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ad.seattle.gov\Dept\ERF\DATA\OERF\Forecast\OERF\Models\KSM\2023Q3\out\forecast\"/>
    </mc:Choice>
  </mc:AlternateContent>
  <xr:revisionPtr revIDLastSave="0" documentId="8_{961AC214-5985-40E0-9216-11AD108361BE}" xr6:coauthVersionLast="47" xr6:coauthVersionMax="47" xr10:uidLastSave="{00000000-0000-0000-0000-000000000000}"/>
  <bookViews>
    <workbookView xWindow="28680" yWindow="-255" windowWidth="29040" windowHeight="17790" tabRatio="870" xr2:uid="{FF3934D3-D255-4E15-85D2-6B7813B99B78}"/>
  </bookViews>
  <sheets>
    <sheet name="Info" sheetId="10" r:id="rId1"/>
    <sheet name="Comparison vs March" sheetId="24" r:id="rId2"/>
    <sheet name="Optimistic ANN" sheetId="11" r:id="rId3"/>
    <sheet name="Optimistic QTR" sheetId="12" r:id="rId4"/>
    <sheet name="Baseline ANN" sheetId="13" r:id="rId5"/>
    <sheet name="Baseline QTR" sheetId="14" r:id="rId6"/>
    <sheet name="Pessimistic ANN" sheetId="15" r:id="rId7"/>
    <sheet name="Pessimistic QTR" sheetId="16" r:id="rId8"/>
    <sheet name="Reforecast 2019 ANN" sheetId="18" r:id="rId9"/>
    <sheet name="Reforecast 2019 QTR" sheetId="19" r:id="rId10"/>
  </sheets>
  <definedNames>
    <definedName name="_xlnm.Print_Titles" localSheetId="4">'Baseline ANN'!$B:$B</definedName>
    <definedName name="_xlnm.Print_Titles" localSheetId="5">'Baseline QTR'!$B:$B</definedName>
    <definedName name="_xlnm.Print_Titles" localSheetId="2">'Optimistic ANN'!$B:$B</definedName>
    <definedName name="_xlnm.Print_Titles" localSheetId="3">'Optimistic QTR'!$B:$B</definedName>
    <definedName name="_xlnm.Print_Titles" localSheetId="6">'Pessimistic ANN'!$B:$B</definedName>
    <definedName name="_xlnm.Print_Titles" localSheetId="7">'Pessimistic QTR'!$B:$B</definedName>
    <definedName name="_xlnm.Print_Titles" localSheetId="8">'Reforecast 2019 ANN'!$B:$B</definedName>
    <definedName name="_xlnm.Print_Titles" localSheetId="9">'Reforecast 2019 QTR'!$B:$B</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5" i="24" l="1"/>
  <c r="B13" i="24"/>
  <c r="B14" i="24"/>
  <c r="BN62" i="24"/>
  <c r="BN61" i="24"/>
  <c r="BN60" i="24"/>
  <c r="BN59" i="24"/>
  <c r="L59" i="24"/>
  <c r="CM7" i="24"/>
  <c r="CL7" i="24"/>
  <c r="CK7" i="24"/>
  <c r="CJ7" i="24"/>
  <c r="CI7" i="24"/>
  <c r="CH7" i="24"/>
  <c r="CG7" i="24"/>
  <c r="CF7" i="24"/>
  <c r="CE7" i="24"/>
  <c r="CD7" i="24"/>
  <c r="CC7" i="24"/>
  <c r="CB7" i="24"/>
  <c r="CA7" i="24"/>
  <c r="BZ7" i="24"/>
  <c r="BY7" i="24"/>
  <c r="BX7" i="24"/>
  <c r="BW7" i="24"/>
  <c r="BV7" i="24"/>
  <c r="BU7" i="24"/>
  <c r="BT7" i="24"/>
  <c r="BS7" i="24"/>
  <c r="BR7" i="24"/>
  <c r="BQ7" i="24"/>
  <c r="BP7" i="24"/>
  <c r="BO7" i="24"/>
  <c r="AK50" i="24" l="1"/>
  <c r="AJ50" i="24"/>
  <c r="AI50" i="24"/>
  <c r="AH50" i="24"/>
  <c r="AG50" i="24"/>
  <c r="AF50" i="24"/>
  <c r="AE50" i="24"/>
  <c r="AD50" i="24"/>
  <c r="AC50" i="24"/>
  <c r="AB50" i="24"/>
  <c r="AA50" i="24"/>
  <c r="Z50" i="24"/>
  <c r="Y50" i="24"/>
  <c r="X50" i="24"/>
  <c r="W50" i="24"/>
  <c r="V50" i="24"/>
  <c r="U50" i="24"/>
  <c r="T50" i="24"/>
  <c r="S50" i="24"/>
  <c r="R50" i="24"/>
  <c r="Q50" i="24"/>
  <c r="P50" i="24"/>
  <c r="O50" i="24"/>
  <c r="N50" i="24"/>
  <c r="AK42" i="24"/>
  <c r="AJ42" i="24"/>
  <c r="AI42" i="24"/>
  <c r="AH42" i="24"/>
  <c r="AG42" i="24"/>
  <c r="AF42" i="24"/>
  <c r="AE42" i="24"/>
  <c r="AD42" i="24"/>
  <c r="AC42" i="24"/>
  <c r="AB42" i="24"/>
  <c r="AA42" i="24"/>
  <c r="Z42" i="24"/>
  <c r="Y42" i="24"/>
  <c r="X42" i="24"/>
  <c r="W42" i="24"/>
  <c r="V42" i="24"/>
  <c r="U42" i="24"/>
  <c r="T42" i="24"/>
  <c r="S42" i="24"/>
  <c r="R42" i="24"/>
  <c r="Q42" i="24"/>
  <c r="P42" i="24"/>
  <c r="O42" i="24"/>
  <c r="N42" i="24"/>
  <c r="AK36" i="24"/>
  <c r="AJ36" i="24"/>
  <c r="AI36" i="24"/>
  <c r="AH36" i="24"/>
  <c r="AG36" i="24"/>
  <c r="AF36" i="24"/>
  <c r="AE36" i="24"/>
  <c r="AD36" i="24"/>
  <c r="AC36" i="24"/>
  <c r="AB36" i="24"/>
  <c r="AA36" i="24"/>
  <c r="Z36" i="24"/>
  <c r="Y36" i="24"/>
  <c r="X36" i="24"/>
  <c r="W36" i="24"/>
  <c r="V36" i="24"/>
  <c r="U36" i="24"/>
  <c r="T36" i="24"/>
  <c r="S36" i="24"/>
  <c r="R36" i="24"/>
  <c r="Q36" i="24"/>
  <c r="P36" i="24"/>
  <c r="O36" i="24"/>
  <c r="N36" i="24"/>
  <c r="AK35" i="24"/>
  <c r="AJ35" i="24"/>
  <c r="AI35" i="24"/>
  <c r="AH35" i="24"/>
  <c r="AG35" i="24"/>
  <c r="AF35" i="24"/>
  <c r="AE35" i="24"/>
  <c r="AD35" i="24"/>
  <c r="AC35" i="24"/>
  <c r="AB35" i="24"/>
  <c r="AA35" i="24"/>
  <c r="Z35" i="24"/>
  <c r="Y35" i="24"/>
  <c r="X35" i="24"/>
  <c r="W35" i="24"/>
  <c r="V35" i="24"/>
  <c r="U35" i="24"/>
  <c r="T35" i="24"/>
  <c r="S35" i="24"/>
  <c r="R35" i="24"/>
  <c r="Q35" i="24"/>
  <c r="P35" i="24"/>
  <c r="O35" i="24"/>
  <c r="N35" i="24"/>
  <c r="AK34" i="24"/>
  <c r="AJ34" i="24"/>
  <c r="AI34" i="24"/>
  <c r="AH34" i="24"/>
  <c r="AG34" i="24"/>
  <c r="AF34" i="24"/>
  <c r="AE34" i="24"/>
  <c r="AD34" i="24"/>
  <c r="AC34" i="24"/>
  <c r="AB34" i="24"/>
  <c r="AA34" i="24"/>
  <c r="Z34" i="24"/>
  <c r="Y34" i="24"/>
  <c r="X34" i="24"/>
  <c r="W34" i="24"/>
  <c r="V34" i="24"/>
  <c r="U34" i="24"/>
  <c r="T34" i="24"/>
  <c r="S34" i="24"/>
  <c r="R34" i="24"/>
  <c r="Q34" i="24"/>
  <c r="P34" i="24"/>
  <c r="O34" i="24"/>
  <c r="N34" i="24"/>
  <c r="AK25" i="24"/>
  <c r="AJ25" i="24"/>
  <c r="AI25" i="24"/>
  <c r="AH25" i="24"/>
  <c r="AG25" i="24"/>
  <c r="AF25" i="24"/>
  <c r="AE25" i="24"/>
  <c r="AD25" i="24"/>
  <c r="AC25" i="24"/>
  <c r="AB25" i="24"/>
  <c r="AA25" i="24"/>
  <c r="Z25" i="24"/>
  <c r="Y25" i="24"/>
  <c r="X25" i="24"/>
  <c r="W25" i="24"/>
  <c r="V25" i="24"/>
  <c r="U25" i="24"/>
  <c r="T25" i="24"/>
  <c r="S25" i="24"/>
  <c r="R25" i="24"/>
  <c r="R33" i="24" s="1"/>
  <c r="Q25" i="24"/>
  <c r="P25" i="24"/>
  <c r="O25" i="24"/>
  <c r="N25" i="24"/>
  <c r="AK17" i="24"/>
  <c r="AJ17" i="24"/>
  <c r="AI17" i="24"/>
  <c r="AH17" i="24"/>
  <c r="AG17" i="24"/>
  <c r="AF17" i="24"/>
  <c r="AE17" i="24"/>
  <c r="AD17" i="24"/>
  <c r="AC17" i="24"/>
  <c r="AB17" i="24"/>
  <c r="AA17" i="24"/>
  <c r="Z17" i="24"/>
  <c r="Y17" i="24"/>
  <c r="X17" i="24"/>
  <c r="W17" i="24"/>
  <c r="V17" i="24"/>
  <c r="U17" i="24"/>
  <c r="T17" i="24"/>
  <c r="S17" i="24"/>
  <c r="R17" i="24"/>
  <c r="Q17" i="24"/>
  <c r="P17" i="24"/>
  <c r="O17" i="24"/>
  <c r="N17" i="24"/>
  <c r="AK9" i="24"/>
  <c r="AJ9" i="24"/>
  <c r="AI9" i="24"/>
  <c r="AH9" i="24"/>
  <c r="AG9" i="24"/>
  <c r="AF9" i="24"/>
  <c r="AE9" i="24"/>
  <c r="AD9" i="24"/>
  <c r="AC9" i="24"/>
  <c r="AB9" i="24"/>
  <c r="AA9" i="24"/>
  <c r="Z9" i="24"/>
  <c r="Y9" i="24"/>
  <c r="X9" i="24"/>
  <c r="W9" i="24"/>
  <c r="V9" i="24"/>
  <c r="U9" i="24"/>
  <c r="T9" i="24"/>
  <c r="S9" i="24"/>
  <c r="R9" i="24"/>
  <c r="Q9" i="24"/>
  <c r="P9" i="24"/>
  <c r="O9" i="24"/>
  <c r="N9" i="24"/>
  <c r="AI33" i="24" l="1"/>
  <c r="T33" i="24"/>
  <c r="U33" i="24"/>
  <c r="AF33" i="24"/>
  <c r="S33" i="24"/>
  <c r="AH33" i="24"/>
  <c r="X33" i="24"/>
  <c r="Y33" i="24"/>
  <c r="Z33" i="24"/>
  <c r="AA33" i="24"/>
  <c r="AB33" i="24"/>
  <c r="AC33" i="24"/>
  <c r="AD33" i="24"/>
  <c r="W33" i="24"/>
  <c r="AJ33" i="24"/>
  <c r="Q33" i="24"/>
  <c r="AK33" i="24"/>
  <c r="AE33" i="24"/>
  <c r="O33" i="24"/>
  <c r="P33" i="24"/>
  <c r="N33" i="24"/>
  <c r="AG33" i="24"/>
  <c r="V33" i="24"/>
  <c r="B20" i="11"/>
  <c r="B52" i="11" s="1"/>
  <c r="B83" i="11" s="1"/>
  <c r="A20" i="11"/>
  <c r="B20" i="13"/>
  <c r="B52" i="13" s="1"/>
  <c r="B83" i="13" s="1"/>
  <c r="A20" i="13"/>
  <c r="B20" i="15"/>
  <c r="B52" i="15" s="1"/>
  <c r="B83" i="15" s="1"/>
  <c r="A20" i="15"/>
  <c r="B20" i="16"/>
  <c r="B104" i="16" s="1"/>
  <c r="B136" i="16" s="1"/>
  <c r="A20" i="16"/>
  <c r="B20" i="12"/>
  <c r="B52" i="12" s="1"/>
  <c r="B83" i="12" s="1"/>
  <c r="A20" i="12"/>
  <c r="B104" i="14"/>
  <c r="B136" i="14" s="1"/>
  <c r="B52" i="14"/>
  <c r="B83" i="14" s="1"/>
  <c r="B32" i="15"/>
  <c r="B64" i="15" s="1"/>
  <c r="A32" i="15"/>
  <c r="B32" i="13"/>
  <c r="B64" i="13" s="1"/>
  <c r="A32" i="13"/>
  <c r="B32" i="11"/>
  <c r="B64" i="11" s="1"/>
  <c r="A32" i="11"/>
  <c r="B32" i="12"/>
  <c r="B64" i="12" s="1"/>
  <c r="A32" i="12"/>
  <c r="B32" i="16"/>
  <c r="B64" i="16" s="1"/>
  <c r="A32" i="16"/>
  <c r="B116" i="14"/>
  <c r="B64" i="14"/>
  <c r="BN65" i="24"/>
  <c r="BN64" i="24"/>
  <c r="BN63" i="24"/>
  <c r="B52" i="16" l="1"/>
  <c r="B83" i="16" s="1"/>
  <c r="B104" i="12"/>
  <c r="B136" i="12" s="1"/>
  <c r="B116" i="12"/>
  <c r="B116" i="16"/>
  <c r="B34" i="11"/>
  <c r="A34" i="11"/>
  <c r="B33" i="11"/>
  <c r="A33" i="11"/>
  <c r="B31" i="11"/>
  <c r="A31" i="11"/>
  <c r="B30" i="11"/>
  <c r="A30" i="11"/>
  <c r="B28" i="11"/>
  <c r="A28" i="11"/>
  <c r="B27" i="11"/>
  <c r="A27" i="11"/>
  <c r="B26" i="11"/>
  <c r="A26" i="11"/>
  <c r="B25" i="11"/>
  <c r="A25" i="11"/>
  <c r="B23" i="11"/>
  <c r="A23" i="11"/>
  <c r="B22" i="11"/>
  <c r="A22" i="11"/>
  <c r="B21" i="11"/>
  <c r="A21" i="11"/>
  <c r="B19" i="11"/>
  <c r="A19" i="11"/>
  <c r="B18" i="11"/>
  <c r="A18" i="11"/>
  <c r="B17" i="11"/>
  <c r="A17" i="11"/>
  <c r="B16" i="11"/>
  <c r="A16" i="11"/>
  <c r="B15" i="11"/>
  <c r="A15" i="11"/>
  <c r="B14" i="11"/>
  <c r="A14" i="11"/>
  <c r="B13" i="11"/>
  <c r="A13" i="11"/>
  <c r="B12" i="11"/>
  <c r="A12" i="11"/>
  <c r="B11" i="11"/>
  <c r="A11" i="11"/>
  <c r="B10" i="11"/>
  <c r="A10" i="11"/>
  <c r="B9" i="11"/>
  <c r="A9" i="11"/>
  <c r="B8" i="11"/>
  <c r="A8" i="11"/>
  <c r="B7" i="11"/>
  <c r="A7" i="11"/>
  <c r="B5" i="11"/>
  <c r="A5" i="11"/>
  <c r="B34" i="12"/>
  <c r="A34" i="12"/>
  <c r="B33" i="12"/>
  <c r="A33" i="12"/>
  <c r="B31" i="12"/>
  <c r="A31" i="12"/>
  <c r="B30" i="12"/>
  <c r="A30" i="12"/>
  <c r="B28" i="12"/>
  <c r="A28" i="12"/>
  <c r="B27" i="12"/>
  <c r="A27" i="12"/>
  <c r="B26" i="12"/>
  <c r="A26" i="12"/>
  <c r="B25" i="12"/>
  <c r="A25" i="12"/>
  <c r="B23" i="12"/>
  <c r="A23" i="12"/>
  <c r="B22" i="12"/>
  <c r="A22" i="12"/>
  <c r="B21" i="12"/>
  <c r="A21" i="12"/>
  <c r="B19" i="12"/>
  <c r="A19" i="12"/>
  <c r="B18" i="12"/>
  <c r="A18" i="12"/>
  <c r="B17" i="12"/>
  <c r="A17" i="12"/>
  <c r="B16" i="12"/>
  <c r="A16" i="12"/>
  <c r="B15" i="12"/>
  <c r="A15" i="12"/>
  <c r="B14" i="12"/>
  <c r="A14" i="12"/>
  <c r="B13" i="12"/>
  <c r="A13" i="12"/>
  <c r="B12" i="12"/>
  <c r="A12" i="12"/>
  <c r="B11" i="12"/>
  <c r="A11" i="12"/>
  <c r="B10" i="12"/>
  <c r="A10" i="12"/>
  <c r="B9" i="12"/>
  <c r="A9" i="12"/>
  <c r="B8" i="12"/>
  <c r="A8" i="12"/>
  <c r="B7" i="12"/>
  <c r="A7" i="12"/>
  <c r="B5" i="12"/>
  <c r="A5" i="12"/>
  <c r="B34" i="13"/>
  <c r="A34" i="13"/>
  <c r="B33" i="13"/>
  <c r="A33" i="13"/>
  <c r="B31" i="13"/>
  <c r="A31" i="13"/>
  <c r="B30" i="13"/>
  <c r="A30" i="13"/>
  <c r="B28" i="13"/>
  <c r="A28" i="13"/>
  <c r="B27" i="13"/>
  <c r="A27" i="13"/>
  <c r="B26" i="13"/>
  <c r="A26" i="13"/>
  <c r="B25" i="13"/>
  <c r="A25" i="13"/>
  <c r="B23" i="13"/>
  <c r="A23" i="13"/>
  <c r="B22" i="13"/>
  <c r="A22" i="13"/>
  <c r="B21" i="13"/>
  <c r="A21" i="13"/>
  <c r="B19" i="13"/>
  <c r="A19" i="13"/>
  <c r="B18" i="13"/>
  <c r="A18" i="13"/>
  <c r="B17" i="13"/>
  <c r="A17" i="13"/>
  <c r="B16" i="13"/>
  <c r="A16" i="13"/>
  <c r="B15" i="13"/>
  <c r="A15" i="13"/>
  <c r="B14" i="13"/>
  <c r="A14" i="13"/>
  <c r="B13" i="13"/>
  <c r="A13" i="13"/>
  <c r="B12" i="13"/>
  <c r="A12" i="13"/>
  <c r="B11" i="13"/>
  <c r="A11" i="13"/>
  <c r="B10" i="13"/>
  <c r="A10" i="13"/>
  <c r="B9" i="13"/>
  <c r="A9" i="13"/>
  <c r="B8" i="13"/>
  <c r="A8" i="13"/>
  <c r="B7" i="13"/>
  <c r="A7" i="13"/>
  <c r="B5" i="13"/>
  <c r="A5" i="13"/>
  <c r="B34" i="15"/>
  <c r="A34" i="15"/>
  <c r="B33" i="15"/>
  <c r="A33" i="15"/>
  <c r="B31" i="15"/>
  <c r="A31" i="15"/>
  <c r="B30" i="15"/>
  <c r="A30" i="15"/>
  <c r="B28" i="15"/>
  <c r="A28" i="15"/>
  <c r="B27" i="15"/>
  <c r="A27" i="15"/>
  <c r="B26" i="15"/>
  <c r="A26" i="15"/>
  <c r="B25" i="15"/>
  <c r="A25" i="15"/>
  <c r="B23" i="15"/>
  <c r="A23" i="15"/>
  <c r="B22" i="15"/>
  <c r="A22" i="15"/>
  <c r="B21" i="15"/>
  <c r="A21" i="15"/>
  <c r="B19" i="15"/>
  <c r="A19" i="15"/>
  <c r="B18" i="15"/>
  <c r="A18" i="15"/>
  <c r="B17" i="15"/>
  <c r="A17" i="15"/>
  <c r="B16" i="15"/>
  <c r="A16" i="15"/>
  <c r="B15" i="15"/>
  <c r="A15" i="15"/>
  <c r="B14" i="15"/>
  <c r="A14" i="15"/>
  <c r="B13" i="15"/>
  <c r="A13" i="15"/>
  <c r="B12" i="15"/>
  <c r="A12" i="15"/>
  <c r="B11" i="15"/>
  <c r="A11" i="15"/>
  <c r="B10" i="15"/>
  <c r="A10" i="15"/>
  <c r="B9" i="15"/>
  <c r="A9" i="15"/>
  <c r="B8" i="15"/>
  <c r="A8" i="15"/>
  <c r="B7" i="15"/>
  <c r="A7" i="15"/>
  <c r="B5" i="15"/>
  <c r="A5" i="15"/>
  <c r="A5" i="16"/>
  <c r="B5" i="16"/>
  <c r="A7" i="16"/>
  <c r="B7" i="16"/>
  <c r="A8" i="16"/>
  <c r="B8" i="16"/>
  <c r="A9" i="16"/>
  <c r="B9" i="16"/>
  <c r="A10" i="16"/>
  <c r="B10" i="16"/>
  <c r="A11" i="16"/>
  <c r="B11" i="16"/>
  <c r="A12" i="16"/>
  <c r="B12" i="16"/>
  <c r="A13" i="16"/>
  <c r="B13" i="16"/>
  <c r="A14" i="16"/>
  <c r="B14" i="16"/>
  <c r="A15" i="16"/>
  <c r="B15" i="16"/>
  <c r="A16" i="16"/>
  <c r="B16" i="16"/>
  <c r="A17" i="16"/>
  <c r="B17" i="16"/>
  <c r="A18" i="16"/>
  <c r="B18" i="16"/>
  <c r="A19" i="16"/>
  <c r="B19" i="16"/>
  <c r="A21" i="16"/>
  <c r="B21" i="16"/>
  <c r="A22" i="16"/>
  <c r="B22" i="16"/>
  <c r="A23" i="16"/>
  <c r="B23" i="16"/>
  <c r="A25" i="16"/>
  <c r="B25" i="16"/>
  <c r="A26" i="16"/>
  <c r="B26" i="16"/>
  <c r="A27" i="16"/>
  <c r="B27" i="16"/>
  <c r="A28" i="16"/>
  <c r="B28" i="16"/>
  <c r="A30" i="16"/>
  <c r="B30" i="16"/>
  <c r="A31" i="16"/>
  <c r="B31" i="16"/>
  <c r="A33" i="16"/>
  <c r="B33" i="16"/>
  <c r="A34" i="16"/>
  <c r="B34" i="16"/>
  <c r="R48" i="24" l="1"/>
  <c r="BT48" i="24" s="1"/>
  <c r="BD64" i="12"/>
  <c r="BO64" i="16"/>
  <c r="DG64" i="16"/>
  <c r="EV64" i="16"/>
  <c r="CN104" i="16"/>
  <c r="AJ23" i="24"/>
  <c r="CL23" i="24" s="1"/>
  <c r="AB23" i="24"/>
  <c r="CD23" i="24" s="1"/>
  <c r="T23" i="24"/>
  <c r="BV23" i="24" s="1"/>
  <c r="AJ31" i="24"/>
  <c r="CL31" i="24" s="1"/>
  <c r="AB31" i="24"/>
  <c r="CD31" i="24" s="1"/>
  <c r="T31" i="24"/>
  <c r="BV31" i="24" s="1"/>
  <c r="AI23" i="24"/>
  <c r="CK23" i="24" s="1"/>
  <c r="AA23" i="24"/>
  <c r="CC23" i="24" s="1"/>
  <c r="S23" i="24"/>
  <c r="BU23" i="24" s="1"/>
  <c r="AI31" i="24"/>
  <c r="CK31" i="24" s="1"/>
  <c r="AA31" i="24"/>
  <c r="CC31" i="24" s="1"/>
  <c r="S31" i="24"/>
  <c r="BU31" i="24" s="1"/>
  <c r="AH23" i="24"/>
  <c r="CJ23" i="24" s="1"/>
  <c r="Z23" i="24"/>
  <c r="CB23" i="24" s="1"/>
  <c r="R23" i="24"/>
  <c r="BT23" i="24" s="1"/>
  <c r="AH31" i="24"/>
  <c r="CJ31" i="24" s="1"/>
  <c r="Z31" i="24"/>
  <c r="CB31" i="24" s="1"/>
  <c r="R31" i="24"/>
  <c r="BT31" i="24" s="1"/>
  <c r="AG23" i="24"/>
  <c r="CI23" i="24" s="1"/>
  <c r="Y23" i="24"/>
  <c r="CA23" i="24" s="1"/>
  <c r="Q23" i="24"/>
  <c r="BS23" i="24" s="1"/>
  <c r="AG31" i="24"/>
  <c r="CI31" i="24" s="1"/>
  <c r="Y31" i="24"/>
  <c r="CA31" i="24" s="1"/>
  <c r="Q31" i="24"/>
  <c r="BS31" i="24" s="1"/>
  <c r="AF23" i="24"/>
  <c r="CH23" i="24" s="1"/>
  <c r="X23" i="24"/>
  <c r="BZ23" i="24" s="1"/>
  <c r="P23" i="24"/>
  <c r="BR23" i="24" s="1"/>
  <c r="AF31" i="24"/>
  <c r="CH31" i="24" s="1"/>
  <c r="X31" i="24"/>
  <c r="BZ31" i="24" s="1"/>
  <c r="P31" i="24"/>
  <c r="BR31" i="24" s="1"/>
  <c r="AE23" i="24"/>
  <c r="CG23" i="24" s="1"/>
  <c r="W23" i="24"/>
  <c r="BY23" i="24" s="1"/>
  <c r="O23" i="24"/>
  <c r="BQ23" i="24" s="1"/>
  <c r="AE31" i="24"/>
  <c r="CG31" i="24" s="1"/>
  <c r="W31" i="24"/>
  <c r="BY31" i="24" s="1"/>
  <c r="O31" i="24"/>
  <c r="BQ31" i="24" s="1"/>
  <c r="AD23" i="24"/>
  <c r="CF23" i="24" s="1"/>
  <c r="V23" i="24"/>
  <c r="BX23" i="24" s="1"/>
  <c r="N23" i="24"/>
  <c r="BP23" i="24" s="1"/>
  <c r="AD31" i="24"/>
  <c r="CF31" i="24" s="1"/>
  <c r="V31" i="24"/>
  <c r="BX31" i="24" s="1"/>
  <c r="N31" i="24"/>
  <c r="BP31" i="24" s="1"/>
  <c r="AK23" i="24"/>
  <c r="CM23" i="24" s="1"/>
  <c r="AC23" i="24"/>
  <c r="CE23" i="24" s="1"/>
  <c r="U23" i="24"/>
  <c r="BW23" i="24" s="1"/>
  <c r="AK31" i="24"/>
  <c r="CM31" i="24" s="1"/>
  <c r="AC31" i="24"/>
  <c r="CE31" i="24" s="1"/>
  <c r="U31" i="24"/>
  <c r="BW31" i="24" s="1"/>
  <c r="AH15" i="24"/>
  <c r="CJ15" i="24" s="1"/>
  <c r="Z15" i="24"/>
  <c r="CB15" i="24" s="1"/>
  <c r="R15" i="24"/>
  <c r="BT15" i="24" s="1"/>
  <c r="AG15" i="24"/>
  <c r="CI15" i="24" s="1"/>
  <c r="Y15" i="24"/>
  <c r="CA15" i="24" s="1"/>
  <c r="Q15" i="24"/>
  <c r="BS15" i="24" s="1"/>
  <c r="AF15" i="24"/>
  <c r="CH15" i="24" s="1"/>
  <c r="X15" i="24"/>
  <c r="BZ15" i="24" s="1"/>
  <c r="P15" i="24"/>
  <c r="BR15" i="24" s="1"/>
  <c r="AE15" i="24"/>
  <c r="CG15" i="24" s="1"/>
  <c r="W15" i="24"/>
  <c r="BY15" i="24" s="1"/>
  <c r="O15" i="24"/>
  <c r="BQ15" i="24" s="1"/>
  <c r="AD15" i="24"/>
  <c r="CF15" i="24" s="1"/>
  <c r="V15" i="24"/>
  <c r="BX15" i="24" s="1"/>
  <c r="N15" i="24"/>
  <c r="BP15" i="24" s="1"/>
  <c r="AK15" i="24"/>
  <c r="CM15" i="24" s="1"/>
  <c r="AC15" i="24"/>
  <c r="CE15" i="24" s="1"/>
  <c r="U15" i="24"/>
  <c r="BW15" i="24" s="1"/>
  <c r="AJ15" i="24"/>
  <c r="CL15" i="24" s="1"/>
  <c r="AB15" i="24"/>
  <c r="CD15" i="24" s="1"/>
  <c r="T15" i="24"/>
  <c r="BV15" i="24" s="1"/>
  <c r="AI15" i="24"/>
  <c r="CK15" i="24" s="1"/>
  <c r="AA15" i="24"/>
  <c r="CC15" i="24" s="1"/>
  <c r="S15" i="24"/>
  <c r="BU15" i="24" s="1"/>
  <c r="AK48" i="24"/>
  <c r="CM48" i="24" s="1"/>
  <c r="AC48" i="24"/>
  <c r="CE48" i="24" s="1"/>
  <c r="U48" i="24"/>
  <c r="BW48" i="24" s="1"/>
  <c r="AJ48" i="24"/>
  <c r="CL48" i="24" s="1"/>
  <c r="AB48" i="24"/>
  <c r="CD48" i="24" s="1"/>
  <c r="T48" i="24"/>
  <c r="BV48" i="24" s="1"/>
  <c r="AI48" i="24"/>
  <c r="CK48" i="24" s="1"/>
  <c r="AA48" i="24"/>
  <c r="CC48" i="24" s="1"/>
  <c r="S48" i="24"/>
  <c r="BU48" i="24" s="1"/>
  <c r="AG48" i="24"/>
  <c r="CI48" i="24" s="1"/>
  <c r="Y48" i="24"/>
  <c r="CA48" i="24" s="1"/>
  <c r="Q48" i="24"/>
  <c r="BS48" i="24" s="1"/>
  <c r="AH48" i="24"/>
  <c r="CJ48" i="24" s="1"/>
  <c r="AF48" i="24"/>
  <c r="CH48" i="24" s="1"/>
  <c r="X48" i="24"/>
  <c r="BZ48" i="24" s="1"/>
  <c r="P48" i="24"/>
  <c r="BR48" i="24" s="1"/>
  <c r="AE48" i="24"/>
  <c r="CG48" i="24" s="1"/>
  <c r="W48" i="24"/>
  <c r="BY48" i="24" s="1"/>
  <c r="O48" i="24"/>
  <c r="BQ48" i="24" s="1"/>
  <c r="Z48" i="24"/>
  <c r="CB48" i="24" s="1"/>
  <c r="AD48" i="24"/>
  <c r="CF48" i="24" s="1"/>
  <c r="V48" i="24"/>
  <c r="BX48" i="24" s="1"/>
  <c r="N48" i="24"/>
  <c r="BP48" i="24" s="1"/>
  <c r="AJ56" i="24"/>
  <c r="AB56" i="24"/>
  <c r="T56" i="24"/>
  <c r="AI56" i="24"/>
  <c r="AA56" i="24"/>
  <c r="S56" i="24"/>
  <c r="AH56" i="24"/>
  <c r="Z56" i="24"/>
  <c r="R56" i="24"/>
  <c r="AG56" i="24"/>
  <c r="Y56" i="24"/>
  <c r="Q56" i="24"/>
  <c r="AF56" i="24"/>
  <c r="X56" i="24"/>
  <c r="P56" i="24"/>
  <c r="AE56" i="24"/>
  <c r="W56" i="24"/>
  <c r="O56" i="24"/>
  <c r="AD56" i="24"/>
  <c r="V56" i="24"/>
  <c r="N56" i="24"/>
  <c r="AK56" i="24"/>
  <c r="AC56" i="24"/>
  <c r="U56" i="24"/>
  <c r="AD54" i="24"/>
  <c r="AJ29" i="24"/>
  <c r="CL29" i="24" s="1"/>
  <c r="X46" i="24"/>
  <c r="BZ46" i="24" s="1"/>
  <c r="AF54" i="24"/>
  <c r="V46" i="24"/>
  <c r="BX46" i="24" s="1"/>
  <c r="P54" i="24"/>
  <c r="N46" i="24"/>
  <c r="BP46" i="24" s="1"/>
  <c r="X54" i="24"/>
  <c r="AH46" i="24"/>
  <c r="CJ46" i="24" s="1"/>
  <c r="AF46" i="24"/>
  <c r="CH46" i="24" s="1"/>
  <c r="N54" i="24"/>
  <c r="U54" i="24"/>
  <c r="V54" i="24"/>
  <c r="AC54" i="24"/>
  <c r="U46" i="24"/>
  <c r="BW46" i="24" s="1"/>
  <c r="AK54" i="24"/>
  <c r="AE46" i="24"/>
  <c r="CG46" i="24" s="1"/>
  <c r="O54" i="24"/>
  <c r="W54" i="24"/>
  <c r="AE54" i="24"/>
  <c r="W46" i="24"/>
  <c r="BY46" i="24" s="1"/>
  <c r="AG46" i="24"/>
  <c r="CI46" i="24" s="1"/>
  <c r="Q54" i="24"/>
  <c r="Y54" i="24"/>
  <c r="AG54" i="24"/>
  <c r="O46" i="24"/>
  <c r="BQ46" i="24" s="1"/>
  <c r="Y46" i="24"/>
  <c r="CA46" i="24" s="1"/>
  <c r="AK46" i="24"/>
  <c r="CM46" i="24" s="1"/>
  <c r="AF21" i="24"/>
  <c r="CH21" i="24" s="1"/>
  <c r="X21" i="24"/>
  <c r="BZ21" i="24" s="1"/>
  <c r="P21" i="24"/>
  <c r="BR21" i="24" s="1"/>
  <c r="AE21" i="24"/>
  <c r="CG21" i="24" s="1"/>
  <c r="W21" i="24"/>
  <c r="BY21" i="24" s="1"/>
  <c r="O21" i="24"/>
  <c r="BQ21" i="24" s="1"/>
  <c r="AD21" i="24"/>
  <c r="CF21" i="24" s="1"/>
  <c r="T21" i="24"/>
  <c r="BV21" i="24" s="1"/>
  <c r="AI29" i="24"/>
  <c r="CK29" i="24" s="1"/>
  <c r="AA29" i="24"/>
  <c r="CC29" i="24" s="1"/>
  <c r="S29" i="24"/>
  <c r="BU29" i="24" s="1"/>
  <c r="AE13" i="24"/>
  <c r="CG13" i="24" s="1"/>
  <c r="O13" i="24"/>
  <c r="BQ13" i="24" s="1"/>
  <c r="AC21" i="24"/>
  <c r="CE21" i="24" s="1"/>
  <c r="S21" i="24"/>
  <c r="BU21" i="24" s="1"/>
  <c r="AH29" i="24"/>
  <c r="Z29" i="24"/>
  <c r="CB29" i="24" s="1"/>
  <c r="R29" i="24"/>
  <c r="BT29" i="24" s="1"/>
  <c r="AD13" i="24"/>
  <c r="CF13" i="24" s="1"/>
  <c r="N13" i="24"/>
  <c r="BP13" i="24" s="1"/>
  <c r="AB21" i="24"/>
  <c r="CD21" i="24" s="1"/>
  <c r="R21" i="24"/>
  <c r="BT21" i="24" s="1"/>
  <c r="AG29" i="24"/>
  <c r="CI29" i="24" s="1"/>
  <c r="Y29" i="24"/>
  <c r="CA29" i="24" s="1"/>
  <c r="Q29" i="24"/>
  <c r="BS29" i="24" s="1"/>
  <c r="AC13" i="24"/>
  <c r="CE13" i="24" s="1"/>
  <c r="M13" i="24"/>
  <c r="BO13" i="24" s="1"/>
  <c r="AK21" i="24"/>
  <c r="CM21" i="24" s="1"/>
  <c r="AA21" i="24"/>
  <c r="CC21" i="24" s="1"/>
  <c r="Q21" i="24"/>
  <c r="BS21" i="24" s="1"/>
  <c r="AF29" i="24"/>
  <c r="CH29" i="24" s="1"/>
  <c r="X29" i="24"/>
  <c r="P29" i="24"/>
  <c r="BR29" i="24" s="1"/>
  <c r="X13" i="24"/>
  <c r="BZ13" i="24" s="1"/>
  <c r="AH21" i="24"/>
  <c r="CJ21" i="24" s="1"/>
  <c r="V21" i="24"/>
  <c r="BX21" i="24" s="1"/>
  <c r="AK29" i="24"/>
  <c r="CM29" i="24" s="1"/>
  <c r="AC29" i="24"/>
  <c r="CE29" i="24" s="1"/>
  <c r="U29" i="24"/>
  <c r="BW29" i="24" s="1"/>
  <c r="AK13" i="24"/>
  <c r="CM13" i="24" s="1"/>
  <c r="U13" i="24"/>
  <c r="BW13" i="24" s="1"/>
  <c r="U21" i="24"/>
  <c r="BW21" i="24" s="1"/>
  <c r="W29" i="24"/>
  <c r="BY29" i="24" s="1"/>
  <c r="N21" i="24"/>
  <c r="BP21" i="24" s="1"/>
  <c r="V29" i="24"/>
  <c r="BX29" i="24" s="1"/>
  <c r="M21" i="24"/>
  <c r="BO21" i="24" s="1"/>
  <c r="T29" i="24"/>
  <c r="BV29" i="24" s="1"/>
  <c r="AJ21" i="24"/>
  <c r="CL21" i="24" s="1"/>
  <c r="O29" i="24"/>
  <c r="BQ29" i="24" s="1"/>
  <c r="Z21" i="24"/>
  <c r="CB21" i="24" s="1"/>
  <c r="AD29" i="24"/>
  <c r="CF29" i="24" s="1"/>
  <c r="V13" i="24"/>
  <c r="BX13" i="24" s="1"/>
  <c r="W13" i="24"/>
  <c r="BY13" i="24" s="1"/>
  <c r="P13" i="24"/>
  <c r="BR13" i="24" s="1"/>
  <c r="Y21" i="24"/>
  <c r="CA21" i="24" s="1"/>
  <c r="AB29" i="24"/>
  <c r="CD29" i="24" s="1"/>
  <c r="AF13" i="24"/>
  <c r="CH13" i="24" s="1"/>
  <c r="AI21" i="24"/>
  <c r="CK21" i="24" s="1"/>
  <c r="AG21" i="24"/>
  <c r="CI21" i="24" s="1"/>
  <c r="AE29" i="24"/>
  <c r="CG29" i="24" s="1"/>
  <c r="N29" i="24"/>
  <c r="BP29" i="24" s="1"/>
  <c r="AJ46" i="24"/>
  <c r="CL46" i="24" s="1"/>
  <c r="AB46" i="24"/>
  <c r="CD46" i="24" s="1"/>
  <c r="T46" i="24"/>
  <c r="BV46" i="24" s="1"/>
  <c r="AI46" i="24"/>
  <c r="CK46" i="24" s="1"/>
  <c r="AA46" i="24"/>
  <c r="CC46" i="24" s="1"/>
  <c r="S46" i="24"/>
  <c r="BU46" i="24" s="1"/>
  <c r="R54" i="24"/>
  <c r="Z54" i="24"/>
  <c r="AH54" i="24"/>
  <c r="P46" i="24"/>
  <c r="BR46" i="24" s="1"/>
  <c r="Z46" i="24"/>
  <c r="CB46" i="24" s="1"/>
  <c r="S54" i="24"/>
  <c r="AA54" i="24"/>
  <c r="AI54" i="24"/>
  <c r="Q46" i="24"/>
  <c r="BS46" i="24" s="1"/>
  <c r="AC46" i="24"/>
  <c r="CE46" i="24" s="1"/>
  <c r="T54" i="24"/>
  <c r="AB54" i="24"/>
  <c r="AJ54" i="24"/>
  <c r="R46" i="24"/>
  <c r="BT46" i="24" s="1"/>
  <c r="AD46" i="24"/>
  <c r="CF46" i="24" s="1"/>
  <c r="P55" i="24"/>
  <c r="X55" i="24"/>
  <c r="AF55" i="24"/>
  <c r="P47" i="24"/>
  <c r="BR47" i="24" s="1"/>
  <c r="X47" i="24"/>
  <c r="BZ47" i="24" s="1"/>
  <c r="AF47" i="24"/>
  <c r="CH47" i="24" s="1"/>
  <c r="Q55" i="24"/>
  <c r="Y55" i="24"/>
  <c r="AG55" i="24"/>
  <c r="Q47" i="24"/>
  <c r="BS47" i="24" s="1"/>
  <c r="AG47" i="24"/>
  <c r="CI47" i="24" s="1"/>
  <c r="R55" i="24"/>
  <c r="Z55" i="24"/>
  <c r="AH55" i="24"/>
  <c r="R47" i="24"/>
  <c r="BT47" i="24" s="1"/>
  <c r="Z47" i="24"/>
  <c r="CB47" i="24" s="1"/>
  <c r="AH47" i="24"/>
  <c r="CJ47" i="24" s="1"/>
  <c r="S55" i="24"/>
  <c r="AA55" i="24"/>
  <c r="AI55" i="24"/>
  <c r="S47" i="24"/>
  <c r="BU47" i="24" s="1"/>
  <c r="AA47" i="24"/>
  <c r="CC47" i="24" s="1"/>
  <c r="AI47" i="24"/>
  <c r="CK47" i="24" s="1"/>
  <c r="T55" i="24"/>
  <c r="AB55" i="24"/>
  <c r="AJ55" i="24"/>
  <c r="T47" i="24"/>
  <c r="BV47" i="24" s="1"/>
  <c r="AB47" i="24"/>
  <c r="CD47" i="24" s="1"/>
  <c r="AJ47" i="24"/>
  <c r="CL47" i="24" s="1"/>
  <c r="AI22" i="24"/>
  <c r="CK22" i="24" s="1"/>
  <c r="AA22" i="24"/>
  <c r="CC22" i="24" s="1"/>
  <c r="S22" i="24"/>
  <c r="BU22" i="24" s="1"/>
  <c r="AI30" i="24"/>
  <c r="CK30" i="24" s="1"/>
  <c r="AA30" i="24"/>
  <c r="CC30" i="24" s="1"/>
  <c r="S30" i="24"/>
  <c r="BU30" i="24" s="1"/>
  <c r="AH22" i="24"/>
  <c r="CJ22" i="24" s="1"/>
  <c r="Z22" i="24"/>
  <c r="CB22" i="24" s="1"/>
  <c r="R22" i="24"/>
  <c r="BT22" i="24" s="1"/>
  <c r="AG22" i="24"/>
  <c r="CI22" i="24" s="1"/>
  <c r="Y22" i="24"/>
  <c r="CA22" i="24" s="1"/>
  <c r="Q22" i="24"/>
  <c r="BS22" i="24" s="1"/>
  <c r="AG30" i="24"/>
  <c r="CI30" i="24" s="1"/>
  <c r="Y30" i="24"/>
  <c r="CA30" i="24" s="1"/>
  <c r="Q30" i="24"/>
  <c r="BS30" i="24" s="1"/>
  <c r="AF22" i="24"/>
  <c r="CH22" i="24" s="1"/>
  <c r="X22" i="24"/>
  <c r="BZ22" i="24" s="1"/>
  <c r="P22" i="24"/>
  <c r="BR22" i="24" s="1"/>
  <c r="AF30" i="24"/>
  <c r="CH30" i="24" s="1"/>
  <c r="X30" i="24"/>
  <c r="BZ30" i="24" s="1"/>
  <c r="P30" i="24"/>
  <c r="BR30" i="24" s="1"/>
  <c r="AE22" i="24"/>
  <c r="CG22" i="24" s="1"/>
  <c r="W22" i="24"/>
  <c r="BY22" i="24" s="1"/>
  <c r="O22" i="24"/>
  <c r="BQ22" i="24" s="1"/>
  <c r="AE30" i="24"/>
  <c r="CG30" i="24" s="1"/>
  <c r="W30" i="24"/>
  <c r="BY30" i="24" s="1"/>
  <c r="O30" i="24"/>
  <c r="BQ30" i="24" s="1"/>
  <c r="AK22" i="24"/>
  <c r="CM22" i="24" s="1"/>
  <c r="N22" i="24"/>
  <c r="BP22" i="24" s="1"/>
  <c r="Z30" i="24"/>
  <c r="CB30" i="24" s="1"/>
  <c r="AK14" i="24"/>
  <c r="CM14" i="24" s="1"/>
  <c r="AC14" i="24"/>
  <c r="CE14" i="24" s="1"/>
  <c r="U14" i="24"/>
  <c r="BW14" i="24" s="1"/>
  <c r="AJ22" i="24"/>
  <c r="CL22" i="24" s="1"/>
  <c r="V30" i="24"/>
  <c r="BX30" i="24" s="1"/>
  <c r="AJ14" i="24"/>
  <c r="CL14" i="24" s="1"/>
  <c r="AB14" i="24"/>
  <c r="CD14" i="24" s="1"/>
  <c r="T14" i="24"/>
  <c r="BV14" i="24" s="1"/>
  <c r="AD22" i="24"/>
  <c r="CF22" i="24" s="1"/>
  <c r="AK30" i="24"/>
  <c r="CM30" i="24" s="1"/>
  <c r="U30" i="24"/>
  <c r="BW30" i="24" s="1"/>
  <c r="AI14" i="24"/>
  <c r="CK14" i="24" s="1"/>
  <c r="AA14" i="24"/>
  <c r="CC14" i="24" s="1"/>
  <c r="S14" i="24"/>
  <c r="BU14" i="24" s="1"/>
  <c r="AC22" i="24"/>
  <c r="CE22" i="24" s="1"/>
  <c r="AJ30" i="24"/>
  <c r="CL30" i="24" s="1"/>
  <c r="T30" i="24"/>
  <c r="BV30" i="24" s="1"/>
  <c r="AH14" i="24"/>
  <c r="CJ14" i="24" s="1"/>
  <c r="Z14" i="24"/>
  <c r="CB14" i="24" s="1"/>
  <c r="R14" i="24"/>
  <c r="BT14" i="24" s="1"/>
  <c r="U22" i="24"/>
  <c r="BW22" i="24" s="1"/>
  <c r="AC30" i="24"/>
  <c r="CE30" i="24" s="1"/>
  <c r="AE14" i="24"/>
  <c r="CG14" i="24" s="1"/>
  <c r="W14" i="24"/>
  <c r="BY14" i="24" s="1"/>
  <c r="O14" i="24"/>
  <c r="BQ14" i="24" s="1"/>
  <c r="Y14" i="24"/>
  <c r="CA14" i="24" s="1"/>
  <c r="AH30" i="24"/>
  <c r="CJ30" i="24" s="1"/>
  <c r="X14" i="24"/>
  <c r="BZ14" i="24" s="1"/>
  <c r="AD30" i="24"/>
  <c r="CF30" i="24" s="1"/>
  <c r="AB22" i="24"/>
  <c r="CD22" i="24" s="1"/>
  <c r="AB30" i="24"/>
  <c r="CD30" i="24" s="1"/>
  <c r="Q14" i="24"/>
  <c r="BS14" i="24" s="1"/>
  <c r="V22" i="24"/>
  <c r="BX22" i="24" s="1"/>
  <c r="R30" i="24"/>
  <c r="BT30" i="24" s="1"/>
  <c r="P14" i="24"/>
  <c r="BR14" i="24" s="1"/>
  <c r="T22" i="24"/>
  <c r="BV22" i="24" s="1"/>
  <c r="N30" i="24"/>
  <c r="BP30" i="24" s="1"/>
  <c r="AG14" i="24"/>
  <c r="CI14" i="24" s="1"/>
  <c r="N14" i="24"/>
  <c r="BP14" i="24" s="1"/>
  <c r="AF14" i="24"/>
  <c r="CH14" i="24" s="1"/>
  <c r="AD14" i="24"/>
  <c r="CF14" i="24" s="1"/>
  <c r="V14" i="24"/>
  <c r="BX14" i="24" s="1"/>
  <c r="U55" i="24"/>
  <c r="AC55" i="24"/>
  <c r="AK55" i="24"/>
  <c r="U47" i="24"/>
  <c r="BW47" i="24" s="1"/>
  <c r="AC47" i="24"/>
  <c r="CE47" i="24" s="1"/>
  <c r="AK47" i="24"/>
  <c r="CM47" i="24" s="1"/>
  <c r="N55" i="24"/>
  <c r="V55" i="24"/>
  <c r="AD55" i="24"/>
  <c r="N47" i="24"/>
  <c r="BP47" i="24" s="1"/>
  <c r="V47" i="24"/>
  <c r="BX47" i="24" s="1"/>
  <c r="AD47" i="24"/>
  <c r="CF47" i="24" s="1"/>
  <c r="O55" i="24"/>
  <c r="W55" i="24"/>
  <c r="AE55" i="24"/>
  <c r="O47" i="24"/>
  <c r="BQ47" i="24" s="1"/>
  <c r="W47" i="24"/>
  <c r="BY47" i="24" s="1"/>
  <c r="AE47" i="24"/>
  <c r="CG47" i="24" s="1"/>
  <c r="AJ13" i="24"/>
  <c r="CL13" i="24" s="1"/>
  <c r="AB13" i="24"/>
  <c r="CD13" i="24" s="1"/>
  <c r="T13" i="24"/>
  <c r="BV13" i="24" s="1"/>
  <c r="AI13" i="24"/>
  <c r="CK13" i="24" s="1"/>
  <c r="AA13" i="24"/>
  <c r="CC13" i="24" s="1"/>
  <c r="S13" i="24"/>
  <c r="BU13" i="24" s="1"/>
  <c r="AH13" i="24"/>
  <c r="CJ13" i="24" s="1"/>
  <c r="Z13" i="24"/>
  <c r="CB13" i="24" s="1"/>
  <c r="R13" i="24"/>
  <c r="BT13" i="24" s="1"/>
  <c r="AG13" i="24"/>
  <c r="CI13" i="24" s="1"/>
  <c r="Y13" i="24"/>
  <c r="CA13" i="24" s="1"/>
  <c r="Q13" i="24"/>
  <c r="BS13" i="24" s="1"/>
  <c r="BA64" i="12" l="1"/>
  <c r="DC64" i="16"/>
  <c r="CT116" i="16"/>
  <c r="CM104" i="16"/>
  <c r="CM136" i="16" s="1"/>
  <c r="BU52" i="16"/>
  <c r="BU83" i="16" s="1"/>
  <c r="DU104" i="12"/>
  <c r="DU136" i="12" s="1"/>
  <c r="AJ104" i="12"/>
  <c r="AJ136" i="12" s="1"/>
  <c r="BD52" i="12"/>
  <c r="BD83" i="12" s="1"/>
  <c r="AW52" i="12"/>
  <c r="AW83" i="12" s="1"/>
  <c r="BM52" i="16"/>
  <c r="BM83" i="16" s="1"/>
  <c r="DI52" i="12"/>
  <c r="DI83" i="12" s="1"/>
  <c r="DY52" i="16"/>
  <c r="R52" i="12"/>
  <c r="R83" i="12" s="1"/>
  <c r="AY64" i="12"/>
  <c r="G52" i="12"/>
  <c r="G83" i="12" s="1"/>
  <c r="BY104" i="16"/>
  <c r="BY136" i="16" s="1"/>
  <c r="BP116" i="16"/>
  <c r="CR52" i="16"/>
  <c r="CR83" i="16" s="1"/>
  <c r="EM52" i="12"/>
  <c r="EM83" i="12" s="1"/>
  <c r="EF104" i="16"/>
  <c r="EF136" i="16" s="1"/>
  <c r="EB64" i="12"/>
  <c r="EN52" i="12"/>
  <c r="EN83" i="12" s="1"/>
  <c r="CD52" i="12"/>
  <c r="CD83" i="12" s="1"/>
  <c r="CV64" i="16"/>
  <c r="Y47" i="24"/>
  <c r="CA47" i="24" s="1"/>
  <c r="BF64" i="16"/>
  <c r="BR116" i="16"/>
  <c r="X37" i="24"/>
  <c r="BZ37" i="24" s="1"/>
  <c r="BZ29" i="24"/>
  <c r="AH37" i="24"/>
  <c r="CJ37" i="24" s="1"/>
  <c r="CJ29" i="24"/>
  <c r="EJ104" i="12"/>
  <c r="EJ136" i="12" s="1"/>
  <c r="CE104" i="12"/>
  <c r="CE136" i="12" s="1"/>
  <c r="CQ64" i="16"/>
  <c r="AU64" i="16"/>
  <c r="EQ116" i="12"/>
  <c r="T38" i="24"/>
  <c r="BV38" i="24" s="1"/>
  <c r="W31" i="13"/>
  <c r="CT52" i="16"/>
  <c r="CT83" i="16" s="1"/>
  <c r="EG52" i="16"/>
  <c r="EG83" i="16" s="1"/>
  <c r="BG104" i="12"/>
  <c r="BG136" i="12" s="1"/>
  <c r="EB116" i="16"/>
  <c r="ER64" i="16"/>
  <c r="BC64" i="16"/>
  <c r="DT64" i="12"/>
  <c r="AP104" i="16"/>
  <c r="AP136" i="16" s="1"/>
  <c r="CB52" i="12"/>
  <c r="CB83" i="12" s="1"/>
  <c r="AO116" i="12"/>
  <c r="DH116" i="12"/>
  <c r="BI116" i="16"/>
  <c r="DN116" i="12"/>
  <c r="BK64" i="16"/>
  <c r="V37" i="24"/>
  <c r="BX37" i="24" s="1"/>
  <c r="R38" i="24"/>
  <c r="BT38" i="24" s="1"/>
  <c r="EX116" i="12"/>
  <c r="N37" i="24"/>
  <c r="BP37" i="24" s="1"/>
  <c r="AF38" i="24"/>
  <c r="CH38" i="24" s="1"/>
  <c r="AW64" i="12"/>
  <c r="BF116" i="16"/>
  <c r="BN64" i="16"/>
  <c r="Q38" i="24"/>
  <c r="BS38" i="24" s="1"/>
  <c r="U37" i="24"/>
  <c r="BW37" i="24" s="1"/>
  <c r="BU116" i="12"/>
  <c r="CD116" i="12"/>
  <c r="AE37" i="24"/>
  <c r="CG37" i="24" s="1"/>
  <c r="Y37" i="24"/>
  <c r="CA37" i="24" s="1"/>
  <c r="CY116" i="12"/>
  <c r="AG37" i="24"/>
  <c r="CI37" i="24" s="1"/>
  <c r="DI64" i="12"/>
  <c r="CH116" i="12"/>
  <c r="CL116" i="12"/>
  <c r="FE116" i="12"/>
  <c r="AM116" i="12"/>
  <c r="AV116" i="12"/>
  <c r="EM116" i="12"/>
  <c r="DI116" i="12"/>
  <c r="DS116" i="12"/>
  <c r="CU64" i="12"/>
  <c r="FF64" i="12"/>
  <c r="DC116" i="12"/>
  <c r="AZ116" i="12"/>
  <c r="DE64" i="12"/>
  <c r="W37" i="24"/>
  <c r="BY37" i="24" s="1"/>
  <c r="EI116" i="12"/>
  <c r="AF37" i="24"/>
  <c r="CH37" i="24" s="1"/>
  <c r="EC116" i="12"/>
  <c r="EG116" i="12"/>
  <c r="EP116" i="12"/>
  <c r="ET116" i="12"/>
  <c r="CP116" i="12"/>
  <c r="CT116" i="12"/>
  <c r="DR116" i="12"/>
  <c r="EQ64" i="12"/>
  <c r="O37" i="24"/>
  <c r="BQ37" i="24" s="1"/>
  <c r="CZ64" i="12"/>
  <c r="DD64" i="12"/>
  <c r="AI37" i="24"/>
  <c r="CK37" i="24" s="1"/>
  <c r="BO64" i="12"/>
  <c r="AB37" i="24"/>
  <c r="CD37" i="24" s="1"/>
  <c r="AC37" i="24"/>
  <c r="CE37" i="24" s="1"/>
  <c r="P37" i="24"/>
  <c r="BR37" i="24" s="1"/>
  <c r="R37" i="24"/>
  <c r="BT37" i="24" s="1"/>
  <c r="DV116" i="12"/>
  <c r="AK37" i="24"/>
  <c r="CM37" i="24" s="1"/>
  <c r="Z37" i="24"/>
  <c r="CB37" i="24" s="1"/>
  <c r="AJ37" i="24"/>
  <c r="CL37" i="24" s="1"/>
  <c r="T37" i="24"/>
  <c r="BV37" i="24" s="1"/>
  <c r="Q37" i="24"/>
  <c r="BS37" i="24" s="1"/>
  <c r="S37" i="24"/>
  <c r="BU37" i="24" s="1"/>
  <c r="BW116" i="12"/>
  <c r="BX64" i="12"/>
  <c r="AD37" i="24"/>
  <c r="CF37" i="24" s="1"/>
  <c r="AA37" i="24"/>
  <c r="CC37" i="24" s="1"/>
  <c r="CK116" i="16"/>
  <c r="DT64" i="16"/>
  <c r="BO116" i="16"/>
  <c r="FF116" i="16"/>
  <c r="DX116" i="16"/>
  <c r="AX116" i="16"/>
  <c r="BB64" i="16"/>
  <c r="BE116" i="16"/>
  <c r="BN116" i="16"/>
  <c r="BJ116" i="16"/>
  <c r="BJ64" i="16"/>
  <c r="FF64" i="16"/>
  <c r="AM116" i="16"/>
  <c r="V39" i="24"/>
  <c r="BX39" i="24" s="1"/>
  <c r="AF39" i="24"/>
  <c r="CH39" i="24" s="1"/>
  <c r="AD39" i="24"/>
  <c r="CF39" i="24" s="1"/>
  <c r="T39" i="24"/>
  <c r="BV39" i="24" s="1"/>
  <c r="AB39" i="24"/>
  <c r="CD39" i="24" s="1"/>
  <c r="U39" i="24"/>
  <c r="BW39" i="24" s="1"/>
  <c r="O39" i="24"/>
  <c r="BQ39" i="24" s="1"/>
  <c r="Q39" i="24"/>
  <c r="BS39" i="24" s="1"/>
  <c r="AJ39" i="24"/>
  <c r="CL39" i="24" s="1"/>
  <c r="AC39" i="24"/>
  <c r="CE39" i="24" s="1"/>
  <c r="W39" i="24"/>
  <c r="BY39" i="24" s="1"/>
  <c r="Y39" i="24"/>
  <c r="CA39" i="24" s="1"/>
  <c r="R39" i="24"/>
  <c r="BT39" i="24" s="1"/>
  <c r="S39" i="24"/>
  <c r="BU39" i="24" s="1"/>
  <c r="AK39" i="24"/>
  <c r="CM39" i="24" s="1"/>
  <c r="AE39" i="24"/>
  <c r="CG39" i="24" s="1"/>
  <c r="AG39" i="24"/>
  <c r="CI39" i="24" s="1"/>
  <c r="Z39" i="24"/>
  <c r="CB39" i="24" s="1"/>
  <c r="AA39" i="24"/>
  <c r="CC39" i="24" s="1"/>
  <c r="P39" i="24"/>
  <c r="BR39" i="24" s="1"/>
  <c r="AH39" i="24"/>
  <c r="CJ39" i="24" s="1"/>
  <c r="AI39" i="24"/>
  <c r="CK39" i="24" s="1"/>
  <c r="N39" i="24"/>
  <c r="BP39" i="24" s="1"/>
  <c r="X39" i="24"/>
  <c r="BZ39" i="24" s="1"/>
  <c r="Z38" i="24"/>
  <c r="CB38" i="24" s="1"/>
  <c r="AB38" i="24"/>
  <c r="CD38" i="24" s="1"/>
  <c r="S38" i="24"/>
  <c r="BU38" i="24" s="1"/>
  <c r="P38" i="24"/>
  <c r="BR38" i="24" s="1"/>
  <c r="AJ38" i="24"/>
  <c r="CL38" i="24" s="1"/>
  <c r="AG38" i="24"/>
  <c r="CI38" i="24" s="1"/>
  <c r="AH38" i="24"/>
  <c r="CJ38" i="24" s="1"/>
  <c r="AI38" i="24"/>
  <c r="CK38" i="24" s="1"/>
  <c r="AD38" i="24"/>
  <c r="CF38" i="24" s="1"/>
  <c r="AC38" i="24"/>
  <c r="CE38" i="24" s="1"/>
  <c r="V38" i="24"/>
  <c r="BX38" i="24" s="1"/>
  <c r="N38" i="24"/>
  <c r="BP38" i="24" s="1"/>
  <c r="O38" i="24"/>
  <c r="BQ38" i="24" s="1"/>
  <c r="X38" i="24"/>
  <c r="BZ38" i="24" s="1"/>
  <c r="W38" i="24"/>
  <c r="BY38" i="24" s="1"/>
  <c r="AE38" i="24"/>
  <c r="CG38" i="24" s="1"/>
  <c r="U38" i="24"/>
  <c r="BW38" i="24" s="1"/>
  <c r="AA38" i="24"/>
  <c r="CC38" i="24" s="1"/>
  <c r="AK38" i="24"/>
  <c r="CM38" i="24" s="1"/>
  <c r="DS64" i="12"/>
  <c r="BT52" i="12"/>
  <c r="BT83" i="12" s="1"/>
  <c r="CE64" i="12"/>
  <c r="BF116" i="12"/>
  <c r="K104" i="12"/>
  <c r="K136" i="12" s="1"/>
  <c r="H52" i="12"/>
  <c r="H83" i="12" s="1"/>
  <c r="EQ104" i="12"/>
  <c r="EQ136" i="12" s="1"/>
  <c r="CT104" i="12"/>
  <c r="CT136" i="12" s="1"/>
  <c r="DC64" i="12"/>
  <c r="DX64" i="12"/>
  <c r="EH64" i="12"/>
  <c r="DX116" i="12"/>
  <c r="DB116" i="12"/>
  <c r="DH64" i="12"/>
  <c r="EC64" i="12"/>
  <c r="EL64" i="12"/>
  <c r="ET64" i="12"/>
  <c r="EA116" i="12"/>
  <c r="DG116" i="12"/>
  <c r="DP116" i="12"/>
  <c r="D32" i="11"/>
  <c r="DL116" i="12"/>
  <c r="DK116" i="12"/>
  <c r="DM64" i="12"/>
  <c r="EL64" i="16"/>
  <c r="DV64" i="16"/>
  <c r="CJ116" i="16"/>
  <c r="CZ64" i="16"/>
  <c r="CC116" i="16"/>
  <c r="DJ116" i="16"/>
  <c r="DU116" i="16"/>
  <c r="R32" i="15"/>
  <c r="BL64" i="16"/>
  <c r="DL52" i="16"/>
  <c r="DL83" i="16" s="1"/>
  <c r="FC64" i="16"/>
  <c r="DQ116" i="16"/>
  <c r="CF116" i="16"/>
  <c r="DA64" i="16"/>
  <c r="DK64" i="16"/>
  <c r="DF116" i="16"/>
  <c r="BP64" i="16"/>
  <c r="CZ116" i="16"/>
  <c r="BT116" i="16"/>
  <c r="BG64" i="16"/>
  <c r="BB116" i="16"/>
  <c r="FB64" i="16"/>
  <c r="DF64" i="16"/>
  <c r="DJ64" i="16"/>
  <c r="EN64" i="16"/>
  <c r="AJ64" i="16"/>
  <c r="EO64" i="16"/>
  <c r="DG116" i="16"/>
  <c r="BL116" i="16"/>
  <c r="ER116" i="16"/>
  <c r="BM116" i="16"/>
  <c r="BM64" i="16"/>
  <c r="DK116" i="16"/>
  <c r="DC116" i="16"/>
  <c r="BQ116" i="16"/>
  <c r="DQ64" i="16"/>
  <c r="CB116" i="16"/>
  <c r="BY64" i="16"/>
  <c r="CG64" i="16"/>
  <c r="CV116" i="16"/>
  <c r="CW64" i="16"/>
  <c r="AN116" i="16"/>
  <c r="CP116" i="16"/>
  <c r="CP64" i="16"/>
  <c r="AT64" i="16"/>
  <c r="AX64" i="16"/>
  <c r="DL64" i="16"/>
  <c r="P32" i="15"/>
  <c r="EJ64" i="16"/>
  <c r="AU116" i="16"/>
  <c r="AT116" i="16"/>
  <c r="DM116" i="16"/>
  <c r="DT116" i="16"/>
  <c r="BX116" i="16"/>
  <c r="BH116" i="16"/>
  <c r="BD64" i="16"/>
  <c r="BA116" i="16"/>
  <c r="BR64" i="16"/>
  <c r="BV116" i="16"/>
  <c r="CL116" i="16"/>
  <c r="D32" i="15"/>
  <c r="CT64" i="16"/>
  <c r="BT64" i="16"/>
  <c r="DM64" i="16"/>
  <c r="BE64" i="16"/>
  <c r="CO52" i="16"/>
  <c r="CO83" i="16" s="1"/>
  <c r="EH116" i="16"/>
  <c r="FE116" i="16"/>
  <c r="AQ116" i="16"/>
  <c r="DY64" i="16"/>
  <c r="BG116" i="16"/>
  <c r="Q32" i="15"/>
  <c r="BS116" i="16"/>
  <c r="Z32" i="15"/>
  <c r="CC64" i="16"/>
  <c r="CO116" i="16"/>
  <c r="EK64" i="16"/>
  <c r="AO64" i="16"/>
  <c r="AW116" i="16"/>
  <c r="DP116" i="16"/>
  <c r="BH64" i="16"/>
  <c r="DI116" i="16"/>
  <c r="AN64" i="16"/>
  <c r="BS64" i="16"/>
  <c r="BI64" i="16"/>
  <c r="CS116" i="16"/>
  <c r="EN116" i="16"/>
  <c r="AS116" i="16"/>
  <c r="BK116" i="16"/>
  <c r="CH116" i="16"/>
  <c r="BV64" i="16"/>
  <c r="H32" i="15"/>
  <c r="EP64" i="16"/>
  <c r="CL64" i="16"/>
  <c r="DA52" i="12"/>
  <c r="DA83" i="12" s="1"/>
  <c r="DP52" i="12"/>
  <c r="DP83" i="12" s="1"/>
  <c r="DY116" i="12"/>
  <c r="EV116" i="12"/>
  <c r="I32" i="11"/>
  <c r="DF64" i="12"/>
  <c r="CS64" i="12"/>
  <c r="DF116" i="12"/>
  <c r="DO64" i="12"/>
  <c r="CP64" i="12"/>
  <c r="EG64" i="12"/>
  <c r="EX64" i="12"/>
  <c r="CH64" i="12"/>
  <c r="FE64" i="12"/>
  <c r="DZ116" i="12"/>
  <c r="EK116" i="12"/>
  <c r="EO116" i="12"/>
  <c r="ES116" i="12"/>
  <c r="CX116" i="12"/>
  <c r="EP64" i="12"/>
  <c r="EF116" i="12"/>
  <c r="EW116" i="12"/>
  <c r="EJ116" i="12"/>
  <c r="Y32" i="11"/>
  <c r="FA116" i="12"/>
  <c r="CT64" i="12"/>
  <c r="CY64" i="12"/>
  <c r="EA64" i="12"/>
  <c r="EB116" i="12"/>
  <c r="CS116" i="12"/>
  <c r="DE116" i="12"/>
  <c r="DQ64" i="12"/>
  <c r="BQ64" i="12"/>
  <c r="BZ64" i="12"/>
  <c r="F32" i="11"/>
  <c r="CO116" i="12"/>
  <c r="FA64" i="12"/>
  <c r="AM64" i="12"/>
  <c r="AQ116" i="12"/>
  <c r="BT116" i="12"/>
  <c r="CC116" i="12"/>
  <c r="CG116" i="12"/>
  <c r="G32" i="11"/>
  <c r="FD116" i="12"/>
  <c r="J32" i="11"/>
  <c r="AP116" i="12"/>
  <c r="AU116" i="12"/>
  <c r="AR64" i="12"/>
  <c r="AV64" i="12"/>
  <c r="CD64" i="12"/>
  <c r="BN116" i="12"/>
  <c r="BP64" i="12"/>
  <c r="CK116" i="12"/>
  <c r="AQ64" i="12"/>
  <c r="CL64" i="12"/>
  <c r="EZ116" i="12"/>
  <c r="AK32" i="15"/>
  <c r="FA64" i="16"/>
  <c r="N32" i="15"/>
  <c r="DD64" i="16"/>
  <c r="CY116" i="16"/>
  <c r="CF64" i="16"/>
  <c r="EQ64" i="16"/>
  <c r="EM64" i="16"/>
  <c r="S32" i="15"/>
  <c r="AV64" i="16"/>
  <c r="BY116" i="16"/>
  <c r="CK64" i="16"/>
  <c r="EP116" i="16"/>
  <c r="DU64" i="16"/>
  <c r="DY116" i="16"/>
  <c r="AL32" i="15"/>
  <c r="CW116" i="16"/>
  <c r="BY52" i="16"/>
  <c r="BY83" i="16" s="1"/>
  <c r="CR64" i="16"/>
  <c r="DD116" i="16"/>
  <c r="FC104" i="16"/>
  <c r="FC136" i="16" s="1"/>
  <c r="AW64" i="16"/>
  <c r="CE116" i="16"/>
  <c r="CU116" i="16"/>
  <c r="DK104" i="16"/>
  <c r="DK136" i="16" s="1"/>
  <c r="DE64" i="16"/>
  <c r="W32" i="15"/>
  <c r="BU116" i="16"/>
  <c r="CU64" i="16"/>
  <c r="BU64" i="16"/>
  <c r="CH64" i="16"/>
  <c r="CG116" i="16"/>
  <c r="AC32" i="15"/>
  <c r="DR52" i="16"/>
  <c r="DR83" i="16" s="1"/>
  <c r="T32" i="15"/>
  <c r="EO52" i="16"/>
  <c r="EO83" i="16" s="1"/>
  <c r="CS64" i="16"/>
  <c r="CY64" i="16"/>
  <c r="EQ116" i="16"/>
  <c r="AY64" i="16"/>
  <c r="DR104" i="16"/>
  <c r="DR136" i="16" s="1"/>
  <c r="BJ52" i="16"/>
  <c r="BJ83" i="16" s="1"/>
  <c r="DV104" i="16"/>
  <c r="DV136" i="16" s="1"/>
  <c r="DK52" i="16"/>
  <c r="DK83" i="16" s="1"/>
  <c r="BK52" i="16"/>
  <c r="BK83" i="16" s="1"/>
  <c r="CJ64" i="16"/>
  <c r="ED64" i="16"/>
  <c r="ET64" i="16"/>
  <c r="EW116" i="16"/>
  <c r="EY64" i="16"/>
  <c r="I32" i="15"/>
  <c r="BW116" i="16"/>
  <c r="DW64" i="16"/>
  <c r="CA116" i="16"/>
  <c r="AG32" i="15"/>
  <c r="ES104" i="16"/>
  <c r="ES136" i="16" s="1"/>
  <c r="CI104" i="16"/>
  <c r="CI136" i="16" s="1"/>
  <c r="CF52" i="16"/>
  <c r="CF83" i="16" s="1"/>
  <c r="BM104" i="16"/>
  <c r="BM136" i="16" s="1"/>
  <c r="CU52" i="12"/>
  <c r="CU83" i="12" s="1"/>
  <c r="H32" i="11"/>
  <c r="EF64" i="12"/>
  <c r="BX52" i="12"/>
  <c r="BX83" i="12" s="1"/>
  <c r="DV64" i="12"/>
  <c r="DZ64" i="12"/>
  <c r="EK64" i="12"/>
  <c r="ES64" i="12"/>
  <c r="CO64" i="12"/>
  <c r="CX64" i="12"/>
  <c r="CM64" i="12"/>
  <c r="FD64" i="12"/>
  <c r="BB116" i="12"/>
  <c r="BK52" i="12"/>
  <c r="BK83" i="12" s="1"/>
  <c r="EN116" i="12"/>
  <c r="C32" i="11"/>
  <c r="CR116" i="12"/>
  <c r="AC32" i="11"/>
  <c r="DJ64" i="12"/>
  <c r="CN64" i="12"/>
  <c r="AK32" i="11"/>
  <c r="EE116" i="12"/>
  <c r="ER116" i="12"/>
  <c r="EO64" i="12"/>
  <c r="CW116" i="12"/>
  <c r="DA116" i="12"/>
  <c r="DP64" i="12"/>
  <c r="AL32" i="11"/>
  <c r="BJ116" i="12"/>
  <c r="EE64" i="12"/>
  <c r="AD32" i="11"/>
  <c r="EW64" i="12"/>
  <c r="DG64" i="12"/>
  <c r="DJ116" i="12"/>
  <c r="EJ64" i="12"/>
  <c r="DB64" i="12"/>
  <c r="CO104" i="12"/>
  <c r="CO136" i="12" s="1"/>
  <c r="E32" i="11"/>
  <c r="BP104" i="12"/>
  <c r="BP136" i="12" s="1"/>
  <c r="FA104" i="12"/>
  <c r="FA136" i="12" s="1"/>
  <c r="BY116" i="12"/>
  <c r="EY52" i="12"/>
  <c r="EY83" i="12" s="1"/>
  <c r="BJ64" i="12"/>
  <c r="BN64" i="12"/>
  <c r="CC64" i="12"/>
  <c r="CG64" i="12"/>
  <c r="CN116" i="12"/>
  <c r="AH32" i="11"/>
  <c r="ED116" i="12"/>
  <c r="EN64" i="12"/>
  <c r="EV64" i="12"/>
  <c r="CR64" i="12"/>
  <c r="CW64" i="12"/>
  <c r="BC64" i="12"/>
  <c r="EZ64" i="12"/>
  <c r="FC116" i="12"/>
  <c r="BF64" i="12"/>
  <c r="AP64" i="12"/>
  <c r="AU64" i="12"/>
  <c r="EH116" i="12"/>
  <c r="BB64" i="12"/>
  <c r="CZ116" i="12"/>
  <c r="CU116" i="12"/>
  <c r="DA64" i="12"/>
  <c r="AT116" i="12"/>
  <c r="EM64" i="12"/>
  <c r="DT116" i="12"/>
  <c r="CF116" i="12"/>
  <c r="AG32" i="11"/>
  <c r="AA32" i="11"/>
  <c r="BY64" i="12"/>
  <c r="EU116" i="12"/>
  <c r="EY116" i="12"/>
  <c r="AX116" i="12"/>
  <c r="CV116" i="12"/>
  <c r="AB32" i="11"/>
  <c r="AI32" i="11"/>
  <c r="DN64" i="12"/>
  <c r="CQ116" i="12"/>
  <c r="AJ52" i="12"/>
  <c r="AJ83" i="12" s="1"/>
  <c r="CV64" i="12"/>
  <c r="BX116" i="12"/>
  <c r="U32" i="11"/>
  <c r="EL116" i="12"/>
  <c r="BE52" i="12"/>
  <c r="BE83" i="12" s="1"/>
  <c r="DD116" i="12"/>
  <c r="EX52" i="12"/>
  <c r="EX83" i="12" s="1"/>
  <c r="BA52" i="12"/>
  <c r="BA83" i="12" s="1"/>
  <c r="AY116" i="12"/>
  <c r="DJ104" i="12"/>
  <c r="DJ136" i="12" s="1"/>
  <c r="EY64" i="12"/>
  <c r="DM116" i="12"/>
  <c r="M104" i="12"/>
  <c r="M136" i="12" s="1"/>
  <c r="U104" i="12"/>
  <c r="U136" i="12" s="1"/>
  <c r="BM116" i="12"/>
  <c r="W32" i="11"/>
  <c r="CJ116" i="12"/>
  <c r="P32" i="11"/>
  <c r="AP32" i="11"/>
  <c r="BE64" i="12"/>
  <c r="ER104" i="12"/>
  <c r="ER136" i="12" s="1"/>
  <c r="BC116" i="12"/>
  <c r="BT64" i="12"/>
  <c r="N104" i="12"/>
  <c r="N136" i="12" s="1"/>
  <c r="CK64" i="12"/>
  <c r="BG52" i="12"/>
  <c r="BG83" i="12" s="1"/>
  <c r="AD52" i="12"/>
  <c r="AD83" i="12" s="1"/>
  <c r="O32" i="11"/>
  <c r="CB116" i="12"/>
  <c r="CF64" i="12"/>
  <c r="I52" i="12"/>
  <c r="I83" i="12" s="1"/>
  <c r="BD116" i="12"/>
  <c r="BI116" i="12"/>
  <c r="BS116" i="12"/>
  <c r="CR52" i="12"/>
  <c r="CR83" i="12" s="1"/>
  <c r="CV104" i="12"/>
  <c r="CV136" i="12" s="1"/>
  <c r="CM52" i="12"/>
  <c r="CM83" i="12" s="1"/>
  <c r="AB52" i="12"/>
  <c r="AB83" i="12" s="1"/>
  <c r="AY52" i="12"/>
  <c r="AY83" i="12" s="1"/>
  <c r="BH116" i="12"/>
  <c r="BR64" i="12"/>
  <c r="X32" i="11"/>
  <c r="DA104" i="12"/>
  <c r="DA136" i="12" s="1"/>
  <c r="N52" i="12"/>
  <c r="N83" i="12" s="1"/>
  <c r="AM32" i="11"/>
  <c r="DU64" i="12"/>
  <c r="DY64" i="12"/>
  <c r="DN52" i="12"/>
  <c r="DN83" i="12" s="1"/>
  <c r="AI52" i="12"/>
  <c r="AI83" i="12" s="1"/>
  <c r="BK64" i="12"/>
  <c r="ED64" i="12"/>
  <c r="AJ32" i="11"/>
  <c r="BJ104" i="12"/>
  <c r="BJ136" i="12" s="1"/>
  <c r="BZ52" i="12"/>
  <c r="BZ83" i="12" s="1"/>
  <c r="BQ116" i="12"/>
  <c r="CX104" i="12"/>
  <c r="CX136" i="12" s="1"/>
  <c r="DM104" i="12"/>
  <c r="DM136" i="12" s="1"/>
  <c r="DW64" i="12"/>
  <c r="EA104" i="12"/>
  <c r="EA136" i="12" s="1"/>
  <c r="DS104" i="12"/>
  <c r="DS136" i="12" s="1"/>
  <c r="AO52" i="12"/>
  <c r="AO83" i="12" s="1"/>
  <c r="O52" i="12"/>
  <c r="O83" i="12" s="1"/>
  <c r="BO104" i="12"/>
  <c r="BO136" i="12" s="1"/>
  <c r="AZ104" i="12"/>
  <c r="AZ136" i="12" s="1"/>
  <c r="FA52" i="12"/>
  <c r="FA83" i="12" s="1"/>
  <c r="R32" i="11"/>
  <c r="CE116" i="12"/>
  <c r="AO32" i="11"/>
  <c r="AJ64" i="12"/>
  <c r="L32" i="11"/>
  <c r="AS64" i="12"/>
  <c r="AK52" i="12"/>
  <c r="AK83" i="12" s="1"/>
  <c r="EU64" i="12"/>
  <c r="AZ64" i="12"/>
  <c r="DW116" i="12"/>
  <c r="CQ64" i="12"/>
  <c r="BV116" i="12"/>
  <c r="Q32" i="11"/>
  <c r="AW116" i="12"/>
  <c r="AO64" i="12"/>
  <c r="BK116" i="12"/>
  <c r="EI64" i="12"/>
  <c r="BO116" i="12"/>
  <c r="ER64" i="12"/>
  <c r="CI64" i="12"/>
  <c r="Z32" i="11"/>
  <c r="DM52" i="12"/>
  <c r="DM83" i="12" s="1"/>
  <c r="DN104" i="12"/>
  <c r="DN136" i="12" s="1"/>
  <c r="BI64" i="12"/>
  <c r="AK104" i="12"/>
  <c r="AK136" i="12" s="1"/>
  <c r="DL64" i="12"/>
  <c r="BE116" i="12"/>
  <c r="BU64" i="12"/>
  <c r="AN32" i="11"/>
  <c r="AL52" i="12"/>
  <c r="AL83" i="12" s="1"/>
  <c r="FB52" i="12"/>
  <c r="FB83" i="12" s="1"/>
  <c r="BJ52" i="12"/>
  <c r="BJ83" i="12" s="1"/>
  <c r="AE32" i="11"/>
  <c r="BG64" i="12"/>
  <c r="CI52" i="12"/>
  <c r="CI83" i="12" s="1"/>
  <c r="FE104" i="12"/>
  <c r="FE136" i="12" s="1"/>
  <c r="DL104" i="12"/>
  <c r="DL136" i="12" s="1"/>
  <c r="DK64" i="12"/>
  <c r="BV64" i="12"/>
  <c r="CB64" i="12"/>
  <c r="DQ52" i="12"/>
  <c r="DQ83" i="12" s="1"/>
  <c r="AR116" i="12"/>
  <c r="BA116" i="12"/>
  <c r="K32" i="11"/>
  <c r="DU116" i="12"/>
  <c r="T32" i="11"/>
  <c r="FC64" i="12"/>
  <c r="DS52" i="12"/>
  <c r="DS83" i="12" s="1"/>
  <c r="BW64" i="12"/>
  <c r="FF116" i="12"/>
  <c r="AT64" i="12"/>
  <c r="CA116" i="12"/>
  <c r="DR64" i="12"/>
  <c r="BM64" i="12"/>
  <c r="CM116" i="12"/>
  <c r="FB116" i="12"/>
  <c r="AA104" i="12"/>
  <c r="AA136" i="12" s="1"/>
  <c r="AR104" i="12"/>
  <c r="AR136" i="12" s="1"/>
  <c r="AK64" i="12"/>
  <c r="AN116" i="12"/>
  <c r="BZ116" i="12"/>
  <c r="V32" i="11"/>
  <c r="BS64" i="12"/>
  <c r="FB64" i="12"/>
  <c r="AV52" i="12"/>
  <c r="AV83" i="12" s="1"/>
  <c r="FD104" i="12"/>
  <c r="FD136" i="12" s="1"/>
  <c r="BH64" i="12"/>
  <c r="AN64" i="12"/>
  <c r="AX64" i="12"/>
  <c r="CA64" i="12"/>
  <c r="DO116" i="12"/>
  <c r="AL64" i="12"/>
  <c r="AS116" i="12"/>
  <c r="AF32" i="11"/>
  <c r="DQ116" i="12"/>
  <c r="BL116" i="12"/>
  <c r="BP116" i="12"/>
  <c r="BR116" i="12"/>
  <c r="CJ64" i="12"/>
  <c r="AZ52" i="12"/>
  <c r="AZ83" i="12" s="1"/>
  <c r="P52" i="12"/>
  <c r="P83" i="12" s="1"/>
  <c r="AN52" i="12"/>
  <c r="AN83" i="12" s="1"/>
  <c r="EZ104" i="12"/>
  <c r="EZ136" i="12" s="1"/>
  <c r="S32" i="11"/>
  <c r="M32" i="11"/>
  <c r="N32" i="11"/>
  <c r="BL64" i="12"/>
  <c r="BG116" i="12"/>
  <c r="CI116" i="12"/>
  <c r="AA52" i="12"/>
  <c r="AA83" i="12" s="1"/>
  <c r="BO52" i="12"/>
  <c r="BO83" i="12" s="1"/>
  <c r="EK52" i="12"/>
  <c r="EK83" i="12" s="1"/>
  <c r="Z52" i="12"/>
  <c r="Z83" i="12" s="1"/>
  <c r="CM104" i="12"/>
  <c r="CM136" i="12" s="1"/>
  <c r="DT52" i="12"/>
  <c r="DT83" i="12" s="1"/>
  <c r="CY52" i="16"/>
  <c r="CY83" i="16" s="1"/>
  <c r="DX104" i="16"/>
  <c r="DX136" i="16" s="1"/>
  <c r="O32" i="15"/>
  <c r="G32" i="15"/>
  <c r="AX104" i="16"/>
  <c r="AX136" i="16" s="1"/>
  <c r="BQ104" i="16"/>
  <c r="BQ136" i="16" s="1"/>
  <c r="BQ64" i="16"/>
  <c r="EF52" i="16"/>
  <c r="EF83" i="16" s="1"/>
  <c r="EJ104" i="16"/>
  <c r="EJ136" i="16" s="1"/>
  <c r="EU104" i="16"/>
  <c r="EU136" i="16" s="1"/>
  <c r="AU52" i="16"/>
  <c r="AU83" i="16" s="1"/>
  <c r="CH52" i="16"/>
  <c r="CH83" i="16" s="1"/>
  <c r="EM116" i="16"/>
  <c r="BI104" i="16"/>
  <c r="BI136" i="16" s="1"/>
  <c r="BU104" i="16"/>
  <c r="BU136" i="16" s="1"/>
  <c r="E32" i="15"/>
  <c r="FA116" i="16"/>
  <c r="EC52" i="16"/>
  <c r="EC83" i="16" s="1"/>
  <c r="FB116" i="16"/>
  <c r="CY104" i="16"/>
  <c r="CY136" i="16" s="1"/>
  <c r="J32" i="15"/>
  <c r="EC64" i="16"/>
  <c r="EK116" i="16"/>
  <c r="AM32" i="15"/>
  <c r="EE64" i="16"/>
  <c r="FC116" i="16"/>
  <c r="AP32" i="15"/>
  <c r="AM64" i="16"/>
  <c r="AD32" i="15"/>
  <c r="BX64" i="16"/>
  <c r="AZ64" i="16"/>
  <c r="DW116" i="16"/>
  <c r="EL116" i="16"/>
  <c r="CB64" i="16"/>
  <c r="DB64" i="16"/>
  <c r="F32" i="15"/>
  <c r="ET116" i="16"/>
  <c r="BE104" i="16"/>
  <c r="BE136" i="16" s="1"/>
  <c r="EB104" i="16"/>
  <c r="EB136" i="16" s="1"/>
  <c r="DE116" i="16"/>
  <c r="DH116" i="16"/>
  <c r="EX116" i="16"/>
  <c r="CX116" i="16"/>
  <c r="ES116" i="16"/>
  <c r="BA104" i="16"/>
  <c r="BA136" i="16" s="1"/>
  <c r="BH104" i="16"/>
  <c r="BH136" i="16" s="1"/>
  <c r="EF64" i="16"/>
  <c r="EZ64" i="16"/>
  <c r="DX64" i="16"/>
  <c r="DH64" i="16"/>
  <c r="BA64" i="16"/>
  <c r="EG116" i="16"/>
  <c r="EI116" i="16"/>
  <c r="EX64" i="16"/>
  <c r="CX64" i="16"/>
  <c r="ES64" i="16"/>
  <c r="BD116" i="16"/>
  <c r="CI116" i="16"/>
  <c r="EI64" i="16"/>
  <c r="FE64" i="16"/>
  <c r="DA116" i="16"/>
  <c r="FD64" i="16"/>
  <c r="AZ116" i="16"/>
  <c r="X32" i="15"/>
  <c r="CI64" i="16"/>
  <c r="BW64" i="16"/>
  <c r="AY116" i="16"/>
  <c r="BC116" i="16"/>
  <c r="DI64" i="16"/>
  <c r="DL116" i="16"/>
  <c r="EH64" i="16"/>
  <c r="AO32" i="15"/>
  <c r="DB116" i="16"/>
  <c r="EC116" i="16"/>
  <c r="AB32" i="15"/>
  <c r="AA32" i="15"/>
  <c r="CM116" i="16"/>
  <c r="C32" i="15"/>
  <c r="AT52" i="16"/>
  <c r="AT83" i="16" s="1"/>
  <c r="CE104" i="16"/>
  <c r="CE136" i="16" s="1"/>
  <c r="BZ116" i="16"/>
  <c r="CO64" i="16"/>
  <c r="EU116" i="16"/>
  <c r="AK64" i="16"/>
  <c r="AV116" i="16"/>
  <c r="DN116" i="16"/>
  <c r="DR64" i="16"/>
  <c r="BS104" i="16"/>
  <c r="BS136" i="16" s="1"/>
  <c r="BV52" i="16"/>
  <c r="BV83" i="16" s="1"/>
  <c r="BB52" i="16"/>
  <c r="BB83" i="16" s="1"/>
  <c r="ED116" i="16"/>
  <c r="AI32" i="15"/>
  <c r="DS116" i="16"/>
  <c r="CN116" i="16"/>
  <c r="AN32" i="15"/>
  <c r="L32" i="15"/>
  <c r="Y32" i="15"/>
  <c r="BZ64" i="16"/>
  <c r="DN64" i="16"/>
  <c r="CM64" i="16"/>
  <c r="DR116" i="16"/>
  <c r="DV116" i="16"/>
  <c r="DS64" i="16"/>
  <c r="V32" i="15"/>
  <c r="EZ116" i="16"/>
  <c r="K32" i="15"/>
  <c r="AL64" i="16"/>
  <c r="CR116" i="16"/>
  <c r="CA64" i="16"/>
  <c r="DP64" i="16"/>
  <c r="U32" i="15"/>
  <c r="AE32" i="15"/>
  <c r="EV116" i="16"/>
  <c r="EY116" i="16"/>
  <c r="AP116" i="16"/>
  <c r="EW64" i="16"/>
  <c r="AM104" i="16"/>
  <c r="AM136" i="16" s="1"/>
  <c r="AE104" i="16"/>
  <c r="AE136" i="16" s="1"/>
  <c r="FD116" i="16"/>
  <c r="CN64" i="16"/>
  <c r="AQ64" i="16"/>
  <c r="DO64" i="16"/>
  <c r="EB64" i="16"/>
  <c r="EG64" i="16"/>
  <c r="AP64" i="16"/>
  <c r="EJ116" i="16"/>
  <c r="EA64" i="16"/>
  <c r="AS64" i="16"/>
  <c r="CD116" i="16"/>
  <c r="EV104" i="16"/>
  <c r="EV136" i="16" s="1"/>
  <c r="DC104" i="16"/>
  <c r="DC136" i="16" s="1"/>
  <c r="BF104" i="16"/>
  <c r="BF136" i="16" s="1"/>
  <c r="DO116" i="16"/>
  <c r="AH32" i="15"/>
  <c r="EE116" i="16"/>
  <c r="DZ116" i="16"/>
  <c r="CD64" i="16"/>
  <c r="CQ116" i="16"/>
  <c r="EU64" i="16"/>
  <c r="AR116" i="16"/>
  <c r="AF32" i="15"/>
  <c r="AJ32" i="15"/>
  <c r="DZ64" i="16"/>
  <c r="EF116" i="16"/>
  <c r="EA116" i="16"/>
  <c r="M32" i="15"/>
  <c r="AO116" i="16"/>
  <c r="BB104" i="16"/>
  <c r="BB136" i="16" s="1"/>
  <c r="CE64" i="16"/>
  <c r="AR64" i="16"/>
  <c r="EO116" i="16"/>
  <c r="C32" i="13"/>
  <c r="G32" i="13"/>
  <c r="I32" i="13"/>
  <c r="E32" i="13"/>
  <c r="J32" i="13"/>
  <c r="H32" i="13"/>
  <c r="F32" i="13"/>
  <c r="D32" i="13"/>
  <c r="K32" i="13"/>
  <c r="BS116" i="14"/>
  <c r="T32" i="13"/>
  <c r="BS64" i="14"/>
  <c r="CB116" i="14"/>
  <c r="CB64" i="14"/>
  <c r="EN116" i="14"/>
  <c r="EN64" i="14"/>
  <c r="DO116" i="14"/>
  <c r="AF32" i="13"/>
  <c r="DO64" i="14"/>
  <c r="CK64" i="14"/>
  <c r="CK116" i="14"/>
  <c r="EW116" i="14"/>
  <c r="EW64" i="14"/>
  <c r="AP64" i="14"/>
  <c r="AP116" i="14"/>
  <c r="DB64" i="14"/>
  <c r="DB116" i="14"/>
  <c r="AQ64" i="14"/>
  <c r="M32" i="13"/>
  <c r="AQ116" i="14"/>
  <c r="DC116" i="14"/>
  <c r="DC64" i="14"/>
  <c r="AC32" i="13"/>
  <c r="AZ64" i="14"/>
  <c r="AZ116" i="14"/>
  <c r="DL64" i="14"/>
  <c r="DL116" i="14"/>
  <c r="BI64" i="14"/>
  <c r="BI116" i="14"/>
  <c r="DU116" i="14"/>
  <c r="DU64" i="14"/>
  <c r="BR116" i="14"/>
  <c r="BR64" i="14"/>
  <c r="ED64" i="14"/>
  <c r="ED116" i="14"/>
  <c r="EE64" i="14"/>
  <c r="AJ32" i="13"/>
  <c r="EE116" i="14"/>
  <c r="CJ64" i="14"/>
  <c r="CJ116" i="14"/>
  <c r="EV64" i="14"/>
  <c r="EV116" i="14"/>
  <c r="CS116" i="14"/>
  <c r="CS64" i="14"/>
  <c r="FE64" i="14"/>
  <c r="FE116" i="14"/>
  <c r="AX116" i="14"/>
  <c r="AX64" i="14"/>
  <c r="DJ116" i="14"/>
  <c r="DJ64" i="14"/>
  <c r="AY116" i="14"/>
  <c r="AY64" i="14"/>
  <c r="O32" i="13"/>
  <c r="DK64" i="14"/>
  <c r="DK116" i="14"/>
  <c r="AE32" i="13"/>
  <c r="BH64" i="14"/>
  <c r="BH116" i="14"/>
  <c r="DT116" i="14"/>
  <c r="DT64" i="14"/>
  <c r="BQ116" i="14"/>
  <c r="BQ64" i="14"/>
  <c r="EC64" i="14"/>
  <c r="EC116" i="14"/>
  <c r="AM64" i="14"/>
  <c r="L32" i="13"/>
  <c r="AM116" i="14"/>
  <c r="BZ64" i="14"/>
  <c r="BZ116" i="14"/>
  <c r="EL116" i="14"/>
  <c r="EL64" i="14"/>
  <c r="FC64" i="14"/>
  <c r="AP32" i="13"/>
  <c r="FC116" i="14"/>
  <c r="CR64" i="14"/>
  <c r="CR116" i="14"/>
  <c r="FD64" i="14"/>
  <c r="FD116" i="14"/>
  <c r="AO64" i="14"/>
  <c r="AO116" i="14"/>
  <c r="DA64" i="14"/>
  <c r="DA116" i="14"/>
  <c r="BF64" i="14"/>
  <c r="BF116" i="14"/>
  <c r="DR64" i="14"/>
  <c r="DR116" i="14"/>
  <c r="BG64" i="14"/>
  <c r="BG116" i="14"/>
  <c r="Q32" i="13"/>
  <c r="DS64" i="14"/>
  <c r="DS116" i="14"/>
  <c r="AG32" i="13"/>
  <c r="BP116" i="14"/>
  <c r="BP64" i="14"/>
  <c r="EB64" i="14"/>
  <c r="EB116" i="14"/>
  <c r="BC64" i="14"/>
  <c r="P32" i="13"/>
  <c r="BC116" i="14"/>
  <c r="BY64" i="14"/>
  <c r="BY116" i="14"/>
  <c r="EK64" i="14"/>
  <c r="EK116" i="14"/>
  <c r="CQ64" i="14"/>
  <c r="Z32" i="13"/>
  <c r="CQ116" i="14"/>
  <c r="CH64" i="14"/>
  <c r="CH116" i="14"/>
  <c r="ET64" i="14"/>
  <c r="ET116" i="14"/>
  <c r="AN64" i="14"/>
  <c r="AN116" i="14"/>
  <c r="CZ64" i="14"/>
  <c r="CZ116" i="14"/>
  <c r="AW116" i="14"/>
  <c r="AW64" i="14"/>
  <c r="DI64" i="14"/>
  <c r="DI116" i="14"/>
  <c r="BN64" i="14"/>
  <c r="BN116" i="14"/>
  <c r="DZ64" i="14"/>
  <c r="DZ116" i="14"/>
  <c r="BO64" i="14"/>
  <c r="BO116" i="14"/>
  <c r="S32" i="13"/>
  <c r="EA64" i="14"/>
  <c r="EA116" i="14"/>
  <c r="AI32" i="13"/>
  <c r="CA116" i="14"/>
  <c r="CA64" i="14"/>
  <c r="V32" i="13"/>
  <c r="BX116" i="14"/>
  <c r="BX64" i="14"/>
  <c r="EJ116" i="14"/>
  <c r="EJ64" i="14"/>
  <c r="DG64" i="14"/>
  <c r="AD32" i="13"/>
  <c r="DG116" i="14"/>
  <c r="CG64" i="14"/>
  <c r="CG116" i="14"/>
  <c r="ES64" i="14"/>
  <c r="ES116" i="14"/>
  <c r="AN32" i="13"/>
  <c r="EU116" i="14"/>
  <c r="EU64" i="14"/>
  <c r="CP116" i="14"/>
  <c r="CP64" i="14"/>
  <c r="FB64" i="14"/>
  <c r="FB116" i="14"/>
  <c r="AV64" i="14"/>
  <c r="AV116" i="14"/>
  <c r="DH64" i="14"/>
  <c r="DH116" i="14"/>
  <c r="BE64" i="14"/>
  <c r="BE116" i="14"/>
  <c r="DQ116" i="14"/>
  <c r="DQ64" i="14"/>
  <c r="BV64" i="14"/>
  <c r="BV116" i="14"/>
  <c r="EH64" i="14"/>
  <c r="EH116" i="14"/>
  <c r="N32" i="13"/>
  <c r="AU64" i="14"/>
  <c r="AU116" i="14"/>
  <c r="BW64" i="14"/>
  <c r="BW116" i="14"/>
  <c r="U32" i="13"/>
  <c r="AK32" i="13"/>
  <c r="EI64" i="14"/>
  <c r="EI116" i="14"/>
  <c r="AH32" i="13"/>
  <c r="DW64" i="14"/>
  <c r="DW116" i="14"/>
  <c r="CF116" i="14"/>
  <c r="CF64" i="14"/>
  <c r="ER116" i="14"/>
  <c r="ER64" i="14"/>
  <c r="CO64" i="14"/>
  <c r="CO116" i="14"/>
  <c r="FA64" i="14"/>
  <c r="FA116" i="14"/>
  <c r="AL64" i="14"/>
  <c r="CX64" i="14"/>
  <c r="CX116" i="14"/>
  <c r="BD116" i="14"/>
  <c r="BD64" i="14"/>
  <c r="DP116" i="14"/>
  <c r="DP64" i="14"/>
  <c r="BM64" i="14"/>
  <c r="BM116" i="14"/>
  <c r="DY64" i="14"/>
  <c r="DY116" i="14"/>
  <c r="CD64" i="14"/>
  <c r="CD116" i="14"/>
  <c r="EP64" i="14"/>
  <c r="EP116" i="14"/>
  <c r="CY64" i="14"/>
  <c r="AB32" i="13"/>
  <c r="CY116" i="14"/>
  <c r="W32" i="13"/>
  <c r="CE64" i="14"/>
  <c r="CE116" i="14"/>
  <c r="EQ64" i="14"/>
  <c r="EQ116" i="14"/>
  <c r="AM32" i="13"/>
  <c r="CN116" i="14"/>
  <c r="CN64" i="14"/>
  <c r="EZ64" i="14"/>
  <c r="EZ116" i="14"/>
  <c r="AK64" i="14"/>
  <c r="CW116" i="14"/>
  <c r="CW64" i="14"/>
  <c r="AT64" i="14"/>
  <c r="AT116" i="14"/>
  <c r="DF116" i="14"/>
  <c r="DF64" i="14"/>
  <c r="BL64" i="14"/>
  <c r="BL116" i="14"/>
  <c r="DX116" i="14"/>
  <c r="DX64" i="14"/>
  <c r="BU64" i="14"/>
  <c r="BU116" i="14"/>
  <c r="EG116" i="14"/>
  <c r="EG64" i="14"/>
  <c r="CI64" i="14"/>
  <c r="X32" i="13"/>
  <c r="CI116" i="14"/>
  <c r="CL116" i="14"/>
  <c r="CL64" i="14"/>
  <c r="EX116" i="14"/>
  <c r="EX64" i="14"/>
  <c r="Y32" i="13"/>
  <c r="CM64" i="14"/>
  <c r="CM116" i="14"/>
  <c r="EY64" i="14"/>
  <c r="EY116" i="14"/>
  <c r="AO32" i="13"/>
  <c r="AJ64" i="14"/>
  <c r="CV116" i="14"/>
  <c r="CV64" i="14"/>
  <c r="AS116" i="14"/>
  <c r="AS64" i="14"/>
  <c r="DE64" i="14"/>
  <c r="DE116" i="14"/>
  <c r="BB116" i="14"/>
  <c r="BB64" i="14"/>
  <c r="DN116" i="14"/>
  <c r="DN64" i="14"/>
  <c r="BT116" i="14"/>
  <c r="BT64" i="14"/>
  <c r="EF116" i="14"/>
  <c r="EF64" i="14"/>
  <c r="BK64" i="14"/>
  <c r="R32" i="13"/>
  <c r="BK116" i="14"/>
  <c r="CC116" i="14"/>
  <c r="CC64" i="14"/>
  <c r="EO64" i="14"/>
  <c r="EO116" i="14"/>
  <c r="EM64" i="14"/>
  <c r="AL32" i="13"/>
  <c r="EM116" i="14"/>
  <c r="CT64" i="14"/>
  <c r="CT116" i="14"/>
  <c r="FF64" i="14"/>
  <c r="FF116" i="14"/>
  <c r="CU116" i="14"/>
  <c r="AA32" i="13"/>
  <c r="CU64" i="14"/>
  <c r="AR64" i="14"/>
  <c r="AR116" i="14"/>
  <c r="DD64" i="14"/>
  <c r="DD116" i="14"/>
  <c r="BA64" i="14"/>
  <c r="BA116" i="14"/>
  <c r="DM116" i="14"/>
  <c r="DM64" i="14"/>
  <c r="BJ116" i="14"/>
  <c r="BJ64" i="14"/>
  <c r="DV64" i="14"/>
  <c r="DV116" i="14"/>
  <c r="DI104" i="12"/>
  <c r="DI136" i="12" s="1"/>
  <c r="BX104" i="12"/>
  <c r="BX136" i="12" s="1"/>
  <c r="AU52" i="12"/>
  <c r="AU83" i="12" s="1"/>
  <c r="BW104" i="12"/>
  <c r="BW136" i="12" s="1"/>
  <c r="DB52" i="12"/>
  <c r="DB83" i="12" s="1"/>
  <c r="CA52" i="12"/>
  <c r="CA83" i="12" s="1"/>
  <c r="DJ52" i="12"/>
  <c r="DJ83" i="12" s="1"/>
  <c r="BA104" i="12"/>
  <c r="BA136" i="12" s="1"/>
  <c r="CL52" i="12"/>
  <c r="CL83" i="12" s="1"/>
  <c r="BY52" i="12"/>
  <c r="BY83" i="12" s="1"/>
  <c r="BZ104" i="12"/>
  <c r="BZ136" i="12" s="1"/>
  <c r="EL52" i="12"/>
  <c r="EL83" i="12" s="1"/>
  <c r="U52" i="12"/>
  <c r="U83" i="12" s="1"/>
  <c r="AE104" i="12"/>
  <c r="AE136" i="12" s="1"/>
  <c r="DF52" i="12"/>
  <c r="DF83" i="12" s="1"/>
  <c r="DE104" i="12"/>
  <c r="DE136" i="12" s="1"/>
  <c r="DO52" i="12"/>
  <c r="DO83" i="12" s="1"/>
  <c r="BF52" i="12"/>
  <c r="BF83" i="12" s="1"/>
  <c r="DC52" i="12"/>
  <c r="DC83" i="12" s="1"/>
  <c r="DF104" i="12"/>
  <c r="DF136" i="12" s="1"/>
  <c r="CA104" i="12"/>
  <c r="CA136" i="12" s="1"/>
  <c r="BS52" i="12"/>
  <c r="BS83" i="12" s="1"/>
  <c r="EF52" i="12"/>
  <c r="EF83" i="12" s="1"/>
  <c r="CF104" i="12"/>
  <c r="CF136" i="12" s="1"/>
  <c r="DU52" i="12"/>
  <c r="DU83" i="12" s="1"/>
  <c r="DT104" i="12"/>
  <c r="DT136" i="12" s="1"/>
  <c r="CY52" i="12"/>
  <c r="CY83" i="12" s="1"/>
  <c r="EL104" i="12"/>
  <c r="EL136" i="12" s="1"/>
  <c r="EI104" i="12"/>
  <c r="EI136" i="12" s="1"/>
  <c r="EU52" i="12"/>
  <c r="EU83" i="12" s="1"/>
  <c r="ER52" i="12"/>
  <c r="ER83" i="12" s="1"/>
  <c r="CN52" i="12"/>
  <c r="CN83" i="12" s="1"/>
  <c r="DW52" i="12"/>
  <c r="DW83" i="12" s="1"/>
  <c r="AP52" i="12"/>
  <c r="AP83" i="12" s="1"/>
  <c r="AD104" i="12"/>
  <c r="AD136" i="12" s="1"/>
  <c r="EE52" i="12"/>
  <c r="EE83" i="12" s="1"/>
  <c r="AX52" i="12"/>
  <c r="AX83" i="12" s="1"/>
  <c r="EP52" i="12"/>
  <c r="EP83" i="12" s="1"/>
  <c r="EJ52" i="12"/>
  <c r="EJ83" i="12" s="1"/>
  <c r="EW52" i="12"/>
  <c r="EW83" i="12" s="1"/>
  <c r="CY104" i="12"/>
  <c r="CY136" i="12" s="1"/>
  <c r="ES52" i="12"/>
  <c r="ES83" i="12" s="1"/>
  <c r="EI52" i="12"/>
  <c r="EI83" i="12" s="1"/>
  <c r="DV52" i="12"/>
  <c r="DV83" i="12" s="1"/>
  <c r="Q52" i="12"/>
  <c r="Q83" i="12" s="1"/>
  <c r="DZ52" i="12"/>
  <c r="DZ83" i="12" s="1"/>
  <c r="CZ52" i="12"/>
  <c r="CZ83" i="12" s="1"/>
  <c r="EV52" i="12"/>
  <c r="EV83" i="12" s="1"/>
  <c r="AT104" i="12"/>
  <c r="AT136" i="12" s="1"/>
  <c r="DV104" i="12"/>
  <c r="DV136" i="12" s="1"/>
  <c r="DK104" i="12"/>
  <c r="DK136" i="12" s="1"/>
  <c r="AF52" i="12"/>
  <c r="AF83" i="12" s="1"/>
  <c r="AQ52" i="12"/>
  <c r="AQ83" i="12" s="1"/>
  <c r="AT52" i="12"/>
  <c r="AT83" i="12" s="1"/>
  <c r="DR52" i="12"/>
  <c r="DR83" i="12" s="1"/>
  <c r="AE52" i="12"/>
  <c r="AE83" i="12" s="1"/>
  <c r="CJ52" i="12"/>
  <c r="CJ83" i="12" s="1"/>
  <c r="P104" i="12"/>
  <c r="P136" i="12" s="1"/>
  <c r="EB52" i="12"/>
  <c r="EB83" i="12" s="1"/>
  <c r="BN52" i="12"/>
  <c r="BN83" i="12" s="1"/>
  <c r="S52" i="12"/>
  <c r="S83" i="12" s="1"/>
  <c r="DL52" i="12"/>
  <c r="DL83" i="12" s="1"/>
  <c r="EH52" i="12"/>
  <c r="EH83" i="12" s="1"/>
  <c r="BH52" i="12"/>
  <c r="BH83" i="12" s="1"/>
  <c r="EC104" i="12"/>
  <c r="EC136" i="12" s="1"/>
  <c r="EO104" i="12"/>
  <c r="EO136" i="12" s="1"/>
  <c r="DC104" i="12"/>
  <c r="DC136" i="12" s="1"/>
  <c r="EC52" i="12"/>
  <c r="EC83" i="12" s="1"/>
  <c r="BH104" i="12"/>
  <c r="BH136" i="12" s="1"/>
  <c r="EQ52" i="12"/>
  <c r="EQ83" i="12" s="1"/>
  <c r="M52" i="12"/>
  <c r="M83" i="12" s="1"/>
  <c r="L52" i="12"/>
  <c r="L83" i="12" s="1"/>
  <c r="ED52" i="12"/>
  <c r="ED83" i="12" s="1"/>
  <c r="EG52" i="12"/>
  <c r="EG83" i="12" s="1"/>
  <c r="CN104" i="12"/>
  <c r="CN136" i="12" s="1"/>
  <c r="CK52" i="12"/>
  <c r="CK83" i="12" s="1"/>
  <c r="CQ52" i="12"/>
  <c r="CQ83" i="12" s="1"/>
  <c r="EO52" i="12"/>
  <c r="EO83" i="12" s="1"/>
  <c r="AS104" i="12"/>
  <c r="AS136" i="12" s="1"/>
  <c r="S104" i="12"/>
  <c r="S136" i="12" s="1"/>
  <c r="ED104" i="12"/>
  <c r="ED136" i="12" s="1"/>
  <c r="DK52" i="12"/>
  <c r="DK83" i="12" s="1"/>
  <c r="BI104" i="12"/>
  <c r="BI136" i="12" s="1"/>
  <c r="EK104" i="12"/>
  <c r="EK136" i="12" s="1"/>
  <c r="EB104" i="12"/>
  <c r="EB136" i="12" s="1"/>
  <c r="AI104" i="12"/>
  <c r="AI136" i="12" s="1"/>
  <c r="AR52" i="12"/>
  <c r="AR83" i="12" s="1"/>
  <c r="EA52" i="12"/>
  <c r="EA83" i="12" s="1"/>
  <c r="CU104" i="12"/>
  <c r="CU136" i="12" s="1"/>
  <c r="AV104" i="12"/>
  <c r="AV136" i="12" s="1"/>
  <c r="FF52" i="12"/>
  <c r="FF83" i="12" s="1"/>
  <c r="DX104" i="12"/>
  <c r="DX136" i="12" s="1"/>
  <c r="CV52" i="12"/>
  <c r="CV83" i="12" s="1"/>
  <c r="BR104" i="12"/>
  <c r="BR136" i="12" s="1"/>
  <c r="AC52" i="12"/>
  <c r="AC83" i="12" s="1"/>
  <c r="AC104" i="12"/>
  <c r="AC136" i="12" s="1"/>
  <c r="ET52" i="12"/>
  <c r="ET83" i="12" s="1"/>
  <c r="CZ104" i="12"/>
  <c r="CZ136" i="12" s="1"/>
  <c r="AM52" i="12"/>
  <c r="AM83" i="12" s="1"/>
  <c r="AL104" i="12"/>
  <c r="AL136" i="12" s="1"/>
  <c r="CW52" i="12"/>
  <c r="CW83" i="12" s="1"/>
  <c r="DX52" i="12"/>
  <c r="DX83" i="12" s="1"/>
  <c r="EX104" i="12"/>
  <c r="EX136" i="12" s="1"/>
  <c r="F52" i="12"/>
  <c r="F83" i="12" s="1"/>
  <c r="BM52" i="12"/>
  <c r="BM83" i="12" s="1"/>
  <c r="CF52" i="12"/>
  <c r="CF83" i="12" s="1"/>
  <c r="DY52" i="12"/>
  <c r="DY83" i="12" s="1"/>
  <c r="T52" i="12"/>
  <c r="T83" i="12" s="1"/>
  <c r="CJ104" i="12"/>
  <c r="CJ136" i="12" s="1"/>
  <c r="CW104" i="12"/>
  <c r="CW136" i="12" s="1"/>
  <c r="ET104" i="12"/>
  <c r="ET136" i="12" s="1"/>
  <c r="L104" i="12"/>
  <c r="L136" i="12" s="1"/>
  <c r="CX52" i="12"/>
  <c r="CX83" i="12" s="1"/>
  <c r="BL52" i="12"/>
  <c r="BL83" i="12" s="1"/>
  <c r="CL104" i="12"/>
  <c r="CL136" i="12" s="1"/>
  <c r="BR52" i="12"/>
  <c r="BR83" i="12" s="1"/>
  <c r="DH52" i="12"/>
  <c r="DH83" i="12" s="1"/>
  <c r="CS52" i="12"/>
  <c r="CS83" i="12" s="1"/>
  <c r="AP104" i="12"/>
  <c r="AP136" i="12" s="1"/>
  <c r="BW52" i="12"/>
  <c r="BW83" i="12" s="1"/>
  <c r="FC52" i="12"/>
  <c r="FC83" i="12" s="1"/>
  <c r="DG52" i="12"/>
  <c r="DG83" i="12" s="1"/>
  <c r="FF104" i="12"/>
  <c r="FF136" i="12" s="1"/>
  <c r="FB104" i="12"/>
  <c r="FB136" i="12" s="1"/>
  <c r="BI52" i="12"/>
  <c r="BI83" i="12" s="1"/>
  <c r="CT52" i="12"/>
  <c r="CT83" i="12" s="1"/>
  <c r="DG104" i="12"/>
  <c r="DG136" i="12" s="1"/>
  <c r="E52" i="12"/>
  <c r="E83" i="12" s="1"/>
  <c r="BQ52" i="12"/>
  <c r="BQ83" i="12" s="1"/>
  <c r="AG104" i="12"/>
  <c r="AG136" i="12" s="1"/>
  <c r="CD104" i="12"/>
  <c r="CD136" i="12" s="1"/>
  <c r="CC104" i="12"/>
  <c r="CC136" i="12" s="1"/>
  <c r="CO52" i="12"/>
  <c r="CO83" i="12" s="1"/>
  <c r="CE52" i="12"/>
  <c r="CE83" i="12" s="1"/>
  <c r="BV52" i="12"/>
  <c r="BV83" i="12" s="1"/>
  <c r="BB104" i="12"/>
  <c r="BB136" i="12" s="1"/>
  <c r="CS104" i="12"/>
  <c r="CS136" i="12" s="1"/>
  <c r="BV104" i="12"/>
  <c r="BV136" i="12" s="1"/>
  <c r="AD20" i="11"/>
  <c r="EP104" i="12"/>
  <c r="EP136" i="12" s="1"/>
  <c r="AS52" i="12"/>
  <c r="AS83" i="12" s="1"/>
  <c r="BM104" i="12"/>
  <c r="BM136" i="12" s="1"/>
  <c r="G20" i="11"/>
  <c r="AE20" i="11"/>
  <c r="EG104" i="12"/>
  <c r="EG136" i="12" s="1"/>
  <c r="N20" i="11"/>
  <c r="C20" i="11"/>
  <c r="AO20" i="11"/>
  <c r="W52" i="12"/>
  <c r="W83" i="12" s="1"/>
  <c r="BC52" i="12"/>
  <c r="BC83" i="12" s="1"/>
  <c r="AH52" i="12"/>
  <c r="AH83" i="12" s="1"/>
  <c r="AG52" i="12"/>
  <c r="AG83" i="12" s="1"/>
  <c r="V104" i="12"/>
  <c r="V136" i="12" s="1"/>
  <c r="DD104" i="12"/>
  <c r="DD136" i="12" s="1"/>
  <c r="EY104" i="12"/>
  <c r="EY136" i="12" s="1"/>
  <c r="J20" i="11"/>
  <c r="AB20" i="11"/>
  <c r="EH104" i="12"/>
  <c r="EH136" i="12" s="1"/>
  <c r="E20" i="11"/>
  <c r="AM104" i="12"/>
  <c r="AM136" i="12" s="1"/>
  <c r="L20" i="11"/>
  <c r="EV104" i="12"/>
  <c r="EV136" i="12" s="1"/>
  <c r="DY104" i="12"/>
  <c r="DY136" i="12" s="1"/>
  <c r="AK20" i="11"/>
  <c r="AX104" i="12"/>
  <c r="AX136" i="12" s="1"/>
  <c r="CG52" i="12"/>
  <c r="CG83" i="12" s="1"/>
  <c r="BP52" i="12"/>
  <c r="BP83" i="12" s="1"/>
  <c r="Y52" i="12"/>
  <c r="Y83" i="12" s="1"/>
  <c r="CG104" i="12"/>
  <c r="CG136" i="12" s="1"/>
  <c r="AU104" i="12"/>
  <c r="AU136" i="12" s="1"/>
  <c r="CH104" i="12"/>
  <c r="CH136" i="12" s="1"/>
  <c r="BN104" i="12"/>
  <c r="BN136" i="12" s="1"/>
  <c r="H104" i="12"/>
  <c r="H136" i="12" s="1"/>
  <c r="W20" i="11"/>
  <c r="AM20" i="11"/>
  <c r="CB104" i="12"/>
  <c r="CB136" i="12" s="1"/>
  <c r="Y104" i="12"/>
  <c r="Y136" i="12" s="1"/>
  <c r="BE104" i="12"/>
  <c r="BE136" i="12" s="1"/>
  <c r="AH104" i="12"/>
  <c r="AH136" i="12" s="1"/>
  <c r="BS104" i="12"/>
  <c r="BS136" i="12" s="1"/>
  <c r="T20" i="11"/>
  <c r="DB104" i="12"/>
  <c r="DB136" i="12" s="1"/>
  <c r="V20" i="11"/>
  <c r="K52" i="12"/>
  <c r="K83" i="12" s="1"/>
  <c r="V52" i="12"/>
  <c r="V83" i="12" s="1"/>
  <c r="X52" i="12"/>
  <c r="X83" i="12" s="1"/>
  <c r="D52" i="12"/>
  <c r="D83" i="12" s="1"/>
  <c r="CC52" i="12"/>
  <c r="CC83" i="12" s="1"/>
  <c r="FE52" i="12"/>
  <c r="FE83" i="12" s="1"/>
  <c r="BY104" i="12"/>
  <c r="BY136" i="12" s="1"/>
  <c r="T104" i="12"/>
  <c r="T136" i="12" s="1"/>
  <c r="EW104" i="12"/>
  <c r="EW136" i="12" s="1"/>
  <c r="CP104" i="12"/>
  <c r="CP136" i="12" s="1"/>
  <c r="CQ104" i="12"/>
  <c r="CQ136" i="12" s="1"/>
  <c r="Z20" i="11"/>
  <c r="DZ104" i="12"/>
  <c r="DZ136" i="12" s="1"/>
  <c r="BT104" i="12"/>
  <c r="BT136" i="12" s="1"/>
  <c r="EN104" i="12"/>
  <c r="EN136" i="12" s="1"/>
  <c r="U20" i="11"/>
  <c r="DQ104" i="12"/>
  <c r="DQ136" i="12" s="1"/>
  <c r="BK104" i="12"/>
  <c r="BK136" i="12" s="1"/>
  <c r="R20" i="11"/>
  <c r="D20" i="11"/>
  <c r="EE104" i="12"/>
  <c r="EE136" i="12" s="1"/>
  <c r="AJ20" i="11"/>
  <c r="K20" i="11"/>
  <c r="EM104" i="12"/>
  <c r="EM136" i="12" s="1"/>
  <c r="AL20" i="11"/>
  <c r="BB52" i="12"/>
  <c r="BB83" i="12" s="1"/>
  <c r="BU104" i="12"/>
  <c r="BU136" i="12" s="1"/>
  <c r="AB104" i="12"/>
  <c r="AB136" i="12" s="1"/>
  <c r="ES104" i="12"/>
  <c r="ES136" i="12" s="1"/>
  <c r="BF104" i="12"/>
  <c r="BF136" i="12" s="1"/>
  <c r="FC104" i="12"/>
  <c r="FC136" i="12" s="1"/>
  <c r="AP20" i="11"/>
  <c r="EU104" i="12"/>
  <c r="EU136" i="12" s="1"/>
  <c r="AN20" i="11"/>
  <c r="AC20" i="11"/>
  <c r="EF104" i="12"/>
  <c r="EF136" i="12" s="1"/>
  <c r="CK104" i="12"/>
  <c r="CK136" i="12" s="1"/>
  <c r="Y20" i="11"/>
  <c r="AW104" i="12"/>
  <c r="AW136" i="12" s="1"/>
  <c r="I20" i="11"/>
  <c r="Z104" i="12"/>
  <c r="Z136" i="12" s="1"/>
  <c r="DW104" i="12"/>
  <c r="DW136" i="12" s="1"/>
  <c r="AH20" i="11"/>
  <c r="AG20" i="11"/>
  <c r="O20" i="11"/>
  <c r="AN104" i="12"/>
  <c r="AN136" i="12" s="1"/>
  <c r="O104" i="12"/>
  <c r="O136" i="12" s="1"/>
  <c r="F20" i="11"/>
  <c r="S20" i="11"/>
  <c r="BU52" i="12"/>
  <c r="BU83" i="12" s="1"/>
  <c r="CP52" i="12"/>
  <c r="CP83" i="12" s="1"/>
  <c r="EZ52" i="12"/>
  <c r="EZ83" i="12" s="1"/>
  <c r="CH52" i="12"/>
  <c r="CH83" i="12" s="1"/>
  <c r="G104" i="12"/>
  <c r="G136" i="12" s="1"/>
  <c r="X104" i="12"/>
  <c r="X136" i="12" s="1"/>
  <c r="BQ104" i="12"/>
  <c r="BQ136" i="12" s="1"/>
  <c r="BL104" i="12"/>
  <c r="BL136" i="12" s="1"/>
  <c r="DR104" i="12"/>
  <c r="DR136" i="12" s="1"/>
  <c r="AO104" i="12"/>
  <c r="AO136" i="12" s="1"/>
  <c r="Q20" i="11"/>
  <c r="BC104" i="12"/>
  <c r="BC136" i="12" s="1"/>
  <c r="P20" i="11"/>
  <c r="AF104" i="12"/>
  <c r="AF136" i="12" s="1"/>
  <c r="CI104" i="12"/>
  <c r="CI136" i="12" s="1"/>
  <c r="X20" i="11"/>
  <c r="BD104" i="12"/>
  <c r="BD136" i="12" s="1"/>
  <c r="DH104" i="12"/>
  <c r="DH136" i="12" s="1"/>
  <c r="DP104" i="12"/>
  <c r="DP136" i="12" s="1"/>
  <c r="DD52" i="12"/>
  <c r="DD83" i="12" s="1"/>
  <c r="DE52" i="12"/>
  <c r="DE83" i="12" s="1"/>
  <c r="FD52" i="12"/>
  <c r="FD83" i="12" s="1"/>
  <c r="J52" i="12"/>
  <c r="J83" i="12" s="1"/>
  <c r="AY104" i="12"/>
  <c r="AY136" i="12" s="1"/>
  <c r="J104" i="12"/>
  <c r="J136" i="12" s="1"/>
  <c r="AQ104" i="12"/>
  <c r="AQ136" i="12" s="1"/>
  <c r="M20" i="11"/>
  <c r="AI20" i="11"/>
  <c r="R104" i="12"/>
  <c r="R136" i="12" s="1"/>
  <c r="AA20" i="11"/>
  <c r="DO104" i="12"/>
  <c r="DO136" i="12" s="1"/>
  <c r="AF20" i="11"/>
  <c r="W104" i="12"/>
  <c r="W136" i="12" s="1"/>
  <c r="H20" i="11"/>
  <c r="CR104" i="12"/>
  <c r="CR136" i="12" s="1"/>
  <c r="I104" i="12"/>
  <c r="I136" i="12" s="1"/>
  <c r="Q104" i="12"/>
  <c r="Q136" i="12" s="1"/>
  <c r="FD104" i="16"/>
  <c r="FD136" i="16" s="1"/>
  <c r="X52" i="16"/>
  <c r="X83" i="16" s="1"/>
  <c r="DH104" i="16"/>
  <c r="DH136" i="16" s="1"/>
  <c r="BJ104" i="16"/>
  <c r="BJ136" i="16" s="1"/>
  <c r="CK104" i="16"/>
  <c r="CK136" i="16" s="1"/>
  <c r="CG104" i="16"/>
  <c r="CG136" i="16" s="1"/>
  <c r="CA52" i="16"/>
  <c r="CA83" i="16" s="1"/>
  <c r="AT104" i="16"/>
  <c r="AT136" i="16" s="1"/>
  <c r="CA104" i="16"/>
  <c r="CA136" i="16" s="1"/>
  <c r="AM52" i="16"/>
  <c r="AM83" i="16" s="1"/>
  <c r="H52" i="16"/>
  <c r="H83" i="16" s="1"/>
  <c r="DN104" i="16"/>
  <c r="DN136" i="16" s="1"/>
  <c r="T104" i="16"/>
  <c r="T136" i="16" s="1"/>
  <c r="DY83" i="16"/>
  <c r="CB52" i="16"/>
  <c r="CB83" i="16" s="1"/>
  <c r="DJ52" i="16"/>
  <c r="DJ83" i="16" s="1"/>
  <c r="DW52" i="16"/>
  <c r="DW83" i="16" s="1"/>
  <c r="U52" i="16"/>
  <c r="U83" i="16" s="1"/>
  <c r="AN52" i="16"/>
  <c r="AN83" i="16" s="1"/>
  <c r="G52" i="16"/>
  <c r="G83" i="16" s="1"/>
  <c r="DJ104" i="16"/>
  <c r="DJ136" i="16" s="1"/>
  <c r="DS52" i="16"/>
  <c r="DS83" i="16" s="1"/>
  <c r="DE52" i="16"/>
  <c r="DE83" i="16" s="1"/>
  <c r="FF52" i="16"/>
  <c r="FF83" i="16" s="1"/>
  <c r="EC104" i="16"/>
  <c r="EC136" i="16" s="1"/>
  <c r="BD104" i="16"/>
  <c r="BD136" i="16" s="1"/>
  <c r="AJ52" i="16"/>
  <c r="AJ83" i="16" s="1"/>
  <c r="DX52" i="16"/>
  <c r="DX83" i="16" s="1"/>
  <c r="J52" i="16"/>
  <c r="J83" i="16" s="1"/>
  <c r="DD52" i="16"/>
  <c r="DD83" i="16" s="1"/>
  <c r="CU104" i="16"/>
  <c r="CU136" i="16" s="1"/>
  <c r="DZ104" i="16"/>
  <c r="DZ136" i="16" s="1"/>
  <c r="DF52" i="16"/>
  <c r="DF83" i="16" s="1"/>
  <c r="AN104" i="16"/>
  <c r="AN136" i="16" s="1"/>
  <c r="BA52" i="16"/>
  <c r="BA83" i="16" s="1"/>
  <c r="N104" i="16"/>
  <c r="N136" i="16" s="1"/>
  <c r="F52" i="16"/>
  <c r="F83" i="16" s="1"/>
  <c r="AJ104" i="16"/>
  <c r="AJ136" i="16" s="1"/>
  <c r="DD104" i="16"/>
  <c r="DD136" i="16" s="1"/>
  <c r="ED104" i="16"/>
  <c r="ED136" i="16" s="1"/>
  <c r="DW104" i="16"/>
  <c r="DW136" i="16" s="1"/>
  <c r="BZ52" i="16"/>
  <c r="BZ83" i="16" s="1"/>
  <c r="CC104" i="16"/>
  <c r="CC136" i="16" s="1"/>
  <c r="EA104" i="16"/>
  <c r="EA136" i="16" s="1"/>
  <c r="BG52" i="16"/>
  <c r="BG83" i="16" s="1"/>
  <c r="FE52" i="16"/>
  <c r="FE83" i="16" s="1"/>
  <c r="J104" i="16"/>
  <c r="J136" i="16" s="1"/>
  <c r="AA104" i="16"/>
  <c r="AA136" i="16" s="1"/>
  <c r="DA104" i="16"/>
  <c r="DA136" i="16" s="1"/>
  <c r="DE104" i="16"/>
  <c r="DE136" i="16" s="1"/>
  <c r="AR104" i="16"/>
  <c r="AR136" i="16" s="1"/>
  <c r="FE104" i="16"/>
  <c r="FE136" i="16" s="1"/>
  <c r="DZ52" i="16"/>
  <c r="DZ83" i="16" s="1"/>
  <c r="AA52" i="16"/>
  <c r="AA83" i="16" s="1"/>
  <c r="ED52" i="16"/>
  <c r="ED83" i="16" s="1"/>
  <c r="H104" i="16"/>
  <c r="H136" i="16" s="1"/>
  <c r="EV52" i="16"/>
  <c r="EV83" i="16" s="1"/>
  <c r="EG104" i="16"/>
  <c r="EG136" i="16" s="1"/>
  <c r="DO52" i="16"/>
  <c r="DO83" i="16" s="1"/>
  <c r="I52" i="16"/>
  <c r="I83" i="16" s="1"/>
  <c r="CI52" i="16"/>
  <c r="CI83" i="16" s="1"/>
  <c r="L104" i="16"/>
  <c r="L136" i="16" s="1"/>
  <c r="FA52" i="16"/>
  <c r="FA83" i="16" s="1"/>
  <c r="EZ104" i="16"/>
  <c r="EZ136" i="16" s="1"/>
  <c r="X104" i="16"/>
  <c r="X136" i="16" s="1"/>
  <c r="AS52" i="16"/>
  <c r="AS83" i="16" s="1"/>
  <c r="DQ104" i="16"/>
  <c r="DQ136" i="16" s="1"/>
  <c r="CO104" i="16"/>
  <c r="CO136" i="16" s="1"/>
  <c r="DH52" i="16"/>
  <c r="DH83" i="16" s="1"/>
  <c r="DY104" i="16"/>
  <c r="DY136" i="16" s="1"/>
  <c r="R52" i="16"/>
  <c r="R83" i="16" s="1"/>
  <c r="CR104" i="16"/>
  <c r="CR136" i="16" s="1"/>
  <c r="EW104" i="16"/>
  <c r="EW136" i="16" s="1"/>
  <c r="CQ52" i="16"/>
  <c r="CQ83" i="16" s="1"/>
  <c r="AI104" i="16"/>
  <c r="AI136" i="16" s="1"/>
  <c r="BN104" i="16"/>
  <c r="BN136" i="16" s="1"/>
  <c r="U104" i="16"/>
  <c r="U136" i="16" s="1"/>
  <c r="I104" i="16"/>
  <c r="I136" i="16" s="1"/>
  <c r="BN52" i="16"/>
  <c r="BN83" i="16" s="1"/>
  <c r="CP52" i="16"/>
  <c r="CP83" i="16" s="1"/>
  <c r="CZ52" i="16"/>
  <c r="CZ83" i="16" s="1"/>
  <c r="EY104" i="16"/>
  <c r="EY136" i="16" s="1"/>
  <c r="EH104" i="16"/>
  <c r="EH136" i="16" s="1"/>
  <c r="CN52" i="16"/>
  <c r="CN83" i="16" s="1"/>
  <c r="DA52" i="16"/>
  <c r="DA83" i="16" s="1"/>
  <c r="AE52" i="16"/>
  <c r="AE83" i="16" s="1"/>
  <c r="EW52" i="16"/>
  <c r="EW83" i="16" s="1"/>
  <c r="FA104" i="16"/>
  <c r="FA136" i="16" s="1"/>
  <c r="AF104" i="16"/>
  <c r="AF136" i="16" s="1"/>
  <c r="BR104" i="16"/>
  <c r="BR136" i="16" s="1"/>
  <c r="CP104" i="16"/>
  <c r="CP136" i="16" s="1"/>
  <c r="E52" i="16"/>
  <c r="E83" i="16" s="1"/>
  <c r="AD104" i="16"/>
  <c r="AD136" i="16" s="1"/>
  <c r="AC52" i="16"/>
  <c r="AC83" i="16" s="1"/>
  <c r="AD52" i="16"/>
  <c r="AD83" i="16" s="1"/>
  <c r="BF52" i="16"/>
  <c r="BF83" i="16" s="1"/>
  <c r="CQ104" i="16"/>
  <c r="CQ136" i="16" s="1"/>
  <c r="EH52" i="16"/>
  <c r="EH83" i="16" s="1"/>
  <c r="AB52" i="16"/>
  <c r="AB83" i="16" s="1"/>
  <c r="EP52" i="16"/>
  <c r="EP83" i="16" s="1"/>
  <c r="BE52" i="16"/>
  <c r="BE83" i="16" s="1"/>
  <c r="FD52" i="16"/>
  <c r="FD83" i="16" s="1"/>
  <c r="DT52" i="16"/>
  <c r="DT83" i="16" s="1"/>
  <c r="AP52" i="16"/>
  <c r="AP83" i="16" s="1"/>
  <c r="Y52" i="16"/>
  <c r="Y83" i="16" s="1"/>
  <c r="P104" i="16"/>
  <c r="P136" i="16" s="1"/>
  <c r="S52" i="16"/>
  <c r="S83" i="16" s="1"/>
  <c r="AK52" i="16"/>
  <c r="AK83" i="16" s="1"/>
  <c r="CH104" i="16"/>
  <c r="CH136" i="16" s="1"/>
  <c r="N52" i="16"/>
  <c r="N83" i="16" s="1"/>
  <c r="DM104" i="16"/>
  <c r="DM136" i="16" s="1"/>
  <c r="EY52" i="16"/>
  <c r="EY83" i="16" s="1"/>
  <c r="CV104" i="16"/>
  <c r="CV136" i="16" s="1"/>
  <c r="O52" i="16"/>
  <c r="O83" i="16" s="1"/>
  <c r="AY104" i="16"/>
  <c r="AY136" i="16" s="1"/>
  <c r="AV104" i="16"/>
  <c r="AV136" i="16" s="1"/>
  <c r="AO52" i="16"/>
  <c r="AO83" i="16" s="1"/>
  <c r="ET52" i="16"/>
  <c r="ET83" i="16" s="1"/>
  <c r="AC104" i="16"/>
  <c r="AC136" i="16" s="1"/>
  <c r="BP104" i="16"/>
  <c r="BP136" i="16" s="1"/>
  <c r="EI52" i="16"/>
  <c r="EI83" i="16" s="1"/>
  <c r="CS52" i="16"/>
  <c r="CS83" i="16" s="1"/>
  <c r="DM52" i="16"/>
  <c r="DM83" i="16" s="1"/>
  <c r="DU52" i="16"/>
  <c r="DU83" i="16" s="1"/>
  <c r="EZ52" i="16"/>
  <c r="EZ83" i="16" s="1"/>
  <c r="EA52" i="16"/>
  <c r="EA83" i="16" s="1"/>
  <c r="BR52" i="16"/>
  <c r="BR83" i="16" s="1"/>
  <c r="AR52" i="16"/>
  <c r="AR83" i="16" s="1"/>
  <c r="W52" i="16"/>
  <c r="W83" i="16" s="1"/>
  <c r="DV52" i="16"/>
  <c r="DV83" i="16" s="1"/>
  <c r="CK52" i="16"/>
  <c r="CK83" i="16" s="1"/>
  <c r="P52" i="16"/>
  <c r="P83" i="16" s="1"/>
  <c r="Z52" i="16"/>
  <c r="Z83" i="16" s="1"/>
  <c r="AF52" i="16"/>
  <c r="AF83" i="16" s="1"/>
  <c r="EU52" i="16"/>
  <c r="EU83" i="16" s="1"/>
  <c r="BQ52" i="16"/>
  <c r="BQ83" i="16" s="1"/>
  <c r="BL52" i="16"/>
  <c r="BL83" i="16" s="1"/>
  <c r="AY52" i="16"/>
  <c r="AY83" i="16" s="1"/>
  <c r="AZ104" i="16"/>
  <c r="AZ136" i="16" s="1"/>
  <c r="AL52" i="16"/>
  <c r="AL83" i="16" s="1"/>
  <c r="DN52" i="16"/>
  <c r="DN83" i="16" s="1"/>
  <c r="CD104" i="16"/>
  <c r="CD136" i="16" s="1"/>
  <c r="CJ52" i="16"/>
  <c r="CJ83" i="16" s="1"/>
  <c r="AS104" i="16"/>
  <c r="AS136" i="16" s="1"/>
  <c r="DU104" i="16"/>
  <c r="DU136" i="16" s="1"/>
  <c r="Y104" i="16"/>
  <c r="Y136" i="16" s="1"/>
  <c r="AO104" i="16"/>
  <c r="AO136" i="16" s="1"/>
  <c r="CS104" i="16"/>
  <c r="CS136" i="16" s="1"/>
  <c r="AV52" i="16"/>
  <c r="AV83" i="16" s="1"/>
  <c r="CE52" i="16"/>
  <c r="CE83" i="16" s="1"/>
  <c r="CD52" i="16"/>
  <c r="CD83" i="16" s="1"/>
  <c r="EJ52" i="16"/>
  <c r="EJ83" i="16" s="1"/>
  <c r="CC52" i="16"/>
  <c r="CC83" i="16" s="1"/>
  <c r="BT104" i="16"/>
  <c r="BT136" i="16" s="1"/>
  <c r="CV52" i="16"/>
  <c r="CV83" i="16" s="1"/>
  <c r="EE52" i="16"/>
  <c r="EE83" i="16" s="1"/>
  <c r="EN104" i="16"/>
  <c r="EN136" i="16" s="1"/>
  <c r="T52" i="16"/>
  <c r="T83" i="16" s="1"/>
  <c r="CW104" i="16"/>
  <c r="CW136" i="16" s="1"/>
  <c r="EX104" i="16"/>
  <c r="EX136" i="16" s="1"/>
  <c r="DS104" i="16"/>
  <c r="DS136" i="16" s="1"/>
  <c r="EI104" i="16"/>
  <c r="EI136" i="16" s="1"/>
  <c r="EK52" i="16"/>
  <c r="EK83" i="16" s="1"/>
  <c r="R104" i="16"/>
  <c r="R136" i="16" s="1"/>
  <c r="DI104" i="16"/>
  <c r="DI136" i="16" s="1"/>
  <c r="EX52" i="16"/>
  <c r="EX83" i="16" s="1"/>
  <c r="AZ52" i="16"/>
  <c r="AZ83" i="16" s="1"/>
  <c r="CU52" i="16"/>
  <c r="CU83" i="16" s="1"/>
  <c r="DI52" i="16"/>
  <c r="DI83" i="16" s="1"/>
  <c r="Q104" i="16"/>
  <c r="Q136" i="16" s="1"/>
  <c r="M104" i="16"/>
  <c r="M136" i="16" s="1"/>
  <c r="W104" i="16"/>
  <c r="W136" i="16" s="1"/>
  <c r="M52" i="16"/>
  <c r="M83" i="16" s="1"/>
  <c r="S104" i="16"/>
  <c r="S136" i="16" s="1"/>
  <c r="CX104" i="16"/>
  <c r="CX136" i="16" s="1"/>
  <c r="CT104" i="16"/>
  <c r="CT136" i="16" s="1"/>
  <c r="DO104" i="16"/>
  <c r="DO136" i="16" s="1"/>
  <c r="CZ104" i="16"/>
  <c r="CZ136" i="16" s="1"/>
  <c r="BC104" i="16"/>
  <c r="BC136" i="16" s="1"/>
  <c r="Q52" i="16"/>
  <c r="Q83" i="16" s="1"/>
  <c r="EE104" i="16"/>
  <c r="EE136" i="16" s="1"/>
  <c r="EB52" i="16"/>
  <c r="EB83" i="16" s="1"/>
  <c r="BK104" i="16"/>
  <c r="BK136" i="16" s="1"/>
  <c r="CB104" i="16"/>
  <c r="CB136" i="16" s="1"/>
  <c r="EO104" i="16"/>
  <c r="EO136" i="16" s="1"/>
  <c r="EK104" i="16"/>
  <c r="EK136" i="16" s="1"/>
  <c r="CX52" i="16"/>
  <c r="CX83" i="16" s="1"/>
  <c r="EQ52" i="16"/>
  <c r="EQ83" i="16" s="1"/>
  <c r="CW52" i="16"/>
  <c r="CW83" i="16" s="1"/>
  <c r="DG104" i="16"/>
  <c r="DG136" i="16" s="1"/>
  <c r="ET104" i="16"/>
  <c r="ET136" i="16" s="1"/>
  <c r="DT104" i="16"/>
  <c r="DT136" i="16" s="1"/>
  <c r="BZ104" i="16"/>
  <c r="BZ136" i="16" s="1"/>
  <c r="CG52" i="16"/>
  <c r="CG83" i="16" s="1"/>
  <c r="CL104" i="16"/>
  <c r="CL136" i="16" s="1"/>
  <c r="M20" i="15"/>
  <c r="P20" i="15"/>
  <c r="BI52" i="16"/>
  <c r="BI83" i="16" s="1"/>
  <c r="DB52" i="16"/>
  <c r="DB83" i="16" s="1"/>
  <c r="ER52" i="16"/>
  <c r="ER83" i="16" s="1"/>
  <c r="BH52" i="16"/>
  <c r="BH83" i="16" s="1"/>
  <c r="BC52" i="16"/>
  <c r="BC83" i="16" s="1"/>
  <c r="CL52" i="16"/>
  <c r="CL83" i="16" s="1"/>
  <c r="DB104" i="16"/>
  <c r="DB136" i="16" s="1"/>
  <c r="AL104" i="16"/>
  <c r="AL136" i="16" s="1"/>
  <c r="AG104" i="16"/>
  <c r="AG136" i="16" s="1"/>
  <c r="G20" i="15"/>
  <c r="AF20" i="15"/>
  <c r="R20" i="15"/>
  <c r="O20" i="15"/>
  <c r="AJ20" i="15"/>
  <c r="AK20" i="15"/>
  <c r="FF104" i="16"/>
  <c r="FF136" i="16" s="1"/>
  <c r="T20" i="15"/>
  <c r="S20" i="15"/>
  <c r="E20" i="15"/>
  <c r="BS52" i="16"/>
  <c r="BS83" i="16" s="1"/>
  <c r="BD52" i="16"/>
  <c r="BD83" i="16" s="1"/>
  <c r="BT52" i="16"/>
  <c r="BT83" i="16" s="1"/>
  <c r="BG104" i="16"/>
  <c r="BG136" i="16" s="1"/>
  <c r="CF104" i="16"/>
  <c r="CF136" i="16" s="1"/>
  <c r="BO104" i="16"/>
  <c r="BO136" i="16" s="1"/>
  <c r="V104" i="16"/>
  <c r="V136" i="16" s="1"/>
  <c r="AG52" i="16"/>
  <c r="AG83" i="16" s="1"/>
  <c r="AM20" i="15"/>
  <c r="AB104" i="16"/>
  <c r="AB136" i="16" s="1"/>
  <c r="K20" i="15"/>
  <c r="AH20" i="15"/>
  <c r="I20" i="15"/>
  <c r="DL104" i="16"/>
  <c r="DL136" i="16" s="1"/>
  <c r="AG20" i="15"/>
  <c r="CM52" i="16"/>
  <c r="CM83" i="16" s="1"/>
  <c r="AL20" i="15"/>
  <c r="AI52" i="16"/>
  <c r="AI83" i="16" s="1"/>
  <c r="DP52" i="16"/>
  <c r="DP83" i="16" s="1"/>
  <c r="AU104" i="16"/>
  <c r="AU136" i="16" s="1"/>
  <c r="BW104" i="16"/>
  <c r="BW136" i="16" s="1"/>
  <c r="AK104" i="16"/>
  <c r="AK136" i="16" s="1"/>
  <c r="O104" i="16"/>
  <c r="O136" i="16" s="1"/>
  <c r="V52" i="16"/>
  <c r="V83" i="16" s="1"/>
  <c r="K104" i="16"/>
  <c r="K136" i="16" s="1"/>
  <c r="N20" i="15"/>
  <c r="CN136" i="16"/>
  <c r="AO20" i="15"/>
  <c r="L20" i="15"/>
  <c r="J20" i="15"/>
  <c r="EL52" i="16"/>
  <c r="EL83" i="16" s="1"/>
  <c r="L52" i="16"/>
  <c r="L83" i="16" s="1"/>
  <c r="EN52" i="16"/>
  <c r="EN83" i="16" s="1"/>
  <c r="EQ104" i="16"/>
  <c r="EQ136" i="16" s="1"/>
  <c r="ER104" i="16"/>
  <c r="ER136" i="16" s="1"/>
  <c r="BP52" i="16"/>
  <c r="BP83" i="16" s="1"/>
  <c r="FC52" i="16"/>
  <c r="FC83" i="16" s="1"/>
  <c r="C20" i="15"/>
  <c r="AD20" i="15"/>
  <c r="AC20" i="15"/>
  <c r="H20" i="15"/>
  <c r="Z20" i="15"/>
  <c r="BW52" i="16"/>
  <c r="BW83" i="16" s="1"/>
  <c r="AQ104" i="16"/>
  <c r="AQ136" i="16" s="1"/>
  <c r="AW104" i="16"/>
  <c r="AW136" i="16" s="1"/>
  <c r="EP104" i="16"/>
  <c r="EP136" i="16" s="1"/>
  <c r="DQ52" i="16"/>
  <c r="DQ83" i="16" s="1"/>
  <c r="AH104" i="16"/>
  <c r="AH136" i="16" s="1"/>
  <c r="EM104" i="16"/>
  <c r="EM136" i="16" s="1"/>
  <c r="BL104" i="16"/>
  <c r="BL136" i="16" s="1"/>
  <c r="AI20" i="15"/>
  <c r="BX104" i="16"/>
  <c r="BX136" i="16" s="1"/>
  <c r="Q20" i="15"/>
  <c r="Y20" i="15"/>
  <c r="X20" i="15"/>
  <c r="AA20" i="15"/>
  <c r="AP20" i="15"/>
  <c r="AE20" i="15"/>
  <c r="ES52" i="16"/>
  <c r="ES83" i="16" s="1"/>
  <c r="BO52" i="16"/>
  <c r="BO83" i="16" s="1"/>
  <c r="D52" i="16"/>
  <c r="D83" i="16" s="1"/>
  <c r="AQ52" i="16"/>
  <c r="AQ83" i="16" s="1"/>
  <c r="DG52" i="16"/>
  <c r="DG83" i="16" s="1"/>
  <c r="AW52" i="16"/>
  <c r="AW83" i="16" s="1"/>
  <c r="DF104" i="16"/>
  <c r="DF136" i="16" s="1"/>
  <c r="CJ104" i="16"/>
  <c r="CJ136" i="16" s="1"/>
  <c r="Z104" i="16"/>
  <c r="Z136" i="16" s="1"/>
  <c r="FB104" i="16"/>
  <c r="FB136" i="16" s="1"/>
  <c r="AH52" i="16"/>
  <c r="AH83" i="16" s="1"/>
  <c r="EL104" i="16"/>
  <c r="EL136" i="16" s="1"/>
  <c r="G104" i="16"/>
  <c r="G136" i="16" s="1"/>
  <c r="EM52" i="16"/>
  <c r="EM83" i="16" s="1"/>
  <c r="DP104" i="16"/>
  <c r="DP136" i="16" s="1"/>
  <c r="BX52" i="16"/>
  <c r="BX83" i="16" s="1"/>
  <c r="U20" i="15"/>
  <c r="F20" i="15"/>
  <c r="W20" i="15"/>
  <c r="AN20" i="15"/>
  <c r="FB52" i="16"/>
  <c r="FB83" i="16" s="1"/>
  <c r="DC52" i="16"/>
  <c r="DC83" i="16" s="1"/>
  <c r="AX52" i="16"/>
  <c r="AX83" i="16" s="1"/>
  <c r="K52" i="16"/>
  <c r="K83" i="16" s="1"/>
  <c r="BV104" i="16"/>
  <c r="BV136" i="16" s="1"/>
  <c r="D20" i="15"/>
  <c r="V20" i="15"/>
  <c r="AB20" i="15"/>
  <c r="I52" i="14"/>
  <c r="I83" i="14" s="1"/>
  <c r="I104" i="14"/>
  <c r="I136" i="14" s="1"/>
  <c r="BU104" i="14"/>
  <c r="BU136" i="14" s="1"/>
  <c r="BU52" i="14"/>
  <c r="BU83" i="14" s="1"/>
  <c r="EG104" i="14"/>
  <c r="EG136" i="14" s="1"/>
  <c r="EG52" i="14"/>
  <c r="EG83" i="14" s="1"/>
  <c r="AP52" i="14"/>
  <c r="AP83" i="14" s="1"/>
  <c r="AP104" i="14"/>
  <c r="AP136" i="14" s="1"/>
  <c r="DB52" i="14"/>
  <c r="DB83" i="14" s="1"/>
  <c r="DB104" i="14"/>
  <c r="DB136" i="14" s="1"/>
  <c r="C20" i="13"/>
  <c r="S20" i="13"/>
  <c r="BO104" i="14"/>
  <c r="BO136" i="14" s="1"/>
  <c r="BO52" i="14"/>
  <c r="BO83" i="14" s="1"/>
  <c r="AI20" i="13"/>
  <c r="EA104" i="14"/>
  <c r="EA136" i="14" s="1"/>
  <c r="EA52" i="14"/>
  <c r="EA83" i="14" s="1"/>
  <c r="AJ52" i="14"/>
  <c r="AJ83" i="14" s="1"/>
  <c r="AJ104" i="14"/>
  <c r="AJ136" i="14" s="1"/>
  <c r="CV52" i="14"/>
  <c r="CV83" i="14" s="1"/>
  <c r="CV104" i="14"/>
  <c r="CV136" i="14" s="1"/>
  <c r="E52" i="14"/>
  <c r="E83" i="14" s="1"/>
  <c r="BQ104" i="14"/>
  <c r="BQ136" i="14" s="1"/>
  <c r="BQ52" i="14"/>
  <c r="BQ83" i="14" s="1"/>
  <c r="EC104" i="14"/>
  <c r="EC136" i="14" s="1"/>
  <c r="EC52" i="14"/>
  <c r="EC83" i="14" s="1"/>
  <c r="AL52" i="14"/>
  <c r="AL83" i="14" s="1"/>
  <c r="AL104" i="14"/>
  <c r="AL136" i="14" s="1"/>
  <c r="CX104" i="14"/>
  <c r="CX136" i="14" s="1"/>
  <c r="CX52" i="14"/>
  <c r="CX83" i="14" s="1"/>
  <c r="G104" i="14"/>
  <c r="G136" i="14" s="1"/>
  <c r="D20" i="13"/>
  <c r="G52" i="14"/>
  <c r="G83" i="14" s="1"/>
  <c r="BS104" i="14"/>
  <c r="BS136" i="14" s="1"/>
  <c r="T20" i="13"/>
  <c r="BS52" i="14"/>
  <c r="BS83" i="14" s="1"/>
  <c r="EE104" i="14"/>
  <c r="EE136" i="14" s="1"/>
  <c r="AJ20" i="13"/>
  <c r="EE52" i="14"/>
  <c r="EE83" i="14" s="1"/>
  <c r="AN52" i="14"/>
  <c r="AN83" i="14" s="1"/>
  <c r="AN104" i="14"/>
  <c r="AN136" i="14" s="1"/>
  <c r="CZ52" i="14"/>
  <c r="CZ83" i="14" s="1"/>
  <c r="CZ104" i="14"/>
  <c r="CZ136" i="14" s="1"/>
  <c r="Q52" i="14"/>
  <c r="Q83" i="14" s="1"/>
  <c r="Q104" i="14"/>
  <c r="Q136" i="14" s="1"/>
  <c r="CC52" i="14"/>
  <c r="CC83" i="14" s="1"/>
  <c r="CC104" i="14"/>
  <c r="CC136" i="14" s="1"/>
  <c r="EO104" i="14"/>
  <c r="EO136" i="14" s="1"/>
  <c r="EO52" i="14"/>
  <c r="EO83" i="14" s="1"/>
  <c r="AX52" i="14"/>
  <c r="AX83" i="14" s="1"/>
  <c r="AX104" i="14"/>
  <c r="AX136" i="14" s="1"/>
  <c r="DJ52" i="14"/>
  <c r="DJ83" i="14" s="1"/>
  <c r="DJ104" i="14"/>
  <c r="DJ136" i="14" s="1"/>
  <c r="E20" i="13"/>
  <c r="K104" i="14"/>
  <c r="K136" i="14" s="1"/>
  <c r="K52" i="14"/>
  <c r="K83" i="14" s="1"/>
  <c r="U20" i="13"/>
  <c r="BW104" i="14"/>
  <c r="BW136" i="14" s="1"/>
  <c r="BW52" i="14"/>
  <c r="BW83" i="14" s="1"/>
  <c r="AK20" i="13"/>
  <c r="EI104" i="14"/>
  <c r="EI136" i="14" s="1"/>
  <c r="EI52" i="14"/>
  <c r="EI83" i="14" s="1"/>
  <c r="AR52" i="14"/>
  <c r="AR83" i="14" s="1"/>
  <c r="AR104" i="14"/>
  <c r="AR136" i="14" s="1"/>
  <c r="DD52" i="14"/>
  <c r="DD83" i="14" s="1"/>
  <c r="DD104" i="14"/>
  <c r="DD136" i="14" s="1"/>
  <c r="M104" i="14"/>
  <c r="M136" i="14" s="1"/>
  <c r="M52" i="14"/>
  <c r="M83" i="14" s="1"/>
  <c r="BY104" i="14"/>
  <c r="BY136" i="14" s="1"/>
  <c r="BY52" i="14"/>
  <c r="BY83" i="14" s="1"/>
  <c r="EK104" i="14"/>
  <c r="EK136" i="14" s="1"/>
  <c r="EK52" i="14"/>
  <c r="EK83" i="14" s="1"/>
  <c r="AT104" i="14"/>
  <c r="AT136" i="14" s="1"/>
  <c r="AT52" i="14"/>
  <c r="AT83" i="14" s="1"/>
  <c r="DF104" i="14"/>
  <c r="DF136" i="14" s="1"/>
  <c r="DF52" i="14"/>
  <c r="DF83" i="14" s="1"/>
  <c r="O104" i="14"/>
  <c r="O136" i="14" s="1"/>
  <c r="F20" i="13"/>
  <c r="O52" i="14"/>
  <c r="O83" i="14" s="1"/>
  <c r="CA104" i="14"/>
  <c r="CA136" i="14" s="1"/>
  <c r="V20" i="13"/>
  <c r="CA52" i="14"/>
  <c r="CA83" i="14" s="1"/>
  <c r="EM104" i="14"/>
  <c r="EM136" i="14" s="1"/>
  <c r="AL20" i="13"/>
  <c r="EM52" i="14"/>
  <c r="EM83" i="14" s="1"/>
  <c r="AV52" i="14"/>
  <c r="AV83" i="14" s="1"/>
  <c r="AV104" i="14"/>
  <c r="AV136" i="14" s="1"/>
  <c r="DH52" i="14"/>
  <c r="DH83" i="14" s="1"/>
  <c r="DH104" i="14"/>
  <c r="DH136" i="14" s="1"/>
  <c r="Y52" i="14"/>
  <c r="Y83" i="14" s="1"/>
  <c r="Y104" i="14"/>
  <c r="Y136" i="14" s="1"/>
  <c r="CK104" i="14"/>
  <c r="CK136" i="14" s="1"/>
  <c r="CK52" i="14"/>
  <c r="CK83" i="14" s="1"/>
  <c r="EW52" i="14"/>
  <c r="EW83" i="14" s="1"/>
  <c r="EW104" i="14"/>
  <c r="EW136" i="14" s="1"/>
  <c r="BF52" i="14"/>
  <c r="BF83" i="14" s="1"/>
  <c r="BF104" i="14"/>
  <c r="BF136" i="14" s="1"/>
  <c r="DR52" i="14"/>
  <c r="DR83" i="14" s="1"/>
  <c r="DR104" i="14"/>
  <c r="DR136" i="14" s="1"/>
  <c r="S104" i="14"/>
  <c r="S136" i="14" s="1"/>
  <c r="G20" i="13"/>
  <c r="S52" i="14"/>
  <c r="S83" i="14" s="1"/>
  <c r="CE104" i="14"/>
  <c r="CE136" i="14" s="1"/>
  <c r="W20" i="13"/>
  <c r="CE52" i="14"/>
  <c r="CE83" i="14" s="1"/>
  <c r="EQ104" i="14"/>
  <c r="EQ136" i="14" s="1"/>
  <c r="AM20" i="13"/>
  <c r="EQ52" i="14"/>
  <c r="EQ83" i="14" s="1"/>
  <c r="AZ52" i="14"/>
  <c r="AZ83" i="14" s="1"/>
  <c r="AZ104" i="14"/>
  <c r="AZ136" i="14" s="1"/>
  <c r="DL52" i="14"/>
  <c r="DL83" i="14" s="1"/>
  <c r="DL104" i="14"/>
  <c r="DL136" i="14" s="1"/>
  <c r="U104" i="14"/>
  <c r="U136" i="14" s="1"/>
  <c r="U52" i="14"/>
  <c r="U83" i="14" s="1"/>
  <c r="CG104" i="14"/>
  <c r="CG136" i="14" s="1"/>
  <c r="CG52" i="14"/>
  <c r="CG83" i="14" s="1"/>
  <c r="ES104" i="14"/>
  <c r="ES136" i="14" s="1"/>
  <c r="ES52" i="14"/>
  <c r="ES83" i="14" s="1"/>
  <c r="BB104" i="14"/>
  <c r="BB136" i="14" s="1"/>
  <c r="BB52" i="14"/>
  <c r="BB83" i="14" s="1"/>
  <c r="DN104" i="14"/>
  <c r="DN136" i="14" s="1"/>
  <c r="DN52" i="14"/>
  <c r="DN83" i="14" s="1"/>
  <c r="W104" i="14"/>
  <c r="W136" i="14" s="1"/>
  <c r="H20" i="13"/>
  <c r="W52" i="14"/>
  <c r="W83" i="14" s="1"/>
  <c r="CI104" i="14"/>
  <c r="CI136" i="14" s="1"/>
  <c r="X20" i="13"/>
  <c r="CI52" i="14"/>
  <c r="CI83" i="14" s="1"/>
  <c r="EU104" i="14"/>
  <c r="EU136" i="14" s="1"/>
  <c r="AN20" i="13"/>
  <c r="EU52" i="14"/>
  <c r="EU83" i="14" s="1"/>
  <c r="BD52" i="14"/>
  <c r="BD83" i="14" s="1"/>
  <c r="BD104" i="14"/>
  <c r="BD136" i="14" s="1"/>
  <c r="DP52" i="14"/>
  <c r="DP83" i="14" s="1"/>
  <c r="DP104" i="14"/>
  <c r="DP136" i="14" s="1"/>
  <c r="AG52" i="14"/>
  <c r="AG83" i="14" s="1"/>
  <c r="AG104" i="14"/>
  <c r="AG136" i="14" s="1"/>
  <c r="CS104" i="14"/>
  <c r="CS136" i="14" s="1"/>
  <c r="CS52" i="14"/>
  <c r="CS83" i="14" s="1"/>
  <c r="FE52" i="14"/>
  <c r="FE83" i="14" s="1"/>
  <c r="FE104" i="14"/>
  <c r="FE136" i="14" s="1"/>
  <c r="BN52" i="14"/>
  <c r="BN83" i="14" s="1"/>
  <c r="BN104" i="14"/>
  <c r="BN136" i="14" s="1"/>
  <c r="DZ52" i="14"/>
  <c r="DZ83" i="14" s="1"/>
  <c r="DZ104" i="14"/>
  <c r="DZ136" i="14" s="1"/>
  <c r="AA104" i="14"/>
  <c r="AA136" i="14" s="1"/>
  <c r="I20" i="13"/>
  <c r="AA52" i="14"/>
  <c r="AA83" i="14" s="1"/>
  <c r="CM104" i="14"/>
  <c r="CM136" i="14" s="1"/>
  <c r="Y20" i="13"/>
  <c r="CM52" i="14"/>
  <c r="CM83" i="14" s="1"/>
  <c r="EY104" i="14"/>
  <c r="EY136" i="14" s="1"/>
  <c r="AO20" i="13"/>
  <c r="EY52" i="14"/>
  <c r="EY83" i="14" s="1"/>
  <c r="BH52" i="14"/>
  <c r="BH83" i="14" s="1"/>
  <c r="BH104" i="14"/>
  <c r="BH136" i="14" s="1"/>
  <c r="DT52" i="14"/>
  <c r="DT83" i="14" s="1"/>
  <c r="DT104" i="14"/>
  <c r="DT136" i="14" s="1"/>
  <c r="AC104" i="14"/>
  <c r="AC136" i="14" s="1"/>
  <c r="AC52" i="14"/>
  <c r="AC83" i="14" s="1"/>
  <c r="CO104" i="14"/>
  <c r="CO136" i="14" s="1"/>
  <c r="CO52" i="14"/>
  <c r="CO83" i="14" s="1"/>
  <c r="FA104" i="14"/>
  <c r="FA136" i="14" s="1"/>
  <c r="FA52" i="14"/>
  <c r="FA83" i="14" s="1"/>
  <c r="BJ104" i="14"/>
  <c r="BJ136" i="14" s="1"/>
  <c r="BJ52" i="14"/>
  <c r="BJ83" i="14" s="1"/>
  <c r="DV104" i="14"/>
  <c r="DV136" i="14" s="1"/>
  <c r="DV52" i="14"/>
  <c r="DV83" i="14" s="1"/>
  <c r="AE104" i="14"/>
  <c r="AE136" i="14" s="1"/>
  <c r="J20" i="13"/>
  <c r="AE52" i="14"/>
  <c r="AE83" i="14" s="1"/>
  <c r="CQ104" i="14"/>
  <c r="CQ136" i="14" s="1"/>
  <c r="Z20" i="13"/>
  <c r="CQ52" i="14"/>
  <c r="CQ83" i="14" s="1"/>
  <c r="FC52" i="14"/>
  <c r="FC83" i="14" s="1"/>
  <c r="AP20" i="13"/>
  <c r="FC104" i="14"/>
  <c r="FC136" i="14" s="1"/>
  <c r="BL52" i="14"/>
  <c r="BL83" i="14" s="1"/>
  <c r="BL104" i="14"/>
  <c r="BL136" i="14" s="1"/>
  <c r="DX52" i="14"/>
  <c r="DX83" i="14" s="1"/>
  <c r="DX104" i="14"/>
  <c r="DX136" i="14" s="1"/>
  <c r="AO104" i="14"/>
  <c r="AO136" i="14" s="1"/>
  <c r="AO52" i="14"/>
  <c r="AO83" i="14" s="1"/>
  <c r="DA104" i="14"/>
  <c r="DA136" i="14" s="1"/>
  <c r="DA52" i="14"/>
  <c r="DA83" i="14" s="1"/>
  <c r="J52" i="14"/>
  <c r="J83" i="14" s="1"/>
  <c r="J104" i="14"/>
  <c r="J136" i="14" s="1"/>
  <c r="BV52" i="14"/>
  <c r="BV83" i="14" s="1"/>
  <c r="BV104" i="14"/>
  <c r="BV136" i="14" s="1"/>
  <c r="EH52" i="14"/>
  <c r="EH83" i="14" s="1"/>
  <c r="EH104" i="14"/>
  <c r="EH136" i="14" s="1"/>
  <c r="AI104" i="14"/>
  <c r="AI136" i="14" s="1"/>
  <c r="K20" i="13"/>
  <c r="AI52" i="14"/>
  <c r="AI83" i="14" s="1"/>
  <c r="CU104" i="14"/>
  <c r="CU136" i="14" s="1"/>
  <c r="AA20" i="13"/>
  <c r="CU52" i="14"/>
  <c r="CU83" i="14" s="1"/>
  <c r="D52" i="14"/>
  <c r="D83" i="14" s="1"/>
  <c r="BP52" i="14"/>
  <c r="BP83" i="14" s="1"/>
  <c r="BP104" i="14"/>
  <c r="BP136" i="14" s="1"/>
  <c r="EB52" i="14"/>
  <c r="EB83" i="14" s="1"/>
  <c r="EB104" i="14"/>
  <c r="EB136" i="14" s="1"/>
  <c r="AK104" i="14"/>
  <c r="AK136" i="14" s="1"/>
  <c r="AK52" i="14"/>
  <c r="AK83" i="14" s="1"/>
  <c r="CW104" i="14"/>
  <c r="CW136" i="14" s="1"/>
  <c r="CW52" i="14"/>
  <c r="CW83" i="14" s="1"/>
  <c r="F52" i="14"/>
  <c r="F83" i="14" s="1"/>
  <c r="BR104" i="14"/>
  <c r="BR136" i="14" s="1"/>
  <c r="BR52" i="14"/>
  <c r="BR83" i="14" s="1"/>
  <c r="ED104" i="14"/>
  <c r="ED136" i="14" s="1"/>
  <c r="ED52" i="14"/>
  <c r="ED83" i="14" s="1"/>
  <c r="AM104" i="14"/>
  <c r="AM136" i="14" s="1"/>
  <c r="L20" i="13"/>
  <c r="AM52" i="14"/>
  <c r="AM83" i="14" s="1"/>
  <c r="CY104" i="14"/>
  <c r="CY136" i="14" s="1"/>
  <c r="AB20" i="13"/>
  <c r="CY52" i="14"/>
  <c r="CY83" i="14" s="1"/>
  <c r="H52" i="14"/>
  <c r="H83" i="14" s="1"/>
  <c r="H104" i="14"/>
  <c r="H136" i="14" s="1"/>
  <c r="BT52" i="14"/>
  <c r="BT83" i="14" s="1"/>
  <c r="BT104" i="14"/>
  <c r="BT136" i="14" s="1"/>
  <c r="EF52" i="14"/>
  <c r="EF83" i="14" s="1"/>
  <c r="EF104" i="14"/>
  <c r="EF136" i="14" s="1"/>
  <c r="AW104" i="14"/>
  <c r="AW136" i="14" s="1"/>
  <c r="AW52" i="14"/>
  <c r="AW83" i="14" s="1"/>
  <c r="DI52" i="14"/>
  <c r="DI83" i="14" s="1"/>
  <c r="DI104" i="14"/>
  <c r="DI136" i="14" s="1"/>
  <c r="R52" i="14"/>
  <c r="R83" i="14" s="1"/>
  <c r="R104" i="14"/>
  <c r="R136" i="14" s="1"/>
  <c r="CD52" i="14"/>
  <c r="CD83" i="14" s="1"/>
  <c r="CD104" i="14"/>
  <c r="CD136" i="14" s="1"/>
  <c r="EP104" i="14"/>
  <c r="EP136" i="14" s="1"/>
  <c r="EP52" i="14"/>
  <c r="EP83" i="14" s="1"/>
  <c r="M20" i="13"/>
  <c r="AQ104" i="14"/>
  <c r="AQ136" i="14" s="1"/>
  <c r="AQ52" i="14"/>
  <c r="AQ83" i="14" s="1"/>
  <c r="AC20" i="13"/>
  <c r="DC104" i="14"/>
  <c r="DC136" i="14" s="1"/>
  <c r="DC52" i="14"/>
  <c r="DC83" i="14" s="1"/>
  <c r="L52" i="14"/>
  <c r="L83" i="14" s="1"/>
  <c r="L104" i="14"/>
  <c r="L136" i="14" s="1"/>
  <c r="BX52" i="14"/>
  <c r="BX83" i="14" s="1"/>
  <c r="BX104" i="14"/>
  <c r="BX136" i="14" s="1"/>
  <c r="EJ52" i="14"/>
  <c r="EJ83" i="14" s="1"/>
  <c r="EJ104" i="14"/>
  <c r="EJ136" i="14" s="1"/>
  <c r="AS104" i="14"/>
  <c r="AS136" i="14" s="1"/>
  <c r="AS52" i="14"/>
  <c r="AS83" i="14" s="1"/>
  <c r="DE104" i="14"/>
  <c r="DE136" i="14" s="1"/>
  <c r="DE52" i="14"/>
  <c r="DE83" i="14" s="1"/>
  <c r="N52" i="14"/>
  <c r="N83" i="14" s="1"/>
  <c r="N104" i="14"/>
  <c r="N136" i="14" s="1"/>
  <c r="BZ104" i="14"/>
  <c r="BZ136" i="14" s="1"/>
  <c r="BZ52" i="14"/>
  <c r="BZ83" i="14" s="1"/>
  <c r="EL104" i="14"/>
  <c r="EL136" i="14" s="1"/>
  <c r="EL52" i="14"/>
  <c r="EL83" i="14" s="1"/>
  <c r="AU104" i="14"/>
  <c r="AU136" i="14" s="1"/>
  <c r="N20" i="13"/>
  <c r="AU52" i="14"/>
  <c r="AU83" i="14" s="1"/>
  <c r="DG104" i="14"/>
  <c r="DG136" i="14" s="1"/>
  <c r="AD20" i="13"/>
  <c r="DG52" i="14"/>
  <c r="DG83" i="14" s="1"/>
  <c r="P52" i="14"/>
  <c r="P83" i="14" s="1"/>
  <c r="P104" i="14"/>
  <c r="P136" i="14" s="1"/>
  <c r="CB52" i="14"/>
  <c r="CB83" i="14" s="1"/>
  <c r="CB104" i="14"/>
  <c r="CB136" i="14" s="1"/>
  <c r="EN52" i="14"/>
  <c r="EN83" i="14" s="1"/>
  <c r="EN104" i="14"/>
  <c r="EN136" i="14" s="1"/>
  <c r="BE104" i="14"/>
  <c r="BE136" i="14" s="1"/>
  <c r="BE52" i="14"/>
  <c r="BE83" i="14" s="1"/>
  <c r="DQ52" i="14"/>
  <c r="DQ83" i="14" s="1"/>
  <c r="DQ104" i="14"/>
  <c r="DQ136" i="14" s="1"/>
  <c r="Z52" i="14"/>
  <c r="Z83" i="14" s="1"/>
  <c r="Z104" i="14"/>
  <c r="Z136" i="14" s="1"/>
  <c r="CL52" i="14"/>
  <c r="CL83" i="14" s="1"/>
  <c r="CL104" i="14"/>
  <c r="CL136" i="14" s="1"/>
  <c r="EX104" i="14"/>
  <c r="EX136" i="14" s="1"/>
  <c r="EX52" i="14"/>
  <c r="EX83" i="14" s="1"/>
  <c r="O20" i="13"/>
  <c r="AY104" i="14"/>
  <c r="AY136" i="14" s="1"/>
  <c r="AY52" i="14"/>
  <c r="AY83" i="14" s="1"/>
  <c r="AE20" i="13"/>
  <c r="DK104" i="14"/>
  <c r="DK136" i="14" s="1"/>
  <c r="DK52" i="14"/>
  <c r="DK83" i="14" s="1"/>
  <c r="T52" i="14"/>
  <c r="T83" i="14" s="1"/>
  <c r="T104" i="14"/>
  <c r="T136" i="14" s="1"/>
  <c r="CF52" i="14"/>
  <c r="CF83" i="14" s="1"/>
  <c r="CF104" i="14"/>
  <c r="CF136" i="14" s="1"/>
  <c r="ER52" i="14"/>
  <c r="ER83" i="14" s="1"/>
  <c r="ER104" i="14"/>
  <c r="ER136" i="14" s="1"/>
  <c r="BA104" i="14"/>
  <c r="BA136" i="14" s="1"/>
  <c r="BA52" i="14"/>
  <c r="BA83" i="14" s="1"/>
  <c r="DM104" i="14"/>
  <c r="DM136" i="14" s="1"/>
  <c r="DM52" i="14"/>
  <c r="DM83" i="14" s="1"/>
  <c r="V52" i="14"/>
  <c r="V83" i="14" s="1"/>
  <c r="V104" i="14"/>
  <c r="V136" i="14" s="1"/>
  <c r="CH104" i="14"/>
  <c r="CH136" i="14" s="1"/>
  <c r="CH52" i="14"/>
  <c r="CH83" i="14" s="1"/>
  <c r="ET104" i="14"/>
  <c r="ET136" i="14" s="1"/>
  <c r="ET52" i="14"/>
  <c r="ET83" i="14" s="1"/>
  <c r="BC104" i="14"/>
  <c r="BC136" i="14" s="1"/>
  <c r="P20" i="13"/>
  <c r="BC52" i="14"/>
  <c r="BC83" i="14" s="1"/>
  <c r="DO104" i="14"/>
  <c r="DO136" i="14" s="1"/>
  <c r="AF20" i="13"/>
  <c r="DO52" i="14"/>
  <c r="DO83" i="14" s="1"/>
  <c r="X52" i="14"/>
  <c r="X83" i="14" s="1"/>
  <c r="X104" i="14"/>
  <c r="X136" i="14" s="1"/>
  <c r="CJ52" i="14"/>
  <c r="CJ83" i="14" s="1"/>
  <c r="CJ104" i="14"/>
  <c r="CJ136" i="14" s="1"/>
  <c r="EV52" i="14"/>
  <c r="EV83" i="14" s="1"/>
  <c r="EV104" i="14"/>
  <c r="EV136" i="14" s="1"/>
  <c r="BM104" i="14"/>
  <c r="BM136" i="14" s="1"/>
  <c r="BM52" i="14"/>
  <c r="BM83" i="14" s="1"/>
  <c r="DY52" i="14"/>
  <c r="DY83" i="14" s="1"/>
  <c r="DY104" i="14"/>
  <c r="DY136" i="14" s="1"/>
  <c r="AH52" i="14"/>
  <c r="AH83" i="14" s="1"/>
  <c r="AH104" i="14"/>
  <c r="AH136" i="14" s="1"/>
  <c r="CT52" i="14"/>
  <c r="CT83" i="14" s="1"/>
  <c r="CT104" i="14"/>
  <c r="CT136" i="14" s="1"/>
  <c r="FF52" i="14"/>
  <c r="FF83" i="14" s="1"/>
  <c r="FF104" i="14"/>
  <c r="FF136" i="14" s="1"/>
  <c r="Q20" i="13"/>
  <c r="BG104" i="14"/>
  <c r="BG136" i="14" s="1"/>
  <c r="BG52" i="14"/>
  <c r="BG83" i="14" s="1"/>
  <c r="AG20" i="13"/>
  <c r="DS104" i="14"/>
  <c r="DS136" i="14" s="1"/>
  <c r="DS52" i="14"/>
  <c r="DS83" i="14" s="1"/>
  <c r="AB52" i="14"/>
  <c r="AB83" i="14" s="1"/>
  <c r="AB104" i="14"/>
  <c r="AB136" i="14" s="1"/>
  <c r="CN52" i="14"/>
  <c r="CN83" i="14" s="1"/>
  <c r="CN104" i="14"/>
  <c r="CN136" i="14" s="1"/>
  <c r="EZ52" i="14"/>
  <c r="EZ83" i="14" s="1"/>
  <c r="EZ104" i="14"/>
  <c r="EZ136" i="14" s="1"/>
  <c r="BI104" i="14"/>
  <c r="BI136" i="14" s="1"/>
  <c r="BI52" i="14"/>
  <c r="BI83" i="14" s="1"/>
  <c r="DU104" i="14"/>
  <c r="DU136" i="14" s="1"/>
  <c r="DU52" i="14"/>
  <c r="DU83" i="14" s="1"/>
  <c r="AD52" i="14"/>
  <c r="AD83" i="14" s="1"/>
  <c r="AD104" i="14"/>
  <c r="AD136" i="14" s="1"/>
  <c r="CP104" i="14"/>
  <c r="CP136" i="14" s="1"/>
  <c r="CP52" i="14"/>
  <c r="CP83" i="14" s="1"/>
  <c r="FB104" i="14"/>
  <c r="FB136" i="14" s="1"/>
  <c r="FB52" i="14"/>
  <c r="FB83" i="14" s="1"/>
  <c r="BK104" i="14"/>
  <c r="BK136" i="14" s="1"/>
  <c r="R20" i="13"/>
  <c r="BK52" i="14"/>
  <c r="BK83" i="14" s="1"/>
  <c r="DW104" i="14"/>
  <c r="DW136" i="14" s="1"/>
  <c r="AH20" i="13"/>
  <c r="DW52" i="14"/>
  <c r="DW83" i="14" s="1"/>
  <c r="AF52" i="14"/>
  <c r="AF83" i="14" s="1"/>
  <c r="AF104" i="14"/>
  <c r="AF136" i="14" s="1"/>
  <c r="CR52" i="14"/>
  <c r="CR83" i="14" s="1"/>
  <c r="CR104" i="14"/>
  <c r="CR136" i="14" s="1"/>
  <c r="FD52" i="14"/>
  <c r="FD83" i="14" s="1"/>
  <c r="FD104" i="14"/>
  <c r="FD136" i="14" s="1"/>
  <c r="AL8" i="13"/>
  <c r="AO18" i="11"/>
  <c r="G18" i="13"/>
  <c r="I10" i="11"/>
  <c r="L31" i="11"/>
  <c r="Z31" i="11"/>
  <c r="AJ31" i="11"/>
  <c r="X31" i="11"/>
  <c r="AK31" i="13"/>
  <c r="AF31" i="13"/>
  <c r="P31" i="13"/>
  <c r="AD30" i="13"/>
  <c r="AB31" i="11"/>
  <c r="AD31" i="11"/>
  <c r="N31" i="11"/>
  <c r="R31" i="11"/>
  <c r="AA31" i="13"/>
  <c r="R31" i="13"/>
  <c r="V31" i="11"/>
  <c r="AK31" i="11"/>
  <c r="AP31" i="11"/>
  <c r="P31" i="11"/>
  <c r="AH31" i="11"/>
  <c r="AN31" i="11"/>
  <c r="V31" i="13"/>
  <c r="T31" i="11"/>
  <c r="AD31" i="13"/>
  <c r="AL30" i="13"/>
  <c r="U30" i="13"/>
  <c r="AJ31" i="13"/>
  <c r="AA30" i="13"/>
  <c r="AF30" i="13"/>
  <c r="AP30" i="13"/>
  <c r="AJ8" i="13"/>
  <c r="R9" i="13"/>
  <c r="O30" i="15"/>
  <c r="AE30" i="15"/>
  <c r="AE31" i="15"/>
  <c r="O31" i="15"/>
  <c r="AF31" i="11"/>
  <c r="AL31" i="11"/>
  <c r="P30" i="11"/>
  <c r="AF30" i="11"/>
  <c r="D30" i="11"/>
  <c r="T30" i="11"/>
  <c r="AJ30" i="11"/>
  <c r="F30" i="11"/>
  <c r="V30" i="11"/>
  <c r="AL30" i="11"/>
  <c r="J30" i="11"/>
  <c r="Z30" i="11"/>
  <c r="AP30" i="11"/>
  <c r="AO31" i="11"/>
  <c r="R30" i="11"/>
  <c r="AH30" i="11"/>
  <c r="W31" i="11"/>
  <c r="AG30" i="11"/>
  <c r="M31" i="11"/>
  <c r="U30" i="11"/>
  <c r="Q30" i="11"/>
  <c r="AA30" i="11"/>
  <c r="O30" i="11"/>
  <c r="W30" i="11"/>
  <c r="AA31" i="11"/>
  <c r="AI30" i="11"/>
  <c r="Y31" i="11"/>
  <c r="H30" i="11"/>
  <c r="X30" i="11"/>
  <c r="AN30" i="11"/>
  <c r="Q31" i="11"/>
  <c r="AC30" i="11"/>
  <c r="AM31" i="11"/>
  <c r="AK30" i="11"/>
  <c r="AC31" i="11"/>
  <c r="AM30" i="11"/>
  <c r="M30" i="11"/>
  <c r="C30" i="11"/>
  <c r="AE30" i="11"/>
  <c r="AB30" i="11"/>
  <c r="G30" i="11"/>
  <c r="S31" i="11"/>
  <c r="E30" i="11"/>
  <c r="AI31" i="11"/>
  <c r="L30" i="11"/>
  <c r="AE31" i="11"/>
  <c r="N30" i="11"/>
  <c r="AD30" i="11"/>
  <c r="Y30" i="11"/>
  <c r="U31" i="11"/>
  <c r="K30" i="11"/>
  <c r="I30" i="11"/>
  <c r="K31" i="11"/>
  <c r="S30" i="11"/>
  <c r="AO30" i="11"/>
  <c r="O31" i="11"/>
  <c r="AG31" i="11"/>
  <c r="K30" i="15"/>
  <c r="AA30" i="15"/>
  <c r="K31" i="15"/>
  <c r="AA31" i="15"/>
  <c r="E30" i="15"/>
  <c r="U30" i="15"/>
  <c r="AK30" i="15"/>
  <c r="U31" i="15"/>
  <c r="AK31" i="15"/>
  <c r="M30" i="15"/>
  <c r="AC30" i="15"/>
  <c r="M31" i="15"/>
  <c r="AC31" i="15"/>
  <c r="F30" i="15"/>
  <c r="V30" i="15"/>
  <c r="AL30" i="15"/>
  <c r="V31" i="15"/>
  <c r="AL31" i="15"/>
  <c r="AG31" i="15"/>
  <c r="AN31" i="15"/>
  <c r="C30" i="15"/>
  <c r="S30" i="15"/>
  <c r="AI30" i="15"/>
  <c r="S31" i="15"/>
  <c r="AI31" i="15"/>
  <c r="J30" i="15"/>
  <c r="Z30" i="15"/>
  <c r="AP30" i="15"/>
  <c r="Z31" i="15"/>
  <c r="AP31" i="15"/>
  <c r="Q31" i="15"/>
  <c r="X31" i="15"/>
  <c r="L30" i="15"/>
  <c r="AB30" i="15"/>
  <c r="L31" i="15"/>
  <c r="AB31" i="15"/>
  <c r="AN30" i="15"/>
  <c r="G30" i="15"/>
  <c r="W30" i="15"/>
  <c r="AM30" i="15"/>
  <c r="W31" i="15"/>
  <c r="AM31" i="15"/>
  <c r="N30" i="15"/>
  <c r="AD30" i="15"/>
  <c r="N31" i="15"/>
  <c r="AD31" i="15"/>
  <c r="AG30" i="15"/>
  <c r="I30" i="15"/>
  <c r="Y30" i="15"/>
  <c r="AO30" i="15"/>
  <c r="Y31" i="15"/>
  <c r="AO31" i="15"/>
  <c r="P30" i="15"/>
  <c r="AF30" i="15"/>
  <c r="P31" i="15"/>
  <c r="AF31" i="15"/>
  <c r="X30" i="15"/>
  <c r="R30" i="15"/>
  <c r="AH30" i="15"/>
  <c r="R31" i="15"/>
  <c r="AH31" i="15"/>
  <c r="Q30" i="15"/>
  <c r="H30" i="15"/>
  <c r="D30" i="15"/>
  <c r="T30" i="15"/>
  <c r="AJ30" i="15"/>
  <c r="T31" i="15"/>
  <c r="AJ31" i="15"/>
  <c r="R30" i="13"/>
  <c r="S31" i="13"/>
  <c r="AC31" i="13"/>
  <c r="AG30" i="13"/>
  <c r="P30" i="13"/>
  <c r="AM30" i="13"/>
  <c r="U31" i="13"/>
  <c r="Q31" i="13"/>
  <c r="W30" i="13"/>
  <c r="X30" i="13"/>
  <c r="F30" i="13"/>
  <c r="K31" i="13"/>
  <c r="N31" i="13"/>
  <c r="S30" i="13"/>
  <c r="L31" i="13"/>
  <c r="M30" i="13"/>
  <c r="J30" i="13"/>
  <c r="AB31" i="13"/>
  <c r="AP31" i="13"/>
  <c r="O31" i="13"/>
  <c r="Z31" i="13"/>
  <c r="M31" i="13"/>
  <c r="AI30" i="13"/>
  <c r="AE31" i="13"/>
  <c r="AL31" i="13"/>
  <c r="N30" i="13"/>
  <c r="AK30" i="13"/>
  <c r="Y31" i="13"/>
  <c r="AC30" i="13"/>
  <c r="AJ30" i="13"/>
  <c r="AN30" i="13"/>
  <c r="X31" i="13"/>
  <c r="AB30" i="13"/>
  <c r="G30" i="13"/>
  <c r="D30" i="13"/>
  <c r="Y30" i="13"/>
  <c r="C30" i="13"/>
  <c r="V30" i="13"/>
  <c r="AI31" i="13"/>
  <c r="L30" i="13"/>
  <c r="AO31" i="13"/>
  <c r="E30" i="13"/>
  <c r="T31" i="13"/>
  <c r="Z30" i="13"/>
  <c r="I30" i="13"/>
  <c r="AE30" i="13"/>
  <c r="AN31" i="13"/>
  <c r="AH30" i="13"/>
  <c r="AO30" i="13"/>
  <c r="T30" i="13"/>
  <c r="AH31" i="13"/>
  <c r="O30" i="13"/>
  <c r="H30" i="13"/>
  <c r="AG31" i="13"/>
  <c r="K30" i="13"/>
  <c r="AM31" i="13"/>
  <c r="Q30" i="13"/>
  <c r="Z9" i="13"/>
  <c r="AC10" i="11"/>
  <c r="S9" i="11"/>
  <c r="W11" i="11"/>
  <c r="O28" i="11"/>
  <c r="G19" i="13"/>
  <c r="AM8" i="11"/>
  <c r="C11" i="11"/>
  <c r="U7" i="11"/>
  <c r="M10" i="11"/>
  <c r="AE23" i="11"/>
  <c r="AC7" i="11"/>
  <c r="AO22" i="11"/>
  <c r="W9" i="11"/>
  <c r="Q10" i="11"/>
  <c r="AG28" i="11"/>
  <c r="N27" i="15"/>
  <c r="O9" i="13"/>
  <c r="M19" i="11"/>
  <c r="AK18" i="11"/>
  <c r="C14" i="11"/>
  <c r="D28" i="11"/>
  <c r="C28" i="11"/>
  <c r="AG22" i="11"/>
  <c r="AK22" i="11"/>
  <c r="X17" i="11"/>
  <c r="M33" i="11"/>
  <c r="AC33" i="11"/>
  <c r="E34" i="11"/>
  <c r="U34" i="11"/>
  <c r="AK34" i="11"/>
  <c r="I15" i="11"/>
  <c r="Z33" i="11"/>
  <c r="G11" i="11"/>
  <c r="AI18" i="11"/>
  <c r="AK10" i="11"/>
  <c r="AE9" i="11"/>
  <c r="Y10" i="11"/>
  <c r="Q11" i="11"/>
  <c r="AG27" i="11"/>
  <c r="P34" i="11"/>
  <c r="AG19" i="11"/>
  <c r="N34" i="11"/>
  <c r="O16" i="11"/>
  <c r="C17" i="11"/>
  <c r="AC23" i="11"/>
  <c r="K27" i="11"/>
  <c r="Z7" i="11"/>
  <c r="AC27" i="11"/>
  <c r="F34" i="11"/>
  <c r="AP7" i="11"/>
  <c r="J9" i="11"/>
  <c r="L17" i="11"/>
  <c r="Z33" i="15"/>
  <c r="R34" i="15"/>
  <c r="AH34" i="15"/>
  <c r="AD33" i="15"/>
  <c r="J34" i="15"/>
  <c r="Z34" i="15"/>
  <c r="AP34" i="15"/>
  <c r="AG34" i="15"/>
  <c r="AL33" i="15"/>
  <c r="N34" i="15"/>
  <c r="AD34" i="15"/>
  <c r="J27" i="15"/>
  <c r="AP33" i="15"/>
  <c r="F34" i="15"/>
  <c r="V34" i="15"/>
  <c r="AL34" i="15"/>
  <c r="S27" i="15"/>
  <c r="AI27" i="15"/>
  <c r="K28" i="15"/>
  <c r="AA28" i="15"/>
  <c r="AO33" i="15"/>
  <c r="Q34" i="15"/>
  <c r="AB9" i="13"/>
  <c r="G9" i="13"/>
  <c r="X33" i="13"/>
  <c r="J9" i="13"/>
  <c r="AN8" i="13"/>
  <c r="C28" i="13"/>
  <c r="AN33" i="13"/>
  <c r="L34" i="13"/>
  <c r="P34" i="13"/>
  <c r="K16" i="13"/>
  <c r="AF34" i="13"/>
  <c r="H33" i="13"/>
  <c r="AD34" i="13"/>
  <c r="L9" i="13"/>
  <c r="T9" i="13"/>
  <c r="Q33" i="11"/>
  <c r="AG33" i="11"/>
  <c r="I34" i="11"/>
  <c r="Y34" i="11"/>
  <c r="AO34" i="11"/>
  <c r="AC22" i="11"/>
  <c r="L34" i="11"/>
  <c r="F26" i="11"/>
  <c r="R7" i="11"/>
  <c r="Z13" i="11"/>
  <c r="AP13" i="11"/>
  <c r="I28" i="11"/>
  <c r="O33" i="11"/>
  <c r="AE33" i="11"/>
  <c r="G34" i="11"/>
  <c r="W34" i="11"/>
  <c r="AM34" i="11"/>
  <c r="AO16" i="11"/>
  <c r="AJ34" i="11"/>
  <c r="K19" i="11"/>
  <c r="Q22" i="11"/>
  <c r="T28" i="11"/>
  <c r="K28" i="11"/>
  <c r="D34" i="11"/>
  <c r="I22" i="11"/>
  <c r="T34" i="11"/>
  <c r="AF8" i="11"/>
  <c r="C25" i="11"/>
  <c r="AA27" i="11"/>
  <c r="K23" i="11"/>
  <c r="AP33" i="11"/>
  <c r="AJ17" i="11"/>
  <c r="AO23" i="11"/>
  <c r="AN33" i="11"/>
  <c r="R11" i="11"/>
  <c r="AH11" i="11"/>
  <c r="AA14" i="11"/>
  <c r="AF25" i="11"/>
  <c r="G16" i="11"/>
  <c r="AG23" i="11"/>
  <c r="Q27" i="11"/>
  <c r="V34" i="11"/>
  <c r="R28" i="11"/>
  <c r="H33" i="11"/>
  <c r="N33" i="11"/>
  <c r="C33" i="11"/>
  <c r="S33" i="11"/>
  <c r="AI33" i="11"/>
  <c r="K34" i="11"/>
  <c r="AA34" i="11"/>
  <c r="E9" i="11"/>
  <c r="AI15" i="11"/>
  <c r="AP34" i="11"/>
  <c r="AE27" i="11"/>
  <c r="F33" i="11"/>
  <c r="AD34" i="11"/>
  <c r="AH7" i="11"/>
  <c r="M7" i="11"/>
  <c r="H17" i="11"/>
  <c r="AA9" i="11"/>
  <c r="K11" i="11"/>
  <c r="AB33" i="11"/>
  <c r="O27" i="11"/>
  <c r="AN17" i="11"/>
  <c r="V18" i="11"/>
  <c r="E10" i="11"/>
  <c r="U10" i="11"/>
  <c r="X14" i="11"/>
  <c r="AB28" i="11"/>
  <c r="AJ28" i="11"/>
  <c r="R33" i="11"/>
  <c r="X33" i="11"/>
  <c r="Z18" i="11"/>
  <c r="G27" i="11"/>
  <c r="AH33" i="11"/>
  <c r="S28" i="11"/>
  <c r="AM28" i="11"/>
  <c r="G8" i="11"/>
  <c r="Z34" i="11"/>
  <c r="AL33" i="11"/>
  <c r="I33" i="11"/>
  <c r="Y33" i="11"/>
  <c r="AO33" i="11"/>
  <c r="Q34" i="11"/>
  <c r="Y16" i="11"/>
  <c r="R17" i="11"/>
  <c r="K25" i="11"/>
  <c r="W28" i="11"/>
  <c r="AL8" i="11"/>
  <c r="AN15" i="11"/>
  <c r="P16" i="11"/>
  <c r="AF16" i="11"/>
  <c r="E19" i="11"/>
  <c r="AC18" i="11"/>
  <c r="H25" i="11"/>
  <c r="X25" i="11"/>
  <c r="AN25" i="11"/>
  <c r="W16" i="11"/>
  <c r="AG34" i="11"/>
  <c r="P8" i="11"/>
  <c r="M12" i="11"/>
  <c r="AB8" i="11"/>
  <c r="O19" i="11"/>
  <c r="AM27" i="11"/>
  <c r="U12" i="11"/>
  <c r="AH18" i="11"/>
  <c r="Q19" i="11"/>
  <c r="AB17" i="11"/>
  <c r="V26" i="11"/>
  <c r="AL26" i="11"/>
  <c r="W8" i="11"/>
  <c r="AM9" i="11"/>
  <c r="AM11" i="11"/>
  <c r="AA23" i="11"/>
  <c r="P25" i="11"/>
  <c r="AK7" i="11"/>
  <c r="AG10" i="11"/>
  <c r="O23" i="11"/>
  <c r="AN34" i="11"/>
  <c r="AO28" i="11"/>
  <c r="AB34" i="11"/>
  <c r="X34" i="11"/>
  <c r="AD15" i="11"/>
  <c r="F16" i="11"/>
  <c r="V16" i="11"/>
  <c r="AL16" i="11"/>
  <c r="X18" i="11"/>
  <c r="AE18" i="11"/>
  <c r="AJ33" i="11"/>
  <c r="I16" i="11"/>
  <c r="AF17" i="11"/>
  <c r="W19" i="11"/>
  <c r="AK23" i="11"/>
  <c r="H34" i="11"/>
  <c r="U22" i="11"/>
  <c r="O25" i="11"/>
  <c r="U19" i="11"/>
  <c r="Y22" i="11"/>
  <c r="M23" i="11"/>
  <c r="Q23" i="11"/>
  <c r="J33" i="11"/>
  <c r="M27" i="11"/>
  <c r="AO10" i="11"/>
  <c r="AG11" i="11"/>
  <c r="E23" i="11"/>
  <c r="Y28" i="11"/>
  <c r="N9" i="11"/>
  <c r="P11" i="11"/>
  <c r="AF11" i="11"/>
  <c r="AI9" i="11"/>
  <c r="M25" i="11"/>
  <c r="H18" i="11"/>
  <c r="S27" i="11"/>
  <c r="AF34" i="11"/>
  <c r="U23" i="11"/>
  <c r="P26" i="11"/>
  <c r="J25" i="11"/>
  <c r="Z25" i="11"/>
  <c r="AP25" i="11"/>
  <c r="AP18" i="11"/>
  <c r="AC19" i="11"/>
  <c r="S13" i="11"/>
  <c r="R26" i="11"/>
  <c r="AH26" i="11"/>
  <c r="V17" i="11"/>
  <c r="L18" i="11"/>
  <c r="J19" i="11"/>
  <c r="U5" i="11"/>
  <c r="M5" i="11"/>
  <c r="AI5" i="11"/>
  <c r="AA15" i="11"/>
  <c r="T11" i="11"/>
  <c r="AJ11" i="11"/>
  <c r="Y15" i="11"/>
  <c r="R18" i="11"/>
  <c r="D19" i="11"/>
  <c r="Z17" i="11"/>
  <c r="F8" i="11"/>
  <c r="AC13" i="11"/>
  <c r="F18" i="11"/>
  <c r="T12" i="11"/>
  <c r="L13" i="11"/>
  <c r="AG15" i="11"/>
  <c r="AA16" i="11"/>
  <c r="L26" i="11"/>
  <c r="AB26" i="11"/>
  <c r="T25" i="11"/>
  <c r="AJ25" i="11"/>
  <c r="K9" i="11"/>
  <c r="L8" i="11"/>
  <c r="J11" i="11"/>
  <c r="Z11" i="11"/>
  <c r="AP11" i="11"/>
  <c r="S16" i="11"/>
  <c r="Y14" i="11"/>
  <c r="G15" i="11"/>
  <c r="AK15" i="11"/>
  <c r="AD18" i="11"/>
  <c r="E17" i="11"/>
  <c r="P13" i="11"/>
  <c r="H14" i="11"/>
  <c r="P15" i="11"/>
  <c r="AF15" i="11"/>
  <c r="H16" i="11"/>
  <c r="X16" i="11"/>
  <c r="AN16" i="11"/>
  <c r="F17" i="11"/>
  <c r="AL17" i="11"/>
  <c r="AB18" i="11"/>
  <c r="V8" i="11"/>
  <c r="E12" i="11"/>
  <c r="M13" i="11"/>
  <c r="S14" i="11"/>
  <c r="N18" i="11"/>
  <c r="AK16" i="11"/>
  <c r="J26" i="11"/>
  <c r="AF26" i="11"/>
  <c r="AE12" i="11"/>
  <c r="D9" i="11"/>
  <c r="N11" i="11"/>
  <c r="AD11" i="11"/>
  <c r="AC12" i="11"/>
  <c r="C12" i="11"/>
  <c r="AE15" i="11"/>
  <c r="U15" i="11"/>
  <c r="AA13" i="11"/>
  <c r="I14" i="11"/>
  <c r="L12" i="11"/>
  <c r="AB12" i="11"/>
  <c r="AJ15" i="11"/>
  <c r="L16" i="11"/>
  <c r="AB16" i="11"/>
  <c r="N17" i="11"/>
  <c r="D18" i="11"/>
  <c r="AM18" i="11"/>
  <c r="Y19" i="11"/>
  <c r="P21" i="11"/>
  <c r="AF21" i="11"/>
  <c r="D26" i="11"/>
  <c r="T26" i="11"/>
  <c r="AJ26" i="11"/>
  <c r="L25" i="11"/>
  <c r="AB25" i="11"/>
  <c r="M8" i="11"/>
  <c r="T7" i="11"/>
  <c r="AP5" i="11"/>
  <c r="Z5" i="11"/>
  <c r="J5" i="11"/>
  <c r="AA12" i="11"/>
  <c r="N25" i="11"/>
  <c r="AD25" i="11"/>
  <c r="AM7" i="11"/>
  <c r="AN5" i="11"/>
  <c r="X5" i="11"/>
  <c r="H5" i="11"/>
  <c r="H26" i="11"/>
  <c r="X26" i="11"/>
  <c r="AN26" i="11"/>
  <c r="AI16" i="11"/>
  <c r="S8" i="11"/>
  <c r="AJ7" i="11"/>
  <c r="O7" i="11"/>
  <c r="AL5" i="11"/>
  <c r="V5" i="11"/>
  <c r="F5" i="11"/>
  <c r="V11" i="11"/>
  <c r="AL11" i="11"/>
  <c r="Z26" i="11"/>
  <c r="AP26" i="11"/>
  <c r="R25" i="11"/>
  <c r="AH25" i="11"/>
  <c r="U13" i="11"/>
  <c r="AC8" i="11"/>
  <c r="W12" i="11"/>
  <c r="L7" i="11"/>
  <c r="AJ5" i="11"/>
  <c r="T5" i="11"/>
  <c r="D5" i="11"/>
  <c r="X11" i="11"/>
  <c r="AN11" i="11"/>
  <c r="AI12" i="11"/>
  <c r="AE7" i="11"/>
  <c r="J7" i="11"/>
  <c r="AH5" i="11"/>
  <c r="R5" i="11"/>
  <c r="AC9" i="11"/>
  <c r="M11" i="11"/>
  <c r="AC11" i="11"/>
  <c r="I13" i="11"/>
  <c r="N26" i="11"/>
  <c r="AD26" i="11"/>
  <c r="F25" i="11"/>
  <c r="V25" i="11"/>
  <c r="AL25" i="11"/>
  <c r="AK13" i="11"/>
  <c r="D12" i="11"/>
  <c r="AM12" i="11"/>
  <c r="K14" i="11"/>
  <c r="AI8" i="11"/>
  <c r="AB7" i="11"/>
  <c r="H7" i="11"/>
  <c r="AF5" i="11"/>
  <c r="P5" i="11"/>
  <c r="L11" i="11"/>
  <c r="AB11" i="11"/>
  <c r="E13" i="11"/>
  <c r="F7" i="11"/>
  <c r="AD5" i="11"/>
  <c r="N5" i="11"/>
  <c r="Q9" i="11"/>
  <c r="AG9" i="11"/>
  <c r="AG12" i="11"/>
  <c r="C8" i="11"/>
  <c r="W7" i="11"/>
  <c r="D7" i="11"/>
  <c r="AB5" i="11"/>
  <c r="L5" i="11"/>
  <c r="E16" i="11"/>
  <c r="U9" i="11"/>
  <c r="AK9" i="11"/>
  <c r="E11" i="11"/>
  <c r="U11" i="11"/>
  <c r="AK11" i="11"/>
  <c r="Q12" i="11"/>
  <c r="K13" i="11"/>
  <c r="K16" i="11"/>
  <c r="AO13" i="11"/>
  <c r="W14" i="11"/>
  <c r="E15" i="11"/>
  <c r="C15" i="11"/>
  <c r="P12" i="11"/>
  <c r="AF12" i="11"/>
  <c r="H13" i="11"/>
  <c r="X13" i="11"/>
  <c r="AN13" i="11"/>
  <c r="P14" i="11"/>
  <c r="AF14" i="11"/>
  <c r="H15" i="11"/>
  <c r="X15" i="11"/>
  <c r="AL18" i="11"/>
  <c r="Y23" i="11"/>
  <c r="N19" i="11"/>
  <c r="M17" i="11"/>
  <c r="AC17" i="11"/>
  <c r="E18" i="11"/>
  <c r="U18" i="11"/>
  <c r="AN18" i="11"/>
  <c r="AB19" i="11"/>
  <c r="D21" i="11"/>
  <c r="T21" i="11"/>
  <c r="AJ21" i="11"/>
  <c r="C23" i="11"/>
  <c r="G25" i="11"/>
  <c r="K21" i="11"/>
  <c r="AA21" i="11"/>
  <c r="C22" i="11"/>
  <c r="AI22" i="11"/>
  <c r="AM23" i="11"/>
  <c r="J28" i="11"/>
  <c r="W27" i="11"/>
  <c r="L22" i="11"/>
  <c r="AB22" i="11"/>
  <c r="D23" i="11"/>
  <c r="T23" i="11"/>
  <c r="AJ23" i="11"/>
  <c r="AK25" i="11"/>
  <c r="AH34" i="11"/>
  <c r="AI28" i="11"/>
  <c r="M26" i="11"/>
  <c r="Z28" i="11"/>
  <c r="D27" i="11"/>
  <c r="T27" i="11"/>
  <c r="AJ27" i="11"/>
  <c r="N28" i="11"/>
  <c r="U28" i="11"/>
  <c r="O12" i="11"/>
  <c r="H11" i="11"/>
  <c r="R10" i="11"/>
  <c r="X9" i="11"/>
  <c r="P7" i="11"/>
  <c r="Y7" i="11"/>
  <c r="K7" i="11"/>
  <c r="M9" i="11"/>
  <c r="G12" i="11"/>
  <c r="O8" i="11"/>
  <c r="AN7" i="11"/>
  <c r="H9" i="11"/>
  <c r="AL9" i="11"/>
  <c r="AB10" i="11"/>
  <c r="O13" i="11"/>
  <c r="O10" i="11"/>
  <c r="AE10" i="11"/>
  <c r="AI13" i="11"/>
  <c r="Q14" i="11"/>
  <c r="AM16" i="11"/>
  <c r="L19" i="11"/>
  <c r="W13" i="11"/>
  <c r="E14" i="11"/>
  <c r="J18" i="11"/>
  <c r="R12" i="11"/>
  <c r="AH12" i="11"/>
  <c r="J13" i="11"/>
  <c r="R14" i="11"/>
  <c r="AH14" i="11"/>
  <c r="J15" i="11"/>
  <c r="Z15" i="11"/>
  <c r="AP15" i="11"/>
  <c r="R16" i="11"/>
  <c r="AH16" i="11"/>
  <c r="P18" i="11"/>
  <c r="H19" i="11"/>
  <c r="AK19" i="11"/>
  <c r="O17" i="11"/>
  <c r="AE17" i="11"/>
  <c r="G18" i="11"/>
  <c r="W18" i="11"/>
  <c r="AD19" i="11"/>
  <c r="F21" i="11"/>
  <c r="V21" i="11"/>
  <c r="AL21" i="11"/>
  <c r="M21" i="11"/>
  <c r="AC21" i="11"/>
  <c r="E22" i="11"/>
  <c r="G26" i="11"/>
  <c r="AM22" i="11"/>
  <c r="E25" i="11"/>
  <c r="AG25" i="11"/>
  <c r="R34" i="11"/>
  <c r="S26" i="11"/>
  <c r="N22" i="11"/>
  <c r="AD22" i="11"/>
  <c r="F23" i="11"/>
  <c r="V23" i="11"/>
  <c r="AL23" i="11"/>
  <c r="Q25" i="11"/>
  <c r="Y27" i="11"/>
  <c r="Q28" i="11"/>
  <c r="AL28" i="11"/>
  <c r="Q26" i="11"/>
  <c r="F27" i="11"/>
  <c r="V27" i="11"/>
  <c r="AL27" i="11"/>
  <c r="E28" i="11"/>
  <c r="X28" i="11"/>
  <c r="D11" i="11"/>
  <c r="N10" i="11"/>
  <c r="T9" i="11"/>
  <c r="AH8" i="11"/>
  <c r="I8" i="11"/>
  <c r="U8" i="11"/>
  <c r="E5" i="11"/>
  <c r="S5" i="11"/>
  <c r="AA7" i="11"/>
  <c r="S7" i="11"/>
  <c r="AL7" i="11"/>
  <c r="X7" i="11"/>
  <c r="X8" i="11"/>
  <c r="H8" i="11"/>
  <c r="Z8" i="11"/>
  <c r="AP9" i="11"/>
  <c r="AF10" i="11"/>
  <c r="K12" i="11"/>
  <c r="AI14" i="11"/>
  <c r="Y9" i="11"/>
  <c r="AO9" i="11"/>
  <c r="I11" i="11"/>
  <c r="Y11" i="11"/>
  <c r="AO11" i="11"/>
  <c r="G13" i="11"/>
  <c r="AK12" i="11"/>
  <c r="AO14" i="11"/>
  <c r="U16" i="11"/>
  <c r="AC15" i="11"/>
  <c r="Y13" i="11"/>
  <c r="G14" i="11"/>
  <c r="AG16" i="11"/>
  <c r="AC14" i="11"/>
  <c r="AC16" i="11"/>
  <c r="AJ12" i="11"/>
  <c r="AB13" i="11"/>
  <c r="D14" i="11"/>
  <c r="T14" i="11"/>
  <c r="AJ14" i="11"/>
  <c r="L15" i="11"/>
  <c r="AB15" i="11"/>
  <c r="D16" i="11"/>
  <c r="T16" i="11"/>
  <c r="AJ16" i="11"/>
  <c r="I19" i="11"/>
  <c r="AD17" i="11"/>
  <c r="T18" i="11"/>
  <c r="AO19" i="11"/>
  <c r="Q17" i="11"/>
  <c r="AG17" i="11"/>
  <c r="I18" i="11"/>
  <c r="Y18" i="11"/>
  <c r="C19" i="11"/>
  <c r="P19" i="11"/>
  <c r="AF19" i="11"/>
  <c r="H21" i="11"/>
  <c r="X21" i="11"/>
  <c r="AN21" i="11"/>
  <c r="O21" i="11"/>
  <c r="AE21" i="11"/>
  <c r="G22" i="11"/>
  <c r="AA26" i="11"/>
  <c r="M22" i="11"/>
  <c r="G23" i="11"/>
  <c r="AM25" i="11"/>
  <c r="U27" i="11"/>
  <c r="S25" i="11"/>
  <c r="P22" i="11"/>
  <c r="AF22" i="11"/>
  <c r="H23" i="11"/>
  <c r="X23" i="11"/>
  <c r="AN23" i="11"/>
  <c r="AE26" i="11"/>
  <c r="AI27" i="11"/>
  <c r="AE28" i="11"/>
  <c r="AI25" i="11"/>
  <c r="U26" i="11"/>
  <c r="H27" i="11"/>
  <c r="X27" i="11"/>
  <c r="AN27" i="11"/>
  <c r="AP10" i="11"/>
  <c r="J10" i="11"/>
  <c r="P9" i="11"/>
  <c r="C9" i="11"/>
  <c r="K5" i="11"/>
  <c r="AA5" i="11"/>
  <c r="AF7" i="11"/>
  <c r="AJ18" i="11"/>
  <c r="F9" i="11"/>
  <c r="T8" i="11"/>
  <c r="O9" i="11"/>
  <c r="D10" i="11"/>
  <c r="AJ10" i="11"/>
  <c r="C10" i="11"/>
  <c r="S10" i="11"/>
  <c r="AI10" i="11"/>
  <c r="AA11" i="11"/>
  <c r="Y12" i="11"/>
  <c r="AE14" i="11"/>
  <c r="M15" i="11"/>
  <c r="G19" i="11"/>
  <c r="P17" i="11"/>
  <c r="K15" i="11"/>
  <c r="F12" i="11"/>
  <c r="V12" i="11"/>
  <c r="AL12" i="11"/>
  <c r="N13" i="11"/>
  <c r="AD13" i="11"/>
  <c r="F14" i="11"/>
  <c r="V14" i="11"/>
  <c r="AL14" i="11"/>
  <c r="N15" i="11"/>
  <c r="AH17" i="11"/>
  <c r="S17" i="11"/>
  <c r="AI17" i="11"/>
  <c r="K18" i="11"/>
  <c r="AA18" i="11"/>
  <c r="F19" i="11"/>
  <c r="R19" i="11"/>
  <c r="AH19" i="11"/>
  <c r="J21" i="11"/>
  <c r="Z21" i="11"/>
  <c r="AP21" i="11"/>
  <c r="S23" i="11"/>
  <c r="C26" i="11"/>
  <c r="Q21" i="11"/>
  <c r="AG21" i="11"/>
  <c r="R22" i="11"/>
  <c r="AH22" i="11"/>
  <c r="J23" i="11"/>
  <c r="Z23" i="11"/>
  <c r="AP23" i="11"/>
  <c r="W25" i="11"/>
  <c r="V28" i="11"/>
  <c r="AH28" i="11"/>
  <c r="Y26" i="11"/>
  <c r="J27" i="11"/>
  <c r="Z27" i="11"/>
  <c r="AP27" i="11"/>
  <c r="P33" i="11"/>
  <c r="AL34" i="11"/>
  <c r="AC28" i="11"/>
  <c r="AL10" i="11"/>
  <c r="F10" i="11"/>
  <c r="N8" i="11"/>
  <c r="AO5" i="11"/>
  <c r="D8" i="11"/>
  <c r="V7" i="11"/>
  <c r="AJ8" i="11"/>
  <c r="AE8" i="11"/>
  <c r="AG8" i="11"/>
  <c r="R9" i="11"/>
  <c r="H10" i="11"/>
  <c r="AN10" i="11"/>
  <c r="E7" i="11"/>
  <c r="AE13" i="11"/>
  <c r="M14" i="11"/>
  <c r="H12" i="11"/>
  <c r="X12" i="11"/>
  <c r="AN12" i="11"/>
  <c r="AF13" i="11"/>
  <c r="AN14" i="11"/>
  <c r="U17" i="11"/>
  <c r="AK17" i="11"/>
  <c r="M18" i="11"/>
  <c r="T19" i="11"/>
  <c r="AJ19" i="11"/>
  <c r="L21" i="11"/>
  <c r="AB21" i="11"/>
  <c r="D22" i="11"/>
  <c r="C21" i="11"/>
  <c r="S21" i="11"/>
  <c r="AI21" i="11"/>
  <c r="S22" i="11"/>
  <c r="AM26" i="11"/>
  <c r="F28" i="11"/>
  <c r="L33" i="11"/>
  <c r="T22" i="11"/>
  <c r="AJ22" i="11"/>
  <c r="L23" i="11"/>
  <c r="AB23" i="11"/>
  <c r="D25" i="11"/>
  <c r="AA25" i="11"/>
  <c r="C27" i="11"/>
  <c r="AO27" i="11"/>
  <c r="V33" i="11"/>
  <c r="P28" i="11"/>
  <c r="AC26" i="11"/>
  <c r="L27" i="11"/>
  <c r="AB27" i="11"/>
  <c r="K26" i="11"/>
  <c r="L28" i="11"/>
  <c r="AF28" i="11"/>
  <c r="E33" i="11"/>
  <c r="U33" i="11"/>
  <c r="AK33" i="11"/>
  <c r="M34" i="11"/>
  <c r="AC34" i="11"/>
  <c r="S19" i="11"/>
  <c r="AH10" i="11"/>
  <c r="AN9" i="11"/>
  <c r="Y8" i="11"/>
  <c r="AK8" i="11"/>
  <c r="J8" i="11"/>
  <c r="Y5" i="11"/>
  <c r="G7" i="11"/>
  <c r="AG7" i="11"/>
  <c r="Q15" i="11"/>
  <c r="AN8" i="11"/>
  <c r="V9" i="11"/>
  <c r="L10" i="11"/>
  <c r="F11" i="11"/>
  <c r="AM5" i="11"/>
  <c r="S12" i="11"/>
  <c r="AO12" i="11"/>
  <c r="G10" i="11"/>
  <c r="W10" i="11"/>
  <c r="AM10" i="11"/>
  <c r="O11" i="11"/>
  <c r="AE11" i="11"/>
  <c r="I12" i="11"/>
  <c r="AE16" i="11"/>
  <c r="C13" i="11"/>
  <c r="AO15" i="11"/>
  <c r="AG13" i="11"/>
  <c r="O14" i="11"/>
  <c r="S15" i="11"/>
  <c r="AK14" i="11"/>
  <c r="AI19" i="11"/>
  <c r="J12" i="11"/>
  <c r="Z12" i="11"/>
  <c r="AP12" i="11"/>
  <c r="R13" i="11"/>
  <c r="AH13" i="11"/>
  <c r="J14" i="11"/>
  <c r="Z14" i="11"/>
  <c r="AP14" i="11"/>
  <c r="R15" i="11"/>
  <c r="AH15" i="11"/>
  <c r="J16" i="11"/>
  <c r="Z16" i="11"/>
  <c r="AP16" i="11"/>
  <c r="AE19" i="11"/>
  <c r="J17" i="11"/>
  <c r="AP17" i="11"/>
  <c r="AG18" i="11"/>
  <c r="I23" i="11"/>
  <c r="W17" i="11"/>
  <c r="AM17" i="11"/>
  <c r="O18" i="11"/>
  <c r="AF18" i="11"/>
  <c r="V19" i="11"/>
  <c r="AL19" i="11"/>
  <c r="N21" i="11"/>
  <c r="AD21" i="11"/>
  <c r="F22" i="11"/>
  <c r="E21" i="11"/>
  <c r="U21" i="11"/>
  <c r="AK21" i="11"/>
  <c r="O22" i="11"/>
  <c r="W22" i="11"/>
  <c r="W23" i="11"/>
  <c r="AK27" i="11"/>
  <c r="V22" i="11"/>
  <c r="AL22" i="11"/>
  <c r="N23" i="11"/>
  <c r="AD23" i="11"/>
  <c r="AE25" i="11"/>
  <c r="M28" i="11"/>
  <c r="T33" i="11"/>
  <c r="H28" i="11"/>
  <c r="AA28" i="11"/>
  <c r="AD33" i="11"/>
  <c r="AG26" i="11"/>
  <c r="N27" i="11"/>
  <c r="AD27" i="11"/>
  <c r="G28" i="11"/>
  <c r="AF33" i="11"/>
  <c r="AC25" i="11"/>
  <c r="G33" i="11"/>
  <c r="W33" i="11"/>
  <c r="AM33" i="11"/>
  <c r="O34" i="11"/>
  <c r="AE34" i="11"/>
  <c r="AD10" i="11"/>
  <c r="AJ9" i="11"/>
  <c r="G9" i="11"/>
  <c r="O5" i="11"/>
  <c r="AG5" i="11"/>
  <c r="I5" i="11"/>
  <c r="K8" i="11"/>
  <c r="T17" i="11"/>
  <c r="Z9" i="11"/>
  <c r="P10" i="11"/>
  <c r="AK5" i="11"/>
  <c r="C16" i="11"/>
  <c r="AM14" i="11"/>
  <c r="D13" i="11"/>
  <c r="T13" i="11"/>
  <c r="AJ13" i="11"/>
  <c r="L14" i="11"/>
  <c r="AB14" i="11"/>
  <c r="D15" i="11"/>
  <c r="T15" i="11"/>
  <c r="AM19" i="11"/>
  <c r="G17" i="11"/>
  <c r="I17" i="11"/>
  <c r="Y17" i="11"/>
  <c r="AO17" i="11"/>
  <c r="Q18" i="11"/>
  <c r="X19" i="11"/>
  <c r="AN19" i="11"/>
  <c r="AI23" i="11"/>
  <c r="G21" i="11"/>
  <c r="W21" i="11"/>
  <c r="AM21" i="11"/>
  <c r="AA22" i="11"/>
  <c r="U25" i="11"/>
  <c r="AI26" i="11"/>
  <c r="H22" i="11"/>
  <c r="X22" i="11"/>
  <c r="AN22" i="11"/>
  <c r="P23" i="11"/>
  <c r="AF23" i="11"/>
  <c r="I25" i="11"/>
  <c r="J34" i="11"/>
  <c r="I27" i="11"/>
  <c r="AD28" i="11"/>
  <c r="AP28" i="11"/>
  <c r="AK26" i="11"/>
  <c r="P27" i="11"/>
  <c r="AF27" i="11"/>
  <c r="AK28" i="11"/>
  <c r="Z10" i="11"/>
  <c r="AF9" i="11"/>
  <c r="R8" i="11"/>
  <c r="AD8" i="11"/>
  <c r="E8" i="11"/>
  <c r="Q5" i="11"/>
  <c r="W5" i="11"/>
  <c r="AA8" i="11"/>
  <c r="AD7" i="11"/>
  <c r="N7" i="11"/>
  <c r="AP8" i="11"/>
  <c r="AD9" i="11"/>
  <c r="T10" i="11"/>
  <c r="AE5" i="11"/>
  <c r="K10" i="11"/>
  <c r="AA10" i="11"/>
  <c r="S11" i="11"/>
  <c r="AI11" i="11"/>
  <c r="AG14" i="11"/>
  <c r="O15" i="11"/>
  <c r="D17" i="11"/>
  <c r="AA19" i="11"/>
  <c r="Q13" i="11"/>
  <c r="Q16" i="11"/>
  <c r="AM13" i="11"/>
  <c r="U14" i="11"/>
  <c r="W15" i="11"/>
  <c r="M16" i="11"/>
  <c r="N12" i="11"/>
  <c r="AD12" i="11"/>
  <c r="F13" i="11"/>
  <c r="V13" i="11"/>
  <c r="AL13" i="11"/>
  <c r="N14" i="11"/>
  <c r="AD14" i="11"/>
  <c r="F15" i="11"/>
  <c r="V15" i="11"/>
  <c r="AL15" i="11"/>
  <c r="N16" i="11"/>
  <c r="AD16" i="11"/>
  <c r="K17" i="11"/>
  <c r="AA17" i="11"/>
  <c r="C18" i="11"/>
  <c r="S18" i="11"/>
  <c r="W26" i="11"/>
  <c r="Z19" i="11"/>
  <c r="AP19" i="11"/>
  <c r="R21" i="11"/>
  <c r="AH21" i="11"/>
  <c r="K22" i="11"/>
  <c r="I21" i="11"/>
  <c r="Y21" i="11"/>
  <c r="AO21" i="11"/>
  <c r="Y25" i="11"/>
  <c r="I26" i="11"/>
  <c r="AE22" i="11"/>
  <c r="E27" i="11"/>
  <c r="D33" i="11"/>
  <c r="AO25" i="11"/>
  <c r="E26" i="11"/>
  <c r="J22" i="11"/>
  <c r="Z22" i="11"/>
  <c r="AP22" i="11"/>
  <c r="R23" i="11"/>
  <c r="AH23" i="11"/>
  <c r="O26" i="11"/>
  <c r="AO26" i="11"/>
  <c r="R27" i="11"/>
  <c r="AH27" i="11"/>
  <c r="AN28" i="11"/>
  <c r="K33" i="11"/>
  <c r="AA33" i="11"/>
  <c r="C34" i="11"/>
  <c r="S34" i="11"/>
  <c r="AI34" i="11"/>
  <c r="V10" i="11"/>
  <c r="AB9" i="11"/>
  <c r="AO8" i="11"/>
  <c r="L9" i="11"/>
  <c r="C7" i="11"/>
  <c r="AC5" i="11"/>
  <c r="I7" i="11"/>
  <c r="C5" i="11"/>
  <c r="Q8" i="11"/>
  <c r="Q7" i="11"/>
  <c r="I9" i="11"/>
  <c r="AO7" i="11"/>
  <c r="AI7" i="11"/>
  <c r="AM15" i="11"/>
  <c r="AH9" i="11"/>
  <c r="X10" i="11"/>
  <c r="G5" i="11"/>
  <c r="AO21" i="15"/>
  <c r="W27" i="15"/>
  <c r="AM27" i="15"/>
  <c r="O28" i="15"/>
  <c r="AE28" i="15"/>
  <c r="O33" i="15"/>
  <c r="Q27" i="15"/>
  <c r="AG27" i="15"/>
  <c r="I28" i="15"/>
  <c r="Y28" i="15"/>
  <c r="AO28" i="15"/>
  <c r="I33" i="15"/>
  <c r="K33" i="15"/>
  <c r="E22" i="15"/>
  <c r="AH33" i="15"/>
  <c r="H27" i="15"/>
  <c r="M27" i="15"/>
  <c r="AC27" i="15"/>
  <c r="E28" i="15"/>
  <c r="U28" i="15"/>
  <c r="AK28" i="15"/>
  <c r="E33" i="15"/>
  <c r="U33" i="15"/>
  <c r="F17" i="15"/>
  <c r="V17" i="15"/>
  <c r="AL17" i="15"/>
  <c r="N18" i="15"/>
  <c r="AD18" i="15"/>
  <c r="F19" i="15"/>
  <c r="V19" i="15"/>
  <c r="AL19" i="15"/>
  <c r="N21" i="15"/>
  <c r="AD21" i="15"/>
  <c r="AI34" i="15"/>
  <c r="AP16" i="15"/>
  <c r="R17" i="15"/>
  <c r="AH17" i="15"/>
  <c r="J18" i="15"/>
  <c r="Z18" i="15"/>
  <c r="AP18" i="15"/>
  <c r="R19" i="15"/>
  <c r="AH19" i="15"/>
  <c r="J21" i="15"/>
  <c r="Z21" i="15"/>
  <c r="V16" i="15"/>
  <c r="AH16" i="15"/>
  <c r="J17" i="15"/>
  <c r="Z17" i="15"/>
  <c r="AP17" i="15"/>
  <c r="R18" i="15"/>
  <c r="AH18" i="15"/>
  <c r="J19" i="15"/>
  <c r="Z19" i="15"/>
  <c r="AP19" i="15"/>
  <c r="R21" i="15"/>
  <c r="AH21" i="15"/>
  <c r="I22" i="15"/>
  <c r="AL16" i="15"/>
  <c r="N17" i="15"/>
  <c r="AD17" i="15"/>
  <c r="F18" i="15"/>
  <c r="G22" i="15"/>
  <c r="Y27" i="15"/>
  <c r="AO27" i="15"/>
  <c r="Q28" i="15"/>
  <c r="AG28" i="15"/>
  <c r="Q33" i="15"/>
  <c r="AO12" i="15"/>
  <c r="Q13" i="15"/>
  <c r="AG13" i="15"/>
  <c r="I14" i="15"/>
  <c r="Y14" i="15"/>
  <c r="S22" i="15"/>
  <c r="AI22" i="15"/>
  <c r="K23" i="15"/>
  <c r="AA23" i="15"/>
  <c r="C25" i="15"/>
  <c r="S25" i="15"/>
  <c r="AI25" i="15"/>
  <c r="K26" i="15"/>
  <c r="AA26" i="15"/>
  <c r="C27" i="15"/>
  <c r="C33" i="15"/>
  <c r="S33" i="15"/>
  <c r="AE33" i="15"/>
  <c r="G34" i="15"/>
  <c r="W34" i="15"/>
  <c r="AM34" i="15"/>
  <c r="AB33" i="15"/>
  <c r="D34" i="15"/>
  <c r="T34" i="15"/>
  <c r="AJ34" i="15"/>
  <c r="AN7" i="15"/>
  <c r="AL8" i="15"/>
  <c r="N9" i="15"/>
  <c r="AD9" i="15"/>
  <c r="F10" i="15"/>
  <c r="V10" i="15"/>
  <c r="AL10" i="15"/>
  <c r="N11" i="15"/>
  <c r="AD11" i="15"/>
  <c r="F12" i="15"/>
  <c r="V12" i="15"/>
  <c r="H17" i="15"/>
  <c r="X17" i="15"/>
  <c r="AN17" i="15"/>
  <c r="P18" i="15"/>
  <c r="AF18" i="15"/>
  <c r="H19" i="15"/>
  <c r="X19" i="15"/>
  <c r="AN19" i="15"/>
  <c r="P21" i="15"/>
  <c r="AF21" i="15"/>
  <c r="U22" i="15"/>
  <c r="AK22" i="15"/>
  <c r="M23" i="15"/>
  <c r="AC23" i="15"/>
  <c r="E25" i="15"/>
  <c r="U25" i="15"/>
  <c r="AK25" i="15"/>
  <c r="M26" i="15"/>
  <c r="AC26" i="15"/>
  <c r="E27" i="15"/>
  <c r="AG33" i="15"/>
  <c r="I34" i="15"/>
  <c r="Y34" i="15"/>
  <c r="AO34" i="15"/>
  <c r="O27" i="15"/>
  <c r="AE27" i="15"/>
  <c r="G28" i="15"/>
  <c r="W28" i="15"/>
  <c r="AM28" i="15"/>
  <c r="G33" i="15"/>
  <c r="W33" i="15"/>
  <c r="X34" i="15"/>
  <c r="AG12" i="15"/>
  <c r="I13" i="15"/>
  <c r="Y13" i="15"/>
  <c r="AO13" i="15"/>
  <c r="Q14" i="15"/>
  <c r="AG14" i="15"/>
  <c r="I15" i="15"/>
  <c r="Y15" i="15"/>
  <c r="AO15" i="15"/>
  <c r="Q16" i="15"/>
  <c r="K22" i="15"/>
  <c r="AA22" i="15"/>
  <c r="C23" i="15"/>
  <c r="S23" i="15"/>
  <c r="AI23" i="15"/>
  <c r="K25" i="15"/>
  <c r="AA25" i="15"/>
  <c r="C26" i="15"/>
  <c r="S26" i="15"/>
  <c r="AI26" i="15"/>
  <c r="AM33" i="15"/>
  <c r="O34" i="15"/>
  <c r="AE34" i="15"/>
  <c r="AJ33" i="15"/>
  <c r="L34" i="15"/>
  <c r="AB34" i="15"/>
  <c r="AN16" i="15"/>
  <c r="P17" i="15"/>
  <c r="AF17" i="15"/>
  <c r="H18" i="15"/>
  <c r="X18" i="15"/>
  <c r="AN18" i="15"/>
  <c r="P19" i="15"/>
  <c r="AF19" i="15"/>
  <c r="H21" i="15"/>
  <c r="X21" i="15"/>
  <c r="AN21" i="15"/>
  <c r="M22" i="15"/>
  <c r="AC22" i="15"/>
  <c r="E23" i="15"/>
  <c r="U23" i="15"/>
  <c r="AK23" i="15"/>
  <c r="M25" i="15"/>
  <c r="AC25" i="15"/>
  <c r="E26" i="15"/>
  <c r="U26" i="15"/>
  <c r="AK26" i="15"/>
  <c r="AO27" i="13"/>
  <c r="G5" i="15"/>
  <c r="K5" i="15"/>
  <c r="AA5" i="15"/>
  <c r="AM5" i="15"/>
  <c r="M5" i="15"/>
  <c r="AC5" i="15"/>
  <c r="C13" i="15"/>
  <c r="S13" i="15"/>
  <c r="AI13" i="15"/>
  <c r="K14" i="15"/>
  <c r="AA14" i="15"/>
  <c r="C15" i="15"/>
  <c r="S15" i="15"/>
  <c r="AI15" i="15"/>
  <c r="K16" i="15"/>
  <c r="AF33" i="15"/>
  <c r="H34" i="15"/>
  <c r="AB8" i="15"/>
  <c r="D9" i="15"/>
  <c r="T9" i="15"/>
  <c r="AJ9" i="15"/>
  <c r="L10" i="15"/>
  <c r="AB10" i="15"/>
  <c r="D11" i="15"/>
  <c r="T11" i="15"/>
  <c r="AJ11" i="15"/>
  <c r="L12" i="15"/>
  <c r="V18" i="15"/>
  <c r="AL18" i="15"/>
  <c r="N19" i="15"/>
  <c r="AD19" i="15"/>
  <c r="F21" i="15"/>
  <c r="V21" i="15"/>
  <c r="AL21" i="15"/>
  <c r="W5" i="15"/>
  <c r="I5" i="15"/>
  <c r="Y5" i="15"/>
  <c r="AO5" i="15"/>
  <c r="Q8" i="15"/>
  <c r="AD8" i="15"/>
  <c r="F9" i="15"/>
  <c r="V9" i="15"/>
  <c r="AL9" i="15"/>
  <c r="N10" i="15"/>
  <c r="AD10" i="15"/>
  <c r="F11" i="15"/>
  <c r="V11" i="15"/>
  <c r="AL11" i="15"/>
  <c r="N12" i="15"/>
  <c r="AI12" i="15"/>
  <c r="K13" i="15"/>
  <c r="AA13" i="15"/>
  <c r="C14" i="15"/>
  <c r="S14" i="15"/>
  <c r="AI14" i="15"/>
  <c r="K15" i="15"/>
  <c r="AA15" i="15"/>
  <c r="C16" i="15"/>
  <c r="S16" i="15"/>
  <c r="N7" i="15"/>
  <c r="M7" i="15"/>
  <c r="AC7" i="15"/>
  <c r="E8" i="15"/>
  <c r="H8" i="15"/>
  <c r="AF8" i="15"/>
  <c r="H9" i="15"/>
  <c r="X9" i="15"/>
  <c r="AN9" i="15"/>
  <c r="P10" i="15"/>
  <c r="AF10" i="15"/>
  <c r="H11" i="15"/>
  <c r="X11" i="15"/>
  <c r="AN11" i="15"/>
  <c r="P12" i="15"/>
  <c r="Z16" i="15"/>
  <c r="AK12" i="15"/>
  <c r="M13" i="15"/>
  <c r="AC13" i="15"/>
  <c r="E14" i="15"/>
  <c r="U14" i="15"/>
  <c r="AK14" i="15"/>
  <c r="M15" i="15"/>
  <c r="AC15" i="15"/>
  <c r="E16" i="15"/>
  <c r="O22" i="15"/>
  <c r="AE22" i="15"/>
  <c r="G23" i="15"/>
  <c r="W23" i="15"/>
  <c r="AM23" i="15"/>
  <c r="O25" i="15"/>
  <c r="AE25" i="15"/>
  <c r="G26" i="15"/>
  <c r="W26" i="15"/>
  <c r="AM26" i="15"/>
  <c r="C34" i="15"/>
  <c r="S34" i="15"/>
  <c r="X33" i="15"/>
  <c r="AN33" i="15"/>
  <c r="P34" i="15"/>
  <c r="AF34" i="15"/>
  <c r="Z7" i="15"/>
  <c r="O7" i="15"/>
  <c r="AE7" i="15"/>
  <c r="G8" i="15"/>
  <c r="AH8" i="15"/>
  <c r="J9" i="15"/>
  <c r="Z9" i="15"/>
  <c r="AP9" i="15"/>
  <c r="R10" i="15"/>
  <c r="AH10" i="15"/>
  <c r="J11" i="15"/>
  <c r="Z11" i="15"/>
  <c r="AP11" i="15"/>
  <c r="R12" i="15"/>
  <c r="AM12" i="15"/>
  <c r="O13" i="15"/>
  <c r="AE13" i="15"/>
  <c r="G14" i="15"/>
  <c r="W14" i="15"/>
  <c r="AM14" i="15"/>
  <c r="O15" i="15"/>
  <c r="AE15" i="15"/>
  <c r="G16" i="15"/>
  <c r="X16" i="15"/>
  <c r="D17" i="15"/>
  <c r="T17" i="15"/>
  <c r="AJ17" i="15"/>
  <c r="L18" i="15"/>
  <c r="AB18" i="15"/>
  <c r="D19" i="15"/>
  <c r="T19" i="15"/>
  <c r="AJ19" i="15"/>
  <c r="L21" i="15"/>
  <c r="AB21" i="15"/>
  <c r="Q22" i="15"/>
  <c r="AG22" i="15"/>
  <c r="I23" i="15"/>
  <c r="Y23" i="15"/>
  <c r="AO23" i="15"/>
  <c r="Q25" i="15"/>
  <c r="AG25" i="15"/>
  <c r="I26" i="15"/>
  <c r="Y26" i="15"/>
  <c r="AO26" i="15"/>
  <c r="AC33" i="15"/>
  <c r="E34" i="15"/>
  <c r="U34" i="15"/>
  <c r="AK34" i="15"/>
  <c r="I8" i="15"/>
  <c r="K27" i="15"/>
  <c r="AA27" i="15"/>
  <c r="C28" i="15"/>
  <c r="S28" i="15"/>
  <c r="AI28" i="15"/>
  <c r="T7" i="15"/>
  <c r="AB7" i="15"/>
  <c r="O5" i="15"/>
  <c r="AG7" i="15"/>
  <c r="AF7" i="15"/>
  <c r="AN8" i="15"/>
  <c r="P9" i="15"/>
  <c r="AF9" i="15"/>
  <c r="H10" i="15"/>
  <c r="X10" i="15"/>
  <c r="AN10" i="15"/>
  <c r="P11" i="15"/>
  <c r="AF11" i="15"/>
  <c r="H12" i="15"/>
  <c r="X12" i="15"/>
  <c r="E13" i="15"/>
  <c r="U13" i="15"/>
  <c r="AK13" i="15"/>
  <c r="M14" i="15"/>
  <c r="AC14" i="15"/>
  <c r="E15" i="15"/>
  <c r="U15" i="15"/>
  <c r="AK15" i="15"/>
  <c r="M16" i="15"/>
  <c r="W22" i="15"/>
  <c r="AM22" i="15"/>
  <c r="O23" i="15"/>
  <c r="AE23" i="15"/>
  <c r="G25" i="15"/>
  <c r="W25" i="15"/>
  <c r="AM25" i="15"/>
  <c r="O26" i="15"/>
  <c r="AE26" i="15"/>
  <c r="AI33" i="15"/>
  <c r="K34" i="15"/>
  <c r="AA34" i="15"/>
  <c r="AN34" i="15"/>
  <c r="AE5" i="15"/>
  <c r="Q7" i="15"/>
  <c r="Z8" i="15"/>
  <c r="AP8" i="15"/>
  <c r="R9" i="15"/>
  <c r="AH9" i="15"/>
  <c r="J10" i="15"/>
  <c r="Z10" i="15"/>
  <c r="AP10" i="15"/>
  <c r="R11" i="15"/>
  <c r="AH11" i="15"/>
  <c r="J12" i="15"/>
  <c r="Z12" i="15"/>
  <c r="AE12" i="15"/>
  <c r="G13" i="15"/>
  <c r="W13" i="15"/>
  <c r="AM13" i="15"/>
  <c r="O14" i="15"/>
  <c r="AE14" i="15"/>
  <c r="G15" i="15"/>
  <c r="W15" i="15"/>
  <c r="AM15" i="15"/>
  <c r="O16" i="15"/>
  <c r="AJ16" i="15"/>
  <c r="L17" i="15"/>
  <c r="AB17" i="15"/>
  <c r="D18" i="15"/>
  <c r="T18" i="15"/>
  <c r="AJ18" i="15"/>
  <c r="L19" i="15"/>
  <c r="AB19" i="15"/>
  <c r="D21" i="15"/>
  <c r="T21" i="15"/>
  <c r="AJ21" i="15"/>
  <c r="Y22" i="15"/>
  <c r="AO22" i="15"/>
  <c r="Q23" i="15"/>
  <c r="AG23" i="15"/>
  <c r="I25" i="15"/>
  <c r="Y25" i="15"/>
  <c r="AO25" i="15"/>
  <c r="Q26" i="15"/>
  <c r="AG26" i="15"/>
  <c r="L27" i="15"/>
  <c r="AK33" i="15"/>
  <c r="M34" i="15"/>
  <c r="AC34" i="15"/>
  <c r="K7" i="15"/>
  <c r="AA7" i="15"/>
  <c r="C8" i="15"/>
  <c r="F8" i="15"/>
  <c r="U27" i="15"/>
  <c r="AK27" i="15"/>
  <c r="M28" i="15"/>
  <c r="AC28" i="15"/>
  <c r="M33" i="15"/>
  <c r="L5" i="15"/>
  <c r="AB5" i="15"/>
  <c r="AA8" i="15"/>
  <c r="C9" i="15"/>
  <c r="S9" i="15"/>
  <c r="AI9" i="15"/>
  <c r="K10" i="15"/>
  <c r="AA10" i="15"/>
  <c r="C11" i="15"/>
  <c r="S11" i="15"/>
  <c r="AI11" i="15"/>
  <c r="K12" i="15"/>
  <c r="AH12" i="15"/>
  <c r="J13" i="15"/>
  <c r="Z13" i="15"/>
  <c r="AP13" i="15"/>
  <c r="R14" i="15"/>
  <c r="AH14" i="15"/>
  <c r="J15" i="15"/>
  <c r="Z15" i="15"/>
  <c r="AP15" i="15"/>
  <c r="R16" i="15"/>
  <c r="AG16" i="15"/>
  <c r="I17" i="15"/>
  <c r="Y17" i="15"/>
  <c r="AO17" i="15"/>
  <c r="Q18" i="15"/>
  <c r="AG18" i="15"/>
  <c r="I19" i="15"/>
  <c r="Y19" i="15"/>
  <c r="AO19" i="15"/>
  <c r="Q21" i="15"/>
  <c r="AG21" i="15"/>
  <c r="C22" i="15"/>
  <c r="AP21" i="15"/>
  <c r="R22" i="15"/>
  <c r="AH22" i="15"/>
  <c r="J23" i="15"/>
  <c r="Z23" i="15"/>
  <c r="AP23" i="15"/>
  <c r="R25" i="15"/>
  <c r="AH25" i="15"/>
  <c r="J26" i="15"/>
  <c r="Z26" i="15"/>
  <c r="AP26" i="15"/>
  <c r="G27" i="15"/>
  <c r="AD27" i="15"/>
  <c r="F28" i="15"/>
  <c r="V28" i="15"/>
  <c r="AL28" i="15"/>
  <c r="F33" i="15"/>
  <c r="V33" i="15"/>
  <c r="AA33" i="15"/>
  <c r="N5" i="15"/>
  <c r="AD5" i="15"/>
  <c r="P8" i="15"/>
  <c r="F7" i="15"/>
  <c r="J8" i="15"/>
  <c r="D7" i="15"/>
  <c r="R8" i="15"/>
  <c r="AC8" i="15"/>
  <c r="E9" i="15"/>
  <c r="U9" i="15"/>
  <c r="AK9" i="15"/>
  <c r="M10" i="15"/>
  <c r="AC10" i="15"/>
  <c r="E11" i="15"/>
  <c r="U11" i="15"/>
  <c r="AK11" i="15"/>
  <c r="M12" i="15"/>
  <c r="AJ12" i="15"/>
  <c r="L13" i="15"/>
  <c r="AB13" i="15"/>
  <c r="D14" i="15"/>
  <c r="T14" i="15"/>
  <c r="AJ14" i="15"/>
  <c r="L15" i="15"/>
  <c r="AB15" i="15"/>
  <c r="D16" i="15"/>
  <c r="T16" i="15"/>
  <c r="AB16" i="15"/>
  <c r="AI16" i="15"/>
  <c r="K17" i="15"/>
  <c r="AA17" i="15"/>
  <c r="C18" i="15"/>
  <c r="S18" i="15"/>
  <c r="AI18" i="15"/>
  <c r="K19" i="15"/>
  <c r="AA19" i="15"/>
  <c r="C21" i="15"/>
  <c r="S21" i="15"/>
  <c r="AI21" i="15"/>
  <c r="D22" i="15"/>
  <c r="T22" i="15"/>
  <c r="AJ22" i="15"/>
  <c r="L23" i="15"/>
  <c r="AB23" i="15"/>
  <c r="D25" i="15"/>
  <c r="T25" i="15"/>
  <c r="AJ25" i="15"/>
  <c r="L26" i="15"/>
  <c r="AB26" i="15"/>
  <c r="D27" i="15"/>
  <c r="I27" i="15"/>
  <c r="P27" i="15"/>
  <c r="AF27" i="15"/>
  <c r="H28" i="15"/>
  <c r="X28" i="15"/>
  <c r="AN28" i="15"/>
  <c r="H33" i="15"/>
  <c r="P5" i="15"/>
  <c r="AF5" i="15"/>
  <c r="H7" i="15"/>
  <c r="R7" i="15"/>
  <c r="L8" i="15"/>
  <c r="P7" i="15"/>
  <c r="T8" i="15"/>
  <c r="AJ8" i="15"/>
  <c r="L9" i="15"/>
  <c r="AB9" i="15"/>
  <c r="D10" i="15"/>
  <c r="T10" i="15"/>
  <c r="AJ10" i="15"/>
  <c r="L11" i="15"/>
  <c r="AB11" i="15"/>
  <c r="D12" i="15"/>
  <c r="T12" i="15"/>
  <c r="AE8" i="15"/>
  <c r="G9" i="15"/>
  <c r="W9" i="15"/>
  <c r="AM9" i="15"/>
  <c r="O10" i="15"/>
  <c r="AE10" i="15"/>
  <c r="G11" i="15"/>
  <c r="W11" i="15"/>
  <c r="AM11" i="15"/>
  <c r="O12" i="15"/>
  <c r="AO14" i="15"/>
  <c r="Q15" i="15"/>
  <c r="AG15" i="15"/>
  <c r="I16" i="15"/>
  <c r="AL12" i="15"/>
  <c r="N13" i="15"/>
  <c r="AD13" i="15"/>
  <c r="F14" i="15"/>
  <c r="V14" i="15"/>
  <c r="AL14" i="15"/>
  <c r="N15" i="15"/>
  <c r="AD15" i="15"/>
  <c r="F16" i="15"/>
  <c r="AD16" i="15"/>
  <c r="U16" i="15"/>
  <c r="AK16" i="15"/>
  <c r="M17" i="15"/>
  <c r="AC17" i="15"/>
  <c r="E18" i="15"/>
  <c r="U18" i="15"/>
  <c r="AK18" i="15"/>
  <c r="M19" i="15"/>
  <c r="AC19" i="15"/>
  <c r="E21" i="15"/>
  <c r="U21" i="15"/>
  <c r="AK21" i="15"/>
  <c r="F22" i="15"/>
  <c r="V22" i="15"/>
  <c r="AL22" i="15"/>
  <c r="N23" i="15"/>
  <c r="AD23" i="15"/>
  <c r="F25" i="15"/>
  <c r="V25" i="15"/>
  <c r="AL25" i="15"/>
  <c r="N26" i="15"/>
  <c r="AD26" i="15"/>
  <c r="F27" i="15"/>
  <c r="R27" i="15"/>
  <c r="AH27" i="15"/>
  <c r="J28" i="15"/>
  <c r="Z28" i="15"/>
  <c r="AP28" i="15"/>
  <c r="J33" i="15"/>
  <c r="Q5" i="15"/>
  <c r="AG5" i="15"/>
  <c r="R5" i="15"/>
  <c r="AH5" i="15"/>
  <c r="C7" i="15"/>
  <c r="S7" i="15"/>
  <c r="AI7" i="15"/>
  <c r="K8" i="15"/>
  <c r="J7" i="15"/>
  <c r="AD7" i="15"/>
  <c r="V8" i="15"/>
  <c r="AG8" i="15"/>
  <c r="I9" i="15"/>
  <c r="Y9" i="15"/>
  <c r="AO9" i="15"/>
  <c r="Q10" i="15"/>
  <c r="AG10" i="15"/>
  <c r="I11" i="15"/>
  <c r="Y11" i="15"/>
  <c r="AO11" i="15"/>
  <c r="Q12" i="15"/>
  <c r="AA12" i="15"/>
  <c r="AN12" i="15"/>
  <c r="P13" i="15"/>
  <c r="AF13" i="15"/>
  <c r="H14" i="15"/>
  <c r="X14" i="15"/>
  <c r="AN14" i="15"/>
  <c r="P15" i="15"/>
  <c r="AF15" i="15"/>
  <c r="H16" i="15"/>
  <c r="AF16" i="15"/>
  <c r="W16" i="15"/>
  <c r="AM16" i="15"/>
  <c r="O17" i="15"/>
  <c r="AE17" i="15"/>
  <c r="G18" i="15"/>
  <c r="W18" i="15"/>
  <c r="AM18" i="15"/>
  <c r="O19" i="15"/>
  <c r="AE19" i="15"/>
  <c r="G21" i="15"/>
  <c r="W21" i="15"/>
  <c r="AM21" i="15"/>
  <c r="H22" i="15"/>
  <c r="X22" i="15"/>
  <c r="AN22" i="15"/>
  <c r="P23" i="15"/>
  <c r="AF23" i="15"/>
  <c r="H25" i="15"/>
  <c r="X25" i="15"/>
  <c r="AN25" i="15"/>
  <c r="P26" i="15"/>
  <c r="AF26" i="15"/>
  <c r="T27" i="15"/>
  <c r="AJ27" i="15"/>
  <c r="L28" i="15"/>
  <c r="AB28" i="15"/>
  <c r="L33" i="15"/>
  <c r="C5" i="15"/>
  <c r="S5" i="15"/>
  <c r="AI5" i="15"/>
  <c r="D5" i="15"/>
  <c r="T5" i="15"/>
  <c r="AJ5" i="15"/>
  <c r="E7" i="15"/>
  <c r="U7" i="15"/>
  <c r="AK7" i="15"/>
  <c r="M8" i="15"/>
  <c r="AL7" i="15"/>
  <c r="V7" i="15"/>
  <c r="AP7" i="15"/>
  <c r="X8" i="15"/>
  <c r="S8" i="15"/>
  <c r="AI8" i="15"/>
  <c r="K9" i="15"/>
  <c r="AA9" i="15"/>
  <c r="C10" i="15"/>
  <c r="S10" i="15"/>
  <c r="AI10" i="15"/>
  <c r="K11" i="15"/>
  <c r="AA11" i="15"/>
  <c r="C12" i="15"/>
  <c r="S12" i="15"/>
  <c r="AC12" i="15"/>
  <c r="AP12" i="15"/>
  <c r="R13" i="15"/>
  <c r="AH13" i="15"/>
  <c r="J14" i="15"/>
  <c r="Z14" i="15"/>
  <c r="AP14" i="15"/>
  <c r="R15" i="15"/>
  <c r="AH15" i="15"/>
  <c r="J16" i="15"/>
  <c r="Y16" i="15"/>
  <c r="AO16" i="15"/>
  <c r="Q17" i="15"/>
  <c r="AG17" i="15"/>
  <c r="I18" i="15"/>
  <c r="Y18" i="15"/>
  <c r="AO18" i="15"/>
  <c r="Q19" i="15"/>
  <c r="AG19" i="15"/>
  <c r="I21" i="15"/>
  <c r="Y21" i="15"/>
  <c r="J22" i="15"/>
  <c r="Z22" i="15"/>
  <c r="AP22" i="15"/>
  <c r="R23" i="15"/>
  <c r="AH23" i="15"/>
  <c r="J25" i="15"/>
  <c r="Z25" i="15"/>
  <c r="AP25" i="15"/>
  <c r="R26" i="15"/>
  <c r="AH26" i="15"/>
  <c r="V27" i="15"/>
  <c r="AL27" i="15"/>
  <c r="N28" i="15"/>
  <c r="AD28" i="15"/>
  <c r="N33" i="15"/>
  <c r="E5" i="15"/>
  <c r="U5" i="15"/>
  <c r="AK5" i="15"/>
  <c r="F5" i="15"/>
  <c r="V5" i="15"/>
  <c r="AL5" i="15"/>
  <c r="G7" i="15"/>
  <c r="W7" i="15"/>
  <c r="AM7" i="15"/>
  <c r="AH7" i="15"/>
  <c r="L7" i="15"/>
  <c r="D8" i="15"/>
  <c r="U8" i="15"/>
  <c r="AK8" i="15"/>
  <c r="M9" i="15"/>
  <c r="AC9" i="15"/>
  <c r="E10" i="15"/>
  <c r="U10" i="15"/>
  <c r="AK10" i="15"/>
  <c r="M11" i="15"/>
  <c r="AC11" i="15"/>
  <c r="E12" i="15"/>
  <c r="U12" i="15"/>
  <c r="AB12" i="15"/>
  <c r="D13" i="15"/>
  <c r="T13" i="15"/>
  <c r="AJ13" i="15"/>
  <c r="L14" i="15"/>
  <c r="AB14" i="15"/>
  <c r="D15" i="15"/>
  <c r="T15" i="15"/>
  <c r="AJ15" i="15"/>
  <c r="L16" i="15"/>
  <c r="AA16" i="15"/>
  <c r="C17" i="15"/>
  <c r="S17" i="15"/>
  <c r="AI17" i="15"/>
  <c r="K18" i="15"/>
  <c r="AA18" i="15"/>
  <c r="C19" i="15"/>
  <c r="S19" i="15"/>
  <c r="AI19" i="15"/>
  <c r="K21" i="15"/>
  <c r="AA21" i="15"/>
  <c r="L22" i="15"/>
  <c r="AB22" i="15"/>
  <c r="D23" i="15"/>
  <c r="T23" i="15"/>
  <c r="AJ23" i="15"/>
  <c r="L25" i="15"/>
  <c r="AB25" i="15"/>
  <c r="D26" i="15"/>
  <c r="T26" i="15"/>
  <c r="AJ26" i="15"/>
  <c r="X27" i="15"/>
  <c r="AN27" i="15"/>
  <c r="P28" i="15"/>
  <c r="AF28" i="15"/>
  <c r="P33" i="15"/>
  <c r="H5" i="15"/>
  <c r="X5" i="15"/>
  <c r="AN5" i="15"/>
  <c r="I7" i="15"/>
  <c r="Y7" i="15"/>
  <c r="AO7" i="15"/>
  <c r="AJ7" i="15"/>
  <c r="N8" i="15"/>
  <c r="X7" i="15"/>
  <c r="W8" i="15"/>
  <c r="AM8" i="15"/>
  <c r="O9" i="15"/>
  <c r="AE9" i="15"/>
  <c r="G10" i="15"/>
  <c r="W10" i="15"/>
  <c r="AM10" i="15"/>
  <c r="O11" i="15"/>
  <c r="AE11" i="15"/>
  <c r="G12" i="15"/>
  <c r="W12" i="15"/>
  <c r="AD12" i="15"/>
  <c r="F13" i="15"/>
  <c r="V13" i="15"/>
  <c r="AL13" i="15"/>
  <c r="N14" i="15"/>
  <c r="AD14" i="15"/>
  <c r="F15" i="15"/>
  <c r="V15" i="15"/>
  <c r="AL15" i="15"/>
  <c r="N16" i="15"/>
  <c r="AC16" i="15"/>
  <c r="E17" i="15"/>
  <c r="U17" i="15"/>
  <c r="AK17" i="15"/>
  <c r="M18" i="15"/>
  <c r="AC18" i="15"/>
  <c r="E19" i="15"/>
  <c r="U19" i="15"/>
  <c r="AK19" i="15"/>
  <c r="M21" i="15"/>
  <c r="AC21" i="15"/>
  <c r="N22" i="15"/>
  <c r="AD22" i="15"/>
  <c r="F23" i="15"/>
  <c r="V23" i="15"/>
  <c r="AL23" i="15"/>
  <c r="N25" i="15"/>
  <c r="AD25" i="15"/>
  <c r="F26" i="15"/>
  <c r="V26" i="15"/>
  <c r="AL26" i="15"/>
  <c r="Z27" i="15"/>
  <c r="AP27" i="15"/>
  <c r="R28" i="15"/>
  <c r="AH28" i="15"/>
  <c r="R33" i="15"/>
  <c r="J5" i="15"/>
  <c r="Z5" i="15"/>
  <c r="AP5" i="15"/>
  <c r="O8" i="15"/>
  <c r="Y8" i="15"/>
  <c r="AO8" i="15"/>
  <c r="Q9" i="15"/>
  <c r="AG9" i="15"/>
  <c r="I10" i="15"/>
  <c r="Y10" i="15"/>
  <c r="AO10" i="15"/>
  <c r="Q11" i="15"/>
  <c r="AG11" i="15"/>
  <c r="I12" i="15"/>
  <c r="Y12" i="15"/>
  <c r="AF12" i="15"/>
  <c r="H13" i="15"/>
  <c r="X13" i="15"/>
  <c r="AN13" i="15"/>
  <c r="P14" i="15"/>
  <c r="AF14" i="15"/>
  <c r="H15" i="15"/>
  <c r="X15" i="15"/>
  <c r="AN15" i="15"/>
  <c r="P16" i="15"/>
  <c r="AE16" i="15"/>
  <c r="G17" i="15"/>
  <c r="W17" i="15"/>
  <c r="AM17" i="15"/>
  <c r="O18" i="15"/>
  <c r="AE18" i="15"/>
  <c r="G19" i="15"/>
  <c r="W19" i="15"/>
  <c r="AM19" i="15"/>
  <c r="O21" i="15"/>
  <c r="AE21" i="15"/>
  <c r="P22" i="15"/>
  <c r="AF22" i="15"/>
  <c r="H23" i="15"/>
  <c r="X23" i="15"/>
  <c r="AN23" i="15"/>
  <c r="P25" i="15"/>
  <c r="AF25" i="15"/>
  <c r="H26" i="15"/>
  <c r="X26" i="15"/>
  <c r="AN26" i="15"/>
  <c r="AB27" i="15"/>
  <c r="D28" i="15"/>
  <c r="T28" i="15"/>
  <c r="AJ28" i="15"/>
  <c r="D33" i="15"/>
  <c r="T33" i="15"/>
  <c r="Y33" i="15"/>
  <c r="K22" i="13"/>
  <c r="T34" i="13"/>
  <c r="AH27" i="13"/>
  <c r="N34" i="13"/>
  <c r="V33" i="13"/>
  <c r="AG27" i="13"/>
  <c r="AL33" i="13"/>
  <c r="W34" i="13"/>
  <c r="F33" i="13"/>
  <c r="AL34" i="13"/>
  <c r="E33" i="13"/>
  <c r="W28" i="13"/>
  <c r="AH33" i="13"/>
  <c r="J21" i="13"/>
  <c r="L27" i="13"/>
  <c r="M34" i="13"/>
  <c r="AB33" i="13"/>
  <c r="I15" i="13"/>
  <c r="K28" i="13"/>
  <c r="S27" i="13"/>
  <c r="AI22" i="13"/>
  <c r="AM16" i="13"/>
  <c r="AG16" i="13"/>
  <c r="N18" i="13"/>
  <c r="AO15" i="13"/>
  <c r="AM34" i="13"/>
  <c r="C16" i="13"/>
  <c r="W18" i="13"/>
  <c r="AA28" i="13"/>
  <c r="S26" i="13"/>
  <c r="AC16" i="13"/>
  <c r="AI27" i="13"/>
  <c r="N17" i="13"/>
  <c r="AA21" i="13"/>
  <c r="C34" i="13"/>
  <c r="I34" i="13"/>
  <c r="L26" i="13"/>
  <c r="AB26" i="13"/>
  <c r="D27" i="13"/>
  <c r="M16" i="13"/>
  <c r="W16" i="13"/>
  <c r="U16" i="13"/>
  <c r="M33" i="13"/>
  <c r="AK27" i="13"/>
  <c r="W27" i="13"/>
  <c r="O28" i="13"/>
  <c r="AO21" i="13"/>
  <c r="AP27" i="13"/>
  <c r="M28" i="13"/>
  <c r="AE28" i="13"/>
  <c r="AN22" i="13"/>
  <c r="AC28" i="13"/>
  <c r="AB22" i="13"/>
  <c r="U33" i="13"/>
  <c r="AO18" i="13"/>
  <c r="AE33" i="13"/>
  <c r="AI34" i="13"/>
  <c r="AO34" i="13"/>
  <c r="AC33" i="13"/>
  <c r="AA27" i="13"/>
  <c r="C19" i="13"/>
  <c r="L18" i="13"/>
  <c r="AL21" i="13"/>
  <c r="AC19" i="13"/>
  <c r="AJ21" i="13"/>
  <c r="AG19" i="13"/>
  <c r="Q34" i="13"/>
  <c r="AL27" i="13"/>
  <c r="AO33" i="13"/>
  <c r="AE16" i="13"/>
  <c r="V18" i="13"/>
  <c r="G28" i="13"/>
  <c r="AO28" i="13"/>
  <c r="D33" i="13"/>
  <c r="H34" i="13"/>
  <c r="S19" i="13"/>
  <c r="O25" i="13"/>
  <c r="I28" i="13"/>
  <c r="Y28" i="13"/>
  <c r="P33" i="13"/>
  <c r="W15" i="13"/>
  <c r="AD18" i="13"/>
  <c r="G22" i="13"/>
  <c r="AJ18" i="13"/>
  <c r="Q22" i="13"/>
  <c r="AD27" i="13"/>
  <c r="T33" i="13"/>
  <c r="X34" i="13"/>
  <c r="AJ34" i="13"/>
  <c r="U15" i="13"/>
  <c r="AE15" i="13"/>
  <c r="AL18" i="13"/>
  <c r="AB34" i="13"/>
  <c r="AC34" i="13"/>
  <c r="AF33" i="13"/>
  <c r="AM15" i="13"/>
  <c r="G16" i="13"/>
  <c r="AE21" i="13"/>
  <c r="M19" i="13"/>
  <c r="AG34" i="13"/>
  <c r="AK33" i="13"/>
  <c r="D34" i="13"/>
  <c r="AK15" i="13"/>
  <c r="O16" i="13"/>
  <c r="W21" i="13"/>
  <c r="Y33" i="13"/>
  <c r="AJ33" i="13"/>
  <c r="AN34" i="13"/>
  <c r="L33" i="13"/>
  <c r="J10" i="13"/>
  <c r="Z10" i="13"/>
  <c r="O22" i="13"/>
  <c r="C23" i="13"/>
  <c r="AA16" i="13"/>
  <c r="AK16" i="13"/>
  <c r="AG18" i="13"/>
  <c r="G21" i="13"/>
  <c r="P26" i="13"/>
  <c r="AF26" i="13"/>
  <c r="H27" i="13"/>
  <c r="AM27" i="13"/>
  <c r="AP10" i="13"/>
  <c r="R11" i="13"/>
  <c r="AH11" i="13"/>
  <c r="J12" i="13"/>
  <c r="Z12" i="13"/>
  <c r="AP12" i="13"/>
  <c r="R13" i="13"/>
  <c r="AH13" i="13"/>
  <c r="J14" i="13"/>
  <c r="S15" i="13"/>
  <c r="L22" i="13"/>
  <c r="E22" i="13"/>
  <c r="E17" i="13"/>
  <c r="AA26" i="13"/>
  <c r="G34" i="13"/>
  <c r="AC15" i="13"/>
  <c r="U18" i="13"/>
  <c r="Q27" i="13"/>
  <c r="U27" i="13"/>
  <c r="N14" i="13"/>
  <c r="E16" i="13"/>
  <c r="AM21" i="13"/>
  <c r="C26" i="13"/>
  <c r="S14" i="13"/>
  <c r="Y16" i="13"/>
  <c r="X21" i="13"/>
  <c r="F34" i="13"/>
  <c r="J33" i="13"/>
  <c r="K33" i="13"/>
  <c r="Q33" i="13"/>
  <c r="AF17" i="13"/>
  <c r="Q15" i="13"/>
  <c r="AE23" i="13"/>
  <c r="AM19" i="13"/>
  <c r="AK21" i="13"/>
  <c r="AN19" i="13"/>
  <c r="E19" i="13"/>
  <c r="Q23" i="13"/>
  <c r="G25" i="13"/>
  <c r="Q26" i="13"/>
  <c r="N26" i="13"/>
  <c r="AD26" i="13"/>
  <c r="F27" i="13"/>
  <c r="J28" i="13"/>
  <c r="Z28" i="13"/>
  <c r="AF9" i="13"/>
  <c r="AN10" i="13"/>
  <c r="P11" i="13"/>
  <c r="AF11" i="13"/>
  <c r="H12" i="13"/>
  <c r="X12" i="13"/>
  <c r="AN12" i="13"/>
  <c r="P13" i="13"/>
  <c r="AF13" i="13"/>
  <c r="H14" i="13"/>
  <c r="AB14" i="13"/>
  <c r="P17" i="13"/>
  <c r="Y23" i="13"/>
  <c r="AO16" i="13"/>
  <c r="AI28" i="13"/>
  <c r="N33" i="13"/>
  <c r="M27" i="13"/>
  <c r="C33" i="13"/>
  <c r="R34" i="13"/>
  <c r="AI16" i="13"/>
  <c r="AP8" i="13"/>
  <c r="AH9" i="13"/>
  <c r="AG15" i="13"/>
  <c r="U17" i="13"/>
  <c r="K23" i="13"/>
  <c r="C22" i="13"/>
  <c r="Q18" i="13"/>
  <c r="K21" i="13"/>
  <c r="AK19" i="13"/>
  <c r="AF22" i="13"/>
  <c r="D19" i="13"/>
  <c r="AJ19" i="13"/>
  <c r="L21" i="13"/>
  <c r="Y25" i="13"/>
  <c r="Q28" i="13"/>
  <c r="Z33" i="13"/>
  <c r="S16" i="13"/>
  <c r="Y14" i="13"/>
  <c r="D9" i="13"/>
  <c r="AG14" i="13"/>
  <c r="O14" i="13"/>
  <c r="W19" i="13"/>
  <c r="S28" i="13"/>
  <c r="T26" i="13"/>
  <c r="AJ26" i="13"/>
  <c r="AD33" i="13"/>
  <c r="W9" i="13"/>
  <c r="M22" i="13"/>
  <c r="Y22" i="13"/>
  <c r="AI26" i="13"/>
  <c r="AO25" i="13"/>
  <c r="K27" i="13"/>
  <c r="T27" i="13"/>
  <c r="Y27" i="13"/>
  <c r="V34" i="13"/>
  <c r="K34" i="13"/>
  <c r="AB27" i="13"/>
  <c r="AH34" i="13"/>
  <c r="AI14" i="13"/>
  <c r="H9" i="13"/>
  <c r="AN9" i="13"/>
  <c r="Q14" i="13"/>
  <c r="I16" i="13"/>
  <c r="Y18" i="13"/>
  <c r="T17" i="13"/>
  <c r="R21" i="13"/>
  <c r="I27" i="13"/>
  <c r="AI33" i="13"/>
  <c r="AG28" i="13"/>
  <c r="AP33" i="13"/>
  <c r="E7" i="13"/>
  <c r="W8" i="13"/>
  <c r="G8" i="13"/>
  <c r="O7" i="13"/>
  <c r="W5" i="13"/>
  <c r="X9" i="13"/>
  <c r="AF10" i="13"/>
  <c r="H11" i="13"/>
  <c r="X11" i="13"/>
  <c r="P12" i="13"/>
  <c r="H13" i="13"/>
  <c r="X13" i="13"/>
  <c r="AN13" i="13"/>
  <c r="U8" i="13"/>
  <c r="E8" i="13"/>
  <c r="AC7" i="13"/>
  <c r="M7" i="13"/>
  <c r="AK5" i="13"/>
  <c r="U5" i="13"/>
  <c r="E5" i="13"/>
  <c r="AK8" i="13"/>
  <c r="AL14" i="13"/>
  <c r="AP9" i="13"/>
  <c r="R10" i="13"/>
  <c r="AH10" i="13"/>
  <c r="M8" i="13"/>
  <c r="AI8" i="13"/>
  <c r="C8" i="13"/>
  <c r="K7" i="13"/>
  <c r="C5" i="13"/>
  <c r="D10" i="13"/>
  <c r="T10" i="13"/>
  <c r="AJ10" i="13"/>
  <c r="L11" i="13"/>
  <c r="AB11" i="13"/>
  <c r="D12" i="13"/>
  <c r="T12" i="13"/>
  <c r="AJ12" i="13"/>
  <c r="L13" i="13"/>
  <c r="AB13" i="13"/>
  <c r="D14" i="13"/>
  <c r="E15" i="13"/>
  <c r="Z14" i="13"/>
  <c r="M9" i="13"/>
  <c r="AC9" i="13"/>
  <c r="E10" i="13"/>
  <c r="U10" i="13"/>
  <c r="AK10" i="13"/>
  <c r="M11" i="13"/>
  <c r="AC11" i="13"/>
  <c r="E12" i="13"/>
  <c r="U12" i="13"/>
  <c r="AK12" i="13"/>
  <c r="M13" i="13"/>
  <c r="AC13" i="13"/>
  <c r="E14" i="13"/>
  <c r="X14" i="13"/>
  <c r="C15" i="13"/>
  <c r="AC5" i="13"/>
  <c r="S8" i="13"/>
  <c r="AI5" i="13"/>
  <c r="AG8" i="13"/>
  <c r="AO7" i="13"/>
  <c r="AG5" i="13"/>
  <c r="Q5" i="13"/>
  <c r="V14" i="13"/>
  <c r="D15" i="13"/>
  <c r="N9" i="13"/>
  <c r="AD9" i="13"/>
  <c r="F10" i="13"/>
  <c r="V10" i="13"/>
  <c r="AL10" i="13"/>
  <c r="N11" i="13"/>
  <c r="AD11" i="13"/>
  <c r="F12" i="13"/>
  <c r="V12" i="13"/>
  <c r="AL12" i="13"/>
  <c r="N13" i="13"/>
  <c r="AD13" i="13"/>
  <c r="F14" i="13"/>
  <c r="AK7" i="13"/>
  <c r="AA14" i="13"/>
  <c r="AA7" i="13"/>
  <c r="S5" i="13"/>
  <c r="Q8" i="13"/>
  <c r="Y7" i="13"/>
  <c r="I7" i="13"/>
  <c r="AE8" i="13"/>
  <c r="O8" i="13"/>
  <c r="AM7" i="13"/>
  <c r="W7" i="13"/>
  <c r="G7" i="13"/>
  <c r="AE5" i="13"/>
  <c r="O5" i="13"/>
  <c r="P9" i="13"/>
  <c r="H10" i="13"/>
  <c r="X10" i="13"/>
  <c r="C9" i="13"/>
  <c r="S9" i="13"/>
  <c r="AI9" i="13"/>
  <c r="K10" i="13"/>
  <c r="AA10" i="13"/>
  <c r="C11" i="13"/>
  <c r="S11" i="13"/>
  <c r="AI11" i="13"/>
  <c r="K12" i="13"/>
  <c r="AA12" i="13"/>
  <c r="C13" i="13"/>
  <c r="S13" i="13"/>
  <c r="AI13" i="13"/>
  <c r="K14" i="13"/>
  <c r="AF14" i="13"/>
  <c r="AC8" i="13"/>
  <c r="AA8" i="13"/>
  <c r="AI7" i="13"/>
  <c r="C7" i="13"/>
  <c r="AA5" i="13"/>
  <c r="K5" i="13"/>
  <c r="AD14" i="13"/>
  <c r="AJ9" i="13"/>
  <c r="L10" i="13"/>
  <c r="AB10" i="13"/>
  <c r="D11" i="13"/>
  <c r="T11" i="13"/>
  <c r="AJ11" i="13"/>
  <c r="L12" i="13"/>
  <c r="AB12" i="13"/>
  <c r="D13" i="13"/>
  <c r="T13" i="13"/>
  <c r="AJ13" i="13"/>
  <c r="L14" i="13"/>
  <c r="K15" i="13"/>
  <c r="M5" i="13"/>
  <c r="AH14" i="13"/>
  <c r="K8" i="13"/>
  <c r="S7" i="13"/>
  <c r="Y8" i="13"/>
  <c r="I8" i="13"/>
  <c r="AG7" i="13"/>
  <c r="Q7" i="13"/>
  <c r="AO5" i="13"/>
  <c r="Y5" i="13"/>
  <c r="I5" i="13"/>
  <c r="F9" i="13"/>
  <c r="V9" i="13"/>
  <c r="AL9" i="13"/>
  <c r="N10" i="13"/>
  <c r="AD10" i="13"/>
  <c r="F11" i="13"/>
  <c r="V11" i="13"/>
  <c r="AL11" i="13"/>
  <c r="N12" i="13"/>
  <c r="AD12" i="13"/>
  <c r="F13" i="13"/>
  <c r="V13" i="13"/>
  <c r="AL13" i="13"/>
  <c r="AJ14" i="13"/>
  <c r="U7" i="13"/>
  <c r="AE7" i="13"/>
  <c r="AM5" i="13"/>
  <c r="G5" i="13"/>
  <c r="P10" i="13"/>
  <c r="AN11" i="13"/>
  <c r="AF12" i="13"/>
  <c r="AP14" i="13"/>
  <c r="J11" i="13"/>
  <c r="Z11" i="13"/>
  <c r="AP11" i="13"/>
  <c r="R12" i="13"/>
  <c r="AH12" i="13"/>
  <c r="J13" i="13"/>
  <c r="Z13" i="13"/>
  <c r="AP13" i="13"/>
  <c r="T14" i="13"/>
  <c r="AO14" i="13"/>
  <c r="W14" i="13"/>
  <c r="K9" i="13"/>
  <c r="AA9" i="13"/>
  <c r="C10" i="13"/>
  <c r="S10" i="13"/>
  <c r="AI10" i="13"/>
  <c r="K11" i="13"/>
  <c r="AA11" i="13"/>
  <c r="C12" i="13"/>
  <c r="S12" i="13"/>
  <c r="AI12" i="13"/>
  <c r="K13" i="13"/>
  <c r="AA13" i="13"/>
  <c r="C14" i="13"/>
  <c r="U14" i="13"/>
  <c r="Q16" i="13"/>
  <c r="AB17" i="13"/>
  <c r="C17" i="13"/>
  <c r="Z17" i="13"/>
  <c r="X17" i="13"/>
  <c r="L15" i="13"/>
  <c r="AB15" i="13"/>
  <c r="D16" i="13"/>
  <c r="T16" i="13"/>
  <c r="AJ16" i="13"/>
  <c r="F18" i="13"/>
  <c r="AK18" i="13"/>
  <c r="M17" i="13"/>
  <c r="AC17" i="13"/>
  <c r="I19" i="13"/>
  <c r="Z21" i="13"/>
  <c r="X22" i="13"/>
  <c r="Z18" i="13"/>
  <c r="J22" i="13"/>
  <c r="U21" i="13"/>
  <c r="AC23" i="13"/>
  <c r="L19" i="13"/>
  <c r="AB19" i="13"/>
  <c r="AK22" i="13"/>
  <c r="I22" i="13"/>
  <c r="AL22" i="13"/>
  <c r="AA22" i="13"/>
  <c r="C25" i="13"/>
  <c r="G26" i="13"/>
  <c r="W26" i="13"/>
  <c r="Z27" i="13"/>
  <c r="P23" i="13"/>
  <c r="AF23" i="13"/>
  <c r="H25" i="13"/>
  <c r="AA25" i="13"/>
  <c r="Y26" i="13"/>
  <c r="R25" i="13"/>
  <c r="AH25" i="13"/>
  <c r="J26" i="13"/>
  <c r="Z26" i="13"/>
  <c r="AP26" i="13"/>
  <c r="AJ27" i="13"/>
  <c r="F28" i="13"/>
  <c r="V28" i="13"/>
  <c r="AL28" i="13"/>
  <c r="O34" i="13"/>
  <c r="U34" i="13"/>
  <c r="Z8" i="13"/>
  <c r="J8" i="13"/>
  <c r="AH7" i="13"/>
  <c r="R7" i="13"/>
  <c r="AP5" i="13"/>
  <c r="Z5" i="13"/>
  <c r="J5" i="13"/>
  <c r="D17" i="13"/>
  <c r="N15" i="13"/>
  <c r="AD15" i="13"/>
  <c r="F16" i="13"/>
  <c r="V16" i="13"/>
  <c r="AL16" i="13"/>
  <c r="R17" i="13"/>
  <c r="O17" i="13"/>
  <c r="AE17" i="13"/>
  <c r="AA18" i="13"/>
  <c r="AD21" i="13"/>
  <c r="AF21" i="13"/>
  <c r="S25" i="13"/>
  <c r="AB18" i="13"/>
  <c r="J18" i="13"/>
  <c r="K19" i="13"/>
  <c r="AP19" i="13"/>
  <c r="H22" i="13"/>
  <c r="N19" i="13"/>
  <c r="AD19" i="13"/>
  <c r="AO22" i="13"/>
  <c r="D21" i="13"/>
  <c r="Y21" i="13"/>
  <c r="V22" i="13"/>
  <c r="AK26" i="13"/>
  <c r="E25" i="13"/>
  <c r="AP22" i="13"/>
  <c r="R23" i="13"/>
  <c r="AH23" i="13"/>
  <c r="J25" i="13"/>
  <c r="AE25" i="13"/>
  <c r="T25" i="13"/>
  <c r="AJ25" i="13"/>
  <c r="AK28" i="13"/>
  <c r="AE27" i="13"/>
  <c r="AN27" i="13"/>
  <c r="H28" i="13"/>
  <c r="X28" i="13"/>
  <c r="AN28" i="13"/>
  <c r="W33" i="13"/>
  <c r="Z34" i="13"/>
  <c r="AO8" i="13"/>
  <c r="X8" i="13"/>
  <c r="H8" i="13"/>
  <c r="AF7" i="13"/>
  <c r="P7" i="13"/>
  <c r="AN5" i="13"/>
  <c r="X5" i="13"/>
  <c r="H5" i="13"/>
  <c r="AE9" i="13"/>
  <c r="G10" i="13"/>
  <c r="W10" i="13"/>
  <c r="AM10" i="13"/>
  <c r="O11" i="13"/>
  <c r="AE11" i="13"/>
  <c r="G12" i="13"/>
  <c r="W12" i="13"/>
  <c r="AM12" i="13"/>
  <c r="O13" i="13"/>
  <c r="AE13" i="13"/>
  <c r="G14" i="13"/>
  <c r="I17" i="13"/>
  <c r="V17" i="13"/>
  <c r="P15" i="13"/>
  <c r="AF15" i="13"/>
  <c r="H16" i="13"/>
  <c r="X16" i="13"/>
  <c r="AN16" i="13"/>
  <c r="R18" i="13"/>
  <c r="Q17" i="13"/>
  <c r="AG17" i="13"/>
  <c r="K18" i="13"/>
  <c r="AM22" i="13"/>
  <c r="AE18" i="13"/>
  <c r="X18" i="13"/>
  <c r="E21" i="13"/>
  <c r="P19" i="13"/>
  <c r="AF19" i="13"/>
  <c r="AB21" i="13"/>
  <c r="P22" i="13"/>
  <c r="W23" i="13"/>
  <c r="AJ22" i="13"/>
  <c r="AC26" i="13"/>
  <c r="D23" i="13"/>
  <c r="T23" i="13"/>
  <c r="AJ23" i="13"/>
  <c r="L25" i="13"/>
  <c r="AI25" i="13"/>
  <c r="V25" i="13"/>
  <c r="AL25" i="13"/>
  <c r="S33" i="13"/>
  <c r="AP28" i="13"/>
  <c r="AM8" i="13"/>
  <c r="V8" i="13"/>
  <c r="F8" i="13"/>
  <c r="AD7" i="13"/>
  <c r="N7" i="13"/>
  <c r="AL5" i="13"/>
  <c r="V5" i="13"/>
  <c r="F5" i="13"/>
  <c r="AE14" i="13"/>
  <c r="Y15" i="13"/>
  <c r="Q9" i="13"/>
  <c r="AG9" i="13"/>
  <c r="I10" i="13"/>
  <c r="Y10" i="13"/>
  <c r="AO10" i="13"/>
  <c r="Q11" i="13"/>
  <c r="AG11" i="13"/>
  <c r="I12" i="13"/>
  <c r="Y12" i="13"/>
  <c r="AO12" i="13"/>
  <c r="Q13" i="13"/>
  <c r="AG13" i="13"/>
  <c r="I14" i="13"/>
  <c r="AC14" i="13"/>
  <c r="M15" i="13"/>
  <c r="L17" i="13"/>
  <c r="J17" i="13"/>
  <c r="AJ17" i="13"/>
  <c r="H17" i="13"/>
  <c r="AI18" i="13"/>
  <c r="P18" i="13"/>
  <c r="R15" i="13"/>
  <c r="AH15" i="13"/>
  <c r="J16" i="13"/>
  <c r="Z16" i="13"/>
  <c r="AP16" i="13"/>
  <c r="AE19" i="13"/>
  <c r="S17" i="13"/>
  <c r="AI17" i="13"/>
  <c r="AF18" i="13"/>
  <c r="F21" i="13"/>
  <c r="E23" i="13"/>
  <c r="AL17" i="13"/>
  <c r="Q19" i="13"/>
  <c r="D22" i="13"/>
  <c r="G23" i="13"/>
  <c r="H18" i="13"/>
  <c r="H21" i="13"/>
  <c r="AC21" i="13"/>
  <c r="AP18" i="13"/>
  <c r="R19" i="13"/>
  <c r="AH19" i="13"/>
  <c r="AG21" i="13"/>
  <c r="I21" i="13"/>
  <c r="S22" i="13"/>
  <c r="T22" i="13"/>
  <c r="AH22" i="13"/>
  <c r="K26" i="13"/>
  <c r="AG23" i="13"/>
  <c r="I25" i="13"/>
  <c r="AC25" i="13"/>
  <c r="AM26" i="13"/>
  <c r="F23" i="13"/>
  <c r="V23" i="13"/>
  <c r="AL23" i="13"/>
  <c r="AM25" i="13"/>
  <c r="AO26" i="13"/>
  <c r="N27" i="13"/>
  <c r="X25" i="13"/>
  <c r="AN25" i="13"/>
  <c r="E28" i="13"/>
  <c r="O33" i="13"/>
  <c r="S34" i="13"/>
  <c r="Y34" i="13"/>
  <c r="L28" i="13"/>
  <c r="AB28" i="13"/>
  <c r="AE34" i="13"/>
  <c r="AK34" i="13"/>
  <c r="T8" i="13"/>
  <c r="D8" i="13"/>
  <c r="AB7" i="13"/>
  <c r="L7" i="13"/>
  <c r="AJ5" i="13"/>
  <c r="T5" i="13"/>
  <c r="D5" i="13"/>
  <c r="T15" i="13"/>
  <c r="AJ15" i="13"/>
  <c r="L16" i="13"/>
  <c r="AB16" i="13"/>
  <c r="AK17" i="13"/>
  <c r="AN17" i="13"/>
  <c r="T19" i="13"/>
  <c r="AH21" i="13"/>
  <c r="W22" i="13"/>
  <c r="R22" i="13"/>
  <c r="AI23" i="13"/>
  <c r="K25" i="13"/>
  <c r="AG25" i="13"/>
  <c r="E27" i="13"/>
  <c r="AM28" i="13"/>
  <c r="H23" i="13"/>
  <c r="X23" i="13"/>
  <c r="AN23" i="13"/>
  <c r="E26" i="13"/>
  <c r="G27" i="13"/>
  <c r="O26" i="13"/>
  <c r="Z25" i="13"/>
  <c r="AP25" i="13"/>
  <c r="R26" i="13"/>
  <c r="AH26" i="13"/>
  <c r="J27" i="13"/>
  <c r="P27" i="13"/>
  <c r="R33" i="13"/>
  <c r="AA33" i="13"/>
  <c r="N28" i="13"/>
  <c r="AD28" i="13"/>
  <c r="AG33" i="13"/>
  <c r="AM33" i="13"/>
  <c r="AP34" i="13"/>
  <c r="AH8" i="13"/>
  <c r="R8" i="13"/>
  <c r="AP7" i="13"/>
  <c r="Z7" i="13"/>
  <c r="J7" i="13"/>
  <c r="AH5" i="13"/>
  <c r="R5" i="13"/>
  <c r="E9" i="13"/>
  <c r="U9" i="13"/>
  <c r="AK9" i="13"/>
  <c r="M10" i="13"/>
  <c r="AC10" i="13"/>
  <c r="E11" i="13"/>
  <c r="U11" i="13"/>
  <c r="AK11" i="13"/>
  <c r="M12" i="13"/>
  <c r="AC12" i="13"/>
  <c r="E13" i="13"/>
  <c r="U13" i="13"/>
  <c r="AK13" i="13"/>
  <c r="M14" i="13"/>
  <c r="AA15" i="13"/>
  <c r="M18" i="13"/>
  <c r="G17" i="13"/>
  <c r="I18" i="13"/>
  <c r="N21" i="13"/>
  <c r="F17" i="13"/>
  <c r="AD17" i="13"/>
  <c r="AC18" i="13"/>
  <c r="F15" i="13"/>
  <c r="V15" i="13"/>
  <c r="AL15" i="13"/>
  <c r="N16" i="13"/>
  <c r="AD16" i="13"/>
  <c r="W17" i="13"/>
  <c r="AM17" i="13"/>
  <c r="Y19" i="13"/>
  <c r="AP17" i="13"/>
  <c r="S18" i="13"/>
  <c r="O21" i="13"/>
  <c r="M23" i="13"/>
  <c r="AM18" i="13"/>
  <c r="N22" i="13"/>
  <c r="U23" i="13"/>
  <c r="M21" i="13"/>
  <c r="AI21" i="13"/>
  <c r="U22" i="13"/>
  <c r="O23" i="13"/>
  <c r="F19" i="13"/>
  <c r="V19" i="13"/>
  <c r="AL19" i="13"/>
  <c r="AN21" i="13"/>
  <c r="Z22" i="13"/>
  <c r="U26" i="13"/>
  <c r="AE22" i="13"/>
  <c r="C27" i="13"/>
  <c r="AK23" i="13"/>
  <c r="M25" i="13"/>
  <c r="AK25" i="13"/>
  <c r="AG26" i="13"/>
  <c r="J23" i="13"/>
  <c r="Z23" i="13"/>
  <c r="AP23" i="13"/>
  <c r="I26" i="13"/>
  <c r="AC27" i="13"/>
  <c r="I33" i="13"/>
  <c r="AB25" i="13"/>
  <c r="D26" i="13"/>
  <c r="X27" i="13"/>
  <c r="AA34" i="13"/>
  <c r="P28" i="13"/>
  <c r="AF28" i="13"/>
  <c r="E34" i="13"/>
  <c r="AF8" i="13"/>
  <c r="P8" i="13"/>
  <c r="AN7" i="13"/>
  <c r="X7" i="13"/>
  <c r="H7" i="13"/>
  <c r="AF5" i="13"/>
  <c r="P5" i="13"/>
  <c r="O15" i="13"/>
  <c r="R14" i="13"/>
  <c r="AM14" i="13"/>
  <c r="G15" i="13"/>
  <c r="AM9" i="13"/>
  <c r="O10" i="13"/>
  <c r="AE10" i="13"/>
  <c r="G11" i="13"/>
  <c r="W11" i="13"/>
  <c r="AM11" i="13"/>
  <c r="O12" i="13"/>
  <c r="AE12" i="13"/>
  <c r="G13" i="13"/>
  <c r="W13" i="13"/>
  <c r="AM13" i="13"/>
  <c r="P14" i="13"/>
  <c r="AK14" i="13"/>
  <c r="AI15" i="13"/>
  <c r="AI19" i="13"/>
  <c r="H15" i="13"/>
  <c r="X15" i="13"/>
  <c r="AN15" i="13"/>
  <c r="P16" i="13"/>
  <c r="AF16" i="13"/>
  <c r="AH17" i="13"/>
  <c r="O19" i="13"/>
  <c r="AO19" i="13"/>
  <c r="Y17" i="13"/>
  <c r="AO17" i="13"/>
  <c r="T18" i="13"/>
  <c r="AN18" i="13"/>
  <c r="C18" i="13"/>
  <c r="S21" i="13"/>
  <c r="AA19" i="13"/>
  <c r="O18" i="13"/>
  <c r="AH18" i="13"/>
  <c r="C21" i="13"/>
  <c r="P21" i="13"/>
  <c r="S23" i="13"/>
  <c r="H19" i="13"/>
  <c r="X19" i="13"/>
  <c r="AD22" i="13"/>
  <c r="Q21" i="13"/>
  <c r="Q25" i="13"/>
  <c r="AM23" i="13"/>
  <c r="L23" i="13"/>
  <c r="AB23" i="13"/>
  <c r="D25" i="13"/>
  <c r="U25" i="13"/>
  <c r="N25" i="13"/>
  <c r="AD25" i="13"/>
  <c r="F26" i="13"/>
  <c r="V26" i="13"/>
  <c r="AL26" i="13"/>
  <c r="O27" i="13"/>
  <c r="U28" i="13"/>
  <c r="R28" i="13"/>
  <c r="AH28" i="13"/>
  <c r="G33" i="13"/>
  <c r="J34" i="13"/>
  <c r="AD8" i="13"/>
  <c r="N8" i="13"/>
  <c r="AL7" i="13"/>
  <c r="V7" i="13"/>
  <c r="F7" i="13"/>
  <c r="AD5" i="13"/>
  <c r="N5" i="13"/>
  <c r="I9" i="13"/>
  <c r="Y9" i="13"/>
  <c r="AO9" i="13"/>
  <c r="Q10" i="13"/>
  <c r="AG10" i="13"/>
  <c r="I11" i="13"/>
  <c r="Y11" i="13"/>
  <c r="AO11" i="13"/>
  <c r="Q12" i="13"/>
  <c r="AG12" i="13"/>
  <c r="I13" i="13"/>
  <c r="Y13" i="13"/>
  <c r="AO13" i="13"/>
  <c r="AN14" i="13"/>
  <c r="V21" i="13"/>
  <c r="J15" i="13"/>
  <c r="Z15" i="13"/>
  <c r="AP15" i="13"/>
  <c r="R16" i="13"/>
  <c r="AH16" i="13"/>
  <c r="K17" i="13"/>
  <c r="AA17" i="13"/>
  <c r="D18" i="13"/>
  <c r="E18" i="13"/>
  <c r="U19" i="13"/>
  <c r="AP21" i="13"/>
  <c r="J19" i="13"/>
  <c r="Z19" i="13"/>
  <c r="F22" i="13"/>
  <c r="AG22" i="13"/>
  <c r="T21" i="13"/>
  <c r="AC22" i="13"/>
  <c r="I23" i="13"/>
  <c r="AA23" i="13"/>
  <c r="V27" i="13"/>
  <c r="AO23" i="13"/>
  <c r="W25" i="13"/>
  <c r="M26" i="13"/>
  <c r="N23" i="13"/>
  <c r="AD23" i="13"/>
  <c r="F25" i="13"/>
  <c r="AE26" i="13"/>
  <c r="P25" i="13"/>
  <c r="AF25" i="13"/>
  <c r="H26" i="13"/>
  <c r="X26" i="13"/>
  <c r="AN26" i="13"/>
  <c r="R27" i="13"/>
  <c r="AF27" i="13"/>
  <c r="D28" i="13"/>
  <c r="T28" i="13"/>
  <c r="AJ28" i="13"/>
  <c r="AB8" i="13"/>
  <c r="L8" i="13"/>
  <c r="AJ7" i="13"/>
  <c r="T7" i="13"/>
  <c r="D7" i="13"/>
  <c r="AB5" i="13"/>
  <c r="L5" i="13"/>
  <c r="Y38" i="24" l="1"/>
  <c r="CA38" i="24" s="1"/>
  <c r="I62" i="11"/>
  <c r="K62" i="11"/>
  <c r="G64" i="11"/>
  <c r="AM64" i="15"/>
  <c r="D64" i="11"/>
  <c r="E64" i="11"/>
  <c r="Q64" i="15"/>
  <c r="AA64" i="15"/>
  <c r="H64" i="15"/>
  <c r="D64" i="15"/>
  <c r="E64" i="15"/>
  <c r="P64" i="15"/>
  <c r="Z64" i="15"/>
  <c r="R64" i="15"/>
  <c r="I64" i="15"/>
  <c r="I64" i="11"/>
  <c r="J64" i="11"/>
  <c r="N64" i="15"/>
  <c r="K64" i="11"/>
  <c r="Z64" i="11"/>
  <c r="T64" i="15"/>
  <c r="S64" i="15"/>
  <c r="AK64" i="15"/>
  <c r="AL64" i="15"/>
  <c r="W64" i="15"/>
  <c r="X64" i="15"/>
  <c r="U64" i="15"/>
  <c r="AD64" i="15"/>
  <c r="AH64" i="15"/>
  <c r="J64" i="15"/>
  <c r="V64" i="11"/>
  <c r="AG64" i="15"/>
  <c r="U64" i="11"/>
  <c r="H64" i="11"/>
  <c r="W64" i="11"/>
  <c r="Q64" i="11"/>
  <c r="AC64" i="11"/>
  <c r="M64" i="11"/>
  <c r="AL64" i="11"/>
  <c r="F64" i="11"/>
  <c r="AM64" i="11"/>
  <c r="G64" i="15"/>
  <c r="L64" i="11"/>
  <c r="AG64" i="11"/>
  <c r="AJ64" i="11"/>
  <c r="P64" i="11"/>
  <c r="AI64" i="11"/>
  <c r="AP64" i="11"/>
  <c r="AE64" i="11"/>
  <c r="Y64" i="15"/>
  <c r="AD64" i="11"/>
  <c r="O64" i="15"/>
  <c r="AK64" i="11"/>
  <c r="T64" i="11"/>
  <c r="S64" i="11"/>
  <c r="X64" i="11"/>
  <c r="AH64" i="11"/>
  <c r="AO64" i="11"/>
  <c r="Y64" i="11"/>
  <c r="R64" i="11"/>
  <c r="AB64" i="11"/>
  <c r="AN64" i="11"/>
  <c r="AA64" i="11"/>
  <c r="O64" i="11"/>
  <c r="F64" i="15"/>
  <c r="AN64" i="15"/>
  <c r="AF64" i="11"/>
  <c r="N64" i="11"/>
  <c r="K64" i="15"/>
  <c r="AE64" i="15"/>
  <c r="AB64" i="15"/>
  <c r="AC64" i="15"/>
  <c r="AP64" i="15"/>
  <c r="AI64" i="15"/>
  <c r="AO64" i="15"/>
  <c r="AJ64" i="15"/>
  <c r="AF64" i="15"/>
  <c r="V64" i="15"/>
  <c r="M64" i="15"/>
  <c r="L64" i="15"/>
  <c r="H64" i="13"/>
  <c r="D64" i="13"/>
  <c r="J64" i="13"/>
  <c r="K64" i="13"/>
  <c r="F64" i="13"/>
  <c r="I64" i="13"/>
  <c r="G64" i="13"/>
  <c r="E64" i="13"/>
  <c r="R64" i="13"/>
  <c r="U64" i="13"/>
  <c r="L64" i="13"/>
  <c r="N64" i="13"/>
  <c r="Y64" i="13"/>
  <c r="W64" i="13"/>
  <c r="P64" i="13"/>
  <c r="AK64" i="13"/>
  <c r="AL64" i="13"/>
  <c r="AG64" i="13"/>
  <c r="AB64" i="13"/>
  <c r="AN64" i="13"/>
  <c r="AH64" i="13"/>
  <c r="M64" i="13"/>
  <c r="Q64" i="13"/>
  <c r="T64" i="13"/>
  <c r="AC64" i="13"/>
  <c r="AO64" i="13"/>
  <c r="AM64" i="13"/>
  <c r="AA64" i="13"/>
  <c r="S64" i="13"/>
  <c r="O64" i="13"/>
  <c r="AJ64" i="13"/>
  <c r="X64" i="13"/>
  <c r="V64" i="13"/>
  <c r="AD64" i="13"/>
  <c r="Z64" i="13"/>
  <c r="AP64" i="13"/>
  <c r="AI64" i="13"/>
  <c r="AE64" i="13"/>
  <c r="AF64" i="13"/>
  <c r="P52" i="11"/>
  <c r="P83" i="11" s="1"/>
  <c r="AE52" i="11"/>
  <c r="AE83" i="11" s="1"/>
  <c r="U52" i="11"/>
  <c r="U83" i="11" s="1"/>
  <c r="M52" i="11"/>
  <c r="M83" i="11" s="1"/>
  <c r="O52" i="11"/>
  <c r="O83" i="11" s="1"/>
  <c r="AL52" i="11"/>
  <c r="AL83" i="11" s="1"/>
  <c r="D52" i="11"/>
  <c r="D83" i="11" s="1"/>
  <c r="AI52" i="11"/>
  <c r="AI83" i="11" s="1"/>
  <c r="S52" i="11"/>
  <c r="S83" i="11" s="1"/>
  <c r="Z52" i="11"/>
  <c r="Z83" i="11" s="1"/>
  <c r="AF52" i="11"/>
  <c r="AF83" i="11" s="1"/>
  <c r="X52" i="11"/>
  <c r="X83" i="11" s="1"/>
  <c r="AN52" i="11"/>
  <c r="AN83" i="11" s="1"/>
  <c r="K52" i="11"/>
  <c r="K83" i="11" s="1"/>
  <c r="I52" i="11"/>
  <c r="I83" i="11" s="1"/>
  <c r="AC52" i="11"/>
  <c r="AC83" i="11" s="1"/>
  <c r="AH52" i="11"/>
  <c r="AH83" i="11" s="1"/>
  <c r="G52" i="11"/>
  <c r="G83" i="11" s="1"/>
  <c r="E52" i="11"/>
  <c r="E83" i="11" s="1"/>
  <c r="AP52" i="11"/>
  <c r="AP83" i="11" s="1"/>
  <c r="W52" i="11"/>
  <c r="W83" i="11" s="1"/>
  <c r="AK52" i="11"/>
  <c r="AK83" i="11" s="1"/>
  <c r="V52" i="11"/>
  <c r="V83" i="11" s="1"/>
  <c r="L52" i="11"/>
  <c r="L83" i="11" s="1"/>
  <c r="AB52" i="11"/>
  <c r="AB83" i="11" s="1"/>
  <c r="AD52" i="11"/>
  <c r="AD83" i="11" s="1"/>
  <c r="Q52" i="11"/>
  <c r="Q83" i="11" s="1"/>
  <c r="R52" i="11"/>
  <c r="R83" i="11" s="1"/>
  <c r="H52" i="11"/>
  <c r="H83" i="11" s="1"/>
  <c r="AA52" i="11"/>
  <c r="AA83" i="11" s="1"/>
  <c r="Y52" i="11"/>
  <c r="Y83" i="11" s="1"/>
  <c r="AJ52" i="11"/>
  <c r="AJ83" i="11" s="1"/>
  <c r="N52" i="11"/>
  <c r="N83" i="11" s="1"/>
  <c r="J52" i="11"/>
  <c r="J83" i="11" s="1"/>
  <c r="F52" i="11"/>
  <c r="F83" i="11" s="1"/>
  <c r="AG52" i="11"/>
  <c r="AG83" i="11" s="1"/>
  <c r="T52" i="11"/>
  <c r="T83" i="11" s="1"/>
  <c r="AM52" i="11"/>
  <c r="AM83" i="11" s="1"/>
  <c r="AO52" i="11"/>
  <c r="AO83" i="11" s="1"/>
  <c r="G62" i="15"/>
  <c r="U52" i="15"/>
  <c r="U83" i="15" s="1"/>
  <c r="Q52" i="15"/>
  <c r="Q83" i="15" s="1"/>
  <c r="F52" i="15"/>
  <c r="F83" i="15" s="1"/>
  <c r="AP52" i="15"/>
  <c r="AP83" i="15" s="1"/>
  <c r="AN52" i="15"/>
  <c r="AN83" i="15" s="1"/>
  <c r="AB52" i="15"/>
  <c r="AB83" i="15" s="1"/>
  <c r="AE52" i="15"/>
  <c r="AE83" i="15" s="1"/>
  <c r="J52" i="15"/>
  <c r="J83" i="15" s="1"/>
  <c r="K52" i="15"/>
  <c r="K83" i="15" s="1"/>
  <c r="N52" i="15"/>
  <c r="N83" i="15" s="1"/>
  <c r="V52" i="15"/>
  <c r="V83" i="15" s="1"/>
  <c r="D52" i="15"/>
  <c r="D83" i="15" s="1"/>
  <c r="H52" i="15"/>
  <c r="H83" i="15" s="1"/>
  <c r="Y52" i="15"/>
  <c r="Y83" i="15" s="1"/>
  <c r="AI52" i="15"/>
  <c r="AI83" i="15" s="1"/>
  <c r="AF52" i="15"/>
  <c r="AF83" i="15" s="1"/>
  <c r="AJ52" i="15"/>
  <c r="AJ83" i="15" s="1"/>
  <c r="AL52" i="15"/>
  <c r="AL83" i="15" s="1"/>
  <c r="T52" i="15"/>
  <c r="T83" i="15" s="1"/>
  <c r="AA52" i="15"/>
  <c r="AA83" i="15" s="1"/>
  <c r="AD52" i="15"/>
  <c r="AD83" i="15" s="1"/>
  <c r="I52" i="15"/>
  <c r="I83" i="15" s="1"/>
  <c r="O52" i="15"/>
  <c r="O83" i="15" s="1"/>
  <c r="W52" i="15"/>
  <c r="W83" i="15" s="1"/>
  <c r="G52" i="15"/>
  <c r="G83" i="15" s="1"/>
  <c r="AO52" i="15"/>
  <c r="AO83" i="15" s="1"/>
  <c r="AG52" i="15"/>
  <c r="AG83" i="15" s="1"/>
  <c r="E52" i="15"/>
  <c r="E83" i="15" s="1"/>
  <c r="R52" i="15"/>
  <c r="R83" i="15" s="1"/>
  <c r="P52" i="15"/>
  <c r="P83" i="15" s="1"/>
  <c r="Z52" i="15"/>
  <c r="Z83" i="15" s="1"/>
  <c r="X52" i="15"/>
  <c r="X83" i="15" s="1"/>
  <c r="AC52" i="15"/>
  <c r="AC83" i="15" s="1"/>
  <c r="S52" i="15"/>
  <c r="S83" i="15" s="1"/>
  <c r="M52" i="15"/>
  <c r="M83" i="15" s="1"/>
  <c r="L52" i="15"/>
  <c r="L83" i="15" s="1"/>
  <c r="AH52" i="15"/>
  <c r="AH83" i="15" s="1"/>
  <c r="AM52" i="15"/>
  <c r="AM83" i="15" s="1"/>
  <c r="AK52" i="15"/>
  <c r="AK83" i="15" s="1"/>
  <c r="AD52" i="13"/>
  <c r="AD83" i="13" s="1"/>
  <c r="Y52" i="13"/>
  <c r="Y83" i="13" s="1"/>
  <c r="D52" i="13"/>
  <c r="D83" i="13" s="1"/>
  <c r="AB52" i="13"/>
  <c r="AB83" i="13" s="1"/>
  <c r="AP52" i="13"/>
  <c r="AP83" i="13" s="1"/>
  <c r="O52" i="13"/>
  <c r="O83" i="13" s="1"/>
  <c r="AG52" i="13"/>
  <c r="AG83" i="13" s="1"/>
  <c r="AL52" i="13"/>
  <c r="AL83" i="13" s="1"/>
  <c r="U52" i="13"/>
  <c r="U83" i="13" s="1"/>
  <c r="R52" i="13"/>
  <c r="R83" i="13" s="1"/>
  <c r="X52" i="13"/>
  <c r="X83" i="13" s="1"/>
  <c r="J52" i="13"/>
  <c r="J83" i="13" s="1"/>
  <c r="K52" i="13"/>
  <c r="K83" i="13" s="1"/>
  <c r="M52" i="13"/>
  <c r="M83" i="13" s="1"/>
  <c r="F52" i="13"/>
  <c r="F83" i="13" s="1"/>
  <c r="AJ52" i="13"/>
  <c r="AJ83" i="13" s="1"/>
  <c r="N52" i="13"/>
  <c r="N83" i="13" s="1"/>
  <c r="AF52" i="13"/>
  <c r="AF83" i="13" s="1"/>
  <c r="G52" i="13"/>
  <c r="G83" i="13" s="1"/>
  <c r="AM52" i="13"/>
  <c r="AM83" i="13" s="1"/>
  <c r="P52" i="13"/>
  <c r="P83" i="13" s="1"/>
  <c r="AN52" i="13"/>
  <c r="AN83" i="13" s="1"/>
  <c r="H52" i="13"/>
  <c r="H83" i="13" s="1"/>
  <c r="Q52" i="13"/>
  <c r="Q83" i="13" s="1"/>
  <c r="AI52" i="13"/>
  <c r="AI83" i="13" s="1"/>
  <c r="AH52" i="13"/>
  <c r="AH83" i="13" s="1"/>
  <c r="L52" i="13"/>
  <c r="L83" i="13" s="1"/>
  <c r="AO52" i="13"/>
  <c r="AO83" i="13" s="1"/>
  <c r="I52" i="13"/>
  <c r="I83" i="13" s="1"/>
  <c r="AE52" i="13"/>
  <c r="AE83" i="13" s="1"/>
  <c r="AA52" i="13"/>
  <c r="AA83" i="13" s="1"/>
  <c r="W52" i="13"/>
  <c r="W83" i="13" s="1"/>
  <c r="AK52" i="13"/>
  <c r="AK83" i="13" s="1"/>
  <c r="E52" i="13"/>
  <c r="E83" i="13" s="1"/>
  <c r="T52" i="13"/>
  <c r="T83" i="13" s="1"/>
  <c r="AC52" i="13"/>
  <c r="AC83" i="13" s="1"/>
  <c r="Z52" i="13"/>
  <c r="Z83" i="13" s="1"/>
  <c r="V52" i="13"/>
  <c r="V83" i="13" s="1"/>
  <c r="S52" i="13"/>
  <c r="S83" i="13" s="1"/>
  <c r="H62" i="15"/>
  <c r="F62" i="11"/>
  <c r="E62" i="15"/>
  <c r="H62" i="13"/>
  <c r="K62" i="15"/>
  <c r="E62" i="13"/>
  <c r="G62" i="13"/>
  <c r="F62" i="15"/>
  <c r="D62" i="11"/>
  <c r="H62" i="11"/>
  <c r="J62" i="15"/>
  <c r="E62" i="11"/>
  <c r="J62" i="11"/>
  <c r="D62" i="15"/>
  <c r="I62" i="15"/>
  <c r="G62" i="11"/>
  <c r="D62" i="13"/>
  <c r="F62" i="13"/>
  <c r="J62" i="13"/>
  <c r="K62" i="13"/>
  <c r="I62" i="13"/>
  <c r="B2" i="24"/>
  <c r="B3" i="24"/>
  <c r="B4" i="24"/>
  <c r="B17" i="24"/>
  <c r="B18" i="24"/>
  <c r="B19" i="24"/>
  <c r="B20" i="24"/>
  <c r="B21" i="24"/>
  <c r="B22" i="24"/>
  <c r="B23" i="24"/>
  <c r="B25" i="24"/>
  <c r="B33" i="24" s="1"/>
  <c r="B26" i="24"/>
  <c r="B34" i="24" s="1"/>
  <c r="B27" i="24"/>
  <c r="B35" i="24" s="1"/>
  <c r="B28" i="24"/>
  <c r="B36" i="24" s="1"/>
  <c r="B29" i="24"/>
  <c r="B37" i="24" s="1"/>
  <c r="B30" i="24"/>
  <c r="B38" i="24" s="1"/>
  <c r="B31" i="24"/>
  <c r="B39" i="24" s="1"/>
  <c r="B50" i="24"/>
  <c r="C50" i="24"/>
  <c r="D50" i="24"/>
  <c r="E50" i="24"/>
  <c r="F50" i="24"/>
  <c r="G50" i="24"/>
  <c r="H50" i="24"/>
  <c r="I50" i="24"/>
  <c r="B51" i="24"/>
  <c r="B52" i="24"/>
  <c r="B53" i="24"/>
  <c r="B54" i="24"/>
  <c r="B55" i="24"/>
  <c r="B56" i="24"/>
  <c r="B42" i="24"/>
  <c r="C42" i="24"/>
  <c r="D42" i="24"/>
  <c r="E42" i="24"/>
  <c r="F42" i="24"/>
  <c r="G42" i="24"/>
  <c r="H42" i="24"/>
  <c r="I42" i="24"/>
  <c r="B43" i="24"/>
  <c r="B44" i="24"/>
  <c r="B45" i="24"/>
  <c r="B46" i="24"/>
  <c r="B47" i="24"/>
  <c r="B48" i="24"/>
  <c r="B59" i="24"/>
  <c r="B60" i="24"/>
  <c r="B61" i="24"/>
  <c r="B62" i="24"/>
  <c r="B63" i="24"/>
  <c r="B64" i="24"/>
  <c r="B65" i="24"/>
  <c r="B68" i="24"/>
  <c r="B69" i="24"/>
  <c r="B70" i="24"/>
  <c r="B71" i="24"/>
  <c r="B72" i="24"/>
  <c r="B73" i="24"/>
  <c r="B74" i="24"/>
  <c r="B76" i="24"/>
  <c r="B77" i="24"/>
  <c r="B78" i="24"/>
  <c r="B79" i="24"/>
  <c r="B80" i="24"/>
  <c r="B81" i="24"/>
  <c r="B82" i="24"/>
  <c r="M34" i="24" l="1"/>
  <c r="AN34" i="24" s="1"/>
  <c r="M35" i="24"/>
  <c r="AN35" i="24" s="1"/>
  <c r="M36" i="24"/>
  <c r="AN36" i="24" s="1"/>
  <c r="I48" i="24"/>
  <c r="D48" i="24"/>
  <c r="C48" i="24"/>
  <c r="I56" i="24"/>
  <c r="D56" i="24"/>
  <c r="C56" i="24"/>
  <c r="I46" i="24"/>
  <c r="H46" i="24"/>
  <c r="G46" i="24"/>
  <c r="F46" i="24"/>
  <c r="E46" i="24"/>
  <c r="D46" i="24"/>
  <c r="C46" i="24"/>
  <c r="I54" i="24"/>
  <c r="H54" i="24"/>
  <c r="G54" i="24"/>
  <c r="F54" i="24"/>
  <c r="E54" i="24"/>
  <c r="D54" i="24"/>
  <c r="C54" i="24"/>
  <c r="I47" i="24"/>
  <c r="H47" i="24"/>
  <c r="G47" i="24"/>
  <c r="D47" i="24"/>
  <c r="C47" i="24"/>
  <c r="I55" i="24"/>
  <c r="H55" i="24"/>
  <c r="G55" i="24"/>
  <c r="D55" i="24"/>
  <c r="C55" i="24"/>
  <c r="BK35" i="24" l="1"/>
  <c r="BF35" i="24"/>
  <c r="BL35" i="24"/>
  <c r="AO35" i="24"/>
  <c r="AW35" i="24"/>
  <c r="BD35" i="24"/>
  <c r="BB35" i="24"/>
  <c r="BG34" i="24"/>
  <c r="H56" i="24"/>
  <c r="G56" i="24"/>
  <c r="E48" i="24"/>
  <c r="H48" i="24"/>
  <c r="F48" i="24"/>
  <c r="E56" i="24"/>
  <c r="G48" i="24"/>
  <c r="F56" i="24"/>
  <c r="E55" i="24"/>
  <c r="F55" i="24"/>
  <c r="E47" i="24"/>
  <c r="F47" i="24"/>
  <c r="AZ35" i="24"/>
  <c r="BG35" i="24"/>
  <c r="AU34" i="24"/>
  <c r="AV35" i="24"/>
  <c r="AU35" i="24"/>
  <c r="AX34" i="24"/>
  <c r="BH35" i="24"/>
  <c r="BE35" i="24"/>
  <c r="AR35" i="24"/>
  <c r="AY35" i="24"/>
  <c r="BJ35" i="24"/>
  <c r="AY36" i="24"/>
  <c r="AP34" i="24"/>
  <c r="BC34" i="24"/>
  <c r="AW36" i="24"/>
  <c r="AR34" i="24"/>
  <c r="AY34" i="24"/>
  <c r="AT36" i="24"/>
  <c r="BI36" i="24"/>
  <c r="BF36" i="24"/>
  <c r="AO36" i="24"/>
  <c r="AQ34" i="24"/>
  <c r="BI34" i="24"/>
  <c r="BA34" i="24"/>
  <c r="AX36" i="24"/>
  <c r="AV34" i="24"/>
  <c r="AP36" i="24"/>
  <c r="AZ34" i="24"/>
  <c r="AS34" i="24"/>
  <c r="BK36" i="24"/>
  <c r="AQ36" i="24"/>
  <c r="BH36" i="24"/>
  <c r="BE34" i="24"/>
  <c r="BC36" i="24"/>
  <c r="BJ34" i="24"/>
  <c r="BA36" i="24"/>
  <c r="BL36" i="24"/>
  <c r="BL34" i="24"/>
  <c r="AV36" i="24"/>
  <c r="BK34" i="24"/>
  <c r="AZ36" i="24"/>
  <c r="AW34" i="24"/>
  <c r="AU36" i="24"/>
  <c r="BB34" i="24"/>
  <c r="AS36" i="24"/>
  <c r="BD36" i="24"/>
  <c r="BD34" i="24"/>
  <c r="BG36" i="24"/>
  <c r="BE36" i="24"/>
  <c r="AR36" i="24"/>
  <c r="BF34" i="24"/>
  <c r="AO34" i="24"/>
  <c r="AT34" i="24"/>
  <c r="BH34" i="24"/>
  <c r="AX35" i="24"/>
  <c r="BC35" i="24"/>
  <c r="AQ35" i="24"/>
  <c r="BI35" i="24"/>
  <c r="AP35" i="24"/>
  <c r="BA35" i="24"/>
  <c r="AS35" i="24"/>
  <c r="BJ36" i="24"/>
  <c r="BB36" i="24"/>
  <c r="AT35" i="24"/>
  <c r="AF62" i="11" l="1"/>
  <c r="C63" i="24" s="1"/>
  <c r="AN62" i="11"/>
  <c r="T62" i="11"/>
  <c r="N62" i="11"/>
  <c r="AP62" i="11"/>
  <c r="R62" i="11"/>
  <c r="AJ62" i="11"/>
  <c r="L62" i="11"/>
  <c r="V62" i="11"/>
  <c r="Z62" i="11"/>
  <c r="AB62" i="11"/>
  <c r="AH62" i="11"/>
  <c r="E63" i="24" s="1"/>
  <c r="X62" i="11"/>
  <c r="P62" i="11"/>
  <c r="AD62" i="11"/>
  <c r="AL62" i="11"/>
  <c r="AC62" i="11"/>
  <c r="M62" i="11"/>
  <c r="AA62" i="11"/>
  <c r="AO62" i="11"/>
  <c r="Y62" i="11"/>
  <c r="AM62" i="11"/>
  <c r="W62" i="11"/>
  <c r="AK62" i="11"/>
  <c r="U62" i="11"/>
  <c r="AI62" i="11"/>
  <c r="S62" i="11"/>
  <c r="AG62" i="11"/>
  <c r="D63" i="24" s="1"/>
  <c r="Q62" i="11"/>
  <c r="AE62" i="11"/>
  <c r="O62" i="11"/>
  <c r="BL7" i="24"/>
  <c r="BK7" i="24"/>
  <c r="BJ7" i="24"/>
  <c r="BI7" i="24"/>
  <c r="BH7" i="24"/>
  <c r="BG7" i="24"/>
  <c r="BF7" i="24"/>
  <c r="BE7" i="24"/>
  <c r="BD7" i="24"/>
  <c r="BC7" i="24"/>
  <c r="BB7" i="24"/>
  <c r="BA7" i="24"/>
  <c r="AZ7" i="24"/>
  <c r="AY7" i="24"/>
  <c r="AX7" i="24"/>
  <c r="AW7" i="24"/>
  <c r="AV7" i="24"/>
  <c r="AU7" i="24"/>
  <c r="AT7" i="24"/>
  <c r="AS7" i="24"/>
  <c r="AR7" i="24"/>
  <c r="AQ7" i="24"/>
  <c r="AP7" i="24"/>
  <c r="AO7" i="24"/>
  <c r="AN7" i="24"/>
  <c r="G63" i="24" l="1"/>
  <c r="F63" i="24"/>
  <c r="H63" i="24"/>
  <c r="I63" i="24"/>
  <c r="AN45" i="24"/>
  <c r="AN44" i="24"/>
  <c r="AN43" i="24"/>
  <c r="M42" i="24"/>
  <c r="AN42" i="24" s="1"/>
  <c r="M50" i="24"/>
  <c r="AN28" i="24"/>
  <c r="AN27" i="24"/>
  <c r="AN26" i="24"/>
  <c r="M25" i="24"/>
  <c r="AN20" i="24"/>
  <c r="AN19" i="24"/>
  <c r="AN18" i="24"/>
  <c r="M17" i="24"/>
  <c r="AN17" i="24" s="1"/>
  <c r="AN12" i="24"/>
  <c r="AN11" i="24"/>
  <c r="AN10" i="24"/>
  <c r="M9" i="24"/>
  <c r="AN9" i="24" s="1"/>
  <c r="AN25" i="24" l="1"/>
  <c r="M33" i="24"/>
  <c r="AN33" i="24" s="1"/>
  <c r="M54" i="24"/>
  <c r="M46" i="24"/>
  <c r="AN13" i="24"/>
  <c r="M29" i="24"/>
  <c r="BO29" i="24" s="1"/>
  <c r="AN21" i="24"/>
  <c r="M15" i="24"/>
  <c r="M31" i="24"/>
  <c r="BO31" i="24" s="1"/>
  <c r="M23" i="24"/>
  <c r="M56" i="24"/>
  <c r="M48" i="24"/>
  <c r="M55" i="24"/>
  <c r="M47" i="24"/>
  <c r="BO47" i="24" s="1"/>
  <c r="M14" i="24"/>
  <c r="BO14" i="24" s="1"/>
  <c r="M30" i="24"/>
  <c r="BO30" i="24" s="1"/>
  <c r="M22" i="24"/>
  <c r="BL28" i="24"/>
  <c r="BK28" i="24"/>
  <c r="BJ28" i="24"/>
  <c r="BI28" i="24"/>
  <c r="BH28" i="24"/>
  <c r="BG28" i="24"/>
  <c r="BF28" i="24"/>
  <c r="BE28" i="24"/>
  <c r="BD28" i="24"/>
  <c r="BC28" i="24"/>
  <c r="BB28" i="24"/>
  <c r="BA28" i="24"/>
  <c r="AZ28" i="24"/>
  <c r="AY28" i="24"/>
  <c r="AX28" i="24"/>
  <c r="AW28" i="24"/>
  <c r="AV28" i="24"/>
  <c r="AU28" i="24"/>
  <c r="AT28" i="24"/>
  <c r="AS28" i="24"/>
  <c r="AR28" i="24"/>
  <c r="AQ28" i="24"/>
  <c r="AP28" i="24"/>
  <c r="BL27" i="24"/>
  <c r="BK27" i="24"/>
  <c r="BJ27" i="24"/>
  <c r="BI27" i="24"/>
  <c r="BH27" i="24"/>
  <c r="BG27" i="24"/>
  <c r="BF27" i="24"/>
  <c r="BE27" i="24"/>
  <c r="BD27" i="24"/>
  <c r="BC27" i="24"/>
  <c r="BB27" i="24"/>
  <c r="BA27" i="24"/>
  <c r="AZ27" i="24"/>
  <c r="AY27" i="24"/>
  <c r="AX27" i="24"/>
  <c r="AW27" i="24"/>
  <c r="AV27" i="24"/>
  <c r="AU27" i="24"/>
  <c r="AT27" i="24"/>
  <c r="AS27" i="24"/>
  <c r="AR27" i="24"/>
  <c r="AQ27" i="24"/>
  <c r="AP27" i="24"/>
  <c r="BL26" i="24"/>
  <c r="BK26" i="24"/>
  <c r="BJ26" i="24"/>
  <c r="BI26" i="24"/>
  <c r="BH26" i="24"/>
  <c r="BG26" i="24"/>
  <c r="BF26" i="24"/>
  <c r="BE26" i="24"/>
  <c r="BD26" i="24"/>
  <c r="BC26" i="24"/>
  <c r="BB26" i="24"/>
  <c r="BA26" i="24"/>
  <c r="AZ26" i="24"/>
  <c r="AY26" i="24"/>
  <c r="AX26" i="24"/>
  <c r="AW26" i="24"/>
  <c r="AV26" i="24"/>
  <c r="AU26" i="24"/>
  <c r="AT26" i="24"/>
  <c r="AS26" i="24"/>
  <c r="AR26" i="24"/>
  <c r="AQ26" i="24"/>
  <c r="AP26" i="24"/>
  <c r="AO28" i="24"/>
  <c r="AO27" i="24"/>
  <c r="AO26" i="24"/>
  <c r="L31" i="24"/>
  <c r="BN31" i="24" s="1"/>
  <c r="L30" i="24"/>
  <c r="BN30" i="24" s="1"/>
  <c r="L29" i="24"/>
  <c r="BN29" i="24" s="1"/>
  <c r="L28" i="24"/>
  <c r="BN28" i="24" s="1"/>
  <c r="L27" i="24"/>
  <c r="BN27" i="24" s="1"/>
  <c r="L26" i="24"/>
  <c r="BN26" i="24" s="1"/>
  <c r="L25" i="24"/>
  <c r="BN25" i="24" s="1"/>
  <c r="AN15" i="24" l="1"/>
  <c r="BO15" i="24"/>
  <c r="AN48" i="24"/>
  <c r="BO48" i="24"/>
  <c r="AN23" i="24"/>
  <c r="BO23" i="24"/>
  <c r="AN22" i="24"/>
  <c r="BO22" i="24"/>
  <c r="AN46" i="24"/>
  <c r="BO46" i="24"/>
  <c r="AN14" i="24"/>
  <c r="AN47" i="24"/>
  <c r="AP25" i="24"/>
  <c r="BH25" i="24"/>
  <c r="AN30" i="24"/>
  <c r="M38" i="24"/>
  <c r="AM26" i="24"/>
  <c r="L34" i="24"/>
  <c r="AS25" i="24"/>
  <c r="BA25" i="24"/>
  <c r="BI25" i="24"/>
  <c r="AZ25" i="24"/>
  <c r="BJ25" i="24"/>
  <c r="AN29" i="24"/>
  <c r="M37" i="24"/>
  <c r="AM28" i="24"/>
  <c r="L36" i="24"/>
  <c r="AU25" i="24"/>
  <c r="BC25" i="24"/>
  <c r="BK25" i="24"/>
  <c r="AM25" i="24"/>
  <c r="L33" i="24"/>
  <c r="AT25" i="24"/>
  <c r="AM29" i="24"/>
  <c r="L37" i="24"/>
  <c r="AV25" i="24"/>
  <c r="BD25" i="24"/>
  <c r="BL25" i="24"/>
  <c r="AM31" i="24"/>
  <c r="L39" i="24"/>
  <c r="AR25" i="24"/>
  <c r="AM27" i="24"/>
  <c r="L35" i="24"/>
  <c r="BB25" i="24"/>
  <c r="AM30" i="24"/>
  <c r="L38" i="24"/>
  <c r="AW25" i="24"/>
  <c r="BE25" i="24"/>
  <c r="AX25" i="24"/>
  <c r="BF25" i="24"/>
  <c r="AO25" i="24"/>
  <c r="AQ25" i="24"/>
  <c r="AY25" i="24"/>
  <c r="BG25" i="24"/>
  <c r="AN31" i="24"/>
  <c r="M39" i="24"/>
  <c r="AW31" i="24"/>
  <c r="BE31" i="24"/>
  <c r="AQ31" i="24"/>
  <c r="AY31" i="24"/>
  <c r="AP31" i="24"/>
  <c r="AX31" i="24"/>
  <c r="BF31" i="24"/>
  <c r="BG31" i="24"/>
  <c r="BH31" i="24"/>
  <c r="AZ31" i="24"/>
  <c r="AO31" i="24"/>
  <c r="AS31" i="24"/>
  <c r="BA31" i="24"/>
  <c r="BI31" i="24"/>
  <c r="AT31" i="24"/>
  <c r="BB31" i="24"/>
  <c r="BJ31" i="24"/>
  <c r="AR31" i="24"/>
  <c r="AU31" i="24"/>
  <c r="BC31" i="24"/>
  <c r="BK31" i="24"/>
  <c r="AV31" i="24"/>
  <c r="BD31" i="24"/>
  <c r="BL31" i="24"/>
  <c r="AQ29" i="24"/>
  <c r="AY29" i="24"/>
  <c r="BG29" i="24"/>
  <c r="AR29" i="24"/>
  <c r="AZ29" i="24"/>
  <c r="BH29" i="24"/>
  <c r="BI29" i="24"/>
  <c r="BA29" i="24"/>
  <c r="AT29" i="24"/>
  <c r="BB29" i="24"/>
  <c r="BJ29" i="24"/>
  <c r="BC29" i="24"/>
  <c r="BK29" i="24"/>
  <c r="AU29" i="24"/>
  <c r="AV29" i="24"/>
  <c r="BD29" i="24"/>
  <c r="BL29" i="24"/>
  <c r="AO29" i="24"/>
  <c r="AW29" i="24"/>
  <c r="BE29" i="24"/>
  <c r="AS29" i="24"/>
  <c r="AP29" i="24"/>
  <c r="AX29" i="24"/>
  <c r="BF29" i="24"/>
  <c r="AW30" i="24"/>
  <c r="AO30" i="24"/>
  <c r="AP30" i="24"/>
  <c r="AR30" i="24"/>
  <c r="AT30" i="24"/>
  <c r="AU30" i="24"/>
  <c r="BC30" i="24"/>
  <c r="AV30" i="24"/>
  <c r="BD30" i="24"/>
  <c r="BL30" i="24"/>
  <c r="AZ30" i="24"/>
  <c r="BH30" i="24"/>
  <c r="AS30" i="24"/>
  <c r="BA30" i="24"/>
  <c r="BI30" i="24"/>
  <c r="BB30" i="24"/>
  <c r="BJ30" i="24"/>
  <c r="BK30" i="24"/>
  <c r="BE30" i="24"/>
  <c r="AX30" i="24"/>
  <c r="BF30" i="24"/>
  <c r="AQ30" i="24"/>
  <c r="AY30" i="24"/>
  <c r="BG30" i="24"/>
  <c r="B96" i="16"/>
  <c r="B128" i="16" s="1"/>
  <c r="B44" i="16"/>
  <c r="B75" i="16" s="1"/>
  <c r="B44" i="15"/>
  <c r="B75" i="15" s="1"/>
  <c r="B96" i="14"/>
  <c r="B128" i="14" s="1"/>
  <c r="B44" i="14"/>
  <c r="B75" i="14" s="1"/>
  <c r="B44" i="13"/>
  <c r="B75" i="13" s="1"/>
  <c r="B44" i="11"/>
  <c r="B75" i="11" s="1"/>
  <c r="B96" i="12"/>
  <c r="B128" i="12" s="1"/>
  <c r="B44" i="12"/>
  <c r="B75" i="12" s="1"/>
  <c r="AN39" i="24" l="1"/>
  <c r="BO39" i="24"/>
  <c r="AM39" i="24"/>
  <c r="BN39" i="24"/>
  <c r="AM33" i="24"/>
  <c r="BN33" i="24"/>
  <c r="AN38" i="24"/>
  <c r="BO38" i="24"/>
  <c r="AM38" i="24"/>
  <c r="BN38" i="24"/>
  <c r="AM35" i="24"/>
  <c r="BN35" i="24"/>
  <c r="AM37" i="24"/>
  <c r="BN37" i="24"/>
  <c r="AM36" i="24"/>
  <c r="BN36" i="24"/>
  <c r="AM34" i="24"/>
  <c r="BN34" i="24"/>
  <c r="AN37" i="24"/>
  <c r="BO37" i="24"/>
  <c r="BM96" i="16"/>
  <c r="BU96" i="16"/>
  <c r="CS96" i="16"/>
  <c r="BE44" i="12"/>
  <c r="CS44" i="12"/>
  <c r="DA44" i="12"/>
  <c r="DI44" i="12"/>
  <c r="FE44" i="12"/>
  <c r="AW44" i="12"/>
  <c r="Q44" i="12"/>
  <c r="AG96" i="16"/>
  <c r="AE96" i="16"/>
  <c r="BK96" i="16"/>
  <c r="CA96" i="16"/>
  <c r="CY96" i="16"/>
  <c r="DO96" i="16"/>
  <c r="EE96" i="16"/>
  <c r="AH96" i="12"/>
  <c r="W96" i="16"/>
  <c r="AM96" i="16"/>
  <c r="BS96" i="16"/>
  <c r="CI96" i="16"/>
  <c r="AP44" i="11"/>
  <c r="BM96" i="12"/>
  <c r="EH44" i="12"/>
  <c r="DY44" i="12"/>
  <c r="EG44" i="12"/>
  <c r="EP44" i="12"/>
  <c r="EX44" i="12"/>
  <c r="BU44" i="12"/>
  <c r="AH44" i="15"/>
  <c r="AP44" i="15"/>
  <c r="AK44" i="15"/>
  <c r="FC44" i="16"/>
  <c r="EU44" i="16"/>
  <c r="AD44" i="16"/>
  <c r="EJ44" i="12"/>
  <c r="ER44" i="12"/>
  <c r="EZ44" i="12"/>
  <c r="FC96" i="12"/>
  <c r="DO96" i="12"/>
  <c r="FF44" i="12"/>
  <c r="DL44" i="12"/>
  <c r="DT44" i="12"/>
  <c r="DQ44" i="12"/>
  <c r="CV44" i="12"/>
  <c r="DD44" i="12"/>
  <c r="CY96" i="12"/>
  <c r="CC44" i="12"/>
  <c r="CF44" i="12"/>
  <c r="BX44" i="12"/>
  <c r="CI96" i="12"/>
  <c r="CK44" i="12"/>
  <c r="Y44" i="12"/>
  <c r="AG44" i="12"/>
  <c r="W96" i="12"/>
  <c r="F44" i="12"/>
  <c r="AI44" i="15"/>
  <c r="DA96" i="16"/>
  <c r="DI96" i="16"/>
  <c r="DQ96" i="16"/>
  <c r="CK96" i="16"/>
  <c r="F44" i="16"/>
  <c r="AY96" i="12"/>
  <c r="EO44" i="12"/>
  <c r="EW44" i="12"/>
  <c r="EM96" i="12"/>
  <c r="AE96" i="12"/>
  <c r="AL44" i="11"/>
  <c r="L44" i="12"/>
  <c r="AJ44" i="12"/>
  <c r="D44" i="12"/>
  <c r="AB44" i="12"/>
  <c r="H44" i="11"/>
  <c r="X44" i="11"/>
  <c r="AF44" i="11"/>
  <c r="AN44" i="11"/>
  <c r="T44" i="12"/>
  <c r="R44" i="15"/>
  <c r="Z44" i="15"/>
  <c r="J44" i="15"/>
  <c r="K44" i="15"/>
  <c r="E44" i="15"/>
  <c r="N44" i="16"/>
  <c r="V44" i="16"/>
  <c r="H44" i="16"/>
  <c r="AF44" i="16"/>
  <c r="AN44" i="16"/>
  <c r="AV44" i="16"/>
  <c r="D44" i="15"/>
  <c r="L44" i="15"/>
  <c r="AB44" i="15"/>
  <c r="AJ44" i="15"/>
  <c r="M44" i="15"/>
  <c r="P44" i="11"/>
  <c r="CM96" i="12"/>
  <c r="EA96" i="12"/>
  <c r="EY96" i="12"/>
  <c r="FA96" i="12"/>
  <c r="AM96" i="12"/>
  <c r="EU96" i="12"/>
  <c r="H44" i="12"/>
  <c r="K44" i="11"/>
  <c r="S44" i="11"/>
  <c r="AA44" i="11"/>
  <c r="AI44" i="11"/>
  <c r="EQ96" i="12"/>
  <c r="EB44" i="12"/>
  <c r="EE96" i="12"/>
  <c r="EI96" i="12"/>
  <c r="DW96" i="12"/>
  <c r="DK96" i="12"/>
  <c r="DS96" i="12"/>
  <c r="DG96" i="12"/>
  <c r="CA96" i="12"/>
  <c r="CQ96" i="12"/>
  <c r="CE96" i="12"/>
  <c r="CN44" i="12"/>
  <c r="BK96" i="12"/>
  <c r="BS96" i="12"/>
  <c r="BO96" i="12"/>
  <c r="BW96" i="12"/>
  <c r="BH44" i="12"/>
  <c r="BP44" i="12"/>
  <c r="AR44" i="12"/>
  <c r="AU96" i="12"/>
  <c r="BC96" i="12"/>
  <c r="BG96" i="12"/>
  <c r="AZ44" i="12"/>
  <c r="AO44" i="12"/>
  <c r="AP96" i="12"/>
  <c r="O96" i="12"/>
  <c r="P44" i="12"/>
  <c r="Z96" i="12"/>
  <c r="K96" i="12"/>
  <c r="S96" i="12"/>
  <c r="AA96" i="12"/>
  <c r="G96" i="12"/>
  <c r="M96" i="12"/>
  <c r="U96" i="12"/>
  <c r="AC96" i="12"/>
  <c r="AK96" i="12"/>
  <c r="AS96" i="12"/>
  <c r="BA96" i="12"/>
  <c r="BI96" i="12"/>
  <c r="BQ96" i="12"/>
  <c r="BY96" i="12"/>
  <c r="CG96" i="12"/>
  <c r="CO96" i="12"/>
  <c r="CW96" i="12"/>
  <c r="DE96" i="12"/>
  <c r="DM96" i="12"/>
  <c r="DU96" i="12"/>
  <c r="EC96" i="12"/>
  <c r="EK96" i="12"/>
  <c r="ES96" i="12"/>
  <c r="AI96" i="12"/>
  <c r="CU96" i="12"/>
  <c r="D44" i="11"/>
  <c r="L44" i="11"/>
  <c r="T44" i="11"/>
  <c r="AB44" i="11"/>
  <c r="AJ44" i="11"/>
  <c r="N44" i="12"/>
  <c r="V44" i="12"/>
  <c r="AD44" i="12"/>
  <c r="AL44" i="12"/>
  <c r="AT44" i="12"/>
  <c r="BB44" i="12"/>
  <c r="BJ44" i="12"/>
  <c r="BR44" i="12"/>
  <c r="BZ44" i="12"/>
  <c r="CH44" i="12"/>
  <c r="CP44" i="12"/>
  <c r="CX44" i="12"/>
  <c r="DF44" i="12"/>
  <c r="DN44" i="12"/>
  <c r="DV44" i="12"/>
  <c r="ED44" i="12"/>
  <c r="EL44" i="12"/>
  <c r="ET44" i="12"/>
  <c r="FB44" i="12"/>
  <c r="AQ96" i="12"/>
  <c r="DC96" i="12"/>
  <c r="F44" i="11"/>
  <c r="N44" i="11"/>
  <c r="V44" i="11"/>
  <c r="AD44" i="11"/>
  <c r="AK44" i="11"/>
  <c r="G44" i="11"/>
  <c r="O44" i="11"/>
  <c r="X44" i="12"/>
  <c r="AF44" i="12"/>
  <c r="AN44" i="12"/>
  <c r="AV44" i="12"/>
  <c r="BD44" i="12"/>
  <c r="BL44" i="12"/>
  <c r="BT44" i="12"/>
  <c r="CB96" i="12"/>
  <c r="CJ96" i="12"/>
  <c r="CR96" i="12"/>
  <c r="CZ96" i="12"/>
  <c r="DH96" i="12"/>
  <c r="DP96" i="12"/>
  <c r="DX96" i="12"/>
  <c r="EF96" i="12"/>
  <c r="EN96" i="12"/>
  <c r="EV96" i="12"/>
  <c r="FD96" i="12"/>
  <c r="W44" i="11"/>
  <c r="I44" i="12"/>
  <c r="AE44" i="11"/>
  <c r="J96" i="12"/>
  <c r="AX44" i="12"/>
  <c r="BF44" i="12"/>
  <c r="BV44" i="12"/>
  <c r="CD44" i="12"/>
  <c r="CL44" i="12"/>
  <c r="CT44" i="12"/>
  <c r="DB44" i="12"/>
  <c r="DJ44" i="12"/>
  <c r="DR44" i="12"/>
  <c r="DZ44" i="12"/>
  <c r="J44" i="11"/>
  <c r="R44" i="11"/>
  <c r="Z44" i="11"/>
  <c r="AH44" i="11"/>
  <c r="AO44" i="11"/>
  <c r="AM44" i="11"/>
  <c r="R96" i="12"/>
  <c r="BN44" i="12"/>
  <c r="U44" i="15"/>
  <c r="AC44" i="15"/>
  <c r="BD44" i="16"/>
  <c r="BL44" i="16"/>
  <c r="BT44" i="16"/>
  <c r="CB44" i="16"/>
  <c r="CJ44" i="16"/>
  <c r="CR44" i="16"/>
  <c r="DH44" i="16"/>
  <c r="DP44" i="16"/>
  <c r="DX44" i="16"/>
  <c r="EF44" i="16"/>
  <c r="AA44" i="15"/>
  <c r="K96" i="16"/>
  <c r="AY96" i="16"/>
  <c r="DC96" i="16"/>
  <c r="EI96" i="16"/>
  <c r="D44" i="16"/>
  <c r="L44" i="16"/>
  <c r="T44" i="16"/>
  <c r="BA96" i="16"/>
  <c r="AL44" i="16"/>
  <c r="EN44" i="16"/>
  <c r="EV44" i="16"/>
  <c r="FD44" i="16"/>
  <c r="EQ96" i="16"/>
  <c r="ES96" i="16"/>
  <c r="EM96" i="16"/>
  <c r="DK96" i="16"/>
  <c r="DM96" i="16"/>
  <c r="DU96" i="16"/>
  <c r="DW96" i="16"/>
  <c r="DG96" i="16"/>
  <c r="CZ44" i="16"/>
  <c r="CC96" i="16"/>
  <c r="CE96" i="16"/>
  <c r="CG96" i="16"/>
  <c r="CO96" i="16"/>
  <c r="CQ96" i="16"/>
  <c r="BW96" i="16"/>
  <c r="BI96" i="16"/>
  <c r="AU96" i="16"/>
  <c r="BC96" i="16"/>
  <c r="AW96" i="16"/>
  <c r="BE96" i="16"/>
  <c r="AC96" i="16"/>
  <c r="AQ96" i="16"/>
  <c r="AO96" i="16"/>
  <c r="U96" i="16"/>
  <c r="O96" i="16"/>
  <c r="P44" i="16"/>
  <c r="X44" i="16"/>
  <c r="Q96" i="16"/>
  <c r="Y96" i="16"/>
  <c r="S96" i="16"/>
  <c r="G96" i="16"/>
  <c r="H44" i="15"/>
  <c r="DY44" i="16"/>
  <c r="M96" i="16"/>
  <c r="S44" i="15"/>
  <c r="T44" i="15"/>
  <c r="AB44" i="16"/>
  <c r="AJ44" i="16"/>
  <c r="AR44" i="16"/>
  <c r="AZ44" i="16"/>
  <c r="BH44" i="16"/>
  <c r="BP44" i="16"/>
  <c r="BX44" i="16"/>
  <c r="CF44" i="16"/>
  <c r="CN44" i="16"/>
  <c r="CV44" i="16"/>
  <c r="DD44" i="16"/>
  <c r="DL44" i="16"/>
  <c r="DT44" i="16"/>
  <c r="EB44" i="16"/>
  <c r="EJ44" i="16"/>
  <c r="ER44" i="16"/>
  <c r="EZ44" i="16"/>
  <c r="AA96" i="16"/>
  <c r="BG96" i="16"/>
  <c r="CM96" i="16"/>
  <c r="DS96" i="16"/>
  <c r="EY96" i="16"/>
  <c r="P44" i="15"/>
  <c r="EG44" i="16"/>
  <c r="AS96" i="16"/>
  <c r="FA96" i="16"/>
  <c r="AN44" i="15"/>
  <c r="I44" i="16"/>
  <c r="FE44" i="16"/>
  <c r="EK96" i="16"/>
  <c r="AT44" i="16"/>
  <c r="BB44" i="16"/>
  <c r="BJ44" i="16"/>
  <c r="BR44" i="16"/>
  <c r="BZ44" i="16"/>
  <c r="CH44" i="16"/>
  <c r="CP44" i="16"/>
  <c r="CX44" i="16"/>
  <c r="DF44" i="16"/>
  <c r="DN44" i="16"/>
  <c r="DV44" i="16"/>
  <c r="ED44" i="16"/>
  <c r="EL44" i="16"/>
  <c r="ET44" i="16"/>
  <c r="FB44" i="16"/>
  <c r="AI96" i="16"/>
  <c r="BO96" i="16"/>
  <c r="CU96" i="16"/>
  <c r="EA96" i="16"/>
  <c r="AF44" i="15"/>
  <c r="EO44" i="16"/>
  <c r="DE96" i="16"/>
  <c r="G44" i="15"/>
  <c r="O44" i="15"/>
  <c r="W44" i="15"/>
  <c r="AE44" i="15"/>
  <c r="AM44" i="15"/>
  <c r="AK96" i="16"/>
  <c r="BQ96" i="16"/>
  <c r="CW96" i="16"/>
  <c r="EC96" i="16"/>
  <c r="X44" i="15"/>
  <c r="EW44" i="16"/>
  <c r="BY96" i="16"/>
  <c r="J44" i="16"/>
  <c r="R44" i="16"/>
  <c r="Z44" i="16"/>
  <c r="AH44" i="16"/>
  <c r="AP44" i="16"/>
  <c r="AX44" i="16"/>
  <c r="BF44" i="16"/>
  <c r="BN44" i="16"/>
  <c r="BV44" i="16"/>
  <c r="CD44" i="16"/>
  <c r="CL44" i="16"/>
  <c r="CT44" i="16"/>
  <c r="DB44" i="16"/>
  <c r="DJ44" i="16"/>
  <c r="DR44" i="16"/>
  <c r="DZ44" i="16"/>
  <c r="EH44" i="16"/>
  <c r="EP44" i="16"/>
  <c r="EX44" i="16"/>
  <c r="FF44" i="16"/>
  <c r="AN96" i="14"/>
  <c r="EK96" i="14"/>
  <c r="BL96" i="14"/>
  <c r="BN96" i="14"/>
  <c r="BV96" i="14"/>
  <c r="CD96" i="14"/>
  <c r="CL96" i="14"/>
  <c r="CT96" i="14"/>
  <c r="DB96" i="14"/>
  <c r="R96" i="14"/>
  <c r="DJ96" i="14"/>
  <c r="AX96" i="14"/>
  <c r="H44" i="13"/>
  <c r="AH96" i="14"/>
  <c r="O96" i="14"/>
  <c r="W96" i="14"/>
  <c r="AE96" i="14"/>
  <c r="AU96" i="14"/>
  <c r="BK96" i="14"/>
  <c r="BS96" i="14"/>
  <c r="EU96" i="14"/>
  <c r="FC96" i="14"/>
  <c r="S44" i="13"/>
  <c r="FE44" i="14"/>
  <c r="DR96" i="14"/>
  <c r="DZ96" i="14"/>
  <c r="EH96" i="14"/>
  <c r="E44" i="13"/>
  <c r="CQ96" i="14"/>
  <c r="DX96" i="14"/>
  <c r="FD96" i="14"/>
  <c r="EX96" i="14"/>
  <c r="EM96" i="14"/>
  <c r="EE96" i="14"/>
  <c r="CA96" i="14"/>
  <c r="FF44" i="14"/>
  <c r="M44" i="13"/>
  <c r="U44" i="13"/>
  <c r="AC44" i="13"/>
  <c r="AK44" i="13"/>
  <c r="G96" i="14"/>
  <c r="EA96" i="14"/>
  <c r="EQ96" i="14"/>
  <c r="H96" i="14"/>
  <c r="M96" i="14"/>
  <c r="U96" i="14"/>
  <c r="AS96" i="14"/>
  <c r="BA96" i="14"/>
  <c r="BQ96" i="14"/>
  <c r="CG96" i="14"/>
  <c r="DM96" i="14"/>
  <c r="EC96" i="14"/>
  <c r="ES96" i="14"/>
  <c r="FA96" i="14"/>
  <c r="P44" i="13"/>
  <c r="X44" i="13"/>
  <c r="AF44" i="13"/>
  <c r="AN44" i="13"/>
  <c r="CI96" i="14"/>
  <c r="AP44" i="13"/>
  <c r="CZ96" i="14"/>
  <c r="EY96" i="14"/>
  <c r="EP96" i="14"/>
  <c r="EI96" i="14"/>
  <c r="EF96" i="14"/>
  <c r="DG96" i="14"/>
  <c r="DS96" i="14"/>
  <c r="DW96" i="14"/>
  <c r="DE96" i="14"/>
  <c r="BF96" i="14"/>
  <c r="AP96" i="14"/>
  <c r="AF96" i="14"/>
  <c r="AC96" i="14"/>
  <c r="AK96" i="14"/>
  <c r="Z96" i="14"/>
  <c r="J96" i="14"/>
  <c r="R44" i="13"/>
  <c r="T44" i="14"/>
  <c r="T96" i="14"/>
  <c r="AR44" i="14"/>
  <c r="AR96" i="14"/>
  <c r="BP44" i="14"/>
  <c r="BP96" i="14"/>
  <c r="CN44" i="14"/>
  <c r="CN96" i="14"/>
  <c r="DL44" i="14"/>
  <c r="DL96" i="14"/>
  <c r="EJ44" i="14"/>
  <c r="EJ96" i="14"/>
  <c r="X96" i="14"/>
  <c r="K44" i="13"/>
  <c r="U44" i="14"/>
  <c r="BI44" i="14"/>
  <c r="BY44" i="14"/>
  <c r="CW44" i="14"/>
  <c r="DU44" i="14"/>
  <c r="AV96" i="14"/>
  <c r="F44" i="13"/>
  <c r="V44" i="13"/>
  <c r="AL44" i="13"/>
  <c r="N44" i="14"/>
  <c r="N96" i="14"/>
  <c r="AD44" i="14"/>
  <c r="AD96" i="14"/>
  <c r="AT44" i="14"/>
  <c r="AT96" i="14"/>
  <c r="BJ44" i="14"/>
  <c r="BJ96" i="14"/>
  <c r="BZ44" i="14"/>
  <c r="BZ96" i="14"/>
  <c r="CH44" i="14"/>
  <c r="CH96" i="14"/>
  <c r="CP44" i="14"/>
  <c r="CP96" i="14"/>
  <c r="CX44" i="14"/>
  <c r="CX96" i="14"/>
  <c r="DF44" i="14"/>
  <c r="DF96" i="14"/>
  <c r="DN44" i="14"/>
  <c r="DN96" i="14"/>
  <c r="DV44" i="14"/>
  <c r="DV96" i="14"/>
  <c r="ED44" i="14"/>
  <c r="ED96" i="14"/>
  <c r="EL44" i="14"/>
  <c r="EL96" i="14"/>
  <c r="FB44" i="14"/>
  <c r="FB96" i="14"/>
  <c r="BT96" i="14"/>
  <c r="J44" i="13"/>
  <c r="Z44" i="13"/>
  <c r="AI44" i="13"/>
  <c r="L44" i="14"/>
  <c r="L96" i="14"/>
  <c r="AJ44" i="14"/>
  <c r="AJ96" i="14"/>
  <c r="AZ44" i="14"/>
  <c r="AZ96" i="14"/>
  <c r="CF44" i="14"/>
  <c r="CF96" i="14"/>
  <c r="DD44" i="14"/>
  <c r="DD96" i="14"/>
  <c r="EB44" i="14"/>
  <c r="EB96" i="14"/>
  <c r="ER44" i="14"/>
  <c r="ER96" i="14"/>
  <c r="E44" i="14"/>
  <c r="AC44" i="14"/>
  <c r="BA44" i="14"/>
  <c r="BQ44" i="14"/>
  <c r="CO44" i="14"/>
  <c r="DM44" i="14"/>
  <c r="DH96" i="14"/>
  <c r="N44" i="13"/>
  <c r="AD44" i="13"/>
  <c r="F44" i="14"/>
  <c r="V44" i="14"/>
  <c r="V96" i="14"/>
  <c r="AL44" i="14"/>
  <c r="AL96" i="14"/>
  <c r="BB44" i="14"/>
  <c r="BB96" i="14"/>
  <c r="BR44" i="14"/>
  <c r="BR96" i="14"/>
  <c r="ET44" i="14"/>
  <c r="ET96" i="14"/>
  <c r="G44" i="13"/>
  <c r="O44" i="13"/>
  <c r="W44" i="13"/>
  <c r="AE44" i="13"/>
  <c r="AM44" i="13"/>
  <c r="AA44" i="13"/>
  <c r="G44" i="14"/>
  <c r="K96" i="14"/>
  <c r="O44" i="14"/>
  <c r="S96" i="14"/>
  <c r="W44" i="14"/>
  <c r="AA96" i="14"/>
  <c r="AE44" i="14"/>
  <c r="AI96" i="14"/>
  <c r="AM44" i="14"/>
  <c r="AQ96" i="14"/>
  <c r="AU44" i="14"/>
  <c r="AY96" i="14"/>
  <c r="BC44" i="14"/>
  <c r="BG96" i="14"/>
  <c r="BK44" i="14"/>
  <c r="BO96" i="14"/>
  <c r="BS44" i="14"/>
  <c r="BW96" i="14"/>
  <c r="CA44" i="14"/>
  <c r="CE96" i="14"/>
  <c r="CI44" i="14"/>
  <c r="CM96" i="14"/>
  <c r="CQ44" i="14"/>
  <c r="CU96" i="14"/>
  <c r="CY44" i="14"/>
  <c r="DC96" i="14"/>
  <c r="DG44" i="14"/>
  <c r="DK96" i="14"/>
  <c r="DO44" i="14"/>
  <c r="DW44" i="14"/>
  <c r="EE44" i="14"/>
  <c r="EM44" i="14"/>
  <c r="EU44" i="14"/>
  <c r="FC44" i="14"/>
  <c r="BC96" i="14"/>
  <c r="BY96" i="14"/>
  <c r="CR96" i="14"/>
  <c r="DO96" i="14"/>
  <c r="AH44" i="13"/>
  <c r="AB44" i="14"/>
  <c r="AB96" i="14"/>
  <c r="BX44" i="14"/>
  <c r="BX96" i="14"/>
  <c r="DT44" i="14"/>
  <c r="DT96" i="14"/>
  <c r="CJ96" i="14"/>
  <c r="M44" i="14"/>
  <c r="AS44" i="14"/>
  <c r="DE44" i="14"/>
  <c r="CO96" i="14"/>
  <c r="BD96" i="14"/>
  <c r="DP96" i="14"/>
  <c r="D44" i="14"/>
  <c r="BH44" i="14"/>
  <c r="BH96" i="14"/>
  <c r="CV44" i="14"/>
  <c r="CV96" i="14"/>
  <c r="EZ44" i="14"/>
  <c r="EZ96" i="14"/>
  <c r="EV96" i="14"/>
  <c r="AK44" i="14"/>
  <c r="CG44" i="14"/>
  <c r="CW96" i="14"/>
  <c r="I44" i="14"/>
  <c r="I96" i="14"/>
  <c r="Q44" i="14"/>
  <c r="Q96" i="14"/>
  <c r="Y44" i="14"/>
  <c r="Y96" i="14"/>
  <c r="AG44" i="14"/>
  <c r="AG96" i="14"/>
  <c r="AO44" i="14"/>
  <c r="AO96" i="14"/>
  <c r="AW44" i="14"/>
  <c r="AW96" i="14"/>
  <c r="BE44" i="14"/>
  <c r="BE96" i="14"/>
  <c r="BM44" i="14"/>
  <c r="BM96" i="14"/>
  <c r="BU44" i="14"/>
  <c r="BU96" i="14"/>
  <c r="CC44" i="14"/>
  <c r="CC96" i="14"/>
  <c r="CK44" i="14"/>
  <c r="CK96" i="14"/>
  <c r="CS44" i="14"/>
  <c r="CS96" i="14"/>
  <c r="DA44" i="14"/>
  <c r="DA96" i="14"/>
  <c r="DI44" i="14"/>
  <c r="DI96" i="14"/>
  <c r="DQ44" i="14"/>
  <c r="DQ96" i="14"/>
  <c r="DY44" i="14"/>
  <c r="DY96" i="14"/>
  <c r="EG44" i="14"/>
  <c r="EG96" i="14"/>
  <c r="EO44" i="14"/>
  <c r="EO96" i="14"/>
  <c r="EW44" i="14"/>
  <c r="EW96" i="14"/>
  <c r="P96" i="14"/>
  <c r="AM96" i="14"/>
  <c r="BI96" i="14"/>
  <c r="CB96" i="14"/>
  <c r="CY96" i="14"/>
  <c r="DU96" i="14"/>
  <c r="EN96" i="14"/>
  <c r="EC44" i="14"/>
  <c r="EK44" i="14"/>
  <c r="ES44" i="14"/>
  <c r="FA44" i="14"/>
  <c r="I44" i="13"/>
  <c r="Q44" i="13"/>
  <c r="Y44" i="13"/>
  <c r="AG44" i="13"/>
  <c r="AO44" i="13"/>
  <c r="H44" i="14"/>
  <c r="P44" i="14"/>
  <c r="X44" i="14"/>
  <c r="AF44" i="14"/>
  <c r="AN44" i="14"/>
  <c r="AV44" i="14"/>
  <c r="BD44" i="14"/>
  <c r="BL44" i="14"/>
  <c r="BT44" i="14"/>
  <c r="CB44" i="14"/>
  <c r="CJ44" i="14"/>
  <c r="CR44" i="14"/>
  <c r="CZ44" i="14"/>
  <c r="DH44" i="14"/>
  <c r="DP44" i="14"/>
  <c r="DX44" i="14"/>
  <c r="EF44" i="14"/>
  <c r="EN44" i="14"/>
  <c r="EV44" i="14"/>
  <c r="FD44" i="14"/>
  <c r="FE96" i="14"/>
  <c r="FF96" i="14"/>
  <c r="J44" i="14"/>
  <c r="Z44" i="14"/>
  <c r="AP44" i="14"/>
  <c r="BF44" i="14"/>
  <c r="BV44" i="14"/>
  <c r="CL44" i="14"/>
  <c r="DB44" i="14"/>
  <c r="DZ44" i="14"/>
  <c r="R44" i="14"/>
  <c r="AH44" i="14"/>
  <c r="AX44" i="14"/>
  <c r="BN44" i="14"/>
  <c r="CD44" i="14"/>
  <c r="CT44" i="14"/>
  <c r="DJ44" i="14"/>
  <c r="DR44" i="14"/>
  <c r="EH44" i="14"/>
  <c r="EP44" i="14"/>
  <c r="EX44" i="14"/>
  <c r="D44" i="13"/>
  <c r="L44" i="13"/>
  <c r="T44" i="13"/>
  <c r="AB44" i="13"/>
  <c r="AJ44" i="13"/>
  <c r="K44" i="14"/>
  <c r="S44" i="14"/>
  <c r="AA44" i="14"/>
  <c r="AI44" i="14"/>
  <c r="AQ44" i="14"/>
  <c r="AY44" i="14"/>
  <c r="BG44" i="14"/>
  <c r="BO44" i="14"/>
  <c r="BW44" i="14"/>
  <c r="CE44" i="14"/>
  <c r="CM44" i="14"/>
  <c r="CU44" i="14"/>
  <c r="DC44" i="14"/>
  <c r="DK44" i="14"/>
  <c r="DS44" i="14"/>
  <c r="EA44" i="14"/>
  <c r="EI44" i="14"/>
  <c r="EQ44" i="14"/>
  <c r="EY44" i="14"/>
  <c r="L96" i="16"/>
  <c r="T96" i="16"/>
  <c r="AB96" i="16"/>
  <c r="AJ96" i="16"/>
  <c r="AR96" i="16"/>
  <c r="AZ96" i="16"/>
  <c r="BH96" i="16"/>
  <c r="BP96" i="16"/>
  <c r="BX96" i="16"/>
  <c r="CF96" i="16"/>
  <c r="CN96" i="16"/>
  <c r="CV96" i="16"/>
  <c r="DD96" i="16"/>
  <c r="DL96" i="16"/>
  <c r="DT96" i="16"/>
  <c r="EB96" i="16"/>
  <c r="EJ96" i="16"/>
  <c r="ER96" i="16"/>
  <c r="EZ96" i="16"/>
  <c r="N96" i="16"/>
  <c r="V96" i="16"/>
  <c r="AD96" i="16"/>
  <c r="AL96" i="16"/>
  <c r="AT96" i="16"/>
  <c r="BB96" i="16"/>
  <c r="BJ96" i="16"/>
  <c r="BR96" i="16"/>
  <c r="BZ96" i="16"/>
  <c r="CH96" i="16"/>
  <c r="CP96" i="16"/>
  <c r="CX96" i="16"/>
  <c r="DF96" i="16"/>
  <c r="DN96" i="16"/>
  <c r="DV96" i="16"/>
  <c r="ED96" i="16"/>
  <c r="EL96" i="16"/>
  <c r="ET96" i="16"/>
  <c r="FB96" i="16"/>
  <c r="EU96" i="16"/>
  <c r="FC96" i="16"/>
  <c r="H96" i="16"/>
  <c r="P96" i="16"/>
  <c r="X96" i="16"/>
  <c r="AF96" i="16"/>
  <c r="AN96" i="16"/>
  <c r="AV96" i="16"/>
  <c r="BD96" i="16"/>
  <c r="BL96" i="16"/>
  <c r="BT96" i="16"/>
  <c r="CB96" i="16"/>
  <c r="CJ96" i="16"/>
  <c r="CR96" i="16"/>
  <c r="CZ96" i="16"/>
  <c r="DH96" i="16"/>
  <c r="DP96" i="16"/>
  <c r="DX96" i="16"/>
  <c r="EF96" i="16"/>
  <c r="EN96" i="16"/>
  <c r="EV96" i="16"/>
  <c r="FD96" i="16"/>
  <c r="I96" i="16"/>
  <c r="DY96" i="16"/>
  <c r="EG96" i="16"/>
  <c r="EO96" i="16"/>
  <c r="EW96" i="16"/>
  <c r="FE96" i="16"/>
  <c r="Q44" i="16"/>
  <c r="Y44" i="16"/>
  <c r="AG44" i="16"/>
  <c r="AO44" i="16"/>
  <c r="AW44" i="16"/>
  <c r="BE44" i="16"/>
  <c r="BM44" i="16"/>
  <c r="BU44" i="16"/>
  <c r="CC44" i="16"/>
  <c r="CK44" i="16"/>
  <c r="CS44" i="16"/>
  <c r="DA44" i="16"/>
  <c r="DI44" i="16"/>
  <c r="DQ44" i="16"/>
  <c r="J96" i="16"/>
  <c r="R96" i="16"/>
  <c r="Z96" i="16"/>
  <c r="AH96" i="16"/>
  <c r="AP96" i="16"/>
  <c r="AX96" i="16"/>
  <c r="BF96" i="16"/>
  <c r="BN96" i="16"/>
  <c r="BV96" i="16"/>
  <c r="CD96" i="16"/>
  <c r="CL96" i="16"/>
  <c r="CT96" i="16"/>
  <c r="DB96" i="16"/>
  <c r="DJ96" i="16"/>
  <c r="DR96" i="16"/>
  <c r="DZ96" i="16"/>
  <c r="EH96" i="16"/>
  <c r="EP96" i="16"/>
  <c r="EX96" i="16"/>
  <c r="FF96" i="16"/>
  <c r="E44" i="16"/>
  <c r="M44" i="16"/>
  <c r="U44" i="16"/>
  <c r="AC44" i="16"/>
  <c r="AK44" i="16"/>
  <c r="AS44" i="16"/>
  <c r="BA44" i="16"/>
  <c r="BI44" i="16"/>
  <c r="BQ44" i="16"/>
  <c r="BY44" i="16"/>
  <c r="CG44" i="16"/>
  <c r="CO44" i="16"/>
  <c r="CW44" i="16"/>
  <c r="DE44" i="16"/>
  <c r="DM44" i="16"/>
  <c r="DU44" i="16"/>
  <c r="EC44" i="16"/>
  <c r="EK44" i="16"/>
  <c r="ES44" i="16"/>
  <c r="FA44" i="16"/>
  <c r="G44" i="16"/>
  <c r="O44" i="16"/>
  <c r="W44" i="16"/>
  <c r="AE44" i="16"/>
  <c r="AM44" i="16"/>
  <c r="AU44" i="16"/>
  <c r="BC44" i="16"/>
  <c r="BK44" i="16"/>
  <c r="BS44" i="16"/>
  <c r="CA44" i="16"/>
  <c r="CI44" i="16"/>
  <c r="CQ44" i="16"/>
  <c r="CY44" i="16"/>
  <c r="DG44" i="16"/>
  <c r="DO44" i="16"/>
  <c r="DW44" i="16"/>
  <c r="EE44" i="16"/>
  <c r="EM44" i="16"/>
  <c r="K44" i="16"/>
  <c r="S44" i="16"/>
  <c r="AA44" i="16"/>
  <c r="AI44" i="16"/>
  <c r="AQ44" i="16"/>
  <c r="AY44" i="16"/>
  <c r="BG44" i="16"/>
  <c r="BO44" i="16"/>
  <c r="BW44" i="16"/>
  <c r="CE44" i="16"/>
  <c r="CM44" i="16"/>
  <c r="CU44" i="16"/>
  <c r="DC44" i="16"/>
  <c r="DK44" i="16"/>
  <c r="DS44" i="16"/>
  <c r="EA44" i="16"/>
  <c r="EI44" i="16"/>
  <c r="EQ44" i="16"/>
  <c r="EY44" i="16"/>
  <c r="F44" i="15"/>
  <c r="N44" i="15"/>
  <c r="V44" i="15"/>
  <c r="AD44" i="15"/>
  <c r="AL44" i="15"/>
  <c r="I44" i="15"/>
  <c r="Q44" i="15"/>
  <c r="Y44" i="15"/>
  <c r="AG44" i="15"/>
  <c r="AO44" i="15"/>
  <c r="E44" i="11"/>
  <c r="M44" i="11"/>
  <c r="U44" i="11"/>
  <c r="AC44" i="11"/>
  <c r="I44" i="11"/>
  <c r="Q44" i="11"/>
  <c r="Y44" i="11"/>
  <c r="AG44" i="11"/>
  <c r="K44" i="12"/>
  <c r="S44" i="12"/>
  <c r="AA44" i="12"/>
  <c r="AI44" i="12"/>
  <c r="AQ44" i="12"/>
  <c r="AY44" i="12"/>
  <c r="BO44" i="12"/>
  <c r="BW44" i="12"/>
  <c r="CE44" i="12"/>
  <c r="L96" i="12"/>
  <c r="T96" i="12"/>
  <c r="AB96" i="12"/>
  <c r="AJ96" i="12"/>
  <c r="AR96" i="12"/>
  <c r="AZ96" i="12"/>
  <c r="BH96" i="12"/>
  <c r="BP96" i="12"/>
  <c r="BX96" i="12"/>
  <c r="CF96" i="12"/>
  <c r="CN96" i="12"/>
  <c r="CV96" i="12"/>
  <c r="DD96" i="12"/>
  <c r="DL96" i="12"/>
  <c r="DT96" i="12"/>
  <c r="EB96" i="12"/>
  <c r="EJ96" i="12"/>
  <c r="ER96" i="12"/>
  <c r="EZ96" i="12"/>
  <c r="N96" i="12"/>
  <c r="V96" i="12"/>
  <c r="AD96" i="12"/>
  <c r="AL96" i="12"/>
  <c r="AT96" i="12"/>
  <c r="BB96" i="12"/>
  <c r="BJ96" i="12"/>
  <c r="BR96" i="12"/>
  <c r="BZ96" i="12"/>
  <c r="CH96" i="12"/>
  <c r="CP96" i="12"/>
  <c r="CX96" i="12"/>
  <c r="DF96" i="12"/>
  <c r="DN96" i="12"/>
  <c r="DV96" i="12"/>
  <c r="ED96" i="12"/>
  <c r="EL96" i="12"/>
  <c r="ET96" i="12"/>
  <c r="FB96" i="12"/>
  <c r="H96" i="12"/>
  <c r="P96" i="12"/>
  <c r="X96" i="12"/>
  <c r="AF96" i="12"/>
  <c r="AN96" i="12"/>
  <c r="AV96" i="12"/>
  <c r="BD96" i="12"/>
  <c r="BL96" i="12"/>
  <c r="BT96" i="12"/>
  <c r="I96" i="12"/>
  <c r="Q96" i="12"/>
  <c r="Y96" i="12"/>
  <c r="AG96" i="12"/>
  <c r="AO96" i="12"/>
  <c r="AW96" i="12"/>
  <c r="BE96" i="12"/>
  <c r="BU96" i="12"/>
  <c r="CC96" i="12"/>
  <c r="CK96" i="12"/>
  <c r="CS96" i="12"/>
  <c r="DA96" i="12"/>
  <c r="DI96" i="12"/>
  <c r="DQ96" i="12"/>
  <c r="DY96" i="12"/>
  <c r="EG96" i="12"/>
  <c r="EO96" i="12"/>
  <c r="EW96" i="12"/>
  <c r="FE96" i="12"/>
  <c r="AX96" i="12"/>
  <c r="BF96" i="12"/>
  <c r="BN96" i="12"/>
  <c r="BV96" i="12"/>
  <c r="CD96" i="12"/>
  <c r="CL96" i="12"/>
  <c r="CT96" i="12"/>
  <c r="DB96" i="12"/>
  <c r="DJ96" i="12"/>
  <c r="DR96" i="12"/>
  <c r="DZ96" i="12"/>
  <c r="EH96" i="12"/>
  <c r="EP96" i="12"/>
  <c r="EX96" i="12"/>
  <c r="FF96" i="12"/>
  <c r="E44" i="12"/>
  <c r="M44" i="12"/>
  <c r="U44" i="12"/>
  <c r="AC44" i="12"/>
  <c r="AK44" i="12"/>
  <c r="AS44" i="12"/>
  <c r="BA44" i="12"/>
  <c r="BI44" i="12"/>
  <c r="BQ44" i="12"/>
  <c r="BY44" i="12"/>
  <c r="CG44" i="12"/>
  <c r="CO44" i="12"/>
  <c r="CW44" i="12"/>
  <c r="DE44" i="12"/>
  <c r="DM44" i="12"/>
  <c r="DU44" i="12"/>
  <c r="EC44" i="12"/>
  <c r="EK44" i="12"/>
  <c r="ES44" i="12"/>
  <c r="FA44" i="12"/>
  <c r="G44" i="12"/>
  <c r="O44" i="12"/>
  <c r="W44" i="12"/>
  <c r="AE44" i="12"/>
  <c r="AM44" i="12"/>
  <c r="AU44" i="12"/>
  <c r="BC44" i="12"/>
  <c r="BK44" i="12"/>
  <c r="BS44" i="12"/>
  <c r="CA44" i="12"/>
  <c r="CI44" i="12"/>
  <c r="CQ44" i="12"/>
  <c r="CY44" i="12"/>
  <c r="DG44" i="12"/>
  <c r="DO44" i="12"/>
  <c r="DW44" i="12"/>
  <c r="EE44" i="12"/>
  <c r="EM44" i="12"/>
  <c r="EU44" i="12"/>
  <c r="FC44" i="12"/>
  <c r="CB44" i="12"/>
  <c r="CJ44" i="12"/>
  <c r="CR44" i="12"/>
  <c r="CZ44" i="12"/>
  <c r="DH44" i="12"/>
  <c r="DP44" i="12"/>
  <c r="DX44" i="12"/>
  <c r="EF44" i="12"/>
  <c r="EN44" i="12"/>
  <c r="EV44" i="12"/>
  <c r="FD44" i="12"/>
  <c r="BM44" i="12"/>
  <c r="J44" i="12"/>
  <c r="R44" i="12"/>
  <c r="Z44" i="12"/>
  <c r="AH44" i="12"/>
  <c r="AP44" i="12"/>
  <c r="BG44" i="12"/>
  <c r="CM44" i="12"/>
  <c r="CU44" i="12"/>
  <c r="DC44" i="12"/>
  <c r="DK44" i="12"/>
  <c r="DS44" i="12"/>
  <c r="EA44" i="12"/>
  <c r="EI44" i="12"/>
  <c r="EQ44" i="12"/>
  <c r="EY44" i="12"/>
  <c r="BL45" i="24"/>
  <c r="BK45" i="24"/>
  <c r="BJ45" i="24"/>
  <c r="BI45" i="24"/>
  <c r="BH45" i="24"/>
  <c r="BG45" i="24"/>
  <c r="BF45" i="24"/>
  <c r="BE45" i="24"/>
  <c r="BD45" i="24"/>
  <c r="BC45" i="24"/>
  <c r="BB45" i="24"/>
  <c r="BA45" i="24"/>
  <c r="AZ45" i="24"/>
  <c r="AY45" i="24"/>
  <c r="AX45" i="24"/>
  <c r="AW45" i="24"/>
  <c r="AV45" i="24"/>
  <c r="AU45" i="24"/>
  <c r="AT45" i="24"/>
  <c r="AS45" i="24"/>
  <c r="AR45" i="24"/>
  <c r="AQ45" i="24"/>
  <c r="AP45" i="24"/>
  <c r="AO45" i="24"/>
  <c r="BL44" i="24"/>
  <c r="BK44" i="24"/>
  <c r="BJ44" i="24"/>
  <c r="BI44" i="24"/>
  <c r="BH44" i="24"/>
  <c r="BG44" i="24"/>
  <c r="BF44" i="24"/>
  <c r="BE44" i="24"/>
  <c r="BD44" i="24"/>
  <c r="BC44" i="24"/>
  <c r="BB44" i="24"/>
  <c r="BA44" i="24"/>
  <c r="AZ44" i="24"/>
  <c r="AY44" i="24"/>
  <c r="AX44" i="24"/>
  <c r="AW44" i="24"/>
  <c r="AV44" i="24"/>
  <c r="AU44" i="24"/>
  <c r="AT44" i="24"/>
  <c r="AS44" i="24"/>
  <c r="AR44" i="24"/>
  <c r="AQ44" i="24"/>
  <c r="AP44" i="24"/>
  <c r="AO44" i="24"/>
  <c r="BL43" i="24"/>
  <c r="BK43" i="24"/>
  <c r="BJ43" i="24"/>
  <c r="BI43" i="24"/>
  <c r="BH43" i="24"/>
  <c r="BG43" i="24"/>
  <c r="BF43" i="24"/>
  <c r="BE43" i="24"/>
  <c r="BD43" i="24"/>
  <c r="BC43" i="24"/>
  <c r="BB43" i="24"/>
  <c r="BA43" i="24"/>
  <c r="AZ43" i="24"/>
  <c r="AY43" i="24"/>
  <c r="AX43" i="24"/>
  <c r="AW43" i="24"/>
  <c r="AV43" i="24"/>
  <c r="AU43" i="24"/>
  <c r="AT43" i="24"/>
  <c r="AS43" i="24"/>
  <c r="AR43" i="24"/>
  <c r="AQ43" i="24"/>
  <c r="AP43" i="24"/>
  <c r="AO43" i="24"/>
  <c r="BL20" i="24"/>
  <c r="BK20" i="24"/>
  <c r="BJ20" i="24"/>
  <c r="BI20" i="24"/>
  <c r="BH20" i="24"/>
  <c r="BG20" i="24"/>
  <c r="BF20" i="24"/>
  <c r="BE20" i="24"/>
  <c r="BD20" i="24"/>
  <c r="BC20" i="24"/>
  <c r="BB20" i="24"/>
  <c r="BA20" i="24"/>
  <c r="AZ20" i="24"/>
  <c r="AY20" i="24"/>
  <c r="AX20" i="24"/>
  <c r="AW20" i="24"/>
  <c r="AV20" i="24"/>
  <c r="AU20" i="24"/>
  <c r="AT20" i="24"/>
  <c r="AS20" i="24"/>
  <c r="AR20" i="24"/>
  <c r="AQ20" i="24"/>
  <c r="AP20" i="24"/>
  <c r="AO20" i="24"/>
  <c r="BL19" i="24"/>
  <c r="BK19" i="24"/>
  <c r="BJ19" i="24"/>
  <c r="BI19" i="24"/>
  <c r="BH19" i="24"/>
  <c r="BG19" i="24"/>
  <c r="BF19" i="24"/>
  <c r="BE19" i="24"/>
  <c r="BD19" i="24"/>
  <c r="BC19" i="24"/>
  <c r="BB19" i="24"/>
  <c r="BA19" i="24"/>
  <c r="AZ19" i="24"/>
  <c r="AY19" i="24"/>
  <c r="AX19" i="24"/>
  <c r="AW19" i="24"/>
  <c r="AV19" i="24"/>
  <c r="AU19" i="24"/>
  <c r="AT19" i="24"/>
  <c r="AS19" i="24"/>
  <c r="AR19" i="24"/>
  <c r="AQ19" i="24"/>
  <c r="AP19" i="24"/>
  <c r="AO19" i="24"/>
  <c r="BL18" i="24"/>
  <c r="BK18" i="24"/>
  <c r="BJ18" i="24"/>
  <c r="BI18" i="24"/>
  <c r="BH18" i="24"/>
  <c r="BG18" i="24"/>
  <c r="BF18" i="24"/>
  <c r="BE18" i="24"/>
  <c r="BD18" i="24"/>
  <c r="BC18" i="24"/>
  <c r="BB18" i="24"/>
  <c r="BA18" i="24"/>
  <c r="AZ18" i="24"/>
  <c r="AY18" i="24"/>
  <c r="AX18" i="24"/>
  <c r="AW18" i="24"/>
  <c r="AV18" i="24"/>
  <c r="AU18" i="24"/>
  <c r="AT18" i="24"/>
  <c r="AS18" i="24"/>
  <c r="AR18" i="24"/>
  <c r="AQ18" i="24"/>
  <c r="AP18" i="24"/>
  <c r="AO18" i="24"/>
  <c r="BL12" i="24"/>
  <c r="BK12" i="24"/>
  <c r="BJ12" i="24"/>
  <c r="BI12" i="24"/>
  <c r="BH12" i="24"/>
  <c r="BG12" i="24"/>
  <c r="BF12" i="24"/>
  <c r="BE12" i="24"/>
  <c r="BD12" i="24"/>
  <c r="BC12" i="24"/>
  <c r="BB12" i="24"/>
  <c r="BA12" i="24"/>
  <c r="AZ12" i="24"/>
  <c r="AY12" i="24"/>
  <c r="AX12" i="24"/>
  <c r="AW12" i="24"/>
  <c r="AV12" i="24"/>
  <c r="AU12" i="24"/>
  <c r="AT12" i="24"/>
  <c r="AS12" i="24"/>
  <c r="AR12" i="24"/>
  <c r="AQ12" i="24"/>
  <c r="AP12" i="24"/>
  <c r="AO12" i="24"/>
  <c r="BL11" i="24"/>
  <c r="BK11" i="24"/>
  <c r="BJ11" i="24"/>
  <c r="BI11" i="24"/>
  <c r="BH11" i="24"/>
  <c r="BG11" i="24"/>
  <c r="BF11" i="24"/>
  <c r="BE11" i="24"/>
  <c r="BD11" i="24"/>
  <c r="BC11" i="24"/>
  <c r="BB11" i="24"/>
  <c r="BA11" i="24"/>
  <c r="AZ11" i="24"/>
  <c r="AY11" i="24"/>
  <c r="AX11" i="24"/>
  <c r="AW11" i="24"/>
  <c r="AV11" i="24"/>
  <c r="AU11" i="24"/>
  <c r="AT11" i="24"/>
  <c r="AS11" i="24"/>
  <c r="AR11" i="24"/>
  <c r="AQ11" i="24"/>
  <c r="AP11" i="24"/>
  <c r="AO11" i="24"/>
  <c r="BL10" i="24"/>
  <c r="BK10" i="24"/>
  <c r="BJ10" i="24"/>
  <c r="BI10" i="24"/>
  <c r="BH10" i="24"/>
  <c r="BG10" i="24"/>
  <c r="BF10" i="24"/>
  <c r="BE10" i="24"/>
  <c r="BD10" i="24"/>
  <c r="BC10" i="24"/>
  <c r="BB10" i="24"/>
  <c r="BA10" i="24"/>
  <c r="AZ10" i="24"/>
  <c r="AY10" i="24"/>
  <c r="AX10" i="24"/>
  <c r="AW10" i="24"/>
  <c r="AV10" i="24"/>
  <c r="AU10" i="24"/>
  <c r="AT10" i="24"/>
  <c r="AS10" i="24"/>
  <c r="AR10" i="24"/>
  <c r="AQ10" i="24"/>
  <c r="AP10" i="24"/>
  <c r="AO10" i="24"/>
  <c r="L82" i="24" l="1"/>
  <c r="L81" i="24"/>
  <c r="L80" i="24"/>
  <c r="L79" i="24"/>
  <c r="L78" i="24"/>
  <c r="L77" i="24"/>
  <c r="L76" i="24"/>
  <c r="L74" i="24"/>
  <c r="L73" i="24"/>
  <c r="L72" i="24"/>
  <c r="L71" i="24"/>
  <c r="L70" i="24"/>
  <c r="L69" i="24"/>
  <c r="L68" i="24"/>
  <c r="L65" i="24"/>
  <c r="L64" i="24"/>
  <c r="L63" i="24"/>
  <c r="L62" i="24"/>
  <c r="L61" i="24"/>
  <c r="L60" i="24"/>
  <c r="L48" i="24"/>
  <c r="L47" i="24"/>
  <c r="L46" i="24"/>
  <c r="L45" i="24"/>
  <c r="L44" i="24"/>
  <c r="L43" i="24"/>
  <c r="L42" i="24"/>
  <c r="L56" i="24"/>
  <c r="L55" i="24"/>
  <c r="L54" i="24"/>
  <c r="L53" i="24"/>
  <c r="L52" i="24"/>
  <c r="L51" i="24"/>
  <c r="L50" i="24"/>
  <c r="L23" i="24"/>
  <c r="L22" i="24"/>
  <c r="L21" i="24"/>
  <c r="L20" i="24"/>
  <c r="L19" i="24"/>
  <c r="L18" i="24"/>
  <c r="BL17" i="24"/>
  <c r="BK17" i="24"/>
  <c r="BJ17" i="24"/>
  <c r="BI17" i="24"/>
  <c r="BH17" i="24"/>
  <c r="BG17" i="24"/>
  <c r="BF17" i="24"/>
  <c r="BE17" i="24"/>
  <c r="BD17" i="24"/>
  <c r="BC17" i="24"/>
  <c r="BB17" i="24"/>
  <c r="BA17" i="24"/>
  <c r="AZ17" i="24"/>
  <c r="AY17" i="24"/>
  <c r="AX17" i="24"/>
  <c r="AW17" i="24"/>
  <c r="AV17" i="24"/>
  <c r="AU17" i="24"/>
  <c r="AT17" i="24"/>
  <c r="AS17" i="24"/>
  <c r="AR17" i="24"/>
  <c r="AQ17" i="24"/>
  <c r="AP17" i="24"/>
  <c r="AO17" i="24"/>
  <c r="L17" i="24"/>
  <c r="L15" i="24"/>
  <c r="L14" i="24"/>
  <c r="L13" i="24"/>
  <c r="L12" i="24"/>
  <c r="L11" i="24"/>
  <c r="L10" i="24"/>
  <c r="BL9" i="24"/>
  <c r="BK9" i="24"/>
  <c r="BJ9" i="24"/>
  <c r="BI9" i="24"/>
  <c r="BH9" i="24"/>
  <c r="BG9" i="24"/>
  <c r="BF9" i="24"/>
  <c r="BE9" i="24"/>
  <c r="BD9" i="24"/>
  <c r="BC9" i="24"/>
  <c r="BB9" i="24"/>
  <c r="BA9" i="24"/>
  <c r="AZ9" i="24"/>
  <c r="AY9" i="24"/>
  <c r="AX9" i="24"/>
  <c r="AW9" i="24"/>
  <c r="AV9" i="24"/>
  <c r="AU9" i="24"/>
  <c r="AT9" i="24"/>
  <c r="AS9" i="24"/>
  <c r="AR9" i="24"/>
  <c r="AQ9" i="24"/>
  <c r="AP9" i="24"/>
  <c r="AO9" i="24"/>
  <c r="L9" i="24"/>
  <c r="BK21" i="24"/>
  <c r="BJ21" i="24"/>
  <c r="BI21" i="24"/>
  <c r="BH21" i="24"/>
  <c r="BG21" i="24"/>
  <c r="BF21" i="24"/>
  <c r="BE21" i="24"/>
  <c r="BD21" i="24"/>
  <c r="BC21" i="24"/>
  <c r="BB21" i="24"/>
  <c r="BA21" i="24"/>
  <c r="AZ21" i="24"/>
  <c r="AY21" i="24"/>
  <c r="AX21" i="24"/>
  <c r="AW21" i="24"/>
  <c r="AV21" i="24"/>
  <c r="AU21" i="24"/>
  <c r="AT21" i="24"/>
  <c r="AS21" i="24"/>
  <c r="AR21" i="24"/>
  <c r="AQ21" i="24"/>
  <c r="AP21" i="24"/>
  <c r="AO21" i="24"/>
  <c r="BK13" i="24"/>
  <c r="BJ13" i="24"/>
  <c r="BI13" i="24"/>
  <c r="BH13" i="24"/>
  <c r="BG13" i="24"/>
  <c r="BF13" i="24"/>
  <c r="BE13" i="24"/>
  <c r="BD13" i="24"/>
  <c r="BC13" i="24"/>
  <c r="BB13" i="24"/>
  <c r="BA13" i="24"/>
  <c r="AZ13" i="24"/>
  <c r="AY13" i="24"/>
  <c r="AX13" i="24"/>
  <c r="AW13" i="24"/>
  <c r="AV13" i="24"/>
  <c r="AU13" i="24"/>
  <c r="AT13" i="24"/>
  <c r="AS13" i="24"/>
  <c r="AR13" i="24"/>
  <c r="AQ13" i="24"/>
  <c r="AP13" i="24"/>
  <c r="AO13" i="24"/>
  <c r="FF75" i="12"/>
  <c r="FE75" i="12"/>
  <c r="FD75" i="12"/>
  <c r="ET128" i="12"/>
  <c r="ES128" i="12"/>
  <c r="ER128" i="12"/>
  <c r="EQ128" i="12"/>
  <c r="EP128" i="12"/>
  <c r="EO128" i="12"/>
  <c r="EN128" i="12"/>
  <c r="EM128" i="12"/>
  <c r="EL128" i="12"/>
  <c r="EK128" i="12"/>
  <c r="EJ128" i="12"/>
  <c r="EI128" i="12"/>
  <c r="EH128" i="12"/>
  <c r="EG128" i="12"/>
  <c r="EF128" i="12"/>
  <c r="EE128" i="12"/>
  <c r="ED128" i="12"/>
  <c r="EC128" i="12"/>
  <c r="EB128" i="12"/>
  <c r="EA128" i="12"/>
  <c r="DZ128" i="12"/>
  <c r="DY128" i="12"/>
  <c r="DX128" i="12"/>
  <c r="DW128" i="12"/>
  <c r="AP75" i="11"/>
  <c r="AO75" i="11"/>
  <c r="AN75" i="11"/>
  <c r="AF75" i="11"/>
  <c r="AE75" i="11"/>
  <c r="AD75" i="11"/>
  <c r="AC75" i="11"/>
  <c r="AB75" i="11"/>
  <c r="AA75" i="11"/>
  <c r="Z75" i="11"/>
  <c r="Y75" i="11"/>
  <c r="X75" i="11"/>
  <c r="W75" i="11"/>
  <c r="V75" i="11"/>
  <c r="U75" i="11"/>
  <c r="T75" i="11"/>
  <c r="S75" i="11"/>
  <c r="R75" i="11"/>
  <c r="Q75" i="11"/>
  <c r="P75" i="11"/>
  <c r="O75" i="11"/>
  <c r="N75" i="11"/>
  <c r="M75" i="11"/>
  <c r="L75" i="11"/>
  <c r="K75" i="11"/>
  <c r="J75" i="11"/>
  <c r="I75" i="11"/>
  <c r="H75" i="11"/>
  <c r="G75" i="11"/>
  <c r="F75" i="11"/>
  <c r="E75" i="11"/>
  <c r="D75" i="11"/>
  <c r="BK23" i="24"/>
  <c r="BJ23" i="24"/>
  <c r="BI23" i="24"/>
  <c r="BH23" i="24"/>
  <c r="BG23" i="24"/>
  <c r="BF23" i="24"/>
  <c r="BE23" i="24"/>
  <c r="BD23" i="24"/>
  <c r="BC23" i="24"/>
  <c r="BB23" i="24"/>
  <c r="BA23" i="24"/>
  <c r="AZ23" i="24"/>
  <c r="AY23" i="24"/>
  <c r="AX23" i="24"/>
  <c r="AW23" i="24"/>
  <c r="AV23" i="24"/>
  <c r="AU23" i="24"/>
  <c r="AT23" i="24"/>
  <c r="AS23" i="24"/>
  <c r="AR23" i="24"/>
  <c r="AQ23" i="24"/>
  <c r="AP23" i="24"/>
  <c r="AO23" i="24"/>
  <c r="BK15" i="24"/>
  <c r="BJ15" i="24"/>
  <c r="BI15" i="24"/>
  <c r="BH15" i="24"/>
  <c r="BG15" i="24"/>
  <c r="BF15" i="24"/>
  <c r="BE15" i="24"/>
  <c r="BD15" i="24"/>
  <c r="BC15" i="24"/>
  <c r="BB15" i="24"/>
  <c r="BA15" i="24"/>
  <c r="AZ15" i="24"/>
  <c r="AY15" i="24"/>
  <c r="AX15" i="24"/>
  <c r="AW15" i="24"/>
  <c r="AV15" i="24"/>
  <c r="AU15" i="24"/>
  <c r="AT15" i="24"/>
  <c r="AS15" i="24"/>
  <c r="AR15" i="24"/>
  <c r="AQ15" i="24"/>
  <c r="AP15" i="24"/>
  <c r="AO15" i="24"/>
  <c r="FF75" i="16"/>
  <c r="FE75" i="16"/>
  <c r="FD75" i="16"/>
  <c r="ET128" i="16"/>
  <c r="ES128" i="16"/>
  <c r="ER128" i="16"/>
  <c r="EQ128" i="16"/>
  <c r="EP128" i="16"/>
  <c r="EO128" i="16"/>
  <c r="EN128" i="16"/>
  <c r="EM128" i="16"/>
  <c r="EL128" i="16"/>
  <c r="EK128" i="16"/>
  <c r="EJ128" i="16"/>
  <c r="EI128" i="16"/>
  <c r="EH128" i="16"/>
  <c r="EG128" i="16"/>
  <c r="EF128" i="16"/>
  <c r="EE128" i="16"/>
  <c r="ED128" i="16"/>
  <c r="EC128" i="16"/>
  <c r="EB128" i="16"/>
  <c r="EA128" i="16"/>
  <c r="DZ128" i="16"/>
  <c r="DY128" i="16"/>
  <c r="DX128" i="16"/>
  <c r="DW128" i="16"/>
  <c r="AP75" i="15"/>
  <c r="AO75" i="15"/>
  <c r="AN75" i="15"/>
  <c r="AF75" i="15"/>
  <c r="AE75" i="15"/>
  <c r="AD75" i="15"/>
  <c r="AC75" i="15"/>
  <c r="AB75" i="15"/>
  <c r="AA75" i="15"/>
  <c r="Z75" i="15"/>
  <c r="Y75" i="15"/>
  <c r="X75" i="15"/>
  <c r="W75" i="15"/>
  <c r="V75" i="15"/>
  <c r="U75" i="15"/>
  <c r="T75" i="15"/>
  <c r="S75" i="15"/>
  <c r="R75" i="15"/>
  <c r="Q75" i="15"/>
  <c r="P75" i="15"/>
  <c r="O75" i="15"/>
  <c r="N75" i="15"/>
  <c r="M75" i="15"/>
  <c r="L75" i="15"/>
  <c r="K75" i="15"/>
  <c r="J75" i="15"/>
  <c r="I75" i="15"/>
  <c r="H75" i="15"/>
  <c r="G75" i="15"/>
  <c r="F75" i="15"/>
  <c r="E75" i="15"/>
  <c r="D75" i="15"/>
  <c r="BK22" i="24"/>
  <c r="BJ22" i="24"/>
  <c r="BI22" i="24"/>
  <c r="BH22" i="24"/>
  <c r="BG22" i="24"/>
  <c r="BF22" i="24"/>
  <c r="BE22" i="24"/>
  <c r="BD22" i="24"/>
  <c r="BC22" i="24"/>
  <c r="BB22" i="24"/>
  <c r="BA22" i="24"/>
  <c r="AZ22" i="24"/>
  <c r="AY22" i="24"/>
  <c r="AX22" i="24"/>
  <c r="AW22" i="24"/>
  <c r="AV22" i="24"/>
  <c r="AU22" i="24"/>
  <c r="AT22" i="24"/>
  <c r="AS22" i="24"/>
  <c r="AR22" i="24"/>
  <c r="AQ22" i="24"/>
  <c r="AP22" i="24"/>
  <c r="AO22" i="24"/>
  <c r="BK14" i="24"/>
  <c r="BJ14" i="24"/>
  <c r="BI14" i="24"/>
  <c r="BH14" i="24"/>
  <c r="BG14" i="24"/>
  <c r="BF14" i="24"/>
  <c r="BE14" i="24"/>
  <c r="BD14" i="24"/>
  <c r="BC14" i="24"/>
  <c r="BB14" i="24"/>
  <c r="BA14" i="24"/>
  <c r="AZ14" i="24"/>
  <c r="AY14" i="24"/>
  <c r="AX14" i="24"/>
  <c r="AW14" i="24"/>
  <c r="AV14" i="24"/>
  <c r="AU14" i="24"/>
  <c r="AT14" i="24"/>
  <c r="AS14" i="24"/>
  <c r="AR14" i="24"/>
  <c r="AQ14" i="24"/>
  <c r="AP14" i="24"/>
  <c r="AO14" i="24"/>
  <c r="FF75" i="14"/>
  <c r="FE75" i="14"/>
  <c r="FD75" i="14"/>
  <c r="AP75" i="13"/>
  <c r="AO75" i="13"/>
  <c r="AN75" i="13"/>
  <c r="AF75" i="13"/>
  <c r="AE75" i="13"/>
  <c r="AD75" i="13"/>
  <c r="AC75" i="13"/>
  <c r="AB75" i="13"/>
  <c r="AA75" i="13"/>
  <c r="Z75" i="13"/>
  <c r="Y75" i="13"/>
  <c r="X75" i="13"/>
  <c r="W75" i="13"/>
  <c r="V75" i="13"/>
  <c r="U75" i="13"/>
  <c r="T75" i="13"/>
  <c r="S75" i="13"/>
  <c r="R75" i="13"/>
  <c r="Q75" i="13"/>
  <c r="P75" i="13"/>
  <c r="O75" i="13"/>
  <c r="N75" i="13"/>
  <c r="M75" i="13"/>
  <c r="L75" i="13"/>
  <c r="K75" i="13"/>
  <c r="J75" i="13"/>
  <c r="I75" i="13"/>
  <c r="H75" i="13"/>
  <c r="G75" i="13"/>
  <c r="F75" i="13"/>
  <c r="E75" i="13"/>
  <c r="D75" i="13"/>
  <c r="AM10" i="24" l="1"/>
  <c r="BN10" i="24"/>
  <c r="AM19" i="24"/>
  <c r="BN19" i="24"/>
  <c r="AM46" i="24"/>
  <c r="BN46" i="24"/>
  <c r="AM11" i="24"/>
  <c r="BN11" i="24"/>
  <c r="AM20" i="24"/>
  <c r="BN20" i="24"/>
  <c r="AM47" i="24"/>
  <c r="BN47" i="24"/>
  <c r="AM45" i="24"/>
  <c r="BN45" i="24"/>
  <c r="AM12" i="24"/>
  <c r="BN12" i="24"/>
  <c r="AM21" i="24"/>
  <c r="BN21" i="24"/>
  <c r="AM48" i="24"/>
  <c r="BN48" i="24"/>
  <c r="AM9" i="24"/>
  <c r="BN9" i="24"/>
  <c r="AM13" i="24"/>
  <c r="BN13" i="24"/>
  <c r="AM22" i="24"/>
  <c r="BN22" i="24"/>
  <c r="BN14" i="24"/>
  <c r="AM14" i="24"/>
  <c r="AM23" i="24"/>
  <c r="BN23" i="24"/>
  <c r="AM42" i="24"/>
  <c r="BN42" i="24"/>
  <c r="AM15" i="24"/>
  <c r="BN15" i="24"/>
  <c r="AM43" i="24"/>
  <c r="BN43" i="24"/>
  <c r="AM18" i="24"/>
  <c r="BN18" i="24"/>
  <c r="AM17" i="24"/>
  <c r="BN17" i="24"/>
  <c r="AM44" i="24"/>
  <c r="BN44" i="24"/>
  <c r="BL13" i="24"/>
  <c r="BL21" i="24"/>
  <c r="BL15" i="24"/>
  <c r="BL23" i="24"/>
  <c r="BL14" i="24"/>
  <c r="BL22" i="24"/>
  <c r="AS42" i="24"/>
  <c r="AS33" i="24"/>
  <c r="BA42" i="24"/>
  <c r="BA33" i="24"/>
  <c r="BI42" i="24"/>
  <c r="BI33" i="24"/>
  <c r="AT42" i="24"/>
  <c r="AT33" i="24"/>
  <c r="BB42" i="24"/>
  <c r="BB33" i="24"/>
  <c r="BJ42" i="24"/>
  <c r="BJ33" i="24"/>
  <c r="BH42" i="24"/>
  <c r="BH33" i="24"/>
  <c r="AU42" i="24"/>
  <c r="AU33" i="24"/>
  <c r="BC42" i="24"/>
  <c r="BC33" i="24"/>
  <c r="BK42" i="24"/>
  <c r="BK33" i="24"/>
  <c r="AR42" i="24"/>
  <c r="AR33" i="24"/>
  <c r="AV42" i="24"/>
  <c r="AV33" i="24"/>
  <c r="BD42" i="24"/>
  <c r="BD33" i="24"/>
  <c r="BL42" i="24"/>
  <c r="BL33" i="24"/>
  <c r="AZ42" i="24"/>
  <c r="AZ33" i="24"/>
  <c r="AO42" i="24"/>
  <c r="AO33" i="24"/>
  <c r="AW42" i="24"/>
  <c r="AW33" i="24"/>
  <c r="BE42" i="24"/>
  <c r="BE33" i="24"/>
  <c r="AP42" i="24"/>
  <c r="AP33" i="24"/>
  <c r="AX42" i="24"/>
  <c r="AX33" i="24"/>
  <c r="BF42" i="24"/>
  <c r="BF33" i="24"/>
  <c r="AQ42" i="24"/>
  <c r="AQ33" i="24"/>
  <c r="AY42" i="24"/>
  <c r="AY33" i="24"/>
  <c r="BG42" i="24"/>
  <c r="BG33" i="24"/>
  <c r="DW128" i="14"/>
  <c r="EE128" i="14"/>
  <c r="EM128" i="14"/>
  <c r="DX128" i="14"/>
  <c r="EF128" i="14"/>
  <c r="EN128" i="14"/>
  <c r="DY128" i="14"/>
  <c r="EG128" i="14"/>
  <c r="EO128" i="14"/>
  <c r="DZ128" i="14"/>
  <c r="EH128" i="14"/>
  <c r="EP128" i="14"/>
  <c r="EA128" i="14"/>
  <c r="EI128" i="14"/>
  <c r="EQ128" i="14"/>
  <c r="EB128" i="14"/>
  <c r="EJ128" i="14"/>
  <c r="ER128" i="14"/>
  <c r="EC128" i="14"/>
  <c r="EK128" i="14"/>
  <c r="ES128" i="14"/>
  <c r="ED128" i="14"/>
  <c r="EL128" i="14"/>
  <c r="ET128" i="14"/>
  <c r="AL75" i="11"/>
  <c r="AN75" i="12"/>
  <c r="AQ128" i="12"/>
  <c r="EV75" i="12"/>
  <c r="EY128" i="12"/>
  <c r="AM75" i="11"/>
  <c r="I75" i="12"/>
  <c r="L128" i="12"/>
  <c r="Q75" i="12"/>
  <c r="T128" i="12"/>
  <c r="Y75" i="12"/>
  <c r="AB128" i="12"/>
  <c r="AG75" i="12"/>
  <c r="AJ128" i="12"/>
  <c r="AO75" i="12"/>
  <c r="AR128" i="12"/>
  <c r="AW75" i="12"/>
  <c r="AZ128" i="12"/>
  <c r="BE75" i="12"/>
  <c r="BH128" i="12"/>
  <c r="BM75" i="12"/>
  <c r="BP128" i="12"/>
  <c r="BU75" i="12"/>
  <c r="BX128" i="12"/>
  <c r="CC75" i="12"/>
  <c r="CF128" i="12"/>
  <c r="CK75" i="12"/>
  <c r="CN128" i="12"/>
  <c r="CS75" i="12"/>
  <c r="CV128" i="12"/>
  <c r="DA75" i="12"/>
  <c r="DD128" i="12"/>
  <c r="DI75" i="12"/>
  <c r="DL128" i="12"/>
  <c r="DQ75" i="12"/>
  <c r="DT128" i="12"/>
  <c r="EW75" i="12"/>
  <c r="EZ128" i="12"/>
  <c r="J75" i="12"/>
  <c r="M128" i="12"/>
  <c r="R75" i="12"/>
  <c r="U128" i="12"/>
  <c r="Z75" i="12"/>
  <c r="AC128" i="12"/>
  <c r="AH75" i="12"/>
  <c r="AK128" i="12"/>
  <c r="AP75" i="12"/>
  <c r="AS128" i="12"/>
  <c r="AX75" i="12"/>
  <c r="BA128" i="12"/>
  <c r="BF75" i="12"/>
  <c r="BI128" i="12"/>
  <c r="BN75" i="12"/>
  <c r="BQ128" i="12"/>
  <c r="BV75" i="12"/>
  <c r="BY128" i="12"/>
  <c r="CD75" i="12"/>
  <c r="CG128" i="12"/>
  <c r="CL75" i="12"/>
  <c r="CO128" i="12"/>
  <c r="CT75" i="12"/>
  <c r="CW128" i="12"/>
  <c r="DB75" i="12"/>
  <c r="DE128" i="12"/>
  <c r="DJ75" i="12"/>
  <c r="DM128" i="12"/>
  <c r="DR75" i="12"/>
  <c r="DU128" i="12"/>
  <c r="EX75" i="12"/>
  <c r="FA128" i="12"/>
  <c r="P75" i="12"/>
  <c r="S128" i="12"/>
  <c r="AG75" i="11"/>
  <c r="K75" i="12"/>
  <c r="N128" i="12"/>
  <c r="S75" i="12"/>
  <c r="V128" i="12"/>
  <c r="AA75" i="12"/>
  <c r="AD128" i="12"/>
  <c r="AI75" i="12"/>
  <c r="AL128" i="12"/>
  <c r="AQ75" i="12"/>
  <c r="AT128" i="12"/>
  <c r="AY75" i="12"/>
  <c r="BB128" i="12"/>
  <c r="BG75" i="12"/>
  <c r="BJ128" i="12"/>
  <c r="BO75" i="12"/>
  <c r="BR128" i="12"/>
  <c r="BW75" i="12"/>
  <c r="BZ128" i="12"/>
  <c r="CE75" i="12"/>
  <c r="CH128" i="12"/>
  <c r="CM75" i="12"/>
  <c r="CP128" i="12"/>
  <c r="CU75" i="12"/>
  <c r="CX128" i="12"/>
  <c r="DC75" i="12"/>
  <c r="DF128" i="12"/>
  <c r="DK75" i="12"/>
  <c r="DN128" i="12"/>
  <c r="DS75" i="12"/>
  <c r="DV128" i="12"/>
  <c r="EY75" i="12"/>
  <c r="FB128" i="12"/>
  <c r="H75" i="12"/>
  <c r="K128" i="12"/>
  <c r="AF75" i="12"/>
  <c r="AI128" i="12"/>
  <c r="BD75" i="12"/>
  <c r="BG128" i="12"/>
  <c r="BL75" i="12"/>
  <c r="BO128" i="12"/>
  <c r="CB75" i="12"/>
  <c r="CE128" i="12"/>
  <c r="AH75" i="11"/>
  <c r="D75" i="12"/>
  <c r="G128" i="12"/>
  <c r="L75" i="12"/>
  <c r="O128" i="12"/>
  <c r="T75" i="12"/>
  <c r="W128" i="12"/>
  <c r="AB75" i="12"/>
  <c r="AE128" i="12"/>
  <c r="AJ75" i="12"/>
  <c r="AM128" i="12"/>
  <c r="AR75" i="12"/>
  <c r="AU128" i="12"/>
  <c r="AZ75" i="12"/>
  <c r="BC128" i="12"/>
  <c r="BH75" i="12"/>
  <c r="BK128" i="12"/>
  <c r="BP75" i="12"/>
  <c r="BS128" i="12"/>
  <c r="BX75" i="12"/>
  <c r="CA128" i="12"/>
  <c r="CF75" i="12"/>
  <c r="CI128" i="12"/>
  <c r="CN75" i="12"/>
  <c r="CQ128" i="12"/>
  <c r="CV75" i="12"/>
  <c r="CY128" i="12"/>
  <c r="DD75" i="12"/>
  <c r="DG128" i="12"/>
  <c r="DL75" i="12"/>
  <c r="DO128" i="12"/>
  <c r="ER75" i="12"/>
  <c r="EU128" i="12"/>
  <c r="EZ75" i="12"/>
  <c r="FC128" i="12"/>
  <c r="DH75" i="12"/>
  <c r="DK128" i="12"/>
  <c r="AI75" i="11"/>
  <c r="E75" i="12"/>
  <c r="H128" i="12"/>
  <c r="M75" i="12"/>
  <c r="P128" i="12"/>
  <c r="U75" i="12"/>
  <c r="X128" i="12"/>
  <c r="AC75" i="12"/>
  <c r="AF128" i="12"/>
  <c r="AK75" i="12"/>
  <c r="AN128" i="12"/>
  <c r="AS75" i="12"/>
  <c r="AV128" i="12"/>
  <c r="BA75" i="12"/>
  <c r="BD128" i="12"/>
  <c r="BI75" i="12"/>
  <c r="BL128" i="12"/>
  <c r="BQ75" i="12"/>
  <c r="BT128" i="12"/>
  <c r="BY75" i="12"/>
  <c r="CB128" i="12"/>
  <c r="CG75" i="12"/>
  <c r="CJ128" i="12"/>
  <c r="CO75" i="12"/>
  <c r="CR128" i="12"/>
  <c r="CW75" i="12"/>
  <c r="CZ128" i="12"/>
  <c r="DE75" i="12"/>
  <c r="DH128" i="12"/>
  <c r="DM75" i="12"/>
  <c r="DP128" i="12"/>
  <c r="ES75" i="12"/>
  <c r="EV128" i="12"/>
  <c r="FA75" i="12"/>
  <c r="FD128" i="12"/>
  <c r="CZ75" i="12"/>
  <c r="DC128" i="12"/>
  <c r="AJ75" i="11"/>
  <c r="F75" i="12"/>
  <c r="I128" i="12"/>
  <c r="N75" i="12"/>
  <c r="Q128" i="12"/>
  <c r="V75" i="12"/>
  <c r="Y128" i="12"/>
  <c r="AD75" i="12"/>
  <c r="AG128" i="12"/>
  <c r="AL75" i="12"/>
  <c r="AO128" i="12"/>
  <c r="AT75" i="12"/>
  <c r="AW128" i="12"/>
  <c r="BB75" i="12"/>
  <c r="BE128" i="12"/>
  <c r="BJ75" i="12"/>
  <c r="BM128" i="12"/>
  <c r="BR75" i="12"/>
  <c r="BU128" i="12"/>
  <c r="BZ75" i="12"/>
  <c r="CC128" i="12"/>
  <c r="CH75" i="12"/>
  <c r="CK128" i="12"/>
  <c r="CP75" i="12"/>
  <c r="CS128" i="12"/>
  <c r="CX75" i="12"/>
  <c r="DA128" i="12"/>
  <c r="DF75" i="12"/>
  <c r="DI128" i="12"/>
  <c r="DN75" i="12"/>
  <c r="DQ128" i="12"/>
  <c r="ET75" i="12"/>
  <c r="EW128" i="12"/>
  <c r="FB75" i="12"/>
  <c r="FE128" i="12"/>
  <c r="X75" i="12"/>
  <c r="AA128" i="12"/>
  <c r="AV75" i="12"/>
  <c r="AY128" i="12"/>
  <c r="BT75" i="12"/>
  <c r="BW128" i="12"/>
  <c r="CJ75" i="12"/>
  <c r="CM128" i="12"/>
  <c r="CR75" i="12"/>
  <c r="CU128" i="12"/>
  <c r="DP75" i="12"/>
  <c r="DS128" i="12"/>
  <c r="AK75" i="11"/>
  <c r="G75" i="12"/>
  <c r="J128" i="12"/>
  <c r="O75" i="12"/>
  <c r="R128" i="12"/>
  <c r="W75" i="12"/>
  <c r="Z128" i="12"/>
  <c r="AE75" i="12"/>
  <c r="AH128" i="12"/>
  <c r="AM75" i="12"/>
  <c r="AP128" i="12"/>
  <c r="AU75" i="12"/>
  <c r="AX128" i="12"/>
  <c r="BC75" i="12"/>
  <c r="BF128" i="12"/>
  <c r="BK75" i="12"/>
  <c r="BN128" i="12"/>
  <c r="BS75" i="12"/>
  <c r="BV128" i="12"/>
  <c r="CA75" i="12"/>
  <c r="CD128" i="12"/>
  <c r="CI75" i="12"/>
  <c r="CL128" i="12"/>
  <c r="CQ75" i="12"/>
  <c r="CT128" i="12"/>
  <c r="CY75" i="12"/>
  <c r="DB128" i="12"/>
  <c r="DG75" i="12"/>
  <c r="DJ128" i="12"/>
  <c r="DO75" i="12"/>
  <c r="DR128" i="12"/>
  <c r="EU75" i="12"/>
  <c r="EX128" i="12"/>
  <c r="FC75" i="12"/>
  <c r="FF128" i="12"/>
  <c r="X75" i="16"/>
  <c r="AA128" i="16"/>
  <c r="BL75" i="16"/>
  <c r="BO128" i="16"/>
  <c r="CR75" i="16"/>
  <c r="CU128" i="16"/>
  <c r="EV75" i="16"/>
  <c r="EY128" i="16"/>
  <c r="AM75" i="15"/>
  <c r="Q75" i="16"/>
  <c r="T128" i="16"/>
  <c r="Y75" i="16"/>
  <c r="AB128" i="16"/>
  <c r="AG75" i="16"/>
  <c r="AJ128" i="16"/>
  <c r="BE75" i="16"/>
  <c r="BH128" i="16"/>
  <c r="CC75" i="16"/>
  <c r="CF128" i="16"/>
  <c r="CS75" i="16"/>
  <c r="CV128" i="16"/>
  <c r="DA75" i="16"/>
  <c r="DD128" i="16"/>
  <c r="EW75" i="16"/>
  <c r="EZ128" i="16"/>
  <c r="J75" i="16"/>
  <c r="M128" i="16"/>
  <c r="R75" i="16"/>
  <c r="U128" i="16"/>
  <c r="BF75" i="16"/>
  <c r="BI128" i="16"/>
  <c r="BN75" i="16"/>
  <c r="BQ128" i="16"/>
  <c r="CD75" i="16"/>
  <c r="CG128" i="16"/>
  <c r="DB75" i="16"/>
  <c r="DE128" i="16"/>
  <c r="DJ75" i="16"/>
  <c r="DM128" i="16"/>
  <c r="DR75" i="16"/>
  <c r="DU128" i="16"/>
  <c r="EX75" i="16"/>
  <c r="FA128" i="16"/>
  <c r="AI75" i="15"/>
  <c r="E75" i="16"/>
  <c r="H128" i="16"/>
  <c r="M75" i="16"/>
  <c r="P128" i="16"/>
  <c r="U75" i="16"/>
  <c r="X128" i="16"/>
  <c r="AC75" i="16"/>
  <c r="AF128" i="16"/>
  <c r="AK75" i="16"/>
  <c r="AN128" i="16"/>
  <c r="AS75" i="16"/>
  <c r="AV128" i="16"/>
  <c r="BA75" i="16"/>
  <c r="BD128" i="16"/>
  <c r="BI75" i="16"/>
  <c r="BL128" i="16"/>
  <c r="BQ75" i="16"/>
  <c r="BT128" i="16"/>
  <c r="BY75" i="16"/>
  <c r="CB128" i="16"/>
  <c r="CG75" i="16"/>
  <c r="CJ128" i="16"/>
  <c r="CO75" i="16"/>
  <c r="CR128" i="16"/>
  <c r="CW75" i="16"/>
  <c r="CZ128" i="16"/>
  <c r="DE75" i="16"/>
  <c r="DH128" i="16"/>
  <c r="DM75" i="16"/>
  <c r="DP128" i="16"/>
  <c r="ES75" i="16"/>
  <c r="EV128" i="16"/>
  <c r="FA75" i="16"/>
  <c r="FD128" i="16"/>
  <c r="AF75" i="16"/>
  <c r="AI128" i="16"/>
  <c r="CJ75" i="16"/>
  <c r="CM128" i="16"/>
  <c r="I75" i="16"/>
  <c r="L128" i="16"/>
  <c r="BM75" i="16"/>
  <c r="BP128" i="16"/>
  <c r="AH75" i="16"/>
  <c r="AK128" i="16"/>
  <c r="BV75" i="16"/>
  <c r="BY128" i="16"/>
  <c r="AJ75" i="15"/>
  <c r="F75" i="16"/>
  <c r="I128" i="16"/>
  <c r="N75" i="16"/>
  <c r="Q128" i="16"/>
  <c r="V75" i="16"/>
  <c r="Y128" i="16"/>
  <c r="AD75" i="16"/>
  <c r="AG128" i="16"/>
  <c r="AL75" i="16"/>
  <c r="AO128" i="16"/>
  <c r="AT75" i="16"/>
  <c r="AW128" i="16"/>
  <c r="BB75" i="16"/>
  <c r="BE128" i="16"/>
  <c r="BJ75" i="16"/>
  <c r="BM128" i="16"/>
  <c r="BR75" i="16"/>
  <c r="BU128" i="16"/>
  <c r="BZ75" i="16"/>
  <c r="CC128" i="16"/>
  <c r="CH75" i="16"/>
  <c r="CK128" i="16"/>
  <c r="CP75" i="16"/>
  <c r="CS128" i="16"/>
  <c r="CX75" i="16"/>
  <c r="DA128" i="16"/>
  <c r="DF75" i="16"/>
  <c r="DI128" i="16"/>
  <c r="DN75" i="16"/>
  <c r="DQ128" i="16"/>
  <c r="ET75" i="16"/>
  <c r="EW128" i="16"/>
  <c r="FB75" i="16"/>
  <c r="FE128" i="16"/>
  <c r="H75" i="16"/>
  <c r="K128" i="16"/>
  <c r="BD75" i="16"/>
  <c r="BG128" i="16"/>
  <c r="CB75" i="16"/>
  <c r="CE128" i="16"/>
  <c r="CZ75" i="16"/>
  <c r="DC128" i="16"/>
  <c r="DP75" i="16"/>
  <c r="DS128" i="16"/>
  <c r="AW75" i="16"/>
  <c r="AZ128" i="16"/>
  <c r="CK75" i="16"/>
  <c r="CN128" i="16"/>
  <c r="DI75" i="16"/>
  <c r="DL128" i="16"/>
  <c r="AX75" i="16"/>
  <c r="BA128" i="16"/>
  <c r="CT75" i="16"/>
  <c r="CW128" i="16"/>
  <c r="AK75" i="15"/>
  <c r="G75" i="16"/>
  <c r="J128" i="16"/>
  <c r="O75" i="16"/>
  <c r="R128" i="16"/>
  <c r="W75" i="16"/>
  <c r="Z128" i="16"/>
  <c r="AE75" i="16"/>
  <c r="AH128" i="16"/>
  <c r="AM75" i="16"/>
  <c r="AP128" i="16"/>
  <c r="AU75" i="16"/>
  <c r="AX128" i="16"/>
  <c r="BC75" i="16"/>
  <c r="BF128" i="16"/>
  <c r="BK75" i="16"/>
  <c r="BN128" i="16"/>
  <c r="BS75" i="16"/>
  <c r="BV128" i="16"/>
  <c r="CA75" i="16"/>
  <c r="CD128" i="16"/>
  <c r="CI75" i="16"/>
  <c r="CL128" i="16"/>
  <c r="CQ75" i="16"/>
  <c r="CT128" i="16"/>
  <c r="CY75" i="16"/>
  <c r="DB128" i="16"/>
  <c r="DG75" i="16"/>
  <c r="DJ128" i="16"/>
  <c r="DO75" i="16"/>
  <c r="DR128" i="16"/>
  <c r="EU75" i="16"/>
  <c r="EX128" i="16"/>
  <c r="FC75" i="16"/>
  <c r="FF128" i="16"/>
  <c r="AV75" i="16"/>
  <c r="AY128" i="16"/>
  <c r="AO75" i="16"/>
  <c r="AR128" i="16"/>
  <c r="BU75" i="16"/>
  <c r="BX128" i="16"/>
  <c r="DQ75" i="16"/>
  <c r="DT128" i="16"/>
  <c r="Z75" i="16"/>
  <c r="AC128" i="16"/>
  <c r="AG75" i="15"/>
  <c r="K75" i="16"/>
  <c r="N128" i="16"/>
  <c r="S75" i="16"/>
  <c r="V128" i="16"/>
  <c r="AA75" i="16"/>
  <c r="AD128" i="16"/>
  <c r="AI75" i="16"/>
  <c r="AL128" i="16"/>
  <c r="AQ75" i="16"/>
  <c r="AT128" i="16"/>
  <c r="AY75" i="16"/>
  <c r="BB128" i="16"/>
  <c r="BG75" i="16"/>
  <c r="BJ128" i="16"/>
  <c r="BO75" i="16"/>
  <c r="BR128" i="16"/>
  <c r="BW75" i="16"/>
  <c r="BZ128" i="16"/>
  <c r="CE75" i="16"/>
  <c r="CH128" i="16"/>
  <c r="CM75" i="16"/>
  <c r="CP128" i="16"/>
  <c r="CU75" i="16"/>
  <c r="CX128" i="16"/>
  <c r="DC75" i="16"/>
  <c r="DF128" i="16"/>
  <c r="DK75" i="16"/>
  <c r="DN128" i="16"/>
  <c r="DS75" i="16"/>
  <c r="DV128" i="16"/>
  <c r="EY75" i="16"/>
  <c r="FB128" i="16"/>
  <c r="AL75" i="15"/>
  <c r="P75" i="16"/>
  <c r="S128" i="16"/>
  <c r="AN75" i="16"/>
  <c r="AQ128" i="16"/>
  <c r="BT75" i="16"/>
  <c r="BW128" i="16"/>
  <c r="DH75" i="16"/>
  <c r="DK128" i="16"/>
  <c r="AP75" i="16"/>
  <c r="AS128" i="16"/>
  <c r="CL75" i="16"/>
  <c r="CO128" i="16"/>
  <c r="AH75" i="15"/>
  <c r="D75" i="16"/>
  <c r="G128" i="16"/>
  <c r="L75" i="16"/>
  <c r="O128" i="16"/>
  <c r="T75" i="16"/>
  <c r="W128" i="16"/>
  <c r="AB75" i="16"/>
  <c r="AE128" i="16"/>
  <c r="AJ75" i="16"/>
  <c r="AM128" i="16"/>
  <c r="AR75" i="16"/>
  <c r="AU128" i="16"/>
  <c r="AZ75" i="16"/>
  <c r="BC128" i="16"/>
  <c r="BH75" i="16"/>
  <c r="BK128" i="16"/>
  <c r="BP75" i="16"/>
  <c r="BS128" i="16"/>
  <c r="BX75" i="16"/>
  <c r="CA128" i="16"/>
  <c r="CF75" i="16"/>
  <c r="CI128" i="16"/>
  <c r="CN75" i="16"/>
  <c r="CQ128" i="16"/>
  <c r="CV75" i="16"/>
  <c r="CY128" i="16"/>
  <c r="DD75" i="16"/>
  <c r="DG128" i="16"/>
  <c r="DL75" i="16"/>
  <c r="DO128" i="16"/>
  <c r="ER75" i="16"/>
  <c r="EU128" i="16"/>
  <c r="EZ75" i="16"/>
  <c r="FC128" i="16"/>
  <c r="AI75" i="13"/>
  <c r="AK75" i="13"/>
  <c r="AH75" i="13"/>
  <c r="AJ75" i="13"/>
  <c r="AL75" i="13"/>
  <c r="AM75" i="13"/>
  <c r="AG75" i="13"/>
  <c r="EA75" i="16"/>
  <c r="EI75" i="16"/>
  <c r="EQ75" i="16"/>
  <c r="DT75" i="16"/>
  <c r="EB75" i="16"/>
  <c r="EJ75" i="16"/>
  <c r="DU75" i="16"/>
  <c r="EC75" i="16"/>
  <c r="EK75" i="16"/>
  <c r="DV75" i="16"/>
  <c r="ED75" i="16"/>
  <c r="EL75" i="16"/>
  <c r="DW75" i="16"/>
  <c r="EE75" i="16"/>
  <c r="EM75" i="16"/>
  <c r="DX75" i="16"/>
  <c r="EF75" i="16"/>
  <c r="EN75" i="16"/>
  <c r="DY75" i="16"/>
  <c r="EG75" i="16"/>
  <c r="EO75" i="16"/>
  <c r="DZ75" i="16"/>
  <c r="EH75" i="16"/>
  <c r="EP75" i="16"/>
  <c r="BF75" i="14"/>
  <c r="BI128" i="14"/>
  <c r="DJ75" i="14"/>
  <c r="DM128" i="14"/>
  <c r="K75" i="14"/>
  <c r="N128" i="14"/>
  <c r="S75" i="14"/>
  <c r="V128" i="14"/>
  <c r="AA75" i="14"/>
  <c r="AD128" i="14"/>
  <c r="AI75" i="14"/>
  <c r="AL128" i="14"/>
  <c r="AQ75" i="14"/>
  <c r="AT128" i="14"/>
  <c r="AY75" i="14"/>
  <c r="BB128" i="14"/>
  <c r="BG75" i="14"/>
  <c r="BJ128" i="14"/>
  <c r="BO75" i="14"/>
  <c r="BR128" i="14"/>
  <c r="BW75" i="14"/>
  <c r="BZ128" i="14"/>
  <c r="CE75" i="14"/>
  <c r="CH128" i="14"/>
  <c r="CM75" i="14"/>
  <c r="CP128" i="14"/>
  <c r="CU75" i="14"/>
  <c r="CX128" i="14"/>
  <c r="DC75" i="14"/>
  <c r="DF128" i="14"/>
  <c r="DK75" i="14"/>
  <c r="DN128" i="14"/>
  <c r="DS75" i="14"/>
  <c r="DV128" i="14"/>
  <c r="EY75" i="14"/>
  <c r="FB128" i="14"/>
  <c r="Z75" i="14"/>
  <c r="AC128" i="14"/>
  <c r="DB75" i="14"/>
  <c r="DE128" i="14"/>
  <c r="D75" i="14"/>
  <c r="G128" i="14"/>
  <c r="L75" i="14"/>
  <c r="O128" i="14"/>
  <c r="T75" i="14"/>
  <c r="W128" i="14"/>
  <c r="AB75" i="14"/>
  <c r="AE128" i="14"/>
  <c r="AJ75" i="14"/>
  <c r="AM128" i="14"/>
  <c r="AR75" i="14"/>
  <c r="AU128" i="14"/>
  <c r="AZ75" i="14"/>
  <c r="BC128" i="14"/>
  <c r="BH75" i="14"/>
  <c r="BK128" i="14"/>
  <c r="BP75" i="14"/>
  <c r="BS128" i="14"/>
  <c r="BX75" i="14"/>
  <c r="CA128" i="14"/>
  <c r="CF75" i="14"/>
  <c r="CI128" i="14"/>
  <c r="CN75" i="14"/>
  <c r="CQ128" i="14"/>
  <c r="CV75" i="14"/>
  <c r="CY128" i="14"/>
  <c r="DD75" i="14"/>
  <c r="DG128" i="14"/>
  <c r="DL75" i="14"/>
  <c r="DO128" i="14"/>
  <c r="ER75" i="14"/>
  <c r="EU128" i="14"/>
  <c r="EZ75" i="14"/>
  <c r="FC128" i="14"/>
  <c r="BV75" i="14"/>
  <c r="BY128" i="14"/>
  <c r="E75" i="14"/>
  <c r="H128" i="14"/>
  <c r="M75" i="14"/>
  <c r="P128" i="14"/>
  <c r="U75" i="14"/>
  <c r="X128" i="14"/>
  <c r="AC75" i="14"/>
  <c r="AF128" i="14"/>
  <c r="AK75" i="14"/>
  <c r="AN128" i="14"/>
  <c r="AS75" i="14"/>
  <c r="AV128" i="14"/>
  <c r="BA75" i="14"/>
  <c r="BD128" i="14"/>
  <c r="BI75" i="14"/>
  <c r="BL128" i="14"/>
  <c r="BQ75" i="14"/>
  <c r="BT128" i="14"/>
  <c r="BY75" i="14"/>
  <c r="CB128" i="14"/>
  <c r="CG75" i="14"/>
  <c r="CJ128" i="14"/>
  <c r="CO75" i="14"/>
  <c r="CR128" i="14"/>
  <c r="CW75" i="14"/>
  <c r="CZ128" i="14"/>
  <c r="DE75" i="14"/>
  <c r="DH128" i="14"/>
  <c r="DM75" i="14"/>
  <c r="DP128" i="14"/>
  <c r="ES75" i="14"/>
  <c r="EV128" i="14"/>
  <c r="FA75" i="14"/>
  <c r="FD128" i="14"/>
  <c r="J75" i="14"/>
  <c r="M128" i="14"/>
  <c r="AX75" i="14"/>
  <c r="BA128" i="14"/>
  <c r="CT75" i="14"/>
  <c r="CW128" i="14"/>
  <c r="DR75" i="14"/>
  <c r="DU128" i="14"/>
  <c r="F75" i="14"/>
  <c r="I128" i="14"/>
  <c r="N75" i="14"/>
  <c r="Q128" i="14"/>
  <c r="V75" i="14"/>
  <c r="Y128" i="14"/>
  <c r="AD75" i="14"/>
  <c r="AG128" i="14"/>
  <c r="AL75" i="14"/>
  <c r="AO128" i="14"/>
  <c r="AT75" i="14"/>
  <c r="AW128" i="14"/>
  <c r="BB75" i="14"/>
  <c r="BE128" i="14"/>
  <c r="BJ75" i="14"/>
  <c r="BM128" i="14"/>
  <c r="BR75" i="14"/>
  <c r="BU128" i="14"/>
  <c r="BZ75" i="14"/>
  <c r="CC128" i="14"/>
  <c r="CH75" i="14"/>
  <c r="CK128" i="14"/>
  <c r="CP75" i="14"/>
  <c r="CS128" i="14"/>
  <c r="CX75" i="14"/>
  <c r="DA128" i="14"/>
  <c r="DF75" i="14"/>
  <c r="DI128" i="14"/>
  <c r="DN75" i="14"/>
  <c r="DQ128" i="14"/>
  <c r="ET75" i="14"/>
  <c r="EW128" i="14"/>
  <c r="FB75" i="14"/>
  <c r="FE128" i="14"/>
  <c r="R75" i="14"/>
  <c r="U128" i="14"/>
  <c r="AP75" i="14"/>
  <c r="AS128" i="14"/>
  <c r="CD75" i="14"/>
  <c r="CG128" i="14"/>
  <c r="EX75" i="14"/>
  <c r="FA128" i="14"/>
  <c r="G75" i="14"/>
  <c r="J128" i="14"/>
  <c r="O75" i="14"/>
  <c r="R128" i="14"/>
  <c r="W75" i="14"/>
  <c r="Z128" i="14"/>
  <c r="AE75" i="14"/>
  <c r="AH128" i="14"/>
  <c r="AM75" i="14"/>
  <c r="AP128" i="14"/>
  <c r="AU75" i="14"/>
  <c r="AX128" i="14"/>
  <c r="BC75" i="14"/>
  <c r="BF128" i="14"/>
  <c r="BK75" i="14"/>
  <c r="BN128" i="14"/>
  <c r="BS75" i="14"/>
  <c r="BV128" i="14"/>
  <c r="CA75" i="14"/>
  <c r="CD128" i="14"/>
  <c r="CI75" i="14"/>
  <c r="CL128" i="14"/>
  <c r="CQ75" i="14"/>
  <c r="CT128" i="14"/>
  <c r="CY75" i="14"/>
  <c r="DB128" i="14"/>
  <c r="DG75" i="14"/>
  <c r="DJ128" i="14"/>
  <c r="DO75" i="14"/>
  <c r="DR128" i="14"/>
  <c r="EU75" i="14"/>
  <c r="EX128" i="14"/>
  <c r="FC75" i="14"/>
  <c r="FF128" i="14"/>
  <c r="BN75" i="14"/>
  <c r="BQ128" i="14"/>
  <c r="H75" i="14"/>
  <c r="K128" i="14"/>
  <c r="P75" i="14"/>
  <c r="S128" i="14"/>
  <c r="X75" i="14"/>
  <c r="AA128" i="14"/>
  <c r="AF75" i="14"/>
  <c r="AI128" i="14"/>
  <c r="AN75" i="14"/>
  <c r="AQ128" i="14"/>
  <c r="AV75" i="14"/>
  <c r="AY128" i="14"/>
  <c r="BD75" i="14"/>
  <c r="BG128" i="14"/>
  <c r="BL75" i="14"/>
  <c r="BO128" i="14"/>
  <c r="BT75" i="14"/>
  <c r="BW128" i="14"/>
  <c r="CB75" i="14"/>
  <c r="CE128" i="14"/>
  <c r="CJ75" i="14"/>
  <c r="CM128" i="14"/>
  <c r="CR75" i="14"/>
  <c r="CU128" i="14"/>
  <c r="CZ75" i="14"/>
  <c r="DC128" i="14"/>
  <c r="DH75" i="14"/>
  <c r="DK128" i="14"/>
  <c r="DP75" i="14"/>
  <c r="DS128" i="14"/>
  <c r="EV75" i="14"/>
  <c r="EY128" i="14"/>
  <c r="AH75" i="14"/>
  <c r="AK128" i="14"/>
  <c r="CL75" i="14"/>
  <c r="CO128" i="14"/>
  <c r="I75" i="14"/>
  <c r="L128" i="14"/>
  <c r="Q75" i="14"/>
  <c r="T128" i="14"/>
  <c r="Y75" i="14"/>
  <c r="AB128" i="14"/>
  <c r="AG75" i="14"/>
  <c r="AJ128" i="14"/>
  <c r="AO75" i="14"/>
  <c r="AR128" i="14"/>
  <c r="AW75" i="14"/>
  <c r="AZ128" i="14"/>
  <c r="BE75" i="14"/>
  <c r="BH128" i="14"/>
  <c r="BM75" i="14"/>
  <c r="BP128" i="14"/>
  <c r="BU75" i="14"/>
  <c r="BX128" i="14"/>
  <c r="CC75" i="14"/>
  <c r="CF128" i="14"/>
  <c r="CK75" i="14"/>
  <c r="CN128" i="14"/>
  <c r="CS75" i="14"/>
  <c r="CV128" i="14"/>
  <c r="DA75" i="14"/>
  <c r="DD128" i="14"/>
  <c r="DI75" i="14"/>
  <c r="DL128" i="14"/>
  <c r="DQ75" i="14"/>
  <c r="DT128" i="14"/>
  <c r="EW75" i="14"/>
  <c r="EZ128" i="14"/>
  <c r="EA75" i="14"/>
  <c r="EI75" i="14"/>
  <c r="EQ75" i="14"/>
  <c r="EH75" i="14"/>
  <c r="DT75" i="14"/>
  <c r="EB75" i="14"/>
  <c r="EJ75" i="14"/>
  <c r="DZ75" i="14"/>
  <c r="DU75" i="14"/>
  <c r="EC75" i="14"/>
  <c r="EK75" i="14"/>
  <c r="EP75" i="14"/>
  <c r="DV75" i="14"/>
  <c r="ED75" i="14"/>
  <c r="EL75" i="14"/>
  <c r="DW75" i="14"/>
  <c r="EE75" i="14"/>
  <c r="EM75" i="14"/>
  <c r="DX75" i="14"/>
  <c r="EF75" i="14"/>
  <c r="EN75" i="14"/>
  <c r="DY75" i="14"/>
  <c r="EG75" i="14"/>
  <c r="EO75" i="14"/>
  <c r="DT75" i="12"/>
  <c r="EB75" i="12"/>
  <c r="EJ75" i="12"/>
  <c r="DU75" i="12"/>
  <c r="EC75" i="12"/>
  <c r="EK75" i="12"/>
  <c r="DV75" i="12"/>
  <c r="ED75" i="12"/>
  <c r="EL75" i="12"/>
  <c r="EQ75" i="12"/>
  <c r="DW75" i="12"/>
  <c r="EE75" i="12"/>
  <c r="EM75" i="12"/>
  <c r="DX75" i="12"/>
  <c r="EF75" i="12"/>
  <c r="EN75" i="12"/>
  <c r="EA75" i="12"/>
  <c r="DY75" i="12"/>
  <c r="EG75" i="12"/>
  <c r="EO75" i="12"/>
  <c r="EI75" i="12"/>
  <c r="DZ75" i="12"/>
  <c r="EH75" i="12"/>
  <c r="EP75" i="12"/>
  <c r="AW46" i="24" l="1"/>
  <c r="AW37" i="24"/>
  <c r="AX47" i="24"/>
  <c r="AX38" i="24"/>
  <c r="BI48" i="24"/>
  <c r="BI39" i="24"/>
  <c r="BD46" i="24"/>
  <c r="BD37" i="24"/>
  <c r="AZ47" i="24"/>
  <c r="AZ38" i="24"/>
  <c r="BJ48" i="24"/>
  <c r="BJ39" i="24"/>
  <c r="AR48" i="24"/>
  <c r="AR39" i="24"/>
  <c r="AV48" i="24"/>
  <c r="AV39" i="24"/>
  <c r="AQ48" i="24"/>
  <c r="AQ39" i="24"/>
  <c r="AO47" i="24"/>
  <c r="AO38" i="24"/>
  <c r="BF48" i="24"/>
  <c r="BF39" i="24"/>
  <c r="AQ47" i="24"/>
  <c r="AQ38" i="24"/>
  <c r="BJ46" i="24"/>
  <c r="BJ37" i="24"/>
  <c r="BI46" i="24"/>
  <c r="BI37" i="24"/>
  <c r="AY46" i="24"/>
  <c r="AY37" i="24"/>
  <c r="AP46" i="24"/>
  <c r="AP37" i="24"/>
  <c r="BJ47" i="24"/>
  <c r="BJ38" i="24"/>
  <c r="AR47" i="24"/>
  <c r="AR38" i="24"/>
  <c r="BK47" i="24"/>
  <c r="BK38" i="24"/>
  <c r="AU47" i="24"/>
  <c r="AU38" i="24"/>
  <c r="BC47" i="24"/>
  <c r="BC38" i="24"/>
  <c r="BK48" i="24"/>
  <c r="BK39" i="24"/>
  <c r="BB48" i="24"/>
  <c r="BB39" i="24"/>
  <c r="AS48" i="24"/>
  <c r="AS39" i="24"/>
  <c r="BG48" i="24"/>
  <c r="BG39" i="24"/>
  <c r="AX48" i="24"/>
  <c r="AX39" i="24"/>
  <c r="AO48" i="24"/>
  <c r="AO39" i="24"/>
  <c r="BL46" i="24"/>
  <c r="BH47" i="24"/>
  <c r="BH38" i="24"/>
  <c r="BD47" i="24"/>
  <c r="BD38" i="24"/>
  <c r="AZ48" i="24"/>
  <c r="AZ39" i="24"/>
  <c r="AV46" i="24"/>
  <c r="AV37" i="24"/>
  <c r="BH46" i="24"/>
  <c r="BH37" i="24"/>
  <c r="BG46" i="24"/>
  <c r="BG37" i="24"/>
  <c r="AX46" i="24"/>
  <c r="AX37" i="24"/>
  <c r="AO46" i="24"/>
  <c r="AO37" i="24"/>
  <c r="BI47" i="24"/>
  <c r="BI38" i="24"/>
  <c r="AP47" i="24"/>
  <c r="AP38" i="24"/>
  <c r="AV47" i="24"/>
  <c r="AV38" i="24"/>
  <c r="BA48" i="24"/>
  <c r="BA39" i="24"/>
  <c r="AW48" i="24"/>
  <c r="AW39" i="24"/>
  <c r="BK46" i="24"/>
  <c r="BK37" i="24"/>
  <c r="AZ46" i="24"/>
  <c r="AZ37" i="24"/>
  <c r="BA47" i="24"/>
  <c r="BA38" i="24"/>
  <c r="AU46" i="24"/>
  <c r="AU37" i="24"/>
  <c r="AS46" i="24"/>
  <c r="AS37" i="24"/>
  <c r="AT47" i="24"/>
  <c r="AT38" i="24"/>
  <c r="AW47" i="24"/>
  <c r="AW38" i="24"/>
  <c r="AU48" i="24"/>
  <c r="AU39" i="24"/>
  <c r="BD48" i="24"/>
  <c r="BD39" i="24"/>
  <c r="BC46" i="24"/>
  <c r="BC37" i="24"/>
  <c r="AS47" i="24"/>
  <c r="AS38" i="24"/>
  <c r="BC48" i="24"/>
  <c r="BC39" i="24"/>
  <c r="BH48" i="24"/>
  <c r="BH39" i="24"/>
  <c r="AY48" i="24"/>
  <c r="AY39" i="24"/>
  <c r="BL48" i="24"/>
  <c r="AT46" i="24"/>
  <c r="AT37" i="24"/>
  <c r="BF46" i="24"/>
  <c r="BF37" i="24"/>
  <c r="AY47" i="24"/>
  <c r="AY38" i="24"/>
  <c r="BE48" i="24"/>
  <c r="BE39" i="24"/>
  <c r="BB46" i="24"/>
  <c r="BB37" i="24"/>
  <c r="BA46" i="24"/>
  <c r="BA37" i="24"/>
  <c r="AR46" i="24"/>
  <c r="AR37" i="24"/>
  <c r="AQ46" i="24"/>
  <c r="AQ37" i="24"/>
  <c r="BE46" i="24"/>
  <c r="BE37" i="24"/>
  <c r="BB47" i="24"/>
  <c r="BB38" i="24"/>
  <c r="BG47" i="24"/>
  <c r="BG38" i="24"/>
  <c r="BF47" i="24"/>
  <c r="BF38" i="24"/>
  <c r="BE47" i="24"/>
  <c r="BE38" i="24"/>
  <c r="BL47" i="24"/>
  <c r="AT48" i="24"/>
  <c r="AT39" i="24"/>
  <c r="AP48" i="24"/>
  <c r="AP39" i="24"/>
  <c r="B2" i="19"/>
  <c r="B1" i="19"/>
  <c r="B2" i="18"/>
  <c r="B1" i="18"/>
  <c r="B2" i="16"/>
  <c r="B1" i="16"/>
  <c r="B2" i="15"/>
  <c r="B1" i="15"/>
  <c r="B2" i="14"/>
  <c r="B1" i="14"/>
  <c r="B2" i="13"/>
  <c r="B1" i="13"/>
  <c r="B2" i="12"/>
  <c r="B1" i="12"/>
  <c r="B1" i="11"/>
  <c r="B2" i="11"/>
  <c r="BL37" i="24" l="1"/>
  <c r="BL39" i="24"/>
  <c r="BL38" i="24"/>
  <c r="B58" i="18"/>
  <c r="B63" i="15"/>
  <c r="B63" i="13"/>
  <c r="B63" i="11"/>
  <c r="DQ118" i="16" l="1"/>
  <c r="EW115" i="16"/>
  <c r="CK115" i="16"/>
  <c r="FE114" i="16"/>
  <c r="CS114" i="16"/>
  <c r="AG114" i="16"/>
  <c r="AW112" i="16"/>
  <c r="FD111" i="16"/>
  <c r="DP111" i="16"/>
  <c r="DH111" i="16"/>
  <c r="CZ111" i="16"/>
  <c r="CR111" i="16"/>
  <c r="CJ111" i="16"/>
  <c r="CB111" i="16"/>
  <c r="BT111" i="16"/>
  <c r="BL111" i="16"/>
  <c r="BD111" i="16"/>
  <c r="AV111" i="16"/>
  <c r="AF111" i="16"/>
  <c r="X111" i="16"/>
  <c r="P111" i="16"/>
  <c r="H111" i="16"/>
  <c r="FD110" i="16"/>
  <c r="R50" i="16"/>
  <c r="DN49" i="16"/>
  <c r="CL49" i="16"/>
  <c r="EX48" i="16"/>
  <c r="DR48" i="16"/>
  <c r="CL48" i="16"/>
  <c r="BF48" i="16"/>
  <c r="Z48" i="16"/>
  <c r="DZ47" i="16"/>
  <c r="CT47" i="16"/>
  <c r="BN47" i="16"/>
  <c r="AH47" i="16"/>
  <c r="AB58" i="15"/>
  <c r="D58" i="15"/>
  <c r="AL57" i="15"/>
  <c r="AD57" i="15"/>
  <c r="V57" i="15"/>
  <c r="AP54" i="15"/>
  <c r="AF50" i="15"/>
  <c r="AP49" i="15"/>
  <c r="I40" i="15"/>
  <c r="K117" i="12"/>
  <c r="EQ115" i="12"/>
  <c r="EQ114" i="12"/>
  <c r="CE114" i="12"/>
  <c r="EU60" i="12"/>
  <c r="CV112" i="12"/>
  <c r="CI60" i="12"/>
  <c r="BW112" i="12"/>
  <c r="AJ112" i="12"/>
  <c r="W60" i="12"/>
  <c r="K112" i="12"/>
  <c r="BR110" i="12"/>
  <c r="AL66" i="11"/>
  <c r="AD66" i="11"/>
  <c r="V66" i="11"/>
  <c r="N66" i="11"/>
  <c r="F66" i="11"/>
  <c r="AN65" i="11"/>
  <c r="AF65" i="11"/>
  <c r="X65" i="11"/>
  <c r="P65" i="11"/>
  <c r="H65" i="11"/>
  <c r="AP63" i="11"/>
  <c r="AO63" i="11"/>
  <c r="AH63" i="11"/>
  <c r="Z63" i="11"/>
  <c r="Y63" i="11"/>
  <c r="R63" i="11"/>
  <c r="AJ60" i="11"/>
  <c r="G21" i="24" s="1"/>
  <c r="AB60" i="11"/>
  <c r="T60" i="11"/>
  <c r="L60" i="11"/>
  <c r="D60" i="11"/>
  <c r="AL59" i="11"/>
  <c r="AD59" i="11"/>
  <c r="V59" i="11"/>
  <c r="N59" i="11"/>
  <c r="F59" i="11"/>
  <c r="AN58" i="11"/>
  <c r="X58" i="11"/>
  <c r="P58" i="11"/>
  <c r="H58" i="11"/>
  <c r="AP57" i="11"/>
  <c r="AH57" i="11"/>
  <c r="Z57" i="11"/>
  <c r="R57" i="11"/>
  <c r="J57" i="11"/>
  <c r="AP51" i="11"/>
  <c r="AI50" i="11"/>
  <c r="AP47" i="11"/>
  <c r="AO47" i="11"/>
  <c r="AP43" i="11"/>
  <c r="AP42" i="11"/>
  <c r="AZ63" i="18"/>
  <c r="AY63" i="18"/>
  <c r="AX63" i="18"/>
  <c r="AW63" i="18"/>
  <c r="AV63" i="18"/>
  <c r="AU63" i="18"/>
  <c r="AT63" i="18"/>
  <c r="AS63" i="18"/>
  <c r="AR63" i="18"/>
  <c r="AQ63" i="18"/>
  <c r="AP63" i="18"/>
  <c r="AO63" i="18"/>
  <c r="AN63" i="18"/>
  <c r="AM63" i="18"/>
  <c r="AL63" i="18"/>
  <c r="AK63" i="18"/>
  <c r="AJ63" i="18"/>
  <c r="AI63" i="18"/>
  <c r="AH63" i="18"/>
  <c r="AG63" i="18"/>
  <c r="AF63" i="18"/>
  <c r="AE63" i="18"/>
  <c r="AD63" i="18"/>
  <c r="AC63" i="18"/>
  <c r="AB63" i="18"/>
  <c r="AA63" i="18"/>
  <c r="Z63" i="18"/>
  <c r="Y63" i="18"/>
  <c r="X63" i="18"/>
  <c r="W63" i="18"/>
  <c r="V63" i="18"/>
  <c r="U63" i="18"/>
  <c r="T63" i="18"/>
  <c r="S63" i="18"/>
  <c r="R63" i="18"/>
  <c r="Q63" i="18"/>
  <c r="P63" i="18"/>
  <c r="O63" i="18"/>
  <c r="N63" i="18"/>
  <c r="M63" i="18"/>
  <c r="L63" i="18"/>
  <c r="K63" i="18"/>
  <c r="J63" i="18"/>
  <c r="I63" i="18"/>
  <c r="H63" i="18"/>
  <c r="G63" i="18"/>
  <c r="F63" i="18"/>
  <c r="E63" i="18"/>
  <c r="D63" i="18"/>
  <c r="C63" i="18"/>
  <c r="B60" i="18"/>
  <c r="B59" i="18"/>
  <c r="B57" i="18"/>
  <c r="B55" i="18"/>
  <c r="B54" i="18"/>
  <c r="B53" i="18"/>
  <c r="B52" i="18"/>
  <c r="B50" i="18"/>
  <c r="B78" i="18" s="1"/>
  <c r="B49" i="18"/>
  <c r="B77" i="18" s="1"/>
  <c r="B48" i="18"/>
  <c r="B76" i="18" s="1"/>
  <c r="B47" i="18"/>
  <c r="B75" i="18" s="1"/>
  <c r="B46" i="18"/>
  <c r="B74" i="18" s="1"/>
  <c r="B45" i="18"/>
  <c r="B73" i="18" s="1"/>
  <c r="B44" i="18"/>
  <c r="B72" i="18" s="1"/>
  <c r="B43" i="18"/>
  <c r="B71" i="18" s="1"/>
  <c r="B42" i="18"/>
  <c r="B70" i="18" s="1"/>
  <c r="B41" i="18"/>
  <c r="B69" i="18" s="1"/>
  <c r="B40" i="18"/>
  <c r="B68" i="18" s="1"/>
  <c r="B39" i="18"/>
  <c r="B67" i="18" s="1"/>
  <c r="B38" i="18"/>
  <c r="B66" i="18" s="1"/>
  <c r="B37" i="18"/>
  <c r="B65" i="18" s="1"/>
  <c r="B36" i="18"/>
  <c r="B64" i="18" s="1"/>
  <c r="AZ35" i="18"/>
  <c r="AY35" i="18"/>
  <c r="AX35" i="18"/>
  <c r="AW35" i="18"/>
  <c r="AV35" i="18"/>
  <c r="AU35" i="18"/>
  <c r="AT35" i="18"/>
  <c r="AS35" i="18"/>
  <c r="AR35" i="18"/>
  <c r="AQ35" i="18"/>
  <c r="AP35" i="18"/>
  <c r="AO35" i="18"/>
  <c r="AN35" i="18"/>
  <c r="AM35" i="18"/>
  <c r="AL35" i="18"/>
  <c r="AK35" i="18"/>
  <c r="AJ35" i="18"/>
  <c r="AI35" i="18"/>
  <c r="AH35" i="18"/>
  <c r="AG35" i="18"/>
  <c r="AF35" i="18"/>
  <c r="AE35" i="18"/>
  <c r="AD35" i="18"/>
  <c r="AC35" i="18"/>
  <c r="AB35" i="18"/>
  <c r="AA35" i="18"/>
  <c r="Z35" i="18"/>
  <c r="Y35" i="18"/>
  <c r="X35" i="18"/>
  <c r="W35" i="18"/>
  <c r="V35" i="18"/>
  <c r="U35" i="18"/>
  <c r="T35" i="18"/>
  <c r="S35" i="18"/>
  <c r="R35" i="18"/>
  <c r="Q35" i="18"/>
  <c r="P35" i="18"/>
  <c r="O35" i="18"/>
  <c r="N35" i="18"/>
  <c r="M35" i="18"/>
  <c r="L35" i="18"/>
  <c r="K35" i="18"/>
  <c r="J35" i="18"/>
  <c r="I35" i="18"/>
  <c r="H35" i="18"/>
  <c r="G35" i="18"/>
  <c r="F35" i="18"/>
  <c r="E35" i="18"/>
  <c r="D35" i="18"/>
  <c r="C35" i="18"/>
  <c r="AX58" i="18"/>
  <c r="AW58" i="18"/>
  <c r="AV58" i="18"/>
  <c r="AU58" i="18"/>
  <c r="AT58" i="18"/>
  <c r="AP58" i="18"/>
  <c r="AO58" i="18"/>
  <c r="AN58" i="18"/>
  <c r="AM58" i="18"/>
  <c r="AL58" i="18"/>
  <c r="AG58" i="18"/>
  <c r="AE58" i="18"/>
  <c r="AD58" i="18"/>
  <c r="Z58" i="18"/>
  <c r="V58" i="18"/>
  <c r="V41" i="18"/>
  <c r="AH39" i="18"/>
  <c r="GT111" i="19"/>
  <c r="GS111" i="19"/>
  <c r="GR111" i="19"/>
  <c r="GQ111" i="19"/>
  <c r="GP111" i="19"/>
  <c r="GO111" i="19"/>
  <c r="GN111" i="19"/>
  <c r="GM111" i="19"/>
  <c r="GL111" i="19"/>
  <c r="GK111" i="19"/>
  <c r="GJ111" i="19"/>
  <c r="GI111" i="19"/>
  <c r="GH111" i="19"/>
  <c r="GG111" i="19"/>
  <c r="GF111" i="19"/>
  <c r="GE111" i="19"/>
  <c r="GD111" i="19"/>
  <c r="GC111" i="19"/>
  <c r="GB111" i="19"/>
  <c r="GA111" i="19"/>
  <c r="FZ111" i="19"/>
  <c r="FY111" i="19"/>
  <c r="FX111" i="19"/>
  <c r="FW111" i="19"/>
  <c r="FV111" i="19"/>
  <c r="FU111" i="19"/>
  <c r="FT111" i="19"/>
  <c r="FS111" i="19"/>
  <c r="FR111" i="19"/>
  <c r="FQ111" i="19"/>
  <c r="FP111" i="19"/>
  <c r="FO111" i="19"/>
  <c r="FN111" i="19"/>
  <c r="FM111" i="19"/>
  <c r="FL111" i="19"/>
  <c r="FK111" i="19"/>
  <c r="FJ111" i="19"/>
  <c r="FI111" i="19"/>
  <c r="FH111" i="19"/>
  <c r="FG111" i="19"/>
  <c r="FF111" i="19"/>
  <c r="FE111" i="19"/>
  <c r="FD111" i="19"/>
  <c r="FC111" i="19"/>
  <c r="FB111" i="19"/>
  <c r="FA111" i="19"/>
  <c r="EZ111" i="19"/>
  <c r="EY111" i="19"/>
  <c r="EX111" i="19"/>
  <c r="EW111" i="19"/>
  <c r="EV111" i="19"/>
  <c r="EU111" i="19"/>
  <c r="ET111" i="19"/>
  <c r="ES111" i="19"/>
  <c r="ER111" i="19"/>
  <c r="EQ111" i="19"/>
  <c r="EP111" i="19"/>
  <c r="EO111" i="19"/>
  <c r="EN111" i="19"/>
  <c r="EM111" i="19"/>
  <c r="EL111" i="19"/>
  <c r="EK111" i="19"/>
  <c r="EJ111" i="19"/>
  <c r="EI111" i="19"/>
  <c r="EH111" i="19"/>
  <c r="EG111" i="19"/>
  <c r="EF111" i="19"/>
  <c r="EE111" i="19"/>
  <c r="ED111" i="19"/>
  <c r="EC111" i="19"/>
  <c r="EB111" i="19"/>
  <c r="EA111" i="19"/>
  <c r="DZ111" i="19"/>
  <c r="DY111" i="19"/>
  <c r="DX111" i="19"/>
  <c r="DW111" i="19"/>
  <c r="DV111" i="19"/>
  <c r="DU111" i="19"/>
  <c r="DT111" i="19"/>
  <c r="DS111" i="19"/>
  <c r="DR111" i="19"/>
  <c r="DQ111" i="19"/>
  <c r="DP111" i="19"/>
  <c r="DO111" i="19"/>
  <c r="DN111" i="19"/>
  <c r="DM111" i="19"/>
  <c r="DL111" i="19"/>
  <c r="DK111" i="19"/>
  <c r="DJ111" i="19"/>
  <c r="DI111" i="19"/>
  <c r="DH111" i="19"/>
  <c r="DG111" i="19"/>
  <c r="DF111" i="19"/>
  <c r="DE111" i="19"/>
  <c r="DD111" i="19"/>
  <c r="DC111" i="19"/>
  <c r="DB111" i="19"/>
  <c r="DA111" i="19"/>
  <c r="CZ111" i="19"/>
  <c r="CY111" i="19"/>
  <c r="CX111" i="19"/>
  <c r="CW111" i="19"/>
  <c r="CV111" i="19"/>
  <c r="CU111" i="19"/>
  <c r="CT111" i="19"/>
  <c r="CS111" i="19"/>
  <c r="CR111" i="19"/>
  <c r="CQ111" i="19"/>
  <c r="CP111" i="19"/>
  <c r="CO111" i="19"/>
  <c r="CN111" i="19"/>
  <c r="CM111" i="19"/>
  <c r="CL111" i="19"/>
  <c r="CK111" i="19"/>
  <c r="CJ111" i="19"/>
  <c r="CI111" i="19"/>
  <c r="CH111" i="19"/>
  <c r="CG111" i="19"/>
  <c r="CF111" i="19"/>
  <c r="CE111" i="19"/>
  <c r="CD111" i="19"/>
  <c r="CC111" i="19"/>
  <c r="CB111" i="19"/>
  <c r="CA111" i="19"/>
  <c r="BZ111" i="19"/>
  <c r="BY111" i="19"/>
  <c r="BX111" i="19"/>
  <c r="BW111" i="19"/>
  <c r="BV111" i="19"/>
  <c r="BU111" i="19"/>
  <c r="BT111" i="19"/>
  <c r="BS111" i="19"/>
  <c r="BR111" i="19"/>
  <c r="BQ111" i="19"/>
  <c r="BP111" i="19"/>
  <c r="BO111" i="19"/>
  <c r="BN111" i="19"/>
  <c r="BM111" i="19"/>
  <c r="BL111" i="19"/>
  <c r="BK111" i="19"/>
  <c r="BJ111" i="19"/>
  <c r="BI111" i="19"/>
  <c r="BH111" i="19"/>
  <c r="BG111" i="19"/>
  <c r="BF111" i="19"/>
  <c r="BE111" i="19"/>
  <c r="BD111" i="19"/>
  <c r="BC111" i="19"/>
  <c r="BB111" i="19"/>
  <c r="BA111" i="19"/>
  <c r="AZ111" i="19"/>
  <c r="AY111" i="19"/>
  <c r="AX111" i="19"/>
  <c r="AW111" i="19"/>
  <c r="AV111" i="19"/>
  <c r="AU111" i="19"/>
  <c r="AT111" i="19"/>
  <c r="AS111" i="19"/>
  <c r="AR111" i="19"/>
  <c r="AQ111" i="19"/>
  <c r="AP111" i="19"/>
  <c r="AO111" i="19"/>
  <c r="AN111" i="19"/>
  <c r="AM111" i="19"/>
  <c r="AL111" i="19"/>
  <c r="AK111" i="19"/>
  <c r="AJ111" i="19"/>
  <c r="AI111" i="19"/>
  <c r="AH111" i="19"/>
  <c r="AG111" i="19"/>
  <c r="AF111" i="19"/>
  <c r="AE111" i="19"/>
  <c r="AD111" i="19"/>
  <c r="AC111" i="19"/>
  <c r="AB111" i="19"/>
  <c r="AA111" i="19"/>
  <c r="Z111" i="19"/>
  <c r="Y111" i="19"/>
  <c r="X111" i="19"/>
  <c r="W111" i="19"/>
  <c r="V111" i="19"/>
  <c r="U111" i="19"/>
  <c r="T111" i="19"/>
  <c r="S111" i="19"/>
  <c r="R111" i="19"/>
  <c r="Q111" i="19"/>
  <c r="P111" i="19"/>
  <c r="O111" i="19"/>
  <c r="N111" i="19"/>
  <c r="M111" i="19"/>
  <c r="L111" i="19"/>
  <c r="K111" i="19"/>
  <c r="J111" i="19"/>
  <c r="I111" i="19"/>
  <c r="H111" i="19"/>
  <c r="G111" i="19"/>
  <c r="F111" i="19"/>
  <c r="E111" i="19"/>
  <c r="D111" i="19"/>
  <c r="C111" i="19"/>
  <c r="B107" i="19"/>
  <c r="B106" i="19"/>
  <c r="B105" i="19"/>
  <c r="B104" i="19"/>
  <c r="B102" i="19"/>
  <c r="B101" i="19"/>
  <c r="B100" i="19"/>
  <c r="B99" i="19"/>
  <c r="B97" i="19"/>
  <c r="B126" i="19" s="1"/>
  <c r="B96" i="19"/>
  <c r="B125" i="19" s="1"/>
  <c r="B95" i="19"/>
  <c r="B124" i="19" s="1"/>
  <c r="B94" i="19"/>
  <c r="B123" i="19" s="1"/>
  <c r="B93" i="19"/>
  <c r="B122" i="19" s="1"/>
  <c r="B92" i="19"/>
  <c r="B121" i="19" s="1"/>
  <c r="B91" i="19"/>
  <c r="B120" i="19" s="1"/>
  <c r="B90" i="19"/>
  <c r="B119" i="19" s="1"/>
  <c r="B89" i="19"/>
  <c r="B118" i="19" s="1"/>
  <c r="B88" i="19"/>
  <c r="B117" i="19" s="1"/>
  <c r="B87" i="19"/>
  <c r="B116" i="19" s="1"/>
  <c r="B86" i="19"/>
  <c r="B115" i="19" s="1"/>
  <c r="B85" i="19"/>
  <c r="B114" i="19" s="1"/>
  <c r="B84" i="19"/>
  <c r="B113" i="19" s="1"/>
  <c r="B83" i="19"/>
  <c r="B112" i="19" s="1"/>
  <c r="GT82" i="19"/>
  <c r="GS82" i="19"/>
  <c r="GR82" i="19"/>
  <c r="GQ82" i="19"/>
  <c r="GP82" i="19"/>
  <c r="GO82" i="19"/>
  <c r="GN82" i="19"/>
  <c r="GM82" i="19"/>
  <c r="GL82" i="19"/>
  <c r="GK82" i="19"/>
  <c r="GJ82" i="19"/>
  <c r="GI82" i="19"/>
  <c r="GH82" i="19"/>
  <c r="GG82" i="19"/>
  <c r="GF82" i="19"/>
  <c r="GE82" i="19"/>
  <c r="GD82" i="19"/>
  <c r="GC82" i="19"/>
  <c r="GB82" i="19"/>
  <c r="GA82" i="19"/>
  <c r="FZ82" i="19"/>
  <c r="FY82" i="19"/>
  <c r="FX82" i="19"/>
  <c r="FW82" i="19"/>
  <c r="FV82" i="19"/>
  <c r="FU82" i="19"/>
  <c r="FT82" i="19"/>
  <c r="FS82" i="19"/>
  <c r="FR82" i="19"/>
  <c r="FQ82" i="19"/>
  <c r="FP82" i="19"/>
  <c r="FO82" i="19"/>
  <c r="FN82" i="19"/>
  <c r="FM82" i="19"/>
  <c r="FL82" i="19"/>
  <c r="FK82" i="19"/>
  <c r="FJ82" i="19"/>
  <c r="FI82" i="19"/>
  <c r="FH82" i="19"/>
  <c r="FG82" i="19"/>
  <c r="FF82" i="19"/>
  <c r="FE82" i="19"/>
  <c r="FD82" i="19"/>
  <c r="FC82" i="19"/>
  <c r="FB82" i="19"/>
  <c r="FA82" i="19"/>
  <c r="EZ82" i="19"/>
  <c r="EY82" i="19"/>
  <c r="EX82" i="19"/>
  <c r="EW82" i="19"/>
  <c r="EV82" i="19"/>
  <c r="EU82" i="19"/>
  <c r="ET82" i="19"/>
  <c r="ES82" i="19"/>
  <c r="ER82" i="19"/>
  <c r="EQ82" i="19"/>
  <c r="EP82" i="19"/>
  <c r="EO82" i="19"/>
  <c r="EN82" i="19"/>
  <c r="EM82" i="19"/>
  <c r="EL82" i="19"/>
  <c r="EK82" i="19"/>
  <c r="EJ82" i="19"/>
  <c r="EI82" i="19"/>
  <c r="EH82" i="19"/>
  <c r="EG82" i="19"/>
  <c r="EF82" i="19"/>
  <c r="EE82" i="19"/>
  <c r="ED82" i="19"/>
  <c r="EC82" i="19"/>
  <c r="EB82" i="19"/>
  <c r="EA82" i="19"/>
  <c r="DZ82" i="19"/>
  <c r="DY82" i="19"/>
  <c r="DX82" i="19"/>
  <c r="DW82" i="19"/>
  <c r="DV82" i="19"/>
  <c r="DU82" i="19"/>
  <c r="DT82" i="19"/>
  <c r="DS82" i="19"/>
  <c r="DR82" i="19"/>
  <c r="DQ82" i="19"/>
  <c r="DP82" i="19"/>
  <c r="DO82" i="19"/>
  <c r="DN82" i="19"/>
  <c r="DM82" i="19"/>
  <c r="DL82" i="19"/>
  <c r="DK82" i="19"/>
  <c r="DJ82" i="19"/>
  <c r="DI82" i="19"/>
  <c r="DH82" i="19"/>
  <c r="DG82" i="19"/>
  <c r="DF82" i="19"/>
  <c r="DE82" i="19"/>
  <c r="DD82" i="19"/>
  <c r="DC82" i="19"/>
  <c r="DB82" i="19"/>
  <c r="DA82" i="19"/>
  <c r="CZ82" i="19"/>
  <c r="CY82" i="19"/>
  <c r="CX82" i="19"/>
  <c r="CW82" i="19"/>
  <c r="CV82" i="19"/>
  <c r="CU82" i="19"/>
  <c r="CT82" i="19"/>
  <c r="CS82" i="19"/>
  <c r="CR82" i="19"/>
  <c r="CQ82" i="19"/>
  <c r="CP82" i="19"/>
  <c r="CO82" i="19"/>
  <c r="CN82" i="19"/>
  <c r="CM82" i="19"/>
  <c r="CL82" i="19"/>
  <c r="CK82" i="19"/>
  <c r="CJ82" i="19"/>
  <c r="CI82" i="19"/>
  <c r="CH82" i="19"/>
  <c r="CG82" i="19"/>
  <c r="CF82" i="19"/>
  <c r="CE82" i="19"/>
  <c r="CD82" i="19"/>
  <c r="CC82" i="19"/>
  <c r="CB82" i="19"/>
  <c r="CA82" i="19"/>
  <c r="BZ82" i="19"/>
  <c r="BY82" i="19"/>
  <c r="BX82" i="19"/>
  <c r="BW82" i="19"/>
  <c r="BV82" i="19"/>
  <c r="BU82" i="19"/>
  <c r="BT82" i="19"/>
  <c r="BS82" i="19"/>
  <c r="BR82" i="19"/>
  <c r="BQ82" i="19"/>
  <c r="BP82" i="19"/>
  <c r="BO82" i="19"/>
  <c r="BN82" i="19"/>
  <c r="BM82" i="19"/>
  <c r="BL82" i="19"/>
  <c r="BK82" i="19"/>
  <c r="BJ82" i="19"/>
  <c r="BI82" i="19"/>
  <c r="BH82" i="19"/>
  <c r="BG82" i="19"/>
  <c r="BF82" i="19"/>
  <c r="BE82" i="19"/>
  <c r="BD82" i="19"/>
  <c r="BC82" i="19"/>
  <c r="BB82" i="19"/>
  <c r="BA82" i="19"/>
  <c r="AZ82" i="19"/>
  <c r="AY82" i="19"/>
  <c r="AX82" i="19"/>
  <c r="AW82" i="19"/>
  <c r="AV82" i="19"/>
  <c r="AU82" i="19"/>
  <c r="AT82" i="19"/>
  <c r="AS82" i="19"/>
  <c r="AR82" i="19"/>
  <c r="AQ82" i="19"/>
  <c r="AP82" i="19"/>
  <c r="AO82" i="19"/>
  <c r="AN82" i="19"/>
  <c r="AM82" i="19"/>
  <c r="AL82" i="19"/>
  <c r="AK82" i="19"/>
  <c r="AJ82" i="19"/>
  <c r="AI82" i="19"/>
  <c r="AH82" i="19"/>
  <c r="AG82" i="19"/>
  <c r="AF82" i="19"/>
  <c r="AE82" i="19"/>
  <c r="AD82" i="19"/>
  <c r="AC82" i="19"/>
  <c r="AB82" i="19"/>
  <c r="AA82" i="19"/>
  <c r="Z82" i="19"/>
  <c r="Y82" i="19"/>
  <c r="X82" i="19"/>
  <c r="W82" i="19"/>
  <c r="V82" i="19"/>
  <c r="U82" i="19"/>
  <c r="T82" i="19"/>
  <c r="S82" i="19"/>
  <c r="R82" i="19"/>
  <c r="Q82" i="19"/>
  <c r="P82" i="19"/>
  <c r="O82" i="19"/>
  <c r="N82" i="19"/>
  <c r="M82" i="19"/>
  <c r="L82" i="19"/>
  <c r="K82" i="19"/>
  <c r="J82" i="19"/>
  <c r="I82" i="19"/>
  <c r="H82" i="19"/>
  <c r="G82" i="19"/>
  <c r="F82" i="19"/>
  <c r="E82" i="19"/>
  <c r="D82" i="19"/>
  <c r="C82" i="19"/>
  <c r="GT63" i="19"/>
  <c r="GS63" i="19"/>
  <c r="GR63" i="19"/>
  <c r="GQ63" i="19"/>
  <c r="GP63" i="19"/>
  <c r="GO63" i="19"/>
  <c r="GN63" i="19"/>
  <c r="GM63" i="19"/>
  <c r="GL63" i="19"/>
  <c r="GK63" i="19"/>
  <c r="GJ63" i="19"/>
  <c r="GI63" i="19"/>
  <c r="GH63" i="19"/>
  <c r="GG63" i="19"/>
  <c r="GF63" i="19"/>
  <c r="GE63" i="19"/>
  <c r="GD63" i="19"/>
  <c r="GC63" i="19"/>
  <c r="GB63" i="19"/>
  <c r="GA63" i="19"/>
  <c r="FZ63" i="19"/>
  <c r="FY63" i="19"/>
  <c r="FX63" i="19"/>
  <c r="FW63" i="19"/>
  <c r="FV63" i="19"/>
  <c r="FU63" i="19"/>
  <c r="FT63" i="19"/>
  <c r="FS63" i="19"/>
  <c r="FR63" i="19"/>
  <c r="FQ63" i="19"/>
  <c r="FP63" i="19"/>
  <c r="FO63" i="19"/>
  <c r="FN63" i="19"/>
  <c r="FM63" i="19"/>
  <c r="FL63" i="19"/>
  <c r="FK63" i="19"/>
  <c r="FJ63" i="19"/>
  <c r="FI63" i="19"/>
  <c r="FH63" i="19"/>
  <c r="FG63" i="19"/>
  <c r="FF63" i="19"/>
  <c r="FE63" i="19"/>
  <c r="FD63" i="19"/>
  <c r="FC63" i="19"/>
  <c r="FB63" i="19"/>
  <c r="FA63" i="19"/>
  <c r="EZ63" i="19"/>
  <c r="EY63" i="19"/>
  <c r="EX63" i="19"/>
  <c r="EW63" i="19"/>
  <c r="EV63" i="19"/>
  <c r="EU63" i="19"/>
  <c r="ET63" i="19"/>
  <c r="ES63" i="19"/>
  <c r="ER63" i="19"/>
  <c r="EQ63" i="19"/>
  <c r="EP63" i="19"/>
  <c r="EO63" i="19"/>
  <c r="EN63" i="19"/>
  <c r="EM63" i="19"/>
  <c r="EL63" i="19"/>
  <c r="EK63" i="19"/>
  <c r="EJ63" i="19"/>
  <c r="EI63" i="19"/>
  <c r="EH63" i="19"/>
  <c r="EG63" i="19"/>
  <c r="EF63" i="19"/>
  <c r="EE63" i="19"/>
  <c r="ED63" i="19"/>
  <c r="EC63" i="19"/>
  <c r="EB63" i="19"/>
  <c r="EA63" i="19"/>
  <c r="DZ63" i="19"/>
  <c r="DY63" i="19"/>
  <c r="DX63" i="19"/>
  <c r="DW63" i="19"/>
  <c r="DV63" i="19"/>
  <c r="DU63" i="19"/>
  <c r="DT63" i="19"/>
  <c r="DS63" i="19"/>
  <c r="DR63" i="19"/>
  <c r="DQ63" i="19"/>
  <c r="DP63" i="19"/>
  <c r="DO63" i="19"/>
  <c r="DN63" i="19"/>
  <c r="DM63" i="19"/>
  <c r="DL63" i="19"/>
  <c r="DK63" i="19"/>
  <c r="DJ63" i="19"/>
  <c r="DI63" i="19"/>
  <c r="DH63" i="19"/>
  <c r="DG63" i="19"/>
  <c r="DF63" i="19"/>
  <c r="DE63" i="19"/>
  <c r="DD63" i="19"/>
  <c r="DC63" i="19"/>
  <c r="DB63" i="19"/>
  <c r="DA63" i="19"/>
  <c r="CZ63" i="19"/>
  <c r="CY63" i="19"/>
  <c r="CX63" i="19"/>
  <c r="CW63" i="19"/>
  <c r="CV63" i="19"/>
  <c r="CU63" i="19"/>
  <c r="CT63" i="19"/>
  <c r="CS63" i="19"/>
  <c r="CR63" i="19"/>
  <c r="CQ63" i="19"/>
  <c r="CP63" i="19"/>
  <c r="CO63" i="19"/>
  <c r="CN63" i="19"/>
  <c r="CM63" i="19"/>
  <c r="CL63" i="19"/>
  <c r="CK63" i="19"/>
  <c r="CJ63" i="19"/>
  <c r="CI63" i="19"/>
  <c r="CH63" i="19"/>
  <c r="CG63" i="19"/>
  <c r="CF63" i="19"/>
  <c r="CE63" i="19"/>
  <c r="CD63" i="19"/>
  <c r="CC63" i="19"/>
  <c r="CB63" i="19"/>
  <c r="CA63" i="19"/>
  <c r="BZ63" i="19"/>
  <c r="BY63" i="19"/>
  <c r="BX63" i="19"/>
  <c r="BW63" i="19"/>
  <c r="BV63" i="19"/>
  <c r="BU63" i="19"/>
  <c r="BT63" i="19"/>
  <c r="BS63" i="19"/>
  <c r="BR63" i="19"/>
  <c r="BQ63" i="19"/>
  <c r="BP63" i="19"/>
  <c r="BO63" i="19"/>
  <c r="BN63" i="19"/>
  <c r="BM63" i="19"/>
  <c r="BL63" i="19"/>
  <c r="BK63" i="19"/>
  <c r="BJ63" i="19"/>
  <c r="BI63" i="19"/>
  <c r="BH63" i="19"/>
  <c r="BG63" i="19"/>
  <c r="BF63" i="19"/>
  <c r="BE63" i="19"/>
  <c r="BD63" i="19"/>
  <c r="BC63" i="19"/>
  <c r="BB63" i="19"/>
  <c r="BA63" i="19"/>
  <c r="AZ63" i="19"/>
  <c r="AY63" i="19"/>
  <c r="AX63" i="19"/>
  <c r="AW63" i="19"/>
  <c r="AV63" i="19"/>
  <c r="AU63" i="19"/>
  <c r="AT63" i="19"/>
  <c r="AS63" i="19"/>
  <c r="AR63" i="19"/>
  <c r="AQ63" i="19"/>
  <c r="AP63" i="19"/>
  <c r="AO63" i="19"/>
  <c r="AN63" i="19"/>
  <c r="AM63" i="19"/>
  <c r="AL63" i="19"/>
  <c r="AK63" i="19"/>
  <c r="AJ63" i="19"/>
  <c r="AI63" i="19"/>
  <c r="AH63" i="19"/>
  <c r="AG63" i="19"/>
  <c r="AF63" i="19"/>
  <c r="AE63" i="19"/>
  <c r="AD63" i="19"/>
  <c r="AC63" i="19"/>
  <c r="AB63" i="19"/>
  <c r="AA63" i="19"/>
  <c r="Z63" i="19"/>
  <c r="Y63" i="19"/>
  <c r="X63" i="19"/>
  <c r="W63" i="19"/>
  <c r="V63" i="19"/>
  <c r="U63" i="19"/>
  <c r="T63" i="19"/>
  <c r="S63" i="19"/>
  <c r="R63" i="19"/>
  <c r="Q63" i="19"/>
  <c r="P63" i="19"/>
  <c r="O63" i="19"/>
  <c r="N63" i="19"/>
  <c r="M63" i="19"/>
  <c r="L63" i="19"/>
  <c r="K63" i="19"/>
  <c r="J63" i="19"/>
  <c r="I63" i="19"/>
  <c r="H63" i="19"/>
  <c r="G63" i="19"/>
  <c r="F63" i="19"/>
  <c r="E63" i="19"/>
  <c r="D63" i="19"/>
  <c r="C63" i="19"/>
  <c r="B60" i="19"/>
  <c r="B59" i="19"/>
  <c r="B58" i="19"/>
  <c r="B57" i="19"/>
  <c r="B55" i="19"/>
  <c r="B54" i="19"/>
  <c r="B53" i="19"/>
  <c r="B52" i="19"/>
  <c r="B50" i="19"/>
  <c r="B78" i="19" s="1"/>
  <c r="B49" i="19"/>
  <c r="B77" i="19" s="1"/>
  <c r="B48" i="19"/>
  <c r="B76" i="19" s="1"/>
  <c r="B47" i="19"/>
  <c r="B75" i="19" s="1"/>
  <c r="B46" i="19"/>
  <c r="B74" i="19" s="1"/>
  <c r="B45" i="19"/>
  <c r="B73" i="19" s="1"/>
  <c r="B44" i="19"/>
  <c r="B72" i="19" s="1"/>
  <c r="B43" i="19"/>
  <c r="B71" i="19" s="1"/>
  <c r="B42" i="19"/>
  <c r="B70" i="19" s="1"/>
  <c r="B41" i="19"/>
  <c r="B69" i="19" s="1"/>
  <c r="B40" i="19"/>
  <c r="B68" i="19" s="1"/>
  <c r="B39" i="19"/>
  <c r="B67" i="19" s="1"/>
  <c r="B38" i="19"/>
  <c r="B66" i="19" s="1"/>
  <c r="B37" i="19"/>
  <c r="B65" i="19" s="1"/>
  <c r="B36" i="19"/>
  <c r="B64" i="19" s="1"/>
  <c r="GT35" i="19"/>
  <c r="GS35" i="19"/>
  <c r="GR35" i="19"/>
  <c r="GQ35" i="19"/>
  <c r="GP35" i="19"/>
  <c r="GO35" i="19"/>
  <c r="GN35" i="19"/>
  <c r="GM35" i="19"/>
  <c r="GL35" i="19"/>
  <c r="GK35" i="19"/>
  <c r="GJ35" i="19"/>
  <c r="GI35" i="19"/>
  <c r="GH35" i="19"/>
  <c r="GG35" i="19"/>
  <c r="GF35" i="19"/>
  <c r="GE35" i="19"/>
  <c r="GD35" i="19"/>
  <c r="GC35" i="19"/>
  <c r="GB35" i="19"/>
  <c r="GA35" i="19"/>
  <c r="FZ35" i="19"/>
  <c r="FY35" i="19"/>
  <c r="FX35" i="19"/>
  <c r="FW35" i="19"/>
  <c r="FV35" i="19"/>
  <c r="FU35" i="19"/>
  <c r="FT35" i="19"/>
  <c r="FS35" i="19"/>
  <c r="FR35" i="19"/>
  <c r="FQ35" i="19"/>
  <c r="FP35" i="19"/>
  <c r="FO35" i="19"/>
  <c r="FN35" i="19"/>
  <c r="FM35" i="19"/>
  <c r="FL35" i="19"/>
  <c r="FK35" i="19"/>
  <c r="FJ35" i="19"/>
  <c r="FI35" i="19"/>
  <c r="FH35" i="19"/>
  <c r="FG35" i="19"/>
  <c r="FF35" i="19"/>
  <c r="FE35" i="19"/>
  <c r="FD35" i="19"/>
  <c r="FC35" i="19"/>
  <c r="FB35" i="19"/>
  <c r="FA35" i="19"/>
  <c r="EZ35" i="19"/>
  <c r="EY35" i="19"/>
  <c r="EX35" i="19"/>
  <c r="EW35" i="19"/>
  <c r="EV35" i="19"/>
  <c r="EU35" i="19"/>
  <c r="ET35" i="19"/>
  <c r="ES35" i="19"/>
  <c r="ER35" i="19"/>
  <c r="EQ35" i="19"/>
  <c r="EP35" i="19"/>
  <c r="EO35" i="19"/>
  <c r="EN35" i="19"/>
  <c r="EM35" i="19"/>
  <c r="EL35" i="19"/>
  <c r="EK35" i="19"/>
  <c r="EJ35" i="19"/>
  <c r="EI35" i="19"/>
  <c r="EH35" i="19"/>
  <c r="EG35" i="19"/>
  <c r="EF35" i="19"/>
  <c r="EE35" i="19"/>
  <c r="ED35" i="19"/>
  <c r="EC35" i="19"/>
  <c r="EB35" i="19"/>
  <c r="EA35" i="19"/>
  <c r="DZ35" i="19"/>
  <c r="DY35" i="19"/>
  <c r="DX35" i="19"/>
  <c r="DW35" i="19"/>
  <c r="DV35" i="19"/>
  <c r="DU35" i="19"/>
  <c r="DT35" i="19"/>
  <c r="DS35" i="19"/>
  <c r="DR35" i="19"/>
  <c r="DQ35" i="19"/>
  <c r="DP35" i="19"/>
  <c r="DO35" i="19"/>
  <c r="DN35" i="19"/>
  <c r="DM35" i="19"/>
  <c r="DL35" i="19"/>
  <c r="DK35" i="19"/>
  <c r="DJ35" i="19"/>
  <c r="DI35" i="19"/>
  <c r="DH35" i="19"/>
  <c r="DG35" i="19"/>
  <c r="DF35" i="19"/>
  <c r="DE35" i="19"/>
  <c r="DD35" i="19"/>
  <c r="DC35" i="19"/>
  <c r="DB35" i="19"/>
  <c r="DA35" i="19"/>
  <c r="CZ35" i="19"/>
  <c r="CY35" i="19"/>
  <c r="CX35" i="19"/>
  <c r="CW35" i="19"/>
  <c r="CV35" i="19"/>
  <c r="CU35" i="19"/>
  <c r="CT35" i="19"/>
  <c r="CS35" i="19"/>
  <c r="CR35" i="19"/>
  <c r="CQ35" i="19"/>
  <c r="CP35" i="19"/>
  <c r="CO35" i="19"/>
  <c r="CN35" i="19"/>
  <c r="CM35" i="19"/>
  <c r="CL35" i="19"/>
  <c r="CK35" i="19"/>
  <c r="CJ35" i="19"/>
  <c r="CI35" i="19"/>
  <c r="CH35" i="19"/>
  <c r="CG35" i="19"/>
  <c r="CF35" i="19"/>
  <c r="CE35" i="19"/>
  <c r="CD35" i="19"/>
  <c r="CC35" i="19"/>
  <c r="CB35" i="19"/>
  <c r="CA35" i="19"/>
  <c r="BZ35" i="19"/>
  <c r="BY35" i="19"/>
  <c r="BX35" i="19"/>
  <c r="BW35" i="19"/>
  <c r="BV35" i="19"/>
  <c r="BU35" i="19"/>
  <c r="BT35" i="19"/>
  <c r="BS35" i="19"/>
  <c r="BR35" i="19"/>
  <c r="BQ35" i="19"/>
  <c r="BP35" i="19"/>
  <c r="BO35" i="19"/>
  <c r="BN35" i="19"/>
  <c r="BM35" i="19"/>
  <c r="BL35" i="19"/>
  <c r="BK35" i="19"/>
  <c r="BJ35" i="19"/>
  <c r="BI35" i="19"/>
  <c r="BH35" i="19"/>
  <c r="BG35" i="19"/>
  <c r="BF35" i="19"/>
  <c r="BE35" i="19"/>
  <c r="BD35" i="19"/>
  <c r="BC35" i="19"/>
  <c r="BB35" i="19"/>
  <c r="BA35" i="19"/>
  <c r="AZ35" i="19"/>
  <c r="AY35" i="19"/>
  <c r="AX35" i="19"/>
  <c r="AW35" i="19"/>
  <c r="AV35" i="19"/>
  <c r="AU35" i="19"/>
  <c r="AT35" i="19"/>
  <c r="AS35" i="19"/>
  <c r="AR35" i="19"/>
  <c r="AQ35" i="19"/>
  <c r="AP35" i="19"/>
  <c r="AO35" i="19"/>
  <c r="AN35" i="19"/>
  <c r="AM35" i="19"/>
  <c r="AL35" i="19"/>
  <c r="AK35" i="19"/>
  <c r="AJ35" i="19"/>
  <c r="AI35" i="19"/>
  <c r="AH35" i="19"/>
  <c r="AG35" i="19"/>
  <c r="AF35" i="19"/>
  <c r="AE35" i="19"/>
  <c r="AD35" i="19"/>
  <c r="AC35" i="19"/>
  <c r="AB35" i="19"/>
  <c r="AA35" i="19"/>
  <c r="Z35" i="19"/>
  <c r="Y35" i="19"/>
  <c r="X35" i="19"/>
  <c r="W35" i="19"/>
  <c r="V35" i="19"/>
  <c r="U35" i="19"/>
  <c r="T35" i="19"/>
  <c r="S35" i="19"/>
  <c r="R35" i="19"/>
  <c r="Q35" i="19"/>
  <c r="P35" i="19"/>
  <c r="O35" i="19"/>
  <c r="N35" i="19"/>
  <c r="M35" i="19"/>
  <c r="L35" i="19"/>
  <c r="K35" i="19"/>
  <c r="J35" i="19"/>
  <c r="I35" i="19"/>
  <c r="H35" i="19"/>
  <c r="G35" i="19"/>
  <c r="F35" i="19"/>
  <c r="E35" i="19"/>
  <c r="D35" i="19"/>
  <c r="C35" i="19"/>
  <c r="EL101" i="19"/>
  <c r="BZ101" i="19"/>
  <c r="N101" i="19"/>
  <c r="EQ37" i="19"/>
  <c r="EI37" i="19"/>
  <c r="DK37" i="19"/>
  <c r="DC37" i="19"/>
  <c r="CM37" i="19"/>
  <c r="BW37" i="19"/>
  <c r="BG37" i="19"/>
  <c r="AY37" i="19"/>
  <c r="AI37" i="19"/>
  <c r="AA37" i="19"/>
  <c r="S37" i="19"/>
  <c r="FF122" i="16"/>
  <c r="FE122" i="16"/>
  <c r="FD122" i="16"/>
  <c r="FC122" i="16"/>
  <c r="FB122" i="16"/>
  <c r="FA122" i="16"/>
  <c r="EZ122" i="16"/>
  <c r="EY122" i="16"/>
  <c r="EX122" i="16"/>
  <c r="EW122" i="16"/>
  <c r="EV122" i="16"/>
  <c r="EU122" i="16"/>
  <c r="ET122" i="16"/>
  <c r="ES122" i="16"/>
  <c r="ER122" i="16"/>
  <c r="EQ122" i="16"/>
  <c r="EP122" i="16"/>
  <c r="EO122" i="16"/>
  <c r="EN122" i="16"/>
  <c r="EM122" i="16"/>
  <c r="EL122" i="16"/>
  <c r="EK122" i="16"/>
  <c r="EJ122" i="16"/>
  <c r="EI122" i="16"/>
  <c r="EH122" i="16"/>
  <c r="EG122" i="16"/>
  <c r="EF122" i="16"/>
  <c r="EE122" i="16"/>
  <c r="ED122" i="16"/>
  <c r="EC122" i="16"/>
  <c r="EB122" i="16"/>
  <c r="EA122" i="16"/>
  <c r="DZ122" i="16"/>
  <c r="DY122" i="16"/>
  <c r="DX122" i="16"/>
  <c r="DW122" i="16"/>
  <c r="DV122" i="16"/>
  <c r="DU122" i="16"/>
  <c r="DT122" i="16"/>
  <c r="DS122" i="16"/>
  <c r="DR122" i="16"/>
  <c r="DQ122" i="16"/>
  <c r="DP122" i="16"/>
  <c r="DO122" i="16"/>
  <c r="DN122" i="16"/>
  <c r="DM122" i="16"/>
  <c r="DL122" i="16"/>
  <c r="DK122" i="16"/>
  <c r="DJ122" i="16"/>
  <c r="DI122" i="16"/>
  <c r="DH122" i="16"/>
  <c r="DG122" i="16"/>
  <c r="DF122" i="16"/>
  <c r="DE122" i="16"/>
  <c r="DD122" i="16"/>
  <c r="DC122" i="16"/>
  <c r="DB122" i="16"/>
  <c r="DA122" i="16"/>
  <c r="CZ122" i="16"/>
  <c r="CY122" i="16"/>
  <c r="CX122" i="16"/>
  <c r="CW122" i="16"/>
  <c r="CV122" i="16"/>
  <c r="CU122" i="16"/>
  <c r="CT122" i="16"/>
  <c r="CS122" i="16"/>
  <c r="CR122" i="16"/>
  <c r="CQ122" i="16"/>
  <c r="CP122" i="16"/>
  <c r="CO122" i="16"/>
  <c r="CN122" i="16"/>
  <c r="CM122" i="16"/>
  <c r="CL122" i="16"/>
  <c r="CK122" i="16"/>
  <c r="CJ122" i="16"/>
  <c r="CI122" i="16"/>
  <c r="CH122" i="16"/>
  <c r="CG122" i="16"/>
  <c r="CF122" i="16"/>
  <c r="CE122" i="16"/>
  <c r="CD122" i="16"/>
  <c r="CC122" i="16"/>
  <c r="CB122" i="16"/>
  <c r="CA122" i="16"/>
  <c r="BZ122" i="16"/>
  <c r="BY122" i="16"/>
  <c r="BX122" i="16"/>
  <c r="BW122" i="16"/>
  <c r="BV122" i="16"/>
  <c r="BU122" i="16"/>
  <c r="BT122" i="16"/>
  <c r="BS122" i="16"/>
  <c r="BR122" i="16"/>
  <c r="BQ122" i="16"/>
  <c r="BP122" i="16"/>
  <c r="BO122" i="16"/>
  <c r="BN122" i="16"/>
  <c r="BM122" i="16"/>
  <c r="BL122" i="16"/>
  <c r="BK122" i="16"/>
  <c r="BJ122" i="16"/>
  <c r="BI122" i="16"/>
  <c r="BH122" i="16"/>
  <c r="BG122" i="16"/>
  <c r="BF122" i="16"/>
  <c r="BE122" i="16"/>
  <c r="BD122" i="16"/>
  <c r="BC122" i="16"/>
  <c r="BB122" i="16"/>
  <c r="BA122" i="16"/>
  <c r="AZ122" i="16"/>
  <c r="AY122" i="16"/>
  <c r="AX122" i="16"/>
  <c r="AW122" i="16"/>
  <c r="AV122" i="16"/>
  <c r="AU122" i="16"/>
  <c r="AT122" i="16"/>
  <c r="AS122" i="16"/>
  <c r="AR122" i="16"/>
  <c r="AQ122" i="16"/>
  <c r="AP122" i="16"/>
  <c r="AO122" i="16"/>
  <c r="AN122" i="16"/>
  <c r="AM122" i="16"/>
  <c r="AL122" i="16"/>
  <c r="AK122" i="16"/>
  <c r="AJ122" i="16"/>
  <c r="AI122" i="16"/>
  <c r="AH122" i="16"/>
  <c r="AG122" i="16"/>
  <c r="AF122" i="16"/>
  <c r="AE122" i="16"/>
  <c r="AD122" i="16"/>
  <c r="AC122" i="16"/>
  <c r="AB122" i="16"/>
  <c r="AA122" i="16"/>
  <c r="Z122" i="16"/>
  <c r="Y122" i="16"/>
  <c r="X122" i="16"/>
  <c r="W122" i="16"/>
  <c r="V122" i="16"/>
  <c r="U122" i="16"/>
  <c r="T122" i="16"/>
  <c r="S122" i="16"/>
  <c r="R122" i="16"/>
  <c r="Q122" i="16"/>
  <c r="P122" i="16"/>
  <c r="O122" i="16"/>
  <c r="N122" i="16"/>
  <c r="M122" i="16"/>
  <c r="L122" i="16"/>
  <c r="K122" i="16"/>
  <c r="J122" i="16"/>
  <c r="I122" i="16"/>
  <c r="H122" i="16"/>
  <c r="G122" i="16"/>
  <c r="F122" i="16"/>
  <c r="E122" i="16"/>
  <c r="D122" i="16"/>
  <c r="C122" i="16"/>
  <c r="B118" i="16"/>
  <c r="B117" i="16"/>
  <c r="B115" i="16"/>
  <c r="B114" i="16"/>
  <c r="B112" i="16"/>
  <c r="B111" i="16"/>
  <c r="B110" i="16"/>
  <c r="B109" i="16"/>
  <c r="B107" i="16"/>
  <c r="B139" i="16" s="1"/>
  <c r="B106" i="16"/>
  <c r="B138" i="16" s="1"/>
  <c r="B105" i="16"/>
  <c r="B137" i="16" s="1"/>
  <c r="B103" i="16"/>
  <c r="B135" i="16" s="1"/>
  <c r="B102" i="16"/>
  <c r="B134" i="16" s="1"/>
  <c r="B101" i="16"/>
  <c r="B133" i="16" s="1"/>
  <c r="B100" i="16"/>
  <c r="B132" i="16" s="1"/>
  <c r="B99" i="16"/>
  <c r="B131" i="16" s="1"/>
  <c r="B98" i="16"/>
  <c r="B130" i="16" s="1"/>
  <c r="B97" i="16"/>
  <c r="B129" i="16" s="1"/>
  <c r="B95" i="16"/>
  <c r="B127" i="16" s="1"/>
  <c r="B94" i="16"/>
  <c r="B126" i="16" s="1"/>
  <c r="B93" i="16"/>
  <c r="B125" i="16" s="1"/>
  <c r="B92" i="16"/>
  <c r="B124" i="16" s="1"/>
  <c r="B91" i="16"/>
  <c r="B123" i="16" s="1"/>
  <c r="FF90" i="16"/>
  <c r="FE90" i="16"/>
  <c r="FD90" i="16"/>
  <c r="FC90" i="16"/>
  <c r="FB90" i="16"/>
  <c r="FA90" i="16"/>
  <c r="EZ90" i="16"/>
  <c r="EY90" i="16"/>
  <c r="EX90" i="16"/>
  <c r="EW90" i="16"/>
  <c r="EV90" i="16"/>
  <c r="EU90" i="16"/>
  <c r="ET90" i="16"/>
  <c r="ES90" i="16"/>
  <c r="ER90" i="16"/>
  <c r="EQ90" i="16"/>
  <c r="EP90" i="16"/>
  <c r="EO90" i="16"/>
  <c r="EN90" i="16"/>
  <c r="EM90" i="16"/>
  <c r="EL90" i="16"/>
  <c r="EK90" i="16"/>
  <c r="EJ90" i="16"/>
  <c r="EI90" i="16"/>
  <c r="EH90" i="16"/>
  <c r="EG90" i="16"/>
  <c r="EF90" i="16"/>
  <c r="EE90" i="16"/>
  <c r="ED90" i="16"/>
  <c r="EC90" i="16"/>
  <c r="EB90" i="16"/>
  <c r="EA90" i="16"/>
  <c r="DZ90" i="16"/>
  <c r="DY90" i="16"/>
  <c r="DX90" i="16"/>
  <c r="DW90" i="16"/>
  <c r="DV90" i="16"/>
  <c r="DU90" i="16"/>
  <c r="DT90" i="16"/>
  <c r="DS90" i="16"/>
  <c r="DR90" i="16"/>
  <c r="DQ90" i="16"/>
  <c r="DP90" i="16"/>
  <c r="DO90" i="16"/>
  <c r="DN90" i="16"/>
  <c r="DM90" i="16"/>
  <c r="DL90" i="16"/>
  <c r="DK90" i="16"/>
  <c r="DJ90" i="16"/>
  <c r="DI90" i="16"/>
  <c r="DH90" i="16"/>
  <c r="DG90" i="16"/>
  <c r="DF90" i="16"/>
  <c r="DE90" i="16"/>
  <c r="DD90" i="16"/>
  <c r="DC90" i="16"/>
  <c r="DB90" i="16"/>
  <c r="DA90" i="16"/>
  <c r="CZ90" i="16"/>
  <c r="CY90" i="16"/>
  <c r="CX90" i="16"/>
  <c r="CW90" i="16"/>
  <c r="CV90" i="16"/>
  <c r="CU90" i="16"/>
  <c r="CT90" i="16"/>
  <c r="CS90" i="16"/>
  <c r="CR90" i="16"/>
  <c r="CQ90" i="16"/>
  <c r="CP90" i="16"/>
  <c r="CO90" i="16"/>
  <c r="CN90" i="16"/>
  <c r="CM90" i="16"/>
  <c r="CL90" i="16"/>
  <c r="CK90" i="16"/>
  <c r="CJ90" i="16"/>
  <c r="CI90" i="16"/>
  <c r="CH90" i="16"/>
  <c r="CG90" i="16"/>
  <c r="CF90" i="16"/>
  <c r="CE90" i="16"/>
  <c r="CD90" i="16"/>
  <c r="CC90" i="16"/>
  <c r="CB90" i="16"/>
  <c r="CA90" i="16"/>
  <c r="BZ90" i="16"/>
  <c r="BY90" i="16"/>
  <c r="BX90" i="16"/>
  <c r="BW90" i="16"/>
  <c r="BV90" i="16"/>
  <c r="BU90" i="16"/>
  <c r="BT90" i="16"/>
  <c r="BS90" i="16"/>
  <c r="BR90" i="16"/>
  <c r="BQ90" i="16"/>
  <c r="BP90" i="16"/>
  <c r="BO90" i="16"/>
  <c r="BN90" i="16"/>
  <c r="BM90" i="16"/>
  <c r="BL90" i="16"/>
  <c r="BK90" i="16"/>
  <c r="BJ90" i="16"/>
  <c r="BI90" i="16"/>
  <c r="BH90" i="16"/>
  <c r="BG90" i="16"/>
  <c r="BF90" i="16"/>
  <c r="BE90" i="16"/>
  <c r="BD90" i="16"/>
  <c r="BC90" i="16"/>
  <c r="BB90" i="16"/>
  <c r="BA90" i="16"/>
  <c r="AZ90" i="16"/>
  <c r="AY90" i="16"/>
  <c r="AX90" i="16"/>
  <c r="AW90" i="16"/>
  <c r="AV90" i="16"/>
  <c r="AU90" i="16"/>
  <c r="AT90" i="16"/>
  <c r="AS90" i="16"/>
  <c r="AR90" i="16"/>
  <c r="AQ90" i="16"/>
  <c r="AP90" i="16"/>
  <c r="AO90" i="16"/>
  <c r="AN90" i="16"/>
  <c r="AM90" i="16"/>
  <c r="AL90" i="16"/>
  <c r="AK90" i="16"/>
  <c r="AJ90" i="16"/>
  <c r="AI90" i="16"/>
  <c r="AH90" i="16"/>
  <c r="AG90" i="16"/>
  <c r="AF90" i="16"/>
  <c r="AE90" i="16"/>
  <c r="AD90" i="16"/>
  <c r="AC90" i="16"/>
  <c r="AB90" i="16"/>
  <c r="AA90" i="16"/>
  <c r="Z90" i="16"/>
  <c r="Y90" i="16"/>
  <c r="X90" i="16"/>
  <c r="W90" i="16"/>
  <c r="V90" i="16"/>
  <c r="U90" i="16"/>
  <c r="T90" i="16"/>
  <c r="S90" i="16"/>
  <c r="R90" i="16"/>
  <c r="Q90" i="16"/>
  <c r="P90" i="16"/>
  <c r="O90" i="16"/>
  <c r="N90" i="16"/>
  <c r="M90" i="16"/>
  <c r="L90" i="16"/>
  <c r="K90" i="16"/>
  <c r="J90" i="16"/>
  <c r="I90" i="16"/>
  <c r="H90" i="16"/>
  <c r="G90" i="16"/>
  <c r="F90" i="16"/>
  <c r="E90" i="16"/>
  <c r="D90" i="16"/>
  <c r="C90" i="16"/>
  <c r="FF69" i="16"/>
  <c r="FE69" i="16"/>
  <c r="FD69" i="16"/>
  <c r="FC69" i="16"/>
  <c r="FB69" i="16"/>
  <c r="FA69" i="16"/>
  <c r="EZ69" i="16"/>
  <c r="EY69" i="16"/>
  <c r="EX69" i="16"/>
  <c r="EW69" i="16"/>
  <c r="EV69" i="16"/>
  <c r="EU69" i="16"/>
  <c r="ET69" i="16"/>
  <c r="ES69" i="16"/>
  <c r="ER69" i="16"/>
  <c r="EQ69" i="16"/>
  <c r="EP69" i="16"/>
  <c r="EO69" i="16"/>
  <c r="EN69" i="16"/>
  <c r="EM69" i="16"/>
  <c r="EL69" i="16"/>
  <c r="EK69" i="16"/>
  <c r="EJ69" i="16"/>
  <c r="EI69" i="16"/>
  <c r="EH69" i="16"/>
  <c r="EG69" i="16"/>
  <c r="EF69" i="16"/>
  <c r="EE69" i="16"/>
  <c r="ED69" i="16"/>
  <c r="EC69" i="16"/>
  <c r="EB69" i="16"/>
  <c r="EA69" i="16"/>
  <c r="DZ69" i="16"/>
  <c r="DY69" i="16"/>
  <c r="DX69" i="16"/>
  <c r="DW69" i="16"/>
  <c r="DV69" i="16"/>
  <c r="DU69" i="16"/>
  <c r="DT69" i="16"/>
  <c r="DS69" i="16"/>
  <c r="DR69" i="16"/>
  <c r="DQ69" i="16"/>
  <c r="DP69" i="16"/>
  <c r="DO69" i="16"/>
  <c r="DN69" i="16"/>
  <c r="DM69" i="16"/>
  <c r="DL69" i="16"/>
  <c r="DK69" i="16"/>
  <c r="DJ69" i="16"/>
  <c r="DI69" i="16"/>
  <c r="DH69" i="16"/>
  <c r="DG69" i="16"/>
  <c r="DF69" i="16"/>
  <c r="DE69" i="16"/>
  <c r="DD69" i="16"/>
  <c r="DC69" i="16"/>
  <c r="DB69" i="16"/>
  <c r="DA69" i="16"/>
  <c r="CZ69" i="16"/>
  <c r="CY69" i="16"/>
  <c r="CX69" i="16"/>
  <c r="CW69" i="16"/>
  <c r="CV69" i="16"/>
  <c r="CU69" i="16"/>
  <c r="CT69" i="16"/>
  <c r="CS69" i="16"/>
  <c r="CR69" i="16"/>
  <c r="CQ69" i="16"/>
  <c r="CP69" i="16"/>
  <c r="CO69" i="16"/>
  <c r="CN69" i="16"/>
  <c r="CM69" i="16"/>
  <c r="CL69" i="16"/>
  <c r="CK69" i="16"/>
  <c r="CJ69" i="16"/>
  <c r="CI69" i="16"/>
  <c r="CH69" i="16"/>
  <c r="CG69" i="16"/>
  <c r="CF69" i="16"/>
  <c r="CE69" i="16"/>
  <c r="CD69" i="16"/>
  <c r="CC69" i="16"/>
  <c r="CB69" i="16"/>
  <c r="CA69" i="16"/>
  <c r="BZ69" i="16"/>
  <c r="BY69" i="16"/>
  <c r="BX69" i="16"/>
  <c r="BW69" i="16"/>
  <c r="BV69" i="16"/>
  <c r="BU69" i="16"/>
  <c r="BT69" i="16"/>
  <c r="BS69" i="16"/>
  <c r="BR69" i="16"/>
  <c r="BQ69" i="16"/>
  <c r="BP69" i="16"/>
  <c r="BO69" i="16"/>
  <c r="BN69" i="16"/>
  <c r="BM69" i="16"/>
  <c r="BL69" i="16"/>
  <c r="BK69" i="16"/>
  <c r="BJ69" i="16"/>
  <c r="BI69" i="16"/>
  <c r="BH69" i="16"/>
  <c r="BG69" i="16"/>
  <c r="BF69" i="16"/>
  <c r="BE69" i="16"/>
  <c r="BD69" i="16"/>
  <c r="BC69" i="16"/>
  <c r="BB69" i="16"/>
  <c r="BA69" i="16"/>
  <c r="AZ69" i="16"/>
  <c r="AY69" i="16"/>
  <c r="AX69" i="16"/>
  <c r="AW69" i="16"/>
  <c r="AV69" i="16"/>
  <c r="AU69" i="16"/>
  <c r="AT69" i="16"/>
  <c r="AS69" i="16"/>
  <c r="AR69" i="16"/>
  <c r="AQ69" i="16"/>
  <c r="AP69" i="16"/>
  <c r="AO69" i="16"/>
  <c r="AN69" i="16"/>
  <c r="AM69" i="16"/>
  <c r="AL69" i="16"/>
  <c r="AK69" i="16"/>
  <c r="AJ69" i="16"/>
  <c r="AI69" i="16"/>
  <c r="AH69" i="16"/>
  <c r="AG69" i="16"/>
  <c r="AF69" i="16"/>
  <c r="AE69" i="16"/>
  <c r="AD69" i="16"/>
  <c r="AC69" i="16"/>
  <c r="AB69" i="16"/>
  <c r="AA69" i="16"/>
  <c r="Z69" i="16"/>
  <c r="Y69" i="16"/>
  <c r="X69" i="16"/>
  <c r="W69" i="16"/>
  <c r="V69" i="16"/>
  <c r="U69" i="16"/>
  <c r="T69" i="16"/>
  <c r="S69" i="16"/>
  <c r="R69" i="16"/>
  <c r="Q69" i="16"/>
  <c r="P69" i="16"/>
  <c r="O69" i="16"/>
  <c r="N69" i="16"/>
  <c r="M69" i="16"/>
  <c r="L69" i="16"/>
  <c r="K69" i="16"/>
  <c r="J69" i="16"/>
  <c r="I69" i="16"/>
  <c r="H69" i="16"/>
  <c r="G69" i="16"/>
  <c r="F69" i="16"/>
  <c r="E69" i="16"/>
  <c r="D69" i="16"/>
  <c r="C69" i="16"/>
  <c r="B66" i="16"/>
  <c r="B65" i="16"/>
  <c r="B63" i="16"/>
  <c r="B62" i="16"/>
  <c r="B60" i="16"/>
  <c r="CR59" i="16"/>
  <c r="B59" i="16"/>
  <c r="B58" i="16"/>
  <c r="DX57" i="16"/>
  <c r="B57" i="16"/>
  <c r="B55" i="16"/>
  <c r="B86" i="16" s="1"/>
  <c r="FD54" i="16"/>
  <c r="B54" i="16"/>
  <c r="B85" i="16" s="1"/>
  <c r="B53" i="16"/>
  <c r="B84" i="16" s="1"/>
  <c r="B51" i="16"/>
  <c r="B82" i="16" s="1"/>
  <c r="B50" i="16"/>
  <c r="B81" i="16" s="1"/>
  <c r="B49" i="16"/>
  <c r="B80" i="16" s="1"/>
  <c r="DG48" i="16"/>
  <c r="B48" i="16"/>
  <c r="B79" i="16" s="1"/>
  <c r="EU47" i="16"/>
  <c r="B47" i="16"/>
  <c r="B78" i="16" s="1"/>
  <c r="B46" i="16"/>
  <c r="B77" i="16" s="1"/>
  <c r="EP45" i="16"/>
  <c r="B45" i="16"/>
  <c r="B76" i="16" s="1"/>
  <c r="EE43" i="16"/>
  <c r="B43" i="16"/>
  <c r="B74" i="16" s="1"/>
  <c r="EU42" i="16"/>
  <c r="CI42" i="16"/>
  <c r="W42" i="16"/>
  <c r="B42" i="16"/>
  <c r="B73" i="16" s="1"/>
  <c r="B41" i="16"/>
  <c r="B72" i="16" s="1"/>
  <c r="DO40" i="16"/>
  <c r="BC40" i="16"/>
  <c r="B40" i="16"/>
  <c r="B71" i="16" s="1"/>
  <c r="B39" i="16"/>
  <c r="B70" i="16" s="1"/>
  <c r="FF38" i="16"/>
  <c r="FE38" i="16"/>
  <c r="FD38" i="16"/>
  <c r="FC38" i="16"/>
  <c r="FB38" i="16"/>
  <c r="FA38" i="16"/>
  <c r="EZ38" i="16"/>
  <c r="EY38" i="16"/>
  <c r="EX38" i="16"/>
  <c r="EW38" i="16"/>
  <c r="EV38" i="16"/>
  <c r="EU38" i="16"/>
  <c r="ET38" i="16"/>
  <c r="ES38" i="16"/>
  <c r="ER38" i="16"/>
  <c r="EQ38" i="16"/>
  <c r="EP38" i="16"/>
  <c r="EO38" i="16"/>
  <c r="EN38" i="16"/>
  <c r="EM38" i="16"/>
  <c r="EL38" i="16"/>
  <c r="EK38" i="16"/>
  <c r="EJ38" i="16"/>
  <c r="EI38" i="16"/>
  <c r="EH38" i="16"/>
  <c r="EG38" i="16"/>
  <c r="EF38" i="16"/>
  <c r="EE38" i="16"/>
  <c r="ED38" i="16"/>
  <c r="EC38" i="16"/>
  <c r="EB38" i="16"/>
  <c r="EA38" i="16"/>
  <c r="DZ38" i="16"/>
  <c r="DY38" i="16"/>
  <c r="DX38" i="16"/>
  <c r="DW38" i="16"/>
  <c r="DV38" i="16"/>
  <c r="DU38" i="16"/>
  <c r="DT38" i="16"/>
  <c r="DS38" i="16"/>
  <c r="DR38" i="16"/>
  <c r="DQ38" i="16"/>
  <c r="DP38" i="16"/>
  <c r="DO38" i="16"/>
  <c r="DN38" i="16"/>
  <c r="DM38" i="16"/>
  <c r="DL38" i="16"/>
  <c r="DK38" i="16"/>
  <c r="DJ38" i="16"/>
  <c r="DI38" i="16"/>
  <c r="DH38" i="16"/>
  <c r="DG38" i="16"/>
  <c r="DF38" i="16"/>
  <c r="DE38" i="16"/>
  <c r="DD38" i="16"/>
  <c r="DC38" i="16"/>
  <c r="DB38" i="16"/>
  <c r="DA38" i="16"/>
  <c r="CZ38" i="16"/>
  <c r="CY38" i="16"/>
  <c r="CX38" i="16"/>
  <c r="CW38" i="16"/>
  <c r="CV38" i="16"/>
  <c r="CU38" i="16"/>
  <c r="CT38" i="16"/>
  <c r="CS38" i="16"/>
  <c r="CR38" i="16"/>
  <c r="CQ38" i="16"/>
  <c r="CP38" i="16"/>
  <c r="CO38" i="16"/>
  <c r="CN38" i="16"/>
  <c r="CM38" i="16"/>
  <c r="CL38" i="16"/>
  <c r="CK38" i="16"/>
  <c r="CJ38" i="16"/>
  <c r="CI38" i="16"/>
  <c r="CH38" i="16"/>
  <c r="CG38" i="16"/>
  <c r="CF38" i="16"/>
  <c r="CE38" i="16"/>
  <c r="CD38" i="16"/>
  <c r="CC38" i="16"/>
  <c r="CB38" i="16"/>
  <c r="CA38" i="16"/>
  <c r="BZ38" i="16"/>
  <c r="BY38" i="16"/>
  <c r="BX38" i="16"/>
  <c r="BW38" i="16"/>
  <c r="BV38" i="16"/>
  <c r="BU38" i="16"/>
  <c r="BT38" i="16"/>
  <c r="BS38" i="16"/>
  <c r="BR38" i="16"/>
  <c r="BQ38" i="16"/>
  <c r="BP38" i="16"/>
  <c r="BO38" i="16"/>
  <c r="BN38" i="16"/>
  <c r="BM38" i="16"/>
  <c r="BL38" i="16"/>
  <c r="BK38" i="16"/>
  <c r="BJ38" i="16"/>
  <c r="BI38" i="16"/>
  <c r="BH38" i="16"/>
  <c r="BG38" i="16"/>
  <c r="BF38" i="16"/>
  <c r="BE38" i="16"/>
  <c r="BD38" i="16"/>
  <c r="BC38" i="16"/>
  <c r="BB38" i="16"/>
  <c r="BA38" i="16"/>
  <c r="AZ38" i="16"/>
  <c r="AY38" i="16"/>
  <c r="AX38" i="16"/>
  <c r="AW38" i="16"/>
  <c r="AV38" i="16"/>
  <c r="AU38" i="16"/>
  <c r="AT38" i="16"/>
  <c r="AS38" i="16"/>
  <c r="AR38" i="16"/>
  <c r="AQ38" i="16"/>
  <c r="AP38" i="16"/>
  <c r="AO38" i="16"/>
  <c r="AN38" i="16"/>
  <c r="AM38" i="16"/>
  <c r="AL38" i="16"/>
  <c r="AK38" i="16"/>
  <c r="AJ38" i="16"/>
  <c r="AI38" i="16"/>
  <c r="AH38" i="16"/>
  <c r="AG38" i="16"/>
  <c r="AF38" i="16"/>
  <c r="AE38" i="16"/>
  <c r="AD38" i="16"/>
  <c r="AC38" i="16"/>
  <c r="AB38" i="16"/>
  <c r="AA38" i="16"/>
  <c r="Z38" i="16"/>
  <c r="Y38" i="16"/>
  <c r="X38" i="16"/>
  <c r="W38" i="16"/>
  <c r="V38" i="16"/>
  <c r="U38" i="16"/>
  <c r="T38" i="16"/>
  <c r="S38" i="16"/>
  <c r="R38" i="16"/>
  <c r="Q38" i="16"/>
  <c r="P38" i="16"/>
  <c r="O38" i="16"/>
  <c r="N38" i="16"/>
  <c r="M38" i="16"/>
  <c r="L38" i="16"/>
  <c r="K38" i="16"/>
  <c r="J38" i="16"/>
  <c r="I38" i="16"/>
  <c r="H38" i="16"/>
  <c r="G38" i="16"/>
  <c r="F38" i="16"/>
  <c r="E38" i="16"/>
  <c r="D38" i="16"/>
  <c r="C38" i="16"/>
  <c r="BE118" i="16"/>
  <c r="I117" i="16"/>
  <c r="DI60" i="16"/>
  <c r="FD59" i="16"/>
  <c r="AV58" i="16"/>
  <c r="EN55" i="16"/>
  <c r="CB55" i="16"/>
  <c r="P55" i="16"/>
  <c r="DH53" i="16"/>
  <c r="AV53" i="16"/>
  <c r="EN50" i="16"/>
  <c r="CB50" i="16"/>
  <c r="AN50" i="16"/>
  <c r="EF49" i="16"/>
  <c r="CY49" i="16"/>
  <c r="Z49" i="16"/>
  <c r="N49" i="16"/>
  <c r="EM48" i="16"/>
  <c r="AU48" i="16"/>
  <c r="FF99" i="16"/>
  <c r="CI47" i="16"/>
  <c r="DW46" i="16"/>
  <c r="AE46" i="16"/>
  <c r="DJ45" i="16"/>
  <c r="BS45" i="16"/>
  <c r="O45" i="16"/>
  <c r="G45" i="16"/>
  <c r="FC43" i="16"/>
  <c r="EU43" i="16"/>
  <c r="EM43" i="16"/>
  <c r="CQ43" i="16"/>
  <c r="CI43" i="16"/>
  <c r="CA43" i="16"/>
  <c r="AE43" i="16"/>
  <c r="W43" i="16"/>
  <c r="O43" i="16"/>
  <c r="FC42" i="16"/>
  <c r="DG42" i="16"/>
  <c r="CY42" i="16"/>
  <c r="CQ42" i="16"/>
  <c r="AU42" i="16"/>
  <c r="AM42" i="16"/>
  <c r="AE42" i="16"/>
  <c r="DW41" i="16"/>
  <c r="DO41" i="16"/>
  <c r="DG41" i="16"/>
  <c r="BK41" i="16"/>
  <c r="BC41" i="16"/>
  <c r="AU41" i="16"/>
  <c r="BS40" i="16"/>
  <c r="BK40" i="16"/>
  <c r="O40" i="16"/>
  <c r="G40" i="16"/>
  <c r="EM39" i="16"/>
  <c r="AH82" i="24" s="1"/>
  <c r="CQ39" i="16"/>
  <c r="CI39" i="16"/>
  <c r="CA39" i="16"/>
  <c r="AE39" i="16"/>
  <c r="FF122" i="12"/>
  <c r="FE122" i="12"/>
  <c r="FD122" i="12"/>
  <c r="FC122" i="12"/>
  <c r="FB122" i="12"/>
  <c r="FA122" i="12"/>
  <c r="EZ122" i="12"/>
  <c r="EY122" i="12"/>
  <c r="EX122" i="12"/>
  <c r="EW122" i="12"/>
  <c r="EV122" i="12"/>
  <c r="EU122" i="12"/>
  <c r="ET122" i="12"/>
  <c r="ES122" i="12"/>
  <c r="ER122" i="12"/>
  <c r="EQ122" i="12"/>
  <c r="EP122" i="12"/>
  <c r="EO122" i="12"/>
  <c r="EN122" i="12"/>
  <c r="EM122" i="12"/>
  <c r="EL122" i="12"/>
  <c r="EK122" i="12"/>
  <c r="EJ122" i="12"/>
  <c r="EI122" i="12"/>
  <c r="EH122" i="12"/>
  <c r="EG122" i="12"/>
  <c r="EF122" i="12"/>
  <c r="EE122" i="12"/>
  <c r="ED122" i="12"/>
  <c r="EC122" i="12"/>
  <c r="EB122" i="12"/>
  <c r="EA122" i="12"/>
  <c r="DZ122" i="12"/>
  <c r="DY122" i="12"/>
  <c r="DX122" i="12"/>
  <c r="DW122" i="12"/>
  <c r="DV122" i="12"/>
  <c r="DU122" i="12"/>
  <c r="DT122" i="12"/>
  <c r="DS122" i="12"/>
  <c r="DR122" i="12"/>
  <c r="DQ122" i="12"/>
  <c r="DP122" i="12"/>
  <c r="DO122" i="12"/>
  <c r="DN122" i="12"/>
  <c r="DM122" i="12"/>
  <c r="DL122" i="12"/>
  <c r="DK122" i="12"/>
  <c r="DJ122" i="12"/>
  <c r="DI122" i="12"/>
  <c r="DH122" i="12"/>
  <c r="DG122" i="12"/>
  <c r="DF122" i="12"/>
  <c r="DE122" i="12"/>
  <c r="DD122" i="12"/>
  <c r="DC122" i="12"/>
  <c r="DB122" i="12"/>
  <c r="DA122" i="12"/>
  <c r="CZ122" i="12"/>
  <c r="CY122" i="12"/>
  <c r="CX122" i="12"/>
  <c r="CW122" i="12"/>
  <c r="CV122" i="12"/>
  <c r="CU122" i="12"/>
  <c r="CT122" i="12"/>
  <c r="CS122" i="12"/>
  <c r="CR122" i="12"/>
  <c r="CQ122" i="12"/>
  <c r="CP122" i="12"/>
  <c r="CO122" i="12"/>
  <c r="CN122" i="12"/>
  <c r="CM122" i="12"/>
  <c r="CL122" i="12"/>
  <c r="CK122" i="12"/>
  <c r="CJ122" i="12"/>
  <c r="CI122" i="12"/>
  <c r="CH122" i="12"/>
  <c r="CG122" i="12"/>
  <c r="CF122" i="12"/>
  <c r="CE122" i="12"/>
  <c r="CD122" i="12"/>
  <c r="CC122" i="12"/>
  <c r="CB122" i="12"/>
  <c r="CA122" i="12"/>
  <c r="BZ122" i="12"/>
  <c r="BY122" i="12"/>
  <c r="BX122" i="12"/>
  <c r="BW122" i="12"/>
  <c r="BV122" i="12"/>
  <c r="BU122" i="12"/>
  <c r="BT122" i="12"/>
  <c r="BS122" i="12"/>
  <c r="BR122" i="12"/>
  <c r="BQ122" i="12"/>
  <c r="BP122" i="12"/>
  <c r="BO122" i="12"/>
  <c r="BN122" i="12"/>
  <c r="BM122" i="12"/>
  <c r="BL122" i="12"/>
  <c r="BK122" i="12"/>
  <c r="BJ122" i="12"/>
  <c r="BI122" i="12"/>
  <c r="BH122" i="12"/>
  <c r="BG122" i="12"/>
  <c r="BF122" i="12"/>
  <c r="BE122" i="12"/>
  <c r="BD122" i="12"/>
  <c r="BC122" i="12"/>
  <c r="BB122" i="12"/>
  <c r="BA122" i="12"/>
  <c r="AZ122" i="12"/>
  <c r="AY122" i="12"/>
  <c r="AX122" i="12"/>
  <c r="AW122" i="12"/>
  <c r="AV122" i="12"/>
  <c r="AU122" i="12"/>
  <c r="AT122" i="12"/>
  <c r="AS122" i="12"/>
  <c r="AR122" i="12"/>
  <c r="AQ122" i="12"/>
  <c r="AP122" i="12"/>
  <c r="AO122" i="12"/>
  <c r="AN122" i="12"/>
  <c r="AM122" i="12"/>
  <c r="AL122" i="12"/>
  <c r="AK122" i="12"/>
  <c r="AJ122" i="12"/>
  <c r="AI122" i="12"/>
  <c r="AH122" i="12"/>
  <c r="AG122" i="12"/>
  <c r="AF122" i="12"/>
  <c r="AE122" i="12"/>
  <c r="AD122" i="12"/>
  <c r="AC122" i="12"/>
  <c r="AB122" i="12"/>
  <c r="AA122" i="12"/>
  <c r="Z122" i="12"/>
  <c r="Y122" i="12"/>
  <c r="X122" i="12"/>
  <c r="W122" i="12"/>
  <c r="V122" i="12"/>
  <c r="U122" i="12"/>
  <c r="T122" i="12"/>
  <c r="S122" i="12"/>
  <c r="R122" i="12"/>
  <c r="Q122" i="12"/>
  <c r="P122" i="12"/>
  <c r="O122" i="12"/>
  <c r="N122" i="12"/>
  <c r="M122" i="12"/>
  <c r="L122" i="12"/>
  <c r="K122" i="12"/>
  <c r="J122" i="12"/>
  <c r="I122" i="12"/>
  <c r="H122" i="12"/>
  <c r="G122" i="12"/>
  <c r="F122" i="12"/>
  <c r="E122" i="12"/>
  <c r="D122" i="12"/>
  <c r="C122" i="12"/>
  <c r="B118" i="12"/>
  <c r="B117" i="12"/>
  <c r="B115" i="12"/>
  <c r="B114" i="12"/>
  <c r="B112" i="12"/>
  <c r="B111" i="12"/>
  <c r="B110" i="12"/>
  <c r="B109" i="12"/>
  <c r="B107" i="12"/>
  <c r="B139" i="12" s="1"/>
  <c r="B106" i="12"/>
  <c r="B138" i="12" s="1"/>
  <c r="B105" i="12"/>
  <c r="B137" i="12" s="1"/>
  <c r="B103" i="12"/>
  <c r="B135" i="12" s="1"/>
  <c r="B102" i="12"/>
  <c r="B134" i="12" s="1"/>
  <c r="B101" i="12"/>
  <c r="B133" i="12" s="1"/>
  <c r="B100" i="12"/>
  <c r="B132" i="12" s="1"/>
  <c r="B99" i="12"/>
  <c r="B131" i="12" s="1"/>
  <c r="B98" i="12"/>
  <c r="B130" i="12" s="1"/>
  <c r="B97" i="12"/>
  <c r="B129" i="12" s="1"/>
  <c r="B95" i="12"/>
  <c r="B127" i="12" s="1"/>
  <c r="B94" i="12"/>
  <c r="B126" i="12" s="1"/>
  <c r="B93" i="12"/>
  <c r="B125" i="12" s="1"/>
  <c r="B92" i="12"/>
  <c r="B124" i="12" s="1"/>
  <c r="B91" i="12"/>
  <c r="B123" i="12" s="1"/>
  <c r="FF90" i="12"/>
  <c r="FE90" i="12"/>
  <c r="FD90" i="12"/>
  <c r="FC90" i="12"/>
  <c r="FB90" i="12"/>
  <c r="FA90" i="12"/>
  <c r="EZ90" i="12"/>
  <c r="EY90" i="12"/>
  <c r="EX90" i="12"/>
  <c r="EW90" i="12"/>
  <c r="EV90" i="12"/>
  <c r="EU90" i="12"/>
  <c r="ET90" i="12"/>
  <c r="ES90" i="12"/>
  <c r="ER90" i="12"/>
  <c r="EQ90" i="12"/>
  <c r="EP90" i="12"/>
  <c r="EO90" i="12"/>
  <c r="EN90" i="12"/>
  <c r="EM90" i="12"/>
  <c r="EL90" i="12"/>
  <c r="EK90" i="12"/>
  <c r="EJ90" i="12"/>
  <c r="EI90" i="12"/>
  <c r="EH90" i="12"/>
  <c r="EG90" i="12"/>
  <c r="EF90" i="12"/>
  <c r="EE90" i="12"/>
  <c r="ED90" i="12"/>
  <c r="EC90" i="12"/>
  <c r="EB90" i="12"/>
  <c r="EA90" i="12"/>
  <c r="DZ90" i="12"/>
  <c r="DY90" i="12"/>
  <c r="DX90" i="12"/>
  <c r="DW90" i="12"/>
  <c r="DV90" i="12"/>
  <c r="DU90" i="12"/>
  <c r="DT90" i="12"/>
  <c r="DS90" i="12"/>
  <c r="DR90" i="12"/>
  <c r="DQ90" i="12"/>
  <c r="DP90" i="12"/>
  <c r="DO90" i="12"/>
  <c r="DN90" i="12"/>
  <c r="DM90" i="12"/>
  <c r="DL90" i="12"/>
  <c r="DK90" i="12"/>
  <c r="DJ90" i="12"/>
  <c r="DI90" i="12"/>
  <c r="DH90" i="12"/>
  <c r="DG90" i="12"/>
  <c r="DF90" i="12"/>
  <c r="DE90" i="12"/>
  <c r="DD90" i="12"/>
  <c r="DC90" i="12"/>
  <c r="DB90" i="12"/>
  <c r="DA90" i="12"/>
  <c r="CZ90" i="12"/>
  <c r="CY90" i="12"/>
  <c r="CX90" i="12"/>
  <c r="CW90" i="12"/>
  <c r="CV90" i="12"/>
  <c r="CU90" i="12"/>
  <c r="CT90" i="12"/>
  <c r="CS90" i="12"/>
  <c r="CR90" i="12"/>
  <c r="CQ90" i="12"/>
  <c r="CP90" i="12"/>
  <c r="CO90" i="12"/>
  <c r="CN90" i="12"/>
  <c r="CM90" i="12"/>
  <c r="CL90" i="12"/>
  <c r="CK90" i="12"/>
  <c r="CJ90" i="12"/>
  <c r="CI90" i="12"/>
  <c r="CH90" i="12"/>
  <c r="CG90" i="12"/>
  <c r="CF90" i="12"/>
  <c r="CE90" i="12"/>
  <c r="CD90" i="12"/>
  <c r="CC90" i="12"/>
  <c r="CB90" i="12"/>
  <c r="CA90" i="12"/>
  <c r="BZ90" i="12"/>
  <c r="BY90" i="12"/>
  <c r="BX90" i="12"/>
  <c r="BW90" i="12"/>
  <c r="BV90" i="12"/>
  <c r="BU90" i="12"/>
  <c r="BT90" i="12"/>
  <c r="BS90" i="12"/>
  <c r="BR90" i="12"/>
  <c r="BQ90" i="12"/>
  <c r="BP90" i="12"/>
  <c r="BO90" i="12"/>
  <c r="BN90" i="12"/>
  <c r="BM90" i="12"/>
  <c r="BL90" i="12"/>
  <c r="BK90" i="12"/>
  <c r="BJ90" i="12"/>
  <c r="BI90" i="12"/>
  <c r="BH90" i="12"/>
  <c r="BG90" i="12"/>
  <c r="BF90" i="12"/>
  <c r="BE90" i="12"/>
  <c r="BD90" i="12"/>
  <c r="BC90" i="12"/>
  <c r="BB90" i="12"/>
  <c r="BA90" i="12"/>
  <c r="AZ90" i="12"/>
  <c r="AY90" i="12"/>
  <c r="AX90" i="12"/>
  <c r="AW90" i="12"/>
  <c r="AV90" i="12"/>
  <c r="AU90" i="12"/>
  <c r="AT90" i="12"/>
  <c r="AS90" i="12"/>
  <c r="AR90" i="12"/>
  <c r="AQ90" i="12"/>
  <c r="AP90" i="12"/>
  <c r="AO90" i="12"/>
  <c r="AN90" i="12"/>
  <c r="AM90" i="12"/>
  <c r="AL90" i="12"/>
  <c r="AK90" i="12"/>
  <c r="AJ90" i="12"/>
  <c r="AI90" i="12"/>
  <c r="AH90" i="12"/>
  <c r="AG90" i="12"/>
  <c r="AF90" i="12"/>
  <c r="AE90" i="12"/>
  <c r="AD90" i="12"/>
  <c r="AC90" i="12"/>
  <c r="AB90" i="12"/>
  <c r="AA90" i="12"/>
  <c r="Z90" i="12"/>
  <c r="Y90" i="12"/>
  <c r="X90" i="12"/>
  <c r="W90" i="12"/>
  <c r="V90" i="12"/>
  <c r="U90" i="12"/>
  <c r="T90" i="12"/>
  <c r="S90" i="12"/>
  <c r="R90" i="12"/>
  <c r="Q90" i="12"/>
  <c r="P90" i="12"/>
  <c r="O90" i="12"/>
  <c r="N90" i="12"/>
  <c r="M90" i="12"/>
  <c r="L90" i="12"/>
  <c r="K90" i="12"/>
  <c r="J90" i="12"/>
  <c r="I90" i="12"/>
  <c r="H90" i="12"/>
  <c r="G90" i="12"/>
  <c r="F90" i="12"/>
  <c r="E90" i="12"/>
  <c r="D90" i="12"/>
  <c r="C90" i="12"/>
  <c r="FF69" i="12"/>
  <c r="FE69" i="12"/>
  <c r="FD69" i="12"/>
  <c r="FC69" i="12"/>
  <c r="FB69" i="12"/>
  <c r="FA69" i="12"/>
  <c r="EZ69" i="12"/>
  <c r="EY69" i="12"/>
  <c r="EX69" i="12"/>
  <c r="EW69" i="12"/>
  <c r="EV69" i="12"/>
  <c r="EU69" i="12"/>
  <c r="ET69" i="12"/>
  <c r="ES69" i="12"/>
  <c r="ER69" i="12"/>
  <c r="EQ69" i="12"/>
  <c r="EP69" i="12"/>
  <c r="EO69" i="12"/>
  <c r="EN69" i="12"/>
  <c r="EM69" i="12"/>
  <c r="EL69" i="12"/>
  <c r="EK69" i="12"/>
  <c r="EJ69" i="12"/>
  <c r="EI69" i="12"/>
  <c r="EH69" i="12"/>
  <c r="EG69" i="12"/>
  <c r="EF69" i="12"/>
  <c r="EE69" i="12"/>
  <c r="ED69" i="12"/>
  <c r="EC69" i="12"/>
  <c r="EB69" i="12"/>
  <c r="EA69" i="12"/>
  <c r="DZ69" i="12"/>
  <c r="DY69" i="12"/>
  <c r="DX69" i="12"/>
  <c r="DW69" i="12"/>
  <c r="DV69" i="12"/>
  <c r="DU69" i="12"/>
  <c r="DT69" i="12"/>
  <c r="DS69" i="12"/>
  <c r="DR69" i="12"/>
  <c r="DQ69" i="12"/>
  <c r="DP69" i="12"/>
  <c r="DO69" i="12"/>
  <c r="DN69" i="12"/>
  <c r="DM69" i="12"/>
  <c r="DL69" i="12"/>
  <c r="DK69" i="12"/>
  <c r="DJ69" i="12"/>
  <c r="DI69" i="12"/>
  <c r="DH69" i="12"/>
  <c r="DG69" i="12"/>
  <c r="DF69" i="12"/>
  <c r="DE69" i="12"/>
  <c r="DD69" i="12"/>
  <c r="DC69" i="12"/>
  <c r="DB69" i="12"/>
  <c r="DA69" i="12"/>
  <c r="CZ69" i="12"/>
  <c r="CY69" i="12"/>
  <c r="CX69" i="12"/>
  <c r="CW69" i="12"/>
  <c r="CV69" i="12"/>
  <c r="CU69" i="12"/>
  <c r="CT69" i="12"/>
  <c r="CS69" i="12"/>
  <c r="CR69" i="12"/>
  <c r="CQ69" i="12"/>
  <c r="CP69" i="12"/>
  <c r="CO69" i="12"/>
  <c r="CN69" i="12"/>
  <c r="CM69" i="12"/>
  <c r="CL69" i="12"/>
  <c r="CK69" i="12"/>
  <c r="CJ69" i="12"/>
  <c r="CI69" i="12"/>
  <c r="CH69" i="12"/>
  <c r="CG69" i="12"/>
  <c r="CF69" i="12"/>
  <c r="CE69" i="12"/>
  <c r="CD69" i="12"/>
  <c r="CC69" i="12"/>
  <c r="CB69" i="12"/>
  <c r="CA69" i="12"/>
  <c r="BZ69" i="12"/>
  <c r="BY69" i="12"/>
  <c r="BX69" i="12"/>
  <c r="BW69" i="12"/>
  <c r="BV69" i="12"/>
  <c r="BU69" i="12"/>
  <c r="BT69" i="12"/>
  <c r="BS69" i="12"/>
  <c r="BR69" i="12"/>
  <c r="BQ69" i="12"/>
  <c r="BP69" i="12"/>
  <c r="BO69" i="12"/>
  <c r="BN69" i="12"/>
  <c r="BM69" i="12"/>
  <c r="BL69" i="12"/>
  <c r="BK69" i="12"/>
  <c r="BJ69" i="12"/>
  <c r="BI69" i="12"/>
  <c r="BH69" i="12"/>
  <c r="BG69" i="12"/>
  <c r="BF69" i="12"/>
  <c r="BE69" i="12"/>
  <c r="BD69" i="12"/>
  <c r="BC69" i="12"/>
  <c r="BB69" i="12"/>
  <c r="BA69" i="12"/>
  <c r="AZ69" i="12"/>
  <c r="AY69" i="12"/>
  <c r="AX69" i="12"/>
  <c r="AW69" i="12"/>
  <c r="AV69" i="12"/>
  <c r="AU69" i="12"/>
  <c r="AT69" i="12"/>
  <c r="AS69" i="12"/>
  <c r="AR69" i="12"/>
  <c r="AQ69" i="12"/>
  <c r="AP69" i="12"/>
  <c r="AO69" i="12"/>
  <c r="AN69" i="12"/>
  <c r="AM69" i="12"/>
  <c r="AL69" i="12"/>
  <c r="AK69" i="12"/>
  <c r="AJ69" i="12"/>
  <c r="AI69" i="12"/>
  <c r="AH69" i="12"/>
  <c r="AG69" i="12"/>
  <c r="AF69" i="12"/>
  <c r="AE69" i="12"/>
  <c r="AD69" i="12"/>
  <c r="AC69" i="12"/>
  <c r="AB69" i="12"/>
  <c r="AA69" i="12"/>
  <c r="Z69" i="12"/>
  <c r="Y69" i="12"/>
  <c r="X69" i="12"/>
  <c r="W69" i="12"/>
  <c r="V69" i="12"/>
  <c r="U69" i="12"/>
  <c r="T69" i="12"/>
  <c r="S69" i="12"/>
  <c r="R69" i="12"/>
  <c r="Q69" i="12"/>
  <c r="P69" i="12"/>
  <c r="O69" i="12"/>
  <c r="N69" i="12"/>
  <c r="M69" i="12"/>
  <c r="L69" i="12"/>
  <c r="K69" i="12"/>
  <c r="J69" i="12"/>
  <c r="I69" i="12"/>
  <c r="H69" i="12"/>
  <c r="G69" i="12"/>
  <c r="F69" i="12"/>
  <c r="E69" i="12"/>
  <c r="D69" i="12"/>
  <c r="C69" i="12"/>
  <c r="B66" i="12"/>
  <c r="B65" i="12"/>
  <c r="B63" i="12"/>
  <c r="B62" i="12"/>
  <c r="B60" i="12"/>
  <c r="FB59" i="12"/>
  <c r="B59" i="12"/>
  <c r="AL58" i="12"/>
  <c r="B58" i="12"/>
  <c r="DN57" i="12"/>
  <c r="B57" i="12"/>
  <c r="BR55" i="12"/>
  <c r="B55" i="12"/>
  <c r="B86" i="12" s="1"/>
  <c r="ET54" i="12"/>
  <c r="B54" i="12"/>
  <c r="B85" i="12" s="1"/>
  <c r="AL53" i="12"/>
  <c r="B53" i="12"/>
  <c r="B84" i="12" s="1"/>
  <c r="DN51" i="12"/>
  <c r="B51" i="12"/>
  <c r="B82" i="12" s="1"/>
  <c r="B50" i="12"/>
  <c r="B81" i="12" s="1"/>
  <c r="B49" i="12"/>
  <c r="B80" i="12" s="1"/>
  <c r="CX48" i="12"/>
  <c r="B48" i="12"/>
  <c r="B79" i="12" s="1"/>
  <c r="B47" i="12"/>
  <c r="B78" i="12" s="1"/>
  <c r="B46" i="12"/>
  <c r="B77" i="12" s="1"/>
  <c r="DQ45" i="12"/>
  <c r="BE45" i="12"/>
  <c r="B45" i="12"/>
  <c r="B76" i="12" s="1"/>
  <c r="EG43" i="12"/>
  <c r="BU43" i="12"/>
  <c r="I43" i="12"/>
  <c r="B43" i="12"/>
  <c r="B74" i="12" s="1"/>
  <c r="EW42" i="12"/>
  <c r="CK42" i="12"/>
  <c r="B42" i="12"/>
  <c r="B73" i="12" s="1"/>
  <c r="B41" i="12"/>
  <c r="B72" i="12" s="1"/>
  <c r="B40" i="12"/>
  <c r="B71" i="12" s="1"/>
  <c r="B39" i="12"/>
  <c r="B70" i="12" s="1"/>
  <c r="FF38" i="12"/>
  <c r="FE38" i="12"/>
  <c r="FD38" i="12"/>
  <c r="FC38" i="12"/>
  <c r="FB38" i="12"/>
  <c r="FA38" i="12"/>
  <c r="EZ38" i="12"/>
  <c r="EY38" i="12"/>
  <c r="EX38" i="12"/>
  <c r="EW38" i="12"/>
  <c r="EV38" i="12"/>
  <c r="EU38" i="12"/>
  <c r="ET38" i="12"/>
  <c r="ES38" i="12"/>
  <c r="ER38" i="12"/>
  <c r="EQ38" i="12"/>
  <c r="EP38" i="12"/>
  <c r="EO38" i="12"/>
  <c r="EN38" i="12"/>
  <c r="EM38" i="12"/>
  <c r="EL38" i="12"/>
  <c r="EK38" i="12"/>
  <c r="EJ38" i="12"/>
  <c r="EI38" i="12"/>
  <c r="EH38" i="12"/>
  <c r="EG38" i="12"/>
  <c r="EF38" i="12"/>
  <c r="EE38" i="12"/>
  <c r="ED38" i="12"/>
  <c r="EC38" i="12"/>
  <c r="EB38" i="12"/>
  <c r="EA38" i="12"/>
  <c r="DZ38" i="12"/>
  <c r="DY38" i="12"/>
  <c r="DX38" i="12"/>
  <c r="DW38" i="12"/>
  <c r="DV38" i="12"/>
  <c r="DU38" i="12"/>
  <c r="DT38" i="12"/>
  <c r="DS38" i="12"/>
  <c r="DR38" i="12"/>
  <c r="DQ38" i="12"/>
  <c r="DP38" i="12"/>
  <c r="DO38" i="12"/>
  <c r="DN38" i="12"/>
  <c r="DM38" i="12"/>
  <c r="DL38" i="12"/>
  <c r="DK38" i="12"/>
  <c r="DJ38" i="12"/>
  <c r="DI38" i="12"/>
  <c r="DH38" i="12"/>
  <c r="DG38" i="12"/>
  <c r="DF38" i="12"/>
  <c r="DE38" i="12"/>
  <c r="DD38" i="12"/>
  <c r="DC38" i="12"/>
  <c r="DB38" i="12"/>
  <c r="DA38" i="12"/>
  <c r="CZ38" i="12"/>
  <c r="CY38" i="12"/>
  <c r="CX38" i="12"/>
  <c r="CW38" i="12"/>
  <c r="CV38" i="12"/>
  <c r="CU38" i="12"/>
  <c r="CT38" i="12"/>
  <c r="CS38" i="12"/>
  <c r="CR38" i="12"/>
  <c r="CQ38" i="12"/>
  <c r="CP38" i="12"/>
  <c r="CO38" i="12"/>
  <c r="CN38" i="12"/>
  <c r="CM38" i="12"/>
  <c r="CL38" i="12"/>
  <c r="CK38" i="12"/>
  <c r="CJ38" i="12"/>
  <c r="CI38" i="12"/>
  <c r="CH38" i="12"/>
  <c r="CG38" i="12"/>
  <c r="CF38" i="12"/>
  <c r="CE38" i="12"/>
  <c r="CD38" i="12"/>
  <c r="CC38" i="12"/>
  <c r="CB38" i="12"/>
  <c r="CA38" i="12"/>
  <c r="BZ38" i="12"/>
  <c r="BY38" i="12"/>
  <c r="BX38" i="12"/>
  <c r="BW38" i="12"/>
  <c r="BV38" i="12"/>
  <c r="BU38" i="12"/>
  <c r="BT38" i="12"/>
  <c r="BS38" i="12"/>
  <c r="BR38" i="12"/>
  <c r="BQ38" i="12"/>
  <c r="BP38" i="12"/>
  <c r="BO38" i="12"/>
  <c r="BN38" i="12"/>
  <c r="BM38" i="12"/>
  <c r="BL38" i="12"/>
  <c r="BK38" i="12"/>
  <c r="BJ38" i="12"/>
  <c r="BI38" i="12"/>
  <c r="BH38" i="12"/>
  <c r="BG38" i="12"/>
  <c r="BF38" i="12"/>
  <c r="BE38" i="12"/>
  <c r="BD38" i="12"/>
  <c r="BC38" i="12"/>
  <c r="BB38" i="12"/>
  <c r="BA38" i="12"/>
  <c r="AZ38" i="12"/>
  <c r="AY38" i="12"/>
  <c r="AX38" i="12"/>
  <c r="AW38" i="12"/>
  <c r="AV38" i="12"/>
  <c r="AU38" i="12"/>
  <c r="AT38" i="12"/>
  <c r="AS38" i="12"/>
  <c r="AR38" i="12"/>
  <c r="AQ38" i="12"/>
  <c r="AP38" i="12"/>
  <c r="AO38" i="12"/>
  <c r="AN38" i="12"/>
  <c r="AM38" i="12"/>
  <c r="AL38" i="12"/>
  <c r="AK38" i="12"/>
  <c r="AJ38" i="12"/>
  <c r="AI38" i="12"/>
  <c r="AH38" i="12"/>
  <c r="AG38" i="12"/>
  <c r="AF38" i="12"/>
  <c r="AE38" i="12"/>
  <c r="AD38" i="12"/>
  <c r="AC38" i="12"/>
  <c r="AB38" i="12"/>
  <c r="AA38" i="12"/>
  <c r="Z38" i="12"/>
  <c r="Y38" i="12"/>
  <c r="X38" i="12"/>
  <c r="W38" i="12"/>
  <c r="V38" i="12"/>
  <c r="U38" i="12"/>
  <c r="T38" i="12"/>
  <c r="S38" i="12"/>
  <c r="R38" i="12"/>
  <c r="Q38" i="12"/>
  <c r="P38" i="12"/>
  <c r="O38" i="12"/>
  <c r="N38" i="12"/>
  <c r="M38" i="12"/>
  <c r="L38" i="12"/>
  <c r="K38" i="12"/>
  <c r="J38" i="12"/>
  <c r="I38" i="12"/>
  <c r="H38" i="12"/>
  <c r="G38" i="12"/>
  <c r="F38" i="12"/>
  <c r="E38" i="12"/>
  <c r="D38" i="12"/>
  <c r="C38" i="12"/>
  <c r="BZ65" i="12"/>
  <c r="DV63" i="12"/>
  <c r="AO114" i="12"/>
  <c r="DF59" i="12"/>
  <c r="AT59" i="12"/>
  <c r="N59" i="12"/>
  <c r="FB58" i="12"/>
  <c r="ET55" i="12"/>
  <c r="CH55" i="12"/>
  <c r="AL55" i="12"/>
  <c r="EL54" i="12"/>
  <c r="BZ54" i="12"/>
  <c r="AL54" i="12"/>
  <c r="ED53" i="12"/>
  <c r="BR53" i="12"/>
  <c r="AT53" i="12"/>
  <c r="EL51" i="12"/>
  <c r="V49" i="12"/>
  <c r="Q46" i="12"/>
  <c r="I46" i="12"/>
  <c r="FE45" i="12"/>
  <c r="EW45" i="12"/>
  <c r="EO45" i="12"/>
  <c r="EG45" i="12"/>
  <c r="DY45" i="12"/>
  <c r="CS45" i="12"/>
  <c r="CK45" i="12"/>
  <c r="CC45" i="12"/>
  <c r="BU45" i="12"/>
  <c r="BM45" i="12"/>
  <c r="AG45" i="12"/>
  <c r="Y45" i="12"/>
  <c r="Q45" i="12"/>
  <c r="I45" i="12"/>
  <c r="FE43" i="12"/>
  <c r="EW43" i="12"/>
  <c r="EO43" i="12"/>
  <c r="DI43" i="12"/>
  <c r="DA43" i="12"/>
  <c r="CS43" i="12"/>
  <c r="CK43" i="12"/>
  <c r="CC43" i="12"/>
  <c r="AW43" i="12"/>
  <c r="AO43" i="12"/>
  <c r="AG43" i="12"/>
  <c r="Y43" i="12"/>
  <c r="Q43" i="12"/>
  <c r="FE42" i="12"/>
  <c r="DY42" i="12"/>
  <c r="DQ42" i="12"/>
  <c r="DI42" i="12"/>
  <c r="DA42" i="12"/>
  <c r="CS42" i="12"/>
  <c r="BM42" i="12"/>
  <c r="BE42" i="12"/>
  <c r="AW42" i="12"/>
  <c r="AO42" i="12"/>
  <c r="AG42" i="12"/>
  <c r="Y42" i="12"/>
  <c r="EO41" i="12"/>
  <c r="EG41" i="12"/>
  <c r="DY41" i="12"/>
  <c r="DQ41" i="12"/>
  <c r="DI41" i="12"/>
  <c r="DA41" i="12"/>
  <c r="CC41" i="12"/>
  <c r="BU41" i="12"/>
  <c r="BM41" i="12"/>
  <c r="BE41" i="12"/>
  <c r="AW41" i="12"/>
  <c r="AO41" i="12"/>
  <c r="Q41" i="12"/>
  <c r="I41" i="12"/>
  <c r="FE40" i="12"/>
  <c r="EW40" i="12"/>
  <c r="EO40" i="12"/>
  <c r="EG40" i="12"/>
  <c r="DY40" i="12"/>
  <c r="DQ40" i="12"/>
  <c r="CS40" i="12"/>
  <c r="CK40" i="12"/>
  <c r="CC40" i="12"/>
  <c r="BU40" i="12"/>
  <c r="BM40" i="12"/>
  <c r="BE40" i="12"/>
  <c r="AG40" i="12"/>
  <c r="Y40" i="12"/>
  <c r="Q40" i="12"/>
  <c r="I40" i="12"/>
  <c r="FE39" i="12"/>
  <c r="EW39" i="12"/>
  <c r="EO39" i="12"/>
  <c r="AJ80" i="24" s="1"/>
  <c r="EG39" i="12"/>
  <c r="AB80" i="24" s="1"/>
  <c r="DI39" i="12"/>
  <c r="DA39" i="12"/>
  <c r="CS39" i="12"/>
  <c r="CK39" i="12"/>
  <c r="CC39" i="12"/>
  <c r="BU39" i="12"/>
  <c r="AW39" i="12"/>
  <c r="AO39" i="12"/>
  <c r="AG39" i="12"/>
  <c r="Y39" i="12"/>
  <c r="Q39" i="12"/>
  <c r="I39" i="12"/>
  <c r="AN40" i="13"/>
  <c r="P45" i="13"/>
  <c r="AJ47" i="13"/>
  <c r="G55" i="13"/>
  <c r="O55" i="13"/>
  <c r="AA55" i="13"/>
  <c r="AA86" i="13" s="1"/>
  <c r="AE55" i="13"/>
  <c r="AM55" i="13"/>
  <c r="E57" i="13"/>
  <c r="M57" i="13"/>
  <c r="U57" i="13"/>
  <c r="AC57" i="13"/>
  <c r="AK57" i="13"/>
  <c r="K58" i="13"/>
  <c r="S58" i="13"/>
  <c r="AA58" i="13"/>
  <c r="I59" i="13"/>
  <c r="Q59" i="13"/>
  <c r="Y59" i="13"/>
  <c r="AG59" i="13"/>
  <c r="AO59" i="13"/>
  <c r="G60" i="13"/>
  <c r="O60" i="13"/>
  <c r="W60" i="13"/>
  <c r="AE60" i="13"/>
  <c r="AM60" i="13"/>
  <c r="M62" i="13"/>
  <c r="U62" i="13"/>
  <c r="AC62" i="13"/>
  <c r="AK62" i="13"/>
  <c r="I66" i="13"/>
  <c r="Q66" i="13"/>
  <c r="Y66" i="13"/>
  <c r="AG66" i="13"/>
  <c r="AO66" i="13"/>
  <c r="C38" i="13"/>
  <c r="D38" i="13"/>
  <c r="E38" i="13"/>
  <c r="F38" i="13"/>
  <c r="G38" i="13"/>
  <c r="H38" i="13"/>
  <c r="I38" i="13"/>
  <c r="J38" i="13"/>
  <c r="K38" i="13"/>
  <c r="L38" i="13"/>
  <c r="M38" i="13"/>
  <c r="N38" i="13"/>
  <c r="O38" i="13"/>
  <c r="P38" i="13"/>
  <c r="Q38" i="13"/>
  <c r="R38" i="13"/>
  <c r="S38" i="13"/>
  <c r="T38" i="13"/>
  <c r="U38" i="13"/>
  <c r="V38" i="13"/>
  <c r="W38" i="13"/>
  <c r="X38" i="13"/>
  <c r="Y38" i="13"/>
  <c r="Z38" i="13"/>
  <c r="AA38" i="13"/>
  <c r="AB38" i="13"/>
  <c r="AC38" i="13"/>
  <c r="AD38" i="13"/>
  <c r="AE38" i="13"/>
  <c r="AF38" i="13"/>
  <c r="AG38" i="13"/>
  <c r="AH38" i="13"/>
  <c r="AI38" i="13"/>
  <c r="AJ38" i="13"/>
  <c r="AK38" i="13"/>
  <c r="AL38" i="13"/>
  <c r="AM38" i="13"/>
  <c r="AN38" i="13"/>
  <c r="AO38" i="13"/>
  <c r="AP38" i="13"/>
  <c r="B39" i="13"/>
  <c r="B70" i="13" s="1"/>
  <c r="B40" i="13"/>
  <c r="B71" i="13" s="1"/>
  <c r="B41" i="13"/>
  <c r="B72" i="13" s="1"/>
  <c r="B42" i="13"/>
  <c r="B73" i="13" s="1"/>
  <c r="B43" i="13"/>
  <c r="B74" i="13" s="1"/>
  <c r="B45" i="13"/>
  <c r="B76" i="13" s="1"/>
  <c r="B46" i="13"/>
  <c r="B77" i="13" s="1"/>
  <c r="B47" i="13"/>
  <c r="B78" i="13" s="1"/>
  <c r="B48" i="13"/>
  <c r="B79" i="13" s="1"/>
  <c r="B49" i="13"/>
  <c r="B80" i="13" s="1"/>
  <c r="B50" i="13"/>
  <c r="B81" i="13" s="1"/>
  <c r="B51" i="13"/>
  <c r="B82" i="13" s="1"/>
  <c r="T51" i="13"/>
  <c r="B53" i="13"/>
  <c r="B84" i="13" s="1"/>
  <c r="B54" i="13"/>
  <c r="B85" i="13" s="1"/>
  <c r="B55" i="13"/>
  <c r="B86" i="13" s="1"/>
  <c r="B57" i="13"/>
  <c r="B58" i="13"/>
  <c r="B59" i="13"/>
  <c r="B60" i="13"/>
  <c r="B62" i="13"/>
  <c r="B65" i="13"/>
  <c r="B66" i="13"/>
  <c r="C69" i="13"/>
  <c r="D69" i="13"/>
  <c r="E69" i="13"/>
  <c r="F69" i="13"/>
  <c r="G69" i="13"/>
  <c r="H69" i="13"/>
  <c r="I69" i="13"/>
  <c r="J69" i="13"/>
  <c r="K69" i="13"/>
  <c r="L69" i="13"/>
  <c r="M69" i="13"/>
  <c r="N69" i="13"/>
  <c r="O69" i="13"/>
  <c r="P69" i="13"/>
  <c r="Q69" i="13"/>
  <c r="R69" i="13"/>
  <c r="S69" i="13"/>
  <c r="T69" i="13"/>
  <c r="U69" i="13"/>
  <c r="V69" i="13"/>
  <c r="W69" i="13"/>
  <c r="X69" i="13"/>
  <c r="Y69" i="13"/>
  <c r="Z69" i="13"/>
  <c r="AA69" i="13"/>
  <c r="AB69" i="13"/>
  <c r="AC69" i="13"/>
  <c r="AD69" i="13"/>
  <c r="AE69" i="13"/>
  <c r="AF69" i="13"/>
  <c r="AG69" i="13"/>
  <c r="AH69" i="13"/>
  <c r="AI69" i="13"/>
  <c r="AJ69" i="13"/>
  <c r="AK69" i="13"/>
  <c r="AL69" i="13"/>
  <c r="AM69" i="13"/>
  <c r="AN69" i="13"/>
  <c r="AO69" i="13"/>
  <c r="AP69" i="13"/>
  <c r="AP69" i="15"/>
  <c r="AO69" i="15"/>
  <c r="AN69" i="15"/>
  <c r="AM69" i="15"/>
  <c r="AL69" i="15"/>
  <c r="AK69" i="15"/>
  <c r="AJ69" i="15"/>
  <c r="AI69" i="15"/>
  <c r="AH69" i="15"/>
  <c r="AG69" i="15"/>
  <c r="AF69" i="15"/>
  <c r="AE69" i="15"/>
  <c r="AD69" i="15"/>
  <c r="AC69" i="15"/>
  <c r="AB69" i="15"/>
  <c r="AA69" i="15"/>
  <c r="Z69" i="15"/>
  <c r="Y69" i="15"/>
  <c r="X69" i="15"/>
  <c r="W69" i="15"/>
  <c r="V69" i="15"/>
  <c r="U69" i="15"/>
  <c r="T69" i="15"/>
  <c r="S69" i="15"/>
  <c r="R69" i="15"/>
  <c r="Q69" i="15"/>
  <c r="P69" i="15"/>
  <c r="O69" i="15"/>
  <c r="N69" i="15"/>
  <c r="M69" i="15"/>
  <c r="L69" i="15"/>
  <c r="K69" i="15"/>
  <c r="J69" i="15"/>
  <c r="I69" i="15"/>
  <c r="H69" i="15"/>
  <c r="G69" i="15"/>
  <c r="F69" i="15"/>
  <c r="E69" i="15"/>
  <c r="D69" i="15"/>
  <c r="C69" i="15"/>
  <c r="B66" i="15"/>
  <c r="B65" i="15"/>
  <c r="B62" i="15"/>
  <c r="B60" i="15"/>
  <c r="B59" i="15"/>
  <c r="B58" i="15"/>
  <c r="B57" i="15"/>
  <c r="B55" i="15"/>
  <c r="B86" i="15" s="1"/>
  <c r="B54" i="15"/>
  <c r="B85" i="15" s="1"/>
  <c r="B53" i="15"/>
  <c r="B84" i="15" s="1"/>
  <c r="B51" i="15"/>
  <c r="B82" i="15" s="1"/>
  <c r="B50" i="15"/>
  <c r="B81" i="15" s="1"/>
  <c r="B49" i="15"/>
  <c r="B80" i="15" s="1"/>
  <c r="B48" i="15"/>
  <c r="B79" i="15" s="1"/>
  <c r="B47" i="15"/>
  <c r="B78" i="15" s="1"/>
  <c r="B46" i="15"/>
  <c r="B77" i="15" s="1"/>
  <c r="B45" i="15"/>
  <c r="B76" i="15" s="1"/>
  <c r="B43" i="15"/>
  <c r="B74" i="15" s="1"/>
  <c r="B42" i="15"/>
  <c r="B73" i="15" s="1"/>
  <c r="B41" i="15"/>
  <c r="B72" i="15" s="1"/>
  <c r="B40" i="15"/>
  <c r="B71" i="15" s="1"/>
  <c r="B39" i="15"/>
  <c r="B70" i="15" s="1"/>
  <c r="AP38" i="15"/>
  <c r="AO38" i="15"/>
  <c r="AN38" i="15"/>
  <c r="AM38" i="15"/>
  <c r="AL38" i="15"/>
  <c r="AK38" i="15"/>
  <c r="AJ38" i="15"/>
  <c r="AI38" i="15"/>
  <c r="AH38" i="15"/>
  <c r="AG38" i="15"/>
  <c r="AF38" i="15"/>
  <c r="AE38" i="15"/>
  <c r="AD38" i="15"/>
  <c r="AC38" i="15"/>
  <c r="AB38" i="15"/>
  <c r="AA38" i="15"/>
  <c r="Z38" i="15"/>
  <c r="Y38" i="15"/>
  <c r="X38" i="15"/>
  <c r="W38" i="15"/>
  <c r="V38" i="15"/>
  <c r="U38" i="15"/>
  <c r="T38" i="15"/>
  <c r="S38" i="15"/>
  <c r="R38" i="15"/>
  <c r="Q38" i="15"/>
  <c r="P38" i="15"/>
  <c r="O38" i="15"/>
  <c r="N38" i="15"/>
  <c r="M38" i="15"/>
  <c r="L38" i="15"/>
  <c r="K38" i="15"/>
  <c r="J38" i="15"/>
  <c r="I38" i="15"/>
  <c r="H38" i="15"/>
  <c r="G38" i="15"/>
  <c r="F38" i="15"/>
  <c r="E38" i="15"/>
  <c r="D38" i="15"/>
  <c r="C38" i="15"/>
  <c r="AF65" i="15"/>
  <c r="T58" i="15"/>
  <c r="L58" i="15"/>
  <c r="H58" i="15"/>
  <c r="N57" i="15"/>
  <c r="F57" i="15"/>
  <c r="AP40" i="15"/>
  <c r="AP69" i="11"/>
  <c r="AO69" i="11"/>
  <c r="AN69" i="11"/>
  <c r="AM69" i="11"/>
  <c r="AL69" i="11"/>
  <c r="AK69" i="11"/>
  <c r="AJ69" i="11"/>
  <c r="AI69" i="11"/>
  <c r="AH69" i="11"/>
  <c r="AG69" i="11"/>
  <c r="AF69" i="11"/>
  <c r="AE69" i="11"/>
  <c r="AD69" i="11"/>
  <c r="AC69" i="11"/>
  <c r="AB69" i="11"/>
  <c r="AA69" i="11"/>
  <c r="Z69" i="11"/>
  <c r="Y69" i="11"/>
  <c r="X69" i="11"/>
  <c r="W69" i="11"/>
  <c r="V69" i="11"/>
  <c r="U69" i="11"/>
  <c r="T69" i="11"/>
  <c r="S69" i="11"/>
  <c r="R69" i="11"/>
  <c r="Q69" i="11"/>
  <c r="P69" i="11"/>
  <c r="O69" i="11"/>
  <c r="N69" i="11"/>
  <c r="M69" i="11"/>
  <c r="L69" i="11"/>
  <c r="K69" i="11"/>
  <c r="J69" i="11"/>
  <c r="I69" i="11"/>
  <c r="H69" i="11"/>
  <c r="G69" i="11"/>
  <c r="F69" i="11"/>
  <c r="E69" i="11"/>
  <c r="D69" i="11"/>
  <c r="C69" i="11"/>
  <c r="B66" i="11"/>
  <c r="B65" i="11"/>
  <c r="B62" i="11"/>
  <c r="B60" i="11"/>
  <c r="AP59" i="11"/>
  <c r="B59" i="11"/>
  <c r="B58" i="11"/>
  <c r="B57" i="11"/>
  <c r="B55" i="11"/>
  <c r="B86" i="11" s="1"/>
  <c r="B54" i="11"/>
  <c r="B85" i="11" s="1"/>
  <c r="B53" i="11"/>
  <c r="B84" i="11" s="1"/>
  <c r="B51" i="11"/>
  <c r="B82" i="11" s="1"/>
  <c r="B50" i="11"/>
  <c r="B81" i="11" s="1"/>
  <c r="B49" i="11"/>
  <c r="B80" i="11" s="1"/>
  <c r="B48" i="11"/>
  <c r="B79" i="11" s="1"/>
  <c r="B47" i="11"/>
  <c r="B78" i="11" s="1"/>
  <c r="B46" i="11"/>
  <c r="B77" i="11" s="1"/>
  <c r="B45" i="11"/>
  <c r="B76" i="11" s="1"/>
  <c r="B43" i="11"/>
  <c r="B74" i="11" s="1"/>
  <c r="B42" i="11"/>
  <c r="B73" i="11" s="1"/>
  <c r="B41" i="11"/>
  <c r="B72" i="11" s="1"/>
  <c r="B40" i="11"/>
  <c r="B71" i="11" s="1"/>
  <c r="B39" i="11"/>
  <c r="B70" i="11" s="1"/>
  <c r="AP38" i="11"/>
  <c r="AO38" i="11"/>
  <c r="AN38" i="11"/>
  <c r="AM38" i="11"/>
  <c r="AL38" i="11"/>
  <c r="AK38" i="11"/>
  <c r="AJ38" i="11"/>
  <c r="AI38" i="11"/>
  <c r="AH38" i="11"/>
  <c r="AG38" i="11"/>
  <c r="AF38" i="11"/>
  <c r="AE38" i="11"/>
  <c r="AD38" i="11"/>
  <c r="AC38" i="11"/>
  <c r="AB38" i="11"/>
  <c r="AA38" i="11"/>
  <c r="Z38" i="11"/>
  <c r="Y38" i="11"/>
  <c r="X38" i="11"/>
  <c r="W38" i="11"/>
  <c r="V38" i="11"/>
  <c r="U38" i="11"/>
  <c r="T38" i="11"/>
  <c r="S38" i="11"/>
  <c r="R38" i="11"/>
  <c r="Q38" i="11"/>
  <c r="P38" i="11"/>
  <c r="O38" i="11"/>
  <c r="N38" i="11"/>
  <c r="M38" i="11"/>
  <c r="L38" i="11"/>
  <c r="K38" i="11"/>
  <c r="J38" i="11"/>
  <c r="I38" i="11"/>
  <c r="H38" i="11"/>
  <c r="G38" i="11"/>
  <c r="F38" i="11"/>
  <c r="E38" i="11"/>
  <c r="D38" i="11"/>
  <c r="C38" i="11"/>
  <c r="AP66" i="11"/>
  <c r="AH66" i="11"/>
  <c r="Z66" i="11"/>
  <c r="R66" i="11"/>
  <c r="Q66" i="11"/>
  <c r="J66" i="11"/>
  <c r="AJ65" i="11"/>
  <c r="AB65" i="11"/>
  <c r="AA65" i="11"/>
  <c r="T65" i="11"/>
  <c r="L65" i="11"/>
  <c r="D65" i="11"/>
  <c r="AN60" i="11"/>
  <c r="AF60" i="11"/>
  <c r="C21" i="24" s="1"/>
  <c r="AE60" i="11"/>
  <c r="X60" i="11"/>
  <c r="P60" i="11"/>
  <c r="H60" i="11"/>
  <c r="AH59" i="11"/>
  <c r="Z59" i="11"/>
  <c r="R59" i="11"/>
  <c r="Q59" i="11"/>
  <c r="J59" i="11"/>
  <c r="AJ58" i="11"/>
  <c r="G13" i="24" s="1"/>
  <c r="AB58" i="11"/>
  <c r="AA58" i="11"/>
  <c r="T58" i="11"/>
  <c r="L58" i="11"/>
  <c r="D58" i="11"/>
  <c r="AL57" i="11"/>
  <c r="AD57" i="11"/>
  <c r="V57" i="11"/>
  <c r="N57" i="11"/>
  <c r="M57" i="11"/>
  <c r="F57" i="11"/>
  <c r="AP54" i="11"/>
  <c r="AP49" i="11"/>
  <c r="AP45" i="11"/>
  <c r="S43" i="11"/>
  <c r="I29" i="24" l="1"/>
  <c r="D30" i="24"/>
  <c r="E29" i="24"/>
  <c r="G72" i="24"/>
  <c r="H64" i="24"/>
  <c r="D57" i="15"/>
  <c r="E57" i="11"/>
  <c r="U57" i="11"/>
  <c r="AC57" i="11"/>
  <c r="AK57" i="11"/>
  <c r="K58" i="11"/>
  <c r="S58" i="11"/>
  <c r="I59" i="11"/>
  <c r="Y59" i="11"/>
  <c r="AG59" i="11"/>
  <c r="AO59" i="11"/>
  <c r="G60" i="11"/>
  <c r="O60" i="11"/>
  <c r="W60" i="11"/>
  <c r="AM60" i="11"/>
  <c r="K65" i="11"/>
  <c r="S65" i="11"/>
  <c r="AI65" i="11"/>
  <c r="I66" i="11"/>
  <c r="Y66" i="11"/>
  <c r="AG66" i="11"/>
  <c r="AO66" i="11"/>
  <c r="T43" i="15"/>
  <c r="T74" i="15" s="1"/>
  <c r="AP45" i="15"/>
  <c r="AP76" i="15" s="1"/>
  <c r="CD45" i="16"/>
  <c r="CD76" i="16" s="1"/>
  <c r="AP46" i="16"/>
  <c r="AP77" i="16" s="1"/>
  <c r="BV46" i="16"/>
  <c r="BV77" i="16" s="1"/>
  <c r="DB46" i="16"/>
  <c r="DB77" i="16" s="1"/>
  <c r="EH46" i="16"/>
  <c r="EH77" i="16" s="1"/>
  <c r="AJ63" i="13"/>
  <c r="L63" i="13"/>
  <c r="AI58" i="11"/>
  <c r="F13" i="24" s="1"/>
  <c r="AK63" i="11"/>
  <c r="AJ58" i="15"/>
  <c r="G15" i="24" s="1"/>
  <c r="AN58" i="15"/>
  <c r="D60" i="15"/>
  <c r="R62" i="15"/>
  <c r="ED46" i="12"/>
  <c r="ED77" i="12" s="1"/>
  <c r="ED50" i="12"/>
  <c r="ED81" i="12" s="1"/>
  <c r="DF51" i="12"/>
  <c r="DF82" i="12" s="1"/>
  <c r="DV51" i="12"/>
  <c r="DV82" i="12" s="1"/>
  <c r="ED51" i="12"/>
  <c r="ED82" i="12" s="1"/>
  <c r="ET51" i="12"/>
  <c r="ET82" i="12" s="1"/>
  <c r="F53" i="12"/>
  <c r="F84" i="12" s="1"/>
  <c r="AD53" i="12"/>
  <c r="AD84" i="12" s="1"/>
  <c r="BB53" i="12"/>
  <c r="BB84" i="12" s="1"/>
  <c r="BJ53" i="12"/>
  <c r="BJ84" i="12" s="1"/>
  <c r="CP53" i="12"/>
  <c r="CP84" i="12" s="1"/>
  <c r="CX53" i="12"/>
  <c r="CX84" i="12" s="1"/>
  <c r="DF53" i="12"/>
  <c r="DF84" i="12" s="1"/>
  <c r="DN53" i="12"/>
  <c r="DN84" i="12" s="1"/>
  <c r="DV53" i="12"/>
  <c r="DV84" i="12" s="1"/>
  <c r="FB53" i="12"/>
  <c r="FB84" i="12" s="1"/>
  <c r="N54" i="12"/>
  <c r="N85" i="12" s="1"/>
  <c r="V54" i="12"/>
  <c r="V85" i="12" s="1"/>
  <c r="AD54" i="12"/>
  <c r="AD85" i="12" s="1"/>
  <c r="AT54" i="12"/>
  <c r="AT85" i="12" s="1"/>
  <c r="BB54" i="12"/>
  <c r="BB85" i="12" s="1"/>
  <c r="CH54" i="12"/>
  <c r="CH85" i="12" s="1"/>
  <c r="CP54" i="12"/>
  <c r="CP85" i="12" s="1"/>
  <c r="CX54" i="12"/>
  <c r="CX85" i="12" s="1"/>
  <c r="DF54" i="12"/>
  <c r="DF85" i="12" s="1"/>
  <c r="BJ62" i="12"/>
  <c r="AL63" i="12"/>
  <c r="BJ63" i="12"/>
  <c r="EL65" i="12"/>
  <c r="S59" i="15"/>
  <c r="AI59" i="15"/>
  <c r="Q60" i="15"/>
  <c r="AG60" i="15"/>
  <c r="D23" i="24" s="1"/>
  <c r="O62" i="15"/>
  <c r="AE62" i="15"/>
  <c r="O63" i="15"/>
  <c r="W63" i="15"/>
  <c r="AE63" i="15"/>
  <c r="AM63" i="15"/>
  <c r="M65" i="15"/>
  <c r="AC65" i="15"/>
  <c r="G39" i="16"/>
  <c r="G70" i="16" s="1"/>
  <c r="O39" i="16"/>
  <c r="O70" i="16" s="1"/>
  <c r="W39" i="16"/>
  <c r="W70" i="16" s="1"/>
  <c r="BS39" i="16"/>
  <c r="BS70" i="16" s="1"/>
  <c r="EU39" i="16"/>
  <c r="EU70" i="16" s="1"/>
  <c r="FC39" i="16"/>
  <c r="FC70" i="16" s="1"/>
  <c r="CA40" i="16"/>
  <c r="CA71" i="16" s="1"/>
  <c r="DW40" i="16"/>
  <c r="DW71" i="16" s="1"/>
  <c r="EE40" i="16"/>
  <c r="EE71" i="16" s="1"/>
  <c r="EM40" i="16"/>
  <c r="EM71" i="16" s="1"/>
  <c r="AM41" i="16"/>
  <c r="AM72" i="16" s="1"/>
  <c r="CY41" i="16"/>
  <c r="CY72" i="16" s="1"/>
  <c r="G43" i="16"/>
  <c r="G74" i="16" s="1"/>
  <c r="BS43" i="16"/>
  <c r="BS74" i="16" s="1"/>
  <c r="CE115" i="12"/>
  <c r="R58" i="15"/>
  <c r="EQ111" i="12"/>
  <c r="L63" i="11"/>
  <c r="T63" i="11"/>
  <c r="AB63" i="11"/>
  <c r="AJ63" i="11"/>
  <c r="M63" i="11"/>
  <c r="U63" i="11"/>
  <c r="AC63" i="11"/>
  <c r="O42" i="11"/>
  <c r="O73" i="11" s="1"/>
  <c r="AC43" i="11"/>
  <c r="AC74" i="11" s="1"/>
  <c r="S54" i="11"/>
  <c r="S85" i="11" s="1"/>
  <c r="AO55" i="11"/>
  <c r="AO86" i="11" s="1"/>
  <c r="G57" i="11"/>
  <c r="W57" i="11"/>
  <c r="AP42" i="15"/>
  <c r="AP73" i="15" s="1"/>
  <c r="Z57" i="15"/>
  <c r="BL109" i="16"/>
  <c r="FD109" i="16"/>
  <c r="H110" i="16"/>
  <c r="P110" i="16"/>
  <c r="X110" i="16"/>
  <c r="AF110" i="16"/>
  <c r="AN110" i="16"/>
  <c r="AV110" i="16"/>
  <c r="BD110" i="16"/>
  <c r="BL110" i="16"/>
  <c r="BT110" i="16"/>
  <c r="CB110" i="16"/>
  <c r="CJ110" i="16"/>
  <c r="CR110" i="16"/>
  <c r="CZ110" i="16"/>
  <c r="DH110" i="16"/>
  <c r="DP110" i="16"/>
  <c r="EE39" i="16"/>
  <c r="Z82" i="24" s="1"/>
  <c r="Q42" i="15"/>
  <c r="Q73" i="15" s="1"/>
  <c r="Y42" i="15"/>
  <c r="Y73" i="15" s="1"/>
  <c r="O43" i="15"/>
  <c r="O74" i="15" s="1"/>
  <c r="E45" i="15"/>
  <c r="E76" i="15" s="1"/>
  <c r="G48" i="15"/>
  <c r="G79" i="15" s="1"/>
  <c r="AP47" i="15"/>
  <c r="AP78" i="15" s="1"/>
  <c r="AP51" i="15"/>
  <c r="AP82" i="15" s="1"/>
  <c r="J57" i="15"/>
  <c r="R57" i="15"/>
  <c r="AH57" i="15"/>
  <c r="AP57" i="15"/>
  <c r="P58" i="15"/>
  <c r="X58" i="15"/>
  <c r="F59" i="15"/>
  <c r="N59" i="15"/>
  <c r="V59" i="15"/>
  <c r="AD59" i="15"/>
  <c r="AL59" i="15"/>
  <c r="L60" i="15"/>
  <c r="T60" i="15"/>
  <c r="AB60" i="15"/>
  <c r="AJ60" i="15"/>
  <c r="G23" i="24" s="1"/>
  <c r="Z62" i="15"/>
  <c r="AH62" i="15"/>
  <c r="AP62" i="15"/>
  <c r="R63" i="15"/>
  <c r="AP63" i="15"/>
  <c r="H65" i="15"/>
  <c r="P65" i="15"/>
  <c r="X65" i="15"/>
  <c r="AN65" i="15"/>
  <c r="F66" i="15"/>
  <c r="N66" i="15"/>
  <c r="V66" i="15"/>
  <c r="AD66" i="15"/>
  <c r="AL66" i="15"/>
  <c r="AB63" i="13"/>
  <c r="T63" i="13"/>
  <c r="S63" i="15"/>
  <c r="AA63" i="15"/>
  <c r="AI63" i="15"/>
  <c r="N63" i="15"/>
  <c r="V63" i="15"/>
  <c r="AD63" i="15"/>
  <c r="AL63" i="15"/>
  <c r="AF58" i="15"/>
  <c r="C15" i="24" s="1"/>
  <c r="Q63" i="15"/>
  <c r="Y63" i="15"/>
  <c r="AG63" i="15"/>
  <c r="AO63" i="15"/>
  <c r="AN63" i="13"/>
  <c r="AF63" i="13"/>
  <c r="X63" i="13"/>
  <c r="AI65" i="13"/>
  <c r="AA65" i="13"/>
  <c r="S65" i="13"/>
  <c r="K65" i="13"/>
  <c r="AK63" i="13"/>
  <c r="AC63" i="13"/>
  <c r="U63" i="13"/>
  <c r="M63" i="13"/>
  <c r="V63" i="11"/>
  <c r="AD63" i="11"/>
  <c r="AL63" i="11"/>
  <c r="E45" i="11"/>
  <c r="E76" i="11" s="1"/>
  <c r="P63" i="11"/>
  <c r="X63" i="11"/>
  <c r="AF63" i="11"/>
  <c r="AN63" i="11"/>
  <c r="AG63" i="11"/>
  <c r="N109" i="12"/>
  <c r="AL109" i="12"/>
  <c r="BZ109" i="12"/>
  <c r="CX109" i="12"/>
  <c r="EL109" i="12"/>
  <c r="AD110" i="12"/>
  <c r="CP110" i="12"/>
  <c r="DN54" i="12"/>
  <c r="DN85" i="12" s="1"/>
  <c r="FB54" i="12"/>
  <c r="FB85" i="12" s="1"/>
  <c r="F55" i="12"/>
  <c r="F86" i="12" s="1"/>
  <c r="N55" i="12"/>
  <c r="N86" i="12" s="1"/>
  <c r="V55" i="12"/>
  <c r="V86" i="12" s="1"/>
  <c r="AD55" i="12"/>
  <c r="AD86" i="12" s="1"/>
  <c r="BJ55" i="12"/>
  <c r="BJ86" i="12" s="1"/>
  <c r="BZ55" i="12"/>
  <c r="BZ86" i="12" s="1"/>
  <c r="CP55" i="12"/>
  <c r="CP86" i="12" s="1"/>
  <c r="CX55" i="12"/>
  <c r="CX86" i="12" s="1"/>
  <c r="DV55" i="12"/>
  <c r="DV86" i="12" s="1"/>
  <c r="ED55" i="12"/>
  <c r="ED86" i="12" s="1"/>
  <c r="EL55" i="12"/>
  <c r="EL86" i="12" s="1"/>
  <c r="FB55" i="12"/>
  <c r="FB86" i="12" s="1"/>
  <c r="BB57" i="12"/>
  <c r="CX58" i="12"/>
  <c r="V59" i="12"/>
  <c r="AD59" i="12"/>
  <c r="AL59" i="12"/>
  <c r="BB59" i="12"/>
  <c r="BZ59" i="12"/>
  <c r="CH59" i="12"/>
  <c r="CP59" i="12"/>
  <c r="CX59" i="12"/>
  <c r="DN59" i="12"/>
  <c r="BJ60" i="12"/>
  <c r="AC66" i="13"/>
  <c r="AE65" i="13"/>
  <c r="Y62" i="13"/>
  <c r="AA60" i="13"/>
  <c r="M59" i="13"/>
  <c r="O58" i="13"/>
  <c r="AI55" i="13"/>
  <c r="AI86" i="13" s="1"/>
  <c r="U66" i="13"/>
  <c r="AM65" i="13"/>
  <c r="AG62" i="13"/>
  <c r="K60" i="13"/>
  <c r="AC59" i="13"/>
  <c r="E59" i="13"/>
  <c r="W58" i="13"/>
  <c r="AO57" i="13"/>
  <c r="AN71" i="13"/>
  <c r="AI60" i="13"/>
  <c r="F22" i="24" s="1"/>
  <c r="Q57" i="13"/>
  <c r="M66" i="13"/>
  <c r="O65" i="13"/>
  <c r="Q62" i="13"/>
  <c r="U59" i="13"/>
  <c r="AE58" i="13"/>
  <c r="Y57" i="13"/>
  <c r="AK66" i="13"/>
  <c r="E66" i="13"/>
  <c r="W65" i="13"/>
  <c r="G65" i="13"/>
  <c r="AO62" i="13"/>
  <c r="S60" i="13"/>
  <c r="AK59" i="13"/>
  <c r="G58" i="13"/>
  <c r="AG57" i="13"/>
  <c r="I57" i="13"/>
  <c r="P76" i="13"/>
  <c r="AL66" i="13"/>
  <c r="AD66" i="13"/>
  <c r="V66" i="13"/>
  <c r="N66" i="13"/>
  <c r="F66" i="13"/>
  <c r="AN65" i="13"/>
  <c r="X65" i="13"/>
  <c r="P65" i="13"/>
  <c r="H65" i="13"/>
  <c r="AP63" i="13"/>
  <c r="AH63" i="13"/>
  <c r="Z63" i="13"/>
  <c r="R63" i="13"/>
  <c r="AP62" i="13"/>
  <c r="AH62" i="13"/>
  <c r="Z62" i="13"/>
  <c r="R62" i="13"/>
  <c r="AJ60" i="13"/>
  <c r="G22" i="24" s="1"/>
  <c r="AB60" i="13"/>
  <c r="T60" i="13"/>
  <c r="L60" i="13"/>
  <c r="D60" i="13"/>
  <c r="AL59" i="13"/>
  <c r="AD59" i="13"/>
  <c r="V59" i="13"/>
  <c r="N59" i="13"/>
  <c r="F59" i="13"/>
  <c r="AN58" i="13"/>
  <c r="X58" i="13"/>
  <c r="P58" i="13"/>
  <c r="H58" i="13"/>
  <c r="AP57" i="13"/>
  <c r="S55" i="13"/>
  <c r="S86" i="13" s="1"/>
  <c r="K55" i="13"/>
  <c r="K86" i="13" s="1"/>
  <c r="AK54" i="13"/>
  <c r="AK85" i="13" s="1"/>
  <c r="AC54" i="13"/>
  <c r="AC85" i="13" s="1"/>
  <c r="U54" i="13"/>
  <c r="U85" i="13" s="1"/>
  <c r="M54" i="13"/>
  <c r="M85" i="13" s="1"/>
  <c r="E54" i="13"/>
  <c r="E85" i="13" s="1"/>
  <c r="AM53" i="13"/>
  <c r="AM84" i="13" s="1"/>
  <c r="AE53" i="13"/>
  <c r="AE84" i="13" s="1"/>
  <c r="W53" i="13"/>
  <c r="W84" i="13" s="1"/>
  <c r="O53" i="13"/>
  <c r="O84" i="13" s="1"/>
  <c r="G53" i="13"/>
  <c r="G84" i="13" s="1"/>
  <c r="AO51" i="13"/>
  <c r="AO82" i="13" s="1"/>
  <c r="AG51" i="13"/>
  <c r="AG82" i="13" s="1"/>
  <c r="Y51" i="13"/>
  <c r="Y82" i="13" s="1"/>
  <c r="Q51" i="13"/>
  <c r="Q82" i="13" s="1"/>
  <c r="I51" i="13"/>
  <c r="I82" i="13" s="1"/>
  <c r="AI50" i="13"/>
  <c r="AI81" i="13" s="1"/>
  <c r="AA50" i="13"/>
  <c r="AA81" i="13" s="1"/>
  <c r="S50" i="13"/>
  <c r="S81" i="13" s="1"/>
  <c r="K50" i="13"/>
  <c r="K81" i="13" s="1"/>
  <c r="AK49" i="13"/>
  <c r="AK80" i="13" s="1"/>
  <c r="AC49" i="13"/>
  <c r="AC80" i="13" s="1"/>
  <c r="U49" i="13"/>
  <c r="U80" i="13" s="1"/>
  <c r="M49" i="13"/>
  <c r="M80" i="13" s="1"/>
  <c r="E49" i="13"/>
  <c r="E80" i="13" s="1"/>
  <c r="AM48" i="13"/>
  <c r="AM79" i="13" s="1"/>
  <c r="AE48" i="13"/>
  <c r="AE79" i="13" s="1"/>
  <c r="W48" i="13"/>
  <c r="W79" i="13" s="1"/>
  <c r="O48" i="13"/>
  <c r="O79" i="13" s="1"/>
  <c r="G48" i="13"/>
  <c r="G79" i="13" s="1"/>
  <c r="AO47" i="13"/>
  <c r="AO78" i="13" s="1"/>
  <c r="AG47" i="13"/>
  <c r="AG78" i="13" s="1"/>
  <c r="Q47" i="13"/>
  <c r="Q78" i="13" s="1"/>
  <c r="I47" i="13"/>
  <c r="I78" i="13" s="1"/>
  <c r="AI46" i="13"/>
  <c r="AI77" i="13" s="1"/>
  <c r="AA46" i="13"/>
  <c r="AA77" i="13" s="1"/>
  <c r="S46" i="13"/>
  <c r="S77" i="13" s="1"/>
  <c r="AK45" i="13"/>
  <c r="AK76" i="13" s="1"/>
  <c r="AC45" i="13"/>
  <c r="AC76" i="13" s="1"/>
  <c r="U45" i="13"/>
  <c r="U76" i="13" s="1"/>
  <c r="M45" i="13"/>
  <c r="M76" i="13" s="1"/>
  <c r="E45" i="13"/>
  <c r="E76" i="13" s="1"/>
  <c r="AM43" i="13"/>
  <c r="AM74" i="13" s="1"/>
  <c r="AE43" i="13"/>
  <c r="AE74" i="13" s="1"/>
  <c r="W43" i="13"/>
  <c r="W74" i="13" s="1"/>
  <c r="AO42" i="13"/>
  <c r="AO73" i="13" s="1"/>
  <c r="AG42" i="13"/>
  <c r="AG73" i="13" s="1"/>
  <c r="Y42" i="13"/>
  <c r="Y73" i="13" s="1"/>
  <c r="Q42" i="13"/>
  <c r="Q73" i="13" s="1"/>
  <c r="I42" i="13"/>
  <c r="I73" i="13" s="1"/>
  <c r="AI41" i="13"/>
  <c r="AI72" i="13" s="1"/>
  <c r="AA41" i="13"/>
  <c r="AA72" i="13" s="1"/>
  <c r="S41" i="13"/>
  <c r="S72" i="13" s="1"/>
  <c r="K41" i="13"/>
  <c r="K72" i="13" s="1"/>
  <c r="AK40" i="13"/>
  <c r="AK71" i="13" s="1"/>
  <c r="AC40" i="13"/>
  <c r="AC71" i="13" s="1"/>
  <c r="U40" i="13"/>
  <c r="U71" i="13" s="1"/>
  <c r="M40" i="13"/>
  <c r="M71" i="13" s="1"/>
  <c r="E40" i="13"/>
  <c r="E71" i="13" s="1"/>
  <c r="W39" i="13"/>
  <c r="W70" i="13" s="1"/>
  <c r="O39" i="13"/>
  <c r="O70" i="13" s="1"/>
  <c r="G39" i="13"/>
  <c r="G70" i="13" s="1"/>
  <c r="N63" i="11"/>
  <c r="K59" i="11"/>
  <c r="Y60" i="11"/>
  <c r="AH57" i="13"/>
  <c r="Z57" i="13"/>
  <c r="R57" i="13"/>
  <c r="J57" i="13"/>
  <c r="AB55" i="13"/>
  <c r="AB86" i="13" s="1"/>
  <c r="T55" i="13"/>
  <c r="T86" i="13" s="1"/>
  <c r="L55" i="13"/>
  <c r="L86" i="13" s="1"/>
  <c r="D55" i="13"/>
  <c r="D86" i="13" s="1"/>
  <c r="AL54" i="13"/>
  <c r="AL85" i="13" s="1"/>
  <c r="N54" i="13"/>
  <c r="N85" i="13" s="1"/>
  <c r="F54" i="13"/>
  <c r="F85" i="13" s="1"/>
  <c r="AN53" i="13"/>
  <c r="AN84" i="13" s="1"/>
  <c r="AF53" i="13"/>
  <c r="AF84" i="13" s="1"/>
  <c r="X53" i="13"/>
  <c r="X84" i="13" s="1"/>
  <c r="P53" i="13"/>
  <c r="P84" i="13" s="1"/>
  <c r="H53" i="13"/>
  <c r="H84" i="13" s="1"/>
  <c r="AP51" i="13"/>
  <c r="AP82" i="13" s="1"/>
  <c r="AH51" i="13"/>
  <c r="Z51" i="13"/>
  <c r="Z82" i="13" s="1"/>
  <c r="R51" i="13"/>
  <c r="R82" i="13" s="1"/>
  <c r="J51" i="13"/>
  <c r="J82" i="13" s="1"/>
  <c r="AJ50" i="13"/>
  <c r="AJ81" i="13" s="1"/>
  <c r="AB50" i="13"/>
  <c r="AB81" i="13" s="1"/>
  <c r="L50" i="13"/>
  <c r="L81" i="13" s="1"/>
  <c r="V49" i="13"/>
  <c r="V80" i="13" s="1"/>
  <c r="AN48" i="13"/>
  <c r="AN79" i="13" s="1"/>
  <c r="AF48" i="13"/>
  <c r="AF79" i="13" s="1"/>
  <c r="P48" i="13"/>
  <c r="P79" i="13" s="1"/>
  <c r="H48" i="13"/>
  <c r="H79" i="13" s="1"/>
  <c r="AP47" i="13"/>
  <c r="AP78" i="13" s="1"/>
  <c r="AH47" i="13"/>
  <c r="Z47" i="13"/>
  <c r="Z78" i="13" s="1"/>
  <c r="R47" i="13"/>
  <c r="R78" i="13" s="1"/>
  <c r="J47" i="13"/>
  <c r="J78" i="13" s="1"/>
  <c r="AB46" i="13"/>
  <c r="AB77" i="13" s="1"/>
  <c r="L46" i="13"/>
  <c r="L77" i="13" s="1"/>
  <c r="AD45" i="13"/>
  <c r="AD76" i="13" s="1"/>
  <c r="AF43" i="13"/>
  <c r="AF74" i="13" s="1"/>
  <c r="H43" i="13"/>
  <c r="H74" i="13" s="1"/>
  <c r="Z42" i="13"/>
  <c r="Z73" i="13" s="1"/>
  <c r="AB41" i="13"/>
  <c r="AB72" i="13" s="1"/>
  <c r="L41" i="13"/>
  <c r="L72" i="13" s="1"/>
  <c r="AD40" i="13"/>
  <c r="AD71" i="13" s="1"/>
  <c r="N40" i="13"/>
  <c r="N71" i="13" s="1"/>
  <c r="AF39" i="13"/>
  <c r="H39" i="13"/>
  <c r="H70" i="13" s="1"/>
  <c r="Z63" i="15"/>
  <c r="P63" i="13"/>
  <c r="DT49" i="19"/>
  <c r="DT77" i="19" s="1"/>
  <c r="AH58" i="18"/>
  <c r="AL63" i="13"/>
  <c r="AD63" i="13"/>
  <c r="V63" i="13"/>
  <c r="N63" i="13"/>
  <c r="X58" i="18"/>
  <c r="AB58" i="18"/>
  <c r="AJ58" i="18"/>
  <c r="AR58" i="18"/>
  <c r="AZ58" i="18"/>
  <c r="AF58" i="18"/>
  <c r="Y58" i="18"/>
  <c r="ED110" i="12"/>
  <c r="AN66" i="13"/>
  <c r="AF66" i="13"/>
  <c r="X66" i="13"/>
  <c r="P66" i="13"/>
  <c r="H66" i="13"/>
  <c r="AP65" i="13"/>
  <c r="AH65" i="13"/>
  <c r="Z65" i="13"/>
  <c r="R65" i="13"/>
  <c r="J65" i="13"/>
  <c r="AI63" i="13"/>
  <c r="AA63" i="13"/>
  <c r="S63" i="13"/>
  <c r="AB62" i="13"/>
  <c r="L62" i="13"/>
  <c r="AL60" i="13"/>
  <c r="I22" i="24" s="1"/>
  <c r="AD60" i="13"/>
  <c r="N60" i="13"/>
  <c r="F60" i="13"/>
  <c r="X59" i="13"/>
  <c r="P59" i="13"/>
  <c r="H59" i="13"/>
  <c r="AP58" i="13"/>
  <c r="Z58" i="13"/>
  <c r="J58" i="13"/>
  <c r="AJ57" i="13"/>
  <c r="AB57" i="13"/>
  <c r="T57" i="13"/>
  <c r="D57" i="13"/>
  <c r="AL55" i="13"/>
  <c r="AL86" i="13" s="1"/>
  <c r="AD55" i="13"/>
  <c r="AD86" i="13" s="1"/>
  <c r="V55" i="13"/>
  <c r="V86" i="13" s="1"/>
  <c r="F55" i="13"/>
  <c r="F86" i="13" s="1"/>
  <c r="AN54" i="13"/>
  <c r="AN85" i="13" s="1"/>
  <c r="AF54" i="13"/>
  <c r="AF85" i="13" s="1"/>
  <c r="X54" i="13"/>
  <c r="X85" i="13" s="1"/>
  <c r="P54" i="13"/>
  <c r="P85" i="13" s="1"/>
  <c r="AH53" i="13"/>
  <c r="Z53" i="13"/>
  <c r="Z84" i="13" s="1"/>
  <c r="J53" i="13"/>
  <c r="J84" i="13" s="1"/>
  <c r="AJ51" i="13"/>
  <c r="AJ82" i="13" s="1"/>
  <c r="AB51" i="13"/>
  <c r="AB82" i="13" s="1"/>
  <c r="L51" i="13"/>
  <c r="L82" i="13" s="1"/>
  <c r="D51" i="13"/>
  <c r="D82" i="13" s="1"/>
  <c r="AD50" i="13"/>
  <c r="AD81" i="13" s="1"/>
  <c r="V50" i="13"/>
  <c r="V81" i="13" s="1"/>
  <c r="N50" i="13"/>
  <c r="N81" i="13" s="1"/>
  <c r="F50" i="13"/>
  <c r="F81" i="13" s="1"/>
  <c r="AN49" i="13"/>
  <c r="AN80" i="13" s="1"/>
  <c r="AO63" i="13"/>
  <c r="AG63" i="13"/>
  <c r="Y63" i="13"/>
  <c r="Q63" i="13"/>
  <c r="AM63" i="13"/>
  <c r="AE63" i="13"/>
  <c r="W63" i="13"/>
  <c r="O63" i="13"/>
  <c r="AF49" i="13"/>
  <c r="AF80" i="13" s="1"/>
  <c r="P49" i="13"/>
  <c r="P80" i="13" s="1"/>
  <c r="AH48" i="13"/>
  <c r="Z48" i="13"/>
  <c r="Z79" i="13" s="1"/>
  <c r="J48" i="13"/>
  <c r="J79" i="13" s="1"/>
  <c r="AB47" i="13"/>
  <c r="AB78" i="13" s="1"/>
  <c r="T47" i="13"/>
  <c r="T78" i="13" s="1"/>
  <c r="D47" i="13"/>
  <c r="D78" i="13" s="1"/>
  <c r="V46" i="13"/>
  <c r="V77" i="13" s="1"/>
  <c r="F46" i="13"/>
  <c r="F77" i="13" s="1"/>
  <c r="AP43" i="13"/>
  <c r="AP74" i="13" s="1"/>
  <c r="AG43" i="13"/>
  <c r="AG74" i="13" s="1"/>
  <c r="R43" i="13"/>
  <c r="R74" i="13" s="1"/>
  <c r="AB42" i="13"/>
  <c r="AB73" i="13" s="1"/>
  <c r="T42" i="13"/>
  <c r="T73" i="13" s="1"/>
  <c r="D42" i="13"/>
  <c r="D73" i="13" s="1"/>
  <c r="V41" i="13"/>
  <c r="V72" i="13" s="1"/>
  <c r="X40" i="13"/>
  <c r="X71" i="13" s="1"/>
  <c r="P40" i="13"/>
  <c r="P71" i="13" s="1"/>
  <c r="AP39" i="13"/>
  <c r="AP70" i="13" s="1"/>
  <c r="S63" i="11"/>
  <c r="AA63" i="11"/>
  <c r="AI63" i="11"/>
  <c r="AP39" i="15"/>
  <c r="AP70" i="15" s="1"/>
  <c r="AF40" i="15"/>
  <c r="AF71" i="15" s="1"/>
  <c r="AP43" i="15"/>
  <c r="AP74" i="15" s="1"/>
  <c r="AP48" i="15"/>
  <c r="AP79" i="15" s="1"/>
  <c r="AP53" i="15"/>
  <c r="AP84" i="15" s="1"/>
  <c r="L57" i="15"/>
  <c r="T57" i="15"/>
  <c r="AB57" i="15"/>
  <c r="AJ57" i="15"/>
  <c r="J58" i="15"/>
  <c r="Z58" i="15"/>
  <c r="AP58" i="15"/>
  <c r="H59" i="15"/>
  <c r="P59" i="15"/>
  <c r="X59" i="15"/>
  <c r="AF59" i="15"/>
  <c r="C31" i="24" s="1"/>
  <c r="AN59" i="15"/>
  <c r="F60" i="15"/>
  <c r="N60" i="15"/>
  <c r="V60" i="15"/>
  <c r="AD60" i="15"/>
  <c r="AL60" i="15"/>
  <c r="I23" i="24" s="1"/>
  <c r="L62" i="15"/>
  <c r="T62" i="15"/>
  <c r="AB62" i="15"/>
  <c r="AJ62" i="15"/>
  <c r="L63" i="15"/>
  <c r="T63" i="15"/>
  <c r="AB63" i="15"/>
  <c r="AJ63" i="15"/>
  <c r="J65" i="15"/>
  <c r="R65" i="15"/>
  <c r="Z65" i="15"/>
  <c r="AH65" i="15"/>
  <c r="AP65" i="15"/>
  <c r="H66" i="15"/>
  <c r="P66" i="15"/>
  <c r="X66" i="15"/>
  <c r="AF66" i="15"/>
  <c r="AN66" i="15"/>
  <c r="M63" i="15"/>
  <c r="U63" i="15"/>
  <c r="AC63" i="15"/>
  <c r="AK63" i="15"/>
  <c r="V109" i="12"/>
  <c r="AD109" i="12"/>
  <c r="AT109" i="12"/>
  <c r="DF109" i="12"/>
  <c r="DN109" i="12"/>
  <c r="ED109" i="12"/>
  <c r="ET109" i="12"/>
  <c r="FB109" i="12"/>
  <c r="N110" i="12"/>
  <c r="V110" i="12"/>
  <c r="AL110" i="12"/>
  <c r="AT110" i="12"/>
  <c r="BB110" i="12"/>
  <c r="BJ110" i="12"/>
  <c r="CH110" i="12"/>
  <c r="DF110" i="12"/>
  <c r="DN110" i="12"/>
  <c r="ET110" i="12"/>
  <c r="W58" i="18"/>
  <c r="AG41" i="11"/>
  <c r="AG72" i="11" s="1"/>
  <c r="AC58" i="11"/>
  <c r="O63" i="11"/>
  <c r="W63" i="11"/>
  <c r="AE63" i="11"/>
  <c r="AM63" i="11"/>
  <c r="P63" i="15"/>
  <c r="X63" i="15"/>
  <c r="AF63" i="15"/>
  <c r="AN63" i="15"/>
  <c r="S43" i="13"/>
  <c r="S74" i="13" s="1"/>
  <c r="E42" i="13"/>
  <c r="E73" i="13" s="1"/>
  <c r="AO40" i="13"/>
  <c r="AO71" i="13" s="1"/>
  <c r="Q63" i="11"/>
  <c r="AH63" i="15"/>
  <c r="AA58" i="18"/>
  <c r="AI58" i="18"/>
  <c r="AQ58" i="18"/>
  <c r="AY58" i="18"/>
  <c r="AC58" i="18"/>
  <c r="AK58" i="18"/>
  <c r="AS58" i="18"/>
  <c r="AH58" i="15"/>
  <c r="E15" i="24" s="1"/>
  <c r="Z60" i="11"/>
  <c r="CH109" i="12"/>
  <c r="BJ109" i="12"/>
  <c r="AD58" i="11"/>
  <c r="DX109" i="16"/>
  <c r="DX111" i="16"/>
  <c r="EF111" i="16"/>
  <c r="AN111" i="16"/>
  <c r="W55" i="13"/>
  <c r="W86" i="13" s="1"/>
  <c r="AO54" i="13"/>
  <c r="AO85" i="13" s="1"/>
  <c r="X49" i="13"/>
  <c r="X80" i="13" s="1"/>
  <c r="BJ102" i="19"/>
  <c r="L47" i="13"/>
  <c r="L78" i="13" s="1"/>
  <c r="AL46" i="13"/>
  <c r="AL77" i="13" s="1"/>
  <c r="AD46" i="13"/>
  <c r="AD77" i="13" s="1"/>
  <c r="AN45" i="13"/>
  <c r="AN76" i="13" s="1"/>
  <c r="AF45" i="13"/>
  <c r="AF76" i="13" s="1"/>
  <c r="X45" i="13"/>
  <c r="X76" i="13" s="1"/>
  <c r="H45" i="13"/>
  <c r="H76" i="13" s="1"/>
  <c r="AH43" i="13"/>
  <c r="Z43" i="13"/>
  <c r="Z74" i="13" s="1"/>
  <c r="J43" i="13"/>
  <c r="J74" i="13" s="1"/>
  <c r="AJ42" i="13"/>
  <c r="AJ73" i="13" s="1"/>
  <c r="L42" i="13"/>
  <c r="L73" i="13" s="1"/>
  <c r="AL41" i="13"/>
  <c r="AL72" i="13" s="1"/>
  <c r="AD41" i="13"/>
  <c r="AD72" i="13" s="1"/>
  <c r="N41" i="13"/>
  <c r="N72" i="13" s="1"/>
  <c r="F41" i="13"/>
  <c r="F72" i="13" s="1"/>
  <c r="AF40" i="13"/>
  <c r="AF71" i="13" s="1"/>
  <c r="H40" i="13"/>
  <c r="H71" i="13" s="1"/>
  <c r="R39" i="13"/>
  <c r="R70" i="13" s="1"/>
  <c r="J39" i="13"/>
  <c r="J70" i="13" s="1"/>
  <c r="FO37" i="19"/>
  <c r="FO65" i="19" s="1"/>
  <c r="W54" i="13"/>
  <c r="W85" i="13" s="1"/>
  <c r="U50" i="13"/>
  <c r="U81" i="13" s="1"/>
  <c r="E50" i="13"/>
  <c r="E81" i="13" s="1"/>
  <c r="AG54" i="13"/>
  <c r="AG85" i="13" s="1"/>
  <c r="AM50" i="13"/>
  <c r="AM81" i="13" s="1"/>
  <c r="AG39" i="13"/>
  <c r="I53" i="13"/>
  <c r="I84" i="13" s="1"/>
  <c r="D50" i="13"/>
  <c r="D81" i="13" s="1"/>
  <c r="AM54" i="13"/>
  <c r="AM85" i="13" s="1"/>
  <c r="V54" i="13"/>
  <c r="V85" i="13" s="1"/>
  <c r="W49" i="13"/>
  <c r="W80" i="13" s="1"/>
  <c r="AA47" i="13"/>
  <c r="AA78" i="13" s="1"/>
  <c r="AE45" i="13"/>
  <c r="AE76" i="13" s="1"/>
  <c r="AJ54" i="18"/>
  <c r="AR54" i="18"/>
  <c r="E25" i="24" s="1"/>
  <c r="AZ54" i="18"/>
  <c r="J55" i="18"/>
  <c r="R55" i="18"/>
  <c r="AH55" i="18"/>
  <c r="AP55" i="18"/>
  <c r="C17" i="24" s="1"/>
  <c r="AX55" i="18"/>
  <c r="H57" i="18"/>
  <c r="AZ60" i="18"/>
  <c r="M46" i="13"/>
  <c r="M77" i="13" s="1"/>
  <c r="AA42" i="13"/>
  <c r="AA73" i="13" s="1"/>
  <c r="AM58" i="13"/>
  <c r="AE39" i="13"/>
  <c r="AE70" i="13" s="1"/>
  <c r="Y47" i="13"/>
  <c r="Y78" i="13" s="1"/>
  <c r="AM86" i="13"/>
  <c r="AE86" i="13"/>
  <c r="Y54" i="13"/>
  <c r="Y85" i="13" s="1"/>
  <c r="AM39" i="13"/>
  <c r="AM70" i="13" s="1"/>
  <c r="Z55" i="18"/>
  <c r="AT99" i="19"/>
  <c r="DF99" i="19"/>
  <c r="FK49" i="19"/>
  <c r="AP42" i="13"/>
  <c r="AP73" i="13" s="1"/>
  <c r="AD100" i="19"/>
  <c r="R60" i="13"/>
  <c r="T59" i="13"/>
  <c r="V58" i="13"/>
  <c r="X57" i="13"/>
  <c r="AJ54" i="13"/>
  <c r="AJ85" i="13" s="1"/>
  <c r="AL53" i="13"/>
  <c r="AL84" i="13" s="1"/>
  <c r="P51" i="13"/>
  <c r="P82" i="13" s="1"/>
  <c r="Z50" i="13"/>
  <c r="Z81" i="13" s="1"/>
  <c r="AP46" i="13"/>
  <c r="AP77" i="13" s="1"/>
  <c r="Z46" i="13"/>
  <c r="Z77" i="13" s="1"/>
  <c r="AJ45" i="13"/>
  <c r="AJ76" i="13" s="1"/>
  <c r="Z41" i="13"/>
  <c r="Z72" i="13" s="1"/>
  <c r="AB40" i="13"/>
  <c r="AB71" i="13" s="1"/>
  <c r="AL48" i="13"/>
  <c r="AL79" i="13" s="1"/>
  <c r="V39" i="13"/>
  <c r="V70" i="13" s="1"/>
  <c r="O43" i="13"/>
  <c r="O74" i="13" s="1"/>
  <c r="D66" i="13"/>
  <c r="F65" i="13"/>
  <c r="D59" i="13"/>
  <c r="H57" i="13"/>
  <c r="J55" i="13"/>
  <c r="J86" i="13" s="1"/>
  <c r="L54" i="13"/>
  <c r="L85" i="13" s="1"/>
  <c r="J50" i="13"/>
  <c r="J81" i="13" s="1"/>
  <c r="L49" i="13"/>
  <c r="L80" i="13" s="1"/>
  <c r="O55" i="18"/>
  <c r="G43" i="13"/>
  <c r="G74" i="13" s="1"/>
  <c r="O86" i="13"/>
  <c r="G86" i="13"/>
  <c r="K46" i="13"/>
  <c r="K77" i="13" s="1"/>
  <c r="O59" i="13"/>
  <c r="FB100" i="19"/>
  <c r="AI62" i="13"/>
  <c r="S62" i="13"/>
  <c r="U60" i="13"/>
  <c r="AM59" i="13"/>
  <c r="AE59" i="13"/>
  <c r="Y58" i="13"/>
  <c r="Q58" i="13"/>
  <c r="I58" i="13"/>
  <c r="K57" i="13"/>
  <c r="M55" i="13"/>
  <c r="M86" i="13" s="1"/>
  <c r="G54" i="13"/>
  <c r="G85" i="13" s="1"/>
  <c r="AO53" i="13"/>
  <c r="AO84" i="13" s="1"/>
  <c r="Q53" i="13"/>
  <c r="Q84" i="13" s="1"/>
  <c r="AI51" i="13"/>
  <c r="AI82" i="13" s="1"/>
  <c r="S51" i="13"/>
  <c r="S82" i="13" s="1"/>
  <c r="AK50" i="13"/>
  <c r="AK81" i="13" s="1"/>
  <c r="AM49" i="13"/>
  <c r="AM80" i="13" s="1"/>
  <c r="G49" i="13"/>
  <c r="G80" i="13" s="1"/>
  <c r="AO48" i="13"/>
  <c r="AO79" i="13" s="1"/>
  <c r="Q48" i="13"/>
  <c r="Q79" i="13" s="1"/>
  <c r="I48" i="13"/>
  <c r="I79" i="13" s="1"/>
  <c r="AI47" i="13"/>
  <c r="AI78" i="13" s="1"/>
  <c r="AE45" i="11"/>
  <c r="AE76" i="11" s="1"/>
  <c r="DV109" i="12"/>
  <c r="DV60" i="12"/>
  <c r="DV62" i="12"/>
  <c r="DV66" i="12"/>
  <c r="CP109" i="12"/>
  <c r="BR109" i="12"/>
  <c r="BZ110" i="12"/>
  <c r="S114" i="12"/>
  <c r="AF58" i="11"/>
  <c r="C13" i="24" s="1"/>
  <c r="DV110" i="12"/>
  <c r="EL110" i="12"/>
  <c r="R60" i="15"/>
  <c r="AH60" i="15"/>
  <c r="E23" i="24" s="1"/>
  <c r="P62" i="15"/>
  <c r="AF62" i="15"/>
  <c r="N65" i="15"/>
  <c r="AD65" i="15"/>
  <c r="L66" i="15"/>
  <c r="AB66" i="15"/>
  <c r="EV109" i="16"/>
  <c r="EV110" i="16"/>
  <c r="EN111" i="16"/>
  <c r="EV111" i="16"/>
  <c r="K66" i="15"/>
  <c r="AA66" i="15"/>
  <c r="DX110" i="16"/>
  <c r="EF110" i="16"/>
  <c r="EN110" i="16"/>
  <c r="FW37" i="19"/>
  <c r="FW65" i="19" s="1"/>
  <c r="AH66" i="13"/>
  <c r="L65" i="13"/>
  <c r="Q60" i="13"/>
  <c r="AH59" i="13"/>
  <c r="S59" i="13"/>
  <c r="L58" i="13"/>
  <c r="G57" i="13"/>
  <c r="I55" i="13"/>
  <c r="I86" i="13" s="1"/>
  <c r="K54" i="13"/>
  <c r="K85" i="13" s="1"/>
  <c r="O51" i="13"/>
  <c r="O82" i="13" s="1"/>
  <c r="Y50" i="13"/>
  <c r="Y81" i="13" s="1"/>
  <c r="K49" i="13"/>
  <c r="K80" i="13" s="1"/>
  <c r="AO46" i="13"/>
  <c r="AO77" i="13" s="1"/>
  <c r="AM42" i="13"/>
  <c r="AM73" i="13" s="1"/>
  <c r="T62" i="13"/>
  <c r="AF59" i="13"/>
  <c r="C30" i="24" s="1"/>
  <c r="L57" i="13"/>
  <c r="U55" i="13"/>
  <c r="U86" i="13" s="1"/>
  <c r="AC60" i="13"/>
  <c r="CI37" i="19"/>
  <c r="CI65" i="19" s="1"/>
  <c r="BS37" i="19"/>
  <c r="BS65" i="19" s="1"/>
  <c r="FR99" i="19"/>
  <c r="AI58" i="13"/>
  <c r="F14" i="24" s="1"/>
  <c r="Z39" i="13"/>
  <c r="Z70" i="13" s="1"/>
  <c r="AP53" i="13"/>
  <c r="AP84" i="13" s="1"/>
  <c r="O66" i="13"/>
  <c r="G59" i="13"/>
  <c r="AF58" i="13"/>
  <c r="C14" i="24" s="1"/>
  <c r="E55" i="13"/>
  <c r="E86" i="13" s="1"/>
  <c r="AE54" i="13"/>
  <c r="AE85" i="13" s="1"/>
  <c r="M50" i="13"/>
  <c r="M81" i="13" s="1"/>
  <c r="AE49" i="13"/>
  <c r="AE80" i="13" s="1"/>
  <c r="K42" i="13"/>
  <c r="K73" i="13" s="1"/>
  <c r="O40" i="13"/>
  <c r="O71" i="13" s="1"/>
  <c r="R53" i="13"/>
  <c r="R84" i="13" s="1"/>
  <c r="AM66" i="13"/>
  <c r="AG65" i="13"/>
  <c r="Q65" i="13"/>
  <c r="M60" i="13"/>
  <c r="AO58" i="13"/>
  <c r="AI57" i="13"/>
  <c r="AK55" i="13"/>
  <c r="AK86" i="13" s="1"/>
  <c r="AA51" i="13"/>
  <c r="AA82" i="13" s="1"/>
  <c r="AG48" i="13"/>
  <c r="AG79" i="13" s="1"/>
  <c r="S47" i="13"/>
  <c r="S78" i="13" s="1"/>
  <c r="AC46" i="13"/>
  <c r="AC77" i="13" s="1"/>
  <c r="O45" i="13"/>
  <c r="O76" i="13" s="1"/>
  <c r="AO43" i="13"/>
  <c r="AO74" i="13" s="1"/>
  <c r="AC41" i="13"/>
  <c r="AC72" i="13" s="1"/>
  <c r="AO39" i="13"/>
  <c r="AO70" i="13" s="1"/>
  <c r="I39" i="13"/>
  <c r="I70" i="13" s="1"/>
  <c r="AJ62" i="13"/>
  <c r="AN59" i="13"/>
  <c r="R58" i="13"/>
  <c r="AA57" i="13"/>
  <c r="AD54" i="13"/>
  <c r="AD85" i="13" s="1"/>
  <c r="H54" i="13"/>
  <c r="H85" i="13" s="1"/>
  <c r="AL50" i="13"/>
  <c r="AL81" i="13" s="1"/>
  <c r="AD49" i="13"/>
  <c r="AD80" i="13" s="1"/>
  <c r="H49" i="13"/>
  <c r="H80" i="13" s="1"/>
  <c r="AP48" i="13"/>
  <c r="AP79" i="13" s="1"/>
  <c r="R48" i="13"/>
  <c r="R79" i="13" s="1"/>
  <c r="N46" i="13"/>
  <c r="N77" i="13" s="1"/>
  <c r="N45" i="13"/>
  <c r="N76" i="13" s="1"/>
  <c r="AN43" i="13"/>
  <c r="AN74" i="13" s="1"/>
  <c r="G66" i="13"/>
  <c r="AF65" i="13"/>
  <c r="V60" i="13"/>
  <c r="AH58" i="13"/>
  <c r="E14" i="24" s="1"/>
  <c r="AJ55" i="13"/>
  <c r="AJ86" i="13" s="1"/>
  <c r="N55" i="13"/>
  <c r="N86" i="13" s="1"/>
  <c r="AL39" i="13"/>
  <c r="AH39" i="13"/>
  <c r="AA66" i="13"/>
  <c r="AC65" i="13"/>
  <c r="AE62" i="13"/>
  <c r="O62" i="13"/>
  <c r="U58" i="13"/>
  <c r="W57" i="13"/>
  <c r="W51" i="13"/>
  <c r="W82" i="13" s="1"/>
  <c r="AI49" i="13"/>
  <c r="AI80" i="13" s="1"/>
  <c r="U48" i="13"/>
  <c r="U79" i="13" s="1"/>
  <c r="W47" i="13"/>
  <c r="W78" i="13" s="1"/>
  <c r="G47" i="13"/>
  <c r="G78" i="13" s="1"/>
  <c r="S45" i="13"/>
  <c r="S76" i="13" s="1"/>
  <c r="AC43" i="13"/>
  <c r="AC74" i="13" s="1"/>
  <c r="M43" i="13"/>
  <c r="M74" i="13" s="1"/>
  <c r="G42" i="13"/>
  <c r="G73" i="13" s="1"/>
  <c r="AZ39" i="18"/>
  <c r="AZ67" i="18" s="1"/>
  <c r="H41" i="18"/>
  <c r="H69" i="18" s="1"/>
  <c r="AT42" i="18"/>
  <c r="AT70" i="18" s="1"/>
  <c r="AZ43" i="18"/>
  <c r="AZ71" i="18" s="1"/>
  <c r="AH44" i="18"/>
  <c r="AH72" i="18" s="1"/>
  <c r="V46" i="18"/>
  <c r="V74" i="18" s="1"/>
  <c r="AZ47" i="18"/>
  <c r="AZ75" i="18" s="1"/>
  <c r="D52" i="18"/>
  <c r="L52" i="18"/>
  <c r="T52" i="18"/>
  <c r="AB52" i="18"/>
  <c r="AJ52" i="18"/>
  <c r="AR52" i="18"/>
  <c r="AZ52" i="18"/>
  <c r="J53" i="18"/>
  <c r="R53" i="18"/>
  <c r="Z53" i="18"/>
  <c r="AH53" i="18"/>
  <c r="AP53" i="18"/>
  <c r="AX53" i="18"/>
  <c r="H54" i="18"/>
  <c r="P54" i="18"/>
  <c r="X54" i="18"/>
  <c r="AF54" i="18"/>
  <c r="AN54" i="18"/>
  <c r="AV54" i="18"/>
  <c r="I25" i="24" s="1"/>
  <c r="F55" i="18"/>
  <c r="N55" i="18"/>
  <c r="V55" i="18"/>
  <c r="AD55" i="18"/>
  <c r="AL55" i="18"/>
  <c r="AT55" i="18"/>
  <c r="G17" i="24" s="1"/>
  <c r="D57" i="18"/>
  <c r="L57" i="18"/>
  <c r="T57" i="18"/>
  <c r="AB57" i="18"/>
  <c r="AJ57" i="18"/>
  <c r="AR57" i="18"/>
  <c r="E59" i="24" s="1"/>
  <c r="AZ57" i="18"/>
  <c r="F39" i="11"/>
  <c r="F70" i="11" s="1"/>
  <c r="N39" i="11"/>
  <c r="N70" i="11" s="1"/>
  <c r="Y65" i="13"/>
  <c r="W66" i="13"/>
  <c r="V39" i="11"/>
  <c r="V70" i="11" s="1"/>
  <c r="AD39" i="11"/>
  <c r="AD70" i="11" s="1"/>
  <c r="AL39" i="11"/>
  <c r="AL70" i="11" s="1"/>
  <c r="L40" i="11"/>
  <c r="L71" i="11" s="1"/>
  <c r="T40" i="11"/>
  <c r="T71" i="11" s="1"/>
  <c r="AP41" i="11"/>
  <c r="AP72" i="11" s="1"/>
  <c r="AP46" i="11"/>
  <c r="AP77" i="11" s="1"/>
  <c r="AP50" i="11"/>
  <c r="AP81" i="11" s="1"/>
  <c r="X57" i="11"/>
  <c r="AF57" i="11"/>
  <c r="AN57" i="11"/>
  <c r="F58" i="11"/>
  <c r="N58" i="11"/>
  <c r="AL58" i="11"/>
  <c r="I13" i="24" s="1"/>
  <c r="D59" i="11"/>
  <c r="T59" i="11"/>
  <c r="AB59" i="11"/>
  <c r="AJ59" i="11"/>
  <c r="J60" i="11"/>
  <c r="R60" i="11"/>
  <c r="AP60" i="11"/>
  <c r="F65" i="11"/>
  <c r="N65" i="11"/>
  <c r="V65" i="11"/>
  <c r="AD65" i="11"/>
  <c r="D66" i="11"/>
  <c r="L66" i="11"/>
  <c r="T66" i="11"/>
  <c r="AB66" i="11"/>
  <c r="AJ66" i="11"/>
  <c r="AJ60" i="12"/>
  <c r="AL39" i="15"/>
  <c r="AP41" i="15"/>
  <c r="AP72" i="15" s="1"/>
  <c r="AP46" i="15"/>
  <c r="AP77" i="15" s="1"/>
  <c r="AP50" i="15"/>
  <c r="AP81" i="15" s="1"/>
  <c r="AP55" i="15"/>
  <c r="AP86" i="15" s="1"/>
  <c r="H57" i="15"/>
  <c r="P57" i="15"/>
  <c r="X57" i="15"/>
  <c r="AF57" i="15"/>
  <c r="AN57" i="15"/>
  <c r="F58" i="15"/>
  <c r="N58" i="15"/>
  <c r="V58" i="15"/>
  <c r="AD58" i="15"/>
  <c r="AL58" i="15"/>
  <c r="I15" i="24" s="1"/>
  <c r="D59" i="15"/>
  <c r="L59" i="15"/>
  <c r="T59" i="15"/>
  <c r="AB59" i="15"/>
  <c r="AJ59" i="15"/>
  <c r="J60" i="15"/>
  <c r="Z60" i="15"/>
  <c r="AP60" i="15"/>
  <c r="X62" i="15"/>
  <c r="AN62" i="15"/>
  <c r="F65" i="15"/>
  <c r="V65" i="15"/>
  <c r="AL65" i="15"/>
  <c r="D66" i="15"/>
  <c r="T66" i="15"/>
  <c r="AJ66" i="15"/>
  <c r="H57" i="11"/>
  <c r="CX110" i="12"/>
  <c r="AP55" i="11"/>
  <c r="AP86" i="11" s="1"/>
  <c r="BB109" i="12"/>
  <c r="K65" i="12"/>
  <c r="L59" i="11"/>
  <c r="AI66" i="13"/>
  <c r="AJ66" i="13"/>
  <c r="S66" i="13"/>
  <c r="T66" i="13"/>
  <c r="K66" i="13"/>
  <c r="L66" i="13"/>
  <c r="AK65" i="13"/>
  <c r="U65" i="13"/>
  <c r="V65" i="13"/>
  <c r="M65" i="13"/>
  <c r="AM62" i="13"/>
  <c r="W62" i="13"/>
  <c r="X62" i="13"/>
  <c r="AO60" i="13"/>
  <c r="AG60" i="13"/>
  <c r="D22" i="24" s="1"/>
  <c r="AH60" i="13"/>
  <c r="E22" i="24" s="1"/>
  <c r="Y60" i="13"/>
  <c r="Z60" i="13"/>
  <c r="I60" i="13"/>
  <c r="J60" i="13"/>
  <c r="AI59" i="13"/>
  <c r="AJ59" i="13"/>
  <c r="AA59" i="13"/>
  <c r="AB59" i="13"/>
  <c r="K59" i="13"/>
  <c r="L59" i="13"/>
  <c r="AK58" i="13"/>
  <c r="H14" i="24" s="1"/>
  <c r="AL58" i="13"/>
  <c r="I14" i="24" s="1"/>
  <c r="AC58" i="13"/>
  <c r="M58" i="13"/>
  <c r="N58" i="13"/>
  <c r="E58" i="13"/>
  <c r="F58" i="13"/>
  <c r="AM57" i="13"/>
  <c r="AN57" i="13"/>
  <c r="AE57" i="13"/>
  <c r="O57" i="13"/>
  <c r="P57" i="13"/>
  <c r="AO55" i="13"/>
  <c r="AO86" i="13" s="1"/>
  <c r="AP55" i="13"/>
  <c r="AP86" i="13" s="1"/>
  <c r="Y55" i="13"/>
  <c r="Y86" i="13" s="1"/>
  <c r="Z55" i="13"/>
  <c r="Z86" i="13" s="1"/>
  <c r="Q55" i="13"/>
  <c r="Q86" i="13" s="1"/>
  <c r="R55" i="13"/>
  <c r="R86" i="13" s="1"/>
  <c r="AA54" i="13"/>
  <c r="AA85" i="13" s="1"/>
  <c r="AB54" i="13"/>
  <c r="AB85" i="13" s="1"/>
  <c r="S54" i="13"/>
  <c r="S85" i="13" s="1"/>
  <c r="T54" i="13"/>
  <c r="T85" i="13" s="1"/>
  <c r="D54" i="13"/>
  <c r="D85" i="13" s="1"/>
  <c r="AC53" i="13"/>
  <c r="AC84" i="13" s="1"/>
  <c r="AD53" i="13"/>
  <c r="AD84" i="13" s="1"/>
  <c r="M53" i="13"/>
  <c r="M84" i="13" s="1"/>
  <c r="N53" i="13"/>
  <c r="N84" i="13" s="1"/>
  <c r="E53" i="13"/>
  <c r="E84" i="13" s="1"/>
  <c r="F53" i="13"/>
  <c r="F84" i="13" s="1"/>
  <c r="AN51" i="13"/>
  <c r="AN82" i="13" s="1"/>
  <c r="AE51" i="13"/>
  <c r="AE82" i="13" s="1"/>
  <c r="AF51" i="13"/>
  <c r="AF82" i="13" s="1"/>
  <c r="G51" i="13"/>
  <c r="G82" i="13" s="1"/>
  <c r="H51" i="13"/>
  <c r="H82" i="13" s="1"/>
  <c r="AO50" i="13"/>
  <c r="AO81" i="13" s="1"/>
  <c r="AP50" i="13"/>
  <c r="AP81" i="13" s="1"/>
  <c r="AG50" i="13"/>
  <c r="AG81" i="13" s="1"/>
  <c r="AH50" i="13"/>
  <c r="Q50" i="13"/>
  <c r="Q81" i="13" s="1"/>
  <c r="R50" i="13"/>
  <c r="R81" i="13" s="1"/>
  <c r="AA49" i="13"/>
  <c r="AA80" i="13" s="1"/>
  <c r="AB49" i="13"/>
  <c r="AB80" i="13" s="1"/>
  <c r="S49" i="13"/>
  <c r="S80" i="13" s="1"/>
  <c r="T49" i="13"/>
  <c r="T80" i="13" s="1"/>
  <c r="D49" i="13"/>
  <c r="D80" i="13" s="1"/>
  <c r="AC48" i="13"/>
  <c r="AC79" i="13" s="1"/>
  <c r="AD48" i="13"/>
  <c r="AD79" i="13" s="1"/>
  <c r="M48" i="13"/>
  <c r="M79" i="13" s="1"/>
  <c r="N48" i="13"/>
  <c r="N79" i="13" s="1"/>
  <c r="E48" i="13"/>
  <c r="E79" i="13" s="1"/>
  <c r="F48" i="13"/>
  <c r="F79" i="13" s="1"/>
  <c r="AM47" i="13"/>
  <c r="AM78" i="13" s="1"/>
  <c r="AN47" i="13"/>
  <c r="AN78" i="13" s="1"/>
  <c r="AE47" i="13"/>
  <c r="AE78" i="13" s="1"/>
  <c r="AF47" i="13"/>
  <c r="AF78" i="13" s="1"/>
  <c r="O47" i="13"/>
  <c r="O78" i="13" s="1"/>
  <c r="P47" i="13"/>
  <c r="P78" i="13" s="1"/>
  <c r="AG46" i="13"/>
  <c r="AG77" i="13" s="1"/>
  <c r="AH46" i="13"/>
  <c r="Y46" i="13"/>
  <c r="Y77" i="13" s="1"/>
  <c r="Q46" i="13"/>
  <c r="Q77" i="13" s="1"/>
  <c r="R46" i="13"/>
  <c r="R77" i="13" s="1"/>
  <c r="I46" i="13"/>
  <c r="I77" i="13" s="1"/>
  <c r="J46" i="13"/>
  <c r="J77" i="13" s="1"/>
  <c r="AA45" i="13"/>
  <c r="AA76" i="13" s="1"/>
  <c r="AB45" i="13"/>
  <c r="AB76" i="13" s="1"/>
  <c r="K45" i="13"/>
  <c r="K76" i="13" s="1"/>
  <c r="L45" i="13"/>
  <c r="L76" i="13" s="1"/>
  <c r="AK43" i="13"/>
  <c r="AK74" i="13" s="1"/>
  <c r="AL43" i="13"/>
  <c r="AL74" i="13" s="1"/>
  <c r="U43" i="13"/>
  <c r="U74" i="13" s="1"/>
  <c r="V43" i="13"/>
  <c r="V74" i="13" s="1"/>
  <c r="E43" i="13"/>
  <c r="E74" i="13" s="1"/>
  <c r="F43" i="13"/>
  <c r="F74" i="13" s="1"/>
  <c r="AN42" i="13"/>
  <c r="AN73" i="13" s="1"/>
  <c r="AE42" i="13"/>
  <c r="AE73" i="13" s="1"/>
  <c r="AF42" i="13"/>
  <c r="AF73" i="13" s="1"/>
  <c r="O42" i="13"/>
  <c r="O73" i="13" s="1"/>
  <c r="P42" i="13"/>
  <c r="P73" i="13" s="1"/>
  <c r="AG41" i="13"/>
  <c r="AG72" i="13" s="1"/>
  <c r="AH41" i="13"/>
  <c r="Y41" i="13"/>
  <c r="Y72" i="13" s="1"/>
  <c r="Q41" i="13"/>
  <c r="Q72" i="13" s="1"/>
  <c r="R41" i="13"/>
  <c r="R72" i="13" s="1"/>
  <c r="I41" i="13"/>
  <c r="I72" i="13" s="1"/>
  <c r="AI40" i="13"/>
  <c r="AI71" i="13" s="1"/>
  <c r="AJ40" i="13"/>
  <c r="AJ71" i="13" s="1"/>
  <c r="AA40" i="13"/>
  <c r="AA71" i="13" s="1"/>
  <c r="S40" i="13"/>
  <c r="S71" i="13" s="1"/>
  <c r="T40" i="13"/>
  <c r="T71" i="13" s="1"/>
  <c r="K40" i="13"/>
  <c r="K71" i="13" s="1"/>
  <c r="L40" i="13"/>
  <c r="L71" i="13" s="1"/>
  <c r="D40" i="13"/>
  <c r="D71" i="13" s="1"/>
  <c r="AC39" i="13"/>
  <c r="AC70" i="13" s="1"/>
  <c r="AD39" i="13"/>
  <c r="AD70" i="13" s="1"/>
  <c r="U39" i="13"/>
  <c r="U70" i="13" s="1"/>
  <c r="M39" i="13"/>
  <c r="M70" i="13" s="1"/>
  <c r="N39" i="13"/>
  <c r="N70" i="13" s="1"/>
  <c r="E39" i="13"/>
  <c r="E70" i="13" s="1"/>
  <c r="F39" i="13"/>
  <c r="F70" i="13" s="1"/>
  <c r="P62" i="13"/>
  <c r="V53" i="13"/>
  <c r="V84" i="13" s="1"/>
  <c r="X51" i="13"/>
  <c r="X82" i="13" s="1"/>
  <c r="H47" i="13"/>
  <c r="H78" i="13" s="1"/>
  <c r="D45" i="13"/>
  <c r="D76" i="13" s="1"/>
  <c r="AP41" i="13"/>
  <c r="AP72" i="13" s="1"/>
  <c r="I50" i="13"/>
  <c r="I81" i="13" s="1"/>
  <c r="AK39" i="13"/>
  <c r="AB66" i="13"/>
  <c r="AD65" i="13"/>
  <c r="N65" i="13"/>
  <c r="AF62" i="13"/>
  <c r="U53" i="13"/>
  <c r="U84" i="13" s="1"/>
  <c r="AM51" i="13"/>
  <c r="AM82" i="13" s="1"/>
  <c r="V48" i="13"/>
  <c r="V79" i="13" s="1"/>
  <c r="X47" i="13"/>
  <c r="X78" i="13" s="1"/>
  <c r="T45" i="13"/>
  <c r="T76" i="13" s="1"/>
  <c r="N43" i="13"/>
  <c r="N74" i="13" s="1"/>
  <c r="H42" i="13"/>
  <c r="H73" i="13" s="1"/>
  <c r="AO41" i="13"/>
  <c r="AO72" i="13" s="1"/>
  <c r="AD58" i="13"/>
  <c r="AF57" i="13"/>
  <c r="AH55" i="13"/>
  <c r="AI54" i="13"/>
  <c r="AI85" i="13" s="1"/>
  <c r="AK53" i="13"/>
  <c r="AK84" i="13" s="1"/>
  <c r="AG55" i="13"/>
  <c r="AG86" i="13" s="1"/>
  <c r="AH54" i="13"/>
  <c r="AJ49" i="13"/>
  <c r="AJ80" i="13" s="1"/>
  <c r="AK48" i="13"/>
  <c r="AK79" i="13" s="1"/>
  <c r="AI45" i="13"/>
  <c r="AI76" i="13" s="1"/>
  <c r="AD43" i="13"/>
  <c r="AD74" i="13" s="1"/>
  <c r="X42" i="13"/>
  <c r="X73" i="13" s="1"/>
  <c r="AL65" i="13"/>
  <c r="E65" i="13"/>
  <c r="AN62" i="13"/>
  <c r="AP60" i="13"/>
  <c r="W42" i="13"/>
  <c r="W73" i="13" s="1"/>
  <c r="J41" i="13"/>
  <c r="J72" i="13" s="1"/>
  <c r="D53" i="13"/>
  <c r="D84" i="13" s="1"/>
  <c r="X37" i="19"/>
  <c r="X65" i="19" s="1"/>
  <c r="BD37" i="19"/>
  <c r="BD65" i="19" s="1"/>
  <c r="F52" i="18"/>
  <c r="N52" i="18"/>
  <c r="V52" i="18"/>
  <c r="AD52" i="18"/>
  <c r="AL52" i="18"/>
  <c r="AT52" i="18"/>
  <c r="D53" i="18"/>
  <c r="L53" i="18"/>
  <c r="T53" i="18"/>
  <c r="AB53" i="18"/>
  <c r="AJ53" i="18"/>
  <c r="AR53" i="18"/>
  <c r="AZ53" i="18"/>
  <c r="J54" i="18"/>
  <c r="AX54" i="18"/>
  <c r="AF55" i="18"/>
  <c r="AN55" i="18"/>
  <c r="AV55" i="18"/>
  <c r="I17" i="24" s="1"/>
  <c r="Y37" i="19"/>
  <c r="Y65" i="19" s="1"/>
  <c r="BE37" i="19"/>
  <c r="BE65" i="19" s="1"/>
  <c r="BU37" i="19"/>
  <c r="BU65" i="19" s="1"/>
  <c r="CK37" i="19"/>
  <c r="CK65" i="19" s="1"/>
  <c r="DA37" i="19"/>
  <c r="DA65" i="19" s="1"/>
  <c r="DI37" i="19"/>
  <c r="DI65" i="19" s="1"/>
  <c r="EG37" i="19"/>
  <c r="EG65" i="19" s="1"/>
  <c r="EO37" i="19"/>
  <c r="EO65" i="19" s="1"/>
  <c r="FM37" i="19"/>
  <c r="FM65" i="19" s="1"/>
  <c r="FU37" i="19"/>
  <c r="FU65" i="19" s="1"/>
  <c r="I38" i="19"/>
  <c r="Q38" i="19"/>
  <c r="Q66" i="19" s="1"/>
  <c r="BM38" i="19"/>
  <c r="BM66" i="19" s="1"/>
  <c r="BU38" i="19"/>
  <c r="BU66" i="19" s="1"/>
  <c r="CC38" i="19"/>
  <c r="CC66" i="19" s="1"/>
  <c r="DY38" i="19"/>
  <c r="DY66" i="19" s="1"/>
  <c r="EG38" i="19"/>
  <c r="EG66" i="19" s="1"/>
  <c r="EO38" i="19"/>
  <c r="EO66" i="19" s="1"/>
  <c r="GK38" i="19"/>
  <c r="GK66" i="19" s="1"/>
  <c r="GS38" i="19"/>
  <c r="GS66" i="19" s="1"/>
  <c r="AW39" i="19"/>
  <c r="AW67" i="19" s="1"/>
  <c r="BE39" i="19"/>
  <c r="BE67" i="19" s="1"/>
  <c r="BM39" i="19"/>
  <c r="BM67" i="19" s="1"/>
  <c r="DI39" i="19"/>
  <c r="DI67" i="19" s="1"/>
  <c r="DQ39" i="19"/>
  <c r="DQ67" i="19" s="1"/>
  <c r="DY39" i="19"/>
  <c r="DY67" i="19" s="1"/>
  <c r="FU39" i="19"/>
  <c r="GC39" i="19"/>
  <c r="GC67" i="19" s="1"/>
  <c r="GK39" i="19"/>
  <c r="GK67" i="19" s="1"/>
  <c r="AG40" i="19"/>
  <c r="AG68" i="19" s="1"/>
  <c r="AO40" i="19"/>
  <c r="AO68" i="19" s="1"/>
  <c r="AW40" i="19"/>
  <c r="AW68" i="19" s="1"/>
  <c r="CS40" i="19"/>
  <c r="CS68" i="19" s="1"/>
  <c r="DA40" i="19"/>
  <c r="DA68" i="19" s="1"/>
  <c r="DI40" i="19"/>
  <c r="DI68" i="19" s="1"/>
  <c r="FE40" i="19"/>
  <c r="FE68" i="19" s="1"/>
  <c r="FM40" i="19"/>
  <c r="FM68" i="19" s="1"/>
  <c r="FU40" i="19"/>
  <c r="FU68" i="19" s="1"/>
  <c r="Q41" i="19"/>
  <c r="Q69" i="19" s="1"/>
  <c r="Y41" i="19"/>
  <c r="Y69" i="19" s="1"/>
  <c r="AG41" i="19"/>
  <c r="AG69" i="19" s="1"/>
  <c r="CC41" i="19"/>
  <c r="CC69" i="19" s="1"/>
  <c r="CK41" i="19"/>
  <c r="CK69" i="19" s="1"/>
  <c r="CS41" i="19"/>
  <c r="CS69" i="19" s="1"/>
  <c r="EO41" i="19"/>
  <c r="EO69" i="19" s="1"/>
  <c r="EW41" i="19"/>
  <c r="EW69" i="19" s="1"/>
  <c r="FE41" i="19"/>
  <c r="FE69" i="19" s="1"/>
  <c r="I42" i="19"/>
  <c r="I70" i="19" s="1"/>
  <c r="Q42" i="19"/>
  <c r="Q70" i="19" s="1"/>
  <c r="BM42" i="19"/>
  <c r="BM70" i="19" s="1"/>
  <c r="BU42" i="19"/>
  <c r="CC42" i="19"/>
  <c r="CC70" i="19" s="1"/>
  <c r="DY42" i="19"/>
  <c r="DY70" i="19" s="1"/>
  <c r="EG42" i="19"/>
  <c r="EG70" i="19" s="1"/>
  <c r="EO42" i="19"/>
  <c r="EO70" i="19" s="1"/>
  <c r="GK42" i="19"/>
  <c r="GK70" i="19" s="1"/>
  <c r="GS42" i="19"/>
  <c r="GS70" i="19" s="1"/>
  <c r="AW43" i="19"/>
  <c r="AW71" i="19" s="1"/>
  <c r="BE43" i="19"/>
  <c r="BE71" i="19" s="1"/>
  <c r="BM43" i="19"/>
  <c r="BM71" i="19" s="1"/>
  <c r="DI43" i="19"/>
  <c r="DI71" i="19" s="1"/>
  <c r="DQ43" i="19"/>
  <c r="DQ71" i="19" s="1"/>
  <c r="DY43" i="19"/>
  <c r="DY71" i="19" s="1"/>
  <c r="FU43" i="19"/>
  <c r="FU71" i="19" s="1"/>
  <c r="GC43" i="19"/>
  <c r="GK43" i="19"/>
  <c r="GK71" i="19" s="1"/>
  <c r="AG44" i="19"/>
  <c r="AO44" i="19"/>
  <c r="AO72" i="19" s="1"/>
  <c r="AW44" i="19"/>
  <c r="AW72" i="19" s="1"/>
  <c r="CS44" i="19"/>
  <c r="CS72" i="19" s="1"/>
  <c r="DA44" i="19"/>
  <c r="DA72" i="19" s="1"/>
  <c r="DI44" i="19"/>
  <c r="DI72" i="19" s="1"/>
  <c r="FE44" i="19"/>
  <c r="FE72" i="19" s="1"/>
  <c r="FM44" i="19"/>
  <c r="FM72" i="19" s="1"/>
  <c r="FU44" i="19"/>
  <c r="FU72" i="19" s="1"/>
  <c r="Q45" i="19"/>
  <c r="Q73" i="19" s="1"/>
  <c r="Y45" i="19"/>
  <c r="Y73" i="19" s="1"/>
  <c r="AG45" i="19"/>
  <c r="AG73" i="19" s="1"/>
  <c r="CC45" i="19"/>
  <c r="CC73" i="19" s="1"/>
  <c r="CK45" i="19"/>
  <c r="CK73" i="19" s="1"/>
  <c r="CS45" i="19"/>
  <c r="CS73" i="19" s="1"/>
  <c r="EO45" i="19"/>
  <c r="EO73" i="19" s="1"/>
  <c r="EW45" i="19"/>
  <c r="EW73" i="19" s="1"/>
  <c r="FE45" i="19"/>
  <c r="FE73" i="19" s="1"/>
  <c r="I46" i="19"/>
  <c r="I74" i="19" s="1"/>
  <c r="Q46" i="19"/>
  <c r="BM46" i="19"/>
  <c r="BM74" i="19" s="1"/>
  <c r="BU46" i="19"/>
  <c r="BU74" i="19" s="1"/>
  <c r="CC46" i="19"/>
  <c r="CC74" i="19" s="1"/>
  <c r="DY46" i="19"/>
  <c r="DY74" i="19" s="1"/>
  <c r="EG46" i="19"/>
  <c r="R54" i="13"/>
  <c r="R85" i="13" s="1"/>
  <c r="T37" i="19"/>
  <c r="T65" i="19" s="1"/>
  <c r="AB37" i="19"/>
  <c r="AB65" i="19" s="1"/>
  <c r="AJ37" i="19"/>
  <c r="AJ65" i="19" s="1"/>
  <c r="AZ37" i="19"/>
  <c r="AZ65" i="19" s="1"/>
  <c r="F52" i="19"/>
  <c r="F53" i="19"/>
  <c r="F54" i="19"/>
  <c r="F55" i="19"/>
  <c r="EO46" i="19"/>
  <c r="EO74" i="19" s="1"/>
  <c r="GK46" i="19"/>
  <c r="GK74" i="19" s="1"/>
  <c r="GS46" i="19"/>
  <c r="GS74" i="19" s="1"/>
  <c r="AW47" i="19"/>
  <c r="BE47" i="19"/>
  <c r="BE75" i="19" s="1"/>
  <c r="BM47" i="19"/>
  <c r="BM75" i="19" s="1"/>
  <c r="DI47" i="19"/>
  <c r="DI75" i="19" s="1"/>
  <c r="DQ47" i="19"/>
  <c r="DQ75" i="19" s="1"/>
  <c r="DY47" i="19"/>
  <c r="DY75" i="19" s="1"/>
  <c r="FU47" i="19"/>
  <c r="FU75" i="19" s="1"/>
  <c r="GC47" i="19"/>
  <c r="GC75" i="19" s="1"/>
  <c r="GK47" i="19"/>
  <c r="GK75" i="19" s="1"/>
  <c r="AG48" i="19"/>
  <c r="AG76" i="19" s="1"/>
  <c r="AO48" i="19"/>
  <c r="AO76" i="19" s="1"/>
  <c r="AW48" i="19"/>
  <c r="AW76" i="19" s="1"/>
  <c r="CS48" i="19"/>
  <c r="CS76" i="19" s="1"/>
  <c r="DA48" i="19"/>
  <c r="DA76" i="19" s="1"/>
  <c r="DI48" i="19"/>
  <c r="DI76" i="19" s="1"/>
  <c r="FE48" i="19"/>
  <c r="FE76" i="19" s="1"/>
  <c r="FM48" i="19"/>
  <c r="FM76" i="19" s="1"/>
  <c r="FU48" i="19"/>
  <c r="FU76" i="19" s="1"/>
  <c r="Q49" i="19"/>
  <c r="Q77" i="19" s="1"/>
  <c r="Y49" i="19"/>
  <c r="Y77" i="19" s="1"/>
  <c r="AG49" i="19"/>
  <c r="AG77" i="19" s="1"/>
  <c r="CC49" i="19"/>
  <c r="CC77" i="19" s="1"/>
  <c r="CK49" i="19"/>
  <c r="CK77" i="19" s="1"/>
  <c r="CS49" i="19"/>
  <c r="CS77" i="19" s="1"/>
  <c r="AG38" i="18"/>
  <c r="AG66" i="18" s="1"/>
  <c r="AU39" i="18"/>
  <c r="AU67" i="18" s="1"/>
  <c r="U40" i="18"/>
  <c r="U68" i="18" s="1"/>
  <c r="AI41" i="18"/>
  <c r="AI69" i="18" s="1"/>
  <c r="I42" i="18"/>
  <c r="I70" i="18" s="1"/>
  <c r="W43" i="18"/>
  <c r="W71" i="18" s="1"/>
  <c r="K45" i="18"/>
  <c r="K73" i="18" s="1"/>
  <c r="AW46" i="18"/>
  <c r="AW74" i="18" s="1"/>
  <c r="AM47" i="18"/>
  <c r="AM75" i="18" s="1"/>
  <c r="AI49" i="18"/>
  <c r="AI77" i="18" s="1"/>
  <c r="G52" i="18"/>
  <c r="O52" i="18"/>
  <c r="W52" i="18"/>
  <c r="AE52" i="18"/>
  <c r="AM52" i="18"/>
  <c r="AU52" i="18"/>
  <c r="E53" i="18"/>
  <c r="M53" i="18"/>
  <c r="U53" i="18"/>
  <c r="AC53" i="18"/>
  <c r="AK53" i="18"/>
  <c r="AS53" i="18"/>
  <c r="K54" i="18"/>
  <c r="S54" i="18"/>
  <c r="AA54" i="18"/>
  <c r="AI54" i="18"/>
  <c r="AQ54" i="18"/>
  <c r="D25" i="24" s="1"/>
  <c r="AY54" i="18"/>
  <c r="I55" i="18"/>
  <c r="Q55" i="18"/>
  <c r="Y55" i="18"/>
  <c r="AG55" i="18"/>
  <c r="AO55" i="18"/>
  <c r="AW55" i="18"/>
  <c r="G57" i="18"/>
  <c r="O57" i="18"/>
  <c r="W57" i="18"/>
  <c r="AE57" i="18"/>
  <c r="AM57" i="18"/>
  <c r="AU57" i="18"/>
  <c r="H59" i="24" s="1"/>
  <c r="E59" i="18"/>
  <c r="M59" i="18"/>
  <c r="U59" i="18"/>
  <c r="AC59" i="18"/>
  <c r="AK59" i="18"/>
  <c r="AS59" i="18"/>
  <c r="K60" i="18"/>
  <c r="S60" i="18"/>
  <c r="AA60" i="18"/>
  <c r="AI60" i="18"/>
  <c r="AQ60" i="18"/>
  <c r="AY60" i="18"/>
  <c r="P57" i="18"/>
  <c r="X57" i="18"/>
  <c r="AF57" i="18"/>
  <c r="AN57" i="18"/>
  <c r="AV57" i="18"/>
  <c r="I59" i="24" s="1"/>
  <c r="F59" i="18"/>
  <c r="N59" i="18"/>
  <c r="V59" i="18"/>
  <c r="AD59" i="18"/>
  <c r="AL59" i="18"/>
  <c r="AT59" i="18"/>
  <c r="D60" i="18"/>
  <c r="L60" i="18"/>
  <c r="T60" i="18"/>
  <c r="AB60" i="18"/>
  <c r="AR60" i="18"/>
  <c r="FH104" i="19"/>
  <c r="O59" i="24" s="1"/>
  <c r="P57" i="11"/>
  <c r="O57" i="11"/>
  <c r="U58" i="11"/>
  <c r="V58" i="11"/>
  <c r="AH60" i="11"/>
  <c r="E21" i="24" s="1"/>
  <c r="AG60" i="11"/>
  <c r="D21" i="24" s="1"/>
  <c r="AL65" i="11"/>
  <c r="AK65" i="11"/>
  <c r="EI60" i="12"/>
  <c r="EI112" i="12"/>
  <c r="AO65" i="13"/>
  <c r="AK60" i="13"/>
  <c r="H22" i="24" s="1"/>
  <c r="E60" i="13"/>
  <c r="AG58" i="13"/>
  <c r="D14" i="24" s="1"/>
  <c r="AC55" i="13"/>
  <c r="AC86" i="13" s="1"/>
  <c r="Y53" i="13"/>
  <c r="Y84" i="13" s="1"/>
  <c r="T50" i="13"/>
  <c r="T81" i="13" s="1"/>
  <c r="AL49" i="13"/>
  <c r="AL80" i="13" s="1"/>
  <c r="F49" i="13"/>
  <c r="F80" i="13" s="1"/>
  <c r="Y48" i="13"/>
  <c r="Y79" i="13" s="1"/>
  <c r="K47" i="13"/>
  <c r="K78" i="13" s="1"/>
  <c r="M41" i="13"/>
  <c r="M72" i="13" s="1"/>
  <c r="AE66" i="13"/>
  <c r="I65" i="13"/>
  <c r="AA62" i="13"/>
  <c r="W59" i="13"/>
  <c r="S57" i="13"/>
  <c r="O54" i="13"/>
  <c r="O85" i="13" s="1"/>
  <c r="K51" i="13"/>
  <c r="K82" i="13" s="1"/>
  <c r="AC50" i="13"/>
  <c r="AC81" i="13" s="1"/>
  <c r="O49" i="13"/>
  <c r="O80" i="13" s="1"/>
  <c r="X48" i="13"/>
  <c r="X79" i="13" s="1"/>
  <c r="I43" i="13"/>
  <c r="I74" i="13" s="1"/>
  <c r="AG53" i="13"/>
  <c r="AG84" i="13" s="1"/>
  <c r="N49" i="13"/>
  <c r="N80" i="13" s="1"/>
  <c r="AE40" i="13"/>
  <c r="AE71" i="13" s="1"/>
  <c r="AN39" i="13"/>
  <c r="AN70" i="13" s="1"/>
  <c r="AJ46" i="13"/>
  <c r="AJ77" i="13" s="1"/>
  <c r="AK46" i="13"/>
  <c r="AK77" i="13" s="1"/>
  <c r="T46" i="13"/>
  <c r="T77" i="13" s="1"/>
  <c r="U46" i="13"/>
  <c r="U77" i="13" s="1"/>
  <c r="D46" i="13"/>
  <c r="D77" i="13" s="1"/>
  <c r="E46" i="13"/>
  <c r="E77" i="13" s="1"/>
  <c r="AL45" i="13"/>
  <c r="AL76" i="13" s="1"/>
  <c r="AM45" i="13"/>
  <c r="AM76" i="13" s="1"/>
  <c r="V45" i="13"/>
  <c r="V76" i="13" s="1"/>
  <c r="W45" i="13"/>
  <c r="W76" i="13" s="1"/>
  <c r="F45" i="13"/>
  <c r="F76" i="13" s="1"/>
  <c r="G45" i="13"/>
  <c r="G76" i="13" s="1"/>
  <c r="X43" i="13"/>
  <c r="X74" i="13" s="1"/>
  <c r="Y43" i="13"/>
  <c r="Y74" i="13" s="1"/>
  <c r="P43" i="13"/>
  <c r="P74" i="13" s="1"/>
  <c r="Q43" i="13"/>
  <c r="Q74" i="13" s="1"/>
  <c r="AH42" i="13"/>
  <c r="AI42" i="13"/>
  <c r="AI73" i="13" s="1"/>
  <c r="R42" i="13"/>
  <c r="R73" i="13" s="1"/>
  <c r="S42" i="13"/>
  <c r="S73" i="13" s="1"/>
  <c r="AJ41" i="13"/>
  <c r="AJ72" i="13" s="1"/>
  <c r="AK41" i="13"/>
  <c r="AK72" i="13" s="1"/>
  <c r="T41" i="13"/>
  <c r="T72" i="13" s="1"/>
  <c r="U41" i="13"/>
  <c r="U72" i="13" s="1"/>
  <c r="D41" i="13"/>
  <c r="D72" i="13" s="1"/>
  <c r="E41" i="13"/>
  <c r="E72" i="13" s="1"/>
  <c r="AL40" i="13"/>
  <c r="AL71" i="13" s="1"/>
  <c r="AM40" i="13"/>
  <c r="AM71" i="13" s="1"/>
  <c r="V40" i="13"/>
  <c r="V71" i="13" s="1"/>
  <c r="W40" i="13"/>
  <c r="W71" i="13" s="1"/>
  <c r="F40" i="13"/>
  <c r="F71" i="13" s="1"/>
  <c r="G40" i="13"/>
  <c r="G71" i="13" s="1"/>
  <c r="X39" i="13"/>
  <c r="X70" i="13" s="1"/>
  <c r="Y39" i="13"/>
  <c r="Y70" i="13" s="1"/>
  <c r="P39" i="13"/>
  <c r="P70" i="13" s="1"/>
  <c r="Q39" i="13"/>
  <c r="Q70" i="13" s="1"/>
  <c r="J42" i="13"/>
  <c r="J73" i="13" s="1"/>
  <c r="U37" i="19"/>
  <c r="U65" i="19" s="1"/>
  <c r="AC37" i="19"/>
  <c r="AC65" i="19" s="1"/>
  <c r="AK37" i="19"/>
  <c r="AK65" i="19" s="1"/>
  <c r="AS37" i="19"/>
  <c r="AS65" i="19" s="1"/>
  <c r="BA37" i="19"/>
  <c r="BA65" i="19" s="1"/>
  <c r="BI37" i="19"/>
  <c r="BI65" i="19" s="1"/>
  <c r="BY37" i="19"/>
  <c r="BY65" i="19" s="1"/>
  <c r="CO37" i="19"/>
  <c r="CO65" i="19" s="1"/>
  <c r="E52" i="19"/>
  <c r="E53" i="19"/>
  <c r="E54" i="19"/>
  <c r="E55" i="19"/>
  <c r="E57" i="19"/>
  <c r="BY58" i="19"/>
  <c r="E59" i="19"/>
  <c r="E60" i="19"/>
  <c r="U38" i="18"/>
  <c r="U66" i="18" s="1"/>
  <c r="K52" i="18"/>
  <c r="S52" i="18"/>
  <c r="AA52" i="18"/>
  <c r="AI52" i="18"/>
  <c r="AQ52" i="18"/>
  <c r="AY52" i="18"/>
  <c r="I53" i="18"/>
  <c r="Q53" i="18"/>
  <c r="Y53" i="18"/>
  <c r="AG53" i="18"/>
  <c r="AO53" i="18"/>
  <c r="AW53" i="18"/>
  <c r="G54" i="18"/>
  <c r="O54" i="18"/>
  <c r="W54" i="18"/>
  <c r="AE54" i="18"/>
  <c r="AM54" i="18"/>
  <c r="AU54" i="18"/>
  <c r="H25" i="24" s="1"/>
  <c r="E55" i="18"/>
  <c r="M55" i="18"/>
  <c r="U55" i="18"/>
  <c r="AC55" i="18"/>
  <c r="AK55" i="18"/>
  <c r="AS55" i="18"/>
  <c r="F17" i="24" s="1"/>
  <c r="K57" i="18"/>
  <c r="S57" i="18"/>
  <c r="AA57" i="18"/>
  <c r="AI57" i="18"/>
  <c r="AQ57" i="18"/>
  <c r="D59" i="24" s="1"/>
  <c r="AY57" i="18"/>
  <c r="I59" i="18"/>
  <c r="Q59" i="18"/>
  <c r="Y59" i="18"/>
  <c r="AG59" i="18"/>
  <c r="AO59" i="18"/>
  <c r="AW59" i="18"/>
  <c r="G60" i="18"/>
  <c r="O60" i="18"/>
  <c r="W60" i="18"/>
  <c r="AE60" i="18"/>
  <c r="AM60" i="18"/>
  <c r="AU60" i="18"/>
  <c r="AJ63" i="16"/>
  <c r="CP100" i="19"/>
  <c r="F38" i="18"/>
  <c r="F66" i="18" s="1"/>
  <c r="J59" i="18"/>
  <c r="R59" i="18"/>
  <c r="Z59" i="18"/>
  <c r="AH59" i="18"/>
  <c r="AP59" i="18"/>
  <c r="S48" i="18"/>
  <c r="S76" i="18" s="1"/>
  <c r="AY53" i="18"/>
  <c r="AZ37" i="18"/>
  <c r="AZ65" i="18" s="1"/>
  <c r="AZ41" i="18"/>
  <c r="AZ69" i="18" s="1"/>
  <c r="AZ45" i="18"/>
  <c r="AZ73" i="18" s="1"/>
  <c r="AZ49" i="18"/>
  <c r="AZ77" i="18" s="1"/>
  <c r="H52" i="18"/>
  <c r="P52" i="18"/>
  <c r="X52" i="18"/>
  <c r="AF52" i="18"/>
  <c r="AN52" i="18"/>
  <c r="AV52" i="18"/>
  <c r="F53" i="18"/>
  <c r="N53" i="18"/>
  <c r="V53" i="18"/>
  <c r="AD53" i="18"/>
  <c r="AL53" i="18"/>
  <c r="AT53" i="18"/>
  <c r="D54" i="18"/>
  <c r="L54" i="18"/>
  <c r="T54" i="18"/>
  <c r="AB54" i="18"/>
  <c r="AJ60" i="18"/>
  <c r="I60" i="15"/>
  <c r="Y60" i="15"/>
  <c r="AO60" i="15"/>
  <c r="W62" i="15"/>
  <c r="AM62" i="15"/>
  <c r="E65" i="15"/>
  <c r="U65" i="15"/>
  <c r="AK65" i="15"/>
  <c r="S66" i="15"/>
  <c r="AI66" i="15"/>
  <c r="K59" i="15"/>
  <c r="AA59" i="15"/>
  <c r="F36" i="18"/>
  <c r="F64" i="18" s="1"/>
  <c r="N36" i="18"/>
  <c r="N64" i="18" s="1"/>
  <c r="V36" i="18"/>
  <c r="V64" i="18" s="1"/>
  <c r="AD36" i="18"/>
  <c r="AD64" i="18" s="1"/>
  <c r="AL36" i="18"/>
  <c r="AL64" i="18" s="1"/>
  <c r="AT36" i="18"/>
  <c r="G76" i="24" s="1"/>
  <c r="D37" i="18"/>
  <c r="D65" i="18" s="1"/>
  <c r="L37" i="18"/>
  <c r="L65" i="18" s="1"/>
  <c r="T37" i="18"/>
  <c r="T65" i="18" s="1"/>
  <c r="AB37" i="18"/>
  <c r="AB65" i="18" s="1"/>
  <c r="AJ37" i="18"/>
  <c r="AJ65" i="18" s="1"/>
  <c r="AR37" i="18"/>
  <c r="AR65" i="18" s="1"/>
  <c r="J38" i="18"/>
  <c r="J66" i="18" s="1"/>
  <c r="R38" i="18"/>
  <c r="R66" i="18" s="1"/>
  <c r="Z38" i="18"/>
  <c r="Z66" i="18" s="1"/>
  <c r="AH38" i="18"/>
  <c r="AH66" i="18" s="1"/>
  <c r="AP38" i="18"/>
  <c r="AP66" i="18" s="1"/>
  <c r="AX38" i="18"/>
  <c r="AX66" i="18" s="1"/>
  <c r="H39" i="18"/>
  <c r="H67" i="18" s="1"/>
  <c r="P39" i="18"/>
  <c r="P67" i="18" s="1"/>
  <c r="X39" i="18"/>
  <c r="X67" i="18" s="1"/>
  <c r="AF39" i="18"/>
  <c r="AF67" i="18" s="1"/>
  <c r="AN39" i="18"/>
  <c r="AN67" i="18" s="1"/>
  <c r="AV39" i="18"/>
  <c r="AV67" i="18" s="1"/>
  <c r="F40" i="18"/>
  <c r="F68" i="18" s="1"/>
  <c r="N40" i="18"/>
  <c r="N68" i="18" s="1"/>
  <c r="V40" i="18"/>
  <c r="V68" i="18" s="1"/>
  <c r="AD40" i="18"/>
  <c r="AD68" i="18" s="1"/>
  <c r="AL40" i="18"/>
  <c r="AL68" i="18" s="1"/>
  <c r="AT40" i="18"/>
  <c r="AT68" i="18" s="1"/>
  <c r="D41" i="18"/>
  <c r="D69" i="18" s="1"/>
  <c r="L41" i="18"/>
  <c r="L69" i="18" s="1"/>
  <c r="T41" i="18"/>
  <c r="T69" i="18" s="1"/>
  <c r="AB41" i="18"/>
  <c r="AB69" i="18" s="1"/>
  <c r="AJ41" i="18"/>
  <c r="AJ69" i="18" s="1"/>
  <c r="AR41" i="18"/>
  <c r="AR69" i="18" s="1"/>
  <c r="J42" i="18"/>
  <c r="J70" i="18" s="1"/>
  <c r="R42" i="18"/>
  <c r="R70" i="18" s="1"/>
  <c r="Z42" i="18"/>
  <c r="Z70" i="18" s="1"/>
  <c r="AH42" i="18"/>
  <c r="AH70" i="18" s="1"/>
  <c r="AP42" i="18"/>
  <c r="AP70" i="18" s="1"/>
  <c r="AX42" i="18"/>
  <c r="AX70" i="18" s="1"/>
  <c r="H43" i="18"/>
  <c r="H71" i="18" s="1"/>
  <c r="P43" i="18"/>
  <c r="P71" i="18" s="1"/>
  <c r="X43" i="18"/>
  <c r="X71" i="18" s="1"/>
  <c r="AF43" i="18"/>
  <c r="AF71" i="18" s="1"/>
  <c r="AN43" i="18"/>
  <c r="AN71" i="18" s="1"/>
  <c r="AV43" i="18"/>
  <c r="AV71" i="18" s="1"/>
  <c r="F44" i="18"/>
  <c r="F72" i="18" s="1"/>
  <c r="N44" i="18"/>
  <c r="N72" i="18" s="1"/>
  <c r="V44" i="18"/>
  <c r="V72" i="18" s="1"/>
  <c r="AD44" i="18"/>
  <c r="AD72" i="18" s="1"/>
  <c r="AL44" i="18"/>
  <c r="AL72" i="18" s="1"/>
  <c r="AT44" i="18"/>
  <c r="AT72" i="18" s="1"/>
  <c r="D45" i="18"/>
  <c r="D73" i="18" s="1"/>
  <c r="L45" i="18"/>
  <c r="L73" i="18" s="1"/>
  <c r="T45" i="18"/>
  <c r="T73" i="18" s="1"/>
  <c r="AB45" i="18"/>
  <c r="AB73" i="18" s="1"/>
  <c r="AJ45" i="18"/>
  <c r="AJ73" i="18" s="1"/>
  <c r="AR45" i="18"/>
  <c r="AR73" i="18" s="1"/>
  <c r="J46" i="18"/>
  <c r="J74" i="18" s="1"/>
  <c r="R46" i="18"/>
  <c r="R74" i="18" s="1"/>
  <c r="Z46" i="18"/>
  <c r="Z74" i="18" s="1"/>
  <c r="AH46" i="18"/>
  <c r="AH74" i="18" s="1"/>
  <c r="AP46" i="18"/>
  <c r="AP74" i="18" s="1"/>
  <c r="P47" i="18"/>
  <c r="P75" i="18" s="1"/>
  <c r="X47" i="18"/>
  <c r="X75" i="18" s="1"/>
  <c r="AF47" i="18"/>
  <c r="AF75" i="18" s="1"/>
  <c r="AN47" i="18"/>
  <c r="AN75" i="18" s="1"/>
  <c r="AT48" i="18"/>
  <c r="AT76" i="18" s="1"/>
  <c r="AR49" i="18"/>
  <c r="AR77" i="18" s="1"/>
  <c r="G36" i="18"/>
  <c r="G64" i="18" s="1"/>
  <c r="O36" i="18"/>
  <c r="O64" i="18" s="1"/>
  <c r="W36" i="18"/>
  <c r="W64" i="18" s="1"/>
  <c r="AE36" i="18"/>
  <c r="AE64" i="18" s="1"/>
  <c r="AM36" i="18"/>
  <c r="AM64" i="18" s="1"/>
  <c r="AU36" i="18"/>
  <c r="H76" i="24" s="1"/>
  <c r="E37" i="18"/>
  <c r="E65" i="18" s="1"/>
  <c r="M37" i="18"/>
  <c r="M65" i="18" s="1"/>
  <c r="U37" i="18"/>
  <c r="U65" i="18" s="1"/>
  <c r="AC37" i="18"/>
  <c r="AC65" i="18" s="1"/>
  <c r="AS37" i="18"/>
  <c r="AS65" i="18" s="1"/>
  <c r="K38" i="18"/>
  <c r="K66" i="18" s="1"/>
  <c r="S38" i="18"/>
  <c r="S66" i="18" s="1"/>
  <c r="AA38" i="18"/>
  <c r="AA66" i="18" s="1"/>
  <c r="AI38" i="18"/>
  <c r="AI66" i="18" s="1"/>
  <c r="AQ38" i="18"/>
  <c r="AQ66" i="18" s="1"/>
  <c r="AY38" i="18"/>
  <c r="AY66" i="18" s="1"/>
  <c r="I39" i="18"/>
  <c r="I67" i="18" s="1"/>
  <c r="Q39" i="18"/>
  <c r="Q67" i="18" s="1"/>
  <c r="Y39" i="18"/>
  <c r="Y67" i="18" s="1"/>
  <c r="AH67" i="18"/>
  <c r="AG39" i="18"/>
  <c r="AG67" i="18" s="1"/>
  <c r="AO39" i="18"/>
  <c r="AO67" i="18" s="1"/>
  <c r="AW39" i="18"/>
  <c r="AW67" i="18" s="1"/>
  <c r="G40" i="18"/>
  <c r="G68" i="18" s="1"/>
  <c r="O40" i="18"/>
  <c r="O68" i="18" s="1"/>
  <c r="W40" i="18"/>
  <c r="W68" i="18" s="1"/>
  <c r="AE40" i="18"/>
  <c r="AE68" i="18" s="1"/>
  <c r="AM40" i="18"/>
  <c r="AM68" i="18" s="1"/>
  <c r="AU40" i="18"/>
  <c r="AU68" i="18" s="1"/>
  <c r="E41" i="18"/>
  <c r="E69" i="18" s="1"/>
  <c r="M41" i="18"/>
  <c r="M69" i="18" s="1"/>
  <c r="V69" i="18"/>
  <c r="U41" i="18"/>
  <c r="U69" i="18" s="1"/>
  <c r="AC41" i="18"/>
  <c r="AC69" i="18" s="1"/>
  <c r="AK41" i="18"/>
  <c r="AK69" i="18" s="1"/>
  <c r="AS41" i="18"/>
  <c r="AS69" i="18" s="1"/>
  <c r="K42" i="18"/>
  <c r="K70" i="18" s="1"/>
  <c r="S42" i="18"/>
  <c r="S70" i="18" s="1"/>
  <c r="AA42" i="18"/>
  <c r="AA70" i="18" s="1"/>
  <c r="AI42" i="18"/>
  <c r="AI70" i="18" s="1"/>
  <c r="AQ42" i="18"/>
  <c r="AQ70" i="18" s="1"/>
  <c r="AY42" i="18"/>
  <c r="AY70" i="18" s="1"/>
  <c r="I43" i="18"/>
  <c r="I71" i="18" s="1"/>
  <c r="Q43" i="18"/>
  <c r="Q71" i="18" s="1"/>
  <c r="Y43" i="18"/>
  <c r="Y71" i="18" s="1"/>
  <c r="AG43" i="18"/>
  <c r="AG71" i="18" s="1"/>
  <c r="AO43" i="18"/>
  <c r="AO71" i="18" s="1"/>
  <c r="AW43" i="18"/>
  <c r="AW71" i="18" s="1"/>
  <c r="G44" i="18"/>
  <c r="G72" i="18" s="1"/>
  <c r="O44" i="18"/>
  <c r="O72" i="18" s="1"/>
  <c r="W44" i="18"/>
  <c r="W72" i="18" s="1"/>
  <c r="AE44" i="18"/>
  <c r="AE72" i="18" s="1"/>
  <c r="AM44" i="18"/>
  <c r="AM72" i="18" s="1"/>
  <c r="AU44" i="18"/>
  <c r="AU72" i="18" s="1"/>
  <c r="E45" i="18"/>
  <c r="E73" i="18" s="1"/>
  <c r="M45" i="18"/>
  <c r="M73" i="18" s="1"/>
  <c r="U45" i="18"/>
  <c r="U73" i="18" s="1"/>
  <c r="AC45" i="18"/>
  <c r="AC73" i="18" s="1"/>
  <c r="AK45" i="18"/>
  <c r="AK73" i="18" s="1"/>
  <c r="AS45" i="18"/>
  <c r="AS73" i="18" s="1"/>
  <c r="K46" i="18"/>
  <c r="K74" i="18" s="1"/>
  <c r="S46" i="18"/>
  <c r="S74" i="18" s="1"/>
  <c r="AA46" i="18"/>
  <c r="AA74" i="18" s="1"/>
  <c r="AI46" i="18"/>
  <c r="AI74" i="18" s="1"/>
  <c r="AQ46" i="18"/>
  <c r="AQ74" i="18" s="1"/>
  <c r="AY46" i="18"/>
  <c r="AY74" i="18" s="1"/>
  <c r="I47" i="18"/>
  <c r="I75" i="18" s="1"/>
  <c r="Q47" i="18"/>
  <c r="Q75" i="18" s="1"/>
  <c r="Y47" i="18"/>
  <c r="Y75" i="18" s="1"/>
  <c r="AG47" i="18"/>
  <c r="AG75" i="18" s="1"/>
  <c r="AO47" i="18"/>
  <c r="AO75" i="18" s="1"/>
  <c r="AW47" i="18"/>
  <c r="AW75" i="18" s="1"/>
  <c r="G48" i="18"/>
  <c r="G76" i="18" s="1"/>
  <c r="O48" i="18"/>
  <c r="O76" i="18" s="1"/>
  <c r="W48" i="18"/>
  <c r="W76" i="18" s="1"/>
  <c r="AE48" i="18"/>
  <c r="AE76" i="18" s="1"/>
  <c r="AM48" i="18"/>
  <c r="AM76" i="18" s="1"/>
  <c r="AU48" i="18"/>
  <c r="AU76" i="18" s="1"/>
  <c r="E49" i="18"/>
  <c r="E77" i="18" s="1"/>
  <c r="M49" i="18"/>
  <c r="M77" i="18" s="1"/>
  <c r="U49" i="18"/>
  <c r="U77" i="18" s="1"/>
  <c r="AC49" i="18"/>
  <c r="AC77" i="18" s="1"/>
  <c r="AK49" i="18"/>
  <c r="AK77" i="18" s="1"/>
  <c r="AS49" i="18"/>
  <c r="AS77" i="18" s="1"/>
  <c r="K50" i="18"/>
  <c r="K78" i="18" s="1"/>
  <c r="AA50" i="18"/>
  <c r="AA78" i="18" s="1"/>
  <c r="AI50" i="18"/>
  <c r="AI78" i="18" s="1"/>
  <c r="AQ50" i="18"/>
  <c r="AQ78" i="18" s="1"/>
  <c r="I52" i="18"/>
  <c r="Q52" i="18"/>
  <c r="Y52" i="18"/>
  <c r="AG52" i="18"/>
  <c r="AO52" i="18"/>
  <c r="AW52" i="18"/>
  <c r="G53" i="18"/>
  <c r="O53" i="18"/>
  <c r="W53" i="18"/>
  <c r="AE53" i="18"/>
  <c r="AM53" i="18"/>
  <c r="AU53" i="18"/>
  <c r="E54" i="18"/>
  <c r="M54" i="18"/>
  <c r="U54" i="18"/>
  <c r="AC54" i="18"/>
  <c r="AK54" i="18"/>
  <c r="AS54" i="18"/>
  <c r="F25" i="24" s="1"/>
  <c r="K55" i="18"/>
  <c r="S55" i="18"/>
  <c r="AA55" i="18"/>
  <c r="AI55" i="18"/>
  <c r="AQ55" i="18"/>
  <c r="D17" i="24" s="1"/>
  <c r="AY55" i="18"/>
  <c r="I57" i="18"/>
  <c r="Q57" i="18"/>
  <c r="Y57" i="18"/>
  <c r="AG57" i="18"/>
  <c r="AO57" i="18"/>
  <c r="AW57" i="18"/>
  <c r="G59" i="18"/>
  <c r="O59" i="18"/>
  <c r="W59" i="18"/>
  <c r="AE59" i="18"/>
  <c r="AM59" i="18"/>
  <c r="AD48" i="18"/>
  <c r="AD76" i="18" s="1"/>
  <c r="AB49" i="18"/>
  <c r="AB77" i="18" s="1"/>
  <c r="R50" i="18"/>
  <c r="R78" i="18" s="1"/>
  <c r="AP50" i="18"/>
  <c r="AP78" i="18" s="1"/>
  <c r="H36" i="18"/>
  <c r="H64" i="18" s="1"/>
  <c r="P36" i="18"/>
  <c r="P64" i="18" s="1"/>
  <c r="X36" i="18"/>
  <c r="X64" i="18" s="1"/>
  <c r="AF36" i="18"/>
  <c r="AF64" i="18" s="1"/>
  <c r="AN36" i="18"/>
  <c r="AN64" i="18" s="1"/>
  <c r="AV36" i="18"/>
  <c r="I76" i="24" s="1"/>
  <c r="F37" i="18"/>
  <c r="F65" i="18" s="1"/>
  <c r="N37" i="18"/>
  <c r="N65" i="18" s="1"/>
  <c r="V37" i="18"/>
  <c r="V65" i="18" s="1"/>
  <c r="AD37" i="18"/>
  <c r="AD65" i="18" s="1"/>
  <c r="AL37" i="18"/>
  <c r="AL65" i="18" s="1"/>
  <c r="D38" i="18"/>
  <c r="D66" i="18" s="1"/>
  <c r="L38" i="18"/>
  <c r="L66" i="18" s="1"/>
  <c r="AB38" i="18"/>
  <c r="AB66" i="18" s="1"/>
  <c r="AJ38" i="18"/>
  <c r="AJ66" i="18" s="1"/>
  <c r="AR38" i="18"/>
  <c r="AR66" i="18" s="1"/>
  <c r="AZ38" i="18"/>
  <c r="AZ66" i="18" s="1"/>
  <c r="J39" i="18"/>
  <c r="J67" i="18" s="1"/>
  <c r="R39" i="18"/>
  <c r="R67" i="18" s="1"/>
  <c r="Z39" i="18"/>
  <c r="Z67" i="18" s="1"/>
  <c r="AP39" i="18"/>
  <c r="AP67" i="18" s="1"/>
  <c r="AX39" i="18"/>
  <c r="AX67" i="18" s="1"/>
  <c r="P40" i="18"/>
  <c r="P68" i="18" s="1"/>
  <c r="X40" i="18"/>
  <c r="X68" i="18" s="1"/>
  <c r="AF40" i="18"/>
  <c r="AF68" i="18" s="1"/>
  <c r="AN40" i="18"/>
  <c r="AN68" i="18" s="1"/>
  <c r="AV40" i="18"/>
  <c r="AV68" i="18" s="1"/>
  <c r="F41" i="18"/>
  <c r="F69" i="18" s="1"/>
  <c r="N41" i="18"/>
  <c r="N69" i="18" s="1"/>
  <c r="AD41" i="18"/>
  <c r="AD69" i="18" s="1"/>
  <c r="AL41" i="18"/>
  <c r="AL69" i="18" s="1"/>
  <c r="AT41" i="18"/>
  <c r="AT69" i="18" s="1"/>
  <c r="D42" i="18"/>
  <c r="D70" i="18" s="1"/>
  <c r="L42" i="18"/>
  <c r="L70" i="18" s="1"/>
  <c r="T42" i="18"/>
  <c r="T70" i="18" s="1"/>
  <c r="AB42" i="18"/>
  <c r="AB70" i="18" s="1"/>
  <c r="AJ42" i="18"/>
  <c r="AJ70" i="18" s="1"/>
  <c r="AR42" i="18"/>
  <c r="AR70" i="18" s="1"/>
  <c r="AZ42" i="18"/>
  <c r="AZ70" i="18" s="1"/>
  <c r="R43" i="18"/>
  <c r="R71" i="18" s="1"/>
  <c r="Z43" i="18"/>
  <c r="Z71" i="18" s="1"/>
  <c r="AH43" i="18"/>
  <c r="AH71" i="18" s="1"/>
  <c r="AP43" i="18"/>
  <c r="AP71" i="18" s="1"/>
  <c r="AX43" i="18"/>
  <c r="AX71" i="18" s="1"/>
  <c r="H44" i="18"/>
  <c r="H72" i="18" s="1"/>
  <c r="P44" i="18"/>
  <c r="P72" i="18" s="1"/>
  <c r="X44" i="18"/>
  <c r="X72" i="18" s="1"/>
  <c r="AF44" i="18"/>
  <c r="AF72" i="18" s="1"/>
  <c r="AN44" i="18"/>
  <c r="AN72" i="18" s="1"/>
  <c r="F45" i="18"/>
  <c r="F73" i="18" s="1"/>
  <c r="N45" i="18"/>
  <c r="N73" i="18" s="1"/>
  <c r="V45" i="18"/>
  <c r="V73" i="18" s="1"/>
  <c r="AD45" i="18"/>
  <c r="AD73" i="18" s="1"/>
  <c r="AL45" i="18"/>
  <c r="AL73" i="18" s="1"/>
  <c r="AT45" i="18"/>
  <c r="AT73" i="18" s="1"/>
  <c r="D46" i="18"/>
  <c r="D74" i="18" s="1"/>
  <c r="L46" i="18"/>
  <c r="L74" i="18" s="1"/>
  <c r="T46" i="18"/>
  <c r="T74" i="18" s="1"/>
  <c r="AB46" i="18"/>
  <c r="AB74" i="18" s="1"/>
  <c r="AR46" i="18"/>
  <c r="AR74" i="18" s="1"/>
  <c r="AZ46" i="18"/>
  <c r="AZ74" i="18" s="1"/>
  <c r="J47" i="18"/>
  <c r="J75" i="18" s="1"/>
  <c r="R47" i="18"/>
  <c r="R75" i="18" s="1"/>
  <c r="Z47" i="18"/>
  <c r="Z75" i="18" s="1"/>
  <c r="AH47" i="18"/>
  <c r="AH75" i="18" s="1"/>
  <c r="AP47" i="18"/>
  <c r="AP75" i="18" s="1"/>
  <c r="AX47" i="18"/>
  <c r="AX75" i="18" s="1"/>
  <c r="H48" i="18"/>
  <c r="H76" i="18" s="1"/>
  <c r="P48" i="18"/>
  <c r="P76" i="18" s="1"/>
  <c r="X48" i="18"/>
  <c r="X76" i="18" s="1"/>
  <c r="AF48" i="18"/>
  <c r="AF76" i="18" s="1"/>
  <c r="AN48" i="18"/>
  <c r="AN76" i="18" s="1"/>
  <c r="AV48" i="18"/>
  <c r="AV76" i="18" s="1"/>
  <c r="F49" i="18"/>
  <c r="F77" i="18" s="1"/>
  <c r="N49" i="18"/>
  <c r="N77" i="18" s="1"/>
  <c r="V49" i="18"/>
  <c r="V77" i="18" s="1"/>
  <c r="AD49" i="18"/>
  <c r="AD77" i="18" s="1"/>
  <c r="AL49" i="18"/>
  <c r="AL77" i="18" s="1"/>
  <c r="AT49" i="18"/>
  <c r="AT77" i="18" s="1"/>
  <c r="D50" i="18"/>
  <c r="D78" i="18" s="1"/>
  <c r="L50" i="18"/>
  <c r="L78" i="18" s="1"/>
  <c r="T50" i="18"/>
  <c r="T78" i="18" s="1"/>
  <c r="AB50" i="18"/>
  <c r="AB78" i="18" s="1"/>
  <c r="AJ50" i="18"/>
  <c r="AJ78" i="18" s="1"/>
  <c r="AR50" i="18"/>
  <c r="AR78" i="18" s="1"/>
  <c r="AZ50" i="18"/>
  <c r="AZ78" i="18" s="1"/>
  <c r="J52" i="18"/>
  <c r="R52" i="18"/>
  <c r="Z52" i="18"/>
  <c r="AH52" i="18"/>
  <c r="AP52" i="18"/>
  <c r="AX52" i="18"/>
  <c r="H53" i="18"/>
  <c r="P53" i="18"/>
  <c r="X53" i="18"/>
  <c r="AF53" i="18"/>
  <c r="AN53" i="18"/>
  <c r="AV53" i="18"/>
  <c r="F54" i="18"/>
  <c r="N54" i="18"/>
  <c r="V54" i="18"/>
  <c r="AD54" i="18"/>
  <c r="AL54" i="18"/>
  <c r="AT54" i="18"/>
  <c r="G25" i="24" s="1"/>
  <c r="D55" i="18"/>
  <c r="L55" i="18"/>
  <c r="T55" i="18"/>
  <c r="AB55" i="18"/>
  <c r="AJ55" i="18"/>
  <c r="AR55" i="18"/>
  <c r="E17" i="24" s="1"/>
  <c r="AZ55" i="18"/>
  <c r="J57" i="18"/>
  <c r="R57" i="18"/>
  <c r="Z57" i="18"/>
  <c r="T38" i="18"/>
  <c r="T66" i="18" s="1"/>
  <c r="J43" i="18"/>
  <c r="J71" i="18" s="1"/>
  <c r="AV44" i="18"/>
  <c r="AV72" i="18" s="1"/>
  <c r="AL48" i="18"/>
  <c r="AL76" i="18" s="1"/>
  <c r="I36" i="18"/>
  <c r="I64" i="18" s="1"/>
  <c r="Q36" i="18"/>
  <c r="Q64" i="18" s="1"/>
  <c r="Y36" i="18"/>
  <c r="Y64" i="18" s="1"/>
  <c r="AG36" i="18"/>
  <c r="AG64" i="18" s="1"/>
  <c r="AO36" i="18"/>
  <c r="AO64" i="18" s="1"/>
  <c r="AW36" i="18"/>
  <c r="AW64" i="18" s="1"/>
  <c r="G37" i="18"/>
  <c r="G65" i="18" s="1"/>
  <c r="O37" i="18"/>
  <c r="O65" i="18" s="1"/>
  <c r="W37" i="18"/>
  <c r="W65" i="18" s="1"/>
  <c r="AE37" i="18"/>
  <c r="AE65" i="18" s="1"/>
  <c r="AM37" i="18"/>
  <c r="AM65" i="18" s="1"/>
  <c r="AU37" i="18"/>
  <c r="AU65" i="18" s="1"/>
  <c r="E38" i="18"/>
  <c r="E66" i="18" s="1"/>
  <c r="M38" i="18"/>
  <c r="M66" i="18" s="1"/>
  <c r="AC38" i="18"/>
  <c r="AC66" i="18" s="1"/>
  <c r="AK38" i="18"/>
  <c r="AK66" i="18" s="1"/>
  <c r="K39" i="18"/>
  <c r="K67" i="18" s="1"/>
  <c r="S39" i="18"/>
  <c r="S67" i="18" s="1"/>
  <c r="AA39" i="18"/>
  <c r="AA67" i="18" s="1"/>
  <c r="AI39" i="18"/>
  <c r="AI67" i="18" s="1"/>
  <c r="AQ39" i="18"/>
  <c r="AQ67" i="18" s="1"/>
  <c r="AY39" i="18"/>
  <c r="AY67" i="18" s="1"/>
  <c r="I40" i="18"/>
  <c r="I68" i="18" s="1"/>
  <c r="Q40" i="18"/>
  <c r="Q68" i="18" s="1"/>
  <c r="Y40" i="18"/>
  <c r="Y68" i="18" s="1"/>
  <c r="AO40" i="18"/>
  <c r="AO68" i="18" s="1"/>
  <c r="AW40" i="18"/>
  <c r="AW68" i="18" s="1"/>
  <c r="G41" i="18"/>
  <c r="G69" i="18" s="1"/>
  <c r="O41" i="18"/>
  <c r="O69" i="18" s="1"/>
  <c r="W41" i="18"/>
  <c r="W69" i="18" s="1"/>
  <c r="AE41" i="18"/>
  <c r="AE69" i="18" s="1"/>
  <c r="AM41" i="18"/>
  <c r="AM69" i="18" s="1"/>
  <c r="E42" i="18"/>
  <c r="E70" i="18" s="1"/>
  <c r="M42" i="18"/>
  <c r="M70" i="18" s="1"/>
  <c r="AC42" i="18"/>
  <c r="AC70" i="18" s="1"/>
  <c r="AK42" i="18"/>
  <c r="AK70" i="18" s="1"/>
  <c r="AS42" i="18"/>
  <c r="AS70" i="18" s="1"/>
  <c r="K43" i="18"/>
  <c r="K71" i="18" s="1"/>
  <c r="S43" i="18"/>
  <c r="S71" i="18" s="1"/>
  <c r="AA43" i="18"/>
  <c r="AA71" i="18" s="1"/>
  <c r="AQ43" i="18"/>
  <c r="AQ71" i="18" s="1"/>
  <c r="AY43" i="18"/>
  <c r="AY71" i="18" s="1"/>
  <c r="Q44" i="18"/>
  <c r="Q72" i="18" s="1"/>
  <c r="Y44" i="18"/>
  <c r="Y72" i="18" s="1"/>
  <c r="AG44" i="18"/>
  <c r="AG72" i="18" s="1"/>
  <c r="AO44" i="18"/>
  <c r="AO72" i="18" s="1"/>
  <c r="AW44" i="18"/>
  <c r="AW72" i="18" s="1"/>
  <c r="G45" i="18"/>
  <c r="G73" i="18" s="1"/>
  <c r="O45" i="18"/>
  <c r="O73" i="18" s="1"/>
  <c r="AE45" i="18"/>
  <c r="AE73" i="18" s="1"/>
  <c r="AM45" i="18"/>
  <c r="AM73" i="18" s="1"/>
  <c r="AU45" i="18"/>
  <c r="AU73" i="18" s="1"/>
  <c r="E46" i="18"/>
  <c r="E74" i="18" s="1"/>
  <c r="M46" i="18"/>
  <c r="M74" i="18" s="1"/>
  <c r="U46" i="18"/>
  <c r="U74" i="18" s="1"/>
  <c r="AC46" i="18"/>
  <c r="AC74" i="18" s="1"/>
  <c r="AK46" i="18"/>
  <c r="AK74" i="18" s="1"/>
  <c r="AS46" i="18"/>
  <c r="AS74" i="18" s="1"/>
  <c r="S47" i="18"/>
  <c r="S75" i="18" s="1"/>
  <c r="AA47" i="18"/>
  <c r="AA75" i="18" s="1"/>
  <c r="AI47" i="18"/>
  <c r="AI75" i="18" s="1"/>
  <c r="AQ47" i="18"/>
  <c r="AQ75" i="18" s="1"/>
  <c r="AY47" i="18"/>
  <c r="AY75" i="18" s="1"/>
  <c r="I48" i="18"/>
  <c r="I76" i="18" s="1"/>
  <c r="Q48" i="18"/>
  <c r="Q76" i="18" s="1"/>
  <c r="Y48" i="18"/>
  <c r="Y76" i="18" s="1"/>
  <c r="AG48" i="18"/>
  <c r="AG76" i="18" s="1"/>
  <c r="AO48" i="18"/>
  <c r="AO76" i="18" s="1"/>
  <c r="AW48" i="18"/>
  <c r="AW76" i="18" s="1"/>
  <c r="G49" i="18"/>
  <c r="G77" i="18" s="1"/>
  <c r="O49" i="18"/>
  <c r="O77" i="18" s="1"/>
  <c r="W49" i="18"/>
  <c r="W77" i="18" s="1"/>
  <c r="AE49" i="18"/>
  <c r="AE77" i="18" s="1"/>
  <c r="AM49" i="18"/>
  <c r="AM77" i="18" s="1"/>
  <c r="AU49" i="18"/>
  <c r="AU77" i="18" s="1"/>
  <c r="E50" i="18"/>
  <c r="E78" i="18" s="1"/>
  <c r="M50" i="18"/>
  <c r="M78" i="18" s="1"/>
  <c r="U50" i="18"/>
  <c r="U78" i="18" s="1"/>
  <c r="AC50" i="18"/>
  <c r="AC78" i="18" s="1"/>
  <c r="AK50" i="18"/>
  <c r="AK78" i="18" s="1"/>
  <c r="AS50" i="18"/>
  <c r="AS78" i="18" s="1"/>
  <c r="H40" i="18"/>
  <c r="H68" i="18" s="1"/>
  <c r="AU41" i="18"/>
  <c r="AU69" i="18" s="1"/>
  <c r="AJ46" i="18"/>
  <c r="AJ74" i="18" s="1"/>
  <c r="H47" i="18"/>
  <c r="H75" i="18" s="1"/>
  <c r="N48" i="18"/>
  <c r="N76" i="18" s="1"/>
  <c r="L49" i="18"/>
  <c r="L77" i="18" s="1"/>
  <c r="Z50" i="18"/>
  <c r="Z78" i="18" s="1"/>
  <c r="J36" i="18"/>
  <c r="J64" i="18" s="1"/>
  <c r="R36" i="18"/>
  <c r="R64" i="18" s="1"/>
  <c r="Z36" i="18"/>
  <c r="Z64" i="18" s="1"/>
  <c r="AH36" i="18"/>
  <c r="AH64" i="18" s="1"/>
  <c r="AP36" i="18"/>
  <c r="C76" i="24" s="1"/>
  <c r="AX36" i="18"/>
  <c r="AX64" i="18" s="1"/>
  <c r="H37" i="18"/>
  <c r="H65" i="18" s="1"/>
  <c r="P37" i="18"/>
  <c r="P65" i="18" s="1"/>
  <c r="X37" i="18"/>
  <c r="X65" i="18" s="1"/>
  <c r="AF37" i="18"/>
  <c r="AF65" i="18" s="1"/>
  <c r="AN37" i="18"/>
  <c r="AN65" i="18" s="1"/>
  <c r="AV37" i="18"/>
  <c r="AV65" i="18" s="1"/>
  <c r="N38" i="18"/>
  <c r="N66" i="18" s="1"/>
  <c r="V38" i="18"/>
  <c r="V66" i="18" s="1"/>
  <c r="AD38" i="18"/>
  <c r="AD66" i="18" s="1"/>
  <c r="AL38" i="18"/>
  <c r="AL66" i="18" s="1"/>
  <c r="AT38" i="18"/>
  <c r="AT66" i="18" s="1"/>
  <c r="D39" i="18"/>
  <c r="D67" i="18" s="1"/>
  <c r="L39" i="18"/>
  <c r="L67" i="18" s="1"/>
  <c r="AB39" i="18"/>
  <c r="AB67" i="18" s="1"/>
  <c r="AJ39" i="18"/>
  <c r="AJ67" i="18" s="1"/>
  <c r="AR39" i="18"/>
  <c r="AR67" i="18" s="1"/>
  <c r="J40" i="18"/>
  <c r="J68" i="18" s="1"/>
  <c r="R40" i="18"/>
  <c r="R68" i="18" s="1"/>
  <c r="Z40" i="18"/>
  <c r="Z68" i="18" s="1"/>
  <c r="AH40" i="18"/>
  <c r="AH68" i="18" s="1"/>
  <c r="AP40" i="18"/>
  <c r="AP68" i="18" s="1"/>
  <c r="AX40" i="18"/>
  <c r="AX68" i="18" s="1"/>
  <c r="P41" i="18"/>
  <c r="P69" i="18" s="1"/>
  <c r="X41" i="18"/>
  <c r="X69" i="18" s="1"/>
  <c r="AF41" i="18"/>
  <c r="AF69" i="18" s="1"/>
  <c r="AN41" i="18"/>
  <c r="AN69" i="18" s="1"/>
  <c r="AV41" i="18"/>
  <c r="AV69" i="18" s="1"/>
  <c r="F42" i="18"/>
  <c r="F70" i="18" s="1"/>
  <c r="N42" i="18"/>
  <c r="N70" i="18" s="1"/>
  <c r="V42" i="18"/>
  <c r="V70" i="18" s="1"/>
  <c r="AD42" i="18"/>
  <c r="AD70" i="18" s="1"/>
  <c r="AL42" i="18"/>
  <c r="AL70" i="18" s="1"/>
  <c r="D43" i="18"/>
  <c r="D71" i="18" s="1"/>
  <c r="L43" i="18"/>
  <c r="L71" i="18" s="1"/>
  <c r="T43" i="18"/>
  <c r="T71" i="18" s="1"/>
  <c r="AB43" i="18"/>
  <c r="AB71" i="18" s="1"/>
  <c r="AJ43" i="18"/>
  <c r="AJ71" i="18" s="1"/>
  <c r="AR43" i="18"/>
  <c r="AR71" i="18" s="1"/>
  <c r="J44" i="18"/>
  <c r="J72" i="18" s="1"/>
  <c r="R44" i="18"/>
  <c r="R72" i="18" s="1"/>
  <c r="Z44" i="18"/>
  <c r="Z72" i="18" s="1"/>
  <c r="AP44" i="18"/>
  <c r="AP72" i="18" s="1"/>
  <c r="AX44" i="18"/>
  <c r="AX72" i="18" s="1"/>
  <c r="H45" i="18"/>
  <c r="H73" i="18" s="1"/>
  <c r="P45" i="18"/>
  <c r="P73" i="18" s="1"/>
  <c r="X45" i="18"/>
  <c r="X73" i="18" s="1"/>
  <c r="AF45" i="18"/>
  <c r="AF73" i="18" s="1"/>
  <c r="AN45" i="18"/>
  <c r="AN73" i="18" s="1"/>
  <c r="F46" i="18"/>
  <c r="F74" i="18" s="1"/>
  <c r="N46" i="18"/>
  <c r="N74" i="18" s="1"/>
  <c r="AD46" i="18"/>
  <c r="AD74" i="18" s="1"/>
  <c r="AL46" i="18"/>
  <c r="AL74" i="18" s="1"/>
  <c r="AT46" i="18"/>
  <c r="AT74" i="18" s="1"/>
  <c r="D47" i="18"/>
  <c r="D75" i="18" s="1"/>
  <c r="L47" i="18"/>
  <c r="L75" i="18" s="1"/>
  <c r="T47" i="18"/>
  <c r="T75" i="18" s="1"/>
  <c r="AB47" i="18"/>
  <c r="AB75" i="18" s="1"/>
  <c r="AJ47" i="18"/>
  <c r="AJ75" i="18" s="1"/>
  <c r="AR47" i="18"/>
  <c r="AR75" i="18" s="1"/>
  <c r="J48" i="18"/>
  <c r="J76" i="18" s="1"/>
  <c r="R48" i="18"/>
  <c r="R76" i="18" s="1"/>
  <c r="Z48" i="18"/>
  <c r="Z76" i="18" s="1"/>
  <c r="AH48" i="18"/>
  <c r="AH76" i="18" s="1"/>
  <c r="AP48" i="18"/>
  <c r="AP76" i="18" s="1"/>
  <c r="AX48" i="18"/>
  <c r="AX76" i="18" s="1"/>
  <c r="H49" i="18"/>
  <c r="H77" i="18" s="1"/>
  <c r="P49" i="18"/>
  <c r="P77" i="18" s="1"/>
  <c r="X49" i="18"/>
  <c r="X77" i="18" s="1"/>
  <c r="AF49" i="18"/>
  <c r="AF77" i="18" s="1"/>
  <c r="AN49" i="18"/>
  <c r="AN77" i="18" s="1"/>
  <c r="AV49" i="18"/>
  <c r="AV77" i="18" s="1"/>
  <c r="F50" i="18"/>
  <c r="F78" i="18" s="1"/>
  <c r="N50" i="18"/>
  <c r="N78" i="18" s="1"/>
  <c r="V50" i="18"/>
  <c r="V78" i="18" s="1"/>
  <c r="AD50" i="18"/>
  <c r="AD78" i="18" s="1"/>
  <c r="AL50" i="18"/>
  <c r="AL78" i="18" s="1"/>
  <c r="AT50" i="18"/>
  <c r="AT78" i="18" s="1"/>
  <c r="AS38" i="18"/>
  <c r="AS66" i="18" s="1"/>
  <c r="AI43" i="18"/>
  <c r="AI71" i="18" s="1"/>
  <c r="F48" i="18"/>
  <c r="F76" i="18" s="1"/>
  <c r="AJ49" i="18"/>
  <c r="AJ77" i="18" s="1"/>
  <c r="K36" i="18"/>
  <c r="K64" i="18" s="1"/>
  <c r="S36" i="18"/>
  <c r="S64" i="18" s="1"/>
  <c r="AA36" i="18"/>
  <c r="AA64" i="18" s="1"/>
  <c r="AI36" i="18"/>
  <c r="AI64" i="18" s="1"/>
  <c r="AQ36" i="18"/>
  <c r="D76" i="24" s="1"/>
  <c r="AY36" i="18"/>
  <c r="AY64" i="18" s="1"/>
  <c r="I37" i="18"/>
  <c r="I65" i="18" s="1"/>
  <c r="Q37" i="18"/>
  <c r="Q65" i="18" s="1"/>
  <c r="Y37" i="18"/>
  <c r="Y65" i="18" s="1"/>
  <c r="AG37" i="18"/>
  <c r="AG65" i="18" s="1"/>
  <c r="AO37" i="18"/>
  <c r="AO65" i="18" s="1"/>
  <c r="AW37" i="18"/>
  <c r="AW65" i="18" s="1"/>
  <c r="G38" i="18"/>
  <c r="G66" i="18" s="1"/>
  <c r="O38" i="18"/>
  <c r="O66" i="18" s="1"/>
  <c r="W38" i="18"/>
  <c r="W66" i="18" s="1"/>
  <c r="AE38" i="18"/>
  <c r="AE66" i="18" s="1"/>
  <c r="AM38" i="18"/>
  <c r="AM66" i="18" s="1"/>
  <c r="AU38" i="18"/>
  <c r="AU66" i="18" s="1"/>
  <c r="E39" i="18"/>
  <c r="E67" i="18" s="1"/>
  <c r="M39" i="18"/>
  <c r="M67" i="18" s="1"/>
  <c r="U39" i="18"/>
  <c r="U67" i="18" s="1"/>
  <c r="AC39" i="18"/>
  <c r="AC67" i="18" s="1"/>
  <c r="AK39" i="18"/>
  <c r="AK67" i="18" s="1"/>
  <c r="AS39" i="18"/>
  <c r="AS67" i="18" s="1"/>
  <c r="K40" i="18"/>
  <c r="K68" i="18" s="1"/>
  <c r="S40" i="18"/>
  <c r="S68" i="18" s="1"/>
  <c r="AA40" i="18"/>
  <c r="AA68" i="18" s="1"/>
  <c r="AI40" i="18"/>
  <c r="AI68" i="18" s="1"/>
  <c r="AQ40" i="18"/>
  <c r="AQ68" i="18" s="1"/>
  <c r="AY40" i="18"/>
  <c r="AY68" i="18" s="1"/>
  <c r="I41" i="18"/>
  <c r="I69" i="18" s="1"/>
  <c r="Q41" i="18"/>
  <c r="Q69" i="18" s="1"/>
  <c r="Y41" i="18"/>
  <c r="Y69" i="18" s="1"/>
  <c r="AG41" i="18"/>
  <c r="AG69" i="18" s="1"/>
  <c r="AO41" i="18"/>
  <c r="AO69" i="18" s="1"/>
  <c r="AW41" i="18"/>
  <c r="AW69" i="18" s="1"/>
  <c r="G42" i="18"/>
  <c r="G70" i="18" s="1"/>
  <c r="O42" i="18"/>
  <c r="O70" i="18" s="1"/>
  <c r="W42" i="18"/>
  <c r="W70" i="18" s="1"/>
  <c r="AE42" i="18"/>
  <c r="AE70" i="18" s="1"/>
  <c r="AM42" i="18"/>
  <c r="AM70" i="18" s="1"/>
  <c r="AU42" i="18"/>
  <c r="AU70" i="18" s="1"/>
  <c r="E43" i="18"/>
  <c r="E71" i="18" s="1"/>
  <c r="M43" i="18"/>
  <c r="M71" i="18" s="1"/>
  <c r="U43" i="18"/>
  <c r="U71" i="18" s="1"/>
  <c r="AC43" i="18"/>
  <c r="AC71" i="18" s="1"/>
  <c r="AK43" i="18"/>
  <c r="AK71" i="18" s="1"/>
  <c r="AS43" i="18"/>
  <c r="AS71" i="18" s="1"/>
  <c r="K44" i="18"/>
  <c r="K72" i="18" s="1"/>
  <c r="S44" i="18"/>
  <c r="S72" i="18" s="1"/>
  <c r="AA44" i="18"/>
  <c r="AA72" i="18" s="1"/>
  <c r="AI44" i="18"/>
  <c r="AI72" i="18" s="1"/>
  <c r="AQ44" i="18"/>
  <c r="AQ72" i="18" s="1"/>
  <c r="AY44" i="18"/>
  <c r="AY72" i="18" s="1"/>
  <c r="I45" i="18"/>
  <c r="I73" i="18" s="1"/>
  <c r="Q45" i="18"/>
  <c r="Q73" i="18" s="1"/>
  <c r="Y45" i="18"/>
  <c r="Y73" i="18" s="1"/>
  <c r="AG45" i="18"/>
  <c r="AG73" i="18" s="1"/>
  <c r="AO45" i="18"/>
  <c r="AO73" i="18" s="1"/>
  <c r="AW45" i="18"/>
  <c r="AW73" i="18" s="1"/>
  <c r="G46" i="18"/>
  <c r="G74" i="18" s="1"/>
  <c r="O46" i="18"/>
  <c r="O74" i="18" s="1"/>
  <c r="W46" i="18"/>
  <c r="W74" i="18" s="1"/>
  <c r="AE46" i="18"/>
  <c r="AE74" i="18" s="1"/>
  <c r="AM46" i="18"/>
  <c r="AM74" i="18" s="1"/>
  <c r="AU46" i="18"/>
  <c r="AU74" i="18" s="1"/>
  <c r="E47" i="18"/>
  <c r="E75" i="18" s="1"/>
  <c r="M47" i="18"/>
  <c r="M75" i="18" s="1"/>
  <c r="U47" i="18"/>
  <c r="U75" i="18" s="1"/>
  <c r="AC47" i="18"/>
  <c r="AC75" i="18" s="1"/>
  <c r="AK47" i="18"/>
  <c r="AK75" i="18" s="1"/>
  <c r="AS47" i="18"/>
  <c r="AS75" i="18" s="1"/>
  <c r="K48" i="18"/>
  <c r="K76" i="18" s="1"/>
  <c r="AA48" i="18"/>
  <c r="AA76" i="18" s="1"/>
  <c r="AI48" i="18"/>
  <c r="AI76" i="18" s="1"/>
  <c r="AQ48" i="18"/>
  <c r="AQ76" i="18" s="1"/>
  <c r="AY48" i="18"/>
  <c r="AY76" i="18" s="1"/>
  <c r="I49" i="18"/>
  <c r="I77" i="18" s="1"/>
  <c r="Q49" i="18"/>
  <c r="Q77" i="18" s="1"/>
  <c r="Y49" i="18"/>
  <c r="Y77" i="18" s="1"/>
  <c r="AG49" i="18"/>
  <c r="AG77" i="18" s="1"/>
  <c r="AO49" i="18"/>
  <c r="AO77" i="18" s="1"/>
  <c r="AW49" i="18"/>
  <c r="AW77" i="18" s="1"/>
  <c r="G50" i="18"/>
  <c r="G78" i="18" s="1"/>
  <c r="O50" i="18"/>
  <c r="O78" i="18" s="1"/>
  <c r="W50" i="18"/>
  <c r="W78" i="18" s="1"/>
  <c r="AE50" i="18"/>
  <c r="AE78" i="18" s="1"/>
  <c r="AM50" i="18"/>
  <c r="AM78" i="18" s="1"/>
  <c r="AU50" i="18"/>
  <c r="AU78" i="18" s="1"/>
  <c r="E52" i="18"/>
  <c r="M52" i="18"/>
  <c r="U52" i="18"/>
  <c r="AC52" i="18"/>
  <c r="AK52" i="18"/>
  <c r="AS52" i="18"/>
  <c r="K53" i="18"/>
  <c r="S53" i="18"/>
  <c r="AA53" i="18"/>
  <c r="AI53" i="18"/>
  <c r="AQ53" i="18"/>
  <c r="I54" i="18"/>
  <c r="Q54" i="18"/>
  <c r="Y54" i="18"/>
  <c r="AG54" i="18"/>
  <c r="AO54" i="18"/>
  <c r="AW54" i="18"/>
  <c r="G55" i="18"/>
  <c r="W55" i="18"/>
  <c r="AE55" i="18"/>
  <c r="AM55" i="18"/>
  <c r="AU55" i="18"/>
  <c r="H17" i="24" s="1"/>
  <c r="E57" i="18"/>
  <c r="M57" i="18"/>
  <c r="U57" i="18"/>
  <c r="AC57" i="18"/>
  <c r="AG40" i="18"/>
  <c r="AG68" i="18" s="1"/>
  <c r="W45" i="18"/>
  <c r="W73" i="18" s="1"/>
  <c r="V48" i="18"/>
  <c r="V76" i="18" s="1"/>
  <c r="T49" i="18"/>
  <c r="T77" i="18" s="1"/>
  <c r="J50" i="18"/>
  <c r="J78" i="18" s="1"/>
  <c r="AX50" i="18"/>
  <c r="AX78" i="18" s="1"/>
  <c r="D36" i="18"/>
  <c r="D64" i="18" s="1"/>
  <c r="L36" i="18"/>
  <c r="L64" i="18" s="1"/>
  <c r="T36" i="18"/>
  <c r="T64" i="18" s="1"/>
  <c r="AB36" i="18"/>
  <c r="AB64" i="18" s="1"/>
  <c r="AJ36" i="18"/>
  <c r="AJ64" i="18" s="1"/>
  <c r="AR36" i="18"/>
  <c r="E76" i="24" s="1"/>
  <c r="AZ36" i="18"/>
  <c r="AZ64" i="18" s="1"/>
  <c r="J37" i="18"/>
  <c r="J65" i="18" s="1"/>
  <c r="R37" i="18"/>
  <c r="R65" i="18" s="1"/>
  <c r="Z37" i="18"/>
  <c r="Z65" i="18" s="1"/>
  <c r="AH37" i="18"/>
  <c r="AH65" i="18" s="1"/>
  <c r="AP37" i="18"/>
  <c r="AP65" i="18" s="1"/>
  <c r="AX37" i="18"/>
  <c r="AX65" i="18" s="1"/>
  <c r="H38" i="18"/>
  <c r="H66" i="18" s="1"/>
  <c r="P38" i="18"/>
  <c r="P66" i="18" s="1"/>
  <c r="X38" i="18"/>
  <c r="X66" i="18" s="1"/>
  <c r="AF38" i="18"/>
  <c r="AF66" i="18" s="1"/>
  <c r="AN38" i="18"/>
  <c r="AN66" i="18" s="1"/>
  <c r="AV38" i="18"/>
  <c r="AV66" i="18" s="1"/>
  <c r="F39" i="18"/>
  <c r="F67" i="18" s="1"/>
  <c r="N39" i="18"/>
  <c r="N67" i="18" s="1"/>
  <c r="V39" i="18"/>
  <c r="V67" i="18" s="1"/>
  <c r="AD39" i="18"/>
  <c r="AD67" i="18" s="1"/>
  <c r="AL39" i="18"/>
  <c r="AL67" i="18" s="1"/>
  <c r="AT39" i="18"/>
  <c r="AT67" i="18" s="1"/>
  <c r="D40" i="18"/>
  <c r="D68" i="18" s="1"/>
  <c r="L40" i="18"/>
  <c r="L68" i="18" s="1"/>
  <c r="T40" i="18"/>
  <c r="T68" i="18" s="1"/>
  <c r="AB40" i="18"/>
  <c r="AB68" i="18" s="1"/>
  <c r="AJ40" i="18"/>
  <c r="AJ68" i="18" s="1"/>
  <c r="AR40" i="18"/>
  <c r="AR68" i="18" s="1"/>
  <c r="AZ40" i="18"/>
  <c r="AZ68" i="18" s="1"/>
  <c r="J41" i="18"/>
  <c r="J69" i="18" s="1"/>
  <c r="R41" i="18"/>
  <c r="R69" i="18" s="1"/>
  <c r="Z41" i="18"/>
  <c r="Z69" i="18" s="1"/>
  <c r="AH41" i="18"/>
  <c r="AH69" i="18" s="1"/>
  <c r="AP41" i="18"/>
  <c r="AP69" i="18" s="1"/>
  <c r="AX41" i="18"/>
  <c r="AX69" i="18" s="1"/>
  <c r="H42" i="18"/>
  <c r="H70" i="18" s="1"/>
  <c r="P42" i="18"/>
  <c r="P70" i="18" s="1"/>
  <c r="X42" i="18"/>
  <c r="X70" i="18" s="1"/>
  <c r="AF42" i="18"/>
  <c r="AF70" i="18" s="1"/>
  <c r="AN42" i="18"/>
  <c r="AN70" i="18" s="1"/>
  <c r="AV42" i="18"/>
  <c r="AV70" i="18" s="1"/>
  <c r="F43" i="18"/>
  <c r="F71" i="18" s="1"/>
  <c r="N43" i="18"/>
  <c r="N71" i="18" s="1"/>
  <c r="V43" i="18"/>
  <c r="V71" i="18" s="1"/>
  <c r="AD43" i="18"/>
  <c r="AD71" i="18" s="1"/>
  <c r="AL43" i="18"/>
  <c r="AL71" i="18" s="1"/>
  <c r="AT43" i="18"/>
  <c r="AT71" i="18" s="1"/>
  <c r="D44" i="18"/>
  <c r="D72" i="18" s="1"/>
  <c r="L44" i="18"/>
  <c r="L72" i="18" s="1"/>
  <c r="T44" i="18"/>
  <c r="T72" i="18" s="1"/>
  <c r="AB44" i="18"/>
  <c r="AB72" i="18" s="1"/>
  <c r="AJ44" i="18"/>
  <c r="AJ72" i="18" s="1"/>
  <c r="AR44" i="18"/>
  <c r="AR72" i="18" s="1"/>
  <c r="AZ44" i="18"/>
  <c r="AZ72" i="18" s="1"/>
  <c r="J45" i="18"/>
  <c r="J73" i="18" s="1"/>
  <c r="R45" i="18"/>
  <c r="R73" i="18" s="1"/>
  <c r="Z45" i="18"/>
  <c r="Z73" i="18" s="1"/>
  <c r="AH45" i="18"/>
  <c r="AH73" i="18" s="1"/>
  <c r="AP45" i="18"/>
  <c r="AP73" i="18" s="1"/>
  <c r="AX45" i="18"/>
  <c r="AX73" i="18" s="1"/>
  <c r="H46" i="18"/>
  <c r="H74" i="18" s="1"/>
  <c r="P46" i="18"/>
  <c r="P74" i="18" s="1"/>
  <c r="X46" i="18"/>
  <c r="X74" i="18" s="1"/>
  <c r="AF46" i="18"/>
  <c r="AF74" i="18" s="1"/>
  <c r="AN46" i="18"/>
  <c r="AN74" i="18" s="1"/>
  <c r="AV46" i="18"/>
  <c r="AV74" i="18" s="1"/>
  <c r="F47" i="18"/>
  <c r="F75" i="18" s="1"/>
  <c r="N47" i="18"/>
  <c r="N75" i="18" s="1"/>
  <c r="V47" i="18"/>
  <c r="V75" i="18" s="1"/>
  <c r="AD47" i="18"/>
  <c r="AD75" i="18" s="1"/>
  <c r="AL47" i="18"/>
  <c r="AL75" i="18" s="1"/>
  <c r="AT47" i="18"/>
  <c r="AT75" i="18" s="1"/>
  <c r="D48" i="18"/>
  <c r="D76" i="18" s="1"/>
  <c r="L48" i="18"/>
  <c r="L76" i="18" s="1"/>
  <c r="T48" i="18"/>
  <c r="T76" i="18" s="1"/>
  <c r="AB48" i="18"/>
  <c r="AB76" i="18" s="1"/>
  <c r="AJ48" i="18"/>
  <c r="AJ76" i="18" s="1"/>
  <c r="AR48" i="18"/>
  <c r="AR76" i="18" s="1"/>
  <c r="AZ48" i="18"/>
  <c r="AZ76" i="18" s="1"/>
  <c r="J49" i="18"/>
  <c r="J77" i="18" s="1"/>
  <c r="R49" i="18"/>
  <c r="R77" i="18" s="1"/>
  <c r="Z49" i="18"/>
  <c r="Z77" i="18" s="1"/>
  <c r="AH49" i="18"/>
  <c r="AH77" i="18" s="1"/>
  <c r="AP49" i="18"/>
  <c r="AP77" i="18" s="1"/>
  <c r="AX49" i="18"/>
  <c r="AX77" i="18" s="1"/>
  <c r="H50" i="18"/>
  <c r="H78" i="18" s="1"/>
  <c r="P50" i="18"/>
  <c r="P78" i="18" s="1"/>
  <c r="X50" i="18"/>
  <c r="X78" i="18" s="1"/>
  <c r="AF50" i="18"/>
  <c r="AF78" i="18" s="1"/>
  <c r="AN50" i="18"/>
  <c r="AN78" i="18" s="1"/>
  <c r="AV50" i="18"/>
  <c r="AV78" i="18" s="1"/>
  <c r="R54" i="18"/>
  <c r="Z54" i="18"/>
  <c r="AH54" i="18"/>
  <c r="AP54" i="18"/>
  <c r="C25" i="24" s="1"/>
  <c r="H55" i="18"/>
  <c r="P55" i="18"/>
  <c r="X55" i="18"/>
  <c r="F57" i="18"/>
  <c r="AK37" i="18"/>
  <c r="AK65" i="18" s="1"/>
  <c r="U42" i="18"/>
  <c r="U70" i="18" s="1"/>
  <c r="K47" i="18"/>
  <c r="K75" i="18" s="1"/>
  <c r="S50" i="18"/>
  <c r="S78" i="18" s="1"/>
  <c r="AX46" i="18"/>
  <c r="AX74" i="18" s="1"/>
  <c r="AV47" i="18"/>
  <c r="AV75" i="18" s="1"/>
  <c r="D49" i="18"/>
  <c r="D77" i="18" s="1"/>
  <c r="AH50" i="18"/>
  <c r="AH78" i="18" s="1"/>
  <c r="E36" i="18"/>
  <c r="E64" i="18" s="1"/>
  <c r="M36" i="18"/>
  <c r="M64" i="18" s="1"/>
  <c r="U36" i="18"/>
  <c r="U64" i="18" s="1"/>
  <c r="AC36" i="18"/>
  <c r="AC64" i="18" s="1"/>
  <c r="AK36" i="18"/>
  <c r="AK64" i="18" s="1"/>
  <c r="AS36" i="18"/>
  <c r="F76" i="24" s="1"/>
  <c r="K37" i="18"/>
  <c r="K65" i="18" s="1"/>
  <c r="S37" i="18"/>
  <c r="S65" i="18" s="1"/>
  <c r="AA37" i="18"/>
  <c r="AA65" i="18" s="1"/>
  <c r="AI37" i="18"/>
  <c r="AI65" i="18" s="1"/>
  <c r="AQ37" i="18"/>
  <c r="AQ65" i="18" s="1"/>
  <c r="AY37" i="18"/>
  <c r="AY65" i="18" s="1"/>
  <c r="I38" i="18"/>
  <c r="I66" i="18" s="1"/>
  <c r="Q38" i="18"/>
  <c r="Q66" i="18" s="1"/>
  <c r="Y38" i="18"/>
  <c r="Y66" i="18" s="1"/>
  <c r="AO38" i="18"/>
  <c r="AO66" i="18" s="1"/>
  <c r="AW38" i="18"/>
  <c r="AW66" i="18" s="1"/>
  <c r="G39" i="18"/>
  <c r="G67" i="18" s="1"/>
  <c r="O39" i="18"/>
  <c r="O67" i="18" s="1"/>
  <c r="W39" i="18"/>
  <c r="W67" i="18" s="1"/>
  <c r="AE39" i="18"/>
  <c r="AE67" i="18" s="1"/>
  <c r="AM39" i="18"/>
  <c r="AM67" i="18" s="1"/>
  <c r="E40" i="18"/>
  <c r="E68" i="18" s="1"/>
  <c r="M40" i="18"/>
  <c r="M68" i="18" s="1"/>
  <c r="AC40" i="18"/>
  <c r="AC68" i="18" s="1"/>
  <c r="AK40" i="18"/>
  <c r="AK68" i="18" s="1"/>
  <c r="AS40" i="18"/>
  <c r="AS68" i="18" s="1"/>
  <c r="K41" i="18"/>
  <c r="K69" i="18" s="1"/>
  <c r="S41" i="18"/>
  <c r="S69" i="18" s="1"/>
  <c r="AA41" i="18"/>
  <c r="AA69" i="18" s="1"/>
  <c r="AQ41" i="18"/>
  <c r="AQ69" i="18" s="1"/>
  <c r="AY41" i="18"/>
  <c r="AY69" i="18" s="1"/>
  <c r="Q42" i="18"/>
  <c r="Q70" i="18" s="1"/>
  <c r="Y42" i="18"/>
  <c r="Y70" i="18" s="1"/>
  <c r="AG42" i="18"/>
  <c r="AG70" i="18" s="1"/>
  <c r="AO42" i="18"/>
  <c r="AO70" i="18" s="1"/>
  <c r="AW42" i="18"/>
  <c r="AW70" i="18" s="1"/>
  <c r="G43" i="18"/>
  <c r="G71" i="18" s="1"/>
  <c r="O43" i="18"/>
  <c r="O71" i="18" s="1"/>
  <c r="AE43" i="18"/>
  <c r="AE71" i="18" s="1"/>
  <c r="AM43" i="18"/>
  <c r="AM71" i="18" s="1"/>
  <c r="AU43" i="18"/>
  <c r="AU71" i="18" s="1"/>
  <c r="E44" i="18"/>
  <c r="E72" i="18" s="1"/>
  <c r="M44" i="18"/>
  <c r="M72" i="18" s="1"/>
  <c r="U44" i="18"/>
  <c r="U72" i="18" s="1"/>
  <c r="AC44" i="18"/>
  <c r="AC72" i="18" s="1"/>
  <c r="AK44" i="18"/>
  <c r="AK72" i="18" s="1"/>
  <c r="AS44" i="18"/>
  <c r="AS72" i="18" s="1"/>
  <c r="S45" i="18"/>
  <c r="S73" i="18" s="1"/>
  <c r="AA45" i="18"/>
  <c r="AA73" i="18" s="1"/>
  <c r="AI45" i="18"/>
  <c r="AI73" i="18" s="1"/>
  <c r="AQ45" i="18"/>
  <c r="AQ73" i="18" s="1"/>
  <c r="AY45" i="18"/>
  <c r="AY73" i="18" s="1"/>
  <c r="I46" i="18"/>
  <c r="I74" i="18" s="1"/>
  <c r="Q46" i="18"/>
  <c r="Q74" i="18" s="1"/>
  <c r="Y46" i="18"/>
  <c r="Y74" i="18" s="1"/>
  <c r="AG46" i="18"/>
  <c r="AG74" i="18" s="1"/>
  <c r="AO46" i="18"/>
  <c r="AO74" i="18" s="1"/>
  <c r="G47" i="18"/>
  <c r="G75" i="18" s="1"/>
  <c r="O47" i="18"/>
  <c r="O75" i="18" s="1"/>
  <c r="W47" i="18"/>
  <c r="W75" i="18" s="1"/>
  <c r="AE47" i="18"/>
  <c r="AE75" i="18" s="1"/>
  <c r="AU47" i="18"/>
  <c r="AU75" i="18" s="1"/>
  <c r="E48" i="18"/>
  <c r="E76" i="18" s="1"/>
  <c r="M48" i="18"/>
  <c r="M76" i="18" s="1"/>
  <c r="U48" i="18"/>
  <c r="U76" i="18" s="1"/>
  <c r="AC48" i="18"/>
  <c r="AC76" i="18" s="1"/>
  <c r="AK48" i="18"/>
  <c r="AK76" i="18" s="1"/>
  <c r="AS48" i="18"/>
  <c r="AS76" i="18" s="1"/>
  <c r="K49" i="18"/>
  <c r="K77" i="18" s="1"/>
  <c r="S49" i="18"/>
  <c r="S77" i="18" s="1"/>
  <c r="AA49" i="18"/>
  <c r="AA77" i="18" s="1"/>
  <c r="AQ49" i="18"/>
  <c r="AQ77" i="18" s="1"/>
  <c r="AY49" i="18"/>
  <c r="AY77" i="18" s="1"/>
  <c r="I50" i="18"/>
  <c r="I78" i="18" s="1"/>
  <c r="Q50" i="18"/>
  <c r="Q78" i="18" s="1"/>
  <c r="Y50" i="18"/>
  <c r="Y78" i="18" s="1"/>
  <c r="AG50" i="18"/>
  <c r="AG78" i="18" s="1"/>
  <c r="AO50" i="18"/>
  <c r="AO78" i="18" s="1"/>
  <c r="AW50" i="18"/>
  <c r="AW78" i="18" s="1"/>
  <c r="AT37" i="18"/>
  <c r="AT65" i="18" s="1"/>
  <c r="T39" i="18"/>
  <c r="T67" i="18" s="1"/>
  <c r="I44" i="18"/>
  <c r="I72" i="18" s="1"/>
  <c r="AV45" i="18"/>
  <c r="AV73" i="18" s="1"/>
  <c r="AY50" i="18"/>
  <c r="AY78" i="18" s="1"/>
  <c r="AU59" i="18"/>
  <c r="E60" i="18"/>
  <c r="M60" i="18"/>
  <c r="U60" i="18"/>
  <c r="AC60" i="18"/>
  <c r="AK60" i="18"/>
  <c r="AS60" i="18"/>
  <c r="AH57" i="18"/>
  <c r="AP57" i="18"/>
  <c r="C59" i="24" s="1"/>
  <c r="AX57" i="18"/>
  <c r="H59" i="18"/>
  <c r="P59" i="18"/>
  <c r="X59" i="18"/>
  <c r="AF59" i="18"/>
  <c r="AN59" i="18"/>
  <c r="AV59" i="18"/>
  <c r="F60" i="18"/>
  <c r="N60" i="18"/>
  <c r="V60" i="18"/>
  <c r="AD60" i="18"/>
  <c r="AL60" i="18"/>
  <c r="AT60" i="18"/>
  <c r="AX59" i="18"/>
  <c r="H60" i="18"/>
  <c r="P60" i="18"/>
  <c r="X60" i="18"/>
  <c r="AF60" i="18"/>
  <c r="AN60" i="18"/>
  <c r="AV60" i="18"/>
  <c r="AK57" i="18"/>
  <c r="AS57" i="18"/>
  <c r="F59" i="24" s="1"/>
  <c r="K59" i="18"/>
  <c r="S59" i="18"/>
  <c r="AA59" i="18"/>
  <c r="AI59" i="18"/>
  <c r="AQ59" i="18"/>
  <c r="AY59" i="18"/>
  <c r="I60" i="18"/>
  <c r="Q60" i="18"/>
  <c r="Y60" i="18"/>
  <c r="AG60" i="18"/>
  <c r="AO60" i="18"/>
  <c r="AW60" i="18"/>
  <c r="N57" i="18"/>
  <c r="V57" i="18"/>
  <c r="AD57" i="18"/>
  <c r="AL57" i="18"/>
  <c r="AT57" i="18"/>
  <c r="G59" i="24" s="1"/>
  <c r="D59" i="18"/>
  <c r="L59" i="18"/>
  <c r="T59" i="18"/>
  <c r="AB59" i="18"/>
  <c r="AJ59" i="18"/>
  <c r="AR59" i="18"/>
  <c r="AZ59" i="18"/>
  <c r="J60" i="18"/>
  <c r="R60" i="18"/>
  <c r="Z60" i="18"/>
  <c r="AH60" i="18"/>
  <c r="AP60" i="18"/>
  <c r="AX60" i="18"/>
  <c r="N83" i="19"/>
  <c r="N112" i="19" s="1"/>
  <c r="V83" i="19"/>
  <c r="V112" i="19" s="1"/>
  <c r="AD83" i="19"/>
  <c r="AD112" i="19" s="1"/>
  <c r="AL83" i="19"/>
  <c r="AL112" i="19" s="1"/>
  <c r="AT83" i="19"/>
  <c r="AT112" i="19" s="1"/>
  <c r="BB83" i="19"/>
  <c r="BB112" i="19" s="1"/>
  <c r="BJ83" i="19"/>
  <c r="BJ112" i="19" s="1"/>
  <c r="BR83" i="19"/>
  <c r="BR112" i="19" s="1"/>
  <c r="BZ83" i="19"/>
  <c r="BZ112" i="19" s="1"/>
  <c r="CH83" i="19"/>
  <c r="CH112" i="19" s="1"/>
  <c r="CP83" i="19"/>
  <c r="CP112" i="19" s="1"/>
  <c r="CX83" i="19"/>
  <c r="CX112" i="19" s="1"/>
  <c r="DF83" i="19"/>
  <c r="DF112" i="19" s="1"/>
  <c r="DN83" i="19"/>
  <c r="DN112" i="19" s="1"/>
  <c r="DV83" i="19"/>
  <c r="DV112" i="19" s="1"/>
  <c r="ED83" i="19"/>
  <c r="ED112" i="19" s="1"/>
  <c r="EL83" i="19"/>
  <c r="EL112" i="19" s="1"/>
  <c r="ET83" i="19"/>
  <c r="ET112" i="19" s="1"/>
  <c r="FB83" i="19"/>
  <c r="FB112" i="19" s="1"/>
  <c r="FJ83" i="19"/>
  <c r="FJ112" i="19" s="1"/>
  <c r="FR83" i="19"/>
  <c r="FR112" i="19" s="1"/>
  <c r="FZ83" i="19"/>
  <c r="FZ112" i="19" s="1"/>
  <c r="GH83" i="19"/>
  <c r="GH112" i="19" s="1"/>
  <c r="GP83" i="19"/>
  <c r="GP112" i="19" s="1"/>
  <c r="N84" i="19"/>
  <c r="N113" i="19" s="1"/>
  <c r="V84" i="19"/>
  <c r="V113" i="19" s="1"/>
  <c r="V37" i="19"/>
  <c r="AD84" i="19"/>
  <c r="AD113" i="19" s="1"/>
  <c r="AD37" i="19"/>
  <c r="AD65" i="19" s="1"/>
  <c r="AL84" i="19"/>
  <c r="AL113" i="19" s="1"/>
  <c r="AL37" i="19"/>
  <c r="AL65" i="19" s="1"/>
  <c r="AT84" i="19"/>
  <c r="AT113" i="19" s="1"/>
  <c r="AT37" i="19"/>
  <c r="AT65" i="19" s="1"/>
  <c r="BB84" i="19"/>
  <c r="BB113" i="19" s="1"/>
  <c r="BB37" i="19"/>
  <c r="BB65" i="19" s="1"/>
  <c r="BJ84" i="19"/>
  <c r="BJ113" i="19" s="1"/>
  <c r="BJ37" i="19"/>
  <c r="BJ65" i="19" s="1"/>
  <c r="BR84" i="19"/>
  <c r="BR113" i="19" s="1"/>
  <c r="BR37" i="19"/>
  <c r="BR65" i="19" s="1"/>
  <c r="BZ84" i="19"/>
  <c r="BZ113" i="19" s="1"/>
  <c r="BZ37" i="19"/>
  <c r="BZ65" i="19" s="1"/>
  <c r="CH84" i="19"/>
  <c r="CH113" i="19" s="1"/>
  <c r="CH37" i="19"/>
  <c r="CP84" i="19"/>
  <c r="CP113" i="19" s="1"/>
  <c r="CP37" i="19"/>
  <c r="CP65" i="19" s="1"/>
  <c r="CX84" i="19"/>
  <c r="CX113" i="19" s="1"/>
  <c r="CX37" i="19"/>
  <c r="CX65" i="19" s="1"/>
  <c r="DF84" i="19"/>
  <c r="DF113" i="19" s="1"/>
  <c r="DF37" i="19"/>
  <c r="DF65" i="19" s="1"/>
  <c r="DN84" i="19"/>
  <c r="DN113" i="19" s="1"/>
  <c r="DN37" i="19"/>
  <c r="DV84" i="19"/>
  <c r="DV113" i="19" s="1"/>
  <c r="DV37" i="19"/>
  <c r="DV65" i="19" s="1"/>
  <c r="ED84" i="19"/>
  <c r="ED113" i="19" s="1"/>
  <c r="ED37" i="19"/>
  <c r="ED65" i="19" s="1"/>
  <c r="EL84" i="19"/>
  <c r="EL113" i="19" s="1"/>
  <c r="EL37" i="19"/>
  <c r="EL65" i="19" s="1"/>
  <c r="ET84" i="19"/>
  <c r="ET113" i="19" s="1"/>
  <c r="ET37" i="19"/>
  <c r="ET65" i="19" s="1"/>
  <c r="FB84" i="19"/>
  <c r="FB113" i="19" s="1"/>
  <c r="FB37" i="19"/>
  <c r="FB65" i="19" s="1"/>
  <c r="FJ84" i="19"/>
  <c r="FJ113" i="19" s="1"/>
  <c r="FJ37" i="19"/>
  <c r="FJ65" i="19" s="1"/>
  <c r="FR84" i="19"/>
  <c r="FR113" i="19" s="1"/>
  <c r="FR37" i="19"/>
  <c r="FZ84" i="19"/>
  <c r="FZ113" i="19" s="1"/>
  <c r="FZ37" i="19"/>
  <c r="FZ65" i="19" s="1"/>
  <c r="GH84" i="19"/>
  <c r="GH113" i="19" s="1"/>
  <c r="GH37" i="19"/>
  <c r="GP84" i="19"/>
  <c r="GP113" i="19" s="1"/>
  <c r="GP37" i="19"/>
  <c r="GP65" i="19" s="1"/>
  <c r="F38" i="19"/>
  <c r="F66" i="19" s="1"/>
  <c r="N85" i="19"/>
  <c r="N114" i="19" s="1"/>
  <c r="N38" i="19"/>
  <c r="N66" i="19" s="1"/>
  <c r="V85" i="19"/>
  <c r="V114" i="19" s="1"/>
  <c r="V38" i="19"/>
  <c r="V66" i="19" s="1"/>
  <c r="AD85" i="19"/>
  <c r="AD114" i="19" s="1"/>
  <c r="AD38" i="19"/>
  <c r="AD66" i="19" s="1"/>
  <c r="AL85" i="19"/>
  <c r="AL114" i="19" s="1"/>
  <c r="AL38" i="19"/>
  <c r="AL66" i="19" s="1"/>
  <c r="AT85" i="19"/>
  <c r="AT114" i="19" s="1"/>
  <c r="AT38" i="19"/>
  <c r="AT66" i="19" s="1"/>
  <c r="BB85" i="19"/>
  <c r="BB114" i="19" s="1"/>
  <c r="BB38" i="19"/>
  <c r="BB66" i="19" s="1"/>
  <c r="BJ85" i="19"/>
  <c r="BJ114" i="19" s="1"/>
  <c r="BJ38" i="19"/>
  <c r="BJ66" i="19" s="1"/>
  <c r="BR85" i="19"/>
  <c r="BR114" i="19" s="1"/>
  <c r="BR38" i="19"/>
  <c r="BR66" i="19" s="1"/>
  <c r="BZ85" i="19"/>
  <c r="BZ114" i="19" s="1"/>
  <c r="BZ38" i="19"/>
  <c r="BZ66" i="19" s="1"/>
  <c r="CH85" i="19"/>
  <c r="CH114" i="19" s="1"/>
  <c r="CH38" i="19"/>
  <c r="CH66" i="19" s="1"/>
  <c r="CP85" i="19"/>
  <c r="CP114" i="19" s="1"/>
  <c r="CP38" i="19"/>
  <c r="CP66" i="19" s="1"/>
  <c r="CX85" i="19"/>
  <c r="CX114" i="19" s="1"/>
  <c r="CX38" i="19"/>
  <c r="CX66" i="19" s="1"/>
  <c r="DF85" i="19"/>
  <c r="DF114" i="19" s="1"/>
  <c r="DF38" i="19"/>
  <c r="DF66" i="19" s="1"/>
  <c r="DN85" i="19"/>
  <c r="DN114" i="19" s="1"/>
  <c r="DN38" i="19"/>
  <c r="DN66" i="19" s="1"/>
  <c r="DV85" i="19"/>
  <c r="DV114" i="19" s="1"/>
  <c r="DV38" i="19"/>
  <c r="DV66" i="19" s="1"/>
  <c r="ED85" i="19"/>
  <c r="ED114" i="19" s="1"/>
  <c r="ED38" i="19"/>
  <c r="ED66" i="19" s="1"/>
  <c r="EL85" i="19"/>
  <c r="EL114" i="19" s="1"/>
  <c r="EL38" i="19"/>
  <c r="EL66" i="19" s="1"/>
  <c r="ET85" i="19"/>
  <c r="ET114" i="19" s="1"/>
  <c r="ET38" i="19"/>
  <c r="ET66" i="19" s="1"/>
  <c r="FB85" i="19"/>
  <c r="FB38" i="19"/>
  <c r="FB66" i="19" s="1"/>
  <c r="FJ85" i="19"/>
  <c r="FJ114" i="19" s="1"/>
  <c r="FJ38" i="19"/>
  <c r="FJ66" i="19" s="1"/>
  <c r="FR85" i="19"/>
  <c r="FR114" i="19" s="1"/>
  <c r="FR38" i="19"/>
  <c r="FR66" i="19" s="1"/>
  <c r="FZ85" i="19"/>
  <c r="FZ114" i="19" s="1"/>
  <c r="FZ38" i="19"/>
  <c r="FZ66" i="19" s="1"/>
  <c r="GH85" i="19"/>
  <c r="GH114" i="19" s="1"/>
  <c r="GH38" i="19"/>
  <c r="GH66" i="19" s="1"/>
  <c r="GP85" i="19"/>
  <c r="GP114" i="19" s="1"/>
  <c r="GP38" i="19"/>
  <c r="GP66" i="19" s="1"/>
  <c r="F39" i="19"/>
  <c r="F67" i="19" s="1"/>
  <c r="N86" i="19"/>
  <c r="N115" i="19" s="1"/>
  <c r="N39" i="19"/>
  <c r="V86" i="19"/>
  <c r="V115" i="19" s="1"/>
  <c r="V39" i="19"/>
  <c r="AD86" i="19"/>
  <c r="AD115" i="19" s="1"/>
  <c r="AD39" i="19"/>
  <c r="AD67" i="19" s="1"/>
  <c r="AL86" i="19"/>
  <c r="AL39" i="19"/>
  <c r="AL67" i="19" s="1"/>
  <c r="AT86" i="19"/>
  <c r="AT115" i="19" s="1"/>
  <c r="AT39" i="19"/>
  <c r="AT67" i="19" s="1"/>
  <c r="BB86" i="19"/>
  <c r="BB115" i="19" s="1"/>
  <c r="BB39" i="19"/>
  <c r="BB67" i="19" s="1"/>
  <c r="BJ86" i="19"/>
  <c r="BJ115" i="19" s="1"/>
  <c r="BJ39" i="19"/>
  <c r="BJ67" i="19" s="1"/>
  <c r="BR86" i="19"/>
  <c r="BR115" i="19" s="1"/>
  <c r="BR39" i="19"/>
  <c r="BR67" i="19" s="1"/>
  <c r="BZ86" i="19"/>
  <c r="BZ115" i="19" s="1"/>
  <c r="BZ39" i="19"/>
  <c r="BZ67" i="19" s="1"/>
  <c r="CH86" i="19"/>
  <c r="CH115" i="19" s="1"/>
  <c r="CH39" i="19"/>
  <c r="CH67" i="19" s="1"/>
  <c r="CP86" i="19"/>
  <c r="CP115" i="19" s="1"/>
  <c r="CP39" i="19"/>
  <c r="CP67" i="19" s="1"/>
  <c r="CX86" i="19"/>
  <c r="CX115" i="19" s="1"/>
  <c r="CX39" i="19"/>
  <c r="CX67" i="19" s="1"/>
  <c r="DF86" i="19"/>
  <c r="DF115" i="19" s="1"/>
  <c r="DF39" i="19"/>
  <c r="DF67" i="19" s="1"/>
  <c r="DN86" i="19"/>
  <c r="DN115" i="19" s="1"/>
  <c r="DN39" i="19"/>
  <c r="DN67" i="19" s="1"/>
  <c r="DV86" i="19"/>
  <c r="DV115" i="19" s="1"/>
  <c r="DV39" i="19"/>
  <c r="DV67" i="19" s="1"/>
  <c r="ED86" i="19"/>
  <c r="ED115" i="19" s="1"/>
  <c r="ED39" i="19"/>
  <c r="ED67" i="19" s="1"/>
  <c r="EL86" i="19"/>
  <c r="EL115" i="19" s="1"/>
  <c r="EL39" i="19"/>
  <c r="EL67" i="19" s="1"/>
  <c r="ET86" i="19"/>
  <c r="ET115" i="19" s="1"/>
  <c r="ET39" i="19"/>
  <c r="ET67" i="19" s="1"/>
  <c r="FB86" i="19"/>
  <c r="FB115" i="19" s="1"/>
  <c r="FB39" i="19"/>
  <c r="FB67" i="19" s="1"/>
  <c r="FJ86" i="19"/>
  <c r="FJ115" i="19" s="1"/>
  <c r="FJ39" i="19"/>
  <c r="FJ67" i="19" s="1"/>
  <c r="FR86" i="19"/>
  <c r="FR115" i="19" s="1"/>
  <c r="FR39" i="19"/>
  <c r="FZ86" i="19"/>
  <c r="FZ115" i="19" s="1"/>
  <c r="FZ39" i="19"/>
  <c r="GH86" i="19"/>
  <c r="GH115" i="19" s="1"/>
  <c r="GH39" i="19"/>
  <c r="GH67" i="19" s="1"/>
  <c r="GP86" i="19"/>
  <c r="GP115" i="19" s="1"/>
  <c r="GP39" i="19"/>
  <c r="F40" i="19"/>
  <c r="F68" i="19" s="1"/>
  <c r="N87" i="19"/>
  <c r="N116" i="19" s="1"/>
  <c r="N40" i="19"/>
  <c r="N68" i="19" s="1"/>
  <c r="V87" i="19"/>
  <c r="V116" i="19" s="1"/>
  <c r="V40" i="19"/>
  <c r="V68" i="19" s="1"/>
  <c r="AD87" i="19"/>
  <c r="AD116" i="19" s="1"/>
  <c r="AD40" i="19"/>
  <c r="AD68" i="19" s="1"/>
  <c r="AL87" i="19"/>
  <c r="AL116" i="19" s="1"/>
  <c r="AL40" i="19"/>
  <c r="AL68" i="19" s="1"/>
  <c r="AT87" i="19"/>
  <c r="AT116" i="19" s="1"/>
  <c r="AT40" i="19"/>
  <c r="AT68" i="19" s="1"/>
  <c r="BB87" i="19"/>
  <c r="BB116" i="19" s="1"/>
  <c r="BB40" i="19"/>
  <c r="BB68" i="19" s="1"/>
  <c r="BJ87" i="19"/>
  <c r="BJ116" i="19" s="1"/>
  <c r="BJ40" i="19"/>
  <c r="BJ68" i="19" s="1"/>
  <c r="BR87" i="19"/>
  <c r="BR116" i="19" s="1"/>
  <c r="BR40" i="19"/>
  <c r="BR68" i="19" s="1"/>
  <c r="BZ87" i="19"/>
  <c r="BZ116" i="19" s="1"/>
  <c r="BZ40" i="19"/>
  <c r="BZ68" i="19" s="1"/>
  <c r="CH87" i="19"/>
  <c r="CH116" i="19" s="1"/>
  <c r="CH40" i="19"/>
  <c r="CH68" i="19" s="1"/>
  <c r="CP87" i="19"/>
  <c r="CP116" i="19" s="1"/>
  <c r="CP40" i="19"/>
  <c r="CP68" i="19" s="1"/>
  <c r="CX87" i="19"/>
  <c r="CX116" i="19" s="1"/>
  <c r="CX40" i="19"/>
  <c r="CX68" i="19" s="1"/>
  <c r="DF87" i="19"/>
  <c r="DF116" i="19" s="1"/>
  <c r="DF40" i="19"/>
  <c r="DF68" i="19" s="1"/>
  <c r="DN87" i="19"/>
  <c r="DN116" i="19" s="1"/>
  <c r="DN40" i="19"/>
  <c r="DN68" i="19" s="1"/>
  <c r="DV87" i="19"/>
  <c r="DV116" i="19" s="1"/>
  <c r="DV40" i="19"/>
  <c r="DV68" i="19" s="1"/>
  <c r="ED87" i="19"/>
  <c r="ED116" i="19" s="1"/>
  <c r="ED40" i="19"/>
  <c r="ED68" i="19" s="1"/>
  <c r="EL87" i="19"/>
  <c r="EL116" i="19" s="1"/>
  <c r="EL40" i="19"/>
  <c r="EL68" i="19" s="1"/>
  <c r="ET87" i="19"/>
  <c r="ET40" i="19"/>
  <c r="ET68" i="19" s="1"/>
  <c r="FB87" i="19"/>
  <c r="FB116" i="19" s="1"/>
  <c r="FB40" i="19"/>
  <c r="FB68" i="19" s="1"/>
  <c r="FJ87" i="19"/>
  <c r="FJ116" i="19" s="1"/>
  <c r="FJ40" i="19"/>
  <c r="FJ68" i="19" s="1"/>
  <c r="FR87" i="19"/>
  <c r="FR116" i="19" s="1"/>
  <c r="FR40" i="19"/>
  <c r="FR68" i="19" s="1"/>
  <c r="FZ87" i="19"/>
  <c r="FZ116" i="19" s="1"/>
  <c r="FZ40" i="19"/>
  <c r="FZ68" i="19" s="1"/>
  <c r="GH87" i="19"/>
  <c r="GH116" i="19" s="1"/>
  <c r="GH40" i="19"/>
  <c r="GH68" i="19" s="1"/>
  <c r="GP87" i="19"/>
  <c r="GP116" i="19" s="1"/>
  <c r="GP40" i="19"/>
  <c r="GP68" i="19" s="1"/>
  <c r="F41" i="19"/>
  <c r="F69" i="19" s="1"/>
  <c r="N88" i="19"/>
  <c r="N117" i="19" s="1"/>
  <c r="N41" i="19"/>
  <c r="N69" i="19" s="1"/>
  <c r="V88" i="19"/>
  <c r="V117" i="19" s="1"/>
  <c r="V41" i="19"/>
  <c r="V69" i="19" s="1"/>
  <c r="AD88" i="19"/>
  <c r="AD117" i="19" s="1"/>
  <c r="AD41" i="19"/>
  <c r="AD69" i="19" s="1"/>
  <c r="AL88" i="19"/>
  <c r="AL117" i="19" s="1"/>
  <c r="AL41" i="19"/>
  <c r="AL69" i="19" s="1"/>
  <c r="AT88" i="19"/>
  <c r="AT117" i="19" s="1"/>
  <c r="AT41" i="19"/>
  <c r="BB88" i="19"/>
  <c r="BB117" i="19" s="1"/>
  <c r="BB41" i="19"/>
  <c r="BB69" i="19" s="1"/>
  <c r="BJ88" i="19"/>
  <c r="BJ117" i="19" s="1"/>
  <c r="BJ41" i="19"/>
  <c r="BJ69" i="19" s="1"/>
  <c r="BR88" i="19"/>
  <c r="BR117" i="19" s="1"/>
  <c r="BR41" i="19"/>
  <c r="BR69" i="19" s="1"/>
  <c r="BZ88" i="19"/>
  <c r="BZ117" i="19" s="1"/>
  <c r="BZ41" i="19"/>
  <c r="BZ69" i="19" s="1"/>
  <c r="CH88" i="19"/>
  <c r="CH117" i="19" s="1"/>
  <c r="CH41" i="19"/>
  <c r="CH69" i="19" s="1"/>
  <c r="CP88" i="19"/>
  <c r="CP117" i="19" s="1"/>
  <c r="CP41" i="19"/>
  <c r="CP69" i="19" s="1"/>
  <c r="CX88" i="19"/>
  <c r="CX117" i="19" s="1"/>
  <c r="CX41" i="19"/>
  <c r="DF88" i="19"/>
  <c r="DF117" i="19" s="1"/>
  <c r="DF41" i="19"/>
  <c r="DN88" i="19"/>
  <c r="DN117" i="19" s="1"/>
  <c r="DN41" i="19"/>
  <c r="DN69" i="19" s="1"/>
  <c r="DV88" i="19"/>
  <c r="DV117" i="19" s="1"/>
  <c r="DV41" i="19"/>
  <c r="DV69" i="19" s="1"/>
  <c r="ED88" i="19"/>
  <c r="ED117" i="19" s="1"/>
  <c r="ED41" i="19"/>
  <c r="ED69" i="19" s="1"/>
  <c r="EL88" i="19"/>
  <c r="EL117" i="19" s="1"/>
  <c r="EL41" i="19"/>
  <c r="EL69" i="19" s="1"/>
  <c r="ET88" i="19"/>
  <c r="ET117" i="19" s="1"/>
  <c r="ET41" i="19"/>
  <c r="ET69" i="19" s="1"/>
  <c r="FB88" i="19"/>
  <c r="FB117" i="19" s="1"/>
  <c r="FB41" i="19"/>
  <c r="FB69" i="19" s="1"/>
  <c r="FJ88" i="19"/>
  <c r="FJ117" i="19" s="1"/>
  <c r="FJ41" i="19"/>
  <c r="FJ69" i="19" s="1"/>
  <c r="FR88" i="19"/>
  <c r="FR117" i="19" s="1"/>
  <c r="FR41" i="19"/>
  <c r="FR69" i="19" s="1"/>
  <c r="FZ88" i="19"/>
  <c r="FZ117" i="19" s="1"/>
  <c r="FZ41" i="19"/>
  <c r="FZ69" i="19" s="1"/>
  <c r="GH88" i="19"/>
  <c r="GH117" i="19" s="1"/>
  <c r="GH41" i="19"/>
  <c r="GP88" i="19"/>
  <c r="GP117" i="19" s="1"/>
  <c r="GP41" i="19"/>
  <c r="F42" i="19"/>
  <c r="F70" i="19" s="1"/>
  <c r="N89" i="19"/>
  <c r="N118" i="19" s="1"/>
  <c r="N42" i="19"/>
  <c r="N70" i="19" s="1"/>
  <c r="V89" i="19"/>
  <c r="V118" i="19" s="1"/>
  <c r="V42" i="19"/>
  <c r="V70" i="19" s="1"/>
  <c r="AD89" i="19"/>
  <c r="AD118" i="19" s="1"/>
  <c r="AD42" i="19"/>
  <c r="AD70" i="19" s="1"/>
  <c r="AL89" i="19"/>
  <c r="AL118" i="19" s="1"/>
  <c r="AL42" i="19"/>
  <c r="AL70" i="19" s="1"/>
  <c r="AT89" i="19"/>
  <c r="AT118" i="19" s="1"/>
  <c r="AT42" i="19"/>
  <c r="AT70" i="19" s="1"/>
  <c r="BB89" i="19"/>
  <c r="BB118" i="19" s="1"/>
  <c r="BB42" i="19"/>
  <c r="BB70" i="19" s="1"/>
  <c r="BJ89" i="19"/>
  <c r="BJ118" i="19" s="1"/>
  <c r="BJ42" i="19"/>
  <c r="BJ70" i="19" s="1"/>
  <c r="BR89" i="19"/>
  <c r="BR118" i="19" s="1"/>
  <c r="BR42" i="19"/>
  <c r="BR70" i="19" s="1"/>
  <c r="BZ89" i="19"/>
  <c r="BZ118" i="19" s="1"/>
  <c r="BZ42" i="19"/>
  <c r="BZ70" i="19" s="1"/>
  <c r="CH89" i="19"/>
  <c r="CH118" i="19" s="1"/>
  <c r="CH42" i="19"/>
  <c r="CH70" i="19" s="1"/>
  <c r="CP89" i="19"/>
  <c r="CP42" i="19"/>
  <c r="CP70" i="19" s="1"/>
  <c r="CX89" i="19"/>
  <c r="CX118" i="19" s="1"/>
  <c r="CX42" i="19"/>
  <c r="CX70" i="19" s="1"/>
  <c r="DF89" i="19"/>
  <c r="DF118" i="19" s="1"/>
  <c r="DF42" i="19"/>
  <c r="DF70" i="19" s="1"/>
  <c r="DN89" i="19"/>
  <c r="DN118" i="19" s="1"/>
  <c r="DN42" i="19"/>
  <c r="DN70" i="19" s="1"/>
  <c r="DV89" i="19"/>
  <c r="DV118" i="19" s="1"/>
  <c r="DV42" i="19"/>
  <c r="DV70" i="19" s="1"/>
  <c r="ED89" i="19"/>
  <c r="ED118" i="19" s="1"/>
  <c r="ED42" i="19"/>
  <c r="ED70" i="19" s="1"/>
  <c r="EL89" i="19"/>
  <c r="EL118" i="19" s="1"/>
  <c r="EL42" i="19"/>
  <c r="EL70" i="19" s="1"/>
  <c r="ET89" i="19"/>
  <c r="ET118" i="19" s="1"/>
  <c r="ET42" i="19"/>
  <c r="ET70" i="19" s="1"/>
  <c r="FB89" i="19"/>
  <c r="FB118" i="19" s="1"/>
  <c r="FB42" i="19"/>
  <c r="FB70" i="19" s="1"/>
  <c r="FJ89" i="19"/>
  <c r="FJ118" i="19" s="1"/>
  <c r="FJ42" i="19"/>
  <c r="FJ70" i="19" s="1"/>
  <c r="FR89" i="19"/>
  <c r="FR118" i="19" s="1"/>
  <c r="FR42" i="19"/>
  <c r="FR70" i="19" s="1"/>
  <c r="FZ89" i="19"/>
  <c r="FZ118" i="19" s="1"/>
  <c r="FZ42" i="19"/>
  <c r="FZ70" i="19" s="1"/>
  <c r="GH89" i="19"/>
  <c r="GH118" i="19" s="1"/>
  <c r="GH42" i="19"/>
  <c r="GH70" i="19" s="1"/>
  <c r="GP89" i="19"/>
  <c r="GP118" i="19" s="1"/>
  <c r="GP42" i="19"/>
  <c r="GP70" i="19" s="1"/>
  <c r="F43" i="19"/>
  <c r="F71" i="19" s="1"/>
  <c r="N90" i="19"/>
  <c r="N119" i="19" s="1"/>
  <c r="N43" i="19"/>
  <c r="N71" i="19" s="1"/>
  <c r="V90" i="19"/>
  <c r="V119" i="19" s="1"/>
  <c r="V43" i="19"/>
  <c r="V71" i="19" s="1"/>
  <c r="AD90" i="19"/>
  <c r="AD119" i="19" s="1"/>
  <c r="AD43" i="19"/>
  <c r="AL90" i="19"/>
  <c r="AL119" i="19" s="1"/>
  <c r="AL43" i="19"/>
  <c r="AT90" i="19"/>
  <c r="AT119" i="19" s="1"/>
  <c r="AT43" i="19"/>
  <c r="AT71" i="19" s="1"/>
  <c r="BB90" i="19"/>
  <c r="BB119" i="19" s="1"/>
  <c r="BB43" i="19"/>
  <c r="BJ90" i="19"/>
  <c r="BJ119" i="19" s="1"/>
  <c r="BJ43" i="19"/>
  <c r="BJ71" i="19" s="1"/>
  <c r="BR90" i="19"/>
  <c r="BR119" i="19" s="1"/>
  <c r="BR43" i="19"/>
  <c r="BR71" i="19" s="1"/>
  <c r="BZ90" i="19"/>
  <c r="BZ119" i="19" s="1"/>
  <c r="BZ43" i="19"/>
  <c r="BZ71" i="19" s="1"/>
  <c r="CH90" i="19"/>
  <c r="CH119" i="19" s="1"/>
  <c r="CH43" i="19"/>
  <c r="CH71" i="19" s="1"/>
  <c r="CP90" i="19"/>
  <c r="CP119" i="19" s="1"/>
  <c r="CP43" i="19"/>
  <c r="CP71" i="19" s="1"/>
  <c r="CX90" i="19"/>
  <c r="CX119" i="19" s="1"/>
  <c r="CX43" i="19"/>
  <c r="CX71" i="19" s="1"/>
  <c r="DF90" i="19"/>
  <c r="DF119" i="19" s="1"/>
  <c r="DF43" i="19"/>
  <c r="DF71" i="19" s="1"/>
  <c r="DN90" i="19"/>
  <c r="DN119" i="19" s="1"/>
  <c r="DN43" i="19"/>
  <c r="DN71" i="19" s="1"/>
  <c r="DV90" i="19"/>
  <c r="DV119" i="19" s="1"/>
  <c r="DV43" i="19"/>
  <c r="DV71" i="19" s="1"/>
  <c r="ED90" i="19"/>
  <c r="ED119" i="19" s="1"/>
  <c r="ED43" i="19"/>
  <c r="EL90" i="19"/>
  <c r="EL119" i="19" s="1"/>
  <c r="EL43" i="19"/>
  <c r="EL71" i="19" s="1"/>
  <c r="ET90" i="19"/>
  <c r="ET119" i="19" s="1"/>
  <c r="ET43" i="19"/>
  <c r="ET71" i="19" s="1"/>
  <c r="FB90" i="19"/>
  <c r="FB119" i="19" s="1"/>
  <c r="FB43" i="19"/>
  <c r="FB71" i="19" s="1"/>
  <c r="FJ90" i="19"/>
  <c r="FJ119" i="19" s="1"/>
  <c r="FJ43" i="19"/>
  <c r="FJ71" i="19" s="1"/>
  <c r="FR90" i="19"/>
  <c r="FR119" i="19" s="1"/>
  <c r="FR43" i="19"/>
  <c r="FR71" i="19" s="1"/>
  <c r="FZ90" i="19"/>
  <c r="FZ119" i="19" s="1"/>
  <c r="FZ43" i="19"/>
  <c r="FZ71" i="19" s="1"/>
  <c r="GH90" i="19"/>
  <c r="GH119" i="19" s="1"/>
  <c r="GH43" i="19"/>
  <c r="GP90" i="19"/>
  <c r="GP119" i="19" s="1"/>
  <c r="GP43" i="19"/>
  <c r="F44" i="19"/>
  <c r="F72" i="19" s="1"/>
  <c r="N91" i="19"/>
  <c r="N120" i="19" s="1"/>
  <c r="N44" i="19"/>
  <c r="N72" i="19" s="1"/>
  <c r="V91" i="19"/>
  <c r="V120" i="19" s="1"/>
  <c r="V44" i="19"/>
  <c r="V72" i="19" s="1"/>
  <c r="AD91" i="19"/>
  <c r="AD120" i="19" s="1"/>
  <c r="AD44" i="19"/>
  <c r="AD72" i="19" s="1"/>
  <c r="AL91" i="19"/>
  <c r="AL120" i="19" s="1"/>
  <c r="AL44" i="19"/>
  <c r="AL72" i="19" s="1"/>
  <c r="AT91" i="19"/>
  <c r="AT120" i="19" s="1"/>
  <c r="AT44" i="19"/>
  <c r="AT72" i="19" s="1"/>
  <c r="BB91" i="19"/>
  <c r="BB120" i="19" s="1"/>
  <c r="BB44" i="19"/>
  <c r="BB72" i="19" s="1"/>
  <c r="BJ91" i="19"/>
  <c r="BJ120" i="19" s="1"/>
  <c r="BJ44" i="19"/>
  <c r="BJ72" i="19" s="1"/>
  <c r="BR91" i="19"/>
  <c r="BR120" i="19" s="1"/>
  <c r="BR44" i="19"/>
  <c r="BR72" i="19" s="1"/>
  <c r="BZ91" i="19"/>
  <c r="BZ120" i="19" s="1"/>
  <c r="BZ44" i="19"/>
  <c r="BZ72" i="19" s="1"/>
  <c r="CH91" i="19"/>
  <c r="CH44" i="19"/>
  <c r="CH72" i="19" s="1"/>
  <c r="CP91" i="19"/>
  <c r="CP120" i="19" s="1"/>
  <c r="CP44" i="19"/>
  <c r="CP72" i="19" s="1"/>
  <c r="CX91" i="19"/>
  <c r="CX120" i="19" s="1"/>
  <c r="CX44" i="19"/>
  <c r="CX72" i="19" s="1"/>
  <c r="DF91" i="19"/>
  <c r="DF120" i="19" s="1"/>
  <c r="DF44" i="19"/>
  <c r="DF72" i="19" s="1"/>
  <c r="DN91" i="19"/>
  <c r="DN120" i="19" s="1"/>
  <c r="DN44" i="19"/>
  <c r="DN72" i="19" s="1"/>
  <c r="DV91" i="19"/>
  <c r="DV120" i="19" s="1"/>
  <c r="DV44" i="19"/>
  <c r="DV72" i="19" s="1"/>
  <c r="ED91" i="19"/>
  <c r="ED120" i="19" s="1"/>
  <c r="ED44" i="19"/>
  <c r="ED72" i="19" s="1"/>
  <c r="EL91" i="19"/>
  <c r="EL120" i="19" s="1"/>
  <c r="EL44" i="19"/>
  <c r="EL72" i="19" s="1"/>
  <c r="ET91" i="19"/>
  <c r="ET120" i="19" s="1"/>
  <c r="ET44" i="19"/>
  <c r="ET72" i="19" s="1"/>
  <c r="FB91" i="19"/>
  <c r="FB120" i="19" s="1"/>
  <c r="FB44" i="19"/>
  <c r="FB72" i="19" s="1"/>
  <c r="FJ91" i="19"/>
  <c r="FJ44" i="19"/>
  <c r="FJ72" i="19" s="1"/>
  <c r="FR91" i="19"/>
  <c r="FR120" i="19" s="1"/>
  <c r="FR44" i="19"/>
  <c r="FR72" i="19" s="1"/>
  <c r="FZ91" i="19"/>
  <c r="FZ120" i="19" s="1"/>
  <c r="FZ44" i="19"/>
  <c r="FZ72" i="19" s="1"/>
  <c r="GH91" i="19"/>
  <c r="GH120" i="19" s="1"/>
  <c r="GH44" i="19"/>
  <c r="GH72" i="19" s="1"/>
  <c r="GP91" i="19"/>
  <c r="GP120" i="19" s="1"/>
  <c r="GP44" i="19"/>
  <c r="GP72" i="19" s="1"/>
  <c r="F45" i="19"/>
  <c r="F73" i="19" s="1"/>
  <c r="N92" i="19"/>
  <c r="N121" i="19" s="1"/>
  <c r="N45" i="19"/>
  <c r="N73" i="19" s="1"/>
  <c r="V92" i="19"/>
  <c r="V121" i="19" s="1"/>
  <c r="V45" i="19"/>
  <c r="V73" i="19" s="1"/>
  <c r="AD92" i="19"/>
  <c r="AD121" i="19" s="1"/>
  <c r="AD45" i="19"/>
  <c r="AD73" i="19" s="1"/>
  <c r="AL92" i="19"/>
  <c r="AL121" i="19" s="1"/>
  <c r="AL45" i="19"/>
  <c r="AL73" i="19" s="1"/>
  <c r="AT92" i="19"/>
  <c r="AT121" i="19" s="1"/>
  <c r="AT45" i="19"/>
  <c r="BB92" i="19"/>
  <c r="BB121" i="19" s="1"/>
  <c r="BB45" i="19"/>
  <c r="BB73" i="19" s="1"/>
  <c r="BJ92" i="19"/>
  <c r="BJ121" i="19" s="1"/>
  <c r="BJ45" i="19"/>
  <c r="BJ73" i="19" s="1"/>
  <c r="BR92" i="19"/>
  <c r="BR121" i="19" s="1"/>
  <c r="BR45" i="19"/>
  <c r="BR73" i="19" s="1"/>
  <c r="BZ92" i="19"/>
  <c r="BZ121" i="19" s="1"/>
  <c r="BZ45" i="19"/>
  <c r="BZ73" i="19" s="1"/>
  <c r="CH92" i="19"/>
  <c r="CH121" i="19" s="1"/>
  <c r="CH45" i="19"/>
  <c r="CH73" i="19" s="1"/>
  <c r="CP92" i="19"/>
  <c r="CP121" i="19" s="1"/>
  <c r="CP45" i="19"/>
  <c r="CP73" i="19" s="1"/>
  <c r="CX92" i="19"/>
  <c r="CX121" i="19" s="1"/>
  <c r="CX45" i="19"/>
  <c r="CX73" i="19" s="1"/>
  <c r="DF92" i="19"/>
  <c r="DF121" i="19" s="1"/>
  <c r="DF45" i="19"/>
  <c r="DF73" i="19" s="1"/>
  <c r="DN92" i="19"/>
  <c r="DN121" i="19" s="1"/>
  <c r="DN45" i="19"/>
  <c r="DV92" i="19"/>
  <c r="DV121" i="19" s="1"/>
  <c r="DV45" i="19"/>
  <c r="DV73" i="19" s="1"/>
  <c r="ED92" i="19"/>
  <c r="ED121" i="19" s="1"/>
  <c r="ED45" i="19"/>
  <c r="ED73" i="19" s="1"/>
  <c r="EL92" i="19"/>
  <c r="EL121" i="19" s="1"/>
  <c r="EL45" i="19"/>
  <c r="EL73" i="19" s="1"/>
  <c r="ET92" i="19"/>
  <c r="ET121" i="19" s="1"/>
  <c r="ET45" i="19"/>
  <c r="FB92" i="19"/>
  <c r="FB121" i="19" s="1"/>
  <c r="FB45" i="19"/>
  <c r="FB73" i="19" s="1"/>
  <c r="FJ92" i="19"/>
  <c r="FJ121" i="19" s="1"/>
  <c r="FJ45" i="19"/>
  <c r="FJ73" i="19" s="1"/>
  <c r="FR92" i="19"/>
  <c r="FR121" i="19" s="1"/>
  <c r="FR45" i="19"/>
  <c r="FR73" i="19" s="1"/>
  <c r="FZ92" i="19"/>
  <c r="FZ121" i="19" s="1"/>
  <c r="FZ45" i="19"/>
  <c r="FZ73" i="19" s="1"/>
  <c r="GH92" i="19"/>
  <c r="GH121" i="19" s="1"/>
  <c r="GH45" i="19"/>
  <c r="GH73" i="19" s="1"/>
  <c r="GP92" i="19"/>
  <c r="GP121" i="19" s="1"/>
  <c r="GP45" i="19"/>
  <c r="GP73" i="19" s="1"/>
  <c r="F46" i="19"/>
  <c r="F74" i="19" s="1"/>
  <c r="N93" i="19"/>
  <c r="N122" i="19" s="1"/>
  <c r="N46" i="19"/>
  <c r="N74" i="19" s="1"/>
  <c r="V93" i="19"/>
  <c r="V122" i="19" s="1"/>
  <c r="V46" i="19"/>
  <c r="V74" i="19" s="1"/>
  <c r="AD93" i="19"/>
  <c r="AD122" i="19" s="1"/>
  <c r="AD46" i="19"/>
  <c r="AD74" i="19" s="1"/>
  <c r="AL93" i="19"/>
  <c r="AL122" i="19" s="1"/>
  <c r="AL46" i="19"/>
  <c r="AL74" i="19" s="1"/>
  <c r="AT93" i="19"/>
  <c r="AT122" i="19" s="1"/>
  <c r="AT46" i="19"/>
  <c r="AT74" i="19" s="1"/>
  <c r="BB93" i="19"/>
  <c r="BB122" i="19" s="1"/>
  <c r="BB46" i="19"/>
  <c r="BB74" i="19" s="1"/>
  <c r="BJ93" i="19"/>
  <c r="BJ122" i="19" s="1"/>
  <c r="BJ46" i="19"/>
  <c r="BJ74" i="19" s="1"/>
  <c r="BR93" i="19"/>
  <c r="BR122" i="19" s="1"/>
  <c r="BR46" i="19"/>
  <c r="BR74" i="19" s="1"/>
  <c r="BZ93" i="19"/>
  <c r="BZ122" i="19" s="1"/>
  <c r="BZ46" i="19"/>
  <c r="BZ74" i="19" s="1"/>
  <c r="CH93" i="19"/>
  <c r="CH122" i="19" s="1"/>
  <c r="CH46" i="19"/>
  <c r="CH74" i="19" s="1"/>
  <c r="CP93" i="19"/>
  <c r="CP122" i="19" s="1"/>
  <c r="CP46" i="19"/>
  <c r="CP74" i="19" s="1"/>
  <c r="CX93" i="19"/>
  <c r="CX122" i="19" s="1"/>
  <c r="CX46" i="19"/>
  <c r="CX74" i="19" s="1"/>
  <c r="DF93" i="19"/>
  <c r="DF122" i="19" s="1"/>
  <c r="DF46" i="19"/>
  <c r="DF74" i="19" s="1"/>
  <c r="DN93" i="19"/>
  <c r="DN122" i="19" s="1"/>
  <c r="DN46" i="19"/>
  <c r="DN74" i="19" s="1"/>
  <c r="DV93" i="19"/>
  <c r="DV122" i="19" s="1"/>
  <c r="DV46" i="19"/>
  <c r="DV74" i="19" s="1"/>
  <c r="ED93" i="19"/>
  <c r="ED122" i="19" s="1"/>
  <c r="ED46" i="19"/>
  <c r="ED74" i="19" s="1"/>
  <c r="EL93" i="19"/>
  <c r="EL122" i="19" s="1"/>
  <c r="EL46" i="19"/>
  <c r="EL74" i="19" s="1"/>
  <c r="ET93" i="19"/>
  <c r="ET122" i="19" s="1"/>
  <c r="ET46" i="19"/>
  <c r="ET74" i="19" s="1"/>
  <c r="FB93" i="19"/>
  <c r="FB122" i="19" s="1"/>
  <c r="FB46" i="19"/>
  <c r="FB74" i="19" s="1"/>
  <c r="FJ93" i="19"/>
  <c r="FJ122" i="19" s="1"/>
  <c r="FJ46" i="19"/>
  <c r="FJ74" i="19" s="1"/>
  <c r="FR93" i="19"/>
  <c r="FR122" i="19" s="1"/>
  <c r="FR46" i="19"/>
  <c r="FR74" i="19" s="1"/>
  <c r="FZ93" i="19"/>
  <c r="FZ122" i="19" s="1"/>
  <c r="FZ46" i="19"/>
  <c r="FZ74" i="19" s="1"/>
  <c r="GH93" i="19"/>
  <c r="GH46" i="19"/>
  <c r="GH74" i="19" s="1"/>
  <c r="GP93" i="19"/>
  <c r="GP122" i="19" s="1"/>
  <c r="GP46" i="19"/>
  <c r="GP74" i="19" s="1"/>
  <c r="F47" i="19"/>
  <c r="F75" i="19" s="1"/>
  <c r="N94" i="19"/>
  <c r="N123" i="19" s="1"/>
  <c r="N47" i="19"/>
  <c r="N75" i="19" s="1"/>
  <c r="V94" i="19"/>
  <c r="V123" i="19" s="1"/>
  <c r="V47" i="19"/>
  <c r="V75" i="19" s="1"/>
  <c r="AD94" i="19"/>
  <c r="AD123" i="19" s="1"/>
  <c r="AD47" i="19"/>
  <c r="AD75" i="19" s="1"/>
  <c r="AL94" i="19"/>
  <c r="AL123" i="19" s="1"/>
  <c r="AL47" i="19"/>
  <c r="AL75" i="19" s="1"/>
  <c r="AT94" i="19"/>
  <c r="AT123" i="19" s="1"/>
  <c r="AT47" i="19"/>
  <c r="BB94" i="19"/>
  <c r="BB123" i="19" s="1"/>
  <c r="BB47" i="19"/>
  <c r="BJ94" i="19"/>
  <c r="BJ123" i="19" s="1"/>
  <c r="BJ47" i="19"/>
  <c r="BJ75" i="19" s="1"/>
  <c r="BR94" i="19"/>
  <c r="BR123" i="19" s="1"/>
  <c r="BR47" i="19"/>
  <c r="BR75" i="19" s="1"/>
  <c r="BZ94" i="19"/>
  <c r="BZ123" i="19" s="1"/>
  <c r="BZ47" i="19"/>
  <c r="BZ75" i="19" s="1"/>
  <c r="CH94" i="19"/>
  <c r="CH123" i="19" s="1"/>
  <c r="CH47" i="19"/>
  <c r="CH75" i="19" s="1"/>
  <c r="CP94" i="19"/>
  <c r="CP123" i="19" s="1"/>
  <c r="CP47" i="19"/>
  <c r="CP75" i="19" s="1"/>
  <c r="CX94" i="19"/>
  <c r="CX123" i="19" s="1"/>
  <c r="CX47" i="19"/>
  <c r="CX75" i="19" s="1"/>
  <c r="DF94" i="19"/>
  <c r="DF123" i="19" s="1"/>
  <c r="DF47" i="19"/>
  <c r="DF75" i="19" s="1"/>
  <c r="DN94" i="19"/>
  <c r="DN123" i="19" s="1"/>
  <c r="DN47" i="19"/>
  <c r="DN75" i="19" s="1"/>
  <c r="DV94" i="19"/>
  <c r="DV123" i="19" s="1"/>
  <c r="DV47" i="19"/>
  <c r="DV75" i="19" s="1"/>
  <c r="ED94" i="19"/>
  <c r="ED123" i="19" s="1"/>
  <c r="ED47" i="19"/>
  <c r="ED75" i="19" s="1"/>
  <c r="EL94" i="19"/>
  <c r="EL123" i="19" s="1"/>
  <c r="EL47" i="19"/>
  <c r="ET94" i="19"/>
  <c r="ET123" i="19" s="1"/>
  <c r="ET47" i="19"/>
  <c r="ET75" i="19" s="1"/>
  <c r="FB94" i="19"/>
  <c r="FB123" i="19" s="1"/>
  <c r="FB47" i="19"/>
  <c r="FB75" i="19" s="1"/>
  <c r="FJ94" i="19"/>
  <c r="FJ123" i="19" s="1"/>
  <c r="FJ47" i="19"/>
  <c r="FJ75" i="19" s="1"/>
  <c r="FR94" i="19"/>
  <c r="FR123" i="19" s="1"/>
  <c r="FR47" i="19"/>
  <c r="FR75" i="19" s="1"/>
  <c r="FZ94" i="19"/>
  <c r="FZ123" i="19" s="1"/>
  <c r="FZ47" i="19"/>
  <c r="FZ75" i="19" s="1"/>
  <c r="GH94" i="19"/>
  <c r="GH123" i="19" s="1"/>
  <c r="GH47" i="19"/>
  <c r="GH75" i="19" s="1"/>
  <c r="GP94" i="19"/>
  <c r="GP123" i="19" s="1"/>
  <c r="GP47" i="19"/>
  <c r="GP75" i="19" s="1"/>
  <c r="F48" i="19"/>
  <c r="F76" i="19" s="1"/>
  <c r="N95" i="19"/>
  <c r="N124" i="19" s="1"/>
  <c r="N48" i="19"/>
  <c r="V95" i="19"/>
  <c r="V48" i="19"/>
  <c r="V76" i="19" s="1"/>
  <c r="AD95" i="19"/>
  <c r="AD124" i="19" s="1"/>
  <c r="AD48" i="19"/>
  <c r="AD76" i="19" s="1"/>
  <c r="AL95" i="19"/>
  <c r="AL48" i="19"/>
  <c r="AL76" i="19" s="1"/>
  <c r="AT95" i="19"/>
  <c r="AT124" i="19" s="1"/>
  <c r="AT48" i="19"/>
  <c r="AT76" i="19" s="1"/>
  <c r="BB95" i="19"/>
  <c r="BB124" i="19" s="1"/>
  <c r="BB48" i="19"/>
  <c r="BB76" i="19" s="1"/>
  <c r="BJ95" i="19"/>
  <c r="BJ124" i="19" s="1"/>
  <c r="BJ48" i="19"/>
  <c r="BJ76" i="19" s="1"/>
  <c r="BR95" i="19"/>
  <c r="BR124" i="19" s="1"/>
  <c r="BR48" i="19"/>
  <c r="BR76" i="19" s="1"/>
  <c r="BZ95" i="19"/>
  <c r="BZ124" i="19" s="1"/>
  <c r="BZ48" i="19"/>
  <c r="BZ76" i="19" s="1"/>
  <c r="CH95" i="19"/>
  <c r="CH124" i="19" s="1"/>
  <c r="CH48" i="19"/>
  <c r="CH76" i="19" s="1"/>
  <c r="CP95" i="19"/>
  <c r="CP124" i="19" s="1"/>
  <c r="CP48" i="19"/>
  <c r="CX95" i="19"/>
  <c r="CX124" i="19" s="1"/>
  <c r="CX48" i="19"/>
  <c r="CX76" i="19" s="1"/>
  <c r="DF95" i="19"/>
  <c r="DF124" i="19" s="1"/>
  <c r="DF48" i="19"/>
  <c r="DN95" i="19"/>
  <c r="DN124" i="19" s="1"/>
  <c r="DN48" i="19"/>
  <c r="DN76" i="19" s="1"/>
  <c r="DV95" i="19"/>
  <c r="DV124" i="19" s="1"/>
  <c r="DV48" i="19"/>
  <c r="DV76" i="19" s="1"/>
  <c r="ED95" i="19"/>
  <c r="ED124" i="19" s="1"/>
  <c r="ED48" i="19"/>
  <c r="ED76" i="19" s="1"/>
  <c r="EL95" i="19"/>
  <c r="EL124" i="19" s="1"/>
  <c r="EL48" i="19"/>
  <c r="EL76" i="19" s="1"/>
  <c r="ET95" i="19"/>
  <c r="ET124" i="19" s="1"/>
  <c r="ET48" i="19"/>
  <c r="ET76" i="19" s="1"/>
  <c r="FB95" i="19"/>
  <c r="FB124" i="19" s="1"/>
  <c r="FB48" i="19"/>
  <c r="FB76" i="19" s="1"/>
  <c r="FJ95" i="19"/>
  <c r="FJ124" i="19" s="1"/>
  <c r="FJ48" i="19"/>
  <c r="FJ76" i="19" s="1"/>
  <c r="FR95" i="19"/>
  <c r="FR124" i="19" s="1"/>
  <c r="FR48" i="19"/>
  <c r="FR76" i="19" s="1"/>
  <c r="FZ95" i="19"/>
  <c r="FZ124" i="19" s="1"/>
  <c r="FZ48" i="19"/>
  <c r="FZ76" i="19" s="1"/>
  <c r="GH95" i="19"/>
  <c r="GH124" i="19" s="1"/>
  <c r="GH48" i="19"/>
  <c r="GH76" i="19" s="1"/>
  <c r="GP95" i="19"/>
  <c r="GP124" i="19" s="1"/>
  <c r="GP48" i="19"/>
  <c r="GP76" i="19" s="1"/>
  <c r="F49" i="19"/>
  <c r="F77" i="19" s="1"/>
  <c r="N96" i="19"/>
  <c r="N125" i="19" s="1"/>
  <c r="N49" i="19"/>
  <c r="N77" i="19" s="1"/>
  <c r="V96" i="19"/>
  <c r="V125" i="19" s="1"/>
  <c r="V49" i="19"/>
  <c r="V77" i="19" s="1"/>
  <c r="AD96" i="19"/>
  <c r="AD125" i="19" s="1"/>
  <c r="AD49" i="19"/>
  <c r="AD77" i="19" s="1"/>
  <c r="AL96" i="19"/>
  <c r="AL125" i="19" s="1"/>
  <c r="AL49" i="19"/>
  <c r="AL77" i="19" s="1"/>
  <c r="AT96" i="19"/>
  <c r="AT125" i="19" s="1"/>
  <c r="AT49" i="19"/>
  <c r="AT77" i="19" s="1"/>
  <c r="BB96" i="19"/>
  <c r="BB125" i="19" s="1"/>
  <c r="BB49" i="19"/>
  <c r="BB77" i="19" s="1"/>
  <c r="BJ96" i="19"/>
  <c r="BJ125" i="19" s="1"/>
  <c r="BJ49" i="19"/>
  <c r="BJ77" i="19" s="1"/>
  <c r="BR96" i="19"/>
  <c r="BR125" i="19" s="1"/>
  <c r="BR49" i="19"/>
  <c r="BR77" i="19" s="1"/>
  <c r="BZ96" i="19"/>
  <c r="BZ125" i="19" s="1"/>
  <c r="BZ49" i="19"/>
  <c r="CH96" i="19"/>
  <c r="CH125" i="19" s="1"/>
  <c r="CH49" i="19"/>
  <c r="CH77" i="19" s="1"/>
  <c r="CP96" i="19"/>
  <c r="CP125" i="19" s="1"/>
  <c r="CP49" i="19"/>
  <c r="CP77" i="19" s="1"/>
  <c r="CX96" i="19"/>
  <c r="CX125" i="19" s="1"/>
  <c r="CX49" i="19"/>
  <c r="CX77" i="19" s="1"/>
  <c r="DF96" i="19"/>
  <c r="DF125" i="19" s="1"/>
  <c r="DF49" i="19"/>
  <c r="DF77" i="19" s="1"/>
  <c r="DN96" i="19"/>
  <c r="DN125" i="19" s="1"/>
  <c r="DN49" i="19"/>
  <c r="DN77" i="19" s="1"/>
  <c r="DV96" i="19"/>
  <c r="DV125" i="19" s="1"/>
  <c r="DV49" i="19"/>
  <c r="DV77" i="19" s="1"/>
  <c r="ED96" i="19"/>
  <c r="ED125" i="19" s="1"/>
  <c r="ED49" i="19"/>
  <c r="EL96" i="19"/>
  <c r="EL125" i="19" s="1"/>
  <c r="EL49" i="19"/>
  <c r="ET96" i="19"/>
  <c r="ET125" i="19" s="1"/>
  <c r="ET49" i="19"/>
  <c r="ET77" i="19" s="1"/>
  <c r="FB96" i="19"/>
  <c r="FB125" i="19" s="1"/>
  <c r="FB49" i="19"/>
  <c r="FB77" i="19" s="1"/>
  <c r="FJ96" i="19"/>
  <c r="FJ125" i="19" s="1"/>
  <c r="FK77" i="19"/>
  <c r="FJ49" i="19"/>
  <c r="FJ77" i="19" s="1"/>
  <c r="FR96" i="19"/>
  <c r="FR125" i="19" s="1"/>
  <c r="FR49" i="19"/>
  <c r="FR77" i="19" s="1"/>
  <c r="FZ96" i="19"/>
  <c r="FZ125" i="19" s="1"/>
  <c r="FZ49" i="19"/>
  <c r="FZ77" i="19" s="1"/>
  <c r="GH96" i="19"/>
  <c r="GH125" i="19" s="1"/>
  <c r="GH49" i="19"/>
  <c r="GH77" i="19" s="1"/>
  <c r="GP96" i="19"/>
  <c r="GP125" i="19" s="1"/>
  <c r="GP49" i="19"/>
  <c r="GP77" i="19" s="1"/>
  <c r="F50" i="19"/>
  <c r="F78" i="19" s="1"/>
  <c r="N97" i="19"/>
  <c r="N126" i="19" s="1"/>
  <c r="N50" i="19"/>
  <c r="N78" i="19" s="1"/>
  <c r="V97" i="19"/>
  <c r="V126" i="19" s="1"/>
  <c r="V50" i="19"/>
  <c r="V78" i="19" s="1"/>
  <c r="AD97" i="19"/>
  <c r="AD126" i="19" s="1"/>
  <c r="AD50" i="19"/>
  <c r="AD78" i="19" s="1"/>
  <c r="AL97" i="19"/>
  <c r="AL50" i="19"/>
  <c r="AT97" i="19"/>
  <c r="AT126" i="19" s="1"/>
  <c r="AT50" i="19"/>
  <c r="AT78" i="19" s="1"/>
  <c r="BB97" i="19"/>
  <c r="BB126" i="19" s="1"/>
  <c r="BB50" i="19"/>
  <c r="BB78" i="19" s="1"/>
  <c r="BJ97" i="19"/>
  <c r="BJ126" i="19" s="1"/>
  <c r="BJ50" i="19"/>
  <c r="BJ78" i="19" s="1"/>
  <c r="BR97" i="19"/>
  <c r="BR126" i="19" s="1"/>
  <c r="BR50" i="19"/>
  <c r="BR78" i="19" s="1"/>
  <c r="BZ97" i="19"/>
  <c r="BZ126" i="19" s="1"/>
  <c r="BZ50" i="19"/>
  <c r="BZ78" i="19" s="1"/>
  <c r="CH97" i="19"/>
  <c r="CH126" i="19" s="1"/>
  <c r="CH50" i="19"/>
  <c r="CH78" i="19" s="1"/>
  <c r="CP97" i="19"/>
  <c r="CP126" i="19" s="1"/>
  <c r="CP50" i="19"/>
  <c r="CX97" i="19"/>
  <c r="CX126" i="19" s="1"/>
  <c r="CX50" i="19"/>
  <c r="CX78" i="19" s="1"/>
  <c r="DF97" i="19"/>
  <c r="DF126" i="19" s="1"/>
  <c r="DF50" i="19"/>
  <c r="DF78" i="19" s="1"/>
  <c r="DN97" i="19"/>
  <c r="DN126" i="19" s="1"/>
  <c r="DN50" i="19"/>
  <c r="DN78" i="19" s="1"/>
  <c r="DV97" i="19"/>
  <c r="DV126" i="19" s="1"/>
  <c r="DV50" i="19"/>
  <c r="DV78" i="19" s="1"/>
  <c r="ED97" i="19"/>
  <c r="ED126" i="19" s="1"/>
  <c r="ED50" i="19"/>
  <c r="ED78" i="19" s="1"/>
  <c r="EL97" i="19"/>
  <c r="EL126" i="19" s="1"/>
  <c r="EL50" i="19"/>
  <c r="EL78" i="19" s="1"/>
  <c r="ET97" i="19"/>
  <c r="ET126" i="19" s="1"/>
  <c r="ET50" i="19"/>
  <c r="ET78" i="19" s="1"/>
  <c r="FB97" i="19"/>
  <c r="FB126" i="19" s="1"/>
  <c r="FB50" i="19"/>
  <c r="FB78" i="19" s="1"/>
  <c r="FJ97" i="19"/>
  <c r="FJ126" i="19" s="1"/>
  <c r="FJ50" i="19"/>
  <c r="FJ78" i="19" s="1"/>
  <c r="FR97" i="19"/>
  <c r="FR126" i="19" s="1"/>
  <c r="FR50" i="19"/>
  <c r="FR78" i="19" s="1"/>
  <c r="FZ97" i="19"/>
  <c r="FZ126" i="19" s="1"/>
  <c r="FZ50" i="19"/>
  <c r="FZ78" i="19" s="1"/>
  <c r="GH97" i="19"/>
  <c r="GH126" i="19" s="1"/>
  <c r="GP97" i="19"/>
  <c r="GP126" i="19" s="1"/>
  <c r="GP50" i="19"/>
  <c r="GP78" i="19" s="1"/>
  <c r="N99" i="19"/>
  <c r="N52" i="19"/>
  <c r="V99" i="19"/>
  <c r="V52" i="19"/>
  <c r="AD99" i="19"/>
  <c r="AD52" i="19"/>
  <c r="AL99" i="19"/>
  <c r="AL52" i="19"/>
  <c r="BB99" i="19"/>
  <c r="BB52" i="19"/>
  <c r="BJ99" i="19"/>
  <c r="BJ52" i="19"/>
  <c r="BR99" i="19"/>
  <c r="BR52" i="19"/>
  <c r="BZ99" i="19"/>
  <c r="BZ52" i="19"/>
  <c r="CH99" i="19"/>
  <c r="CH52" i="19"/>
  <c r="CP99" i="19"/>
  <c r="CP52" i="19"/>
  <c r="CX99" i="19"/>
  <c r="CX52" i="19"/>
  <c r="DN99" i="19"/>
  <c r="DN52" i="19"/>
  <c r="DV99" i="19"/>
  <c r="DV52" i="19"/>
  <c r="ED99" i="19"/>
  <c r="ED52" i="19"/>
  <c r="EL99" i="19"/>
  <c r="EL52" i="19"/>
  <c r="ET99" i="19"/>
  <c r="ET52" i="19"/>
  <c r="FB99" i="19"/>
  <c r="FB52" i="19"/>
  <c r="FJ99" i="19"/>
  <c r="FJ52" i="19"/>
  <c r="FZ99" i="19"/>
  <c r="FZ52" i="19"/>
  <c r="GH99" i="19"/>
  <c r="GH52" i="19"/>
  <c r="GP99" i="19"/>
  <c r="GP52" i="19"/>
  <c r="N100" i="19"/>
  <c r="N53" i="19"/>
  <c r="V100" i="19"/>
  <c r="V53" i="19"/>
  <c r="AL100" i="19"/>
  <c r="AL53" i="19"/>
  <c r="AT100" i="19"/>
  <c r="AT53" i="19"/>
  <c r="BB100" i="19"/>
  <c r="BB53" i="19"/>
  <c r="BJ100" i="19"/>
  <c r="BJ53" i="19"/>
  <c r="BR100" i="19"/>
  <c r="BR53" i="19"/>
  <c r="BZ100" i="19"/>
  <c r="BZ53" i="19"/>
  <c r="CH100" i="19"/>
  <c r="CH53" i="19"/>
  <c r="CX100" i="19"/>
  <c r="CX53" i="19"/>
  <c r="DF100" i="19"/>
  <c r="DF53" i="19"/>
  <c r="DN100" i="19"/>
  <c r="DN53" i="19"/>
  <c r="DV100" i="19"/>
  <c r="DV53" i="19"/>
  <c r="ED100" i="19"/>
  <c r="ED53" i="19"/>
  <c r="EL100" i="19"/>
  <c r="EL53" i="19"/>
  <c r="ET100" i="19"/>
  <c r="ET53" i="19"/>
  <c r="FJ100" i="19"/>
  <c r="FJ53" i="19"/>
  <c r="Q68" i="24" s="1"/>
  <c r="FR100" i="19"/>
  <c r="FR53" i="19"/>
  <c r="Y68" i="24" s="1"/>
  <c r="FZ100" i="19"/>
  <c r="FZ53" i="19"/>
  <c r="AG68" i="24" s="1"/>
  <c r="GH100" i="19"/>
  <c r="GH53" i="19"/>
  <c r="GP100" i="19"/>
  <c r="GP53" i="19"/>
  <c r="V101" i="19"/>
  <c r="V54" i="19"/>
  <c r="AD101" i="19"/>
  <c r="AD54" i="19"/>
  <c r="AL101" i="19"/>
  <c r="AL54" i="19"/>
  <c r="AT101" i="19"/>
  <c r="AT54" i="19"/>
  <c r="BB101" i="19"/>
  <c r="BB54" i="19"/>
  <c r="BJ101" i="19"/>
  <c r="BJ54" i="19"/>
  <c r="BR101" i="19"/>
  <c r="BR54" i="19"/>
  <c r="CH101" i="19"/>
  <c r="CH54" i="19"/>
  <c r="CP101" i="19"/>
  <c r="CP54" i="19"/>
  <c r="CX101" i="19"/>
  <c r="CX54" i="19"/>
  <c r="DF101" i="19"/>
  <c r="DF54" i="19"/>
  <c r="DN101" i="19"/>
  <c r="DN54" i="19"/>
  <c r="DV101" i="19"/>
  <c r="DV54" i="19"/>
  <c r="ED101" i="19"/>
  <c r="ED54" i="19"/>
  <c r="ET101" i="19"/>
  <c r="ET54" i="19"/>
  <c r="FB101" i="19"/>
  <c r="FB54" i="19"/>
  <c r="FJ101" i="19"/>
  <c r="FJ54" i="19"/>
  <c r="FR101" i="19"/>
  <c r="FR54" i="19"/>
  <c r="FZ101" i="19"/>
  <c r="FZ54" i="19"/>
  <c r="GH101" i="19"/>
  <c r="GH54" i="19"/>
  <c r="GP101" i="19"/>
  <c r="GP54" i="19"/>
  <c r="N102" i="19"/>
  <c r="N55" i="19"/>
  <c r="V102" i="19"/>
  <c r="V55" i="19"/>
  <c r="AD102" i="19"/>
  <c r="AD55" i="19"/>
  <c r="AL102" i="19"/>
  <c r="AL55" i="19"/>
  <c r="AT102" i="19"/>
  <c r="AT55" i="19"/>
  <c r="BB102" i="19"/>
  <c r="BB55" i="19"/>
  <c r="BR102" i="19"/>
  <c r="BR55" i="19"/>
  <c r="BZ102" i="19"/>
  <c r="BZ55" i="19"/>
  <c r="CH102" i="19"/>
  <c r="CH55" i="19"/>
  <c r="CP102" i="19"/>
  <c r="CP55" i="19"/>
  <c r="CX102" i="19"/>
  <c r="CX55" i="19"/>
  <c r="DF102" i="19"/>
  <c r="DF55" i="19"/>
  <c r="DN102" i="19"/>
  <c r="DN55" i="19"/>
  <c r="DV102" i="19"/>
  <c r="ED102" i="19"/>
  <c r="ED55" i="19"/>
  <c r="EL102" i="19"/>
  <c r="EL55" i="19"/>
  <c r="ET102" i="19"/>
  <c r="ET55" i="19"/>
  <c r="FB102" i="19"/>
  <c r="FB55" i="19"/>
  <c r="FJ102" i="19"/>
  <c r="FJ55" i="19"/>
  <c r="FR102" i="19"/>
  <c r="FR55" i="19"/>
  <c r="FZ102" i="19"/>
  <c r="FZ55" i="19"/>
  <c r="GH102" i="19"/>
  <c r="GP102" i="19"/>
  <c r="GP55" i="19"/>
  <c r="F57" i="19"/>
  <c r="N104" i="19"/>
  <c r="N57" i="19"/>
  <c r="V104" i="19"/>
  <c r="V57" i="19"/>
  <c r="AD104" i="19"/>
  <c r="AD57" i="19"/>
  <c r="AL104" i="19"/>
  <c r="AL57" i="19"/>
  <c r="AT104" i="19"/>
  <c r="BB104" i="19"/>
  <c r="BB57" i="19"/>
  <c r="BJ104" i="19"/>
  <c r="BJ57" i="19"/>
  <c r="BR104" i="19"/>
  <c r="BR57" i="19"/>
  <c r="BZ104" i="19"/>
  <c r="BZ57" i="19"/>
  <c r="CH104" i="19"/>
  <c r="CH57" i="19"/>
  <c r="CP104" i="19"/>
  <c r="CP57" i="19"/>
  <c r="CX104" i="19"/>
  <c r="CX57" i="19"/>
  <c r="DF104" i="19"/>
  <c r="DF57" i="19"/>
  <c r="DN104" i="19"/>
  <c r="DN57" i="19"/>
  <c r="DV104" i="19"/>
  <c r="DV57" i="19"/>
  <c r="ED104" i="19"/>
  <c r="ED57" i="19"/>
  <c r="EL104" i="19"/>
  <c r="EL57" i="19"/>
  <c r="ET104" i="19"/>
  <c r="ET57" i="19"/>
  <c r="FB104" i="19"/>
  <c r="FB57" i="19"/>
  <c r="FJ104" i="19"/>
  <c r="Q59" i="24" s="1"/>
  <c r="FJ57" i="19"/>
  <c r="FR104" i="19"/>
  <c r="Y59" i="24" s="1"/>
  <c r="FR57" i="19"/>
  <c r="FZ104" i="19"/>
  <c r="AG59" i="24" s="1"/>
  <c r="FZ57" i="19"/>
  <c r="GH104" i="19"/>
  <c r="GH57" i="19"/>
  <c r="GP104" i="19"/>
  <c r="GP57" i="19"/>
  <c r="BZ58" i="19"/>
  <c r="CH105" i="19"/>
  <c r="CH58" i="19"/>
  <c r="CP105" i="19"/>
  <c r="CP58" i="19"/>
  <c r="CX105" i="19"/>
  <c r="CX58" i="19"/>
  <c r="DF105" i="19"/>
  <c r="DF58" i="19"/>
  <c r="DN105" i="19"/>
  <c r="DN58" i="19"/>
  <c r="DV105" i="19"/>
  <c r="DV58" i="19"/>
  <c r="ED105" i="19"/>
  <c r="ED58" i="19"/>
  <c r="EL105" i="19"/>
  <c r="EL58" i="19"/>
  <c r="ET105" i="19"/>
  <c r="ET58" i="19"/>
  <c r="FB105" i="19"/>
  <c r="FB58" i="19"/>
  <c r="FJ105" i="19"/>
  <c r="FJ58" i="19"/>
  <c r="FR105" i="19"/>
  <c r="FR58" i="19"/>
  <c r="FZ105" i="19"/>
  <c r="FZ58" i="19"/>
  <c r="GH105" i="19"/>
  <c r="GH58" i="19"/>
  <c r="GP105" i="19"/>
  <c r="GP58" i="19"/>
  <c r="F59" i="19"/>
  <c r="N106" i="19"/>
  <c r="N59" i="19"/>
  <c r="V106" i="19"/>
  <c r="V59" i="19"/>
  <c r="AD106" i="19"/>
  <c r="AD59" i="19"/>
  <c r="AL106" i="19"/>
  <c r="AL59" i="19"/>
  <c r="AT106" i="19"/>
  <c r="AT59" i="19"/>
  <c r="BB106" i="19"/>
  <c r="BB59" i="19"/>
  <c r="BJ106" i="19"/>
  <c r="BJ59" i="19"/>
  <c r="BR106" i="19"/>
  <c r="BR59" i="19"/>
  <c r="BZ106" i="19"/>
  <c r="BZ59" i="19"/>
  <c r="CH106" i="19"/>
  <c r="CH59" i="19"/>
  <c r="CP106" i="19"/>
  <c r="CP59" i="19"/>
  <c r="CX106" i="19"/>
  <c r="CX59" i="19"/>
  <c r="DF106" i="19"/>
  <c r="DF59" i="19"/>
  <c r="DN106" i="19"/>
  <c r="DN59" i="19"/>
  <c r="DV106" i="19"/>
  <c r="DV59" i="19"/>
  <c r="ED106" i="19"/>
  <c r="ED59" i="19"/>
  <c r="EL106" i="19"/>
  <c r="EL59" i="19"/>
  <c r="ET106" i="19"/>
  <c r="ET59" i="19"/>
  <c r="FB106" i="19"/>
  <c r="FB59" i="19"/>
  <c r="FJ106" i="19"/>
  <c r="FJ59" i="19"/>
  <c r="FR106" i="19"/>
  <c r="FR59" i="19"/>
  <c r="FZ106" i="19"/>
  <c r="FZ59" i="19"/>
  <c r="GH106" i="19"/>
  <c r="GH59" i="19"/>
  <c r="GP106" i="19"/>
  <c r="GP59" i="19"/>
  <c r="F60" i="19"/>
  <c r="N107" i="19"/>
  <c r="N60" i="19"/>
  <c r="V107" i="19"/>
  <c r="V60" i="19"/>
  <c r="AD107" i="19"/>
  <c r="AD60" i="19"/>
  <c r="AL107" i="19"/>
  <c r="AL60" i="19"/>
  <c r="AT107" i="19"/>
  <c r="AT60" i="19"/>
  <c r="BB107" i="19"/>
  <c r="BB60" i="19"/>
  <c r="BJ107" i="19"/>
  <c r="BJ60" i="19"/>
  <c r="BR107" i="19"/>
  <c r="BR60" i="19"/>
  <c r="BZ107" i="19"/>
  <c r="BZ60" i="19"/>
  <c r="CH107" i="19"/>
  <c r="CH60" i="19"/>
  <c r="CP107" i="19"/>
  <c r="CP60" i="19"/>
  <c r="CX107" i="19"/>
  <c r="CX60" i="19"/>
  <c r="DF107" i="19"/>
  <c r="DF60" i="19"/>
  <c r="DN107" i="19"/>
  <c r="DN60" i="19"/>
  <c r="DV107" i="19"/>
  <c r="DV60" i="19"/>
  <c r="ED107" i="19"/>
  <c r="ED60" i="19"/>
  <c r="EL107" i="19"/>
  <c r="EL60" i="19"/>
  <c r="ET107" i="19"/>
  <c r="ET60" i="19"/>
  <c r="FB107" i="19"/>
  <c r="FB60" i="19"/>
  <c r="FJ107" i="19"/>
  <c r="FJ60" i="19"/>
  <c r="FR107" i="19"/>
  <c r="FR60" i="19"/>
  <c r="FZ107" i="19"/>
  <c r="FZ60" i="19"/>
  <c r="GH107" i="19"/>
  <c r="GH60" i="19"/>
  <c r="GP107" i="19"/>
  <c r="GP60" i="19"/>
  <c r="F36" i="19"/>
  <c r="F64" i="19" s="1"/>
  <c r="N36" i="19"/>
  <c r="N64" i="19" s="1"/>
  <c r="V36" i="19"/>
  <c r="V64" i="19" s="1"/>
  <c r="AD36" i="19"/>
  <c r="AD64" i="19" s="1"/>
  <c r="AL36" i="19"/>
  <c r="AL64" i="19" s="1"/>
  <c r="AT36" i="19"/>
  <c r="AT64" i="19" s="1"/>
  <c r="BB36" i="19"/>
  <c r="BB64" i="19" s="1"/>
  <c r="BJ36" i="19"/>
  <c r="BJ64" i="19" s="1"/>
  <c r="BR36" i="19"/>
  <c r="BR64" i="19" s="1"/>
  <c r="BZ36" i="19"/>
  <c r="BZ64" i="19" s="1"/>
  <c r="CH36" i="19"/>
  <c r="CH64" i="19" s="1"/>
  <c r="CP36" i="19"/>
  <c r="CP64" i="19" s="1"/>
  <c r="CX36" i="19"/>
  <c r="CX64" i="19" s="1"/>
  <c r="DF36" i="19"/>
  <c r="DF64" i="19" s="1"/>
  <c r="DN36" i="19"/>
  <c r="DN64" i="19" s="1"/>
  <c r="DV36" i="19"/>
  <c r="DV64" i="19" s="1"/>
  <c r="ED36" i="19"/>
  <c r="ED64" i="19" s="1"/>
  <c r="EL36" i="19"/>
  <c r="EL64" i="19" s="1"/>
  <c r="ET36" i="19"/>
  <c r="ET64" i="19" s="1"/>
  <c r="FB36" i="19"/>
  <c r="FB64" i="19" s="1"/>
  <c r="FJ36" i="19"/>
  <c r="Q76" i="24" s="1"/>
  <c r="FR36" i="19"/>
  <c r="Y76" i="24" s="1"/>
  <c r="FZ36" i="19"/>
  <c r="AG76" i="24" s="1"/>
  <c r="GH36" i="19"/>
  <c r="GH64" i="19" s="1"/>
  <c r="GP36" i="19"/>
  <c r="GP64" i="19" s="1"/>
  <c r="F37" i="19"/>
  <c r="F65" i="19" s="1"/>
  <c r="N37" i="19"/>
  <c r="N65" i="19" s="1"/>
  <c r="GH50" i="19"/>
  <c r="FB53" i="19"/>
  <c r="GH55" i="19"/>
  <c r="G83" i="19"/>
  <c r="G112" i="19" s="1"/>
  <c r="O83" i="19"/>
  <c r="O112" i="19" s="1"/>
  <c r="W83" i="19"/>
  <c r="W112" i="19" s="1"/>
  <c r="AE83" i="19"/>
  <c r="AE112" i="19" s="1"/>
  <c r="AM83" i="19"/>
  <c r="AM112" i="19" s="1"/>
  <c r="AU83" i="19"/>
  <c r="AU112" i="19" s="1"/>
  <c r="BC83" i="19"/>
  <c r="BC112" i="19" s="1"/>
  <c r="BK83" i="19"/>
  <c r="BK112" i="19" s="1"/>
  <c r="BS83" i="19"/>
  <c r="BS112" i="19" s="1"/>
  <c r="CA83" i="19"/>
  <c r="CA112" i="19" s="1"/>
  <c r="CI83" i="19"/>
  <c r="CI112" i="19" s="1"/>
  <c r="CQ83" i="19"/>
  <c r="CQ112" i="19" s="1"/>
  <c r="CY83" i="19"/>
  <c r="CY112" i="19" s="1"/>
  <c r="DG83" i="19"/>
  <c r="DG112" i="19" s="1"/>
  <c r="DO83" i="19"/>
  <c r="DO112" i="19" s="1"/>
  <c r="DW83" i="19"/>
  <c r="DW112" i="19" s="1"/>
  <c r="EE83" i="19"/>
  <c r="EE112" i="19" s="1"/>
  <c r="EM83" i="19"/>
  <c r="EM112" i="19" s="1"/>
  <c r="EU83" i="19"/>
  <c r="EU112" i="19" s="1"/>
  <c r="FC83" i="19"/>
  <c r="FC112" i="19" s="1"/>
  <c r="FK83" i="19"/>
  <c r="FK112" i="19" s="1"/>
  <c r="FS83" i="19"/>
  <c r="FS112" i="19" s="1"/>
  <c r="GA83" i="19"/>
  <c r="GA112" i="19" s="1"/>
  <c r="GI83" i="19"/>
  <c r="GI112" i="19" s="1"/>
  <c r="GQ83" i="19"/>
  <c r="GQ112" i="19" s="1"/>
  <c r="G84" i="19"/>
  <c r="G113" i="19" s="1"/>
  <c r="O84" i="19"/>
  <c r="O113" i="19" s="1"/>
  <c r="W84" i="19"/>
  <c r="W113" i="19" s="1"/>
  <c r="AE84" i="19"/>
  <c r="AE113" i="19" s="1"/>
  <c r="AM84" i="19"/>
  <c r="AM113" i="19" s="1"/>
  <c r="AU84" i="19"/>
  <c r="AU113" i="19" s="1"/>
  <c r="BC84" i="19"/>
  <c r="BC113" i="19" s="1"/>
  <c r="BK84" i="19"/>
  <c r="BK113" i="19" s="1"/>
  <c r="BS84" i="19"/>
  <c r="BS113" i="19" s="1"/>
  <c r="CA84" i="19"/>
  <c r="CA113" i="19" s="1"/>
  <c r="CI84" i="19"/>
  <c r="CI113" i="19" s="1"/>
  <c r="CQ84" i="19"/>
  <c r="CQ113" i="19" s="1"/>
  <c r="CY84" i="19"/>
  <c r="CY113" i="19" s="1"/>
  <c r="DG84" i="19"/>
  <c r="DG113" i="19" s="1"/>
  <c r="DG37" i="19"/>
  <c r="DG65" i="19" s="1"/>
  <c r="DO84" i="19"/>
  <c r="DO113" i="19" s="1"/>
  <c r="DO37" i="19"/>
  <c r="DO65" i="19" s="1"/>
  <c r="DW84" i="19"/>
  <c r="DW113" i="19" s="1"/>
  <c r="DW37" i="19"/>
  <c r="DW65" i="19" s="1"/>
  <c r="EE84" i="19"/>
  <c r="EE113" i="19" s="1"/>
  <c r="EE37" i="19"/>
  <c r="EE65" i="19" s="1"/>
  <c r="EM84" i="19"/>
  <c r="EM113" i="19" s="1"/>
  <c r="EM37" i="19"/>
  <c r="EM65" i="19" s="1"/>
  <c r="EU84" i="19"/>
  <c r="EU113" i="19" s="1"/>
  <c r="EU37" i="19"/>
  <c r="EU65" i="19" s="1"/>
  <c r="FC84" i="19"/>
  <c r="FC113" i="19" s="1"/>
  <c r="FC37" i="19"/>
  <c r="FC65" i="19" s="1"/>
  <c r="FK84" i="19"/>
  <c r="FK113" i="19" s="1"/>
  <c r="FK37" i="19"/>
  <c r="FK65" i="19" s="1"/>
  <c r="FS84" i="19"/>
  <c r="FS113" i="19" s="1"/>
  <c r="FS37" i="19"/>
  <c r="FS65" i="19" s="1"/>
  <c r="GA84" i="19"/>
  <c r="GA113" i="19" s="1"/>
  <c r="GA37" i="19"/>
  <c r="GA65" i="19" s="1"/>
  <c r="GI84" i="19"/>
  <c r="GI113" i="19" s="1"/>
  <c r="GI37" i="19"/>
  <c r="GI65" i="19" s="1"/>
  <c r="GQ84" i="19"/>
  <c r="GQ113" i="19" s="1"/>
  <c r="GQ37" i="19"/>
  <c r="GQ65" i="19" s="1"/>
  <c r="G85" i="19"/>
  <c r="G114" i="19" s="1"/>
  <c r="G38" i="19"/>
  <c r="G66" i="19" s="1"/>
  <c r="O85" i="19"/>
  <c r="O114" i="19" s="1"/>
  <c r="O38" i="19"/>
  <c r="O66" i="19" s="1"/>
  <c r="W85" i="19"/>
  <c r="W114" i="19" s="1"/>
  <c r="W38" i="19"/>
  <c r="W66" i="19" s="1"/>
  <c r="AE85" i="19"/>
  <c r="AE114" i="19" s="1"/>
  <c r="AE38" i="19"/>
  <c r="AE66" i="19" s="1"/>
  <c r="AM85" i="19"/>
  <c r="AM114" i="19" s="1"/>
  <c r="AM38" i="19"/>
  <c r="AM66" i="19" s="1"/>
  <c r="AU85" i="19"/>
  <c r="AU114" i="19" s="1"/>
  <c r="AU38" i="19"/>
  <c r="AU66" i="19" s="1"/>
  <c r="BC85" i="19"/>
  <c r="BC114" i="19" s="1"/>
  <c r="BC38" i="19"/>
  <c r="BC66" i="19" s="1"/>
  <c r="BK85" i="19"/>
  <c r="BK114" i="19" s="1"/>
  <c r="BK38" i="19"/>
  <c r="BK66" i="19" s="1"/>
  <c r="BS85" i="19"/>
  <c r="BS114" i="19" s="1"/>
  <c r="BS38" i="19"/>
  <c r="BS66" i="19" s="1"/>
  <c r="CA85" i="19"/>
  <c r="CA114" i="19" s="1"/>
  <c r="CA38" i="19"/>
  <c r="CA66" i="19" s="1"/>
  <c r="CI85" i="19"/>
  <c r="CI114" i="19" s="1"/>
  <c r="CI38" i="19"/>
  <c r="CI66" i="19" s="1"/>
  <c r="CQ85" i="19"/>
  <c r="CQ114" i="19" s="1"/>
  <c r="CQ38" i="19"/>
  <c r="CQ66" i="19" s="1"/>
  <c r="CY85" i="19"/>
  <c r="CY114" i="19" s="1"/>
  <c r="CY38" i="19"/>
  <c r="CY66" i="19" s="1"/>
  <c r="DG85" i="19"/>
  <c r="DG114" i="19" s="1"/>
  <c r="DG38" i="19"/>
  <c r="DG66" i="19" s="1"/>
  <c r="DO85" i="19"/>
  <c r="DO114" i="19" s="1"/>
  <c r="DO38" i="19"/>
  <c r="DO66" i="19" s="1"/>
  <c r="DW85" i="19"/>
  <c r="DW114" i="19" s="1"/>
  <c r="DW38" i="19"/>
  <c r="DW66" i="19" s="1"/>
  <c r="EE85" i="19"/>
  <c r="EE114" i="19" s="1"/>
  <c r="EE38" i="19"/>
  <c r="EE66" i="19" s="1"/>
  <c r="EM85" i="19"/>
  <c r="EM114" i="19" s="1"/>
  <c r="EM38" i="19"/>
  <c r="EM66" i="19" s="1"/>
  <c r="EU85" i="19"/>
  <c r="EU114" i="19" s="1"/>
  <c r="EU38" i="19"/>
  <c r="EU66" i="19" s="1"/>
  <c r="FC85" i="19"/>
  <c r="FC114" i="19" s="1"/>
  <c r="FC38" i="19"/>
  <c r="FC66" i="19" s="1"/>
  <c r="FK85" i="19"/>
  <c r="FK114" i="19" s="1"/>
  <c r="FK38" i="19"/>
  <c r="FK66" i="19" s="1"/>
  <c r="FS85" i="19"/>
  <c r="FS114" i="19" s="1"/>
  <c r="FS38" i="19"/>
  <c r="FS66" i="19" s="1"/>
  <c r="GA85" i="19"/>
  <c r="GA114" i="19" s="1"/>
  <c r="GA38" i="19"/>
  <c r="GA66" i="19" s="1"/>
  <c r="GI85" i="19"/>
  <c r="GI114" i="19" s="1"/>
  <c r="GI38" i="19"/>
  <c r="GI66" i="19" s="1"/>
  <c r="GQ85" i="19"/>
  <c r="GQ114" i="19" s="1"/>
  <c r="GQ38" i="19"/>
  <c r="GQ66" i="19" s="1"/>
  <c r="G86" i="19"/>
  <c r="G115" i="19" s="1"/>
  <c r="G39" i="19"/>
  <c r="G67" i="19" s="1"/>
  <c r="O86" i="19"/>
  <c r="O115" i="19" s="1"/>
  <c r="O39" i="19"/>
  <c r="O67" i="19" s="1"/>
  <c r="W86" i="19"/>
  <c r="W115" i="19" s="1"/>
  <c r="W39" i="19"/>
  <c r="W67" i="19" s="1"/>
  <c r="AE86" i="19"/>
  <c r="AE115" i="19" s="1"/>
  <c r="AE39" i="19"/>
  <c r="AE67" i="19" s="1"/>
  <c r="AM86" i="19"/>
  <c r="AM115" i="19" s="1"/>
  <c r="AM39" i="19"/>
  <c r="AM67" i="19" s="1"/>
  <c r="AU86" i="19"/>
  <c r="AU115" i="19" s="1"/>
  <c r="AU39" i="19"/>
  <c r="AU67" i="19" s="1"/>
  <c r="BC86" i="19"/>
  <c r="BC115" i="19" s="1"/>
  <c r="BC39" i="19"/>
  <c r="BC67" i="19" s="1"/>
  <c r="BK86" i="19"/>
  <c r="BK115" i="19" s="1"/>
  <c r="BK39" i="19"/>
  <c r="BK67" i="19" s="1"/>
  <c r="BS86" i="19"/>
  <c r="BS115" i="19" s="1"/>
  <c r="BS39" i="19"/>
  <c r="BS67" i="19" s="1"/>
  <c r="CA86" i="19"/>
  <c r="CA115" i="19" s="1"/>
  <c r="CA39" i="19"/>
  <c r="CA67" i="19" s="1"/>
  <c r="CI86" i="19"/>
  <c r="CI115" i="19" s="1"/>
  <c r="CI39" i="19"/>
  <c r="CI67" i="19" s="1"/>
  <c r="CQ86" i="19"/>
  <c r="CQ115" i="19" s="1"/>
  <c r="CQ39" i="19"/>
  <c r="CQ67" i="19" s="1"/>
  <c r="CY86" i="19"/>
  <c r="CY115" i="19" s="1"/>
  <c r="CY39" i="19"/>
  <c r="CY67" i="19" s="1"/>
  <c r="DG86" i="19"/>
  <c r="DG115" i="19" s="1"/>
  <c r="DG39" i="19"/>
  <c r="DG67" i="19" s="1"/>
  <c r="DO86" i="19"/>
  <c r="DO115" i="19" s="1"/>
  <c r="DO39" i="19"/>
  <c r="DO67" i="19" s="1"/>
  <c r="DW86" i="19"/>
  <c r="DW115" i="19" s="1"/>
  <c r="DW39" i="19"/>
  <c r="DW67" i="19" s="1"/>
  <c r="EE86" i="19"/>
  <c r="EE115" i="19" s="1"/>
  <c r="EE39" i="19"/>
  <c r="EE67" i="19" s="1"/>
  <c r="EM86" i="19"/>
  <c r="EM115" i="19" s="1"/>
  <c r="EM39" i="19"/>
  <c r="EM67" i="19" s="1"/>
  <c r="EU86" i="19"/>
  <c r="EU115" i="19" s="1"/>
  <c r="EU39" i="19"/>
  <c r="EU67" i="19" s="1"/>
  <c r="FC86" i="19"/>
  <c r="FC115" i="19" s="1"/>
  <c r="FC39" i="19"/>
  <c r="FC67" i="19" s="1"/>
  <c r="FK86" i="19"/>
  <c r="FK115" i="19" s="1"/>
  <c r="FK39" i="19"/>
  <c r="FK67" i="19" s="1"/>
  <c r="FS86" i="19"/>
  <c r="FS115" i="19" s="1"/>
  <c r="FS39" i="19"/>
  <c r="FS67" i="19" s="1"/>
  <c r="GA86" i="19"/>
  <c r="GA115" i="19" s="1"/>
  <c r="GA39" i="19"/>
  <c r="GA67" i="19" s="1"/>
  <c r="GI86" i="19"/>
  <c r="GI115" i="19" s="1"/>
  <c r="GI39" i="19"/>
  <c r="GI67" i="19" s="1"/>
  <c r="GQ86" i="19"/>
  <c r="GQ115" i="19" s="1"/>
  <c r="GQ39" i="19"/>
  <c r="GQ67" i="19" s="1"/>
  <c r="G87" i="19"/>
  <c r="G116" i="19" s="1"/>
  <c r="G40" i="19"/>
  <c r="G68" i="19" s="1"/>
  <c r="O87" i="19"/>
  <c r="O116" i="19" s="1"/>
  <c r="O40" i="19"/>
  <c r="O68" i="19" s="1"/>
  <c r="W87" i="19"/>
  <c r="W116" i="19" s="1"/>
  <c r="W40" i="19"/>
  <c r="W68" i="19" s="1"/>
  <c r="AE87" i="19"/>
  <c r="AE116" i="19" s="1"/>
  <c r="AE40" i="19"/>
  <c r="AE68" i="19" s="1"/>
  <c r="AM87" i="19"/>
  <c r="AM116" i="19" s="1"/>
  <c r="AM40" i="19"/>
  <c r="AM68" i="19" s="1"/>
  <c r="AU87" i="19"/>
  <c r="AU116" i="19" s="1"/>
  <c r="AU40" i="19"/>
  <c r="AU68" i="19" s="1"/>
  <c r="BC87" i="19"/>
  <c r="BC116" i="19" s="1"/>
  <c r="BC40" i="19"/>
  <c r="BC68" i="19" s="1"/>
  <c r="BK87" i="19"/>
  <c r="BK116" i="19" s="1"/>
  <c r="BK40" i="19"/>
  <c r="BK68" i="19" s="1"/>
  <c r="BS87" i="19"/>
  <c r="BS116" i="19" s="1"/>
  <c r="BS40" i="19"/>
  <c r="BS68" i="19" s="1"/>
  <c r="CA87" i="19"/>
  <c r="CA116" i="19" s="1"/>
  <c r="CA40" i="19"/>
  <c r="CA68" i="19" s="1"/>
  <c r="CI87" i="19"/>
  <c r="CI116" i="19" s="1"/>
  <c r="CI40" i="19"/>
  <c r="CI68" i="19" s="1"/>
  <c r="CQ87" i="19"/>
  <c r="CQ116" i="19" s="1"/>
  <c r="CQ40" i="19"/>
  <c r="CQ68" i="19" s="1"/>
  <c r="CY87" i="19"/>
  <c r="CY116" i="19" s="1"/>
  <c r="CY40" i="19"/>
  <c r="CY68" i="19" s="1"/>
  <c r="DG87" i="19"/>
  <c r="DG116" i="19" s="1"/>
  <c r="DG40" i="19"/>
  <c r="DG68" i="19" s="1"/>
  <c r="DO87" i="19"/>
  <c r="DO116" i="19" s="1"/>
  <c r="DO40" i="19"/>
  <c r="DO68" i="19" s="1"/>
  <c r="DW87" i="19"/>
  <c r="DW116" i="19" s="1"/>
  <c r="DW40" i="19"/>
  <c r="DW68" i="19" s="1"/>
  <c r="EE87" i="19"/>
  <c r="EE116" i="19" s="1"/>
  <c r="EE40" i="19"/>
  <c r="EE68" i="19" s="1"/>
  <c r="EM87" i="19"/>
  <c r="EM116" i="19" s="1"/>
  <c r="EM40" i="19"/>
  <c r="EM68" i="19" s="1"/>
  <c r="EU87" i="19"/>
  <c r="EU116" i="19" s="1"/>
  <c r="EU40" i="19"/>
  <c r="EU68" i="19" s="1"/>
  <c r="FC87" i="19"/>
  <c r="FC116" i="19" s="1"/>
  <c r="FC40" i="19"/>
  <c r="FC68" i="19" s="1"/>
  <c r="FK87" i="19"/>
  <c r="FK116" i="19" s="1"/>
  <c r="FK40" i="19"/>
  <c r="FK68" i="19" s="1"/>
  <c r="FS87" i="19"/>
  <c r="FS116" i="19" s="1"/>
  <c r="FS40" i="19"/>
  <c r="FS68" i="19" s="1"/>
  <c r="GA87" i="19"/>
  <c r="GA116" i="19" s="1"/>
  <c r="GA40" i="19"/>
  <c r="GA68" i="19" s="1"/>
  <c r="GI87" i="19"/>
  <c r="GI116" i="19" s="1"/>
  <c r="GI40" i="19"/>
  <c r="GI68" i="19" s="1"/>
  <c r="GQ87" i="19"/>
  <c r="GQ116" i="19" s="1"/>
  <c r="GQ40" i="19"/>
  <c r="GQ68" i="19" s="1"/>
  <c r="G88" i="19"/>
  <c r="G117" i="19" s="1"/>
  <c r="G41" i="19"/>
  <c r="G69" i="19" s="1"/>
  <c r="O88" i="19"/>
  <c r="O117" i="19" s="1"/>
  <c r="O41" i="19"/>
  <c r="O69" i="19" s="1"/>
  <c r="W88" i="19"/>
  <c r="W117" i="19" s="1"/>
  <c r="W41" i="19"/>
  <c r="W69" i="19" s="1"/>
  <c r="AE88" i="19"/>
  <c r="AE117" i="19" s="1"/>
  <c r="AE41" i="19"/>
  <c r="AE69" i="19" s="1"/>
  <c r="AM88" i="19"/>
  <c r="AM117" i="19" s="1"/>
  <c r="AM41" i="19"/>
  <c r="AM69" i="19" s="1"/>
  <c r="AU88" i="19"/>
  <c r="AU117" i="19" s="1"/>
  <c r="AU41" i="19"/>
  <c r="AU69" i="19" s="1"/>
  <c r="BC88" i="19"/>
  <c r="BC117" i="19" s="1"/>
  <c r="BC41" i="19"/>
  <c r="BC69" i="19" s="1"/>
  <c r="BK88" i="19"/>
  <c r="BK117" i="19" s="1"/>
  <c r="BK41" i="19"/>
  <c r="BK69" i="19" s="1"/>
  <c r="BS88" i="19"/>
  <c r="BS117" i="19" s="1"/>
  <c r="BS41" i="19"/>
  <c r="BS69" i="19" s="1"/>
  <c r="CA88" i="19"/>
  <c r="CA117" i="19" s="1"/>
  <c r="CA41" i="19"/>
  <c r="CA69" i="19" s="1"/>
  <c r="CI88" i="19"/>
  <c r="CI117" i="19" s="1"/>
  <c r="CI41" i="19"/>
  <c r="CI69" i="19" s="1"/>
  <c r="CQ88" i="19"/>
  <c r="CQ117" i="19" s="1"/>
  <c r="CQ41" i="19"/>
  <c r="CQ69" i="19" s="1"/>
  <c r="CY88" i="19"/>
  <c r="CY117" i="19" s="1"/>
  <c r="CY41" i="19"/>
  <c r="CY69" i="19" s="1"/>
  <c r="DG88" i="19"/>
  <c r="DG41" i="19"/>
  <c r="DG69" i="19" s="1"/>
  <c r="DO88" i="19"/>
  <c r="DO117" i="19" s="1"/>
  <c r="DO41" i="19"/>
  <c r="DO69" i="19" s="1"/>
  <c r="DW88" i="19"/>
  <c r="DW117" i="19" s="1"/>
  <c r="DW41" i="19"/>
  <c r="DW69" i="19" s="1"/>
  <c r="EE88" i="19"/>
  <c r="EE117" i="19" s="1"/>
  <c r="EE41" i="19"/>
  <c r="EE69" i="19" s="1"/>
  <c r="EM88" i="19"/>
  <c r="EM117" i="19" s="1"/>
  <c r="EM41" i="19"/>
  <c r="EM69" i="19" s="1"/>
  <c r="EU88" i="19"/>
  <c r="EU117" i="19" s="1"/>
  <c r="EU41" i="19"/>
  <c r="EU69" i="19" s="1"/>
  <c r="FC88" i="19"/>
  <c r="FC117" i="19" s="1"/>
  <c r="FC41" i="19"/>
  <c r="FC69" i="19" s="1"/>
  <c r="FK88" i="19"/>
  <c r="FK117" i="19" s="1"/>
  <c r="FK41" i="19"/>
  <c r="FK69" i="19" s="1"/>
  <c r="FS88" i="19"/>
  <c r="FS117" i="19" s="1"/>
  <c r="FS41" i="19"/>
  <c r="FS69" i="19" s="1"/>
  <c r="GA88" i="19"/>
  <c r="GA117" i="19" s="1"/>
  <c r="GA41" i="19"/>
  <c r="GA69" i="19" s="1"/>
  <c r="GI88" i="19"/>
  <c r="GI117" i="19" s="1"/>
  <c r="GI41" i="19"/>
  <c r="GI69" i="19" s="1"/>
  <c r="GQ88" i="19"/>
  <c r="GQ117" i="19" s="1"/>
  <c r="GQ41" i="19"/>
  <c r="GQ69" i="19" s="1"/>
  <c r="G89" i="19"/>
  <c r="G118" i="19" s="1"/>
  <c r="G42" i="19"/>
  <c r="G70" i="19" s="1"/>
  <c r="O89" i="19"/>
  <c r="O118" i="19" s="1"/>
  <c r="O42" i="19"/>
  <c r="O70" i="19" s="1"/>
  <c r="W89" i="19"/>
  <c r="W118" i="19" s="1"/>
  <c r="W42" i="19"/>
  <c r="W70" i="19" s="1"/>
  <c r="AE89" i="19"/>
  <c r="AE118" i="19" s="1"/>
  <c r="AE42" i="19"/>
  <c r="AE70" i="19" s="1"/>
  <c r="AM89" i="19"/>
  <c r="AM118" i="19" s="1"/>
  <c r="AM42" i="19"/>
  <c r="AM70" i="19" s="1"/>
  <c r="AU89" i="19"/>
  <c r="AU118" i="19" s="1"/>
  <c r="AU42" i="19"/>
  <c r="AU70" i="19" s="1"/>
  <c r="BC89" i="19"/>
  <c r="BC118" i="19" s="1"/>
  <c r="BC42" i="19"/>
  <c r="BC70" i="19" s="1"/>
  <c r="BK89" i="19"/>
  <c r="BK118" i="19" s="1"/>
  <c r="BK42" i="19"/>
  <c r="BK70" i="19" s="1"/>
  <c r="BS89" i="19"/>
  <c r="BS118" i="19" s="1"/>
  <c r="BS42" i="19"/>
  <c r="BS70" i="19" s="1"/>
  <c r="CA89" i="19"/>
  <c r="CA118" i="19" s="1"/>
  <c r="CA42" i="19"/>
  <c r="CA70" i="19" s="1"/>
  <c r="CI89" i="19"/>
  <c r="CI118" i="19" s="1"/>
  <c r="CI42" i="19"/>
  <c r="CI70" i="19" s="1"/>
  <c r="CQ89" i="19"/>
  <c r="CQ118" i="19" s="1"/>
  <c r="CQ42" i="19"/>
  <c r="CQ70" i="19" s="1"/>
  <c r="CY89" i="19"/>
  <c r="CY118" i="19" s="1"/>
  <c r="CY42" i="19"/>
  <c r="CY70" i="19" s="1"/>
  <c r="DG89" i="19"/>
  <c r="DG118" i="19" s="1"/>
  <c r="DG42" i="19"/>
  <c r="DG70" i="19" s="1"/>
  <c r="DO89" i="19"/>
  <c r="DO118" i="19" s="1"/>
  <c r="DO42" i="19"/>
  <c r="DO70" i="19" s="1"/>
  <c r="DW89" i="19"/>
  <c r="DW118" i="19" s="1"/>
  <c r="DW42" i="19"/>
  <c r="DW70" i="19" s="1"/>
  <c r="EE89" i="19"/>
  <c r="EE118" i="19" s="1"/>
  <c r="EE42" i="19"/>
  <c r="EE70" i="19" s="1"/>
  <c r="EM89" i="19"/>
  <c r="EM118" i="19" s="1"/>
  <c r="EM42" i="19"/>
  <c r="EM70" i="19" s="1"/>
  <c r="EU89" i="19"/>
  <c r="EU118" i="19" s="1"/>
  <c r="EU42" i="19"/>
  <c r="EU70" i="19" s="1"/>
  <c r="FC89" i="19"/>
  <c r="FC118" i="19" s="1"/>
  <c r="FC42" i="19"/>
  <c r="FC70" i="19" s="1"/>
  <c r="FK89" i="19"/>
  <c r="FK118" i="19" s="1"/>
  <c r="FK42" i="19"/>
  <c r="FK70" i="19" s="1"/>
  <c r="FS89" i="19"/>
  <c r="FS118" i="19" s="1"/>
  <c r="FS42" i="19"/>
  <c r="FS70" i="19" s="1"/>
  <c r="GA89" i="19"/>
  <c r="GA118" i="19" s="1"/>
  <c r="GA42" i="19"/>
  <c r="GA70" i="19" s="1"/>
  <c r="GI89" i="19"/>
  <c r="GI118" i="19" s="1"/>
  <c r="GI42" i="19"/>
  <c r="GI70" i="19" s="1"/>
  <c r="GQ89" i="19"/>
  <c r="GQ118" i="19" s="1"/>
  <c r="GQ42" i="19"/>
  <c r="GQ70" i="19" s="1"/>
  <c r="G90" i="19"/>
  <c r="G119" i="19" s="1"/>
  <c r="G43" i="19"/>
  <c r="G71" i="19" s="1"/>
  <c r="O90" i="19"/>
  <c r="O119" i="19" s="1"/>
  <c r="O43" i="19"/>
  <c r="O71" i="19" s="1"/>
  <c r="W90" i="19"/>
  <c r="W119" i="19" s="1"/>
  <c r="W43" i="19"/>
  <c r="W71" i="19" s="1"/>
  <c r="AE90" i="19"/>
  <c r="AE119" i="19" s="1"/>
  <c r="AE43" i="19"/>
  <c r="AE71" i="19" s="1"/>
  <c r="AM90" i="19"/>
  <c r="AM119" i="19" s="1"/>
  <c r="AM43" i="19"/>
  <c r="AM71" i="19" s="1"/>
  <c r="AU90" i="19"/>
  <c r="AU119" i="19" s="1"/>
  <c r="AU43" i="19"/>
  <c r="AU71" i="19" s="1"/>
  <c r="BC90" i="19"/>
  <c r="BC119" i="19" s="1"/>
  <c r="BC43" i="19"/>
  <c r="BC71" i="19" s="1"/>
  <c r="BK90" i="19"/>
  <c r="BK119" i="19" s="1"/>
  <c r="BK43" i="19"/>
  <c r="BK71" i="19" s="1"/>
  <c r="BS90" i="19"/>
  <c r="BS119" i="19" s="1"/>
  <c r="BS43" i="19"/>
  <c r="BS71" i="19" s="1"/>
  <c r="CA90" i="19"/>
  <c r="CA119" i="19" s="1"/>
  <c r="CA43" i="19"/>
  <c r="CA71" i="19" s="1"/>
  <c r="CI90" i="19"/>
  <c r="CI119" i="19" s="1"/>
  <c r="CI43" i="19"/>
  <c r="CI71" i="19" s="1"/>
  <c r="CQ90" i="19"/>
  <c r="CQ119" i="19" s="1"/>
  <c r="CQ43" i="19"/>
  <c r="CQ71" i="19" s="1"/>
  <c r="CY90" i="19"/>
  <c r="CY119" i="19" s="1"/>
  <c r="CY43" i="19"/>
  <c r="CY71" i="19" s="1"/>
  <c r="DG90" i="19"/>
  <c r="DG119" i="19" s="1"/>
  <c r="DG43" i="19"/>
  <c r="DG71" i="19" s="1"/>
  <c r="DO90" i="19"/>
  <c r="DO119" i="19" s="1"/>
  <c r="DO43" i="19"/>
  <c r="DO71" i="19" s="1"/>
  <c r="DW90" i="19"/>
  <c r="DW119" i="19" s="1"/>
  <c r="DW43" i="19"/>
  <c r="DW71" i="19" s="1"/>
  <c r="EE90" i="19"/>
  <c r="EE119" i="19" s="1"/>
  <c r="EE43" i="19"/>
  <c r="EE71" i="19" s="1"/>
  <c r="EM90" i="19"/>
  <c r="EM119" i="19" s="1"/>
  <c r="EM43" i="19"/>
  <c r="EM71" i="19" s="1"/>
  <c r="EU90" i="19"/>
  <c r="EU119" i="19" s="1"/>
  <c r="EU43" i="19"/>
  <c r="EU71" i="19" s="1"/>
  <c r="FC90" i="19"/>
  <c r="FC119" i="19" s="1"/>
  <c r="FC43" i="19"/>
  <c r="FC71" i="19" s="1"/>
  <c r="FK90" i="19"/>
  <c r="FK119" i="19" s="1"/>
  <c r="FK43" i="19"/>
  <c r="FK71" i="19" s="1"/>
  <c r="FS90" i="19"/>
  <c r="FS119" i="19" s="1"/>
  <c r="FS43" i="19"/>
  <c r="FS71" i="19" s="1"/>
  <c r="GA90" i="19"/>
  <c r="GA119" i="19" s="1"/>
  <c r="GA43" i="19"/>
  <c r="GA71" i="19" s="1"/>
  <c r="GI90" i="19"/>
  <c r="GI119" i="19" s="1"/>
  <c r="GI43" i="19"/>
  <c r="GI71" i="19" s="1"/>
  <c r="GQ90" i="19"/>
  <c r="GQ119" i="19" s="1"/>
  <c r="GQ43" i="19"/>
  <c r="GQ71" i="19" s="1"/>
  <c r="G91" i="19"/>
  <c r="G120" i="19" s="1"/>
  <c r="G44" i="19"/>
  <c r="G72" i="19" s="1"/>
  <c r="O91" i="19"/>
  <c r="O120" i="19" s="1"/>
  <c r="O44" i="19"/>
  <c r="O72" i="19" s="1"/>
  <c r="W91" i="19"/>
  <c r="W120" i="19" s="1"/>
  <c r="W44" i="19"/>
  <c r="W72" i="19" s="1"/>
  <c r="AE91" i="19"/>
  <c r="AE120" i="19" s="1"/>
  <c r="AE44" i="19"/>
  <c r="AE72" i="19" s="1"/>
  <c r="AM91" i="19"/>
  <c r="AM120" i="19" s="1"/>
  <c r="AM44" i="19"/>
  <c r="AM72" i="19" s="1"/>
  <c r="AU91" i="19"/>
  <c r="AU120" i="19" s="1"/>
  <c r="AU44" i="19"/>
  <c r="AU72" i="19" s="1"/>
  <c r="BC91" i="19"/>
  <c r="BC120" i="19" s="1"/>
  <c r="BC44" i="19"/>
  <c r="BC72" i="19" s="1"/>
  <c r="BK91" i="19"/>
  <c r="BK120" i="19" s="1"/>
  <c r="BK44" i="19"/>
  <c r="BK72" i="19" s="1"/>
  <c r="BS91" i="19"/>
  <c r="BS120" i="19" s="1"/>
  <c r="BS44" i="19"/>
  <c r="BS72" i="19" s="1"/>
  <c r="CA91" i="19"/>
  <c r="CA120" i="19" s="1"/>
  <c r="CA44" i="19"/>
  <c r="CA72" i="19" s="1"/>
  <c r="CI91" i="19"/>
  <c r="CI120" i="19" s="1"/>
  <c r="CI44" i="19"/>
  <c r="CI72" i="19" s="1"/>
  <c r="CQ91" i="19"/>
  <c r="CQ120" i="19" s="1"/>
  <c r="CQ44" i="19"/>
  <c r="CQ72" i="19" s="1"/>
  <c r="CY91" i="19"/>
  <c r="CY120" i="19" s="1"/>
  <c r="CY44" i="19"/>
  <c r="CY72" i="19" s="1"/>
  <c r="DG91" i="19"/>
  <c r="DG120" i="19" s="1"/>
  <c r="DG44" i="19"/>
  <c r="DG72" i="19" s="1"/>
  <c r="DO91" i="19"/>
  <c r="DO120" i="19" s="1"/>
  <c r="DO44" i="19"/>
  <c r="DO72" i="19" s="1"/>
  <c r="DW91" i="19"/>
  <c r="DW120" i="19" s="1"/>
  <c r="DW44" i="19"/>
  <c r="DW72" i="19" s="1"/>
  <c r="EE91" i="19"/>
  <c r="EE120" i="19" s="1"/>
  <c r="EE44" i="19"/>
  <c r="EE72" i="19" s="1"/>
  <c r="EM91" i="19"/>
  <c r="EM120" i="19" s="1"/>
  <c r="EM44" i="19"/>
  <c r="EM72" i="19" s="1"/>
  <c r="EU91" i="19"/>
  <c r="EU120" i="19" s="1"/>
  <c r="EU44" i="19"/>
  <c r="EU72" i="19" s="1"/>
  <c r="FC91" i="19"/>
  <c r="FC120" i="19" s="1"/>
  <c r="FC44" i="19"/>
  <c r="FC72" i="19" s="1"/>
  <c r="FK91" i="19"/>
  <c r="FK120" i="19" s="1"/>
  <c r="FK44" i="19"/>
  <c r="FK72" i="19" s="1"/>
  <c r="FS91" i="19"/>
  <c r="FS44" i="19"/>
  <c r="FS72" i="19" s="1"/>
  <c r="GA91" i="19"/>
  <c r="GA120" i="19" s="1"/>
  <c r="GA44" i="19"/>
  <c r="GA72" i="19" s="1"/>
  <c r="GI91" i="19"/>
  <c r="GI120" i="19" s="1"/>
  <c r="GI44" i="19"/>
  <c r="GI72" i="19" s="1"/>
  <c r="GQ91" i="19"/>
  <c r="GQ120" i="19" s="1"/>
  <c r="GQ44" i="19"/>
  <c r="GQ72" i="19" s="1"/>
  <c r="G92" i="19"/>
  <c r="G121" i="19" s="1"/>
  <c r="G45" i="19"/>
  <c r="G73" i="19" s="1"/>
  <c r="O92" i="19"/>
  <c r="O121" i="19" s="1"/>
  <c r="O45" i="19"/>
  <c r="O73" i="19" s="1"/>
  <c r="W92" i="19"/>
  <c r="W121" i="19" s="1"/>
  <c r="W45" i="19"/>
  <c r="W73" i="19" s="1"/>
  <c r="AE92" i="19"/>
  <c r="AE121" i="19" s="1"/>
  <c r="AE45" i="19"/>
  <c r="AE73" i="19" s="1"/>
  <c r="AM92" i="19"/>
  <c r="AM121" i="19" s="1"/>
  <c r="AM45" i="19"/>
  <c r="AM73" i="19" s="1"/>
  <c r="AU92" i="19"/>
  <c r="AU121" i="19" s="1"/>
  <c r="AU45" i="19"/>
  <c r="AU73" i="19" s="1"/>
  <c r="BC92" i="19"/>
  <c r="BC121" i="19" s="1"/>
  <c r="BC45" i="19"/>
  <c r="BC73" i="19" s="1"/>
  <c r="BK92" i="19"/>
  <c r="BK121" i="19" s="1"/>
  <c r="BK45" i="19"/>
  <c r="BK73" i="19" s="1"/>
  <c r="BS92" i="19"/>
  <c r="BS121" i="19" s="1"/>
  <c r="BS45" i="19"/>
  <c r="BS73" i="19" s="1"/>
  <c r="CA92" i="19"/>
  <c r="CA121" i="19" s="1"/>
  <c r="CA45" i="19"/>
  <c r="CA73" i="19" s="1"/>
  <c r="CI92" i="19"/>
  <c r="CI121" i="19" s="1"/>
  <c r="CI45" i="19"/>
  <c r="CI73" i="19" s="1"/>
  <c r="CQ92" i="19"/>
  <c r="CQ121" i="19" s="1"/>
  <c r="CQ45" i="19"/>
  <c r="CQ73" i="19" s="1"/>
  <c r="CY92" i="19"/>
  <c r="CY121" i="19" s="1"/>
  <c r="CY45" i="19"/>
  <c r="CY73" i="19" s="1"/>
  <c r="DG92" i="19"/>
  <c r="DG121" i="19" s="1"/>
  <c r="DG45" i="19"/>
  <c r="DG73" i="19" s="1"/>
  <c r="DO92" i="19"/>
  <c r="DO121" i="19" s="1"/>
  <c r="DO45" i="19"/>
  <c r="DO73" i="19" s="1"/>
  <c r="DW92" i="19"/>
  <c r="DW121" i="19" s="1"/>
  <c r="DW45" i="19"/>
  <c r="DW73" i="19" s="1"/>
  <c r="EE92" i="19"/>
  <c r="EE121" i="19" s="1"/>
  <c r="EE45" i="19"/>
  <c r="EE73" i="19" s="1"/>
  <c r="EM92" i="19"/>
  <c r="EM121" i="19" s="1"/>
  <c r="EM45" i="19"/>
  <c r="EM73" i="19" s="1"/>
  <c r="EU92" i="19"/>
  <c r="EU121" i="19" s="1"/>
  <c r="EU45" i="19"/>
  <c r="EU73" i="19" s="1"/>
  <c r="FC92" i="19"/>
  <c r="FC121" i="19" s="1"/>
  <c r="FC45" i="19"/>
  <c r="FC73" i="19" s="1"/>
  <c r="FK92" i="19"/>
  <c r="FK121" i="19" s="1"/>
  <c r="FK45" i="19"/>
  <c r="FK73" i="19" s="1"/>
  <c r="FS92" i="19"/>
  <c r="FS121" i="19" s="1"/>
  <c r="FS45" i="19"/>
  <c r="FS73" i="19" s="1"/>
  <c r="GA92" i="19"/>
  <c r="GA121" i="19" s="1"/>
  <c r="GA45" i="19"/>
  <c r="GA73" i="19" s="1"/>
  <c r="GI92" i="19"/>
  <c r="GI121" i="19" s="1"/>
  <c r="GI45" i="19"/>
  <c r="GI73" i="19" s="1"/>
  <c r="GQ92" i="19"/>
  <c r="GQ121" i="19" s="1"/>
  <c r="GQ45" i="19"/>
  <c r="GQ73" i="19" s="1"/>
  <c r="G93" i="19"/>
  <c r="G122" i="19" s="1"/>
  <c r="G46" i="19"/>
  <c r="G74" i="19" s="1"/>
  <c r="O93" i="19"/>
  <c r="O122" i="19" s="1"/>
  <c r="O46" i="19"/>
  <c r="O74" i="19" s="1"/>
  <c r="W93" i="19"/>
  <c r="W122" i="19" s="1"/>
  <c r="W46" i="19"/>
  <c r="W74" i="19" s="1"/>
  <c r="AE93" i="19"/>
  <c r="AE122" i="19" s="1"/>
  <c r="AE46" i="19"/>
  <c r="AE74" i="19" s="1"/>
  <c r="AM93" i="19"/>
  <c r="AM122" i="19" s="1"/>
  <c r="AM46" i="19"/>
  <c r="AM74" i="19" s="1"/>
  <c r="AU93" i="19"/>
  <c r="AU122" i="19" s="1"/>
  <c r="AU46" i="19"/>
  <c r="AU74" i="19" s="1"/>
  <c r="BC93" i="19"/>
  <c r="BC122" i="19" s="1"/>
  <c r="BC46" i="19"/>
  <c r="BC74" i="19" s="1"/>
  <c r="BK93" i="19"/>
  <c r="BK122" i="19" s="1"/>
  <c r="BK46" i="19"/>
  <c r="BK74" i="19" s="1"/>
  <c r="BS93" i="19"/>
  <c r="BS122" i="19" s="1"/>
  <c r="BS46" i="19"/>
  <c r="BS74" i="19" s="1"/>
  <c r="CA93" i="19"/>
  <c r="CA122" i="19" s="1"/>
  <c r="CA46" i="19"/>
  <c r="CA74" i="19" s="1"/>
  <c r="CI93" i="19"/>
  <c r="CI122" i="19" s="1"/>
  <c r="CI46" i="19"/>
  <c r="CI74" i="19" s="1"/>
  <c r="CQ93" i="19"/>
  <c r="CQ122" i="19" s="1"/>
  <c r="CQ46" i="19"/>
  <c r="CQ74" i="19" s="1"/>
  <c r="CY93" i="19"/>
  <c r="CY122" i="19" s="1"/>
  <c r="CY46" i="19"/>
  <c r="CY74" i="19" s="1"/>
  <c r="DG93" i="19"/>
  <c r="DG122" i="19" s="1"/>
  <c r="DG46" i="19"/>
  <c r="DG74" i="19" s="1"/>
  <c r="DO93" i="19"/>
  <c r="DO122" i="19" s="1"/>
  <c r="DO46" i="19"/>
  <c r="DO74" i="19" s="1"/>
  <c r="DW93" i="19"/>
  <c r="DW122" i="19" s="1"/>
  <c r="DW46" i="19"/>
  <c r="DW74" i="19" s="1"/>
  <c r="EE93" i="19"/>
  <c r="EE122" i="19" s="1"/>
  <c r="EE46" i="19"/>
  <c r="EE74" i="19" s="1"/>
  <c r="EM93" i="19"/>
  <c r="EM122" i="19" s="1"/>
  <c r="EM46" i="19"/>
  <c r="EM74" i="19" s="1"/>
  <c r="EU93" i="19"/>
  <c r="EU122" i="19" s="1"/>
  <c r="EU46" i="19"/>
  <c r="EU74" i="19" s="1"/>
  <c r="FC93" i="19"/>
  <c r="FC122" i="19" s="1"/>
  <c r="FC46" i="19"/>
  <c r="FC74" i="19" s="1"/>
  <c r="FK93" i="19"/>
  <c r="FK122" i="19" s="1"/>
  <c r="FK46" i="19"/>
  <c r="FK74" i="19" s="1"/>
  <c r="FS93" i="19"/>
  <c r="FS122" i="19" s="1"/>
  <c r="FS46" i="19"/>
  <c r="FS74" i="19" s="1"/>
  <c r="GA93" i="19"/>
  <c r="GA122" i="19" s="1"/>
  <c r="GA46" i="19"/>
  <c r="GA74" i="19" s="1"/>
  <c r="GI93" i="19"/>
  <c r="GI122" i="19" s="1"/>
  <c r="GI46" i="19"/>
  <c r="GI74" i="19" s="1"/>
  <c r="GQ93" i="19"/>
  <c r="GQ122" i="19" s="1"/>
  <c r="GQ46" i="19"/>
  <c r="GQ74" i="19" s="1"/>
  <c r="G94" i="19"/>
  <c r="G123" i="19" s="1"/>
  <c r="G47" i="19"/>
  <c r="G75" i="19" s="1"/>
  <c r="O94" i="19"/>
  <c r="O123" i="19" s="1"/>
  <c r="O47" i="19"/>
  <c r="O75" i="19" s="1"/>
  <c r="W94" i="19"/>
  <c r="W123" i="19" s="1"/>
  <c r="W47" i="19"/>
  <c r="W75" i="19" s="1"/>
  <c r="AE94" i="19"/>
  <c r="AE123" i="19" s="1"/>
  <c r="AE47" i="19"/>
  <c r="AE75" i="19" s="1"/>
  <c r="AM94" i="19"/>
  <c r="AM123" i="19" s="1"/>
  <c r="AM47" i="19"/>
  <c r="AM75" i="19" s="1"/>
  <c r="AU94" i="19"/>
  <c r="AU123" i="19" s="1"/>
  <c r="AU47" i="19"/>
  <c r="AU75" i="19" s="1"/>
  <c r="BC94" i="19"/>
  <c r="BC123" i="19" s="1"/>
  <c r="BC47" i="19"/>
  <c r="BC75" i="19" s="1"/>
  <c r="BK94" i="19"/>
  <c r="BK123" i="19" s="1"/>
  <c r="BK47" i="19"/>
  <c r="BK75" i="19" s="1"/>
  <c r="BS94" i="19"/>
  <c r="BS123" i="19" s="1"/>
  <c r="BS47" i="19"/>
  <c r="BS75" i="19" s="1"/>
  <c r="CA94" i="19"/>
  <c r="CA123" i="19" s="1"/>
  <c r="CA47" i="19"/>
  <c r="CA75" i="19" s="1"/>
  <c r="CI94" i="19"/>
  <c r="CI123" i="19" s="1"/>
  <c r="CI47" i="19"/>
  <c r="CI75" i="19" s="1"/>
  <c r="CQ94" i="19"/>
  <c r="CQ123" i="19" s="1"/>
  <c r="CQ47" i="19"/>
  <c r="CQ75" i="19" s="1"/>
  <c r="CY94" i="19"/>
  <c r="CY123" i="19" s="1"/>
  <c r="CY47" i="19"/>
  <c r="CY75" i="19" s="1"/>
  <c r="DG94" i="19"/>
  <c r="DG123" i="19" s="1"/>
  <c r="DG47" i="19"/>
  <c r="DG75" i="19" s="1"/>
  <c r="DO94" i="19"/>
  <c r="DO123" i="19" s="1"/>
  <c r="DO47" i="19"/>
  <c r="DO75" i="19" s="1"/>
  <c r="DW94" i="19"/>
  <c r="DW123" i="19" s="1"/>
  <c r="DW47" i="19"/>
  <c r="DW75" i="19" s="1"/>
  <c r="EE94" i="19"/>
  <c r="EE123" i="19" s="1"/>
  <c r="EE47" i="19"/>
  <c r="EE75" i="19" s="1"/>
  <c r="EM94" i="19"/>
  <c r="EM123" i="19" s="1"/>
  <c r="EM47" i="19"/>
  <c r="EM75" i="19" s="1"/>
  <c r="EU94" i="19"/>
  <c r="EU123" i="19" s="1"/>
  <c r="EU47" i="19"/>
  <c r="EU75" i="19" s="1"/>
  <c r="FC94" i="19"/>
  <c r="FC123" i="19" s="1"/>
  <c r="FC47" i="19"/>
  <c r="FC75" i="19" s="1"/>
  <c r="FK94" i="19"/>
  <c r="FK123" i="19" s="1"/>
  <c r="FK47" i="19"/>
  <c r="FK75" i="19" s="1"/>
  <c r="FS94" i="19"/>
  <c r="FS123" i="19" s="1"/>
  <c r="FS47" i="19"/>
  <c r="FS75" i="19" s="1"/>
  <c r="GA94" i="19"/>
  <c r="GA123" i="19" s="1"/>
  <c r="GA47" i="19"/>
  <c r="GA75" i="19" s="1"/>
  <c r="GI94" i="19"/>
  <c r="GI47" i="19"/>
  <c r="GI75" i="19" s="1"/>
  <c r="GQ94" i="19"/>
  <c r="GQ123" i="19" s="1"/>
  <c r="GQ47" i="19"/>
  <c r="GQ75" i="19" s="1"/>
  <c r="G95" i="19"/>
  <c r="G124" i="19" s="1"/>
  <c r="G48" i="19"/>
  <c r="G76" i="19" s="1"/>
  <c r="O95" i="19"/>
  <c r="O124" i="19" s="1"/>
  <c r="O48" i="19"/>
  <c r="O76" i="19" s="1"/>
  <c r="W95" i="19"/>
  <c r="W124" i="19" s="1"/>
  <c r="W48" i="19"/>
  <c r="W76" i="19" s="1"/>
  <c r="AE95" i="19"/>
  <c r="AE124" i="19" s="1"/>
  <c r="AE48" i="19"/>
  <c r="AE76" i="19" s="1"/>
  <c r="AM95" i="19"/>
  <c r="AM124" i="19" s="1"/>
  <c r="AM48" i="19"/>
  <c r="AM76" i="19" s="1"/>
  <c r="AU95" i="19"/>
  <c r="AU124" i="19" s="1"/>
  <c r="AU48" i="19"/>
  <c r="AU76" i="19" s="1"/>
  <c r="BC95" i="19"/>
  <c r="BC124" i="19" s="1"/>
  <c r="BC48" i="19"/>
  <c r="BC76" i="19" s="1"/>
  <c r="BK95" i="19"/>
  <c r="BK124" i="19" s="1"/>
  <c r="BK48" i="19"/>
  <c r="BK76" i="19" s="1"/>
  <c r="BS95" i="19"/>
  <c r="BS124" i="19" s="1"/>
  <c r="BS48" i="19"/>
  <c r="BS76" i="19" s="1"/>
  <c r="CA95" i="19"/>
  <c r="CA124" i="19" s="1"/>
  <c r="CA48" i="19"/>
  <c r="CA76" i="19" s="1"/>
  <c r="CI95" i="19"/>
  <c r="CI124" i="19" s="1"/>
  <c r="CI48" i="19"/>
  <c r="CI76" i="19" s="1"/>
  <c r="CQ95" i="19"/>
  <c r="CQ124" i="19" s="1"/>
  <c r="CQ48" i="19"/>
  <c r="CQ76" i="19" s="1"/>
  <c r="CY95" i="19"/>
  <c r="CY124" i="19" s="1"/>
  <c r="CY48" i="19"/>
  <c r="CY76" i="19" s="1"/>
  <c r="DG95" i="19"/>
  <c r="DG124" i="19" s="1"/>
  <c r="DG48" i="19"/>
  <c r="DG76" i="19" s="1"/>
  <c r="DO95" i="19"/>
  <c r="DO124" i="19" s="1"/>
  <c r="DO48" i="19"/>
  <c r="DO76" i="19" s="1"/>
  <c r="DW95" i="19"/>
  <c r="DW124" i="19" s="1"/>
  <c r="DW48" i="19"/>
  <c r="DW76" i="19" s="1"/>
  <c r="EE95" i="19"/>
  <c r="EE124" i="19" s="1"/>
  <c r="EE48" i="19"/>
  <c r="EE76" i="19" s="1"/>
  <c r="EM95" i="19"/>
  <c r="EM124" i="19" s="1"/>
  <c r="EM48" i="19"/>
  <c r="EM76" i="19" s="1"/>
  <c r="EU95" i="19"/>
  <c r="EU124" i="19" s="1"/>
  <c r="EU48" i="19"/>
  <c r="EU76" i="19" s="1"/>
  <c r="FC95" i="19"/>
  <c r="FC124" i="19" s="1"/>
  <c r="FC48" i="19"/>
  <c r="FC76" i="19" s="1"/>
  <c r="FK95" i="19"/>
  <c r="FK124" i="19" s="1"/>
  <c r="FK48" i="19"/>
  <c r="FK76" i="19" s="1"/>
  <c r="FS95" i="19"/>
  <c r="FS124" i="19" s="1"/>
  <c r="FS48" i="19"/>
  <c r="FS76" i="19" s="1"/>
  <c r="GA95" i="19"/>
  <c r="GA124" i="19" s="1"/>
  <c r="GA48" i="19"/>
  <c r="GA76" i="19" s="1"/>
  <c r="GI95" i="19"/>
  <c r="GI124" i="19" s="1"/>
  <c r="GI48" i="19"/>
  <c r="GI76" i="19" s="1"/>
  <c r="GQ95" i="19"/>
  <c r="GQ124" i="19" s="1"/>
  <c r="GQ48" i="19"/>
  <c r="GQ76" i="19" s="1"/>
  <c r="G96" i="19"/>
  <c r="G125" i="19" s="1"/>
  <c r="G49" i="19"/>
  <c r="G77" i="19" s="1"/>
  <c r="O96" i="19"/>
  <c r="O125" i="19" s="1"/>
  <c r="O49" i="19"/>
  <c r="O77" i="19" s="1"/>
  <c r="W96" i="19"/>
  <c r="W125" i="19" s="1"/>
  <c r="W49" i="19"/>
  <c r="W77" i="19" s="1"/>
  <c r="AE96" i="19"/>
  <c r="AE125" i="19" s="1"/>
  <c r="AE49" i="19"/>
  <c r="AE77" i="19" s="1"/>
  <c r="AM96" i="19"/>
  <c r="AM125" i="19" s="1"/>
  <c r="AM49" i="19"/>
  <c r="AM77" i="19" s="1"/>
  <c r="AU96" i="19"/>
  <c r="AU125" i="19" s="1"/>
  <c r="AU49" i="19"/>
  <c r="AU77" i="19" s="1"/>
  <c r="BC96" i="19"/>
  <c r="BC125" i="19" s="1"/>
  <c r="BC49" i="19"/>
  <c r="BC77" i="19" s="1"/>
  <c r="BK96" i="19"/>
  <c r="BK125" i="19" s="1"/>
  <c r="BK49" i="19"/>
  <c r="BK77" i="19" s="1"/>
  <c r="BS96" i="19"/>
  <c r="BS125" i="19" s="1"/>
  <c r="BS49" i="19"/>
  <c r="BS77" i="19" s="1"/>
  <c r="CA96" i="19"/>
  <c r="CA125" i="19" s="1"/>
  <c r="CA49" i="19"/>
  <c r="CA77" i="19" s="1"/>
  <c r="CI96" i="19"/>
  <c r="CI125" i="19" s="1"/>
  <c r="CI49" i="19"/>
  <c r="CI77" i="19" s="1"/>
  <c r="CQ96" i="19"/>
  <c r="CQ125" i="19" s="1"/>
  <c r="CQ49" i="19"/>
  <c r="CQ77" i="19" s="1"/>
  <c r="CY96" i="19"/>
  <c r="CY125" i="19" s="1"/>
  <c r="CY49" i="19"/>
  <c r="CY77" i="19" s="1"/>
  <c r="DG96" i="19"/>
  <c r="DG125" i="19" s="1"/>
  <c r="DG49" i="19"/>
  <c r="DG77" i="19" s="1"/>
  <c r="DO96" i="19"/>
  <c r="DO125" i="19" s="1"/>
  <c r="DO49" i="19"/>
  <c r="DO77" i="19" s="1"/>
  <c r="DW96" i="19"/>
  <c r="DW125" i="19" s="1"/>
  <c r="DW49" i="19"/>
  <c r="DW77" i="19" s="1"/>
  <c r="EE96" i="19"/>
  <c r="EE125" i="19" s="1"/>
  <c r="EE49" i="19"/>
  <c r="EE77" i="19" s="1"/>
  <c r="EM96" i="19"/>
  <c r="EM125" i="19" s="1"/>
  <c r="EM49" i="19"/>
  <c r="EM77" i="19" s="1"/>
  <c r="EU96" i="19"/>
  <c r="EU125" i="19" s="1"/>
  <c r="FC96" i="19"/>
  <c r="FC125" i="19" s="1"/>
  <c r="FC49" i="19"/>
  <c r="FC77" i="19" s="1"/>
  <c r="FK96" i="19"/>
  <c r="FK125" i="19" s="1"/>
  <c r="FS96" i="19"/>
  <c r="FS125" i="19" s="1"/>
  <c r="FS49" i="19"/>
  <c r="FS77" i="19" s="1"/>
  <c r="GA96" i="19"/>
  <c r="GA125" i="19" s="1"/>
  <c r="GI96" i="19"/>
  <c r="GI125" i="19" s="1"/>
  <c r="GI49" i="19"/>
  <c r="GI77" i="19" s="1"/>
  <c r="GQ96" i="19"/>
  <c r="GQ125" i="19" s="1"/>
  <c r="GQ49" i="19"/>
  <c r="GQ77" i="19" s="1"/>
  <c r="G97" i="19"/>
  <c r="G126" i="19" s="1"/>
  <c r="G50" i="19"/>
  <c r="G78" i="19" s="1"/>
  <c r="O97" i="19"/>
  <c r="O126" i="19" s="1"/>
  <c r="O50" i="19"/>
  <c r="O78" i="19" s="1"/>
  <c r="W97" i="19"/>
  <c r="W126" i="19" s="1"/>
  <c r="W50" i="19"/>
  <c r="W78" i="19" s="1"/>
  <c r="AE97" i="19"/>
  <c r="AE126" i="19" s="1"/>
  <c r="AE50" i="19"/>
  <c r="AE78" i="19" s="1"/>
  <c r="AM97" i="19"/>
  <c r="AM126" i="19" s="1"/>
  <c r="AM50" i="19"/>
  <c r="AM78" i="19" s="1"/>
  <c r="AU97" i="19"/>
  <c r="AU126" i="19" s="1"/>
  <c r="AU50" i="19"/>
  <c r="AU78" i="19" s="1"/>
  <c r="BC97" i="19"/>
  <c r="BC126" i="19" s="1"/>
  <c r="BC50" i="19"/>
  <c r="BC78" i="19" s="1"/>
  <c r="BK97" i="19"/>
  <c r="BK126" i="19" s="1"/>
  <c r="BK50" i="19"/>
  <c r="BK78" i="19" s="1"/>
  <c r="BS97" i="19"/>
  <c r="BS126" i="19" s="1"/>
  <c r="BS50" i="19"/>
  <c r="BS78" i="19" s="1"/>
  <c r="CA97" i="19"/>
  <c r="CA50" i="19"/>
  <c r="CA78" i="19" s="1"/>
  <c r="CI97" i="19"/>
  <c r="CI126" i="19" s="1"/>
  <c r="CI50" i="19"/>
  <c r="CI78" i="19" s="1"/>
  <c r="CQ97" i="19"/>
  <c r="CQ126" i="19" s="1"/>
  <c r="CQ50" i="19"/>
  <c r="CQ78" i="19" s="1"/>
  <c r="CY97" i="19"/>
  <c r="CY126" i="19" s="1"/>
  <c r="CY50" i="19"/>
  <c r="CY78" i="19" s="1"/>
  <c r="DG97" i="19"/>
  <c r="DG126" i="19" s="1"/>
  <c r="DG50" i="19"/>
  <c r="DG78" i="19" s="1"/>
  <c r="DO97" i="19"/>
  <c r="DO126" i="19" s="1"/>
  <c r="DO50" i="19"/>
  <c r="DO78" i="19" s="1"/>
  <c r="DW97" i="19"/>
  <c r="DW126" i="19" s="1"/>
  <c r="DW50" i="19"/>
  <c r="DW78" i="19" s="1"/>
  <c r="EE97" i="19"/>
  <c r="EE126" i="19" s="1"/>
  <c r="EE50" i="19"/>
  <c r="EE78" i="19" s="1"/>
  <c r="EM97" i="19"/>
  <c r="EM126" i="19" s="1"/>
  <c r="EM50" i="19"/>
  <c r="EM78" i="19" s="1"/>
  <c r="EU97" i="19"/>
  <c r="EU126" i="19" s="1"/>
  <c r="EU50" i="19"/>
  <c r="EU78" i="19" s="1"/>
  <c r="FC97" i="19"/>
  <c r="FC126" i="19" s="1"/>
  <c r="FC50" i="19"/>
  <c r="FC78" i="19" s="1"/>
  <c r="FK97" i="19"/>
  <c r="FK126" i="19" s="1"/>
  <c r="FK50" i="19"/>
  <c r="FK78" i="19" s="1"/>
  <c r="FS97" i="19"/>
  <c r="FS126" i="19" s="1"/>
  <c r="FS50" i="19"/>
  <c r="FS78" i="19" s="1"/>
  <c r="GA97" i="19"/>
  <c r="GA126" i="19" s="1"/>
  <c r="GA50" i="19"/>
  <c r="GA78" i="19" s="1"/>
  <c r="GI97" i="19"/>
  <c r="GI126" i="19" s="1"/>
  <c r="GI50" i="19"/>
  <c r="GI78" i="19" s="1"/>
  <c r="GQ97" i="19"/>
  <c r="GQ126" i="19" s="1"/>
  <c r="GQ50" i="19"/>
  <c r="GQ78" i="19" s="1"/>
  <c r="G99" i="19"/>
  <c r="G52" i="19"/>
  <c r="O99" i="19"/>
  <c r="O52" i="19"/>
  <c r="W99" i="19"/>
  <c r="W52" i="19"/>
  <c r="AE99" i="19"/>
  <c r="AE52" i="19"/>
  <c r="AM99" i="19"/>
  <c r="AM52" i="19"/>
  <c r="AU99" i="19"/>
  <c r="AU52" i="19"/>
  <c r="BC99" i="19"/>
  <c r="BC52" i="19"/>
  <c r="BK99" i="19"/>
  <c r="BK52" i="19"/>
  <c r="BS99" i="19"/>
  <c r="BS52" i="19"/>
  <c r="CA99" i="19"/>
  <c r="CA52" i="19"/>
  <c r="CI99" i="19"/>
  <c r="CI52" i="19"/>
  <c r="CQ99" i="19"/>
  <c r="CQ52" i="19"/>
  <c r="CY99" i="19"/>
  <c r="CY52" i="19"/>
  <c r="DG99" i="19"/>
  <c r="DG52" i="19"/>
  <c r="DO99" i="19"/>
  <c r="DO52" i="19"/>
  <c r="DW99" i="19"/>
  <c r="DW52" i="19"/>
  <c r="EE99" i="19"/>
  <c r="EE52" i="19"/>
  <c r="EM99" i="19"/>
  <c r="EM52" i="19"/>
  <c r="EU99" i="19"/>
  <c r="EU52" i="19"/>
  <c r="FC99" i="19"/>
  <c r="FC52" i="19"/>
  <c r="FK99" i="19"/>
  <c r="FK52" i="19"/>
  <c r="FS99" i="19"/>
  <c r="FS52" i="19"/>
  <c r="GA99" i="19"/>
  <c r="GA52" i="19"/>
  <c r="GI99" i="19"/>
  <c r="GI52" i="19"/>
  <c r="GQ99" i="19"/>
  <c r="GQ52" i="19"/>
  <c r="G100" i="19"/>
  <c r="G53" i="19"/>
  <c r="O100" i="19"/>
  <c r="O53" i="19"/>
  <c r="W100" i="19"/>
  <c r="W53" i="19"/>
  <c r="AE100" i="19"/>
  <c r="AE53" i="19"/>
  <c r="AM100" i="19"/>
  <c r="AM53" i="19"/>
  <c r="AU100" i="19"/>
  <c r="AU53" i="19"/>
  <c r="BC100" i="19"/>
  <c r="BC53" i="19"/>
  <c r="BK100" i="19"/>
  <c r="BK53" i="19"/>
  <c r="BS100" i="19"/>
  <c r="BS53" i="19"/>
  <c r="CA100" i="19"/>
  <c r="CA53" i="19"/>
  <c r="CI100" i="19"/>
  <c r="CI53" i="19"/>
  <c r="CQ100" i="19"/>
  <c r="CQ53" i="19"/>
  <c r="CY100" i="19"/>
  <c r="CY53" i="19"/>
  <c r="DG100" i="19"/>
  <c r="DG53" i="19"/>
  <c r="DO100" i="19"/>
  <c r="DO53" i="19"/>
  <c r="DW100" i="19"/>
  <c r="DW53" i="19"/>
  <c r="EE100" i="19"/>
  <c r="EE53" i="19"/>
  <c r="EM100" i="19"/>
  <c r="EM53" i="19"/>
  <c r="EU100" i="19"/>
  <c r="EU53" i="19"/>
  <c r="FC100" i="19"/>
  <c r="FC53" i="19"/>
  <c r="FK100" i="19"/>
  <c r="FK53" i="19"/>
  <c r="R68" i="24" s="1"/>
  <c r="FS100" i="19"/>
  <c r="FS53" i="19"/>
  <c r="Z68" i="24" s="1"/>
  <c r="GA100" i="19"/>
  <c r="GA53" i="19"/>
  <c r="AH68" i="24" s="1"/>
  <c r="GI100" i="19"/>
  <c r="GI53" i="19"/>
  <c r="GQ100" i="19"/>
  <c r="GQ53" i="19"/>
  <c r="G101" i="19"/>
  <c r="G54" i="19"/>
  <c r="O101" i="19"/>
  <c r="O54" i="19"/>
  <c r="W101" i="19"/>
  <c r="W54" i="19"/>
  <c r="AE101" i="19"/>
  <c r="AE54" i="19"/>
  <c r="AM101" i="19"/>
  <c r="AM54" i="19"/>
  <c r="AU101" i="19"/>
  <c r="AU54" i="19"/>
  <c r="BC101" i="19"/>
  <c r="BC54" i="19"/>
  <c r="BK101" i="19"/>
  <c r="BK54" i="19"/>
  <c r="BS101" i="19"/>
  <c r="BS54" i="19"/>
  <c r="CA101" i="19"/>
  <c r="CA54" i="19"/>
  <c r="CI101" i="19"/>
  <c r="CI54" i="19"/>
  <c r="CQ101" i="19"/>
  <c r="CQ54" i="19"/>
  <c r="CY101" i="19"/>
  <c r="CY54" i="19"/>
  <c r="DG101" i="19"/>
  <c r="DG54" i="19"/>
  <c r="DO101" i="19"/>
  <c r="DO54" i="19"/>
  <c r="DW101" i="19"/>
  <c r="DW54" i="19"/>
  <c r="EE101" i="19"/>
  <c r="EE54" i="19"/>
  <c r="EM101" i="19"/>
  <c r="EM54" i="19"/>
  <c r="EU101" i="19"/>
  <c r="EU54" i="19"/>
  <c r="FC101" i="19"/>
  <c r="FC54" i="19"/>
  <c r="FK101" i="19"/>
  <c r="FK54" i="19"/>
  <c r="FS101" i="19"/>
  <c r="FS54" i="19"/>
  <c r="GA101" i="19"/>
  <c r="GA54" i="19"/>
  <c r="GI101" i="19"/>
  <c r="GI54" i="19"/>
  <c r="GQ101" i="19"/>
  <c r="GQ54" i="19"/>
  <c r="G102" i="19"/>
  <c r="G55" i="19"/>
  <c r="O102" i="19"/>
  <c r="O55" i="19"/>
  <c r="W102" i="19"/>
  <c r="W55" i="19"/>
  <c r="AE102" i="19"/>
  <c r="AE55" i="19"/>
  <c r="AM102" i="19"/>
  <c r="AM55" i="19"/>
  <c r="AU102" i="19"/>
  <c r="AU55" i="19"/>
  <c r="BC102" i="19"/>
  <c r="BC55" i="19"/>
  <c r="BK102" i="19"/>
  <c r="BK55" i="19"/>
  <c r="BS102" i="19"/>
  <c r="BS55" i="19"/>
  <c r="CA102" i="19"/>
  <c r="CA55" i="19"/>
  <c r="CI102" i="19"/>
  <c r="CI55" i="19"/>
  <c r="CQ102" i="19"/>
  <c r="CQ55" i="19"/>
  <c r="CY102" i="19"/>
  <c r="CY55" i="19"/>
  <c r="DG102" i="19"/>
  <c r="DG55" i="19"/>
  <c r="DO102" i="19"/>
  <c r="DO55" i="19"/>
  <c r="DW102" i="19"/>
  <c r="DW55" i="19"/>
  <c r="EE102" i="19"/>
  <c r="EE55" i="19"/>
  <c r="EM102" i="19"/>
  <c r="EM55" i="19"/>
  <c r="EU102" i="19"/>
  <c r="EU55" i="19"/>
  <c r="FC102" i="19"/>
  <c r="FC55" i="19"/>
  <c r="FK102" i="19"/>
  <c r="FK55" i="19"/>
  <c r="FS102" i="19"/>
  <c r="FS55" i="19"/>
  <c r="GA102" i="19"/>
  <c r="GA55" i="19"/>
  <c r="GI102" i="19"/>
  <c r="GI55" i="19"/>
  <c r="GQ102" i="19"/>
  <c r="GQ55" i="19"/>
  <c r="G104" i="19"/>
  <c r="G57" i="19"/>
  <c r="O104" i="19"/>
  <c r="O57" i="19"/>
  <c r="W104" i="19"/>
  <c r="W57" i="19"/>
  <c r="AE104" i="19"/>
  <c r="AE57" i="19"/>
  <c r="AM104" i="19"/>
  <c r="AM57" i="19"/>
  <c r="AU104" i="19"/>
  <c r="AU57" i="19"/>
  <c r="BC104" i="19"/>
  <c r="BC57" i="19"/>
  <c r="BK104" i="19"/>
  <c r="BK57" i="19"/>
  <c r="BS104" i="19"/>
  <c r="BS57" i="19"/>
  <c r="CA104" i="19"/>
  <c r="CA57" i="19"/>
  <c r="CI104" i="19"/>
  <c r="CI57" i="19"/>
  <c r="CQ104" i="19"/>
  <c r="CQ57" i="19"/>
  <c r="CY104" i="19"/>
  <c r="CY57" i="19"/>
  <c r="DG104" i="19"/>
  <c r="DG57" i="19"/>
  <c r="DO104" i="19"/>
  <c r="DO57" i="19"/>
  <c r="DW104" i="19"/>
  <c r="DW57" i="19"/>
  <c r="EE104" i="19"/>
  <c r="EE57" i="19"/>
  <c r="EM104" i="19"/>
  <c r="EM57" i="19"/>
  <c r="EU104" i="19"/>
  <c r="EU57" i="19"/>
  <c r="FC104" i="19"/>
  <c r="FC57" i="19"/>
  <c r="FK104" i="19"/>
  <c r="R59" i="24" s="1"/>
  <c r="FK57" i="19"/>
  <c r="FS104" i="19"/>
  <c r="Z59" i="24" s="1"/>
  <c r="FS57" i="19"/>
  <c r="GA104" i="19"/>
  <c r="AH59" i="24" s="1"/>
  <c r="GA57" i="19"/>
  <c r="GI104" i="19"/>
  <c r="GI57" i="19"/>
  <c r="GQ104" i="19"/>
  <c r="GQ57" i="19"/>
  <c r="CA105" i="19"/>
  <c r="CA58" i="19"/>
  <c r="CI105" i="19"/>
  <c r="CI58" i="19"/>
  <c r="CQ105" i="19"/>
  <c r="CQ58" i="19"/>
  <c r="CY105" i="19"/>
  <c r="CY58" i="19"/>
  <c r="DG105" i="19"/>
  <c r="DG58" i="19"/>
  <c r="DO105" i="19"/>
  <c r="DO58" i="19"/>
  <c r="DW105" i="19"/>
  <c r="DW58" i="19"/>
  <c r="EE105" i="19"/>
  <c r="EE58" i="19"/>
  <c r="EM105" i="19"/>
  <c r="EM58" i="19"/>
  <c r="EU105" i="19"/>
  <c r="EU58" i="19"/>
  <c r="FC105" i="19"/>
  <c r="FC58" i="19"/>
  <c r="FK105" i="19"/>
  <c r="FK58" i="19"/>
  <c r="FS105" i="19"/>
  <c r="FS58" i="19"/>
  <c r="GA105" i="19"/>
  <c r="GA58" i="19"/>
  <c r="GI105" i="19"/>
  <c r="GI58" i="19"/>
  <c r="GQ105" i="19"/>
  <c r="GQ58" i="19"/>
  <c r="G106" i="19"/>
  <c r="G59" i="19"/>
  <c r="O106" i="19"/>
  <c r="O59" i="19"/>
  <c r="W106" i="19"/>
  <c r="W59" i="19"/>
  <c r="AE106" i="19"/>
  <c r="AE59" i="19"/>
  <c r="AM106" i="19"/>
  <c r="AM59" i="19"/>
  <c r="AU106" i="19"/>
  <c r="AU59" i="19"/>
  <c r="BC106" i="19"/>
  <c r="BC59" i="19"/>
  <c r="BK106" i="19"/>
  <c r="BK59" i="19"/>
  <c r="BS106" i="19"/>
  <c r="BS59" i="19"/>
  <c r="CA106" i="19"/>
  <c r="CA59" i="19"/>
  <c r="CI106" i="19"/>
  <c r="CI59" i="19"/>
  <c r="CQ106" i="19"/>
  <c r="CQ59" i="19"/>
  <c r="CY106" i="19"/>
  <c r="CY59" i="19"/>
  <c r="DG106" i="19"/>
  <c r="DG59" i="19"/>
  <c r="DO106" i="19"/>
  <c r="DO59" i="19"/>
  <c r="DW106" i="19"/>
  <c r="DW59" i="19"/>
  <c r="EE106" i="19"/>
  <c r="EE59" i="19"/>
  <c r="EM106" i="19"/>
  <c r="EM59" i="19"/>
  <c r="EU106" i="19"/>
  <c r="EU59" i="19"/>
  <c r="FC106" i="19"/>
  <c r="FC59" i="19"/>
  <c r="FK106" i="19"/>
  <c r="FK59" i="19"/>
  <c r="FS106" i="19"/>
  <c r="FS59" i="19"/>
  <c r="GA106" i="19"/>
  <c r="GA59" i="19"/>
  <c r="GI106" i="19"/>
  <c r="GI59" i="19"/>
  <c r="GQ106" i="19"/>
  <c r="GQ59" i="19"/>
  <c r="G107" i="19"/>
  <c r="G60" i="19"/>
  <c r="O107" i="19"/>
  <c r="O60" i="19"/>
  <c r="W107" i="19"/>
  <c r="W60" i="19"/>
  <c r="AE107" i="19"/>
  <c r="AE60" i="19"/>
  <c r="AM107" i="19"/>
  <c r="AM60" i="19"/>
  <c r="AU107" i="19"/>
  <c r="AU60" i="19"/>
  <c r="BC107" i="19"/>
  <c r="BC60" i="19"/>
  <c r="BK107" i="19"/>
  <c r="BK60" i="19"/>
  <c r="BS107" i="19"/>
  <c r="BS60" i="19"/>
  <c r="CA107" i="19"/>
  <c r="CA60" i="19"/>
  <c r="CI107" i="19"/>
  <c r="CI60" i="19"/>
  <c r="CQ107" i="19"/>
  <c r="CQ60" i="19"/>
  <c r="CY107" i="19"/>
  <c r="CY60" i="19"/>
  <c r="DG107" i="19"/>
  <c r="DG60" i="19"/>
  <c r="DO107" i="19"/>
  <c r="DO60" i="19"/>
  <c r="DW107" i="19"/>
  <c r="DW60" i="19"/>
  <c r="EE107" i="19"/>
  <c r="EE60" i="19"/>
  <c r="EM107" i="19"/>
  <c r="EM60" i="19"/>
  <c r="EU107" i="19"/>
  <c r="EU60" i="19"/>
  <c r="FC107" i="19"/>
  <c r="FC60" i="19"/>
  <c r="FK107" i="19"/>
  <c r="FK60" i="19"/>
  <c r="FS107" i="19"/>
  <c r="FS60" i="19"/>
  <c r="GA107" i="19"/>
  <c r="GA60" i="19"/>
  <c r="GI107" i="19"/>
  <c r="GI60" i="19"/>
  <c r="GQ107" i="19"/>
  <c r="GQ60" i="19"/>
  <c r="G36" i="19"/>
  <c r="G64" i="19" s="1"/>
  <c r="O36" i="19"/>
  <c r="O64" i="19" s="1"/>
  <c r="W36" i="19"/>
  <c r="W64" i="19" s="1"/>
  <c r="AE36" i="19"/>
  <c r="AE64" i="19" s="1"/>
  <c r="AM36" i="19"/>
  <c r="AM64" i="19" s="1"/>
  <c r="AU36" i="19"/>
  <c r="AU64" i="19" s="1"/>
  <c r="BC36" i="19"/>
  <c r="BC64" i="19" s="1"/>
  <c r="BK36" i="19"/>
  <c r="BK64" i="19" s="1"/>
  <c r="BS36" i="19"/>
  <c r="BS64" i="19" s="1"/>
  <c r="CA36" i="19"/>
  <c r="CA64" i="19" s="1"/>
  <c r="CI36" i="19"/>
  <c r="CI64" i="19" s="1"/>
  <c r="CQ36" i="19"/>
  <c r="CQ64" i="19" s="1"/>
  <c r="CY36" i="19"/>
  <c r="CY64" i="19" s="1"/>
  <c r="DG36" i="19"/>
  <c r="DG64" i="19" s="1"/>
  <c r="DO36" i="19"/>
  <c r="DO64" i="19" s="1"/>
  <c r="DW36" i="19"/>
  <c r="DW64" i="19" s="1"/>
  <c r="EE36" i="19"/>
  <c r="EE64" i="19" s="1"/>
  <c r="EM36" i="19"/>
  <c r="EM64" i="19" s="1"/>
  <c r="EU36" i="19"/>
  <c r="EU64" i="19" s="1"/>
  <c r="FC36" i="19"/>
  <c r="FC64" i="19" s="1"/>
  <c r="FK36" i="19"/>
  <c r="R76" i="24" s="1"/>
  <c r="FS36" i="19"/>
  <c r="Z76" i="24" s="1"/>
  <c r="GA36" i="19"/>
  <c r="AH76" i="24" s="1"/>
  <c r="GI36" i="19"/>
  <c r="GI64" i="19" s="1"/>
  <c r="GQ36" i="19"/>
  <c r="GQ64" i="19" s="1"/>
  <c r="G37" i="19"/>
  <c r="G65" i="19" s="1"/>
  <c r="O37" i="19"/>
  <c r="O65" i="19" s="1"/>
  <c r="AU37" i="19"/>
  <c r="AU65" i="19" s="1"/>
  <c r="GA49" i="19"/>
  <c r="GA77" i="19" s="1"/>
  <c r="H83" i="19"/>
  <c r="H112" i="19" s="1"/>
  <c r="P83" i="19"/>
  <c r="P112" i="19" s="1"/>
  <c r="X83" i="19"/>
  <c r="AF83" i="19"/>
  <c r="AF112" i="19" s="1"/>
  <c r="AN83" i="19"/>
  <c r="AN112" i="19" s="1"/>
  <c r="AV83" i="19"/>
  <c r="AV112" i="19" s="1"/>
  <c r="BD83" i="19"/>
  <c r="BD112" i="19" s="1"/>
  <c r="BL83" i="19"/>
  <c r="BL112" i="19" s="1"/>
  <c r="BT83" i="19"/>
  <c r="BT112" i="19" s="1"/>
  <c r="CB83" i="19"/>
  <c r="CB112" i="19" s="1"/>
  <c r="CJ83" i="19"/>
  <c r="CJ112" i="19" s="1"/>
  <c r="CR83" i="19"/>
  <c r="CR112" i="19" s="1"/>
  <c r="CZ83" i="19"/>
  <c r="CZ112" i="19" s="1"/>
  <c r="DH83" i="19"/>
  <c r="DH112" i="19" s="1"/>
  <c r="DP83" i="19"/>
  <c r="DP112" i="19" s="1"/>
  <c r="DX83" i="19"/>
  <c r="DX112" i="19" s="1"/>
  <c r="EF83" i="19"/>
  <c r="EF112" i="19" s="1"/>
  <c r="EN83" i="19"/>
  <c r="EN112" i="19" s="1"/>
  <c r="EV83" i="19"/>
  <c r="FD83" i="19"/>
  <c r="FD112" i="19" s="1"/>
  <c r="FL83" i="19"/>
  <c r="FL112" i="19" s="1"/>
  <c r="FT83" i="19"/>
  <c r="FT112" i="19" s="1"/>
  <c r="GB83" i="19"/>
  <c r="GJ83" i="19"/>
  <c r="GJ112" i="19" s="1"/>
  <c r="GR83" i="19"/>
  <c r="GR112" i="19" s="1"/>
  <c r="H84" i="19"/>
  <c r="H113" i="19" s="1"/>
  <c r="P84" i="19"/>
  <c r="P113" i="19" s="1"/>
  <c r="X84" i="19"/>
  <c r="X113" i="19" s="1"/>
  <c r="AF84" i="19"/>
  <c r="AF113" i="19" s="1"/>
  <c r="AN84" i="19"/>
  <c r="AN113" i="19" s="1"/>
  <c r="AV84" i="19"/>
  <c r="AV113" i="19" s="1"/>
  <c r="BD84" i="19"/>
  <c r="BD113" i="19" s="1"/>
  <c r="BL84" i="19"/>
  <c r="BL113" i="19" s="1"/>
  <c r="BL37" i="19"/>
  <c r="BL65" i="19" s="1"/>
  <c r="BT84" i="19"/>
  <c r="BT113" i="19" s="1"/>
  <c r="BT37" i="19"/>
  <c r="BT65" i="19" s="1"/>
  <c r="CB84" i="19"/>
  <c r="CB113" i="19" s="1"/>
  <c r="CB37" i="19"/>
  <c r="CB65" i="19" s="1"/>
  <c r="CJ84" i="19"/>
  <c r="CJ113" i="19" s="1"/>
  <c r="CJ37" i="19"/>
  <c r="CJ65" i="19" s="1"/>
  <c r="CR84" i="19"/>
  <c r="CR113" i="19" s="1"/>
  <c r="CR37" i="19"/>
  <c r="CR65" i="19" s="1"/>
  <c r="CZ84" i="19"/>
  <c r="CZ113" i="19" s="1"/>
  <c r="CZ37" i="19"/>
  <c r="CZ65" i="19" s="1"/>
  <c r="DH84" i="19"/>
  <c r="DH113" i="19" s="1"/>
  <c r="DH37" i="19"/>
  <c r="DH65" i="19" s="1"/>
  <c r="DP84" i="19"/>
  <c r="DP113" i="19" s="1"/>
  <c r="DP37" i="19"/>
  <c r="DP65" i="19" s="1"/>
  <c r="DX84" i="19"/>
  <c r="DX113" i="19" s="1"/>
  <c r="DX37" i="19"/>
  <c r="DX65" i="19" s="1"/>
  <c r="EF84" i="19"/>
  <c r="EF113" i="19" s="1"/>
  <c r="EF37" i="19"/>
  <c r="EF65" i="19" s="1"/>
  <c r="EN84" i="19"/>
  <c r="EN113" i="19" s="1"/>
  <c r="EN37" i="19"/>
  <c r="EN65" i="19" s="1"/>
  <c r="EV84" i="19"/>
  <c r="EV113" i="19" s="1"/>
  <c r="EV37" i="19"/>
  <c r="EV65" i="19" s="1"/>
  <c r="FD84" i="19"/>
  <c r="FD113" i="19" s="1"/>
  <c r="FD37" i="19"/>
  <c r="FD65" i="19" s="1"/>
  <c r="FL84" i="19"/>
  <c r="FL113" i="19" s="1"/>
  <c r="FL37" i="19"/>
  <c r="FL65" i="19" s="1"/>
  <c r="FT84" i="19"/>
  <c r="FT113" i="19" s="1"/>
  <c r="FT37" i="19"/>
  <c r="FT65" i="19" s="1"/>
  <c r="GB84" i="19"/>
  <c r="GB37" i="19"/>
  <c r="GB65" i="19" s="1"/>
  <c r="GJ84" i="19"/>
  <c r="GJ113" i="19" s="1"/>
  <c r="GJ37" i="19"/>
  <c r="GJ65" i="19" s="1"/>
  <c r="GR84" i="19"/>
  <c r="GR113" i="19" s="1"/>
  <c r="GR37" i="19"/>
  <c r="GR65" i="19" s="1"/>
  <c r="H85" i="19"/>
  <c r="H114" i="19" s="1"/>
  <c r="I66" i="19"/>
  <c r="H38" i="19"/>
  <c r="H66" i="19" s="1"/>
  <c r="P85" i="19"/>
  <c r="P114" i="19" s="1"/>
  <c r="P38" i="19"/>
  <c r="P66" i="19" s="1"/>
  <c r="X85" i="19"/>
  <c r="X114" i="19" s="1"/>
  <c r="X38" i="19"/>
  <c r="X66" i="19" s="1"/>
  <c r="AF85" i="19"/>
  <c r="AF114" i="19" s="1"/>
  <c r="AF38" i="19"/>
  <c r="AF66" i="19" s="1"/>
  <c r="AN85" i="19"/>
  <c r="AN114" i="19" s="1"/>
  <c r="AN38" i="19"/>
  <c r="AN66" i="19" s="1"/>
  <c r="AV85" i="19"/>
  <c r="AV114" i="19" s="1"/>
  <c r="AV38" i="19"/>
  <c r="AV66" i="19" s="1"/>
  <c r="BD85" i="19"/>
  <c r="BD114" i="19" s="1"/>
  <c r="BD38" i="19"/>
  <c r="BD66" i="19" s="1"/>
  <c r="BL85" i="19"/>
  <c r="BL114" i="19" s="1"/>
  <c r="BL38" i="19"/>
  <c r="BL66" i="19" s="1"/>
  <c r="BT85" i="19"/>
  <c r="BT114" i="19" s="1"/>
  <c r="BT38" i="19"/>
  <c r="BT66" i="19" s="1"/>
  <c r="CB85" i="19"/>
  <c r="CB114" i="19" s="1"/>
  <c r="CB38" i="19"/>
  <c r="CB66" i="19" s="1"/>
  <c r="CJ85" i="19"/>
  <c r="CJ114" i="19" s="1"/>
  <c r="CJ38" i="19"/>
  <c r="CJ66" i="19" s="1"/>
  <c r="CR85" i="19"/>
  <c r="CR114" i="19" s="1"/>
  <c r="CR38" i="19"/>
  <c r="CR66" i="19" s="1"/>
  <c r="CZ85" i="19"/>
  <c r="CZ114" i="19" s="1"/>
  <c r="CZ38" i="19"/>
  <c r="CZ66" i="19" s="1"/>
  <c r="DH85" i="19"/>
  <c r="DH114" i="19" s="1"/>
  <c r="DH38" i="19"/>
  <c r="DH66" i="19" s="1"/>
  <c r="DP85" i="19"/>
  <c r="DP114" i="19" s="1"/>
  <c r="DP38" i="19"/>
  <c r="DP66" i="19" s="1"/>
  <c r="DX85" i="19"/>
  <c r="DX114" i="19" s="1"/>
  <c r="DX38" i="19"/>
  <c r="DX66" i="19" s="1"/>
  <c r="EF85" i="19"/>
  <c r="EF114" i="19" s="1"/>
  <c r="EF38" i="19"/>
  <c r="EF66" i="19" s="1"/>
  <c r="EN85" i="19"/>
  <c r="EN114" i="19" s="1"/>
  <c r="EN38" i="19"/>
  <c r="EN66" i="19" s="1"/>
  <c r="EV85" i="19"/>
  <c r="EV114" i="19" s="1"/>
  <c r="EV38" i="19"/>
  <c r="EV66" i="19" s="1"/>
  <c r="FD85" i="19"/>
  <c r="FD114" i="19" s="1"/>
  <c r="FD38" i="19"/>
  <c r="FD66" i="19" s="1"/>
  <c r="FL85" i="19"/>
  <c r="FL114" i="19" s="1"/>
  <c r="FL38" i="19"/>
  <c r="FL66" i="19" s="1"/>
  <c r="FT85" i="19"/>
  <c r="FT114" i="19" s="1"/>
  <c r="FT38" i="19"/>
  <c r="FT66" i="19" s="1"/>
  <c r="GB85" i="19"/>
  <c r="GB114" i="19" s="1"/>
  <c r="GB38" i="19"/>
  <c r="GB66" i="19" s="1"/>
  <c r="GJ85" i="19"/>
  <c r="GJ114" i="19" s="1"/>
  <c r="GJ38" i="19"/>
  <c r="GJ66" i="19" s="1"/>
  <c r="GR85" i="19"/>
  <c r="GR114" i="19" s="1"/>
  <c r="GR38" i="19"/>
  <c r="GR66" i="19" s="1"/>
  <c r="H86" i="19"/>
  <c r="H115" i="19" s="1"/>
  <c r="H39" i="19"/>
  <c r="H67" i="19" s="1"/>
  <c r="P86" i="19"/>
  <c r="P115" i="19" s="1"/>
  <c r="P39" i="19"/>
  <c r="P67" i="19" s="1"/>
  <c r="X86" i="19"/>
  <c r="X115" i="19" s="1"/>
  <c r="X39" i="19"/>
  <c r="X67" i="19" s="1"/>
  <c r="AF86" i="19"/>
  <c r="AF115" i="19" s="1"/>
  <c r="AF39" i="19"/>
  <c r="AF67" i="19" s="1"/>
  <c r="AN86" i="19"/>
  <c r="AN115" i="19" s="1"/>
  <c r="AN39" i="19"/>
  <c r="AN67" i="19" s="1"/>
  <c r="AV86" i="19"/>
  <c r="AV115" i="19" s="1"/>
  <c r="AV39" i="19"/>
  <c r="AV67" i="19" s="1"/>
  <c r="BD86" i="19"/>
  <c r="BD115" i="19" s="1"/>
  <c r="BD39" i="19"/>
  <c r="BD67" i="19" s="1"/>
  <c r="BL86" i="19"/>
  <c r="BL115" i="19" s="1"/>
  <c r="BL39" i="19"/>
  <c r="BL67" i="19" s="1"/>
  <c r="BT86" i="19"/>
  <c r="BT115" i="19" s="1"/>
  <c r="BT39" i="19"/>
  <c r="BT67" i="19" s="1"/>
  <c r="CB86" i="19"/>
  <c r="CB115" i="19" s="1"/>
  <c r="CB39" i="19"/>
  <c r="CB67" i="19" s="1"/>
  <c r="CJ86" i="19"/>
  <c r="CJ115" i="19" s="1"/>
  <c r="CJ39" i="19"/>
  <c r="CJ67" i="19" s="1"/>
  <c r="CR86" i="19"/>
  <c r="CR115" i="19" s="1"/>
  <c r="CR39" i="19"/>
  <c r="CR67" i="19" s="1"/>
  <c r="CZ86" i="19"/>
  <c r="CZ115" i="19" s="1"/>
  <c r="CZ39" i="19"/>
  <c r="CZ67" i="19" s="1"/>
  <c r="DH86" i="19"/>
  <c r="DH115" i="19" s="1"/>
  <c r="DH39" i="19"/>
  <c r="DH67" i="19" s="1"/>
  <c r="DP86" i="19"/>
  <c r="DP115" i="19" s="1"/>
  <c r="DP39" i="19"/>
  <c r="DP67" i="19" s="1"/>
  <c r="DX86" i="19"/>
  <c r="DX115" i="19" s="1"/>
  <c r="DX39" i="19"/>
  <c r="DX67" i="19" s="1"/>
  <c r="EF86" i="19"/>
  <c r="EF115" i="19" s="1"/>
  <c r="EF39" i="19"/>
  <c r="EF67" i="19" s="1"/>
  <c r="EN86" i="19"/>
  <c r="EN115" i="19" s="1"/>
  <c r="EN39" i="19"/>
  <c r="EN67" i="19" s="1"/>
  <c r="EV86" i="19"/>
  <c r="EV115" i="19" s="1"/>
  <c r="EV39" i="19"/>
  <c r="EV67" i="19" s="1"/>
  <c r="FD86" i="19"/>
  <c r="FD115" i="19" s="1"/>
  <c r="FD39" i="19"/>
  <c r="FD67" i="19" s="1"/>
  <c r="FL86" i="19"/>
  <c r="FL115" i="19" s="1"/>
  <c r="FL39" i="19"/>
  <c r="FL67" i="19" s="1"/>
  <c r="FT86" i="19"/>
  <c r="FT115" i="19" s="1"/>
  <c r="FU67" i="19"/>
  <c r="FT39" i="19"/>
  <c r="FT67" i="19" s="1"/>
  <c r="GB86" i="19"/>
  <c r="GB115" i="19" s="1"/>
  <c r="GB39" i="19"/>
  <c r="GB67" i="19" s="1"/>
  <c r="GJ86" i="19"/>
  <c r="GJ115" i="19" s="1"/>
  <c r="GJ39" i="19"/>
  <c r="GJ67" i="19" s="1"/>
  <c r="GR86" i="19"/>
  <c r="GR115" i="19" s="1"/>
  <c r="GR39" i="19"/>
  <c r="GR67" i="19" s="1"/>
  <c r="H87" i="19"/>
  <c r="H116" i="19" s="1"/>
  <c r="H40" i="19"/>
  <c r="H68" i="19" s="1"/>
  <c r="P87" i="19"/>
  <c r="P116" i="19" s="1"/>
  <c r="P40" i="19"/>
  <c r="P68" i="19" s="1"/>
  <c r="X87" i="19"/>
  <c r="X116" i="19" s="1"/>
  <c r="X40" i="19"/>
  <c r="X68" i="19" s="1"/>
  <c r="AF87" i="19"/>
  <c r="AF116" i="19" s="1"/>
  <c r="AF40" i="19"/>
  <c r="AF68" i="19" s="1"/>
  <c r="AN87" i="19"/>
  <c r="AN116" i="19" s="1"/>
  <c r="AN40" i="19"/>
  <c r="AN68" i="19" s="1"/>
  <c r="AV87" i="19"/>
  <c r="AV116" i="19" s="1"/>
  <c r="AV40" i="19"/>
  <c r="AV68" i="19" s="1"/>
  <c r="BD87" i="19"/>
  <c r="BD40" i="19"/>
  <c r="BD68" i="19" s="1"/>
  <c r="BL87" i="19"/>
  <c r="BL116" i="19" s="1"/>
  <c r="BL40" i="19"/>
  <c r="BL68" i="19" s="1"/>
  <c r="BT87" i="19"/>
  <c r="BT116" i="19" s="1"/>
  <c r="BT40" i="19"/>
  <c r="BT68" i="19" s="1"/>
  <c r="CB87" i="19"/>
  <c r="CB116" i="19" s="1"/>
  <c r="CB40" i="19"/>
  <c r="CB68" i="19" s="1"/>
  <c r="CJ87" i="19"/>
  <c r="CJ116" i="19" s="1"/>
  <c r="CJ40" i="19"/>
  <c r="CJ68" i="19" s="1"/>
  <c r="CR87" i="19"/>
  <c r="CR116" i="19" s="1"/>
  <c r="CR40" i="19"/>
  <c r="CR68" i="19" s="1"/>
  <c r="CZ87" i="19"/>
  <c r="CZ116" i="19" s="1"/>
  <c r="CZ40" i="19"/>
  <c r="CZ68" i="19" s="1"/>
  <c r="DH87" i="19"/>
  <c r="DH116" i="19" s="1"/>
  <c r="DH40" i="19"/>
  <c r="DH68" i="19" s="1"/>
  <c r="DP87" i="19"/>
  <c r="DP116" i="19" s="1"/>
  <c r="DP40" i="19"/>
  <c r="DP68" i="19" s="1"/>
  <c r="DX87" i="19"/>
  <c r="DX116" i="19" s="1"/>
  <c r="DX40" i="19"/>
  <c r="DX68" i="19" s="1"/>
  <c r="EF87" i="19"/>
  <c r="EF116" i="19" s="1"/>
  <c r="EF40" i="19"/>
  <c r="EF68" i="19" s="1"/>
  <c r="EN87" i="19"/>
  <c r="EN116" i="19" s="1"/>
  <c r="EN40" i="19"/>
  <c r="EN68" i="19" s="1"/>
  <c r="EV87" i="19"/>
  <c r="EV116" i="19" s="1"/>
  <c r="EV40" i="19"/>
  <c r="EV68" i="19" s="1"/>
  <c r="FD87" i="19"/>
  <c r="FD116" i="19" s="1"/>
  <c r="FD40" i="19"/>
  <c r="FD68" i="19" s="1"/>
  <c r="FL87" i="19"/>
  <c r="FL116" i="19" s="1"/>
  <c r="FL40" i="19"/>
  <c r="FL68" i="19" s="1"/>
  <c r="FT87" i="19"/>
  <c r="FT116" i="19" s="1"/>
  <c r="FT40" i="19"/>
  <c r="FT68" i="19" s="1"/>
  <c r="GB87" i="19"/>
  <c r="GB116" i="19" s="1"/>
  <c r="GB40" i="19"/>
  <c r="GB68" i="19" s="1"/>
  <c r="GJ87" i="19"/>
  <c r="GJ116" i="19" s="1"/>
  <c r="GJ40" i="19"/>
  <c r="GJ68" i="19" s="1"/>
  <c r="GR87" i="19"/>
  <c r="GR116" i="19" s="1"/>
  <c r="GR40" i="19"/>
  <c r="GR68" i="19" s="1"/>
  <c r="H88" i="19"/>
  <c r="H117" i="19" s="1"/>
  <c r="H41" i="19"/>
  <c r="H69" i="19" s="1"/>
  <c r="P88" i="19"/>
  <c r="P117" i="19" s="1"/>
  <c r="P41" i="19"/>
  <c r="P69" i="19" s="1"/>
  <c r="X88" i="19"/>
  <c r="X117" i="19" s="1"/>
  <c r="X41" i="19"/>
  <c r="X69" i="19" s="1"/>
  <c r="AF88" i="19"/>
  <c r="AF117" i="19" s="1"/>
  <c r="AF41" i="19"/>
  <c r="AF69" i="19" s="1"/>
  <c r="AN88" i="19"/>
  <c r="AN117" i="19" s="1"/>
  <c r="AN41" i="19"/>
  <c r="AN69" i="19" s="1"/>
  <c r="AV88" i="19"/>
  <c r="AV117" i="19" s="1"/>
  <c r="AV41" i="19"/>
  <c r="AV69" i="19" s="1"/>
  <c r="BD88" i="19"/>
  <c r="BD117" i="19" s="1"/>
  <c r="BD41" i="19"/>
  <c r="BD69" i="19" s="1"/>
  <c r="BL88" i="19"/>
  <c r="BL117" i="19" s="1"/>
  <c r="BL41" i="19"/>
  <c r="BL69" i="19" s="1"/>
  <c r="BT88" i="19"/>
  <c r="BT117" i="19" s="1"/>
  <c r="BT41" i="19"/>
  <c r="BT69" i="19" s="1"/>
  <c r="CB88" i="19"/>
  <c r="CB117" i="19" s="1"/>
  <c r="CB41" i="19"/>
  <c r="CB69" i="19" s="1"/>
  <c r="CJ88" i="19"/>
  <c r="CJ117" i="19" s="1"/>
  <c r="CJ41" i="19"/>
  <c r="CJ69" i="19" s="1"/>
  <c r="CR88" i="19"/>
  <c r="CR117" i="19" s="1"/>
  <c r="CR41" i="19"/>
  <c r="CR69" i="19" s="1"/>
  <c r="CZ88" i="19"/>
  <c r="CZ117" i="19" s="1"/>
  <c r="CZ41" i="19"/>
  <c r="CZ69" i="19" s="1"/>
  <c r="DH88" i="19"/>
  <c r="DH117" i="19" s="1"/>
  <c r="DH41" i="19"/>
  <c r="DH69" i="19" s="1"/>
  <c r="DP88" i="19"/>
  <c r="DP117" i="19" s="1"/>
  <c r="DP41" i="19"/>
  <c r="DP69" i="19" s="1"/>
  <c r="DX88" i="19"/>
  <c r="DX117" i="19" s="1"/>
  <c r="DX41" i="19"/>
  <c r="DX69" i="19" s="1"/>
  <c r="EF88" i="19"/>
  <c r="EF117" i="19" s="1"/>
  <c r="EF41" i="19"/>
  <c r="EF69" i="19" s="1"/>
  <c r="EN88" i="19"/>
  <c r="EN117" i="19" s="1"/>
  <c r="EN41" i="19"/>
  <c r="EN69" i="19" s="1"/>
  <c r="EV88" i="19"/>
  <c r="EV117" i="19" s="1"/>
  <c r="EV41" i="19"/>
  <c r="EV69" i="19" s="1"/>
  <c r="FD88" i="19"/>
  <c r="FD117" i="19" s="1"/>
  <c r="FD41" i="19"/>
  <c r="FD69" i="19" s="1"/>
  <c r="FL88" i="19"/>
  <c r="FL117" i="19" s="1"/>
  <c r="FL41" i="19"/>
  <c r="FL69" i="19" s="1"/>
  <c r="FT88" i="19"/>
  <c r="FT117" i="19" s="1"/>
  <c r="FT41" i="19"/>
  <c r="FT69" i="19" s="1"/>
  <c r="GB88" i="19"/>
  <c r="GB117" i="19" s="1"/>
  <c r="GB41" i="19"/>
  <c r="GB69" i="19" s="1"/>
  <c r="GJ88" i="19"/>
  <c r="GJ117" i="19" s="1"/>
  <c r="GJ41" i="19"/>
  <c r="GJ69" i="19" s="1"/>
  <c r="GR88" i="19"/>
  <c r="GR117" i="19" s="1"/>
  <c r="GR41" i="19"/>
  <c r="GR69" i="19" s="1"/>
  <c r="H89" i="19"/>
  <c r="H118" i="19" s="1"/>
  <c r="H42" i="19"/>
  <c r="H70" i="19" s="1"/>
  <c r="P89" i="19"/>
  <c r="P118" i="19" s="1"/>
  <c r="P42" i="19"/>
  <c r="P70" i="19" s="1"/>
  <c r="X89" i="19"/>
  <c r="X118" i="19" s="1"/>
  <c r="X42" i="19"/>
  <c r="X70" i="19" s="1"/>
  <c r="AF89" i="19"/>
  <c r="AF118" i="19" s="1"/>
  <c r="AF42" i="19"/>
  <c r="AF70" i="19" s="1"/>
  <c r="AN89" i="19"/>
  <c r="AN118" i="19" s="1"/>
  <c r="AN42" i="19"/>
  <c r="AN70" i="19" s="1"/>
  <c r="AV89" i="19"/>
  <c r="AV118" i="19" s="1"/>
  <c r="AV42" i="19"/>
  <c r="AV70" i="19" s="1"/>
  <c r="BD89" i="19"/>
  <c r="BD118" i="19" s="1"/>
  <c r="BD42" i="19"/>
  <c r="BD70" i="19" s="1"/>
  <c r="BL89" i="19"/>
  <c r="BL118" i="19" s="1"/>
  <c r="BL42" i="19"/>
  <c r="BL70" i="19" s="1"/>
  <c r="BT89" i="19"/>
  <c r="BT118" i="19" s="1"/>
  <c r="BU70" i="19"/>
  <c r="BT42" i="19"/>
  <c r="BT70" i="19" s="1"/>
  <c r="CB89" i="19"/>
  <c r="CB118" i="19" s="1"/>
  <c r="CB42" i="19"/>
  <c r="CB70" i="19" s="1"/>
  <c r="CJ89" i="19"/>
  <c r="CJ118" i="19" s="1"/>
  <c r="CJ42" i="19"/>
  <c r="CJ70" i="19" s="1"/>
  <c r="CR89" i="19"/>
  <c r="CR118" i="19" s="1"/>
  <c r="CR42" i="19"/>
  <c r="CR70" i="19" s="1"/>
  <c r="CZ89" i="19"/>
  <c r="CZ118" i="19" s="1"/>
  <c r="CZ42" i="19"/>
  <c r="CZ70" i="19" s="1"/>
  <c r="DH89" i="19"/>
  <c r="DH118" i="19" s="1"/>
  <c r="DH42" i="19"/>
  <c r="DH70" i="19" s="1"/>
  <c r="DP89" i="19"/>
  <c r="DP118" i="19" s="1"/>
  <c r="DP42" i="19"/>
  <c r="DP70" i="19" s="1"/>
  <c r="DX89" i="19"/>
  <c r="DX118" i="19" s="1"/>
  <c r="DX42" i="19"/>
  <c r="DX70" i="19" s="1"/>
  <c r="EF89" i="19"/>
  <c r="EF118" i="19" s="1"/>
  <c r="EF42" i="19"/>
  <c r="EF70" i="19" s="1"/>
  <c r="EN89" i="19"/>
  <c r="EN118" i="19" s="1"/>
  <c r="EN42" i="19"/>
  <c r="EN70" i="19" s="1"/>
  <c r="EV89" i="19"/>
  <c r="EV118" i="19" s="1"/>
  <c r="EV42" i="19"/>
  <c r="EV70" i="19" s="1"/>
  <c r="FD89" i="19"/>
  <c r="FD118" i="19" s="1"/>
  <c r="FD42" i="19"/>
  <c r="FD70" i="19" s="1"/>
  <c r="FL89" i="19"/>
  <c r="FL118" i="19" s="1"/>
  <c r="FL42" i="19"/>
  <c r="FL70" i="19" s="1"/>
  <c r="FT89" i="19"/>
  <c r="FT118" i="19" s="1"/>
  <c r="FT42" i="19"/>
  <c r="FT70" i="19" s="1"/>
  <c r="GB89" i="19"/>
  <c r="GB118" i="19" s="1"/>
  <c r="GB42" i="19"/>
  <c r="GB70" i="19" s="1"/>
  <c r="GJ89" i="19"/>
  <c r="GJ118" i="19" s="1"/>
  <c r="GJ42" i="19"/>
  <c r="GJ70" i="19" s="1"/>
  <c r="GR89" i="19"/>
  <c r="GR118" i="19" s="1"/>
  <c r="GR42" i="19"/>
  <c r="GR70" i="19" s="1"/>
  <c r="H90" i="19"/>
  <c r="H119" i="19" s="1"/>
  <c r="H43" i="19"/>
  <c r="H71" i="19" s="1"/>
  <c r="P90" i="19"/>
  <c r="P119" i="19" s="1"/>
  <c r="P43" i="19"/>
  <c r="P71" i="19" s="1"/>
  <c r="X90" i="19"/>
  <c r="X119" i="19" s="1"/>
  <c r="X43" i="19"/>
  <c r="X71" i="19" s="1"/>
  <c r="AF90" i="19"/>
  <c r="AF119" i="19" s="1"/>
  <c r="AF43" i="19"/>
  <c r="AF71" i="19" s="1"/>
  <c r="AN90" i="19"/>
  <c r="AN119" i="19" s="1"/>
  <c r="AN43" i="19"/>
  <c r="AN71" i="19" s="1"/>
  <c r="AV90" i="19"/>
  <c r="AV119" i="19" s="1"/>
  <c r="AV43" i="19"/>
  <c r="AV71" i="19" s="1"/>
  <c r="BD90" i="19"/>
  <c r="BD119" i="19" s="1"/>
  <c r="BD43" i="19"/>
  <c r="BD71" i="19" s="1"/>
  <c r="BL90" i="19"/>
  <c r="BL119" i="19" s="1"/>
  <c r="BL43" i="19"/>
  <c r="BL71" i="19" s="1"/>
  <c r="BT90" i="19"/>
  <c r="BT119" i="19" s="1"/>
  <c r="BT43" i="19"/>
  <c r="BT71" i="19" s="1"/>
  <c r="CB90" i="19"/>
  <c r="CB119" i="19" s="1"/>
  <c r="CB43" i="19"/>
  <c r="CB71" i="19" s="1"/>
  <c r="CJ90" i="19"/>
  <c r="CJ119" i="19" s="1"/>
  <c r="CJ43" i="19"/>
  <c r="CJ71" i="19" s="1"/>
  <c r="CR90" i="19"/>
  <c r="CR119" i="19" s="1"/>
  <c r="CR43" i="19"/>
  <c r="CR71" i="19" s="1"/>
  <c r="CZ90" i="19"/>
  <c r="CZ119" i="19" s="1"/>
  <c r="CZ43" i="19"/>
  <c r="CZ71" i="19" s="1"/>
  <c r="DH90" i="19"/>
  <c r="DH119" i="19" s="1"/>
  <c r="DH43" i="19"/>
  <c r="DH71" i="19" s="1"/>
  <c r="DP90" i="19"/>
  <c r="DP119" i="19" s="1"/>
  <c r="DP43" i="19"/>
  <c r="DP71" i="19" s="1"/>
  <c r="DX90" i="19"/>
  <c r="DX119" i="19" s="1"/>
  <c r="DX43" i="19"/>
  <c r="DX71" i="19" s="1"/>
  <c r="EF90" i="19"/>
  <c r="EF119" i="19" s="1"/>
  <c r="EF43" i="19"/>
  <c r="EF71" i="19" s="1"/>
  <c r="EN90" i="19"/>
  <c r="EN119" i="19" s="1"/>
  <c r="EN43" i="19"/>
  <c r="EN71" i="19" s="1"/>
  <c r="EV90" i="19"/>
  <c r="EV119" i="19" s="1"/>
  <c r="EV43" i="19"/>
  <c r="EV71" i="19" s="1"/>
  <c r="FD90" i="19"/>
  <c r="FD119" i="19" s="1"/>
  <c r="FD43" i="19"/>
  <c r="FD71" i="19" s="1"/>
  <c r="FL90" i="19"/>
  <c r="FL119" i="19" s="1"/>
  <c r="FL43" i="19"/>
  <c r="FL71" i="19" s="1"/>
  <c r="FT90" i="19"/>
  <c r="FT119" i="19" s="1"/>
  <c r="FT43" i="19"/>
  <c r="FT71" i="19" s="1"/>
  <c r="GB90" i="19"/>
  <c r="GB119" i="19" s="1"/>
  <c r="GC71" i="19"/>
  <c r="GB43" i="19"/>
  <c r="GB71" i="19" s="1"/>
  <c r="GJ90" i="19"/>
  <c r="GJ119" i="19" s="1"/>
  <c r="GJ43" i="19"/>
  <c r="GJ71" i="19" s="1"/>
  <c r="GR90" i="19"/>
  <c r="GR119" i="19" s="1"/>
  <c r="GR43" i="19"/>
  <c r="GR71" i="19" s="1"/>
  <c r="H91" i="19"/>
  <c r="H120" i="19" s="1"/>
  <c r="H44" i="19"/>
  <c r="H72" i="19" s="1"/>
  <c r="P91" i="19"/>
  <c r="P120" i="19" s="1"/>
  <c r="P44" i="19"/>
  <c r="P72" i="19" s="1"/>
  <c r="X91" i="19"/>
  <c r="X120" i="19" s="1"/>
  <c r="X44" i="19"/>
  <c r="X72" i="19" s="1"/>
  <c r="AF91" i="19"/>
  <c r="AF120" i="19" s="1"/>
  <c r="AG72" i="19"/>
  <c r="AF44" i="19"/>
  <c r="AF72" i="19" s="1"/>
  <c r="AN91" i="19"/>
  <c r="AN120" i="19" s="1"/>
  <c r="AN44" i="19"/>
  <c r="AN72" i="19" s="1"/>
  <c r="AV91" i="19"/>
  <c r="AV120" i="19" s="1"/>
  <c r="AV44" i="19"/>
  <c r="AV72" i="19" s="1"/>
  <c r="BD91" i="19"/>
  <c r="BD120" i="19" s="1"/>
  <c r="BD44" i="19"/>
  <c r="BD72" i="19" s="1"/>
  <c r="BL91" i="19"/>
  <c r="BL120" i="19" s="1"/>
  <c r="BL44" i="19"/>
  <c r="BL72" i="19" s="1"/>
  <c r="BT91" i="19"/>
  <c r="BT120" i="19" s="1"/>
  <c r="BT44" i="19"/>
  <c r="BT72" i="19" s="1"/>
  <c r="CB91" i="19"/>
  <c r="CB120" i="19" s="1"/>
  <c r="CB44" i="19"/>
  <c r="CB72" i="19" s="1"/>
  <c r="CJ91" i="19"/>
  <c r="CJ120" i="19" s="1"/>
  <c r="CJ44" i="19"/>
  <c r="CJ72" i="19" s="1"/>
  <c r="CR91" i="19"/>
  <c r="CR120" i="19" s="1"/>
  <c r="CR44" i="19"/>
  <c r="CR72" i="19" s="1"/>
  <c r="CZ91" i="19"/>
  <c r="CZ120" i="19" s="1"/>
  <c r="CZ44" i="19"/>
  <c r="CZ72" i="19" s="1"/>
  <c r="DH91" i="19"/>
  <c r="DH120" i="19" s="1"/>
  <c r="DH44" i="19"/>
  <c r="DH72" i="19" s="1"/>
  <c r="DP91" i="19"/>
  <c r="DP120" i="19" s="1"/>
  <c r="DP44" i="19"/>
  <c r="DP72" i="19" s="1"/>
  <c r="DX91" i="19"/>
  <c r="DX120" i="19" s="1"/>
  <c r="DX44" i="19"/>
  <c r="DX72" i="19" s="1"/>
  <c r="EF91" i="19"/>
  <c r="EF120" i="19" s="1"/>
  <c r="EF44" i="19"/>
  <c r="EF72" i="19" s="1"/>
  <c r="EN91" i="19"/>
  <c r="EN120" i="19" s="1"/>
  <c r="EN44" i="19"/>
  <c r="EN72" i="19" s="1"/>
  <c r="EV91" i="19"/>
  <c r="EV120" i="19" s="1"/>
  <c r="EV44" i="19"/>
  <c r="EV72" i="19" s="1"/>
  <c r="FD91" i="19"/>
  <c r="FD120" i="19" s="1"/>
  <c r="FD44" i="19"/>
  <c r="FD72" i="19" s="1"/>
  <c r="FL91" i="19"/>
  <c r="FL120" i="19" s="1"/>
  <c r="FL44" i="19"/>
  <c r="FL72" i="19" s="1"/>
  <c r="FT91" i="19"/>
  <c r="FT120" i="19" s="1"/>
  <c r="FT44" i="19"/>
  <c r="FT72" i="19" s="1"/>
  <c r="GB91" i="19"/>
  <c r="GB120" i="19" s="1"/>
  <c r="GB44" i="19"/>
  <c r="GB72" i="19" s="1"/>
  <c r="GJ91" i="19"/>
  <c r="GJ120" i="19" s="1"/>
  <c r="GJ44" i="19"/>
  <c r="GJ72" i="19" s="1"/>
  <c r="GR91" i="19"/>
  <c r="GR120" i="19" s="1"/>
  <c r="GR44" i="19"/>
  <c r="GR72" i="19" s="1"/>
  <c r="H92" i="19"/>
  <c r="H121" i="19" s="1"/>
  <c r="H45" i="19"/>
  <c r="H73" i="19" s="1"/>
  <c r="P92" i="19"/>
  <c r="P121" i="19" s="1"/>
  <c r="P45" i="19"/>
  <c r="P73" i="19" s="1"/>
  <c r="X92" i="19"/>
  <c r="X121" i="19" s="1"/>
  <c r="X45" i="19"/>
  <c r="X73" i="19" s="1"/>
  <c r="AF92" i="19"/>
  <c r="AF121" i="19" s="1"/>
  <c r="AF45" i="19"/>
  <c r="AF73" i="19" s="1"/>
  <c r="AN92" i="19"/>
  <c r="AN121" i="19" s="1"/>
  <c r="AN45" i="19"/>
  <c r="AN73" i="19" s="1"/>
  <c r="AV92" i="19"/>
  <c r="AV121" i="19" s="1"/>
  <c r="AV45" i="19"/>
  <c r="AV73" i="19" s="1"/>
  <c r="BD92" i="19"/>
  <c r="BD121" i="19" s="1"/>
  <c r="BD45" i="19"/>
  <c r="BD73" i="19" s="1"/>
  <c r="BL92" i="19"/>
  <c r="BL121" i="19" s="1"/>
  <c r="BL45" i="19"/>
  <c r="BL73" i="19" s="1"/>
  <c r="BT92" i="19"/>
  <c r="BT121" i="19" s="1"/>
  <c r="BT45" i="19"/>
  <c r="BT73" i="19" s="1"/>
  <c r="CB92" i="19"/>
  <c r="CB121" i="19" s="1"/>
  <c r="CB45" i="19"/>
  <c r="CB73" i="19" s="1"/>
  <c r="CJ92" i="19"/>
  <c r="CJ121" i="19" s="1"/>
  <c r="CJ45" i="19"/>
  <c r="CJ73" i="19" s="1"/>
  <c r="CR92" i="19"/>
  <c r="CR121" i="19" s="1"/>
  <c r="CR45" i="19"/>
  <c r="CR73" i="19" s="1"/>
  <c r="CZ92" i="19"/>
  <c r="CZ121" i="19" s="1"/>
  <c r="CZ45" i="19"/>
  <c r="CZ73" i="19" s="1"/>
  <c r="DH92" i="19"/>
  <c r="DH121" i="19" s="1"/>
  <c r="DH45" i="19"/>
  <c r="DH73" i="19" s="1"/>
  <c r="DP92" i="19"/>
  <c r="DP121" i="19" s="1"/>
  <c r="DP45" i="19"/>
  <c r="DP73" i="19" s="1"/>
  <c r="DX92" i="19"/>
  <c r="DX121" i="19" s="1"/>
  <c r="DX45" i="19"/>
  <c r="DX73" i="19" s="1"/>
  <c r="EF92" i="19"/>
  <c r="EF121" i="19" s="1"/>
  <c r="EF45" i="19"/>
  <c r="EF73" i="19" s="1"/>
  <c r="EN92" i="19"/>
  <c r="EN121" i="19" s="1"/>
  <c r="EN45" i="19"/>
  <c r="EN73" i="19" s="1"/>
  <c r="EV92" i="19"/>
  <c r="EV121" i="19" s="1"/>
  <c r="EV45" i="19"/>
  <c r="EV73" i="19" s="1"/>
  <c r="FD92" i="19"/>
  <c r="FD121" i="19" s="1"/>
  <c r="FD45" i="19"/>
  <c r="FD73" i="19" s="1"/>
  <c r="FL92" i="19"/>
  <c r="FL121" i="19" s="1"/>
  <c r="FL45" i="19"/>
  <c r="FL73" i="19" s="1"/>
  <c r="FT92" i="19"/>
  <c r="FT121" i="19" s="1"/>
  <c r="FT45" i="19"/>
  <c r="FT73" i="19" s="1"/>
  <c r="GB92" i="19"/>
  <c r="GB121" i="19" s="1"/>
  <c r="GB45" i="19"/>
  <c r="GB73" i="19" s="1"/>
  <c r="GJ92" i="19"/>
  <c r="GJ121" i="19" s="1"/>
  <c r="GJ45" i="19"/>
  <c r="GJ73" i="19" s="1"/>
  <c r="GR92" i="19"/>
  <c r="GR121" i="19" s="1"/>
  <c r="GR45" i="19"/>
  <c r="GR73" i="19" s="1"/>
  <c r="H93" i="19"/>
  <c r="H122" i="19" s="1"/>
  <c r="H46" i="19"/>
  <c r="H74" i="19" s="1"/>
  <c r="P93" i="19"/>
  <c r="P122" i="19" s="1"/>
  <c r="Q74" i="19"/>
  <c r="P46" i="19"/>
  <c r="P74" i="19" s="1"/>
  <c r="X93" i="19"/>
  <c r="X122" i="19" s="1"/>
  <c r="X46" i="19"/>
  <c r="X74" i="19" s="1"/>
  <c r="AF93" i="19"/>
  <c r="AF122" i="19" s="1"/>
  <c r="AF46" i="19"/>
  <c r="AF74" i="19" s="1"/>
  <c r="AN93" i="19"/>
  <c r="AN122" i="19" s="1"/>
  <c r="AN46" i="19"/>
  <c r="AN74" i="19" s="1"/>
  <c r="AV93" i="19"/>
  <c r="AV122" i="19" s="1"/>
  <c r="AV46" i="19"/>
  <c r="AV74" i="19" s="1"/>
  <c r="BD93" i="19"/>
  <c r="BD122" i="19" s="1"/>
  <c r="BD46" i="19"/>
  <c r="BD74" i="19" s="1"/>
  <c r="BL93" i="19"/>
  <c r="BL122" i="19" s="1"/>
  <c r="BL46" i="19"/>
  <c r="BL74" i="19" s="1"/>
  <c r="BT93" i="19"/>
  <c r="BT122" i="19" s="1"/>
  <c r="BT46" i="19"/>
  <c r="BT74" i="19" s="1"/>
  <c r="CB93" i="19"/>
  <c r="CB122" i="19" s="1"/>
  <c r="CB46" i="19"/>
  <c r="CB74" i="19" s="1"/>
  <c r="CJ93" i="19"/>
  <c r="CJ122" i="19" s="1"/>
  <c r="CJ46" i="19"/>
  <c r="CJ74" i="19" s="1"/>
  <c r="CR93" i="19"/>
  <c r="CR122" i="19" s="1"/>
  <c r="CR46" i="19"/>
  <c r="CR74" i="19" s="1"/>
  <c r="CZ93" i="19"/>
  <c r="CZ122" i="19" s="1"/>
  <c r="CZ46" i="19"/>
  <c r="CZ74" i="19" s="1"/>
  <c r="DH93" i="19"/>
  <c r="DH122" i="19" s="1"/>
  <c r="DH46" i="19"/>
  <c r="DH74" i="19" s="1"/>
  <c r="DP93" i="19"/>
  <c r="DP122" i="19" s="1"/>
  <c r="DP46" i="19"/>
  <c r="DP74" i="19" s="1"/>
  <c r="DX93" i="19"/>
  <c r="DX122" i="19" s="1"/>
  <c r="DX46" i="19"/>
  <c r="DX74" i="19" s="1"/>
  <c r="EF93" i="19"/>
  <c r="EF122" i="19" s="1"/>
  <c r="EG74" i="19"/>
  <c r="EF46" i="19"/>
  <c r="EF74" i="19" s="1"/>
  <c r="EN93" i="19"/>
  <c r="EN122" i="19" s="1"/>
  <c r="EN46" i="19"/>
  <c r="EN74" i="19" s="1"/>
  <c r="EV93" i="19"/>
  <c r="EV122" i="19" s="1"/>
  <c r="EV46" i="19"/>
  <c r="EV74" i="19" s="1"/>
  <c r="FD93" i="19"/>
  <c r="FD122" i="19" s="1"/>
  <c r="FD46" i="19"/>
  <c r="FD74" i="19" s="1"/>
  <c r="FL93" i="19"/>
  <c r="FL122" i="19" s="1"/>
  <c r="FL46" i="19"/>
  <c r="FL74" i="19" s="1"/>
  <c r="FT93" i="19"/>
  <c r="FT122" i="19" s="1"/>
  <c r="FT46" i="19"/>
  <c r="FT74" i="19" s="1"/>
  <c r="GB93" i="19"/>
  <c r="GB122" i="19" s="1"/>
  <c r="GB46" i="19"/>
  <c r="GB74" i="19" s="1"/>
  <c r="GJ93" i="19"/>
  <c r="GJ122" i="19" s="1"/>
  <c r="GJ46" i="19"/>
  <c r="GJ74" i="19" s="1"/>
  <c r="GR93" i="19"/>
  <c r="GR122" i="19" s="1"/>
  <c r="GR46" i="19"/>
  <c r="GR74" i="19" s="1"/>
  <c r="H94" i="19"/>
  <c r="H123" i="19" s="1"/>
  <c r="H47" i="19"/>
  <c r="H75" i="19" s="1"/>
  <c r="P94" i="19"/>
  <c r="P123" i="19" s="1"/>
  <c r="P47" i="19"/>
  <c r="P75" i="19" s="1"/>
  <c r="X94" i="19"/>
  <c r="X123" i="19" s="1"/>
  <c r="X47" i="19"/>
  <c r="X75" i="19" s="1"/>
  <c r="AF94" i="19"/>
  <c r="AF123" i="19" s="1"/>
  <c r="AF47" i="19"/>
  <c r="AF75" i="19" s="1"/>
  <c r="AN94" i="19"/>
  <c r="AN123" i="19" s="1"/>
  <c r="AN47" i="19"/>
  <c r="AN75" i="19" s="1"/>
  <c r="AV94" i="19"/>
  <c r="AV123" i="19" s="1"/>
  <c r="AW75" i="19"/>
  <c r="AV47" i="19"/>
  <c r="AV75" i="19" s="1"/>
  <c r="BD94" i="19"/>
  <c r="BD123" i="19" s="1"/>
  <c r="BD47" i="19"/>
  <c r="BD75" i="19" s="1"/>
  <c r="BL94" i="19"/>
  <c r="BL123" i="19" s="1"/>
  <c r="BL47" i="19"/>
  <c r="BL75" i="19" s="1"/>
  <c r="BT94" i="19"/>
  <c r="BT123" i="19" s="1"/>
  <c r="BT47" i="19"/>
  <c r="BT75" i="19" s="1"/>
  <c r="CB94" i="19"/>
  <c r="CB123" i="19" s="1"/>
  <c r="CB47" i="19"/>
  <c r="CB75" i="19" s="1"/>
  <c r="CJ94" i="19"/>
  <c r="CJ123" i="19" s="1"/>
  <c r="CJ47" i="19"/>
  <c r="CJ75" i="19" s="1"/>
  <c r="CR94" i="19"/>
  <c r="CR123" i="19" s="1"/>
  <c r="CR47" i="19"/>
  <c r="CR75" i="19" s="1"/>
  <c r="CZ94" i="19"/>
  <c r="CZ123" i="19" s="1"/>
  <c r="CZ47" i="19"/>
  <c r="CZ75" i="19" s="1"/>
  <c r="DH94" i="19"/>
  <c r="DH123" i="19" s="1"/>
  <c r="DH47" i="19"/>
  <c r="DH75" i="19" s="1"/>
  <c r="DP94" i="19"/>
  <c r="DP123" i="19" s="1"/>
  <c r="DP47" i="19"/>
  <c r="DP75" i="19" s="1"/>
  <c r="DX94" i="19"/>
  <c r="DX123" i="19" s="1"/>
  <c r="DX47" i="19"/>
  <c r="DX75" i="19" s="1"/>
  <c r="EF94" i="19"/>
  <c r="EF123" i="19" s="1"/>
  <c r="EF47" i="19"/>
  <c r="EF75" i="19" s="1"/>
  <c r="EN94" i="19"/>
  <c r="EN123" i="19" s="1"/>
  <c r="EN47" i="19"/>
  <c r="EN75" i="19" s="1"/>
  <c r="EV94" i="19"/>
  <c r="EV123" i="19" s="1"/>
  <c r="EV47" i="19"/>
  <c r="EV75" i="19" s="1"/>
  <c r="FD94" i="19"/>
  <c r="FD123" i="19" s="1"/>
  <c r="FD47" i="19"/>
  <c r="FD75" i="19" s="1"/>
  <c r="FL94" i="19"/>
  <c r="FL123" i="19" s="1"/>
  <c r="FL47" i="19"/>
  <c r="FL75" i="19" s="1"/>
  <c r="FT94" i="19"/>
  <c r="FT123" i="19" s="1"/>
  <c r="FT47" i="19"/>
  <c r="FT75" i="19" s="1"/>
  <c r="GB94" i="19"/>
  <c r="GB123" i="19" s="1"/>
  <c r="GB47" i="19"/>
  <c r="GB75" i="19" s="1"/>
  <c r="GJ94" i="19"/>
  <c r="GJ123" i="19" s="1"/>
  <c r="GJ47" i="19"/>
  <c r="GJ75" i="19" s="1"/>
  <c r="GR94" i="19"/>
  <c r="GR123" i="19" s="1"/>
  <c r="GR47" i="19"/>
  <c r="GR75" i="19" s="1"/>
  <c r="H95" i="19"/>
  <c r="H124" i="19" s="1"/>
  <c r="H48" i="19"/>
  <c r="H76" i="19" s="1"/>
  <c r="P95" i="19"/>
  <c r="P124" i="19" s="1"/>
  <c r="P48" i="19"/>
  <c r="P76" i="19" s="1"/>
  <c r="X95" i="19"/>
  <c r="X124" i="19" s="1"/>
  <c r="X48" i="19"/>
  <c r="X76" i="19" s="1"/>
  <c r="AF95" i="19"/>
  <c r="AF124" i="19" s="1"/>
  <c r="AF48" i="19"/>
  <c r="AF76" i="19" s="1"/>
  <c r="AN95" i="19"/>
  <c r="AN124" i="19" s="1"/>
  <c r="AN48" i="19"/>
  <c r="AN76" i="19" s="1"/>
  <c r="AV95" i="19"/>
  <c r="AV124" i="19" s="1"/>
  <c r="AV48" i="19"/>
  <c r="AV76" i="19" s="1"/>
  <c r="BD95" i="19"/>
  <c r="BD124" i="19" s="1"/>
  <c r="BD48" i="19"/>
  <c r="BD76" i="19" s="1"/>
  <c r="BL95" i="19"/>
  <c r="BL124" i="19" s="1"/>
  <c r="BL48" i="19"/>
  <c r="BL76" i="19" s="1"/>
  <c r="BT95" i="19"/>
  <c r="BT124" i="19" s="1"/>
  <c r="BT48" i="19"/>
  <c r="BT76" i="19" s="1"/>
  <c r="CB95" i="19"/>
  <c r="CB124" i="19" s="1"/>
  <c r="CB48" i="19"/>
  <c r="CB76" i="19" s="1"/>
  <c r="CJ95" i="19"/>
  <c r="CJ124" i="19" s="1"/>
  <c r="CJ48" i="19"/>
  <c r="CJ76" i="19" s="1"/>
  <c r="CR95" i="19"/>
  <c r="CR124" i="19" s="1"/>
  <c r="CR48" i="19"/>
  <c r="CR76" i="19" s="1"/>
  <c r="CZ95" i="19"/>
  <c r="CZ124" i="19" s="1"/>
  <c r="CZ48" i="19"/>
  <c r="CZ76" i="19" s="1"/>
  <c r="DH95" i="19"/>
  <c r="DH124" i="19" s="1"/>
  <c r="DH48" i="19"/>
  <c r="DH76" i="19" s="1"/>
  <c r="DP95" i="19"/>
  <c r="DP124" i="19" s="1"/>
  <c r="DP48" i="19"/>
  <c r="DP76" i="19" s="1"/>
  <c r="DX95" i="19"/>
  <c r="DX124" i="19" s="1"/>
  <c r="DX48" i="19"/>
  <c r="DX76" i="19" s="1"/>
  <c r="EF95" i="19"/>
  <c r="EF124" i="19" s="1"/>
  <c r="EF48" i="19"/>
  <c r="EF76" i="19" s="1"/>
  <c r="EN95" i="19"/>
  <c r="EN124" i="19" s="1"/>
  <c r="EN48" i="19"/>
  <c r="EN76" i="19" s="1"/>
  <c r="EV95" i="19"/>
  <c r="EV124" i="19" s="1"/>
  <c r="EV48" i="19"/>
  <c r="EV76" i="19" s="1"/>
  <c r="FD95" i="19"/>
  <c r="FD124" i="19" s="1"/>
  <c r="FD48" i="19"/>
  <c r="FD76" i="19" s="1"/>
  <c r="FL95" i="19"/>
  <c r="FL124" i="19" s="1"/>
  <c r="FL48" i="19"/>
  <c r="FL76" i="19" s="1"/>
  <c r="FT95" i="19"/>
  <c r="FT124" i="19" s="1"/>
  <c r="FT48" i="19"/>
  <c r="FT76" i="19" s="1"/>
  <c r="GB95" i="19"/>
  <c r="GB124" i="19" s="1"/>
  <c r="GB48" i="19"/>
  <c r="GB76" i="19" s="1"/>
  <c r="GJ95" i="19"/>
  <c r="GJ124" i="19" s="1"/>
  <c r="GJ48" i="19"/>
  <c r="GJ76" i="19" s="1"/>
  <c r="GR95" i="19"/>
  <c r="GR124" i="19" s="1"/>
  <c r="GR48" i="19"/>
  <c r="GR76" i="19" s="1"/>
  <c r="H96" i="19"/>
  <c r="H125" i="19" s="1"/>
  <c r="H49" i="19"/>
  <c r="H77" i="19" s="1"/>
  <c r="P96" i="19"/>
  <c r="P125" i="19" s="1"/>
  <c r="P49" i="19"/>
  <c r="P77" i="19" s="1"/>
  <c r="X96" i="19"/>
  <c r="X125" i="19" s="1"/>
  <c r="X49" i="19"/>
  <c r="X77" i="19" s="1"/>
  <c r="AF96" i="19"/>
  <c r="AF125" i="19" s="1"/>
  <c r="AF49" i="19"/>
  <c r="AF77" i="19" s="1"/>
  <c r="AN96" i="19"/>
  <c r="AN125" i="19" s="1"/>
  <c r="AN49" i="19"/>
  <c r="AN77" i="19" s="1"/>
  <c r="AV96" i="19"/>
  <c r="AV125" i="19" s="1"/>
  <c r="AV49" i="19"/>
  <c r="AV77" i="19" s="1"/>
  <c r="BD96" i="19"/>
  <c r="BD125" i="19" s="1"/>
  <c r="BD49" i="19"/>
  <c r="BD77" i="19" s="1"/>
  <c r="BL96" i="19"/>
  <c r="BL125" i="19" s="1"/>
  <c r="BL49" i="19"/>
  <c r="BL77" i="19" s="1"/>
  <c r="BT96" i="19"/>
  <c r="BT125" i="19" s="1"/>
  <c r="BT49" i="19"/>
  <c r="BT77" i="19" s="1"/>
  <c r="CB96" i="19"/>
  <c r="CB125" i="19" s="1"/>
  <c r="CB49" i="19"/>
  <c r="CB77" i="19" s="1"/>
  <c r="CJ96" i="19"/>
  <c r="CJ125" i="19" s="1"/>
  <c r="CJ49" i="19"/>
  <c r="CJ77" i="19" s="1"/>
  <c r="CR96" i="19"/>
  <c r="CR125" i="19" s="1"/>
  <c r="CR49" i="19"/>
  <c r="CR77" i="19" s="1"/>
  <c r="CZ96" i="19"/>
  <c r="CZ125" i="19" s="1"/>
  <c r="CZ49" i="19"/>
  <c r="CZ77" i="19" s="1"/>
  <c r="DH96" i="19"/>
  <c r="DH125" i="19" s="1"/>
  <c r="DH49" i="19"/>
  <c r="DH77" i="19" s="1"/>
  <c r="DP96" i="19"/>
  <c r="DP125" i="19" s="1"/>
  <c r="DP49" i="19"/>
  <c r="DP77" i="19" s="1"/>
  <c r="DX96" i="19"/>
  <c r="DX125" i="19" s="1"/>
  <c r="DX49" i="19"/>
  <c r="DX77" i="19" s="1"/>
  <c r="EF96" i="19"/>
  <c r="EF125" i="19" s="1"/>
  <c r="EF49" i="19"/>
  <c r="EF77" i="19" s="1"/>
  <c r="EN96" i="19"/>
  <c r="EN125" i="19" s="1"/>
  <c r="EN49" i="19"/>
  <c r="EN77" i="19" s="1"/>
  <c r="EV96" i="19"/>
  <c r="EV125" i="19" s="1"/>
  <c r="EV49" i="19"/>
  <c r="EV77" i="19" s="1"/>
  <c r="FD96" i="19"/>
  <c r="FD125" i="19" s="1"/>
  <c r="FD49" i="19"/>
  <c r="FD77" i="19" s="1"/>
  <c r="FL96" i="19"/>
  <c r="FL125" i="19" s="1"/>
  <c r="FL49" i="19"/>
  <c r="FL77" i="19" s="1"/>
  <c r="FT96" i="19"/>
  <c r="FT125" i="19" s="1"/>
  <c r="FT49" i="19"/>
  <c r="FT77" i="19" s="1"/>
  <c r="GB96" i="19"/>
  <c r="GB125" i="19" s="1"/>
  <c r="GB49" i="19"/>
  <c r="GB77" i="19" s="1"/>
  <c r="GJ96" i="19"/>
  <c r="GJ125" i="19" s="1"/>
  <c r="GJ49" i="19"/>
  <c r="GJ77" i="19" s="1"/>
  <c r="GR96" i="19"/>
  <c r="GR125" i="19" s="1"/>
  <c r="GR49" i="19"/>
  <c r="GR77" i="19" s="1"/>
  <c r="H97" i="19"/>
  <c r="H126" i="19" s="1"/>
  <c r="H50" i="19"/>
  <c r="H78" i="19" s="1"/>
  <c r="P97" i="19"/>
  <c r="P126" i="19" s="1"/>
  <c r="P50" i="19"/>
  <c r="P78" i="19" s="1"/>
  <c r="X97" i="19"/>
  <c r="X126" i="19" s="1"/>
  <c r="X50" i="19"/>
  <c r="X78" i="19" s="1"/>
  <c r="AF97" i="19"/>
  <c r="AF126" i="19" s="1"/>
  <c r="AF50" i="19"/>
  <c r="AF78" i="19" s="1"/>
  <c r="AN97" i="19"/>
  <c r="AN126" i="19" s="1"/>
  <c r="AN50" i="19"/>
  <c r="AN78" i="19" s="1"/>
  <c r="AV97" i="19"/>
  <c r="AV126" i="19" s="1"/>
  <c r="AV50" i="19"/>
  <c r="AV78" i="19" s="1"/>
  <c r="BD97" i="19"/>
  <c r="BD126" i="19" s="1"/>
  <c r="BD50" i="19"/>
  <c r="BD78" i="19" s="1"/>
  <c r="BL97" i="19"/>
  <c r="BL126" i="19" s="1"/>
  <c r="BL50" i="19"/>
  <c r="BL78" i="19" s="1"/>
  <c r="BT97" i="19"/>
  <c r="BT126" i="19" s="1"/>
  <c r="BT50" i="19"/>
  <c r="BT78" i="19" s="1"/>
  <c r="CB97" i="19"/>
  <c r="CB126" i="19" s="1"/>
  <c r="CB50" i="19"/>
  <c r="CB78" i="19" s="1"/>
  <c r="CJ97" i="19"/>
  <c r="CJ126" i="19" s="1"/>
  <c r="CJ50" i="19"/>
  <c r="CJ78" i="19" s="1"/>
  <c r="CR97" i="19"/>
  <c r="CR126" i="19" s="1"/>
  <c r="CR50" i="19"/>
  <c r="CR78" i="19" s="1"/>
  <c r="CZ97" i="19"/>
  <c r="CZ126" i="19" s="1"/>
  <c r="CZ50" i="19"/>
  <c r="CZ78" i="19" s="1"/>
  <c r="DH97" i="19"/>
  <c r="DH126" i="19" s="1"/>
  <c r="DH50" i="19"/>
  <c r="DH78" i="19" s="1"/>
  <c r="DP97" i="19"/>
  <c r="DP126" i="19" s="1"/>
  <c r="DP50" i="19"/>
  <c r="DP78" i="19" s="1"/>
  <c r="DX97" i="19"/>
  <c r="DX126" i="19" s="1"/>
  <c r="DX50" i="19"/>
  <c r="DX78" i="19" s="1"/>
  <c r="EF97" i="19"/>
  <c r="EF126" i="19" s="1"/>
  <c r="EF50" i="19"/>
  <c r="EF78" i="19" s="1"/>
  <c r="EN97" i="19"/>
  <c r="EN126" i="19" s="1"/>
  <c r="EN50" i="19"/>
  <c r="EN78" i="19" s="1"/>
  <c r="EV97" i="19"/>
  <c r="EV126" i="19" s="1"/>
  <c r="EV50" i="19"/>
  <c r="EV78" i="19" s="1"/>
  <c r="FD97" i="19"/>
  <c r="FD126" i="19" s="1"/>
  <c r="FD50" i="19"/>
  <c r="FD78" i="19" s="1"/>
  <c r="FL97" i="19"/>
  <c r="FL126" i="19" s="1"/>
  <c r="FL50" i="19"/>
  <c r="FL78" i="19" s="1"/>
  <c r="FT97" i="19"/>
  <c r="FT126" i="19" s="1"/>
  <c r="FT50" i="19"/>
  <c r="FT78" i="19" s="1"/>
  <c r="GB97" i="19"/>
  <c r="GB126" i="19" s="1"/>
  <c r="GB50" i="19"/>
  <c r="GB78" i="19" s="1"/>
  <c r="GJ97" i="19"/>
  <c r="GJ126" i="19" s="1"/>
  <c r="GJ50" i="19"/>
  <c r="GJ78" i="19" s="1"/>
  <c r="GR97" i="19"/>
  <c r="GR126" i="19" s="1"/>
  <c r="GR50" i="19"/>
  <c r="GR78" i="19" s="1"/>
  <c r="H99" i="19"/>
  <c r="H52" i="19"/>
  <c r="P99" i="19"/>
  <c r="P52" i="19"/>
  <c r="X99" i="19"/>
  <c r="X52" i="19"/>
  <c r="AF99" i="19"/>
  <c r="AF52" i="19"/>
  <c r="AN99" i="19"/>
  <c r="AN52" i="19"/>
  <c r="AV99" i="19"/>
  <c r="AV52" i="19"/>
  <c r="BD99" i="19"/>
  <c r="BD52" i="19"/>
  <c r="BL99" i="19"/>
  <c r="BL52" i="19"/>
  <c r="BT99" i="19"/>
  <c r="BT52" i="19"/>
  <c r="CB99" i="19"/>
  <c r="CB52" i="19"/>
  <c r="CJ99" i="19"/>
  <c r="CJ52" i="19"/>
  <c r="CR99" i="19"/>
  <c r="CR52" i="19"/>
  <c r="CZ99" i="19"/>
  <c r="CZ52" i="19"/>
  <c r="DH99" i="19"/>
  <c r="DH52" i="19"/>
  <c r="DP99" i="19"/>
  <c r="DP52" i="19"/>
  <c r="DX99" i="19"/>
  <c r="DX52" i="19"/>
  <c r="EF99" i="19"/>
  <c r="EF52" i="19"/>
  <c r="EN99" i="19"/>
  <c r="EN52" i="19"/>
  <c r="EV99" i="19"/>
  <c r="EV52" i="19"/>
  <c r="FD99" i="19"/>
  <c r="FD52" i="19"/>
  <c r="FL99" i="19"/>
  <c r="FL52" i="19"/>
  <c r="FT99" i="19"/>
  <c r="FT52" i="19"/>
  <c r="GB99" i="19"/>
  <c r="GB52" i="19"/>
  <c r="GJ99" i="19"/>
  <c r="GJ52" i="19"/>
  <c r="GR99" i="19"/>
  <c r="GR52" i="19"/>
  <c r="H100" i="19"/>
  <c r="H53" i="19"/>
  <c r="P100" i="19"/>
  <c r="P53" i="19"/>
  <c r="X100" i="19"/>
  <c r="X53" i="19"/>
  <c r="AF100" i="19"/>
  <c r="AF53" i="19"/>
  <c r="AN100" i="19"/>
  <c r="AN53" i="19"/>
  <c r="AV100" i="19"/>
  <c r="AV53" i="19"/>
  <c r="BD100" i="19"/>
  <c r="BD53" i="19"/>
  <c r="BL100" i="19"/>
  <c r="BL53" i="19"/>
  <c r="BT100" i="19"/>
  <c r="BT53" i="19"/>
  <c r="CB100" i="19"/>
  <c r="CB53" i="19"/>
  <c r="CJ100" i="19"/>
  <c r="CJ53" i="19"/>
  <c r="CR100" i="19"/>
  <c r="CR53" i="19"/>
  <c r="CZ100" i="19"/>
  <c r="CZ53" i="19"/>
  <c r="DH100" i="19"/>
  <c r="DH53" i="19"/>
  <c r="DP100" i="19"/>
  <c r="DP53" i="19"/>
  <c r="DX100" i="19"/>
  <c r="DX53" i="19"/>
  <c r="EF100" i="19"/>
  <c r="EF53" i="19"/>
  <c r="EN100" i="19"/>
  <c r="EN53" i="19"/>
  <c r="EV100" i="19"/>
  <c r="EV53" i="19"/>
  <c r="FD100" i="19"/>
  <c r="FD53" i="19"/>
  <c r="FL100" i="19"/>
  <c r="FL53" i="19"/>
  <c r="S68" i="24" s="1"/>
  <c r="FT100" i="19"/>
  <c r="FT53" i="19"/>
  <c r="AA68" i="24" s="1"/>
  <c r="GB100" i="19"/>
  <c r="GB53" i="19"/>
  <c r="AI68" i="24" s="1"/>
  <c r="GJ100" i="19"/>
  <c r="GJ53" i="19"/>
  <c r="GR100" i="19"/>
  <c r="GR53" i="19"/>
  <c r="H101" i="19"/>
  <c r="H54" i="19"/>
  <c r="P101" i="19"/>
  <c r="P54" i="19"/>
  <c r="X101" i="19"/>
  <c r="X54" i="19"/>
  <c r="AF101" i="19"/>
  <c r="AF54" i="19"/>
  <c r="AN101" i="19"/>
  <c r="AN54" i="19"/>
  <c r="AV101" i="19"/>
  <c r="AV54" i="19"/>
  <c r="BD101" i="19"/>
  <c r="BD54" i="19"/>
  <c r="BL101" i="19"/>
  <c r="BL54" i="19"/>
  <c r="BT101" i="19"/>
  <c r="BT54" i="19"/>
  <c r="CB101" i="19"/>
  <c r="CB54" i="19"/>
  <c r="CJ101" i="19"/>
  <c r="CJ54" i="19"/>
  <c r="CR101" i="19"/>
  <c r="CR54" i="19"/>
  <c r="CZ101" i="19"/>
  <c r="CZ54" i="19"/>
  <c r="DH101" i="19"/>
  <c r="DH54" i="19"/>
  <c r="DP101" i="19"/>
  <c r="DP54" i="19"/>
  <c r="DX101" i="19"/>
  <c r="DX54" i="19"/>
  <c r="EF101" i="19"/>
  <c r="EF54" i="19"/>
  <c r="EN101" i="19"/>
  <c r="EN54" i="19"/>
  <c r="EV101" i="19"/>
  <c r="EV54" i="19"/>
  <c r="FD101" i="19"/>
  <c r="FD54" i="19"/>
  <c r="FL101" i="19"/>
  <c r="FL54" i="19"/>
  <c r="FT101" i="19"/>
  <c r="FT54" i="19"/>
  <c r="GB101" i="19"/>
  <c r="GB54" i="19"/>
  <c r="GJ101" i="19"/>
  <c r="GJ54" i="19"/>
  <c r="GR101" i="19"/>
  <c r="GR54" i="19"/>
  <c r="H102" i="19"/>
  <c r="H55" i="19"/>
  <c r="P102" i="19"/>
  <c r="P55" i="19"/>
  <c r="X102" i="19"/>
  <c r="X55" i="19"/>
  <c r="AF102" i="19"/>
  <c r="AF55" i="19"/>
  <c r="AN102" i="19"/>
  <c r="AN55" i="19"/>
  <c r="AV102" i="19"/>
  <c r="AV55" i="19"/>
  <c r="BD102" i="19"/>
  <c r="BD55" i="19"/>
  <c r="BL102" i="19"/>
  <c r="BL55" i="19"/>
  <c r="BT102" i="19"/>
  <c r="BT55" i="19"/>
  <c r="CB102" i="19"/>
  <c r="CB55" i="19"/>
  <c r="CJ102" i="19"/>
  <c r="CJ55" i="19"/>
  <c r="CR102" i="19"/>
  <c r="CR55" i="19"/>
  <c r="CZ102" i="19"/>
  <c r="CZ55" i="19"/>
  <c r="DH102" i="19"/>
  <c r="DH55" i="19"/>
  <c r="DP102" i="19"/>
  <c r="DP55" i="19"/>
  <c r="DX102" i="19"/>
  <c r="DX55" i="19"/>
  <c r="EF102" i="19"/>
  <c r="EF55" i="19"/>
  <c r="EN102" i="19"/>
  <c r="EN55" i="19"/>
  <c r="EV102" i="19"/>
  <c r="EV55" i="19"/>
  <c r="FD102" i="19"/>
  <c r="FD55" i="19"/>
  <c r="FL102" i="19"/>
  <c r="FL55" i="19"/>
  <c r="FT102" i="19"/>
  <c r="FT55" i="19"/>
  <c r="GB102" i="19"/>
  <c r="GB55" i="19"/>
  <c r="GJ102" i="19"/>
  <c r="GJ55" i="19"/>
  <c r="GR102" i="19"/>
  <c r="GR55" i="19"/>
  <c r="H104" i="19"/>
  <c r="H57" i="19"/>
  <c r="P104" i="19"/>
  <c r="P57" i="19"/>
  <c r="X104" i="19"/>
  <c r="X57" i="19"/>
  <c r="AF104" i="19"/>
  <c r="AF57" i="19"/>
  <c r="AN104" i="19"/>
  <c r="AN57" i="19"/>
  <c r="AV104" i="19"/>
  <c r="AV57" i="19"/>
  <c r="BD104" i="19"/>
  <c r="BD57" i="19"/>
  <c r="BL104" i="19"/>
  <c r="BL57" i="19"/>
  <c r="BT104" i="19"/>
  <c r="BT57" i="19"/>
  <c r="CB104" i="19"/>
  <c r="CB57" i="19"/>
  <c r="CJ104" i="19"/>
  <c r="CJ57" i="19"/>
  <c r="CR104" i="19"/>
  <c r="CR57" i="19"/>
  <c r="CZ104" i="19"/>
  <c r="CZ57" i="19"/>
  <c r="DH104" i="19"/>
  <c r="DH57" i="19"/>
  <c r="DP104" i="19"/>
  <c r="DP57" i="19"/>
  <c r="DX104" i="19"/>
  <c r="DX57" i="19"/>
  <c r="EF104" i="19"/>
  <c r="EF57" i="19"/>
  <c r="EN104" i="19"/>
  <c r="EN57" i="19"/>
  <c r="EV104" i="19"/>
  <c r="EV57" i="19"/>
  <c r="FD104" i="19"/>
  <c r="FD57" i="19"/>
  <c r="FL104" i="19"/>
  <c r="S59" i="24" s="1"/>
  <c r="FL57" i="19"/>
  <c r="FT104" i="19"/>
  <c r="AA59" i="24" s="1"/>
  <c r="FT57" i="19"/>
  <c r="GB104" i="19"/>
  <c r="AI59" i="24" s="1"/>
  <c r="GB57" i="19"/>
  <c r="GJ104" i="19"/>
  <c r="GJ57" i="19"/>
  <c r="GR104" i="19"/>
  <c r="GR57" i="19"/>
  <c r="CB105" i="19"/>
  <c r="CB58" i="19"/>
  <c r="CJ105" i="19"/>
  <c r="CJ58" i="19"/>
  <c r="CR105" i="19"/>
  <c r="CR58" i="19"/>
  <c r="CZ105" i="19"/>
  <c r="CZ58" i="19"/>
  <c r="DH105" i="19"/>
  <c r="DH58" i="19"/>
  <c r="DP105" i="19"/>
  <c r="DP58" i="19"/>
  <c r="DX105" i="19"/>
  <c r="DX58" i="19"/>
  <c r="EF105" i="19"/>
  <c r="EF58" i="19"/>
  <c r="EN105" i="19"/>
  <c r="EN58" i="19"/>
  <c r="EV105" i="19"/>
  <c r="EV58" i="19"/>
  <c r="FD105" i="19"/>
  <c r="FD58" i="19"/>
  <c r="FL105" i="19"/>
  <c r="FL58" i="19"/>
  <c r="FT105" i="19"/>
  <c r="FT58" i="19"/>
  <c r="GB105" i="19"/>
  <c r="GB58" i="19"/>
  <c r="GJ105" i="19"/>
  <c r="GJ58" i="19"/>
  <c r="GR105" i="19"/>
  <c r="GR58" i="19"/>
  <c r="H106" i="19"/>
  <c r="H59" i="19"/>
  <c r="P106" i="19"/>
  <c r="P59" i="19"/>
  <c r="X106" i="19"/>
  <c r="X59" i="19"/>
  <c r="AF106" i="19"/>
  <c r="AF59" i="19"/>
  <c r="AN106" i="19"/>
  <c r="AN59" i="19"/>
  <c r="AV106" i="19"/>
  <c r="AV59" i="19"/>
  <c r="BD106" i="19"/>
  <c r="BD59" i="19"/>
  <c r="BL106" i="19"/>
  <c r="BL59" i="19"/>
  <c r="BT106" i="19"/>
  <c r="BT59" i="19"/>
  <c r="CB106" i="19"/>
  <c r="CB59" i="19"/>
  <c r="CJ106" i="19"/>
  <c r="CJ59" i="19"/>
  <c r="CR106" i="19"/>
  <c r="CR59" i="19"/>
  <c r="CZ106" i="19"/>
  <c r="CZ59" i="19"/>
  <c r="DH106" i="19"/>
  <c r="DH59" i="19"/>
  <c r="DP106" i="19"/>
  <c r="DP59" i="19"/>
  <c r="DX106" i="19"/>
  <c r="DX59" i="19"/>
  <c r="EF106" i="19"/>
  <c r="EF59" i="19"/>
  <c r="EN106" i="19"/>
  <c r="EN59" i="19"/>
  <c r="EV106" i="19"/>
  <c r="EV59" i="19"/>
  <c r="FD106" i="19"/>
  <c r="FD59" i="19"/>
  <c r="FL106" i="19"/>
  <c r="FL59" i="19"/>
  <c r="FT106" i="19"/>
  <c r="FT59" i="19"/>
  <c r="GB106" i="19"/>
  <c r="GB59" i="19"/>
  <c r="GJ106" i="19"/>
  <c r="GJ59" i="19"/>
  <c r="GR106" i="19"/>
  <c r="GR59" i="19"/>
  <c r="H107" i="19"/>
  <c r="H60" i="19"/>
  <c r="P107" i="19"/>
  <c r="P60" i="19"/>
  <c r="X107" i="19"/>
  <c r="X60" i="19"/>
  <c r="AF107" i="19"/>
  <c r="AF60" i="19"/>
  <c r="AN107" i="19"/>
  <c r="AN60" i="19"/>
  <c r="AV107" i="19"/>
  <c r="AV60" i="19"/>
  <c r="BD107" i="19"/>
  <c r="BD60" i="19"/>
  <c r="BL107" i="19"/>
  <c r="BL60" i="19"/>
  <c r="BT107" i="19"/>
  <c r="BT60" i="19"/>
  <c r="CB107" i="19"/>
  <c r="CB60" i="19"/>
  <c r="CJ107" i="19"/>
  <c r="CJ60" i="19"/>
  <c r="CR107" i="19"/>
  <c r="CR60" i="19"/>
  <c r="CZ107" i="19"/>
  <c r="CZ60" i="19"/>
  <c r="DH107" i="19"/>
  <c r="DH60" i="19"/>
  <c r="DP107" i="19"/>
  <c r="DP60" i="19"/>
  <c r="DX107" i="19"/>
  <c r="DX60" i="19"/>
  <c r="EF107" i="19"/>
  <c r="EF60" i="19"/>
  <c r="EN107" i="19"/>
  <c r="EN60" i="19"/>
  <c r="EV107" i="19"/>
  <c r="EV60" i="19"/>
  <c r="FD107" i="19"/>
  <c r="FD60" i="19"/>
  <c r="FL107" i="19"/>
  <c r="FL60" i="19"/>
  <c r="FT107" i="19"/>
  <c r="FT60" i="19"/>
  <c r="GB107" i="19"/>
  <c r="GB60" i="19"/>
  <c r="GJ107" i="19"/>
  <c r="GJ60" i="19"/>
  <c r="GR107" i="19"/>
  <c r="GR60" i="19"/>
  <c r="H36" i="19"/>
  <c r="H64" i="19" s="1"/>
  <c r="P36" i="19"/>
  <c r="P64" i="19" s="1"/>
  <c r="X36" i="19"/>
  <c r="X64" i="19" s="1"/>
  <c r="AF36" i="19"/>
  <c r="AF64" i="19" s="1"/>
  <c r="AN36" i="19"/>
  <c r="AN64" i="19" s="1"/>
  <c r="AV36" i="19"/>
  <c r="AV64" i="19" s="1"/>
  <c r="BD36" i="19"/>
  <c r="BD64" i="19" s="1"/>
  <c r="BL36" i="19"/>
  <c r="BL64" i="19" s="1"/>
  <c r="BT36" i="19"/>
  <c r="BT64" i="19" s="1"/>
  <c r="CB36" i="19"/>
  <c r="CB64" i="19" s="1"/>
  <c r="CJ36" i="19"/>
  <c r="CJ64" i="19" s="1"/>
  <c r="CR36" i="19"/>
  <c r="CR64" i="19" s="1"/>
  <c r="CZ36" i="19"/>
  <c r="CZ64" i="19" s="1"/>
  <c r="DH36" i="19"/>
  <c r="DH64" i="19" s="1"/>
  <c r="DP36" i="19"/>
  <c r="DP64" i="19" s="1"/>
  <c r="DX36" i="19"/>
  <c r="DX64" i="19" s="1"/>
  <c r="EF36" i="19"/>
  <c r="EF64" i="19" s="1"/>
  <c r="EN36" i="19"/>
  <c r="EN64" i="19" s="1"/>
  <c r="EV36" i="19"/>
  <c r="EV64" i="19" s="1"/>
  <c r="FD36" i="19"/>
  <c r="FD64" i="19" s="1"/>
  <c r="FL36" i="19"/>
  <c r="S76" i="24" s="1"/>
  <c r="FT36" i="19"/>
  <c r="AA76" i="24" s="1"/>
  <c r="GB36" i="19"/>
  <c r="AI76" i="24" s="1"/>
  <c r="GJ36" i="19"/>
  <c r="GJ64" i="19" s="1"/>
  <c r="GR36" i="19"/>
  <c r="GR64" i="19" s="1"/>
  <c r="H37" i="19"/>
  <c r="H65" i="19" s="1"/>
  <c r="P37" i="19"/>
  <c r="P65" i="19" s="1"/>
  <c r="AV37" i="19"/>
  <c r="AV65" i="19" s="1"/>
  <c r="AT52" i="19"/>
  <c r="N54" i="19"/>
  <c r="AT57" i="19"/>
  <c r="I83" i="19"/>
  <c r="I112" i="19" s="1"/>
  <c r="Q83" i="19"/>
  <c r="Y83" i="19"/>
  <c r="Y112" i="19" s="1"/>
  <c r="AG83" i="19"/>
  <c r="AG112" i="19" s="1"/>
  <c r="AO83" i="19"/>
  <c r="AO112" i="19" s="1"/>
  <c r="AW83" i="19"/>
  <c r="AW112" i="19" s="1"/>
  <c r="BE83" i="19"/>
  <c r="BE112" i="19" s="1"/>
  <c r="BM83" i="19"/>
  <c r="BM112" i="19" s="1"/>
  <c r="BU83" i="19"/>
  <c r="BU112" i="19" s="1"/>
  <c r="CC83" i="19"/>
  <c r="CC112" i="19" s="1"/>
  <c r="CK83" i="19"/>
  <c r="CK112" i="19" s="1"/>
  <c r="CS83" i="19"/>
  <c r="CS112" i="19" s="1"/>
  <c r="DA83" i="19"/>
  <c r="DA112" i="19" s="1"/>
  <c r="DI83" i="19"/>
  <c r="DI112" i="19" s="1"/>
  <c r="DQ83" i="19"/>
  <c r="DQ112" i="19" s="1"/>
  <c r="DY83" i="19"/>
  <c r="DY112" i="19" s="1"/>
  <c r="EG83" i="19"/>
  <c r="EG112" i="19" s="1"/>
  <c r="EO83" i="19"/>
  <c r="EO112" i="19" s="1"/>
  <c r="EW83" i="19"/>
  <c r="EW112" i="19" s="1"/>
  <c r="FE83" i="19"/>
  <c r="FE112" i="19" s="1"/>
  <c r="FM83" i="19"/>
  <c r="FM112" i="19" s="1"/>
  <c r="FU83" i="19"/>
  <c r="FU112" i="19" s="1"/>
  <c r="GC83" i="19"/>
  <c r="GC112" i="19" s="1"/>
  <c r="GK83" i="19"/>
  <c r="GK112" i="19" s="1"/>
  <c r="GS83" i="19"/>
  <c r="GS112" i="19" s="1"/>
  <c r="I84" i="19"/>
  <c r="I113" i="19" s="1"/>
  <c r="Q84" i="19"/>
  <c r="Q113" i="19" s="1"/>
  <c r="Y84" i="19"/>
  <c r="Y113" i="19" s="1"/>
  <c r="AG84" i="19"/>
  <c r="AG113" i="19" s="1"/>
  <c r="AO84" i="19"/>
  <c r="AO113" i="19" s="1"/>
  <c r="AW84" i="19"/>
  <c r="AW113" i="19" s="1"/>
  <c r="BE84" i="19"/>
  <c r="BE113" i="19" s="1"/>
  <c r="BM84" i="19"/>
  <c r="BM113" i="19" s="1"/>
  <c r="BU84" i="19"/>
  <c r="BU113" i="19" s="1"/>
  <c r="CC84" i="19"/>
  <c r="CC113" i="19" s="1"/>
  <c r="CK84" i="19"/>
  <c r="CK113" i="19" s="1"/>
  <c r="CS84" i="19"/>
  <c r="CS113" i="19" s="1"/>
  <c r="DA84" i="19"/>
  <c r="DA113" i="19" s="1"/>
  <c r="DI84" i="19"/>
  <c r="DI113" i="19" s="1"/>
  <c r="DQ84" i="19"/>
  <c r="DQ113" i="19" s="1"/>
  <c r="DY84" i="19"/>
  <c r="DY113" i="19" s="1"/>
  <c r="EG84" i="19"/>
  <c r="EG113" i="19" s="1"/>
  <c r="EO84" i="19"/>
  <c r="EO113" i="19" s="1"/>
  <c r="EW84" i="19"/>
  <c r="EW113" i="19" s="1"/>
  <c r="FE84" i="19"/>
  <c r="FE113" i="19" s="1"/>
  <c r="FM84" i="19"/>
  <c r="FM113" i="19" s="1"/>
  <c r="FU84" i="19"/>
  <c r="FU113" i="19" s="1"/>
  <c r="GC84" i="19"/>
  <c r="GC113" i="19" s="1"/>
  <c r="GK84" i="19"/>
  <c r="GK113" i="19" s="1"/>
  <c r="GS84" i="19"/>
  <c r="GS113" i="19" s="1"/>
  <c r="I85" i="19"/>
  <c r="I114" i="19" s="1"/>
  <c r="Q85" i="19"/>
  <c r="Q114" i="19" s="1"/>
  <c r="Y85" i="19"/>
  <c r="Y114" i="19" s="1"/>
  <c r="AG85" i="19"/>
  <c r="AG114" i="19" s="1"/>
  <c r="AO85" i="19"/>
  <c r="AO114" i="19" s="1"/>
  <c r="AW85" i="19"/>
  <c r="AW114" i="19" s="1"/>
  <c r="BE85" i="19"/>
  <c r="BE114" i="19" s="1"/>
  <c r="BM85" i="19"/>
  <c r="BM114" i="19" s="1"/>
  <c r="BU85" i="19"/>
  <c r="BU114" i="19" s="1"/>
  <c r="CC85" i="19"/>
  <c r="CC114" i="19" s="1"/>
  <c r="CK85" i="19"/>
  <c r="CK114" i="19" s="1"/>
  <c r="CS85" i="19"/>
  <c r="CS114" i="19" s="1"/>
  <c r="DA85" i="19"/>
  <c r="DA114" i="19" s="1"/>
  <c r="DI85" i="19"/>
  <c r="DI114" i="19" s="1"/>
  <c r="DQ85" i="19"/>
  <c r="DQ114" i="19" s="1"/>
  <c r="DY85" i="19"/>
  <c r="DY114" i="19" s="1"/>
  <c r="EG85" i="19"/>
  <c r="EG114" i="19" s="1"/>
  <c r="EO85" i="19"/>
  <c r="EO114" i="19" s="1"/>
  <c r="EW85" i="19"/>
  <c r="EW114" i="19" s="1"/>
  <c r="FE85" i="19"/>
  <c r="FE114" i="19" s="1"/>
  <c r="FM85" i="19"/>
  <c r="FM114" i="19" s="1"/>
  <c r="FU85" i="19"/>
  <c r="FU114" i="19" s="1"/>
  <c r="GC85" i="19"/>
  <c r="GC114" i="19" s="1"/>
  <c r="GK85" i="19"/>
  <c r="GK114" i="19" s="1"/>
  <c r="GS85" i="19"/>
  <c r="GS114" i="19" s="1"/>
  <c r="I86" i="19"/>
  <c r="I115" i="19" s="1"/>
  <c r="Q86" i="19"/>
  <c r="Q115" i="19" s="1"/>
  <c r="Y86" i="19"/>
  <c r="Y115" i="19" s="1"/>
  <c r="AG86" i="19"/>
  <c r="AG115" i="19" s="1"/>
  <c r="AO86" i="19"/>
  <c r="AO115" i="19" s="1"/>
  <c r="AW86" i="19"/>
  <c r="AW115" i="19" s="1"/>
  <c r="BE86" i="19"/>
  <c r="BE115" i="19" s="1"/>
  <c r="BM86" i="19"/>
  <c r="BM115" i="19" s="1"/>
  <c r="BU86" i="19"/>
  <c r="BU115" i="19" s="1"/>
  <c r="CC86" i="19"/>
  <c r="CC115" i="19" s="1"/>
  <c r="CK86" i="19"/>
  <c r="CK115" i="19" s="1"/>
  <c r="CS86" i="19"/>
  <c r="CS115" i="19" s="1"/>
  <c r="DA86" i="19"/>
  <c r="DA115" i="19" s="1"/>
  <c r="DI86" i="19"/>
  <c r="DI115" i="19" s="1"/>
  <c r="DQ86" i="19"/>
  <c r="DQ115" i="19" s="1"/>
  <c r="DY86" i="19"/>
  <c r="DY115" i="19" s="1"/>
  <c r="EG86" i="19"/>
  <c r="EG115" i="19" s="1"/>
  <c r="EO86" i="19"/>
  <c r="EO115" i="19" s="1"/>
  <c r="EW86" i="19"/>
  <c r="EW115" i="19" s="1"/>
  <c r="FE86" i="19"/>
  <c r="FE115" i="19" s="1"/>
  <c r="FM86" i="19"/>
  <c r="FM115" i="19" s="1"/>
  <c r="FU86" i="19"/>
  <c r="FU115" i="19" s="1"/>
  <c r="GC86" i="19"/>
  <c r="GC115" i="19" s="1"/>
  <c r="GK86" i="19"/>
  <c r="GK115" i="19" s="1"/>
  <c r="GS86" i="19"/>
  <c r="GS115" i="19" s="1"/>
  <c r="I87" i="19"/>
  <c r="I116" i="19" s="1"/>
  <c r="Q87" i="19"/>
  <c r="Q116" i="19" s="1"/>
  <c r="Y87" i="19"/>
  <c r="Y116" i="19" s="1"/>
  <c r="AG87" i="19"/>
  <c r="AG116" i="19" s="1"/>
  <c r="AO87" i="19"/>
  <c r="AO116" i="19" s="1"/>
  <c r="AW87" i="19"/>
  <c r="AW116" i="19" s="1"/>
  <c r="BE87" i="19"/>
  <c r="BE116" i="19" s="1"/>
  <c r="BM87" i="19"/>
  <c r="BM116" i="19" s="1"/>
  <c r="BU87" i="19"/>
  <c r="BU116" i="19" s="1"/>
  <c r="CC87" i="19"/>
  <c r="CC116" i="19" s="1"/>
  <c r="CK87" i="19"/>
  <c r="CK116" i="19" s="1"/>
  <c r="CS87" i="19"/>
  <c r="CS116" i="19" s="1"/>
  <c r="DA87" i="19"/>
  <c r="DA116" i="19" s="1"/>
  <c r="DI87" i="19"/>
  <c r="DI116" i="19" s="1"/>
  <c r="DQ87" i="19"/>
  <c r="DQ116" i="19" s="1"/>
  <c r="DY87" i="19"/>
  <c r="DY116" i="19" s="1"/>
  <c r="EG87" i="19"/>
  <c r="EG116" i="19" s="1"/>
  <c r="EO87" i="19"/>
  <c r="EO116" i="19" s="1"/>
  <c r="EW87" i="19"/>
  <c r="EW116" i="19" s="1"/>
  <c r="FE87" i="19"/>
  <c r="FE116" i="19" s="1"/>
  <c r="FM87" i="19"/>
  <c r="FM116" i="19" s="1"/>
  <c r="FU87" i="19"/>
  <c r="GC87" i="19"/>
  <c r="GC116" i="19" s="1"/>
  <c r="GK87" i="19"/>
  <c r="GK116" i="19" s="1"/>
  <c r="GS87" i="19"/>
  <c r="GS116" i="19" s="1"/>
  <c r="I88" i="19"/>
  <c r="I117" i="19" s="1"/>
  <c r="Q88" i="19"/>
  <c r="Q117" i="19" s="1"/>
  <c r="Y88" i="19"/>
  <c r="Y117" i="19" s="1"/>
  <c r="AG88" i="19"/>
  <c r="AG117" i="19" s="1"/>
  <c r="AO88" i="19"/>
  <c r="AO117" i="19" s="1"/>
  <c r="AW88" i="19"/>
  <c r="AW117" i="19" s="1"/>
  <c r="BE88" i="19"/>
  <c r="BE117" i="19" s="1"/>
  <c r="BM88" i="19"/>
  <c r="BM117" i="19" s="1"/>
  <c r="BU88" i="19"/>
  <c r="BU117" i="19" s="1"/>
  <c r="CC88" i="19"/>
  <c r="CC117" i="19" s="1"/>
  <c r="CK88" i="19"/>
  <c r="CK117" i="19" s="1"/>
  <c r="CS88" i="19"/>
  <c r="CS117" i="19" s="1"/>
  <c r="DA88" i="19"/>
  <c r="DA117" i="19" s="1"/>
  <c r="DI88" i="19"/>
  <c r="DI117" i="19" s="1"/>
  <c r="DQ88" i="19"/>
  <c r="DQ117" i="19" s="1"/>
  <c r="DY88" i="19"/>
  <c r="DY117" i="19" s="1"/>
  <c r="EG88" i="19"/>
  <c r="EG117" i="19" s="1"/>
  <c r="EO88" i="19"/>
  <c r="EO117" i="19" s="1"/>
  <c r="EW88" i="19"/>
  <c r="EW117" i="19" s="1"/>
  <c r="FE88" i="19"/>
  <c r="FE117" i="19" s="1"/>
  <c r="FM88" i="19"/>
  <c r="FM117" i="19" s="1"/>
  <c r="FU88" i="19"/>
  <c r="FU117" i="19" s="1"/>
  <c r="GC88" i="19"/>
  <c r="GC117" i="19" s="1"/>
  <c r="GK88" i="19"/>
  <c r="GK117" i="19" s="1"/>
  <c r="GS88" i="19"/>
  <c r="GS117" i="19" s="1"/>
  <c r="I89" i="19"/>
  <c r="I118" i="19" s="1"/>
  <c r="Q89" i="19"/>
  <c r="Q118" i="19" s="1"/>
  <c r="Y89" i="19"/>
  <c r="Y118" i="19" s="1"/>
  <c r="AG89" i="19"/>
  <c r="AG118" i="19" s="1"/>
  <c r="AO89" i="19"/>
  <c r="AO118" i="19" s="1"/>
  <c r="AW89" i="19"/>
  <c r="AW118" i="19" s="1"/>
  <c r="BE89" i="19"/>
  <c r="BE118" i="19" s="1"/>
  <c r="BM89" i="19"/>
  <c r="BM118" i="19" s="1"/>
  <c r="BU89" i="19"/>
  <c r="BU118" i="19" s="1"/>
  <c r="CC89" i="19"/>
  <c r="CC118" i="19" s="1"/>
  <c r="CK89" i="19"/>
  <c r="CK118" i="19" s="1"/>
  <c r="CS89" i="19"/>
  <c r="DA89" i="19"/>
  <c r="DA118" i="19" s="1"/>
  <c r="DI89" i="19"/>
  <c r="DI118" i="19" s="1"/>
  <c r="DQ89" i="19"/>
  <c r="DQ118" i="19" s="1"/>
  <c r="DY89" i="19"/>
  <c r="DY118" i="19" s="1"/>
  <c r="EG89" i="19"/>
  <c r="EG118" i="19" s="1"/>
  <c r="EO89" i="19"/>
  <c r="EO118" i="19" s="1"/>
  <c r="EW89" i="19"/>
  <c r="EW118" i="19" s="1"/>
  <c r="FE89" i="19"/>
  <c r="FE118" i="19" s="1"/>
  <c r="FM89" i="19"/>
  <c r="FM118" i="19" s="1"/>
  <c r="FU89" i="19"/>
  <c r="FU118" i="19" s="1"/>
  <c r="GC89" i="19"/>
  <c r="GC118" i="19" s="1"/>
  <c r="GK89" i="19"/>
  <c r="GK118" i="19" s="1"/>
  <c r="GS89" i="19"/>
  <c r="GS118" i="19" s="1"/>
  <c r="I90" i="19"/>
  <c r="I119" i="19" s="1"/>
  <c r="Q90" i="19"/>
  <c r="Q119" i="19" s="1"/>
  <c r="Y90" i="19"/>
  <c r="Y119" i="19" s="1"/>
  <c r="AG90" i="19"/>
  <c r="AG119" i="19" s="1"/>
  <c r="AO90" i="19"/>
  <c r="AO119" i="19" s="1"/>
  <c r="AW90" i="19"/>
  <c r="AW119" i="19" s="1"/>
  <c r="BE90" i="19"/>
  <c r="BE119" i="19" s="1"/>
  <c r="BM90" i="19"/>
  <c r="BM119" i="19" s="1"/>
  <c r="BU90" i="19"/>
  <c r="BU119" i="19" s="1"/>
  <c r="CC90" i="19"/>
  <c r="CC119" i="19" s="1"/>
  <c r="CK90" i="19"/>
  <c r="CS90" i="19"/>
  <c r="CS119" i="19" s="1"/>
  <c r="DA90" i="19"/>
  <c r="DA119" i="19" s="1"/>
  <c r="DI90" i="19"/>
  <c r="DI119" i="19" s="1"/>
  <c r="DQ90" i="19"/>
  <c r="DQ119" i="19" s="1"/>
  <c r="DY90" i="19"/>
  <c r="DY119" i="19" s="1"/>
  <c r="EG90" i="19"/>
  <c r="EG119" i="19" s="1"/>
  <c r="EO90" i="19"/>
  <c r="EO119" i="19" s="1"/>
  <c r="EW90" i="19"/>
  <c r="EW119" i="19" s="1"/>
  <c r="FE90" i="19"/>
  <c r="FE119" i="19" s="1"/>
  <c r="FM90" i="19"/>
  <c r="FM119" i="19" s="1"/>
  <c r="FU90" i="19"/>
  <c r="FU119" i="19" s="1"/>
  <c r="GC90" i="19"/>
  <c r="GC119" i="19" s="1"/>
  <c r="GK90" i="19"/>
  <c r="GK119" i="19" s="1"/>
  <c r="GS90" i="19"/>
  <c r="GS119" i="19" s="1"/>
  <c r="I91" i="19"/>
  <c r="I120" i="19" s="1"/>
  <c r="Q91" i="19"/>
  <c r="Y91" i="19"/>
  <c r="Y120" i="19" s="1"/>
  <c r="AG91" i="19"/>
  <c r="AG120" i="19" s="1"/>
  <c r="AO91" i="19"/>
  <c r="AO120" i="19" s="1"/>
  <c r="AW91" i="19"/>
  <c r="AW120" i="19" s="1"/>
  <c r="BE91" i="19"/>
  <c r="BE120" i="19" s="1"/>
  <c r="BM91" i="19"/>
  <c r="BM120" i="19" s="1"/>
  <c r="BU91" i="19"/>
  <c r="BU120" i="19" s="1"/>
  <c r="CC91" i="19"/>
  <c r="CC120" i="19" s="1"/>
  <c r="CK91" i="19"/>
  <c r="CK120" i="19" s="1"/>
  <c r="CS91" i="19"/>
  <c r="CS120" i="19" s="1"/>
  <c r="DA91" i="19"/>
  <c r="DA120" i="19" s="1"/>
  <c r="DI91" i="19"/>
  <c r="DI120" i="19" s="1"/>
  <c r="DQ91" i="19"/>
  <c r="DQ120" i="19" s="1"/>
  <c r="DY91" i="19"/>
  <c r="DY120" i="19" s="1"/>
  <c r="EG91" i="19"/>
  <c r="EG120" i="19" s="1"/>
  <c r="EO91" i="19"/>
  <c r="EO120" i="19" s="1"/>
  <c r="EW91" i="19"/>
  <c r="EW120" i="19" s="1"/>
  <c r="FE91" i="19"/>
  <c r="FE120" i="19" s="1"/>
  <c r="FM91" i="19"/>
  <c r="FM120" i="19" s="1"/>
  <c r="FU91" i="19"/>
  <c r="FU120" i="19" s="1"/>
  <c r="GC91" i="19"/>
  <c r="GC120" i="19" s="1"/>
  <c r="GK91" i="19"/>
  <c r="GK120" i="19" s="1"/>
  <c r="GS91" i="19"/>
  <c r="GS120" i="19" s="1"/>
  <c r="I92" i="19"/>
  <c r="I121" i="19" s="1"/>
  <c r="Q92" i="19"/>
  <c r="Q121" i="19" s="1"/>
  <c r="Y92" i="19"/>
  <c r="Y121" i="19" s="1"/>
  <c r="AG92" i="19"/>
  <c r="AG121" i="19" s="1"/>
  <c r="AO92" i="19"/>
  <c r="AO121" i="19" s="1"/>
  <c r="AW92" i="19"/>
  <c r="AW121" i="19" s="1"/>
  <c r="BE92" i="19"/>
  <c r="BE121" i="19" s="1"/>
  <c r="BM92" i="19"/>
  <c r="BM121" i="19" s="1"/>
  <c r="BU92" i="19"/>
  <c r="BU121" i="19" s="1"/>
  <c r="CC92" i="19"/>
  <c r="CC121" i="19" s="1"/>
  <c r="CK92" i="19"/>
  <c r="CK121" i="19" s="1"/>
  <c r="CS92" i="19"/>
  <c r="CS121" i="19" s="1"/>
  <c r="DA92" i="19"/>
  <c r="DA121" i="19" s="1"/>
  <c r="DI92" i="19"/>
  <c r="DI121" i="19" s="1"/>
  <c r="DQ92" i="19"/>
  <c r="DQ121" i="19" s="1"/>
  <c r="DY92" i="19"/>
  <c r="DY121" i="19" s="1"/>
  <c r="EG92" i="19"/>
  <c r="EG121" i="19" s="1"/>
  <c r="EO92" i="19"/>
  <c r="EO121" i="19" s="1"/>
  <c r="EW92" i="19"/>
  <c r="EW121" i="19" s="1"/>
  <c r="FE92" i="19"/>
  <c r="FE121" i="19" s="1"/>
  <c r="FM92" i="19"/>
  <c r="FM121" i="19" s="1"/>
  <c r="FU92" i="19"/>
  <c r="FU121" i="19" s="1"/>
  <c r="GC92" i="19"/>
  <c r="GC121" i="19" s="1"/>
  <c r="GK92" i="19"/>
  <c r="GK121" i="19" s="1"/>
  <c r="GS92" i="19"/>
  <c r="GS121" i="19" s="1"/>
  <c r="I93" i="19"/>
  <c r="I122" i="19" s="1"/>
  <c r="Q93" i="19"/>
  <c r="Q122" i="19" s="1"/>
  <c r="Y93" i="19"/>
  <c r="Y122" i="19" s="1"/>
  <c r="AG93" i="19"/>
  <c r="AG122" i="19" s="1"/>
  <c r="AO93" i="19"/>
  <c r="AO122" i="19" s="1"/>
  <c r="AW93" i="19"/>
  <c r="AW122" i="19" s="1"/>
  <c r="BE93" i="19"/>
  <c r="BE122" i="19" s="1"/>
  <c r="BM93" i="19"/>
  <c r="BM122" i="19" s="1"/>
  <c r="BU93" i="19"/>
  <c r="BU122" i="19" s="1"/>
  <c r="CC93" i="19"/>
  <c r="CC122" i="19" s="1"/>
  <c r="CK93" i="19"/>
  <c r="CK122" i="19" s="1"/>
  <c r="CS93" i="19"/>
  <c r="CS122" i="19" s="1"/>
  <c r="DA93" i="19"/>
  <c r="DA122" i="19" s="1"/>
  <c r="DI93" i="19"/>
  <c r="DI122" i="19" s="1"/>
  <c r="DQ93" i="19"/>
  <c r="DQ122" i="19" s="1"/>
  <c r="DY93" i="19"/>
  <c r="DY122" i="19" s="1"/>
  <c r="EG93" i="19"/>
  <c r="EG122" i="19" s="1"/>
  <c r="EO93" i="19"/>
  <c r="EO122" i="19" s="1"/>
  <c r="EW93" i="19"/>
  <c r="EW122" i="19" s="1"/>
  <c r="FE93" i="19"/>
  <c r="FE122" i="19" s="1"/>
  <c r="FM93" i="19"/>
  <c r="FM122" i="19" s="1"/>
  <c r="FU93" i="19"/>
  <c r="FU122" i="19" s="1"/>
  <c r="GC93" i="19"/>
  <c r="GC122" i="19" s="1"/>
  <c r="GK93" i="19"/>
  <c r="GK122" i="19" s="1"/>
  <c r="GS93" i="19"/>
  <c r="GS122" i="19" s="1"/>
  <c r="I94" i="19"/>
  <c r="I123" i="19" s="1"/>
  <c r="Q94" i="19"/>
  <c r="Q123" i="19" s="1"/>
  <c r="Y94" i="19"/>
  <c r="Y123" i="19" s="1"/>
  <c r="AG94" i="19"/>
  <c r="AG123" i="19" s="1"/>
  <c r="AO94" i="19"/>
  <c r="AO123" i="19" s="1"/>
  <c r="AW94" i="19"/>
  <c r="AW123" i="19" s="1"/>
  <c r="BE94" i="19"/>
  <c r="BE123" i="19" s="1"/>
  <c r="BM94" i="19"/>
  <c r="BM123" i="19" s="1"/>
  <c r="BU94" i="19"/>
  <c r="BU123" i="19" s="1"/>
  <c r="CC94" i="19"/>
  <c r="CC123" i="19" s="1"/>
  <c r="CK94" i="19"/>
  <c r="CK123" i="19" s="1"/>
  <c r="CS94" i="19"/>
  <c r="CS123" i="19" s="1"/>
  <c r="DA94" i="19"/>
  <c r="DA123" i="19" s="1"/>
  <c r="DI94" i="19"/>
  <c r="DI123" i="19" s="1"/>
  <c r="DQ94" i="19"/>
  <c r="DQ123" i="19" s="1"/>
  <c r="DY94" i="19"/>
  <c r="DY123" i="19" s="1"/>
  <c r="EG94" i="19"/>
  <c r="EG123" i="19" s="1"/>
  <c r="EO94" i="19"/>
  <c r="EO123" i="19" s="1"/>
  <c r="EW94" i="19"/>
  <c r="EW123" i="19" s="1"/>
  <c r="FE94" i="19"/>
  <c r="FE123" i="19" s="1"/>
  <c r="FM94" i="19"/>
  <c r="FM123" i="19" s="1"/>
  <c r="FU94" i="19"/>
  <c r="FU123" i="19" s="1"/>
  <c r="GC94" i="19"/>
  <c r="GC123" i="19" s="1"/>
  <c r="GK94" i="19"/>
  <c r="GK123" i="19" s="1"/>
  <c r="GS94" i="19"/>
  <c r="GS123" i="19" s="1"/>
  <c r="I95" i="19"/>
  <c r="I124" i="19" s="1"/>
  <c r="Q95" i="19"/>
  <c r="Q124" i="19" s="1"/>
  <c r="Y95" i="19"/>
  <c r="Y124" i="19" s="1"/>
  <c r="AG95" i="19"/>
  <c r="AG124" i="19" s="1"/>
  <c r="AO95" i="19"/>
  <c r="AO124" i="19" s="1"/>
  <c r="AW95" i="19"/>
  <c r="AW124" i="19" s="1"/>
  <c r="BE95" i="19"/>
  <c r="BE124" i="19" s="1"/>
  <c r="BM95" i="19"/>
  <c r="BM124" i="19" s="1"/>
  <c r="BU95" i="19"/>
  <c r="BU124" i="19" s="1"/>
  <c r="CC95" i="19"/>
  <c r="CC124" i="19" s="1"/>
  <c r="CK95" i="19"/>
  <c r="CK124" i="19" s="1"/>
  <c r="CS95" i="19"/>
  <c r="CS124" i="19" s="1"/>
  <c r="DA95" i="19"/>
  <c r="DA124" i="19" s="1"/>
  <c r="DI95" i="19"/>
  <c r="DI124" i="19" s="1"/>
  <c r="DQ95" i="19"/>
  <c r="DQ124" i="19" s="1"/>
  <c r="DY95" i="19"/>
  <c r="DY124" i="19" s="1"/>
  <c r="EG95" i="19"/>
  <c r="EG124" i="19" s="1"/>
  <c r="EO95" i="19"/>
  <c r="EO124" i="19" s="1"/>
  <c r="EW95" i="19"/>
  <c r="EW124" i="19" s="1"/>
  <c r="FE95" i="19"/>
  <c r="FE124" i="19" s="1"/>
  <c r="FM95" i="19"/>
  <c r="FM124" i="19" s="1"/>
  <c r="FU95" i="19"/>
  <c r="FU124" i="19" s="1"/>
  <c r="GC95" i="19"/>
  <c r="GC124" i="19" s="1"/>
  <c r="GK95" i="19"/>
  <c r="GK124" i="19" s="1"/>
  <c r="GS95" i="19"/>
  <c r="GS124" i="19" s="1"/>
  <c r="I96" i="19"/>
  <c r="I125" i="19" s="1"/>
  <c r="Q96" i="19"/>
  <c r="Q125" i="19" s="1"/>
  <c r="Y96" i="19"/>
  <c r="Y125" i="19" s="1"/>
  <c r="AG96" i="19"/>
  <c r="AG125" i="19" s="1"/>
  <c r="AO96" i="19"/>
  <c r="AO125" i="19" s="1"/>
  <c r="AW96" i="19"/>
  <c r="AW125" i="19" s="1"/>
  <c r="BE96" i="19"/>
  <c r="BE125" i="19" s="1"/>
  <c r="BM96" i="19"/>
  <c r="BM125" i="19" s="1"/>
  <c r="BU96" i="19"/>
  <c r="BU125" i="19" s="1"/>
  <c r="CC96" i="19"/>
  <c r="CC125" i="19" s="1"/>
  <c r="CK96" i="19"/>
  <c r="CK125" i="19" s="1"/>
  <c r="CS96" i="19"/>
  <c r="CS125" i="19" s="1"/>
  <c r="DA96" i="19"/>
  <c r="DA125" i="19" s="1"/>
  <c r="DI96" i="19"/>
  <c r="DI125" i="19" s="1"/>
  <c r="DQ96" i="19"/>
  <c r="DQ125" i="19" s="1"/>
  <c r="DQ49" i="19"/>
  <c r="DQ77" i="19" s="1"/>
  <c r="DY96" i="19"/>
  <c r="DY125" i="19" s="1"/>
  <c r="DY49" i="19"/>
  <c r="DY77" i="19" s="1"/>
  <c r="EG96" i="19"/>
  <c r="EG125" i="19" s="1"/>
  <c r="EO96" i="19"/>
  <c r="EO125" i="19" s="1"/>
  <c r="EO49" i="19"/>
  <c r="EO77" i="19" s="1"/>
  <c r="EW96" i="19"/>
  <c r="EW125" i="19" s="1"/>
  <c r="EW49" i="19"/>
  <c r="EW77" i="19" s="1"/>
  <c r="FE96" i="19"/>
  <c r="FE125" i="19" s="1"/>
  <c r="FE49" i="19"/>
  <c r="FE77" i="19" s="1"/>
  <c r="FM96" i="19"/>
  <c r="FM125" i="19" s="1"/>
  <c r="FM49" i="19"/>
  <c r="FM77" i="19" s="1"/>
  <c r="FU96" i="19"/>
  <c r="FU125" i="19" s="1"/>
  <c r="FU49" i="19"/>
  <c r="FU77" i="19" s="1"/>
  <c r="GC96" i="19"/>
  <c r="GC125" i="19" s="1"/>
  <c r="GC49" i="19"/>
  <c r="GC77" i="19" s="1"/>
  <c r="GK96" i="19"/>
  <c r="GK125" i="19" s="1"/>
  <c r="GK49" i="19"/>
  <c r="GK77" i="19" s="1"/>
  <c r="GS96" i="19"/>
  <c r="GS125" i="19" s="1"/>
  <c r="GS49" i="19"/>
  <c r="GS77" i="19" s="1"/>
  <c r="I97" i="19"/>
  <c r="I126" i="19" s="1"/>
  <c r="Q97" i="19"/>
  <c r="Q50" i="19"/>
  <c r="Q78" i="19" s="1"/>
  <c r="Y97" i="19"/>
  <c r="Y126" i="19" s="1"/>
  <c r="Y50" i="19"/>
  <c r="Y78" i="19" s="1"/>
  <c r="AG97" i="19"/>
  <c r="AG126" i="19" s="1"/>
  <c r="AG50" i="19"/>
  <c r="AG78" i="19" s="1"/>
  <c r="AO97" i="19"/>
  <c r="AO126" i="19" s="1"/>
  <c r="AW97" i="19"/>
  <c r="AW126" i="19" s="1"/>
  <c r="AW50" i="19"/>
  <c r="AW78" i="19" s="1"/>
  <c r="BE97" i="19"/>
  <c r="BE126" i="19" s="1"/>
  <c r="BE50" i="19"/>
  <c r="BE78" i="19" s="1"/>
  <c r="BM97" i="19"/>
  <c r="BM126" i="19" s="1"/>
  <c r="BM50" i="19"/>
  <c r="BM78" i="19" s="1"/>
  <c r="BU97" i="19"/>
  <c r="BU126" i="19" s="1"/>
  <c r="CC97" i="19"/>
  <c r="CC126" i="19" s="1"/>
  <c r="CC50" i="19"/>
  <c r="CC78" i="19" s="1"/>
  <c r="CK97" i="19"/>
  <c r="CK126" i="19" s="1"/>
  <c r="CK50" i="19"/>
  <c r="CK78" i="19" s="1"/>
  <c r="CS97" i="19"/>
  <c r="CS126" i="19" s="1"/>
  <c r="CS50" i="19"/>
  <c r="CS78" i="19" s="1"/>
  <c r="DA97" i="19"/>
  <c r="DA126" i="19" s="1"/>
  <c r="DI97" i="19"/>
  <c r="DI126" i="19" s="1"/>
  <c r="DI50" i="19"/>
  <c r="DI78" i="19" s="1"/>
  <c r="DQ97" i="19"/>
  <c r="DQ126" i="19" s="1"/>
  <c r="DQ50" i="19"/>
  <c r="DQ78" i="19" s="1"/>
  <c r="DY97" i="19"/>
  <c r="DY126" i="19" s="1"/>
  <c r="DY50" i="19"/>
  <c r="DY78" i="19" s="1"/>
  <c r="EG97" i="19"/>
  <c r="EG126" i="19" s="1"/>
  <c r="EO97" i="19"/>
  <c r="EO126" i="19" s="1"/>
  <c r="EO50" i="19"/>
  <c r="EO78" i="19" s="1"/>
  <c r="EW97" i="19"/>
  <c r="EW126" i="19" s="1"/>
  <c r="EW50" i="19"/>
  <c r="EW78" i="19" s="1"/>
  <c r="FE97" i="19"/>
  <c r="FE126" i="19" s="1"/>
  <c r="FE50" i="19"/>
  <c r="FE78" i="19" s="1"/>
  <c r="FM97" i="19"/>
  <c r="FM126" i="19" s="1"/>
  <c r="FM50" i="19"/>
  <c r="FM78" i="19" s="1"/>
  <c r="FU97" i="19"/>
  <c r="FU126" i="19" s="1"/>
  <c r="FU50" i="19"/>
  <c r="FU78" i="19" s="1"/>
  <c r="GC97" i="19"/>
  <c r="GC126" i="19" s="1"/>
  <c r="GC50" i="19"/>
  <c r="GC78" i="19" s="1"/>
  <c r="GK97" i="19"/>
  <c r="GK50" i="19"/>
  <c r="GK78" i="19" s="1"/>
  <c r="GS97" i="19"/>
  <c r="GS126" i="19" s="1"/>
  <c r="GS50" i="19"/>
  <c r="GS78" i="19" s="1"/>
  <c r="I99" i="19"/>
  <c r="I52" i="19"/>
  <c r="Q99" i="19"/>
  <c r="Q52" i="19"/>
  <c r="Y99" i="19"/>
  <c r="Y52" i="19"/>
  <c r="AG99" i="19"/>
  <c r="AG52" i="19"/>
  <c r="AO99" i="19"/>
  <c r="AO52" i="19"/>
  <c r="AW99" i="19"/>
  <c r="AW52" i="19"/>
  <c r="BE99" i="19"/>
  <c r="BE52" i="19"/>
  <c r="BM99" i="19"/>
  <c r="BM52" i="19"/>
  <c r="BU99" i="19"/>
  <c r="BU52" i="19"/>
  <c r="CC99" i="19"/>
  <c r="CC52" i="19"/>
  <c r="CK99" i="19"/>
  <c r="CK52" i="19"/>
  <c r="CS99" i="19"/>
  <c r="CS52" i="19"/>
  <c r="DA99" i="19"/>
  <c r="DA52" i="19"/>
  <c r="DI99" i="19"/>
  <c r="DI52" i="19"/>
  <c r="DQ99" i="19"/>
  <c r="DQ52" i="19"/>
  <c r="DY99" i="19"/>
  <c r="DY52" i="19"/>
  <c r="EG99" i="19"/>
  <c r="EG52" i="19"/>
  <c r="EO99" i="19"/>
  <c r="EO52" i="19"/>
  <c r="EW99" i="19"/>
  <c r="EW52" i="19"/>
  <c r="FE99" i="19"/>
  <c r="FE52" i="19"/>
  <c r="FM99" i="19"/>
  <c r="FM52" i="19"/>
  <c r="FU99" i="19"/>
  <c r="FU52" i="19"/>
  <c r="GC99" i="19"/>
  <c r="GC52" i="19"/>
  <c r="GK99" i="19"/>
  <c r="GK52" i="19"/>
  <c r="GS99" i="19"/>
  <c r="GS52" i="19"/>
  <c r="I100" i="19"/>
  <c r="I53" i="19"/>
  <c r="Q100" i="19"/>
  <c r="Q53" i="19"/>
  <c r="Y100" i="19"/>
  <c r="Y53" i="19"/>
  <c r="AG100" i="19"/>
  <c r="AG53" i="19"/>
  <c r="AO100" i="19"/>
  <c r="AO53" i="19"/>
  <c r="AW100" i="19"/>
  <c r="AW53" i="19"/>
  <c r="BE100" i="19"/>
  <c r="BE53" i="19"/>
  <c r="BM100" i="19"/>
  <c r="BM53" i="19"/>
  <c r="BU100" i="19"/>
  <c r="BU53" i="19"/>
  <c r="CC100" i="19"/>
  <c r="CC53" i="19"/>
  <c r="CK100" i="19"/>
  <c r="CK53" i="19"/>
  <c r="CS100" i="19"/>
  <c r="CS53" i="19"/>
  <c r="DA100" i="19"/>
  <c r="DA53" i="19"/>
  <c r="DI100" i="19"/>
  <c r="DI53" i="19"/>
  <c r="DQ100" i="19"/>
  <c r="DQ53" i="19"/>
  <c r="DY100" i="19"/>
  <c r="DY53" i="19"/>
  <c r="EG100" i="19"/>
  <c r="EG53" i="19"/>
  <c r="EO100" i="19"/>
  <c r="EO53" i="19"/>
  <c r="EW100" i="19"/>
  <c r="EW53" i="19"/>
  <c r="FE100" i="19"/>
  <c r="FE53" i="19"/>
  <c r="FM100" i="19"/>
  <c r="FM53" i="19"/>
  <c r="T68" i="24" s="1"/>
  <c r="FU100" i="19"/>
  <c r="FU53" i="19"/>
  <c r="AB68" i="24" s="1"/>
  <c r="GC100" i="19"/>
  <c r="GC53" i="19"/>
  <c r="AJ68" i="24" s="1"/>
  <c r="GK100" i="19"/>
  <c r="GK53" i="19"/>
  <c r="GS100" i="19"/>
  <c r="GS53" i="19"/>
  <c r="I101" i="19"/>
  <c r="I54" i="19"/>
  <c r="Q101" i="19"/>
  <c r="Q54" i="19"/>
  <c r="Y101" i="19"/>
  <c r="Y54" i="19"/>
  <c r="AG101" i="19"/>
  <c r="AG54" i="19"/>
  <c r="AO101" i="19"/>
  <c r="AO54" i="19"/>
  <c r="AW101" i="19"/>
  <c r="AW54" i="19"/>
  <c r="BE101" i="19"/>
  <c r="BE54" i="19"/>
  <c r="BM101" i="19"/>
  <c r="BM54" i="19"/>
  <c r="BU101" i="19"/>
  <c r="BU54" i="19"/>
  <c r="CC101" i="19"/>
  <c r="CC54" i="19"/>
  <c r="CK101" i="19"/>
  <c r="CK54" i="19"/>
  <c r="CS101" i="19"/>
  <c r="CS54" i="19"/>
  <c r="DA101" i="19"/>
  <c r="DA54" i="19"/>
  <c r="DI101" i="19"/>
  <c r="DI54" i="19"/>
  <c r="DQ101" i="19"/>
  <c r="DQ54" i="19"/>
  <c r="DY101" i="19"/>
  <c r="DY54" i="19"/>
  <c r="EG101" i="19"/>
  <c r="EG54" i="19"/>
  <c r="EO101" i="19"/>
  <c r="EO54" i="19"/>
  <c r="EW101" i="19"/>
  <c r="EW54" i="19"/>
  <c r="FE101" i="19"/>
  <c r="FE54" i="19"/>
  <c r="FM101" i="19"/>
  <c r="FM54" i="19"/>
  <c r="FU101" i="19"/>
  <c r="FU54" i="19"/>
  <c r="GC101" i="19"/>
  <c r="GC54" i="19"/>
  <c r="GK101" i="19"/>
  <c r="GK54" i="19"/>
  <c r="GS101" i="19"/>
  <c r="GS54" i="19"/>
  <c r="I102" i="19"/>
  <c r="I55" i="19"/>
  <c r="Q102" i="19"/>
  <c r="Q55" i="19"/>
  <c r="Y102" i="19"/>
  <c r="Y55" i="19"/>
  <c r="AG102" i="19"/>
  <c r="AG55" i="19"/>
  <c r="AO102" i="19"/>
  <c r="AO55" i="19"/>
  <c r="AW102" i="19"/>
  <c r="AW55" i="19"/>
  <c r="BE102" i="19"/>
  <c r="BE55" i="19"/>
  <c r="BM102" i="19"/>
  <c r="BM55" i="19"/>
  <c r="BU102" i="19"/>
  <c r="BU55" i="19"/>
  <c r="CC102" i="19"/>
  <c r="CC55" i="19"/>
  <c r="CK102" i="19"/>
  <c r="CK55" i="19"/>
  <c r="CS102" i="19"/>
  <c r="CS55" i="19"/>
  <c r="DA102" i="19"/>
  <c r="DA55" i="19"/>
  <c r="DI102" i="19"/>
  <c r="DI55" i="19"/>
  <c r="DQ102" i="19"/>
  <c r="DQ55" i="19"/>
  <c r="DY102" i="19"/>
  <c r="DY55" i="19"/>
  <c r="EG102" i="19"/>
  <c r="EG55" i="19"/>
  <c r="EO102" i="19"/>
  <c r="EO55" i="19"/>
  <c r="EW102" i="19"/>
  <c r="EW55" i="19"/>
  <c r="FE102" i="19"/>
  <c r="FE55" i="19"/>
  <c r="FM102" i="19"/>
  <c r="FM55" i="19"/>
  <c r="FU102" i="19"/>
  <c r="FU55" i="19"/>
  <c r="GC102" i="19"/>
  <c r="GC55" i="19"/>
  <c r="GK102" i="19"/>
  <c r="GK55" i="19"/>
  <c r="GS102" i="19"/>
  <c r="GS55" i="19"/>
  <c r="I104" i="19"/>
  <c r="I57" i="19"/>
  <c r="Q104" i="19"/>
  <c r="Q57" i="19"/>
  <c r="Y104" i="19"/>
  <c r="Y57" i="19"/>
  <c r="AG104" i="19"/>
  <c r="AG57" i="19"/>
  <c r="AO104" i="19"/>
  <c r="AO57" i="19"/>
  <c r="AW104" i="19"/>
  <c r="AW57" i="19"/>
  <c r="BE104" i="19"/>
  <c r="BE57" i="19"/>
  <c r="BM104" i="19"/>
  <c r="BM57" i="19"/>
  <c r="BU104" i="19"/>
  <c r="BU57" i="19"/>
  <c r="CC104" i="19"/>
  <c r="CC57" i="19"/>
  <c r="CK104" i="19"/>
  <c r="CK57" i="19"/>
  <c r="CS104" i="19"/>
  <c r="CS57" i="19"/>
  <c r="DA104" i="19"/>
  <c r="DA57" i="19"/>
  <c r="DI104" i="19"/>
  <c r="DI57" i="19"/>
  <c r="DQ104" i="19"/>
  <c r="DQ57" i="19"/>
  <c r="DY104" i="19"/>
  <c r="DY57" i="19"/>
  <c r="EG104" i="19"/>
  <c r="EG57" i="19"/>
  <c r="EO104" i="19"/>
  <c r="EO57" i="19"/>
  <c r="EW104" i="19"/>
  <c r="EW57" i="19"/>
  <c r="FE104" i="19"/>
  <c r="FE57" i="19"/>
  <c r="FM104" i="19"/>
  <c r="T59" i="24" s="1"/>
  <c r="FM57" i="19"/>
  <c r="FU104" i="19"/>
  <c r="AB59" i="24" s="1"/>
  <c r="FU57" i="19"/>
  <c r="GC104" i="19"/>
  <c r="AJ59" i="24" s="1"/>
  <c r="GC57" i="19"/>
  <c r="GK104" i="19"/>
  <c r="GK57" i="19"/>
  <c r="GS104" i="19"/>
  <c r="GS57" i="19"/>
  <c r="CC105" i="19"/>
  <c r="CC58" i="19"/>
  <c r="CK105" i="19"/>
  <c r="CK58" i="19"/>
  <c r="CS105" i="19"/>
  <c r="CS58" i="19"/>
  <c r="DA105" i="19"/>
  <c r="DA58" i="19"/>
  <c r="DI105" i="19"/>
  <c r="DI58" i="19"/>
  <c r="DQ105" i="19"/>
  <c r="DQ58" i="19"/>
  <c r="DY105" i="19"/>
  <c r="DY58" i="19"/>
  <c r="EG105" i="19"/>
  <c r="EG58" i="19"/>
  <c r="EO105" i="19"/>
  <c r="EO58" i="19"/>
  <c r="EW105" i="19"/>
  <c r="EW58" i="19"/>
  <c r="FE105" i="19"/>
  <c r="FE58" i="19"/>
  <c r="FM105" i="19"/>
  <c r="FM58" i="19"/>
  <c r="FU105" i="19"/>
  <c r="FU58" i="19"/>
  <c r="GC105" i="19"/>
  <c r="GC58" i="19"/>
  <c r="GK105" i="19"/>
  <c r="GK58" i="19"/>
  <c r="GS105" i="19"/>
  <c r="GS58" i="19"/>
  <c r="I106" i="19"/>
  <c r="I59" i="19"/>
  <c r="Q106" i="19"/>
  <c r="Q59" i="19"/>
  <c r="Y106" i="19"/>
  <c r="Y59" i="19"/>
  <c r="AG106" i="19"/>
  <c r="AG59" i="19"/>
  <c r="AO106" i="19"/>
  <c r="AO59" i="19"/>
  <c r="AW106" i="19"/>
  <c r="AW59" i="19"/>
  <c r="BE106" i="19"/>
  <c r="BE59" i="19"/>
  <c r="BM106" i="19"/>
  <c r="BM59" i="19"/>
  <c r="BU106" i="19"/>
  <c r="BU59" i="19"/>
  <c r="CC106" i="19"/>
  <c r="CC59" i="19"/>
  <c r="CK106" i="19"/>
  <c r="CK59" i="19"/>
  <c r="CS106" i="19"/>
  <c r="CS59" i="19"/>
  <c r="DA106" i="19"/>
  <c r="DA59" i="19"/>
  <c r="DI106" i="19"/>
  <c r="DI59" i="19"/>
  <c r="DQ106" i="19"/>
  <c r="DQ59" i="19"/>
  <c r="DY106" i="19"/>
  <c r="DY59" i="19"/>
  <c r="EG106" i="19"/>
  <c r="EG59" i="19"/>
  <c r="EO106" i="19"/>
  <c r="EO59" i="19"/>
  <c r="EW106" i="19"/>
  <c r="EW59" i="19"/>
  <c r="FE106" i="19"/>
  <c r="FE59" i="19"/>
  <c r="FM106" i="19"/>
  <c r="FM59" i="19"/>
  <c r="FU106" i="19"/>
  <c r="FU59" i="19"/>
  <c r="GC106" i="19"/>
  <c r="GC59" i="19"/>
  <c r="GK106" i="19"/>
  <c r="GK59" i="19"/>
  <c r="GS106" i="19"/>
  <c r="GS59" i="19"/>
  <c r="I107" i="19"/>
  <c r="I60" i="19"/>
  <c r="Q107" i="19"/>
  <c r="Q60" i="19"/>
  <c r="Y107" i="19"/>
  <c r="Y60" i="19"/>
  <c r="AG107" i="19"/>
  <c r="AG60" i="19"/>
  <c r="AO107" i="19"/>
  <c r="AO60" i="19"/>
  <c r="AW107" i="19"/>
  <c r="AW60" i="19"/>
  <c r="BE107" i="19"/>
  <c r="BE60" i="19"/>
  <c r="BM107" i="19"/>
  <c r="BM60" i="19"/>
  <c r="BU107" i="19"/>
  <c r="BU60" i="19"/>
  <c r="CC107" i="19"/>
  <c r="CC60" i="19"/>
  <c r="CK107" i="19"/>
  <c r="CK60" i="19"/>
  <c r="CS107" i="19"/>
  <c r="CS60" i="19"/>
  <c r="DA107" i="19"/>
  <c r="DA60" i="19"/>
  <c r="DI107" i="19"/>
  <c r="DI60" i="19"/>
  <c r="DQ107" i="19"/>
  <c r="DQ60" i="19"/>
  <c r="DY107" i="19"/>
  <c r="DY60" i="19"/>
  <c r="EG107" i="19"/>
  <c r="EG60" i="19"/>
  <c r="EO107" i="19"/>
  <c r="EO60" i="19"/>
  <c r="EW107" i="19"/>
  <c r="EW60" i="19"/>
  <c r="FE107" i="19"/>
  <c r="FE60" i="19"/>
  <c r="FM107" i="19"/>
  <c r="FM60" i="19"/>
  <c r="FU107" i="19"/>
  <c r="FU60" i="19"/>
  <c r="GC107" i="19"/>
  <c r="GC60" i="19"/>
  <c r="GK107" i="19"/>
  <c r="GK60" i="19"/>
  <c r="GS107" i="19"/>
  <c r="GS60" i="19"/>
  <c r="I36" i="19"/>
  <c r="I64" i="19" s="1"/>
  <c r="Q36" i="19"/>
  <c r="Q64" i="19" s="1"/>
  <c r="Y36" i="19"/>
  <c r="Y64" i="19" s="1"/>
  <c r="AG36" i="19"/>
  <c r="AG64" i="19" s="1"/>
  <c r="AO36" i="19"/>
  <c r="AO64" i="19" s="1"/>
  <c r="AW36" i="19"/>
  <c r="AW64" i="19" s="1"/>
  <c r="BE36" i="19"/>
  <c r="BE64" i="19" s="1"/>
  <c r="BM36" i="19"/>
  <c r="BM64" i="19" s="1"/>
  <c r="BU36" i="19"/>
  <c r="BU64" i="19" s="1"/>
  <c r="CC36" i="19"/>
  <c r="CC64" i="19" s="1"/>
  <c r="CK36" i="19"/>
  <c r="CK64" i="19" s="1"/>
  <c r="CS36" i="19"/>
  <c r="CS64" i="19" s="1"/>
  <c r="DA36" i="19"/>
  <c r="DA64" i="19" s="1"/>
  <c r="DI36" i="19"/>
  <c r="DI64" i="19" s="1"/>
  <c r="DQ36" i="19"/>
  <c r="DQ64" i="19" s="1"/>
  <c r="DY36" i="19"/>
  <c r="DY64" i="19" s="1"/>
  <c r="EG36" i="19"/>
  <c r="EG64" i="19" s="1"/>
  <c r="EO36" i="19"/>
  <c r="EO64" i="19" s="1"/>
  <c r="EW36" i="19"/>
  <c r="EW64" i="19" s="1"/>
  <c r="FE36" i="19"/>
  <c r="FE64" i="19" s="1"/>
  <c r="FM36" i="19"/>
  <c r="T76" i="24" s="1"/>
  <c r="FU36" i="19"/>
  <c r="AB76" i="24" s="1"/>
  <c r="GC36" i="19"/>
  <c r="AJ76" i="24" s="1"/>
  <c r="GK36" i="19"/>
  <c r="GK64" i="19" s="1"/>
  <c r="GS36" i="19"/>
  <c r="GS64" i="19" s="1"/>
  <c r="I37" i="19"/>
  <c r="I65" i="19" s="1"/>
  <c r="Q37" i="19"/>
  <c r="Q65" i="19" s="1"/>
  <c r="AM37" i="19"/>
  <c r="AM65" i="19" s="1"/>
  <c r="AW37" i="19"/>
  <c r="AW65" i="19" s="1"/>
  <c r="Y38" i="19"/>
  <c r="Y66" i="19" s="1"/>
  <c r="CK38" i="19"/>
  <c r="CK66" i="19" s="1"/>
  <c r="EW38" i="19"/>
  <c r="EW66" i="19" s="1"/>
  <c r="I39" i="19"/>
  <c r="I67" i="19" s="1"/>
  <c r="BU39" i="19"/>
  <c r="BU67" i="19" s="1"/>
  <c r="EG39" i="19"/>
  <c r="EG67" i="19" s="1"/>
  <c r="GS39" i="19"/>
  <c r="GS67" i="19" s="1"/>
  <c r="BE40" i="19"/>
  <c r="BE68" i="19" s="1"/>
  <c r="DQ40" i="19"/>
  <c r="DQ68" i="19" s="1"/>
  <c r="GC40" i="19"/>
  <c r="GC68" i="19" s="1"/>
  <c r="AO41" i="19"/>
  <c r="AO69" i="19" s="1"/>
  <c r="DA41" i="19"/>
  <c r="DA69" i="19" s="1"/>
  <c r="FM41" i="19"/>
  <c r="FM69" i="19" s="1"/>
  <c r="Y42" i="19"/>
  <c r="Y70" i="19" s="1"/>
  <c r="CK42" i="19"/>
  <c r="CK70" i="19" s="1"/>
  <c r="EW42" i="19"/>
  <c r="EW70" i="19" s="1"/>
  <c r="I43" i="19"/>
  <c r="I71" i="19" s="1"/>
  <c r="BU43" i="19"/>
  <c r="BU71" i="19" s="1"/>
  <c r="EG43" i="19"/>
  <c r="EG71" i="19" s="1"/>
  <c r="GS43" i="19"/>
  <c r="GS71" i="19" s="1"/>
  <c r="BE44" i="19"/>
  <c r="BE72" i="19" s="1"/>
  <c r="DQ44" i="19"/>
  <c r="DQ72" i="19" s="1"/>
  <c r="GC44" i="19"/>
  <c r="GC72" i="19" s="1"/>
  <c r="AO45" i="19"/>
  <c r="AO73" i="19" s="1"/>
  <c r="DA45" i="19"/>
  <c r="DA73" i="19" s="1"/>
  <c r="FM45" i="19"/>
  <c r="FM73" i="19" s="1"/>
  <c r="Y46" i="19"/>
  <c r="Y74" i="19" s="1"/>
  <c r="CK46" i="19"/>
  <c r="CK74" i="19" s="1"/>
  <c r="EW46" i="19"/>
  <c r="EW74" i="19" s="1"/>
  <c r="I47" i="19"/>
  <c r="I75" i="19" s="1"/>
  <c r="BU47" i="19"/>
  <c r="BU75" i="19" s="1"/>
  <c r="EG47" i="19"/>
  <c r="EG75" i="19" s="1"/>
  <c r="GS47" i="19"/>
  <c r="GS75" i="19" s="1"/>
  <c r="BE48" i="19"/>
  <c r="BE76" i="19" s="1"/>
  <c r="DQ48" i="19"/>
  <c r="DQ76" i="19" s="1"/>
  <c r="GC48" i="19"/>
  <c r="GC76" i="19" s="1"/>
  <c r="AO49" i="19"/>
  <c r="AO77" i="19" s="1"/>
  <c r="DA49" i="19"/>
  <c r="DA77" i="19" s="1"/>
  <c r="I50" i="19"/>
  <c r="I78" i="19" s="1"/>
  <c r="DF52" i="19"/>
  <c r="BZ54" i="19"/>
  <c r="FH57" i="19"/>
  <c r="J83" i="19"/>
  <c r="J112" i="19" s="1"/>
  <c r="R83" i="19"/>
  <c r="R112" i="19" s="1"/>
  <c r="Z83" i="19"/>
  <c r="Z112" i="19" s="1"/>
  <c r="AH83" i="19"/>
  <c r="AH112" i="19" s="1"/>
  <c r="AP83" i="19"/>
  <c r="AP112" i="19" s="1"/>
  <c r="AX83" i="19"/>
  <c r="AX112" i="19" s="1"/>
  <c r="BF83" i="19"/>
  <c r="BF112" i="19" s="1"/>
  <c r="BN83" i="19"/>
  <c r="BN112" i="19" s="1"/>
  <c r="BV83" i="19"/>
  <c r="BV112" i="19" s="1"/>
  <c r="CD83" i="19"/>
  <c r="CD112" i="19" s="1"/>
  <c r="CL83" i="19"/>
  <c r="CL112" i="19" s="1"/>
  <c r="CT83" i="19"/>
  <c r="CT112" i="19" s="1"/>
  <c r="DB83" i="19"/>
  <c r="DB112" i="19" s="1"/>
  <c r="DJ83" i="19"/>
  <c r="DJ112" i="19" s="1"/>
  <c r="DR83" i="19"/>
  <c r="DR112" i="19" s="1"/>
  <c r="DZ83" i="19"/>
  <c r="DZ112" i="19" s="1"/>
  <c r="EH83" i="19"/>
  <c r="EH112" i="19" s="1"/>
  <c r="EP83" i="19"/>
  <c r="EP112" i="19" s="1"/>
  <c r="EX83" i="19"/>
  <c r="EX112" i="19" s="1"/>
  <c r="FF83" i="19"/>
  <c r="FF112" i="19" s="1"/>
  <c r="FN83" i="19"/>
  <c r="FN112" i="19" s="1"/>
  <c r="FV83" i="19"/>
  <c r="FV112" i="19" s="1"/>
  <c r="GD83" i="19"/>
  <c r="GD112" i="19" s="1"/>
  <c r="GL83" i="19"/>
  <c r="GL112" i="19" s="1"/>
  <c r="GT83" i="19"/>
  <c r="GT112" i="19" s="1"/>
  <c r="J84" i="19"/>
  <c r="J113" i="19" s="1"/>
  <c r="R84" i="19"/>
  <c r="R113" i="19" s="1"/>
  <c r="S65" i="19"/>
  <c r="R37" i="19"/>
  <c r="R65" i="19" s="1"/>
  <c r="Z84" i="19"/>
  <c r="Z113" i="19" s="1"/>
  <c r="AA65" i="19"/>
  <c r="Z37" i="19"/>
  <c r="Z65" i="19" s="1"/>
  <c r="AH84" i="19"/>
  <c r="AH113" i="19" s="1"/>
  <c r="AI65" i="19"/>
  <c r="AH37" i="19"/>
  <c r="AH65" i="19" s="1"/>
  <c r="AP84" i="19"/>
  <c r="AP113" i="19" s="1"/>
  <c r="AP37" i="19"/>
  <c r="AP65" i="19" s="1"/>
  <c r="AX84" i="19"/>
  <c r="AX113" i="19" s="1"/>
  <c r="AY65" i="19"/>
  <c r="AX37" i="19"/>
  <c r="AX65" i="19" s="1"/>
  <c r="BF84" i="19"/>
  <c r="BF113" i="19" s="1"/>
  <c r="BG65" i="19"/>
  <c r="BF37" i="19"/>
  <c r="BF65" i="19" s="1"/>
  <c r="BN84" i="19"/>
  <c r="BN113" i="19" s="1"/>
  <c r="BN37" i="19"/>
  <c r="BN65" i="19" s="1"/>
  <c r="BV84" i="19"/>
  <c r="BV113" i="19" s="1"/>
  <c r="BW65" i="19"/>
  <c r="BV37" i="19"/>
  <c r="BV65" i="19" s="1"/>
  <c r="CD84" i="19"/>
  <c r="CD113" i="19" s="1"/>
  <c r="CD37" i="19"/>
  <c r="CD65" i="19" s="1"/>
  <c r="CL84" i="19"/>
  <c r="CL113" i="19" s="1"/>
  <c r="CM65" i="19"/>
  <c r="CL37" i="19"/>
  <c r="CL65" i="19" s="1"/>
  <c r="CT84" i="19"/>
  <c r="CT113" i="19" s="1"/>
  <c r="CT37" i="19"/>
  <c r="CT65" i="19" s="1"/>
  <c r="DB84" i="19"/>
  <c r="DB113" i="19" s="1"/>
  <c r="DC65" i="19"/>
  <c r="DB37" i="19"/>
  <c r="DB65" i="19" s="1"/>
  <c r="DJ84" i="19"/>
  <c r="DJ113" i="19" s="1"/>
  <c r="DK65" i="19"/>
  <c r="DJ37" i="19"/>
  <c r="DJ65" i="19" s="1"/>
  <c r="DR84" i="19"/>
  <c r="DR113" i="19" s="1"/>
  <c r="DR37" i="19"/>
  <c r="DR65" i="19" s="1"/>
  <c r="DZ84" i="19"/>
  <c r="DZ113" i="19" s="1"/>
  <c r="DZ37" i="19"/>
  <c r="DZ65" i="19" s="1"/>
  <c r="EH84" i="19"/>
  <c r="EH113" i="19" s="1"/>
  <c r="EI65" i="19"/>
  <c r="EH37" i="19"/>
  <c r="EH65" i="19" s="1"/>
  <c r="EP84" i="19"/>
  <c r="EP113" i="19" s="1"/>
  <c r="EQ65" i="19"/>
  <c r="EP37" i="19"/>
  <c r="EP65" i="19" s="1"/>
  <c r="EX84" i="19"/>
  <c r="EX113" i="19" s="1"/>
  <c r="EX37" i="19"/>
  <c r="EX65" i="19" s="1"/>
  <c r="FF84" i="19"/>
  <c r="FF113" i="19" s="1"/>
  <c r="FF37" i="19"/>
  <c r="FF65" i="19" s="1"/>
  <c r="FN84" i="19"/>
  <c r="FN113" i="19" s="1"/>
  <c r="FN37" i="19"/>
  <c r="FN65" i="19" s="1"/>
  <c r="FV84" i="19"/>
  <c r="FV113" i="19" s="1"/>
  <c r="FV37" i="19"/>
  <c r="FV65" i="19" s="1"/>
  <c r="GD84" i="19"/>
  <c r="GD113" i="19" s="1"/>
  <c r="GD37" i="19"/>
  <c r="GD65" i="19" s="1"/>
  <c r="GL84" i="19"/>
  <c r="GL113" i="19" s="1"/>
  <c r="GL37" i="19"/>
  <c r="GL65" i="19" s="1"/>
  <c r="GT84" i="19"/>
  <c r="GT113" i="19" s="1"/>
  <c r="GT37" i="19"/>
  <c r="GT65" i="19" s="1"/>
  <c r="J85" i="19"/>
  <c r="J114" i="19" s="1"/>
  <c r="J38" i="19"/>
  <c r="J66" i="19" s="1"/>
  <c r="R85" i="19"/>
  <c r="R114" i="19" s="1"/>
  <c r="R38" i="19"/>
  <c r="R66" i="19" s="1"/>
  <c r="Z85" i="19"/>
  <c r="Z114" i="19" s="1"/>
  <c r="Z38" i="19"/>
  <c r="Z66" i="19" s="1"/>
  <c r="AH85" i="19"/>
  <c r="AH114" i="19" s="1"/>
  <c r="AH38" i="19"/>
  <c r="AH66" i="19" s="1"/>
  <c r="AP85" i="19"/>
  <c r="AP114" i="19" s="1"/>
  <c r="AP38" i="19"/>
  <c r="AP66" i="19" s="1"/>
  <c r="AX85" i="19"/>
  <c r="AX114" i="19" s="1"/>
  <c r="AX38" i="19"/>
  <c r="AX66" i="19" s="1"/>
  <c r="BF85" i="19"/>
  <c r="BF114" i="19" s="1"/>
  <c r="BF38" i="19"/>
  <c r="BF66" i="19" s="1"/>
  <c r="BN85" i="19"/>
  <c r="BN114" i="19" s="1"/>
  <c r="BN38" i="19"/>
  <c r="BN66" i="19" s="1"/>
  <c r="BV85" i="19"/>
  <c r="BV114" i="19" s="1"/>
  <c r="BV38" i="19"/>
  <c r="BV66" i="19" s="1"/>
  <c r="CD85" i="19"/>
  <c r="CD114" i="19" s="1"/>
  <c r="CD38" i="19"/>
  <c r="CD66" i="19" s="1"/>
  <c r="CL85" i="19"/>
  <c r="CL114" i="19" s="1"/>
  <c r="CL38" i="19"/>
  <c r="CL66" i="19" s="1"/>
  <c r="CT85" i="19"/>
  <c r="CT114" i="19" s="1"/>
  <c r="CT38" i="19"/>
  <c r="CT66" i="19" s="1"/>
  <c r="DB85" i="19"/>
  <c r="DB114" i="19" s="1"/>
  <c r="DB38" i="19"/>
  <c r="DB66" i="19" s="1"/>
  <c r="DJ85" i="19"/>
  <c r="DJ114" i="19" s="1"/>
  <c r="DJ38" i="19"/>
  <c r="DJ66" i="19" s="1"/>
  <c r="DR85" i="19"/>
  <c r="DR114" i="19" s="1"/>
  <c r="DR38" i="19"/>
  <c r="DR66" i="19" s="1"/>
  <c r="DZ85" i="19"/>
  <c r="DZ114" i="19" s="1"/>
  <c r="DZ38" i="19"/>
  <c r="DZ66" i="19" s="1"/>
  <c r="EH85" i="19"/>
  <c r="EH114" i="19" s="1"/>
  <c r="EH38" i="19"/>
  <c r="EH66" i="19" s="1"/>
  <c r="EP85" i="19"/>
  <c r="EP114" i="19" s="1"/>
  <c r="EP38" i="19"/>
  <c r="EP66" i="19" s="1"/>
  <c r="FB114" i="19"/>
  <c r="EX85" i="19"/>
  <c r="EX114" i="19" s="1"/>
  <c r="EX38" i="19"/>
  <c r="EX66" i="19" s="1"/>
  <c r="FF85" i="19"/>
  <c r="FF114" i="19" s="1"/>
  <c r="FF38" i="19"/>
  <c r="FF66" i="19" s="1"/>
  <c r="FN85" i="19"/>
  <c r="FN114" i="19" s="1"/>
  <c r="FN38" i="19"/>
  <c r="FN66" i="19" s="1"/>
  <c r="FV85" i="19"/>
  <c r="FV114" i="19" s="1"/>
  <c r="FV38" i="19"/>
  <c r="FV66" i="19" s="1"/>
  <c r="GD85" i="19"/>
  <c r="GD114" i="19" s="1"/>
  <c r="GD38" i="19"/>
  <c r="GD66" i="19" s="1"/>
  <c r="GL85" i="19"/>
  <c r="GL114" i="19" s="1"/>
  <c r="GL38" i="19"/>
  <c r="GL66" i="19" s="1"/>
  <c r="GT85" i="19"/>
  <c r="GT114" i="19" s="1"/>
  <c r="GT38" i="19"/>
  <c r="GT66" i="19" s="1"/>
  <c r="J86" i="19"/>
  <c r="J115" i="19" s="1"/>
  <c r="J39" i="19"/>
  <c r="J67" i="19" s="1"/>
  <c r="R86" i="19"/>
  <c r="R115" i="19" s="1"/>
  <c r="R39" i="19"/>
  <c r="R67" i="19" s="1"/>
  <c r="Z86" i="19"/>
  <c r="Z115" i="19" s="1"/>
  <c r="Z39" i="19"/>
  <c r="Z67" i="19" s="1"/>
  <c r="AL115" i="19"/>
  <c r="AH86" i="19"/>
  <c r="AH115" i="19" s="1"/>
  <c r="AH39" i="19"/>
  <c r="AH67" i="19" s="1"/>
  <c r="AP86" i="19"/>
  <c r="AP115" i="19" s="1"/>
  <c r="AP39" i="19"/>
  <c r="AP67" i="19" s="1"/>
  <c r="AX86" i="19"/>
  <c r="AX115" i="19" s="1"/>
  <c r="AX39" i="19"/>
  <c r="AX67" i="19" s="1"/>
  <c r="BF86" i="19"/>
  <c r="BF115" i="19" s="1"/>
  <c r="BF39" i="19"/>
  <c r="BF67" i="19" s="1"/>
  <c r="BN86" i="19"/>
  <c r="BN115" i="19" s="1"/>
  <c r="BN39" i="19"/>
  <c r="BN67" i="19" s="1"/>
  <c r="BV86" i="19"/>
  <c r="BV115" i="19" s="1"/>
  <c r="BV39" i="19"/>
  <c r="BV67" i="19" s="1"/>
  <c r="CD86" i="19"/>
  <c r="CD115" i="19" s="1"/>
  <c r="CD39" i="19"/>
  <c r="CD67" i="19" s="1"/>
  <c r="CL86" i="19"/>
  <c r="CL115" i="19" s="1"/>
  <c r="CL39" i="19"/>
  <c r="CL67" i="19" s="1"/>
  <c r="CT86" i="19"/>
  <c r="CT115" i="19" s="1"/>
  <c r="CT39" i="19"/>
  <c r="CT67" i="19" s="1"/>
  <c r="DB86" i="19"/>
  <c r="DB115" i="19" s="1"/>
  <c r="DB39" i="19"/>
  <c r="DB67" i="19" s="1"/>
  <c r="DJ86" i="19"/>
  <c r="DJ115" i="19" s="1"/>
  <c r="DJ39" i="19"/>
  <c r="DJ67" i="19" s="1"/>
  <c r="DR86" i="19"/>
  <c r="DR115" i="19" s="1"/>
  <c r="DR39" i="19"/>
  <c r="DR67" i="19" s="1"/>
  <c r="DZ86" i="19"/>
  <c r="DZ115" i="19" s="1"/>
  <c r="DZ39" i="19"/>
  <c r="DZ67" i="19" s="1"/>
  <c r="EH86" i="19"/>
  <c r="EH115" i="19" s="1"/>
  <c r="EH39" i="19"/>
  <c r="EH67" i="19" s="1"/>
  <c r="EP86" i="19"/>
  <c r="EP115" i="19" s="1"/>
  <c r="EP39" i="19"/>
  <c r="EP67" i="19" s="1"/>
  <c r="EX86" i="19"/>
  <c r="EX115" i="19" s="1"/>
  <c r="EX39" i="19"/>
  <c r="EX67" i="19" s="1"/>
  <c r="FF86" i="19"/>
  <c r="FF115" i="19" s="1"/>
  <c r="FF39" i="19"/>
  <c r="FF67" i="19" s="1"/>
  <c r="FN86" i="19"/>
  <c r="FN115" i="19" s="1"/>
  <c r="FN39" i="19"/>
  <c r="FN67" i="19" s="1"/>
  <c r="FV86" i="19"/>
  <c r="FV115" i="19" s="1"/>
  <c r="FV39" i="19"/>
  <c r="FV67" i="19" s="1"/>
  <c r="GD86" i="19"/>
  <c r="GD115" i="19" s="1"/>
  <c r="GD39" i="19"/>
  <c r="GD67" i="19" s="1"/>
  <c r="GL86" i="19"/>
  <c r="GL115" i="19" s="1"/>
  <c r="GL39" i="19"/>
  <c r="GL67" i="19" s="1"/>
  <c r="GT86" i="19"/>
  <c r="GT115" i="19" s="1"/>
  <c r="GT39" i="19"/>
  <c r="GT67" i="19" s="1"/>
  <c r="J87" i="19"/>
  <c r="J116" i="19" s="1"/>
  <c r="J40" i="19"/>
  <c r="J68" i="19" s="1"/>
  <c r="R87" i="19"/>
  <c r="R116" i="19" s="1"/>
  <c r="R40" i="19"/>
  <c r="R68" i="19" s="1"/>
  <c r="Z87" i="19"/>
  <c r="Z116" i="19" s="1"/>
  <c r="Z40" i="19"/>
  <c r="Z68" i="19" s="1"/>
  <c r="AH87" i="19"/>
  <c r="AH116" i="19" s="1"/>
  <c r="AH40" i="19"/>
  <c r="AH68" i="19" s="1"/>
  <c r="AP87" i="19"/>
  <c r="AP116" i="19" s="1"/>
  <c r="AP40" i="19"/>
  <c r="AP68" i="19" s="1"/>
  <c r="AX87" i="19"/>
  <c r="AX116" i="19" s="1"/>
  <c r="AX40" i="19"/>
  <c r="AX68" i="19" s="1"/>
  <c r="BF87" i="19"/>
  <c r="BF116" i="19" s="1"/>
  <c r="BF40" i="19"/>
  <c r="BF68" i="19" s="1"/>
  <c r="BN87" i="19"/>
  <c r="BN116" i="19" s="1"/>
  <c r="BN40" i="19"/>
  <c r="BN68" i="19" s="1"/>
  <c r="BV87" i="19"/>
  <c r="BV116" i="19" s="1"/>
  <c r="BV40" i="19"/>
  <c r="BV68" i="19" s="1"/>
  <c r="CD87" i="19"/>
  <c r="CD116" i="19" s="1"/>
  <c r="CD40" i="19"/>
  <c r="CD68" i="19" s="1"/>
  <c r="CL87" i="19"/>
  <c r="CL116" i="19" s="1"/>
  <c r="CL40" i="19"/>
  <c r="CL68" i="19" s="1"/>
  <c r="CT87" i="19"/>
  <c r="CT116" i="19" s="1"/>
  <c r="CT40" i="19"/>
  <c r="CT68" i="19" s="1"/>
  <c r="DB87" i="19"/>
  <c r="DB116" i="19" s="1"/>
  <c r="DB40" i="19"/>
  <c r="DB68" i="19" s="1"/>
  <c r="DJ87" i="19"/>
  <c r="DJ116" i="19" s="1"/>
  <c r="DJ40" i="19"/>
  <c r="DJ68" i="19" s="1"/>
  <c r="DR87" i="19"/>
  <c r="DR116" i="19" s="1"/>
  <c r="DR40" i="19"/>
  <c r="DR68" i="19" s="1"/>
  <c r="DZ87" i="19"/>
  <c r="DZ116" i="19" s="1"/>
  <c r="DZ40" i="19"/>
  <c r="DZ68" i="19" s="1"/>
  <c r="EH87" i="19"/>
  <c r="EH116" i="19" s="1"/>
  <c r="EH40" i="19"/>
  <c r="EH68" i="19" s="1"/>
  <c r="ET116" i="19"/>
  <c r="EP87" i="19"/>
  <c r="EP116" i="19" s="1"/>
  <c r="EP40" i="19"/>
  <c r="EP68" i="19" s="1"/>
  <c r="EX87" i="19"/>
  <c r="EX116" i="19" s="1"/>
  <c r="EX40" i="19"/>
  <c r="EX68" i="19" s="1"/>
  <c r="FF87" i="19"/>
  <c r="FF116" i="19" s="1"/>
  <c r="FF40" i="19"/>
  <c r="FF68" i="19" s="1"/>
  <c r="FN87" i="19"/>
  <c r="FN116" i="19" s="1"/>
  <c r="FN40" i="19"/>
  <c r="FN68" i="19" s="1"/>
  <c r="FV87" i="19"/>
  <c r="FV116" i="19" s="1"/>
  <c r="FV40" i="19"/>
  <c r="FV68" i="19" s="1"/>
  <c r="GD87" i="19"/>
  <c r="GD116" i="19" s="1"/>
  <c r="GD40" i="19"/>
  <c r="GD68" i="19" s="1"/>
  <c r="GL87" i="19"/>
  <c r="GL116" i="19" s="1"/>
  <c r="GL40" i="19"/>
  <c r="GL68" i="19" s="1"/>
  <c r="GT87" i="19"/>
  <c r="GT116" i="19" s="1"/>
  <c r="GT40" i="19"/>
  <c r="GT68" i="19" s="1"/>
  <c r="J88" i="19"/>
  <c r="J117" i="19" s="1"/>
  <c r="J41" i="19"/>
  <c r="J69" i="19" s="1"/>
  <c r="R88" i="19"/>
  <c r="R117" i="19" s="1"/>
  <c r="R41" i="19"/>
  <c r="R69" i="19" s="1"/>
  <c r="Z88" i="19"/>
  <c r="Z117" i="19" s="1"/>
  <c r="Z41" i="19"/>
  <c r="Z69" i="19" s="1"/>
  <c r="AH88" i="19"/>
  <c r="AH117" i="19" s="1"/>
  <c r="AH41" i="19"/>
  <c r="AH69" i="19" s="1"/>
  <c r="AP88" i="19"/>
  <c r="AP117" i="19" s="1"/>
  <c r="AP41" i="19"/>
  <c r="AP69" i="19" s="1"/>
  <c r="AX88" i="19"/>
  <c r="AX117" i="19" s="1"/>
  <c r="AX41" i="19"/>
  <c r="AX69" i="19" s="1"/>
  <c r="BF88" i="19"/>
  <c r="BF117" i="19" s="1"/>
  <c r="BF41" i="19"/>
  <c r="BF69" i="19" s="1"/>
  <c r="BN88" i="19"/>
  <c r="BN117" i="19" s="1"/>
  <c r="BN41" i="19"/>
  <c r="BN69" i="19" s="1"/>
  <c r="BV88" i="19"/>
  <c r="BV117" i="19" s="1"/>
  <c r="BV41" i="19"/>
  <c r="BV69" i="19" s="1"/>
  <c r="CD88" i="19"/>
  <c r="CD117" i="19" s="1"/>
  <c r="CD41" i="19"/>
  <c r="CD69" i="19" s="1"/>
  <c r="CL88" i="19"/>
  <c r="CL117" i="19" s="1"/>
  <c r="CL41" i="19"/>
  <c r="CL69" i="19" s="1"/>
  <c r="CT88" i="19"/>
  <c r="CT117" i="19" s="1"/>
  <c r="CT41" i="19"/>
  <c r="CT69" i="19" s="1"/>
  <c r="DB88" i="19"/>
  <c r="DB117" i="19" s="1"/>
  <c r="DB41" i="19"/>
  <c r="DB69" i="19" s="1"/>
  <c r="DJ88" i="19"/>
  <c r="DJ117" i="19" s="1"/>
  <c r="DJ41" i="19"/>
  <c r="DJ69" i="19" s="1"/>
  <c r="DR88" i="19"/>
  <c r="DR117" i="19" s="1"/>
  <c r="DR41" i="19"/>
  <c r="DR69" i="19" s="1"/>
  <c r="DZ88" i="19"/>
  <c r="DZ117" i="19" s="1"/>
  <c r="DZ41" i="19"/>
  <c r="DZ69" i="19" s="1"/>
  <c r="EH88" i="19"/>
  <c r="EH117" i="19" s="1"/>
  <c r="EH41" i="19"/>
  <c r="EH69" i="19" s="1"/>
  <c r="EP88" i="19"/>
  <c r="EP117" i="19" s="1"/>
  <c r="EP41" i="19"/>
  <c r="EP69" i="19" s="1"/>
  <c r="EX88" i="19"/>
  <c r="EX117" i="19" s="1"/>
  <c r="EX41" i="19"/>
  <c r="EX69" i="19" s="1"/>
  <c r="FF88" i="19"/>
  <c r="FF117" i="19" s="1"/>
  <c r="FF41" i="19"/>
  <c r="FF69" i="19" s="1"/>
  <c r="FN88" i="19"/>
  <c r="FN117" i="19" s="1"/>
  <c r="FN41" i="19"/>
  <c r="FN69" i="19" s="1"/>
  <c r="FV88" i="19"/>
  <c r="FV117" i="19" s="1"/>
  <c r="FV41" i="19"/>
  <c r="FV69" i="19" s="1"/>
  <c r="GD88" i="19"/>
  <c r="GD117" i="19" s="1"/>
  <c r="GD41" i="19"/>
  <c r="GD69" i="19" s="1"/>
  <c r="GL88" i="19"/>
  <c r="GL117" i="19" s="1"/>
  <c r="GL41" i="19"/>
  <c r="GL69" i="19" s="1"/>
  <c r="GT88" i="19"/>
  <c r="GT117" i="19" s="1"/>
  <c r="GT41" i="19"/>
  <c r="GT69" i="19" s="1"/>
  <c r="J89" i="19"/>
  <c r="J118" i="19" s="1"/>
  <c r="J42" i="19"/>
  <c r="J70" i="19" s="1"/>
  <c r="R89" i="19"/>
  <c r="R118" i="19" s="1"/>
  <c r="R42" i="19"/>
  <c r="R70" i="19" s="1"/>
  <c r="Z89" i="19"/>
  <c r="Z118" i="19" s="1"/>
  <c r="Z42" i="19"/>
  <c r="Z70" i="19" s="1"/>
  <c r="AH89" i="19"/>
  <c r="AH118" i="19" s="1"/>
  <c r="AH42" i="19"/>
  <c r="AH70" i="19" s="1"/>
  <c r="AP89" i="19"/>
  <c r="AP118" i="19" s="1"/>
  <c r="AP42" i="19"/>
  <c r="AP70" i="19" s="1"/>
  <c r="AX89" i="19"/>
  <c r="AX118" i="19" s="1"/>
  <c r="AX42" i="19"/>
  <c r="AX70" i="19" s="1"/>
  <c r="BF89" i="19"/>
  <c r="BF118" i="19" s="1"/>
  <c r="BF42" i="19"/>
  <c r="BF70" i="19" s="1"/>
  <c r="BN89" i="19"/>
  <c r="BN118" i="19" s="1"/>
  <c r="BN42" i="19"/>
  <c r="BN70" i="19" s="1"/>
  <c r="BV89" i="19"/>
  <c r="BV118" i="19" s="1"/>
  <c r="BV42" i="19"/>
  <c r="BV70" i="19" s="1"/>
  <c r="CD89" i="19"/>
  <c r="CD118" i="19" s="1"/>
  <c r="CD42" i="19"/>
  <c r="CD70" i="19" s="1"/>
  <c r="CP118" i="19"/>
  <c r="CL89" i="19"/>
  <c r="CL118" i="19" s="1"/>
  <c r="CL42" i="19"/>
  <c r="CL70" i="19" s="1"/>
  <c r="CT89" i="19"/>
  <c r="CT118" i="19" s="1"/>
  <c r="CT42" i="19"/>
  <c r="CT70" i="19" s="1"/>
  <c r="DB89" i="19"/>
  <c r="DB118" i="19" s="1"/>
  <c r="DB42" i="19"/>
  <c r="DB70" i="19" s="1"/>
  <c r="DJ89" i="19"/>
  <c r="DJ118" i="19" s="1"/>
  <c r="DJ42" i="19"/>
  <c r="DJ70" i="19" s="1"/>
  <c r="DR89" i="19"/>
  <c r="DR118" i="19" s="1"/>
  <c r="DR42" i="19"/>
  <c r="DR70" i="19" s="1"/>
  <c r="DZ89" i="19"/>
  <c r="DZ118" i="19" s="1"/>
  <c r="DZ42" i="19"/>
  <c r="DZ70" i="19" s="1"/>
  <c r="EH89" i="19"/>
  <c r="EH118" i="19" s="1"/>
  <c r="EH42" i="19"/>
  <c r="EH70" i="19" s="1"/>
  <c r="EP89" i="19"/>
  <c r="EP118" i="19" s="1"/>
  <c r="EP42" i="19"/>
  <c r="EP70" i="19" s="1"/>
  <c r="EX89" i="19"/>
  <c r="EX118" i="19" s="1"/>
  <c r="EX42" i="19"/>
  <c r="EX70" i="19" s="1"/>
  <c r="FF89" i="19"/>
  <c r="FF118" i="19" s="1"/>
  <c r="FF42" i="19"/>
  <c r="FF70" i="19" s="1"/>
  <c r="FN89" i="19"/>
  <c r="FN118" i="19" s="1"/>
  <c r="FN42" i="19"/>
  <c r="FN70" i="19" s="1"/>
  <c r="FV89" i="19"/>
  <c r="FV118" i="19" s="1"/>
  <c r="FV42" i="19"/>
  <c r="FV70" i="19" s="1"/>
  <c r="GD89" i="19"/>
  <c r="GD118" i="19" s="1"/>
  <c r="GD42" i="19"/>
  <c r="GD70" i="19" s="1"/>
  <c r="GL89" i="19"/>
  <c r="GL118" i="19" s="1"/>
  <c r="GL42" i="19"/>
  <c r="GL70" i="19" s="1"/>
  <c r="GT89" i="19"/>
  <c r="GT118" i="19" s="1"/>
  <c r="GT42" i="19"/>
  <c r="GT70" i="19" s="1"/>
  <c r="J90" i="19"/>
  <c r="J119" i="19" s="1"/>
  <c r="J43" i="19"/>
  <c r="J71" i="19" s="1"/>
  <c r="R90" i="19"/>
  <c r="R119" i="19" s="1"/>
  <c r="R43" i="19"/>
  <c r="R71" i="19" s="1"/>
  <c r="Z90" i="19"/>
  <c r="Z119" i="19" s="1"/>
  <c r="Z43" i="19"/>
  <c r="Z71" i="19" s="1"/>
  <c r="AH90" i="19"/>
  <c r="AH119" i="19" s="1"/>
  <c r="AH43" i="19"/>
  <c r="AH71" i="19" s="1"/>
  <c r="AP90" i="19"/>
  <c r="AP119" i="19" s="1"/>
  <c r="AP43" i="19"/>
  <c r="AP71" i="19" s="1"/>
  <c r="AX90" i="19"/>
  <c r="AX119" i="19" s="1"/>
  <c r="AX43" i="19"/>
  <c r="AX71" i="19" s="1"/>
  <c r="BF90" i="19"/>
  <c r="BF119" i="19" s="1"/>
  <c r="BF43" i="19"/>
  <c r="BF71" i="19" s="1"/>
  <c r="BN90" i="19"/>
  <c r="BN119" i="19" s="1"/>
  <c r="BN43" i="19"/>
  <c r="BN71" i="19" s="1"/>
  <c r="BV90" i="19"/>
  <c r="BV119" i="19" s="1"/>
  <c r="BV43" i="19"/>
  <c r="BV71" i="19" s="1"/>
  <c r="CD90" i="19"/>
  <c r="CD119" i="19" s="1"/>
  <c r="CD43" i="19"/>
  <c r="CD71" i="19" s="1"/>
  <c r="CL90" i="19"/>
  <c r="CL119" i="19" s="1"/>
  <c r="CL43" i="19"/>
  <c r="CL71" i="19" s="1"/>
  <c r="CT90" i="19"/>
  <c r="CT119" i="19" s="1"/>
  <c r="CT43" i="19"/>
  <c r="CT71" i="19" s="1"/>
  <c r="DB90" i="19"/>
  <c r="DB119" i="19" s="1"/>
  <c r="DB43" i="19"/>
  <c r="DB71" i="19" s="1"/>
  <c r="DJ90" i="19"/>
  <c r="DJ119" i="19" s="1"/>
  <c r="DJ43" i="19"/>
  <c r="DJ71" i="19" s="1"/>
  <c r="DR90" i="19"/>
  <c r="DR119" i="19" s="1"/>
  <c r="DR43" i="19"/>
  <c r="DR71" i="19" s="1"/>
  <c r="DZ90" i="19"/>
  <c r="DZ119" i="19" s="1"/>
  <c r="DZ43" i="19"/>
  <c r="DZ71" i="19" s="1"/>
  <c r="EH90" i="19"/>
  <c r="EH119" i="19" s="1"/>
  <c r="EH43" i="19"/>
  <c r="EH71" i="19" s="1"/>
  <c r="EP90" i="19"/>
  <c r="EP119" i="19" s="1"/>
  <c r="EP43" i="19"/>
  <c r="EP71" i="19" s="1"/>
  <c r="EX90" i="19"/>
  <c r="EX119" i="19" s="1"/>
  <c r="EX43" i="19"/>
  <c r="EX71" i="19" s="1"/>
  <c r="FF90" i="19"/>
  <c r="FF119" i="19" s="1"/>
  <c r="FF43" i="19"/>
  <c r="FF71" i="19" s="1"/>
  <c r="FN90" i="19"/>
  <c r="FN119" i="19" s="1"/>
  <c r="FN43" i="19"/>
  <c r="FN71" i="19" s="1"/>
  <c r="FV90" i="19"/>
  <c r="FV119" i="19" s="1"/>
  <c r="FV43" i="19"/>
  <c r="FV71" i="19" s="1"/>
  <c r="GD90" i="19"/>
  <c r="GD119" i="19" s="1"/>
  <c r="GD43" i="19"/>
  <c r="GD71" i="19" s="1"/>
  <c r="GL90" i="19"/>
  <c r="GL119" i="19" s="1"/>
  <c r="GL43" i="19"/>
  <c r="GL71" i="19" s="1"/>
  <c r="GT90" i="19"/>
  <c r="GT119" i="19" s="1"/>
  <c r="GT43" i="19"/>
  <c r="GT71" i="19" s="1"/>
  <c r="J91" i="19"/>
  <c r="J120" i="19" s="1"/>
  <c r="J44" i="19"/>
  <c r="J72" i="19" s="1"/>
  <c r="R91" i="19"/>
  <c r="R120" i="19" s="1"/>
  <c r="R44" i="19"/>
  <c r="R72" i="19" s="1"/>
  <c r="Z91" i="19"/>
  <c r="Z120" i="19" s="1"/>
  <c r="Z44" i="19"/>
  <c r="Z72" i="19" s="1"/>
  <c r="AH91" i="19"/>
  <c r="AH120" i="19" s="1"/>
  <c r="AH44" i="19"/>
  <c r="AH72" i="19" s="1"/>
  <c r="AP91" i="19"/>
  <c r="AP120" i="19" s="1"/>
  <c r="AP44" i="19"/>
  <c r="AP72" i="19" s="1"/>
  <c r="AX91" i="19"/>
  <c r="AX120" i="19" s="1"/>
  <c r="AX44" i="19"/>
  <c r="AX72" i="19" s="1"/>
  <c r="BF91" i="19"/>
  <c r="BF120" i="19" s="1"/>
  <c r="BF44" i="19"/>
  <c r="BF72" i="19" s="1"/>
  <c r="BN91" i="19"/>
  <c r="BN120" i="19" s="1"/>
  <c r="BN44" i="19"/>
  <c r="BN72" i="19" s="1"/>
  <c r="BV91" i="19"/>
  <c r="BV120" i="19" s="1"/>
  <c r="BV44" i="19"/>
  <c r="BV72" i="19" s="1"/>
  <c r="CH120" i="19"/>
  <c r="CD91" i="19"/>
  <c r="CD120" i="19" s="1"/>
  <c r="CD44" i="19"/>
  <c r="CD72" i="19" s="1"/>
  <c r="CL91" i="19"/>
  <c r="CL120" i="19" s="1"/>
  <c r="CL44" i="19"/>
  <c r="CL72" i="19" s="1"/>
  <c r="CT91" i="19"/>
  <c r="CT120" i="19" s="1"/>
  <c r="CT44" i="19"/>
  <c r="CT72" i="19" s="1"/>
  <c r="DB91" i="19"/>
  <c r="DB120" i="19" s="1"/>
  <c r="DB44" i="19"/>
  <c r="DB72" i="19" s="1"/>
  <c r="DJ91" i="19"/>
  <c r="DJ120" i="19" s="1"/>
  <c r="DJ44" i="19"/>
  <c r="DJ72" i="19" s="1"/>
  <c r="DR91" i="19"/>
  <c r="DR120" i="19" s="1"/>
  <c r="DR44" i="19"/>
  <c r="DR72" i="19" s="1"/>
  <c r="DZ91" i="19"/>
  <c r="DZ120" i="19" s="1"/>
  <c r="DZ44" i="19"/>
  <c r="DZ72" i="19" s="1"/>
  <c r="EH91" i="19"/>
  <c r="EH120" i="19" s="1"/>
  <c r="EH44" i="19"/>
  <c r="EH72" i="19" s="1"/>
  <c r="EP91" i="19"/>
  <c r="EP120" i="19" s="1"/>
  <c r="EP44" i="19"/>
  <c r="EP72" i="19" s="1"/>
  <c r="EX91" i="19"/>
  <c r="EX120" i="19" s="1"/>
  <c r="EX44" i="19"/>
  <c r="EX72" i="19" s="1"/>
  <c r="FJ120" i="19"/>
  <c r="FF91" i="19"/>
  <c r="FF120" i="19" s="1"/>
  <c r="FF44" i="19"/>
  <c r="FF72" i="19" s="1"/>
  <c r="FN91" i="19"/>
  <c r="FN120" i="19" s="1"/>
  <c r="FN44" i="19"/>
  <c r="FN72" i="19" s="1"/>
  <c r="FV91" i="19"/>
  <c r="FV120" i="19" s="1"/>
  <c r="FV44" i="19"/>
  <c r="FV72" i="19" s="1"/>
  <c r="GD91" i="19"/>
  <c r="GD120" i="19" s="1"/>
  <c r="GD44" i="19"/>
  <c r="GD72" i="19" s="1"/>
  <c r="GL91" i="19"/>
  <c r="GL120" i="19" s="1"/>
  <c r="GL44" i="19"/>
  <c r="GL72" i="19" s="1"/>
  <c r="GT91" i="19"/>
  <c r="GT120" i="19" s="1"/>
  <c r="GT44" i="19"/>
  <c r="GT72" i="19" s="1"/>
  <c r="J92" i="19"/>
  <c r="J121" i="19" s="1"/>
  <c r="J45" i="19"/>
  <c r="J73" i="19" s="1"/>
  <c r="R92" i="19"/>
  <c r="R121" i="19" s="1"/>
  <c r="R45" i="19"/>
  <c r="R73" i="19" s="1"/>
  <c r="Z92" i="19"/>
  <c r="Z121" i="19" s="1"/>
  <c r="Z45" i="19"/>
  <c r="Z73" i="19" s="1"/>
  <c r="AH92" i="19"/>
  <c r="AH121" i="19" s="1"/>
  <c r="AH45" i="19"/>
  <c r="AH73" i="19" s="1"/>
  <c r="AP92" i="19"/>
  <c r="AP121" i="19" s="1"/>
  <c r="AP45" i="19"/>
  <c r="AP73" i="19" s="1"/>
  <c r="AX92" i="19"/>
  <c r="AX121" i="19" s="1"/>
  <c r="AX45" i="19"/>
  <c r="AX73" i="19" s="1"/>
  <c r="BF92" i="19"/>
  <c r="BF121" i="19" s="1"/>
  <c r="BF45" i="19"/>
  <c r="BF73" i="19" s="1"/>
  <c r="BN92" i="19"/>
  <c r="BN121" i="19" s="1"/>
  <c r="BN45" i="19"/>
  <c r="BN73" i="19" s="1"/>
  <c r="BV92" i="19"/>
  <c r="BV121" i="19" s="1"/>
  <c r="BV45" i="19"/>
  <c r="BV73" i="19" s="1"/>
  <c r="CD92" i="19"/>
  <c r="CD121" i="19" s="1"/>
  <c r="CD45" i="19"/>
  <c r="CD73" i="19" s="1"/>
  <c r="CL92" i="19"/>
  <c r="CL121" i="19" s="1"/>
  <c r="CL45" i="19"/>
  <c r="CL73" i="19" s="1"/>
  <c r="CT92" i="19"/>
  <c r="CT121" i="19" s="1"/>
  <c r="CT45" i="19"/>
  <c r="CT73" i="19" s="1"/>
  <c r="DB92" i="19"/>
  <c r="DB121" i="19" s="1"/>
  <c r="DB45" i="19"/>
  <c r="DB73" i="19" s="1"/>
  <c r="DJ92" i="19"/>
  <c r="DJ121" i="19" s="1"/>
  <c r="DJ45" i="19"/>
  <c r="DJ73" i="19" s="1"/>
  <c r="DR92" i="19"/>
  <c r="DR121" i="19" s="1"/>
  <c r="DR45" i="19"/>
  <c r="DR73" i="19" s="1"/>
  <c r="DZ92" i="19"/>
  <c r="DZ121" i="19" s="1"/>
  <c r="DZ45" i="19"/>
  <c r="DZ73" i="19" s="1"/>
  <c r="EH92" i="19"/>
  <c r="EH121" i="19" s="1"/>
  <c r="EH45" i="19"/>
  <c r="EH73" i="19" s="1"/>
  <c r="EP92" i="19"/>
  <c r="EP121" i="19" s="1"/>
  <c r="EP45" i="19"/>
  <c r="EP73" i="19" s="1"/>
  <c r="EX92" i="19"/>
  <c r="EX121" i="19" s="1"/>
  <c r="EX45" i="19"/>
  <c r="EX73" i="19" s="1"/>
  <c r="FF92" i="19"/>
  <c r="FF121" i="19" s="1"/>
  <c r="FF45" i="19"/>
  <c r="FF73" i="19" s="1"/>
  <c r="FN92" i="19"/>
  <c r="FN121" i="19" s="1"/>
  <c r="FN45" i="19"/>
  <c r="FN73" i="19" s="1"/>
  <c r="FV92" i="19"/>
  <c r="FV121" i="19" s="1"/>
  <c r="FV45" i="19"/>
  <c r="FV73" i="19" s="1"/>
  <c r="GD92" i="19"/>
  <c r="GD121" i="19" s="1"/>
  <c r="GD45" i="19"/>
  <c r="GD73" i="19" s="1"/>
  <c r="GL92" i="19"/>
  <c r="GL121" i="19" s="1"/>
  <c r="GL45" i="19"/>
  <c r="GL73" i="19" s="1"/>
  <c r="GT92" i="19"/>
  <c r="GT121" i="19" s="1"/>
  <c r="GT45" i="19"/>
  <c r="GT73" i="19" s="1"/>
  <c r="J93" i="19"/>
  <c r="J122" i="19" s="1"/>
  <c r="J46" i="19"/>
  <c r="J74" i="19" s="1"/>
  <c r="R93" i="19"/>
  <c r="R122" i="19" s="1"/>
  <c r="R46" i="19"/>
  <c r="R74" i="19" s="1"/>
  <c r="Z93" i="19"/>
  <c r="Z122" i="19" s="1"/>
  <c r="Z46" i="19"/>
  <c r="Z74" i="19" s="1"/>
  <c r="AH93" i="19"/>
  <c r="AH122" i="19" s="1"/>
  <c r="AH46" i="19"/>
  <c r="AH74" i="19" s="1"/>
  <c r="AP93" i="19"/>
  <c r="AP122" i="19" s="1"/>
  <c r="AP46" i="19"/>
  <c r="AP74" i="19" s="1"/>
  <c r="AX93" i="19"/>
  <c r="AX122" i="19" s="1"/>
  <c r="AX46" i="19"/>
  <c r="AX74" i="19" s="1"/>
  <c r="BF93" i="19"/>
  <c r="BF122" i="19" s="1"/>
  <c r="BF46" i="19"/>
  <c r="BF74" i="19" s="1"/>
  <c r="BN93" i="19"/>
  <c r="BN122" i="19" s="1"/>
  <c r="BN46" i="19"/>
  <c r="BN74" i="19" s="1"/>
  <c r="BV93" i="19"/>
  <c r="BV122" i="19" s="1"/>
  <c r="BV46" i="19"/>
  <c r="BV74" i="19" s="1"/>
  <c r="CD93" i="19"/>
  <c r="CD122" i="19" s="1"/>
  <c r="CD46" i="19"/>
  <c r="CD74" i="19" s="1"/>
  <c r="CL93" i="19"/>
  <c r="CL122" i="19" s="1"/>
  <c r="CL46" i="19"/>
  <c r="CL74" i="19" s="1"/>
  <c r="CT93" i="19"/>
  <c r="CT122" i="19" s="1"/>
  <c r="CT46" i="19"/>
  <c r="CT74" i="19" s="1"/>
  <c r="DB93" i="19"/>
  <c r="DB122" i="19" s="1"/>
  <c r="DB46" i="19"/>
  <c r="DB74" i="19" s="1"/>
  <c r="DJ93" i="19"/>
  <c r="DJ122" i="19" s="1"/>
  <c r="DJ46" i="19"/>
  <c r="DJ74" i="19" s="1"/>
  <c r="DR93" i="19"/>
  <c r="DR122" i="19" s="1"/>
  <c r="DR46" i="19"/>
  <c r="DR74" i="19" s="1"/>
  <c r="DZ93" i="19"/>
  <c r="DZ122" i="19" s="1"/>
  <c r="DZ46" i="19"/>
  <c r="DZ74" i="19" s="1"/>
  <c r="EH93" i="19"/>
  <c r="EH122" i="19" s="1"/>
  <c r="EH46" i="19"/>
  <c r="EH74" i="19" s="1"/>
  <c r="EP93" i="19"/>
  <c r="EP122" i="19" s="1"/>
  <c r="EP46" i="19"/>
  <c r="EP74" i="19" s="1"/>
  <c r="EX93" i="19"/>
  <c r="EX122" i="19" s="1"/>
  <c r="EX46" i="19"/>
  <c r="EX74" i="19" s="1"/>
  <c r="FF93" i="19"/>
  <c r="FF122" i="19" s="1"/>
  <c r="FF46" i="19"/>
  <c r="FF74" i="19" s="1"/>
  <c r="FN93" i="19"/>
  <c r="FN122" i="19" s="1"/>
  <c r="FN46" i="19"/>
  <c r="FN74" i="19" s="1"/>
  <c r="FV93" i="19"/>
  <c r="FV122" i="19" s="1"/>
  <c r="FV46" i="19"/>
  <c r="FV74" i="19" s="1"/>
  <c r="GH122" i="19"/>
  <c r="GD93" i="19"/>
  <c r="GD122" i="19" s="1"/>
  <c r="GD46" i="19"/>
  <c r="GD74" i="19" s="1"/>
  <c r="GL93" i="19"/>
  <c r="GL122" i="19" s="1"/>
  <c r="GL46" i="19"/>
  <c r="GL74" i="19" s="1"/>
  <c r="GT93" i="19"/>
  <c r="GT122" i="19" s="1"/>
  <c r="GT46" i="19"/>
  <c r="GT74" i="19" s="1"/>
  <c r="J94" i="19"/>
  <c r="J123" i="19" s="1"/>
  <c r="J47" i="19"/>
  <c r="J75" i="19" s="1"/>
  <c r="R94" i="19"/>
  <c r="R123" i="19" s="1"/>
  <c r="R47" i="19"/>
  <c r="R75" i="19" s="1"/>
  <c r="Z94" i="19"/>
  <c r="Z123" i="19" s="1"/>
  <c r="Z47" i="19"/>
  <c r="Z75" i="19" s="1"/>
  <c r="AH94" i="19"/>
  <c r="AH123" i="19" s="1"/>
  <c r="AH47" i="19"/>
  <c r="AH75" i="19" s="1"/>
  <c r="AP94" i="19"/>
  <c r="AP123" i="19" s="1"/>
  <c r="AP47" i="19"/>
  <c r="AP75" i="19" s="1"/>
  <c r="AX94" i="19"/>
  <c r="AX123" i="19" s="1"/>
  <c r="AX47" i="19"/>
  <c r="AX75" i="19" s="1"/>
  <c r="BF94" i="19"/>
  <c r="BF123" i="19" s="1"/>
  <c r="BF47" i="19"/>
  <c r="BF75" i="19" s="1"/>
  <c r="BN94" i="19"/>
  <c r="BN123" i="19" s="1"/>
  <c r="BN47" i="19"/>
  <c r="BN75" i="19" s="1"/>
  <c r="BV94" i="19"/>
  <c r="BV123" i="19" s="1"/>
  <c r="BV47" i="19"/>
  <c r="BV75" i="19" s="1"/>
  <c r="CD94" i="19"/>
  <c r="CD123" i="19" s="1"/>
  <c r="CD47" i="19"/>
  <c r="CD75" i="19" s="1"/>
  <c r="CL94" i="19"/>
  <c r="CL123" i="19" s="1"/>
  <c r="CL47" i="19"/>
  <c r="CL75" i="19" s="1"/>
  <c r="CT94" i="19"/>
  <c r="CT123" i="19" s="1"/>
  <c r="CT47" i="19"/>
  <c r="CT75" i="19" s="1"/>
  <c r="DB94" i="19"/>
  <c r="DB123" i="19" s="1"/>
  <c r="DB47" i="19"/>
  <c r="DB75" i="19" s="1"/>
  <c r="DJ94" i="19"/>
  <c r="DJ123" i="19" s="1"/>
  <c r="DJ47" i="19"/>
  <c r="DJ75" i="19" s="1"/>
  <c r="DR94" i="19"/>
  <c r="DR123" i="19" s="1"/>
  <c r="DR47" i="19"/>
  <c r="DR75" i="19" s="1"/>
  <c r="DZ94" i="19"/>
  <c r="DZ123" i="19" s="1"/>
  <c r="DZ47" i="19"/>
  <c r="DZ75" i="19" s="1"/>
  <c r="EH94" i="19"/>
  <c r="EH123" i="19" s="1"/>
  <c r="EH47" i="19"/>
  <c r="EH75" i="19" s="1"/>
  <c r="EP94" i="19"/>
  <c r="EP123" i="19" s="1"/>
  <c r="EP47" i="19"/>
  <c r="EP75" i="19" s="1"/>
  <c r="EX94" i="19"/>
  <c r="EX123" i="19" s="1"/>
  <c r="EX47" i="19"/>
  <c r="EX75" i="19" s="1"/>
  <c r="FF94" i="19"/>
  <c r="FF123" i="19" s="1"/>
  <c r="FF47" i="19"/>
  <c r="FF75" i="19" s="1"/>
  <c r="FN94" i="19"/>
  <c r="FN123" i="19" s="1"/>
  <c r="FN47" i="19"/>
  <c r="FN75" i="19" s="1"/>
  <c r="FV94" i="19"/>
  <c r="FV123" i="19" s="1"/>
  <c r="FV47" i="19"/>
  <c r="FV75" i="19" s="1"/>
  <c r="GD94" i="19"/>
  <c r="GD123" i="19" s="1"/>
  <c r="GD47" i="19"/>
  <c r="GD75" i="19" s="1"/>
  <c r="GL94" i="19"/>
  <c r="GL123" i="19" s="1"/>
  <c r="GL47" i="19"/>
  <c r="GL75" i="19" s="1"/>
  <c r="GT94" i="19"/>
  <c r="GT123" i="19" s="1"/>
  <c r="GT47" i="19"/>
  <c r="GT75" i="19" s="1"/>
  <c r="J95" i="19"/>
  <c r="J124" i="19" s="1"/>
  <c r="J48" i="19"/>
  <c r="J76" i="19" s="1"/>
  <c r="V124" i="19"/>
  <c r="R95" i="19"/>
  <c r="R124" i="19" s="1"/>
  <c r="R48" i="19"/>
  <c r="R76" i="19" s="1"/>
  <c r="Z95" i="19"/>
  <c r="Z124" i="19" s="1"/>
  <c r="Z48" i="19"/>
  <c r="Z76" i="19" s="1"/>
  <c r="AL124" i="19"/>
  <c r="AH95" i="19"/>
  <c r="AH124" i="19" s="1"/>
  <c r="AH48" i="19"/>
  <c r="AH76" i="19" s="1"/>
  <c r="AP95" i="19"/>
  <c r="AP124" i="19" s="1"/>
  <c r="AP48" i="19"/>
  <c r="AP76" i="19" s="1"/>
  <c r="AX95" i="19"/>
  <c r="AX124" i="19" s="1"/>
  <c r="AX48" i="19"/>
  <c r="AX76" i="19" s="1"/>
  <c r="BF95" i="19"/>
  <c r="BF124" i="19" s="1"/>
  <c r="BF48" i="19"/>
  <c r="BF76" i="19" s="1"/>
  <c r="BN95" i="19"/>
  <c r="BN124" i="19" s="1"/>
  <c r="BN48" i="19"/>
  <c r="BN76" i="19" s="1"/>
  <c r="BV95" i="19"/>
  <c r="BV124" i="19" s="1"/>
  <c r="BV48" i="19"/>
  <c r="BV76" i="19" s="1"/>
  <c r="CD95" i="19"/>
  <c r="CD124" i="19" s="1"/>
  <c r="CD48" i="19"/>
  <c r="CD76" i="19" s="1"/>
  <c r="CL95" i="19"/>
  <c r="CL124" i="19" s="1"/>
  <c r="CL48" i="19"/>
  <c r="CL76" i="19" s="1"/>
  <c r="CT95" i="19"/>
  <c r="CT124" i="19" s="1"/>
  <c r="CT48" i="19"/>
  <c r="CT76" i="19" s="1"/>
  <c r="DB95" i="19"/>
  <c r="DB124" i="19" s="1"/>
  <c r="DB48" i="19"/>
  <c r="DB76" i="19" s="1"/>
  <c r="DJ95" i="19"/>
  <c r="DJ124" i="19" s="1"/>
  <c r="DJ48" i="19"/>
  <c r="DJ76" i="19" s="1"/>
  <c r="DR95" i="19"/>
  <c r="DR124" i="19" s="1"/>
  <c r="DR48" i="19"/>
  <c r="DR76" i="19" s="1"/>
  <c r="DZ95" i="19"/>
  <c r="DZ124" i="19" s="1"/>
  <c r="DZ48" i="19"/>
  <c r="DZ76" i="19" s="1"/>
  <c r="EH95" i="19"/>
  <c r="EH124" i="19" s="1"/>
  <c r="EH48" i="19"/>
  <c r="EH76" i="19" s="1"/>
  <c r="EP95" i="19"/>
  <c r="EP124" i="19" s="1"/>
  <c r="EP48" i="19"/>
  <c r="EP76" i="19" s="1"/>
  <c r="EX95" i="19"/>
  <c r="EX124" i="19" s="1"/>
  <c r="EX48" i="19"/>
  <c r="EX76" i="19" s="1"/>
  <c r="FF95" i="19"/>
  <c r="FF124" i="19" s="1"/>
  <c r="FF48" i="19"/>
  <c r="FF76" i="19" s="1"/>
  <c r="FN95" i="19"/>
  <c r="FN124" i="19" s="1"/>
  <c r="FN48" i="19"/>
  <c r="FN76" i="19" s="1"/>
  <c r="FV95" i="19"/>
  <c r="FV124" i="19" s="1"/>
  <c r="FV48" i="19"/>
  <c r="FV76" i="19" s="1"/>
  <c r="GD95" i="19"/>
  <c r="GD124" i="19" s="1"/>
  <c r="GD48" i="19"/>
  <c r="GD76" i="19" s="1"/>
  <c r="GL95" i="19"/>
  <c r="GL124" i="19" s="1"/>
  <c r="GL48" i="19"/>
  <c r="GL76" i="19" s="1"/>
  <c r="GT95" i="19"/>
  <c r="GT124" i="19" s="1"/>
  <c r="GT48" i="19"/>
  <c r="GT76" i="19" s="1"/>
  <c r="J96" i="19"/>
  <c r="J125" i="19" s="1"/>
  <c r="J49" i="19"/>
  <c r="J77" i="19" s="1"/>
  <c r="R96" i="19"/>
  <c r="R125" i="19" s="1"/>
  <c r="R49" i="19"/>
  <c r="R77" i="19" s="1"/>
  <c r="Z96" i="19"/>
  <c r="Z125" i="19" s="1"/>
  <c r="Z49" i="19"/>
  <c r="Z77" i="19" s="1"/>
  <c r="AH96" i="19"/>
  <c r="AH125" i="19" s="1"/>
  <c r="AH49" i="19"/>
  <c r="AH77" i="19" s="1"/>
  <c r="AP96" i="19"/>
  <c r="AP125" i="19" s="1"/>
  <c r="AP49" i="19"/>
  <c r="AP77" i="19" s="1"/>
  <c r="AX96" i="19"/>
  <c r="AX125" i="19" s="1"/>
  <c r="AX49" i="19"/>
  <c r="AX77" i="19" s="1"/>
  <c r="BF96" i="19"/>
  <c r="BF125" i="19" s="1"/>
  <c r="BF49" i="19"/>
  <c r="BF77" i="19" s="1"/>
  <c r="BN96" i="19"/>
  <c r="BN125" i="19" s="1"/>
  <c r="BN49" i="19"/>
  <c r="BN77" i="19" s="1"/>
  <c r="BV96" i="19"/>
  <c r="BV125" i="19" s="1"/>
  <c r="BV49" i="19"/>
  <c r="BV77" i="19" s="1"/>
  <c r="CD96" i="19"/>
  <c r="CD125" i="19" s="1"/>
  <c r="CD49" i="19"/>
  <c r="CD77" i="19" s="1"/>
  <c r="CL96" i="19"/>
  <c r="CL125" i="19" s="1"/>
  <c r="CL49" i="19"/>
  <c r="CL77" i="19" s="1"/>
  <c r="CT96" i="19"/>
  <c r="CT125" i="19" s="1"/>
  <c r="CT49" i="19"/>
  <c r="CT77" i="19" s="1"/>
  <c r="DB96" i="19"/>
  <c r="DB125" i="19" s="1"/>
  <c r="DB49" i="19"/>
  <c r="DB77" i="19" s="1"/>
  <c r="DJ96" i="19"/>
  <c r="DJ125" i="19" s="1"/>
  <c r="DJ49" i="19"/>
  <c r="DJ77" i="19" s="1"/>
  <c r="DR96" i="19"/>
  <c r="DR125" i="19" s="1"/>
  <c r="DR49" i="19"/>
  <c r="DR77" i="19" s="1"/>
  <c r="DZ96" i="19"/>
  <c r="DZ125" i="19" s="1"/>
  <c r="DZ49" i="19"/>
  <c r="DZ77" i="19" s="1"/>
  <c r="EH96" i="19"/>
  <c r="EH125" i="19" s="1"/>
  <c r="EH49" i="19"/>
  <c r="EH77" i="19" s="1"/>
  <c r="EP96" i="19"/>
  <c r="EP125" i="19" s="1"/>
  <c r="EP49" i="19"/>
  <c r="EP77" i="19" s="1"/>
  <c r="EX96" i="19"/>
  <c r="EX125" i="19" s="1"/>
  <c r="EX49" i="19"/>
  <c r="EX77" i="19" s="1"/>
  <c r="FF96" i="19"/>
  <c r="FF125" i="19" s="1"/>
  <c r="FF49" i="19"/>
  <c r="FF77" i="19" s="1"/>
  <c r="FN96" i="19"/>
  <c r="FN125" i="19" s="1"/>
  <c r="FN49" i="19"/>
  <c r="FN77" i="19" s="1"/>
  <c r="FV96" i="19"/>
  <c r="FV125" i="19" s="1"/>
  <c r="FV49" i="19"/>
  <c r="FV77" i="19" s="1"/>
  <c r="GD96" i="19"/>
  <c r="GD125" i="19" s="1"/>
  <c r="GD49" i="19"/>
  <c r="GD77" i="19" s="1"/>
  <c r="GL96" i="19"/>
  <c r="GL125" i="19" s="1"/>
  <c r="GL49" i="19"/>
  <c r="GL77" i="19" s="1"/>
  <c r="GT96" i="19"/>
  <c r="GT125" i="19" s="1"/>
  <c r="GT49" i="19"/>
  <c r="GT77" i="19" s="1"/>
  <c r="J97" i="19"/>
  <c r="J126" i="19" s="1"/>
  <c r="J50" i="19"/>
  <c r="J78" i="19" s="1"/>
  <c r="R97" i="19"/>
  <c r="R126" i="19" s="1"/>
  <c r="R50" i="19"/>
  <c r="R78" i="19" s="1"/>
  <c r="Z97" i="19"/>
  <c r="Z126" i="19" s="1"/>
  <c r="Z50" i="19"/>
  <c r="Z78" i="19" s="1"/>
  <c r="AL126" i="19"/>
  <c r="AH97" i="19"/>
  <c r="AH126" i="19" s="1"/>
  <c r="AH50" i="19"/>
  <c r="AH78" i="19" s="1"/>
  <c r="AP97" i="19"/>
  <c r="AP126" i="19" s="1"/>
  <c r="AP50" i="19"/>
  <c r="AP78" i="19" s="1"/>
  <c r="AX97" i="19"/>
  <c r="AX126" i="19" s="1"/>
  <c r="AX50" i="19"/>
  <c r="AX78" i="19" s="1"/>
  <c r="BF97" i="19"/>
  <c r="BF126" i="19" s="1"/>
  <c r="BF50" i="19"/>
  <c r="BF78" i="19" s="1"/>
  <c r="BN97" i="19"/>
  <c r="BN126" i="19" s="1"/>
  <c r="BN50" i="19"/>
  <c r="BN78" i="19" s="1"/>
  <c r="BV97" i="19"/>
  <c r="BV126" i="19" s="1"/>
  <c r="BV50" i="19"/>
  <c r="BV78" i="19" s="1"/>
  <c r="CD97" i="19"/>
  <c r="CD126" i="19" s="1"/>
  <c r="CD50" i="19"/>
  <c r="CD78" i="19" s="1"/>
  <c r="CL97" i="19"/>
  <c r="CL126" i="19" s="1"/>
  <c r="CL50" i="19"/>
  <c r="CL78" i="19" s="1"/>
  <c r="CT97" i="19"/>
  <c r="CT126" i="19" s="1"/>
  <c r="CT50" i="19"/>
  <c r="CT78" i="19" s="1"/>
  <c r="DB97" i="19"/>
  <c r="DB126" i="19" s="1"/>
  <c r="DB50" i="19"/>
  <c r="DB78" i="19" s="1"/>
  <c r="DJ97" i="19"/>
  <c r="DJ126" i="19" s="1"/>
  <c r="DJ50" i="19"/>
  <c r="DJ78" i="19" s="1"/>
  <c r="DR97" i="19"/>
  <c r="DR126" i="19" s="1"/>
  <c r="DR50" i="19"/>
  <c r="DR78" i="19" s="1"/>
  <c r="DZ97" i="19"/>
  <c r="DZ126" i="19" s="1"/>
  <c r="DZ50" i="19"/>
  <c r="DZ78" i="19" s="1"/>
  <c r="EH97" i="19"/>
  <c r="EH126" i="19" s="1"/>
  <c r="EH50" i="19"/>
  <c r="EH78" i="19" s="1"/>
  <c r="EP97" i="19"/>
  <c r="EP126" i="19" s="1"/>
  <c r="EP50" i="19"/>
  <c r="EP78" i="19" s="1"/>
  <c r="EX97" i="19"/>
  <c r="EX126" i="19" s="1"/>
  <c r="EX50" i="19"/>
  <c r="EX78" i="19" s="1"/>
  <c r="FF97" i="19"/>
  <c r="FF126" i="19" s="1"/>
  <c r="FF50" i="19"/>
  <c r="FF78" i="19" s="1"/>
  <c r="FN97" i="19"/>
  <c r="FN126" i="19" s="1"/>
  <c r="FN50" i="19"/>
  <c r="FN78" i="19" s="1"/>
  <c r="FV97" i="19"/>
  <c r="FV126" i="19" s="1"/>
  <c r="FV50" i="19"/>
  <c r="FV78" i="19" s="1"/>
  <c r="GD97" i="19"/>
  <c r="GD126" i="19" s="1"/>
  <c r="GD50" i="19"/>
  <c r="GD78" i="19" s="1"/>
  <c r="GL97" i="19"/>
  <c r="GL126" i="19" s="1"/>
  <c r="GL50" i="19"/>
  <c r="GL78" i="19" s="1"/>
  <c r="GT97" i="19"/>
  <c r="GT126" i="19" s="1"/>
  <c r="GT50" i="19"/>
  <c r="GT78" i="19" s="1"/>
  <c r="J99" i="19"/>
  <c r="J52" i="19"/>
  <c r="R99" i="19"/>
  <c r="R52" i="19"/>
  <c r="Z99" i="19"/>
  <c r="Z52" i="19"/>
  <c r="AH99" i="19"/>
  <c r="AH52" i="19"/>
  <c r="AP99" i="19"/>
  <c r="AP52" i="19"/>
  <c r="AX99" i="19"/>
  <c r="AX52" i="19"/>
  <c r="BF99" i="19"/>
  <c r="BF52" i="19"/>
  <c r="BN99" i="19"/>
  <c r="BN52" i="19"/>
  <c r="BV99" i="19"/>
  <c r="BV52" i="19"/>
  <c r="CD99" i="19"/>
  <c r="CD52" i="19"/>
  <c r="CL99" i="19"/>
  <c r="CL52" i="19"/>
  <c r="CT99" i="19"/>
  <c r="CT52" i="19"/>
  <c r="DB99" i="19"/>
  <c r="DB52" i="19"/>
  <c r="DJ99" i="19"/>
  <c r="DJ52" i="19"/>
  <c r="DR99" i="19"/>
  <c r="DR52" i="19"/>
  <c r="DZ99" i="19"/>
  <c r="DZ52" i="19"/>
  <c r="EH99" i="19"/>
  <c r="EH52" i="19"/>
  <c r="EP99" i="19"/>
  <c r="EP52" i="19"/>
  <c r="EX99" i="19"/>
  <c r="EX52" i="19"/>
  <c r="FF99" i="19"/>
  <c r="FF52" i="19"/>
  <c r="FN99" i="19"/>
  <c r="FN52" i="19"/>
  <c r="FV99" i="19"/>
  <c r="FV52" i="19"/>
  <c r="GD99" i="19"/>
  <c r="GD52" i="19"/>
  <c r="GL99" i="19"/>
  <c r="GL52" i="19"/>
  <c r="GT99" i="19"/>
  <c r="GT52" i="19"/>
  <c r="J100" i="19"/>
  <c r="J53" i="19"/>
  <c r="R100" i="19"/>
  <c r="R53" i="19"/>
  <c r="Z100" i="19"/>
  <c r="Z53" i="19"/>
  <c r="AH100" i="19"/>
  <c r="AH53" i="19"/>
  <c r="AP100" i="19"/>
  <c r="AP53" i="19"/>
  <c r="AX100" i="19"/>
  <c r="AX53" i="19"/>
  <c r="BF100" i="19"/>
  <c r="BF53" i="19"/>
  <c r="BN100" i="19"/>
  <c r="BN53" i="19"/>
  <c r="BV100" i="19"/>
  <c r="BV53" i="19"/>
  <c r="CD100" i="19"/>
  <c r="CD53" i="19"/>
  <c r="CL100" i="19"/>
  <c r="CL53" i="19"/>
  <c r="CT100" i="19"/>
  <c r="CT53" i="19"/>
  <c r="DB100" i="19"/>
  <c r="DB53" i="19"/>
  <c r="DJ100" i="19"/>
  <c r="DJ53" i="19"/>
  <c r="DR100" i="19"/>
  <c r="DR53" i="19"/>
  <c r="DZ100" i="19"/>
  <c r="DZ53" i="19"/>
  <c r="EH100" i="19"/>
  <c r="EH53" i="19"/>
  <c r="EP100" i="19"/>
  <c r="EP53" i="19"/>
  <c r="EX100" i="19"/>
  <c r="EX53" i="19"/>
  <c r="FF100" i="19"/>
  <c r="FF53" i="19"/>
  <c r="M68" i="24" s="1"/>
  <c r="FN100" i="19"/>
  <c r="FN53" i="19"/>
  <c r="U68" i="24" s="1"/>
  <c r="FV100" i="19"/>
  <c r="FV53" i="19"/>
  <c r="AC68" i="24" s="1"/>
  <c r="GD100" i="19"/>
  <c r="GD53" i="19"/>
  <c r="AK68" i="24" s="1"/>
  <c r="GL100" i="19"/>
  <c r="GL53" i="19"/>
  <c r="GT100" i="19"/>
  <c r="GT53" i="19"/>
  <c r="J101" i="19"/>
  <c r="J54" i="19"/>
  <c r="R101" i="19"/>
  <c r="R54" i="19"/>
  <c r="Z101" i="19"/>
  <c r="Z54" i="19"/>
  <c r="AH101" i="19"/>
  <c r="AH54" i="19"/>
  <c r="AP101" i="19"/>
  <c r="AP54" i="19"/>
  <c r="AX101" i="19"/>
  <c r="AX54" i="19"/>
  <c r="BF101" i="19"/>
  <c r="BF54" i="19"/>
  <c r="BN101" i="19"/>
  <c r="BN54" i="19"/>
  <c r="BV101" i="19"/>
  <c r="BV54" i="19"/>
  <c r="CD101" i="19"/>
  <c r="CD54" i="19"/>
  <c r="CL101" i="19"/>
  <c r="CL54" i="19"/>
  <c r="CT101" i="19"/>
  <c r="CT54" i="19"/>
  <c r="DB101" i="19"/>
  <c r="DB54" i="19"/>
  <c r="DJ101" i="19"/>
  <c r="DJ54" i="19"/>
  <c r="DR101" i="19"/>
  <c r="DR54" i="19"/>
  <c r="DZ101" i="19"/>
  <c r="DZ54" i="19"/>
  <c r="EH101" i="19"/>
  <c r="EH54" i="19"/>
  <c r="EP101" i="19"/>
  <c r="EP54" i="19"/>
  <c r="EX101" i="19"/>
  <c r="EX54" i="19"/>
  <c r="FF101" i="19"/>
  <c r="FF54" i="19"/>
  <c r="FN101" i="19"/>
  <c r="FN54" i="19"/>
  <c r="FV101" i="19"/>
  <c r="FV54" i="19"/>
  <c r="GD101" i="19"/>
  <c r="GD54" i="19"/>
  <c r="GL101" i="19"/>
  <c r="GL54" i="19"/>
  <c r="GT101" i="19"/>
  <c r="GT54" i="19"/>
  <c r="J102" i="19"/>
  <c r="J55" i="19"/>
  <c r="R102" i="19"/>
  <c r="R55" i="19"/>
  <c r="Z102" i="19"/>
  <c r="Z55" i="19"/>
  <c r="AH102" i="19"/>
  <c r="AH55" i="19"/>
  <c r="AP102" i="19"/>
  <c r="AP55" i="19"/>
  <c r="AX102" i="19"/>
  <c r="AX55" i="19"/>
  <c r="BF102" i="19"/>
  <c r="BF55" i="19"/>
  <c r="BN102" i="19"/>
  <c r="BN55" i="19"/>
  <c r="BV102" i="19"/>
  <c r="BV55" i="19"/>
  <c r="CD102" i="19"/>
  <c r="CD55" i="19"/>
  <c r="CL102" i="19"/>
  <c r="CL55" i="19"/>
  <c r="CT102" i="19"/>
  <c r="CT55" i="19"/>
  <c r="DB102" i="19"/>
  <c r="DB55" i="19"/>
  <c r="DJ102" i="19"/>
  <c r="DJ55" i="19"/>
  <c r="DR102" i="19"/>
  <c r="DR55" i="19"/>
  <c r="DZ102" i="19"/>
  <c r="DZ55" i="19"/>
  <c r="EH102" i="19"/>
  <c r="EH55" i="19"/>
  <c r="EP102" i="19"/>
  <c r="EP55" i="19"/>
  <c r="EX102" i="19"/>
  <c r="EX55" i="19"/>
  <c r="FF102" i="19"/>
  <c r="FF55" i="19"/>
  <c r="FN102" i="19"/>
  <c r="FN55" i="19"/>
  <c r="FV102" i="19"/>
  <c r="FV55" i="19"/>
  <c r="GD102" i="19"/>
  <c r="GD55" i="19"/>
  <c r="GL102" i="19"/>
  <c r="GL55" i="19"/>
  <c r="GT102" i="19"/>
  <c r="GT55" i="19"/>
  <c r="J104" i="19"/>
  <c r="J57" i="19"/>
  <c r="R104" i="19"/>
  <c r="R57" i="19"/>
  <c r="Z104" i="19"/>
  <c r="Z57" i="19"/>
  <c r="AH104" i="19"/>
  <c r="AH57" i="19"/>
  <c r="AP104" i="19"/>
  <c r="AP57" i="19"/>
  <c r="AX104" i="19"/>
  <c r="AX57" i="19"/>
  <c r="BF104" i="19"/>
  <c r="BF57" i="19"/>
  <c r="BN104" i="19"/>
  <c r="BN57" i="19"/>
  <c r="BV104" i="19"/>
  <c r="BV57" i="19"/>
  <c r="CD104" i="19"/>
  <c r="CD57" i="19"/>
  <c r="CL104" i="19"/>
  <c r="CL57" i="19"/>
  <c r="CT104" i="19"/>
  <c r="CT57" i="19"/>
  <c r="DB104" i="19"/>
  <c r="DB57" i="19"/>
  <c r="DJ104" i="19"/>
  <c r="DJ57" i="19"/>
  <c r="DR104" i="19"/>
  <c r="DR57" i="19"/>
  <c r="DZ104" i="19"/>
  <c r="DZ57" i="19"/>
  <c r="EH104" i="19"/>
  <c r="EH57" i="19"/>
  <c r="EP104" i="19"/>
  <c r="EP57" i="19"/>
  <c r="EX104" i="19"/>
  <c r="EX57" i="19"/>
  <c r="FF104" i="19"/>
  <c r="M59" i="24" s="1"/>
  <c r="FF57" i="19"/>
  <c r="FN104" i="19"/>
  <c r="U59" i="24" s="1"/>
  <c r="FN57" i="19"/>
  <c r="FV104" i="19"/>
  <c r="AC59" i="24" s="1"/>
  <c r="FV57" i="19"/>
  <c r="GD104" i="19"/>
  <c r="AK59" i="24" s="1"/>
  <c r="GD57" i="19"/>
  <c r="GL104" i="19"/>
  <c r="GL57" i="19"/>
  <c r="GT104" i="19"/>
  <c r="GT57" i="19"/>
  <c r="CD105" i="19"/>
  <c r="CD58" i="19"/>
  <c r="CL105" i="19"/>
  <c r="CL58" i="19"/>
  <c r="CT105" i="19"/>
  <c r="CT58" i="19"/>
  <c r="DB105" i="19"/>
  <c r="DB58" i="19"/>
  <c r="DJ105" i="19"/>
  <c r="DJ58" i="19"/>
  <c r="DR105" i="19"/>
  <c r="DR58" i="19"/>
  <c r="DZ105" i="19"/>
  <c r="DZ58" i="19"/>
  <c r="EH105" i="19"/>
  <c r="EH58" i="19"/>
  <c r="EP105" i="19"/>
  <c r="EP58" i="19"/>
  <c r="EX105" i="19"/>
  <c r="EX58" i="19"/>
  <c r="FF105" i="19"/>
  <c r="FF58" i="19"/>
  <c r="FN105" i="19"/>
  <c r="FN58" i="19"/>
  <c r="FV105" i="19"/>
  <c r="FV58" i="19"/>
  <c r="GD105" i="19"/>
  <c r="GD58" i="19"/>
  <c r="GL105" i="19"/>
  <c r="GL58" i="19"/>
  <c r="GT105" i="19"/>
  <c r="GT58" i="19"/>
  <c r="J106" i="19"/>
  <c r="J59" i="19"/>
  <c r="R106" i="19"/>
  <c r="R59" i="19"/>
  <c r="Z106" i="19"/>
  <c r="Z59" i="19"/>
  <c r="AH106" i="19"/>
  <c r="AH59" i="19"/>
  <c r="AP106" i="19"/>
  <c r="AP59" i="19"/>
  <c r="AX106" i="19"/>
  <c r="AX59" i="19"/>
  <c r="BF106" i="19"/>
  <c r="BF59" i="19"/>
  <c r="BN106" i="19"/>
  <c r="BN59" i="19"/>
  <c r="BV106" i="19"/>
  <c r="BV59" i="19"/>
  <c r="CD106" i="19"/>
  <c r="CD59" i="19"/>
  <c r="CL106" i="19"/>
  <c r="CL59" i="19"/>
  <c r="CT106" i="19"/>
  <c r="CT59" i="19"/>
  <c r="DB106" i="19"/>
  <c r="DB59" i="19"/>
  <c r="DJ106" i="19"/>
  <c r="DJ59" i="19"/>
  <c r="DR106" i="19"/>
  <c r="DR59" i="19"/>
  <c r="DZ106" i="19"/>
  <c r="DZ59" i="19"/>
  <c r="EH106" i="19"/>
  <c r="EH59" i="19"/>
  <c r="EP106" i="19"/>
  <c r="EP59" i="19"/>
  <c r="EX106" i="19"/>
  <c r="EX59" i="19"/>
  <c r="FF106" i="19"/>
  <c r="FF59" i="19"/>
  <c r="FN106" i="19"/>
  <c r="FN59" i="19"/>
  <c r="FV106" i="19"/>
  <c r="FV59" i="19"/>
  <c r="GD106" i="19"/>
  <c r="GD59" i="19"/>
  <c r="GL106" i="19"/>
  <c r="GL59" i="19"/>
  <c r="GT106" i="19"/>
  <c r="GT59" i="19"/>
  <c r="J107" i="19"/>
  <c r="J60" i="19"/>
  <c r="R107" i="19"/>
  <c r="R60" i="19"/>
  <c r="Z107" i="19"/>
  <c r="Z60" i="19"/>
  <c r="AH107" i="19"/>
  <c r="AH60" i="19"/>
  <c r="AP107" i="19"/>
  <c r="AP60" i="19"/>
  <c r="AX107" i="19"/>
  <c r="AX60" i="19"/>
  <c r="BF107" i="19"/>
  <c r="BF60" i="19"/>
  <c r="BN107" i="19"/>
  <c r="BN60" i="19"/>
  <c r="BV107" i="19"/>
  <c r="BV60" i="19"/>
  <c r="CD107" i="19"/>
  <c r="CD60" i="19"/>
  <c r="CL107" i="19"/>
  <c r="CL60" i="19"/>
  <c r="CT107" i="19"/>
  <c r="CT60" i="19"/>
  <c r="DB107" i="19"/>
  <c r="DB60" i="19"/>
  <c r="DJ107" i="19"/>
  <c r="DJ60" i="19"/>
  <c r="DR107" i="19"/>
  <c r="DR60" i="19"/>
  <c r="DZ107" i="19"/>
  <c r="DZ60" i="19"/>
  <c r="EH107" i="19"/>
  <c r="EH60" i="19"/>
  <c r="EP107" i="19"/>
  <c r="EP60" i="19"/>
  <c r="EX107" i="19"/>
  <c r="EX60" i="19"/>
  <c r="FF107" i="19"/>
  <c r="FF60" i="19"/>
  <c r="FN107" i="19"/>
  <c r="FN60" i="19"/>
  <c r="FV107" i="19"/>
  <c r="FV60" i="19"/>
  <c r="GD107" i="19"/>
  <c r="GD60" i="19"/>
  <c r="GL107" i="19"/>
  <c r="GL60" i="19"/>
  <c r="GT107" i="19"/>
  <c r="GT60" i="19"/>
  <c r="J36" i="19"/>
  <c r="J64" i="19" s="1"/>
  <c r="R36" i="19"/>
  <c r="R64" i="19" s="1"/>
  <c r="Z36" i="19"/>
  <c r="Z64" i="19" s="1"/>
  <c r="AH36" i="19"/>
  <c r="AH64" i="19" s="1"/>
  <c r="AP36" i="19"/>
  <c r="AP64" i="19" s="1"/>
  <c r="AX36" i="19"/>
  <c r="AX64" i="19" s="1"/>
  <c r="BF36" i="19"/>
  <c r="BF64" i="19" s="1"/>
  <c r="BN36" i="19"/>
  <c r="BN64" i="19" s="1"/>
  <c r="BV36" i="19"/>
  <c r="BV64" i="19" s="1"/>
  <c r="CD36" i="19"/>
  <c r="CD64" i="19" s="1"/>
  <c r="CL36" i="19"/>
  <c r="CL64" i="19" s="1"/>
  <c r="CT36" i="19"/>
  <c r="CT64" i="19" s="1"/>
  <c r="DB36" i="19"/>
  <c r="DB64" i="19" s="1"/>
  <c r="DJ36" i="19"/>
  <c r="DJ64" i="19" s="1"/>
  <c r="DR36" i="19"/>
  <c r="DR64" i="19" s="1"/>
  <c r="DZ36" i="19"/>
  <c r="DZ64" i="19" s="1"/>
  <c r="EH36" i="19"/>
  <c r="EH64" i="19" s="1"/>
  <c r="EP36" i="19"/>
  <c r="EP64" i="19" s="1"/>
  <c r="EX36" i="19"/>
  <c r="EX64" i="19" s="1"/>
  <c r="FF36" i="19"/>
  <c r="FN36" i="19"/>
  <c r="U76" i="24" s="1"/>
  <c r="FV36" i="19"/>
  <c r="AC76" i="24" s="1"/>
  <c r="GD36" i="19"/>
  <c r="AK76" i="24" s="1"/>
  <c r="GL36" i="19"/>
  <c r="GL64" i="19" s="1"/>
  <c r="GT36" i="19"/>
  <c r="GT64" i="19" s="1"/>
  <c r="J37" i="19"/>
  <c r="J65" i="19" s="1"/>
  <c r="AN37" i="19"/>
  <c r="AN65" i="19" s="1"/>
  <c r="BK37" i="19"/>
  <c r="BK65" i="19" s="1"/>
  <c r="CA37" i="19"/>
  <c r="CA65" i="19" s="1"/>
  <c r="CQ37" i="19"/>
  <c r="CQ65" i="19" s="1"/>
  <c r="DQ37" i="19"/>
  <c r="DQ65" i="19" s="1"/>
  <c r="EW37" i="19"/>
  <c r="EW65" i="19" s="1"/>
  <c r="GC37" i="19"/>
  <c r="GC65" i="19" s="1"/>
  <c r="AG38" i="19"/>
  <c r="AG66" i="19" s="1"/>
  <c r="CS38" i="19"/>
  <c r="CS66" i="19" s="1"/>
  <c r="FE38" i="19"/>
  <c r="FE66" i="19" s="1"/>
  <c r="Q39" i="19"/>
  <c r="Q67" i="19" s="1"/>
  <c r="CC39" i="19"/>
  <c r="CC67" i="19" s="1"/>
  <c r="EO39" i="19"/>
  <c r="EO67" i="19" s="1"/>
  <c r="BM40" i="19"/>
  <c r="BM68" i="19" s="1"/>
  <c r="DY40" i="19"/>
  <c r="DY68" i="19" s="1"/>
  <c r="GK40" i="19"/>
  <c r="GK68" i="19" s="1"/>
  <c r="AW41" i="19"/>
  <c r="AW69" i="19" s="1"/>
  <c r="DI41" i="19"/>
  <c r="DI69" i="19" s="1"/>
  <c r="FU41" i="19"/>
  <c r="FU69" i="19" s="1"/>
  <c r="AG42" i="19"/>
  <c r="AG70" i="19" s="1"/>
  <c r="CS42" i="19"/>
  <c r="CS70" i="19" s="1"/>
  <c r="FE42" i="19"/>
  <c r="FE70" i="19" s="1"/>
  <c r="Q43" i="19"/>
  <c r="Q71" i="19" s="1"/>
  <c r="CC43" i="19"/>
  <c r="CC71" i="19" s="1"/>
  <c r="EO43" i="19"/>
  <c r="EO71" i="19" s="1"/>
  <c r="BM44" i="19"/>
  <c r="BM72" i="19" s="1"/>
  <c r="DY44" i="19"/>
  <c r="DY72" i="19" s="1"/>
  <c r="GK44" i="19"/>
  <c r="GK72" i="19" s="1"/>
  <c r="AW45" i="19"/>
  <c r="AW73" i="19" s="1"/>
  <c r="DI45" i="19"/>
  <c r="DI73" i="19" s="1"/>
  <c r="FU45" i="19"/>
  <c r="FU73" i="19" s="1"/>
  <c r="AG46" i="19"/>
  <c r="AG74" i="19" s="1"/>
  <c r="CS46" i="19"/>
  <c r="CS74" i="19" s="1"/>
  <c r="FE46" i="19"/>
  <c r="FE74" i="19" s="1"/>
  <c r="Q47" i="19"/>
  <c r="Q75" i="19" s="1"/>
  <c r="CC47" i="19"/>
  <c r="CC75" i="19" s="1"/>
  <c r="EO47" i="19"/>
  <c r="EO75" i="19" s="1"/>
  <c r="BM48" i="19"/>
  <c r="BM76" i="19" s="1"/>
  <c r="DY48" i="19"/>
  <c r="DY76" i="19" s="1"/>
  <c r="GK48" i="19"/>
  <c r="GK76" i="19" s="1"/>
  <c r="AW49" i="19"/>
  <c r="AW77" i="19" s="1"/>
  <c r="DI49" i="19"/>
  <c r="DI77" i="19" s="1"/>
  <c r="AO50" i="19"/>
  <c r="AO78" i="19" s="1"/>
  <c r="FR52" i="19"/>
  <c r="EL54" i="19"/>
  <c r="K83" i="19"/>
  <c r="K112" i="19" s="1"/>
  <c r="S83" i="19"/>
  <c r="S112" i="19" s="1"/>
  <c r="AA83" i="19"/>
  <c r="AA112" i="19" s="1"/>
  <c r="AI83" i="19"/>
  <c r="AI112" i="19" s="1"/>
  <c r="AQ83" i="19"/>
  <c r="AQ112" i="19" s="1"/>
  <c r="AY83" i="19"/>
  <c r="AY112" i="19" s="1"/>
  <c r="BG83" i="19"/>
  <c r="BG112" i="19" s="1"/>
  <c r="BO83" i="19"/>
  <c r="BO112" i="19" s="1"/>
  <c r="BW83" i="19"/>
  <c r="BW112" i="19" s="1"/>
  <c r="CE83" i="19"/>
  <c r="CE112" i="19" s="1"/>
  <c r="CM83" i="19"/>
  <c r="CM112" i="19" s="1"/>
  <c r="CU83" i="19"/>
  <c r="CU112" i="19" s="1"/>
  <c r="DC83" i="19"/>
  <c r="DC112" i="19" s="1"/>
  <c r="DK83" i="19"/>
  <c r="DK112" i="19" s="1"/>
  <c r="DS83" i="19"/>
  <c r="DS112" i="19" s="1"/>
  <c r="EA83" i="19"/>
  <c r="EA112" i="19" s="1"/>
  <c r="EI83" i="19"/>
  <c r="EI112" i="19" s="1"/>
  <c r="EQ83" i="19"/>
  <c r="EQ112" i="19" s="1"/>
  <c r="EY83" i="19"/>
  <c r="EY112" i="19" s="1"/>
  <c r="FG83" i="19"/>
  <c r="FG112" i="19" s="1"/>
  <c r="FO83" i="19"/>
  <c r="FO112" i="19" s="1"/>
  <c r="FW83" i="19"/>
  <c r="FW112" i="19" s="1"/>
  <c r="GE83" i="19"/>
  <c r="GE112" i="19" s="1"/>
  <c r="GM83" i="19"/>
  <c r="GM112" i="19" s="1"/>
  <c r="K84" i="19"/>
  <c r="K113" i="19" s="1"/>
  <c r="S84" i="19"/>
  <c r="S113" i="19" s="1"/>
  <c r="AA84" i="19"/>
  <c r="AA113" i="19" s="1"/>
  <c r="AI84" i="19"/>
  <c r="AI113" i="19" s="1"/>
  <c r="AQ84" i="19"/>
  <c r="AQ113" i="19" s="1"/>
  <c r="AY84" i="19"/>
  <c r="AY113" i="19" s="1"/>
  <c r="BG84" i="19"/>
  <c r="BG113" i="19" s="1"/>
  <c r="BO84" i="19"/>
  <c r="BO113" i="19" s="1"/>
  <c r="BW84" i="19"/>
  <c r="BW113" i="19" s="1"/>
  <c r="CE84" i="19"/>
  <c r="CE113" i="19" s="1"/>
  <c r="CM84" i="19"/>
  <c r="CM113" i="19" s="1"/>
  <c r="CU84" i="19"/>
  <c r="CU113" i="19" s="1"/>
  <c r="DC84" i="19"/>
  <c r="DC113" i="19" s="1"/>
  <c r="DK84" i="19"/>
  <c r="DK113" i="19" s="1"/>
  <c r="DS84" i="19"/>
  <c r="DS113" i="19" s="1"/>
  <c r="EA84" i="19"/>
  <c r="EA113" i="19" s="1"/>
  <c r="EI84" i="19"/>
  <c r="EI113" i="19" s="1"/>
  <c r="EQ84" i="19"/>
  <c r="EQ113" i="19" s="1"/>
  <c r="EY84" i="19"/>
  <c r="EY113" i="19" s="1"/>
  <c r="FG84" i="19"/>
  <c r="FG113" i="19" s="1"/>
  <c r="FO84" i="19"/>
  <c r="FO113" i="19" s="1"/>
  <c r="FW84" i="19"/>
  <c r="FW113" i="19" s="1"/>
  <c r="GE84" i="19"/>
  <c r="GE113" i="19" s="1"/>
  <c r="GM84" i="19"/>
  <c r="GM113" i="19" s="1"/>
  <c r="GM37" i="19"/>
  <c r="GM65" i="19" s="1"/>
  <c r="K85" i="19"/>
  <c r="K114" i="19" s="1"/>
  <c r="K38" i="19"/>
  <c r="K66" i="19" s="1"/>
  <c r="S85" i="19"/>
  <c r="S114" i="19" s="1"/>
  <c r="S38" i="19"/>
  <c r="S66" i="19" s="1"/>
  <c r="AA85" i="19"/>
  <c r="AA114" i="19" s="1"/>
  <c r="AA38" i="19"/>
  <c r="AA66" i="19" s="1"/>
  <c r="AI85" i="19"/>
  <c r="AI114" i="19" s="1"/>
  <c r="AI38" i="19"/>
  <c r="AI66" i="19" s="1"/>
  <c r="AQ85" i="19"/>
  <c r="AQ114" i="19" s="1"/>
  <c r="AQ38" i="19"/>
  <c r="AQ66" i="19" s="1"/>
  <c r="AY85" i="19"/>
  <c r="AY114" i="19" s="1"/>
  <c r="AY38" i="19"/>
  <c r="AY66" i="19" s="1"/>
  <c r="BG85" i="19"/>
  <c r="BG114" i="19" s="1"/>
  <c r="BG38" i="19"/>
  <c r="BG66" i="19" s="1"/>
  <c r="BO85" i="19"/>
  <c r="BO114" i="19" s="1"/>
  <c r="BO38" i="19"/>
  <c r="BO66" i="19" s="1"/>
  <c r="BW85" i="19"/>
  <c r="BW114" i="19" s="1"/>
  <c r="BW38" i="19"/>
  <c r="BW66" i="19" s="1"/>
  <c r="CE85" i="19"/>
  <c r="CE114" i="19" s="1"/>
  <c r="CE38" i="19"/>
  <c r="CE66" i="19" s="1"/>
  <c r="CM85" i="19"/>
  <c r="CM114" i="19" s="1"/>
  <c r="CM38" i="19"/>
  <c r="CM66" i="19" s="1"/>
  <c r="CU85" i="19"/>
  <c r="CU114" i="19" s="1"/>
  <c r="CU38" i="19"/>
  <c r="CU66" i="19" s="1"/>
  <c r="DC85" i="19"/>
  <c r="DC114" i="19" s="1"/>
  <c r="DC38" i="19"/>
  <c r="DC66" i="19" s="1"/>
  <c r="DK85" i="19"/>
  <c r="DK114" i="19" s="1"/>
  <c r="DK38" i="19"/>
  <c r="DK66" i="19" s="1"/>
  <c r="DS85" i="19"/>
  <c r="DS114" i="19" s="1"/>
  <c r="DS38" i="19"/>
  <c r="DS66" i="19" s="1"/>
  <c r="EA85" i="19"/>
  <c r="EA114" i="19" s="1"/>
  <c r="EA38" i="19"/>
  <c r="EA66" i="19" s="1"/>
  <c r="EI85" i="19"/>
  <c r="EI114" i="19" s="1"/>
  <c r="EI38" i="19"/>
  <c r="EI66" i="19" s="1"/>
  <c r="EQ85" i="19"/>
  <c r="EQ114" i="19" s="1"/>
  <c r="EQ38" i="19"/>
  <c r="EQ66" i="19" s="1"/>
  <c r="EY85" i="19"/>
  <c r="EY114" i="19" s="1"/>
  <c r="EY38" i="19"/>
  <c r="EY66" i="19" s="1"/>
  <c r="FG85" i="19"/>
  <c r="FG114" i="19" s="1"/>
  <c r="FG38" i="19"/>
  <c r="FG66" i="19" s="1"/>
  <c r="FO85" i="19"/>
  <c r="FO114" i="19" s="1"/>
  <c r="FO38" i="19"/>
  <c r="FO66" i="19" s="1"/>
  <c r="FW85" i="19"/>
  <c r="FW114" i="19" s="1"/>
  <c r="FW38" i="19"/>
  <c r="FW66" i="19" s="1"/>
  <c r="GE85" i="19"/>
  <c r="GE114" i="19" s="1"/>
  <c r="GE38" i="19"/>
  <c r="GE66" i="19" s="1"/>
  <c r="GM85" i="19"/>
  <c r="GM114" i="19" s="1"/>
  <c r="GM38" i="19"/>
  <c r="GM66" i="19" s="1"/>
  <c r="K86" i="19"/>
  <c r="K115" i="19" s="1"/>
  <c r="K39" i="19"/>
  <c r="K67" i="19" s="1"/>
  <c r="S86" i="19"/>
  <c r="S115" i="19" s="1"/>
  <c r="S39" i="19"/>
  <c r="S67" i="19" s="1"/>
  <c r="AA86" i="19"/>
  <c r="AA115" i="19" s="1"/>
  <c r="AA39" i="19"/>
  <c r="AA67" i="19" s="1"/>
  <c r="AI86" i="19"/>
  <c r="AI115" i="19" s="1"/>
  <c r="AI39" i="19"/>
  <c r="AI67" i="19" s="1"/>
  <c r="AQ86" i="19"/>
  <c r="AQ115" i="19" s="1"/>
  <c r="AQ39" i="19"/>
  <c r="AQ67" i="19" s="1"/>
  <c r="AY86" i="19"/>
  <c r="AY115" i="19" s="1"/>
  <c r="AY39" i="19"/>
  <c r="AY67" i="19" s="1"/>
  <c r="BG86" i="19"/>
  <c r="BG115" i="19" s="1"/>
  <c r="BG39" i="19"/>
  <c r="BG67" i="19" s="1"/>
  <c r="BO86" i="19"/>
  <c r="BO115" i="19" s="1"/>
  <c r="BO39" i="19"/>
  <c r="BO67" i="19" s="1"/>
  <c r="BW86" i="19"/>
  <c r="BW115" i="19" s="1"/>
  <c r="BW39" i="19"/>
  <c r="BW67" i="19" s="1"/>
  <c r="CE86" i="19"/>
  <c r="CE115" i="19" s="1"/>
  <c r="CE39" i="19"/>
  <c r="CE67" i="19" s="1"/>
  <c r="CM86" i="19"/>
  <c r="CM115" i="19" s="1"/>
  <c r="CM39" i="19"/>
  <c r="CM67" i="19" s="1"/>
  <c r="CU86" i="19"/>
  <c r="CU115" i="19" s="1"/>
  <c r="CU39" i="19"/>
  <c r="CU67" i="19" s="1"/>
  <c r="DC86" i="19"/>
  <c r="DC115" i="19" s="1"/>
  <c r="DC39" i="19"/>
  <c r="DC67" i="19" s="1"/>
  <c r="DK86" i="19"/>
  <c r="DK115" i="19" s="1"/>
  <c r="DK39" i="19"/>
  <c r="DK67" i="19" s="1"/>
  <c r="DS86" i="19"/>
  <c r="DS115" i="19" s="1"/>
  <c r="DS39" i="19"/>
  <c r="DS67" i="19" s="1"/>
  <c r="EA86" i="19"/>
  <c r="EA115" i="19" s="1"/>
  <c r="EA39" i="19"/>
  <c r="EA67" i="19" s="1"/>
  <c r="EI86" i="19"/>
  <c r="EI115" i="19" s="1"/>
  <c r="EI39" i="19"/>
  <c r="EI67" i="19" s="1"/>
  <c r="EQ86" i="19"/>
  <c r="EQ115" i="19" s="1"/>
  <c r="EQ39" i="19"/>
  <c r="EQ67" i="19" s="1"/>
  <c r="EY86" i="19"/>
  <c r="EY115" i="19" s="1"/>
  <c r="EY39" i="19"/>
  <c r="EY67" i="19" s="1"/>
  <c r="FG86" i="19"/>
  <c r="FG115" i="19" s="1"/>
  <c r="FG39" i="19"/>
  <c r="FG67" i="19" s="1"/>
  <c r="FO86" i="19"/>
  <c r="FO115" i="19" s="1"/>
  <c r="FO39" i="19"/>
  <c r="FO67" i="19" s="1"/>
  <c r="FW86" i="19"/>
  <c r="FW115" i="19" s="1"/>
  <c r="FW39" i="19"/>
  <c r="FW67" i="19" s="1"/>
  <c r="GE86" i="19"/>
  <c r="GE115" i="19" s="1"/>
  <c r="GE39" i="19"/>
  <c r="GE67" i="19" s="1"/>
  <c r="GM86" i="19"/>
  <c r="GM115" i="19" s="1"/>
  <c r="GM39" i="19"/>
  <c r="GM67" i="19" s="1"/>
  <c r="K87" i="19"/>
  <c r="K116" i="19" s="1"/>
  <c r="K40" i="19"/>
  <c r="K68" i="19" s="1"/>
  <c r="S87" i="19"/>
  <c r="S116" i="19" s="1"/>
  <c r="S40" i="19"/>
  <c r="S68" i="19" s="1"/>
  <c r="AA87" i="19"/>
  <c r="AA116" i="19" s="1"/>
  <c r="AA40" i="19"/>
  <c r="AA68" i="19" s="1"/>
  <c r="AI87" i="19"/>
  <c r="AI116" i="19" s="1"/>
  <c r="AI40" i="19"/>
  <c r="AI68" i="19" s="1"/>
  <c r="AQ87" i="19"/>
  <c r="AQ116" i="19" s="1"/>
  <c r="AQ40" i="19"/>
  <c r="AQ68" i="19" s="1"/>
  <c r="AY87" i="19"/>
  <c r="AY116" i="19" s="1"/>
  <c r="AY40" i="19"/>
  <c r="AY68" i="19" s="1"/>
  <c r="BG87" i="19"/>
  <c r="BG116" i="19" s="1"/>
  <c r="BG40" i="19"/>
  <c r="BG68" i="19" s="1"/>
  <c r="BO87" i="19"/>
  <c r="BO116" i="19" s="1"/>
  <c r="BO40" i="19"/>
  <c r="BO68" i="19" s="1"/>
  <c r="BW87" i="19"/>
  <c r="BW116" i="19" s="1"/>
  <c r="BW40" i="19"/>
  <c r="BW68" i="19" s="1"/>
  <c r="CE87" i="19"/>
  <c r="CE116" i="19" s="1"/>
  <c r="CE40" i="19"/>
  <c r="CE68" i="19" s="1"/>
  <c r="CM87" i="19"/>
  <c r="CM116" i="19" s="1"/>
  <c r="CM40" i="19"/>
  <c r="CM68" i="19" s="1"/>
  <c r="CU87" i="19"/>
  <c r="CU116" i="19" s="1"/>
  <c r="CU40" i="19"/>
  <c r="CU68" i="19" s="1"/>
  <c r="DC87" i="19"/>
  <c r="DC116" i="19" s="1"/>
  <c r="DC40" i="19"/>
  <c r="DC68" i="19" s="1"/>
  <c r="DK87" i="19"/>
  <c r="DK116" i="19" s="1"/>
  <c r="DK40" i="19"/>
  <c r="DK68" i="19" s="1"/>
  <c r="DS87" i="19"/>
  <c r="DS116" i="19" s="1"/>
  <c r="DS40" i="19"/>
  <c r="DS68" i="19" s="1"/>
  <c r="EA87" i="19"/>
  <c r="EA116" i="19" s="1"/>
  <c r="EA40" i="19"/>
  <c r="EA68" i="19" s="1"/>
  <c r="EI87" i="19"/>
  <c r="EI116" i="19" s="1"/>
  <c r="EI40" i="19"/>
  <c r="EI68" i="19" s="1"/>
  <c r="EQ87" i="19"/>
  <c r="EQ116" i="19" s="1"/>
  <c r="EQ40" i="19"/>
  <c r="EQ68" i="19" s="1"/>
  <c r="EY87" i="19"/>
  <c r="EY116" i="19" s="1"/>
  <c r="EY40" i="19"/>
  <c r="EY68" i="19" s="1"/>
  <c r="FG87" i="19"/>
  <c r="FG116" i="19" s="1"/>
  <c r="FG40" i="19"/>
  <c r="FG68" i="19" s="1"/>
  <c r="FO87" i="19"/>
  <c r="FO116" i="19" s="1"/>
  <c r="FO40" i="19"/>
  <c r="FO68" i="19" s="1"/>
  <c r="FW87" i="19"/>
  <c r="FW116" i="19" s="1"/>
  <c r="FW40" i="19"/>
  <c r="FW68" i="19" s="1"/>
  <c r="GE87" i="19"/>
  <c r="GE116" i="19" s="1"/>
  <c r="GE40" i="19"/>
  <c r="GE68" i="19" s="1"/>
  <c r="GM87" i="19"/>
  <c r="GM116" i="19" s="1"/>
  <c r="GM40" i="19"/>
  <c r="GM68" i="19" s="1"/>
  <c r="K88" i="19"/>
  <c r="K117" i="19" s="1"/>
  <c r="K41" i="19"/>
  <c r="K69" i="19" s="1"/>
  <c r="S88" i="19"/>
  <c r="S117" i="19" s="1"/>
  <c r="S41" i="19"/>
  <c r="S69" i="19" s="1"/>
  <c r="AA88" i="19"/>
  <c r="AA117" i="19" s="1"/>
  <c r="AA41" i="19"/>
  <c r="AA69" i="19" s="1"/>
  <c r="AI88" i="19"/>
  <c r="AI117" i="19" s="1"/>
  <c r="AI41" i="19"/>
  <c r="AI69" i="19" s="1"/>
  <c r="AQ88" i="19"/>
  <c r="AQ117" i="19" s="1"/>
  <c r="AQ41" i="19"/>
  <c r="AQ69" i="19" s="1"/>
  <c r="AY88" i="19"/>
  <c r="AY117" i="19" s="1"/>
  <c r="AY41" i="19"/>
  <c r="AY69" i="19" s="1"/>
  <c r="BG88" i="19"/>
  <c r="BG117" i="19" s="1"/>
  <c r="BG41" i="19"/>
  <c r="BG69" i="19" s="1"/>
  <c r="BO88" i="19"/>
  <c r="BO117" i="19" s="1"/>
  <c r="BO41" i="19"/>
  <c r="BO69" i="19" s="1"/>
  <c r="BW88" i="19"/>
  <c r="BW117" i="19" s="1"/>
  <c r="BW41" i="19"/>
  <c r="BW69" i="19" s="1"/>
  <c r="CE88" i="19"/>
  <c r="CE117" i="19" s="1"/>
  <c r="CE41" i="19"/>
  <c r="CE69" i="19" s="1"/>
  <c r="CM88" i="19"/>
  <c r="CM117" i="19" s="1"/>
  <c r="CM41" i="19"/>
  <c r="CM69" i="19" s="1"/>
  <c r="CU88" i="19"/>
  <c r="CU117" i="19" s="1"/>
  <c r="CU41" i="19"/>
  <c r="CU69" i="19" s="1"/>
  <c r="DG117" i="19"/>
  <c r="DC88" i="19"/>
  <c r="DC117" i="19" s="1"/>
  <c r="DC41" i="19"/>
  <c r="DC69" i="19" s="1"/>
  <c r="DK88" i="19"/>
  <c r="DK117" i="19" s="1"/>
  <c r="DK41" i="19"/>
  <c r="DK69" i="19" s="1"/>
  <c r="DS88" i="19"/>
  <c r="DS117" i="19" s="1"/>
  <c r="DS41" i="19"/>
  <c r="DS69" i="19" s="1"/>
  <c r="EA88" i="19"/>
  <c r="EA117" i="19" s="1"/>
  <c r="EA41" i="19"/>
  <c r="EA69" i="19" s="1"/>
  <c r="EI88" i="19"/>
  <c r="EI117" i="19" s="1"/>
  <c r="EI41" i="19"/>
  <c r="EI69" i="19" s="1"/>
  <c r="EQ88" i="19"/>
  <c r="EQ117" i="19" s="1"/>
  <c r="EQ41" i="19"/>
  <c r="EQ69" i="19" s="1"/>
  <c r="EY88" i="19"/>
  <c r="EY117" i="19" s="1"/>
  <c r="EY41" i="19"/>
  <c r="EY69" i="19" s="1"/>
  <c r="FG88" i="19"/>
  <c r="FG117" i="19" s="1"/>
  <c r="FG41" i="19"/>
  <c r="FG69" i="19" s="1"/>
  <c r="FO88" i="19"/>
  <c r="FO117" i="19" s="1"/>
  <c r="FO41" i="19"/>
  <c r="FO69" i="19" s="1"/>
  <c r="FW88" i="19"/>
  <c r="FW117" i="19" s="1"/>
  <c r="FW41" i="19"/>
  <c r="FW69" i="19" s="1"/>
  <c r="GE88" i="19"/>
  <c r="GE117" i="19" s="1"/>
  <c r="GE41" i="19"/>
  <c r="GE69" i="19" s="1"/>
  <c r="GM88" i="19"/>
  <c r="GM117" i="19" s="1"/>
  <c r="GM41" i="19"/>
  <c r="GM69" i="19" s="1"/>
  <c r="K89" i="19"/>
  <c r="K118" i="19" s="1"/>
  <c r="K42" i="19"/>
  <c r="K70" i="19" s="1"/>
  <c r="S89" i="19"/>
  <c r="S118" i="19" s="1"/>
  <c r="S42" i="19"/>
  <c r="S70" i="19" s="1"/>
  <c r="AA89" i="19"/>
  <c r="AA118" i="19" s="1"/>
  <c r="AA42" i="19"/>
  <c r="AA70" i="19" s="1"/>
  <c r="AI89" i="19"/>
  <c r="AI118" i="19" s="1"/>
  <c r="AI42" i="19"/>
  <c r="AI70" i="19" s="1"/>
  <c r="AQ89" i="19"/>
  <c r="AQ118" i="19" s="1"/>
  <c r="AQ42" i="19"/>
  <c r="AQ70" i="19" s="1"/>
  <c r="AY89" i="19"/>
  <c r="AY118" i="19" s="1"/>
  <c r="AY42" i="19"/>
  <c r="AY70" i="19" s="1"/>
  <c r="BG89" i="19"/>
  <c r="BG118" i="19" s="1"/>
  <c r="BG42" i="19"/>
  <c r="BG70" i="19" s="1"/>
  <c r="BO89" i="19"/>
  <c r="BO118" i="19" s="1"/>
  <c r="BO42" i="19"/>
  <c r="BO70" i="19" s="1"/>
  <c r="BW89" i="19"/>
  <c r="BW118" i="19" s="1"/>
  <c r="BW42" i="19"/>
  <c r="BW70" i="19" s="1"/>
  <c r="CE89" i="19"/>
  <c r="CE118" i="19" s="1"/>
  <c r="CE42" i="19"/>
  <c r="CE70" i="19" s="1"/>
  <c r="CM89" i="19"/>
  <c r="CM118" i="19" s="1"/>
  <c r="CM42" i="19"/>
  <c r="CM70" i="19" s="1"/>
  <c r="CU89" i="19"/>
  <c r="CU118" i="19" s="1"/>
  <c r="CU42" i="19"/>
  <c r="CU70" i="19" s="1"/>
  <c r="DC89" i="19"/>
  <c r="DC118" i="19" s="1"/>
  <c r="DC42" i="19"/>
  <c r="DC70" i="19" s="1"/>
  <c r="DK89" i="19"/>
  <c r="DK118" i="19" s="1"/>
  <c r="DK42" i="19"/>
  <c r="DK70" i="19" s="1"/>
  <c r="DS89" i="19"/>
  <c r="DS118" i="19" s="1"/>
  <c r="DS42" i="19"/>
  <c r="DS70" i="19" s="1"/>
  <c r="EA89" i="19"/>
  <c r="EA118" i="19" s="1"/>
  <c r="EA42" i="19"/>
  <c r="EA70" i="19" s="1"/>
  <c r="EI89" i="19"/>
  <c r="EI118" i="19" s="1"/>
  <c r="EI42" i="19"/>
  <c r="EI70" i="19" s="1"/>
  <c r="EQ89" i="19"/>
  <c r="EQ118" i="19" s="1"/>
  <c r="EQ42" i="19"/>
  <c r="EQ70" i="19" s="1"/>
  <c r="EY89" i="19"/>
  <c r="EY118" i="19" s="1"/>
  <c r="EY42" i="19"/>
  <c r="EY70" i="19" s="1"/>
  <c r="FG89" i="19"/>
  <c r="FG118" i="19" s="1"/>
  <c r="FG42" i="19"/>
  <c r="FG70" i="19" s="1"/>
  <c r="FO89" i="19"/>
  <c r="FO118" i="19" s="1"/>
  <c r="FO42" i="19"/>
  <c r="FO70" i="19" s="1"/>
  <c r="FW89" i="19"/>
  <c r="FW118" i="19" s="1"/>
  <c r="FW42" i="19"/>
  <c r="FW70" i="19" s="1"/>
  <c r="GE89" i="19"/>
  <c r="GE118" i="19" s="1"/>
  <c r="GE42" i="19"/>
  <c r="GE70" i="19" s="1"/>
  <c r="GM89" i="19"/>
  <c r="GM118" i="19" s="1"/>
  <c r="GM42" i="19"/>
  <c r="GM70" i="19" s="1"/>
  <c r="K90" i="19"/>
  <c r="K119" i="19" s="1"/>
  <c r="K43" i="19"/>
  <c r="K71" i="19" s="1"/>
  <c r="S90" i="19"/>
  <c r="S119" i="19" s="1"/>
  <c r="S43" i="19"/>
  <c r="S71" i="19" s="1"/>
  <c r="AA90" i="19"/>
  <c r="AA119" i="19" s="1"/>
  <c r="AA43" i="19"/>
  <c r="AA71" i="19" s="1"/>
  <c r="AI90" i="19"/>
  <c r="AI119" i="19" s="1"/>
  <c r="AI43" i="19"/>
  <c r="AI71" i="19" s="1"/>
  <c r="AQ90" i="19"/>
  <c r="AQ119" i="19" s="1"/>
  <c r="AQ43" i="19"/>
  <c r="AQ71" i="19" s="1"/>
  <c r="AY90" i="19"/>
  <c r="AY119" i="19" s="1"/>
  <c r="AY43" i="19"/>
  <c r="AY71" i="19" s="1"/>
  <c r="BG90" i="19"/>
  <c r="BG119" i="19" s="1"/>
  <c r="BG43" i="19"/>
  <c r="BG71" i="19" s="1"/>
  <c r="BO90" i="19"/>
  <c r="BO119" i="19" s="1"/>
  <c r="BO43" i="19"/>
  <c r="BO71" i="19" s="1"/>
  <c r="BW90" i="19"/>
  <c r="BW119" i="19" s="1"/>
  <c r="BW43" i="19"/>
  <c r="BW71" i="19" s="1"/>
  <c r="CE90" i="19"/>
  <c r="CE119" i="19" s="1"/>
  <c r="CE43" i="19"/>
  <c r="CE71" i="19" s="1"/>
  <c r="CM90" i="19"/>
  <c r="CM119" i="19" s="1"/>
  <c r="CM43" i="19"/>
  <c r="CM71" i="19" s="1"/>
  <c r="CU90" i="19"/>
  <c r="CU119" i="19" s="1"/>
  <c r="CU43" i="19"/>
  <c r="CU71" i="19" s="1"/>
  <c r="DC90" i="19"/>
  <c r="DC119" i="19" s="1"/>
  <c r="DC43" i="19"/>
  <c r="DC71" i="19" s="1"/>
  <c r="DK90" i="19"/>
  <c r="DK119" i="19" s="1"/>
  <c r="DK43" i="19"/>
  <c r="DK71" i="19" s="1"/>
  <c r="DS90" i="19"/>
  <c r="DS119" i="19" s="1"/>
  <c r="DS43" i="19"/>
  <c r="DS71" i="19" s="1"/>
  <c r="EA90" i="19"/>
  <c r="EA119" i="19" s="1"/>
  <c r="EA43" i="19"/>
  <c r="EA71" i="19" s="1"/>
  <c r="EI90" i="19"/>
  <c r="EI119" i="19" s="1"/>
  <c r="EI43" i="19"/>
  <c r="EI71" i="19" s="1"/>
  <c r="EQ90" i="19"/>
  <c r="EQ119" i="19" s="1"/>
  <c r="EQ43" i="19"/>
  <c r="EQ71" i="19" s="1"/>
  <c r="EY90" i="19"/>
  <c r="EY119" i="19" s="1"/>
  <c r="EY43" i="19"/>
  <c r="EY71" i="19" s="1"/>
  <c r="FG90" i="19"/>
  <c r="FG119" i="19" s="1"/>
  <c r="FG43" i="19"/>
  <c r="FG71" i="19" s="1"/>
  <c r="FO90" i="19"/>
  <c r="FO119" i="19" s="1"/>
  <c r="FO43" i="19"/>
  <c r="FO71" i="19" s="1"/>
  <c r="FW90" i="19"/>
  <c r="FW119" i="19" s="1"/>
  <c r="FW43" i="19"/>
  <c r="FW71" i="19" s="1"/>
  <c r="GE90" i="19"/>
  <c r="GE119" i="19" s="1"/>
  <c r="GE43" i="19"/>
  <c r="GE71" i="19" s="1"/>
  <c r="GM90" i="19"/>
  <c r="GM119" i="19" s="1"/>
  <c r="GM43" i="19"/>
  <c r="GM71" i="19" s="1"/>
  <c r="K91" i="19"/>
  <c r="K120" i="19" s="1"/>
  <c r="K44" i="19"/>
  <c r="K72" i="19" s="1"/>
  <c r="S91" i="19"/>
  <c r="S120" i="19" s="1"/>
  <c r="S44" i="19"/>
  <c r="S72" i="19" s="1"/>
  <c r="AA91" i="19"/>
  <c r="AA120" i="19" s="1"/>
  <c r="AA44" i="19"/>
  <c r="AA72" i="19" s="1"/>
  <c r="AI91" i="19"/>
  <c r="AI120" i="19" s="1"/>
  <c r="AI44" i="19"/>
  <c r="AI72" i="19" s="1"/>
  <c r="AQ91" i="19"/>
  <c r="AQ120" i="19" s="1"/>
  <c r="AQ44" i="19"/>
  <c r="AQ72" i="19" s="1"/>
  <c r="AY91" i="19"/>
  <c r="AY120" i="19" s="1"/>
  <c r="AY44" i="19"/>
  <c r="AY72" i="19" s="1"/>
  <c r="BG91" i="19"/>
  <c r="BG120" i="19" s="1"/>
  <c r="BG44" i="19"/>
  <c r="BG72" i="19" s="1"/>
  <c r="BO91" i="19"/>
  <c r="BO120" i="19" s="1"/>
  <c r="BO44" i="19"/>
  <c r="BO72" i="19" s="1"/>
  <c r="BW91" i="19"/>
  <c r="BW120" i="19" s="1"/>
  <c r="BW44" i="19"/>
  <c r="BW72" i="19" s="1"/>
  <c r="CE91" i="19"/>
  <c r="CE120" i="19" s="1"/>
  <c r="CE44" i="19"/>
  <c r="CE72" i="19" s="1"/>
  <c r="CM91" i="19"/>
  <c r="CM120" i="19" s="1"/>
  <c r="CM44" i="19"/>
  <c r="CM72" i="19" s="1"/>
  <c r="CU91" i="19"/>
  <c r="CU120" i="19" s="1"/>
  <c r="CU44" i="19"/>
  <c r="CU72" i="19" s="1"/>
  <c r="DC91" i="19"/>
  <c r="DC120" i="19" s="1"/>
  <c r="DC44" i="19"/>
  <c r="DC72" i="19" s="1"/>
  <c r="DK91" i="19"/>
  <c r="DK120" i="19" s="1"/>
  <c r="DK44" i="19"/>
  <c r="DK72" i="19" s="1"/>
  <c r="DS91" i="19"/>
  <c r="DS120" i="19" s="1"/>
  <c r="DS44" i="19"/>
  <c r="DS72" i="19" s="1"/>
  <c r="EA91" i="19"/>
  <c r="EA120" i="19" s="1"/>
  <c r="EA44" i="19"/>
  <c r="EA72" i="19" s="1"/>
  <c r="EI91" i="19"/>
  <c r="EI120" i="19" s="1"/>
  <c r="EI44" i="19"/>
  <c r="EI72" i="19" s="1"/>
  <c r="EQ91" i="19"/>
  <c r="EQ120" i="19" s="1"/>
  <c r="EQ44" i="19"/>
  <c r="EQ72" i="19" s="1"/>
  <c r="EY91" i="19"/>
  <c r="EY120" i="19" s="1"/>
  <c r="EY44" i="19"/>
  <c r="EY72" i="19" s="1"/>
  <c r="FG91" i="19"/>
  <c r="FG120" i="19" s="1"/>
  <c r="FG44" i="19"/>
  <c r="FG72" i="19" s="1"/>
  <c r="FS120" i="19"/>
  <c r="FO91" i="19"/>
  <c r="FO120" i="19" s="1"/>
  <c r="FO44" i="19"/>
  <c r="FO72" i="19" s="1"/>
  <c r="FW91" i="19"/>
  <c r="FW120" i="19" s="1"/>
  <c r="FW44" i="19"/>
  <c r="FW72" i="19" s="1"/>
  <c r="GE91" i="19"/>
  <c r="GE120" i="19" s="1"/>
  <c r="GE44" i="19"/>
  <c r="GE72" i="19" s="1"/>
  <c r="GM91" i="19"/>
  <c r="GM120" i="19" s="1"/>
  <c r="GM44" i="19"/>
  <c r="GM72" i="19" s="1"/>
  <c r="K92" i="19"/>
  <c r="K121" i="19" s="1"/>
  <c r="K45" i="19"/>
  <c r="K73" i="19" s="1"/>
  <c r="S92" i="19"/>
  <c r="S121" i="19" s="1"/>
  <c r="S45" i="19"/>
  <c r="S73" i="19" s="1"/>
  <c r="AA92" i="19"/>
  <c r="AA121" i="19" s="1"/>
  <c r="AA45" i="19"/>
  <c r="AA73" i="19" s="1"/>
  <c r="AI92" i="19"/>
  <c r="AI121" i="19" s="1"/>
  <c r="AI45" i="19"/>
  <c r="AI73" i="19" s="1"/>
  <c r="AQ92" i="19"/>
  <c r="AQ121" i="19" s="1"/>
  <c r="AQ45" i="19"/>
  <c r="AQ73" i="19" s="1"/>
  <c r="AY92" i="19"/>
  <c r="AY121" i="19" s="1"/>
  <c r="AY45" i="19"/>
  <c r="AY73" i="19" s="1"/>
  <c r="BG92" i="19"/>
  <c r="BG121" i="19" s="1"/>
  <c r="BG45" i="19"/>
  <c r="BG73" i="19" s="1"/>
  <c r="BO92" i="19"/>
  <c r="BO121" i="19" s="1"/>
  <c r="BO45" i="19"/>
  <c r="BO73" i="19" s="1"/>
  <c r="BW92" i="19"/>
  <c r="BW121" i="19" s="1"/>
  <c r="BW45" i="19"/>
  <c r="BW73" i="19" s="1"/>
  <c r="CE92" i="19"/>
  <c r="CE121" i="19" s="1"/>
  <c r="CE45" i="19"/>
  <c r="CE73" i="19" s="1"/>
  <c r="CM92" i="19"/>
  <c r="CM121" i="19" s="1"/>
  <c r="CM45" i="19"/>
  <c r="CM73" i="19" s="1"/>
  <c r="CU92" i="19"/>
  <c r="CU121" i="19" s="1"/>
  <c r="CU45" i="19"/>
  <c r="CU73" i="19" s="1"/>
  <c r="DC92" i="19"/>
  <c r="DC121" i="19" s="1"/>
  <c r="DC45" i="19"/>
  <c r="DC73" i="19" s="1"/>
  <c r="DK92" i="19"/>
  <c r="DK121" i="19" s="1"/>
  <c r="DK45" i="19"/>
  <c r="DK73" i="19" s="1"/>
  <c r="DS92" i="19"/>
  <c r="DS121" i="19" s="1"/>
  <c r="DS45" i="19"/>
  <c r="DS73" i="19" s="1"/>
  <c r="EA92" i="19"/>
  <c r="EA121" i="19" s="1"/>
  <c r="EA45" i="19"/>
  <c r="EA73" i="19" s="1"/>
  <c r="EI92" i="19"/>
  <c r="EI121" i="19" s="1"/>
  <c r="EI45" i="19"/>
  <c r="EI73" i="19" s="1"/>
  <c r="EQ92" i="19"/>
  <c r="EQ121" i="19" s="1"/>
  <c r="EQ45" i="19"/>
  <c r="EQ73" i="19" s="1"/>
  <c r="EY92" i="19"/>
  <c r="EY121" i="19" s="1"/>
  <c r="EY45" i="19"/>
  <c r="EY73" i="19" s="1"/>
  <c r="FG92" i="19"/>
  <c r="FG121" i="19" s="1"/>
  <c r="FG45" i="19"/>
  <c r="FG73" i="19" s="1"/>
  <c r="FO92" i="19"/>
  <c r="FO121" i="19" s="1"/>
  <c r="FO45" i="19"/>
  <c r="FO73" i="19" s="1"/>
  <c r="FW92" i="19"/>
  <c r="FW121" i="19" s="1"/>
  <c r="FW45" i="19"/>
  <c r="FW73" i="19" s="1"/>
  <c r="GE92" i="19"/>
  <c r="GE121" i="19" s="1"/>
  <c r="GE45" i="19"/>
  <c r="GE73" i="19" s="1"/>
  <c r="GM92" i="19"/>
  <c r="GM121" i="19" s="1"/>
  <c r="GM45" i="19"/>
  <c r="GM73" i="19" s="1"/>
  <c r="K93" i="19"/>
  <c r="K122" i="19" s="1"/>
  <c r="K46" i="19"/>
  <c r="K74" i="19" s="1"/>
  <c r="S93" i="19"/>
  <c r="S122" i="19" s="1"/>
  <c r="S46" i="19"/>
  <c r="S74" i="19" s="1"/>
  <c r="AA93" i="19"/>
  <c r="AA122" i="19" s="1"/>
  <c r="AA46" i="19"/>
  <c r="AA74" i="19" s="1"/>
  <c r="AI93" i="19"/>
  <c r="AI122" i="19" s="1"/>
  <c r="AI46" i="19"/>
  <c r="AI74" i="19" s="1"/>
  <c r="AQ93" i="19"/>
  <c r="AQ122" i="19" s="1"/>
  <c r="AQ46" i="19"/>
  <c r="AQ74" i="19" s="1"/>
  <c r="AY93" i="19"/>
  <c r="AY122" i="19" s="1"/>
  <c r="AY46" i="19"/>
  <c r="AY74" i="19" s="1"/>
  <c r="BG93" i="19"/>
  <c r="BG122" i="19" s="1"/>
  <c r="BG46" i="19"/>
  <c r="BG74" i="19" s="1"/>
  <c r="BO93" i="19"/>
  <c r="BO122" i="19" s="1"/>
  <c r="BO46" i="19"/>
  <c r="BO74" i="19" s="1"/>
  <c r="BW93" i="19"/>
  <c r="BW122" i="19" s="1"/>
  <c r="BW46" i="19"/>
  <c r="BW74" i="19" s="1"/>
  <c r="CE93" i="19"/>
  <c r="CE122" i="19" s="1"/>
  <c r="CE46" i="19"/>
  <c r="CE74" i="19" s="1"/>
  <c r="CM93" i="19"/>
  <c r="CM122" i="19" s="1"/>
  <c r="CM46" i="19"/>
  <c r="CM74" i="19" s="1"/>
  <c r="CU93" i="19"/>
  <c r="CU122" i="19" s="1"/>
  <c r="CU46" i="19"/>
  <c r="CU74" i="19" s="1"/>
  <c r="DC93" i="19"/>
  <c r="DC122" i="19" s="1"/>
  <c r="DC46" i="19"/>
  <c r="DC74" i="19" s="1"/>
  <c r="DK93" i="19"/>
  <c r="DK122" i="19" s="1"/>
  <c r="DK46" i="19"/>
  <c r="DK74" i="19" s="1"/>
  <c r="DS93" i="19"/>
  <c r="DS122" i="19" s="1"/>
  <c r="DS46" i="19"/>
  <c r="DS74" i="19" s="1"/>
  <c r="EA93" i="19"/>
  <c r="EA122" i="19" s="1"/>
  <c r="EA46" i="19"/>
  <c r="EA74" i="19" s="1"/>
  <c r="EI93" i="19"/>
  <c r="EI122" i="19" s="1"/>
  <c r="EI46" i="19"/>
  <c r="EI74" i="19" s="1"/>
  <c r="EQ93" i="19"/>
  <c r="EQ122" i="19" s="1"/>
  <c r="EQ46" i="19"/>
  <c r="EQ74" i="19" s="1"/>
  <c r="EY93" i="19"/>
  <c r="EY122" i="19" s="1"/>
  <c r="EY46" i="19"/>
  <c r="EY74" i="19" s="1"/>
  <c r="FG93" i="19"/>
  <c r="FG122" i="19" s="1"/>
  <c r="FG46" i="19"/>
  <c r="FG74" i="19" s="1"/>
  <c r="FO93" i="19"/>
  <c r="FO122" i="19" s="1"/>
  <c r="FO46" i="19"/>
  <c r="FO74" i="19" s="1"/>
  <c r="FW93" i="19"/>
  <c r="FW122" i="19" s="1"/>
  <c r="FW46" i="19"/>
  <c r="FW74" i="19" s="1"/>
  <c r="GE93" i="19"/>
  <c r="GE122" i="19" s="1"/>
  <c r="GE46" i="19"/>
  <c r="GE74" i="19" s="1"/>
  <c r="GM93" i="19"/>
  <c r="GM122" i="19" s="1"/>
  <c r="GM46" i="19"/>
  <c r="GM74" i="19" s="1"/>
  <c r="K94" i="19"/>
  <c r="K123" i="19" s="1"/>
  <c r="K47" i="19"/>
  <c r="K75" i="19" s="1"/>
  <c r="S94" i="19"/>
  <c r="S123" i="19" s="1"/>
  <c r="S47" i="19"/>
  <c r="S75" i="19" s="1"/>
  <c r="AA94" i="19"/>
  <c r="AA123" i="19" s="1"/>
  <c r="AA47" i="19"/>
  <c r="AA75" i="19" s="1"/>
  <c r="AI94" i="19"/>
  <c r="AI123" i="19" s="1"/>
  <c r="AI47" i="19"/>
  <c r="AI75" i="19" s="1"/>
  <c r="AQ94" i="19"/>
  <c r="AQ123" i="19" s="1"/>
  <c r="AQ47" i="19"/>
  <c r="AQ75" i="19" s="1"/>
  <c r="AY94" i="19"/>
  <c r="AY123" i="19" s="1"/>
  <c r="AY47" i="19"/>
  <c r="AY75" i="19" s="1"/>
  <c r="BG94" i="19"/>
  <c r="BG123" i="19" s="1"/>
  <c r="BG47" i="19"/>
  <c r="BG75" i="19" s="1"/>
  <c r="BO94" i="19"/>
  <c r="BO123" i="19" s="1"/>
  <c r="BO47" i="19"/>
  <c r="BO75" i="19" s="1"/>
  <c r="BW94" i="19"/>
  <c r="BW123" i="19" s="1"/>
  <c r="BW47" i="19"/>
  <c r="BW75" i="19" s="1"/>
  <c r="CE94" i="19"/>
  <c r="CE123" i="19" s="1"/>
  <c r="CE47" i="19"/>
  <c r="CE75" i="19" s="1"/>
  <c r="CM94" i="19"/>
  <c r="CM123" i="19" s="1"/>
  <c r="CM47" i="19"/>
  <c r="CM75" i="19" s="1"/>
  <c r="CU94" i="19"/>
  <c r="CU123" i="19" s="1"/>
  <c r="CU47" i="19"/>
  <c r="CU75" i="19" s="1"/>
  <c r="DC94" i="19"/>
  <c r="DC123" i="19" s="1"/>
  <c r="DC47" i="19"/>
  <c r="DC75" i="19" s="1"/>
  <c r="DK94" i="19"/>
  <c r="DK123" i="19" s="1"/>
  <c r="DK47" i="19"/>
  <c r="DK75" i="19" s="1"/>
  <c r="DS94" i="19"/>
  <c r="DS123" i="19" s="1"/>
  <c r="DS47" i="19"/>
  <c r="DS75" i="19" s="1"/>
  <c r="EA94" i="19"/>
  <c r="EA123" i="19" s="1"/>
  <c r="EA47" i="19"/>
  <c r="EA75" i="19" s="1"/>
  <c r="EI94" i="19"/>
  <c r="EI123" i="19" s="1"/>
  <c r="EI47" i="19"/>
  <c r="EI75" i="19" s="1"/>
  <c r="EQ94" i="19"/>
  <c r="EQ123" i="19" s="1"/>
  <c r="EQ47" i="19"/>
  <c r="EQ75" i="19" s="1"/>
  <c r="EY94" i="19"/>
  <c r="EY123" i="19" s="1"/>
  <c r="EY47" i="19"/>
  <c r="EY75" i="19" s="1"/>
  <c r="FG94" i="19"/>
  <c r="FG123" i="19" s="1"/>
  <c r="FG47" i="19"/>
  <c r="FG75" i="19" s="1"/>
  <c r="FO94" i="19"/>
  <c r="FO123" i="19" s="1"/>
  <c r="FO47" i="19"/>
  <c r="FO75" i="19" s="1"/>
  <c r="FW94" i="19"/>
  <c r="FW123" i="19" s="1"/>
  <c r="FW47" i="19"/>
  <c r="FW75" i="19" s="1"/>
  <c r="GI123" i="19"/>
  <c r="GE94" i="19"/>
  <c r="GE123" i="19" s="1"/>
  <c r="GE47" i="19"/>
  <c r="GE75" i="19" s="1"/>
  <c r="GM94" i="19"/>
  <c r="GM123" i="19" s="1"/>
  <c r="GM47" i="19"/>
  <c r="GM75" i="19" s="1"/>
  <c r="K95" i="19"/>
  <c r="K124" i="19" s="1"/>
  <c r="K48" i="19"/>
  <c r="K76" i="19" s="1"/>
  <c r="S95" i="19"/>
  <c r="S124" i="19" s="1"/>
  <c r="S48" i="19"/>
  <c r="S76" i="19" s="1"/>
  <c r="AA95" i="19"/>
  <c r="AA124" i="19" s="1"/>
  <c r="AA48" i="19"/>
  <c r="AA76" i="19" s="1"/>
  <c r="AI95" i="19"/>
  <c r="AI124" i="19" s="1"/>
  <c r="AI48" i="19"/>
  <c r="AI76" i="19" s="1"/>
  <c r="AQ95" i="19"/>
  <c r="AQ124" i="19" s="1"/>
  <c r="AQ48" i="19"/>
  <c r="AQ76" i="19" s="1"/>
  <c r="AY95" i="19"/>
  <c r="AY124" i="19" s="1"/>
  <c r="AY48" i="19"/>
  <c r="AY76" i="19" s="1"/>
  <c r="BG95" i="19"/>
  <c r="BG124" i="19" s="1"/>
  <c r="BG48" i="19"/>
  <c r="BG76" i="19" s="1"/>
  <c r="BO95" i="19"/>
  <c r="BO124" i="19" s="1"/>
  <c r="BO48" i="19"/>
  <c r="BO76" i="19" s="1"/>
  <c r="BW95" i="19"/>
  <c r="BW124" i="19" s="1"/>
  <c r="BW48" i="19"/>
  <c r="BW76" i="19" s="1"/>
  <c r="CE95" i="19"/>
  <c r="CE124" i="19" s="1"/>
  <c r="CE48" i="19"/>
  <c r="CE76" i="19" s="1"/>
  <c r="CM95" i="19"/>
  <c r="CM124" i="19" s="1"/>
  <c r="CM48" i="19"/>
  <c r="CM76" i="19" s="1"/>
  <c r="CU95" i="19"/>
  <c r="CU124" i="19" s="1"/>
  <c r="CU48" i="19"/>
  <c r="CU76" i="19" s="1"/>
  <c r="DC95" i="19"/>
  <c r="DC124" i="19" s="1"/>
  <c r="DC48" i="19"/>
  <c r="DC76" i="19" s="1"/>
  <c r="DK95" i="19"/>
  <c r="DK124" i="19" s="1"/>
  <c r="DK48" i="19"/>
  <c r="DK76" i="19" s="1"/>
  <c r="DS95" i="19"/>
  <c r="DS124" i="19" s="1"/>
  <c r="DS48" i="19"/>
  <c r="DS76" i="19" s="1"/>
  <c r="EA95" i="19"/>
  <c r="EA124" i="19" s="1"/>
  <c r="EA48" i="19"/>
  <c r="EA76" i="19" s="1"/>
  <c r="EI95" i="19"/>
  <c r="EI124" i="19" s="1"/>
  <c r="EI48" i="19"/>
  <c r="EI76" i="19" s="1"/>
  <c r="EQ95" i="19"/>
  <c r="EQ124" i="19" s="1"/>
  <c r="EQ48" i="19"/>
  <c r="EQ76" i="19" s="1"/>
  <c r="EY95" i="19"/>
  <c r="EY124" i="19" s="1"/>
  <c r="EY48" i="19"/>
  <c r="EY76" i="19" s="1"/>
  <c r="FG95" i="19"/>
  <c r="FG124" i="19" s="1"/>
  <c r="FG48" i="19"/>
  <c r="FG76" i="19" s="1"/>
  <c r="FO95" i="19"/>
  <c r="FO124" i="19" s="1"/>
  <c r="FO48" i="19"/>
  <c r="FO76" i="19" s="1"/>
  <c r="FW95" i="19"/>
  <c r="FW124" i="19" s="1"/>
  <c r="FW48" i="19"/>
  <c r="FW76" i="19" s="1"/>
  <c r="GE95" i="19"/>
  <c r="GE124" i="19" s="1"/>
  <c r="GE48" i="19"/>
  <c r="GE76" i="19" s="1"/>
  <c r="GM95" i="19"/>
  <c r="GM124" i="19" s="1"/>
  <c r="GM48" i="19"/>
  <c r="GM76" i="19" s="1"/>
  <c r="K96" i="19"/>
  <c r="K125" i="19" s="1"/>
  <c r="K49" i="19"/>
  <c r="K77" i="19" s="1"/>
  <c r="S96" i="19"/>
  <c r="S125" i="19" s="1"/>
  <c r="S49" i="19"/>
  <c r="S77" i="19" s="1"/>
  <c r="AA96" i="19"/>
  <c r="AA125" i="19" s="1"/>
  <c r="AA49" i="19"/>
  <c r="AA77" i="19" s="1"/>
  <c r="AI96" i="19"/>
  <c r="AI125" i="19" s="1"/>
  <c r="AI49" i="19"/>
  <c r="AI77" i="19" s="1"/>
  <c r="AQ96" i="19"/>
  <c r="AQ125" i="19" s="1"/>
  <c r="AQ49" i="19"/>
  <c r="AQ77" i="19" s="1"/>
  <c r="AY96" i="19"/>
  <c r="AY125" i="19" s="1"/>
  <c r="AY49" i="19"/>
  <c r="AY77" i="19" s="1"/>
  <c r="BG96" i="19"/>
  <c r="BG125" i="19" s="1"/>
  <c r="BG49" i="19"/>
  <c r="BG77" i="19" s="1"/>
  <c r="BO96" i="19"/>
  <c r="BO125" i="19" s="1"/>
  <c r="BO49" i="19"/>
  <c r="BO77" i="19" s="1"/>
  <c r="BW96" i="19"/>
  <c r="BW125" i="19" s="1"/>
  <c r="BW49" i="19"/>
  <c r="BW77" i="19" s="1"/>
  <c r="CE96" i="19"/>
  <c r="CE125" i="19" s="1"/>
  <c r="CE49" i="19"/>
  <c r="CE77" i="19" s="1"/>
  <c r="CM96" i="19"/>
  <c r="CM125" i="19" s="1"/>
  <c r="CM49" i="19"/>
  <c r="CM77" i="19" s="1"/>
  <c r="CU96" i="19"/>
  <c r="CU125" i="19" s="1"/>
  <c r="CU49" i="19"/>
  <c r="CU77" i="19" s="1"/>
  <c r="DC96" i="19"/>
  <c r="DC125" i="19" s="1"/>
  <c r="DC49" i="19"/>
  <c r="DC77" i="19" s="1"/>
  <c r="DK96" i="19"/>
  <c r="DK125" i="19" s="1"/>
  <c r="DK49" i="19"/>
  <c r="DK77" i="19" s="1"/>
  <c r="DS96" i="19"/>
  <c r="DS125" i="19" s="1"/>
  <c r="DS49" i="19"/>
  <c r="DS77" i="19" s="1"/>
  <c r="EA96" i="19"/>
  <c r="EA125" i="19" s="1"/>
  <c r="EA49" i="19"/>
  <c r="EA77" i="19" s="1"/>
  <c r="EI96" i="19"/>
  <c r="EI125" i="19" s="1"/>
  <c r="EI49" i="19"/>
  <c r="EI77" i="19" s="1"/>
  <c r="EQ96" i="19"/>
  <c r="EQ125" i="19" s="1"/>
  <c r="EQ49" i="19"/>
  <c r="EQ77" i="19" s="1"/>
  <c r="EY96" i="19"/>
  <c r="EY125" i="19" s="1"/>
  <c r="EY49" i="19"/>
  <c r="EY77" i="19" s="1"/>
  <c r="FG96" i="19"/>
  <c r="FG125" i="19" s="1"/>
  <c r="FG49" i="19"/>
  <c r="FG77" i="19" s="1"/>
  <c r="FO96" i="19"/>
  <c r="FO125" i="19" s="1"/>
  <c r="FO49" i="19"/>
  <c r="FO77" i="19" s="1"/>
  <c r="FW96" i="19"/>
  <c r="FW125" i="19" s="1"/>
  <c r="FW49" i="19"/>
  <c r="FW77" i="19" s="1"/>
  <c r="GE96" i="19"/>
  <c r="GE125" i="19" s="1"/>
  <c r="GE49" i="19"/>
  <c r="GE77" i="19" s="1"/>
  <c r="GM96" i="19"/>
  <c r="GM125" i="19" s="1"/>
  <c r="GM49" i="19"/>
  <c r="GM77" i="19" s="1"/>
  <c r="K97" i="19"/>
  <c r="K126" i="19" s="1"/>
  <c r="K50" i="19"/>
  <c r="K78" i="19" s="1"/>
  <c r="S97" i="19"/>
  <c r="S126" i="19" s="1"/>
  <c r="S50" i="19"/>
  <c r="S78" i="19" s="1"/>
  <c r="AA97" i="19"/>
  <c r="AA126" i="19" s="1"/>
  <c r="AA50" i="19"/>
  <c r="AA78" i="19" s="1"/>
  <c r="AI97" i="19"/>
  <c r="AI126" i="19" s="1"/>
  <c r="AI50" i="19"/>
  <c r="AI78" i="19" s="1"/>
  <c r="AQ97" i="19"/>
  <c r="AQ126" i="19" s="1"/>
  <c r="AQ50" i="19"/>
  <c r="AQ78" i="19" s="1"/>
  <c r="AY97" i="19"/>
  <c r="AY126" i="19" s="1"/>
  <c r="AY50" i="19"/>
  <c r="AY78" i="19" s="1"/>
  <c r="BG97" i="19"/>
  <c r="BG126" i="19" s="1"/>
  <c r="BG50" i="19"/>
  <c r="BG78" i="19" s="1"/>
  <c r="BO97" i="19"/>
  <c r="BO126" i="19" s="1"/>
  <c r="BO50" i="19"/>
  <c r="BO78" i="19" s="1"/>
  <c r="CA126" i="19"/>
  <c r="BW97" i="19"/>
  <c r="BW126" i="19" s="1"/>
  <c r="BW50" i="19"/>
  <c r="BW78" i="19" s="1"/>
  <c r="CE97" i="19"/>
  <c r="CE126" i="19" s="1"/>
  <c r="CE50" i="19"/>
  <c r="CE78" i="19" s="1"/>
  <c r="CM97" i="19"/>
  <c r="CM126" i="19" s="1"/>
  <c r="CM50" i="19"/>
  <c r="CM78" i="19" s="1"/>
  <c r="CU97" i="19"/>
  <c r="CU126" i="19" s="1"/>
  <c r="CU50" i="19"/>
  <c r="CU78" i="19" s="1"/>
  <c r="DC97" i="19"/>
  <c r="DC126" i="19" s="1"/>
  <c r="DC50" i="19"/>
  <c r="DC78" i="19" s="1"/>
  <c r="DK97" i="19"/>
  <c r="DK126" i="19" s="1"/>
  <c r="DK50" i="19"/>
  <c r="DK78" i="19" s="1"/>
  <c r="DS97" i="19"/>
  <c r="DS126" i="19" s="1"/>
  <c r="DS50" i="19"/>
  <c r="DS78" i="19" s="1"/>
  <c r="EA97" i="19"/>
  <c r="EA126" i="19" s="1"/>
  <c r="EA50" i="19"/>
  <c r="EA78" i="19" s="1"/>
  <c r="EI97" i="19"/>
  <c r="EI126" i="19" s="1"/>
  <c r="EI50" i="19"/>
  <c r="EI78" i="19" s="1"/>
  <c r="EQ97" i="19"/>
  <c r="EQ126" i="19" s="1"/>
  <c r="EQ50" i="19"/>
  <c r="EQ78" i="19" s="1"/>
  <c r="EY97" i="19"/>
  <c r="EY126" i="19" s="1"/>
  <c r="EY50" i="19"/>
  <c r="EY78" i="19" s="1"/>
  <c r="FG97" i="19"/>
  <c r="FG126" i="19" s="1"/>
  <c r="FG50" i="19"/>
  <c r="FG78" i="19" s="1"/>
  <c r="FO97" i="19"/>
  <c r="FO126" i="19" s="1"/>
  <c r="FO50" i="19"/>
  <c r="FO78" i="19" s="1"/>
  <c r="FW97" i="19"/>
  <c r="FW126" i="19" s="1"/>
  <c r="FW50" i="19"/>
  <c r="FW78" i="19" s="1"/>
  <c r="GE97" i="19"/>
  <c r="GE126" i="19" s="1"/>
  <c r="GE50" i="19"/>
  <c r="GE78" i="19" s="1"/>
  <c r="GM97" i="19"/>
  <c r="GM126" i="19" s="1"/>
  <c r="GM50" i="19"/>
  <c r="GM78" i="19" s="1"/>
  <c r="K99" i="19"/>
  <c r="K52" i="19"/>
  <c r="S99" i="19"/>
  <c r="S52" i="19"/>
  <c r="AA99" i="19"/>
  <c r="AA52" i="19"/>
  <c r="AI99" i="19"/>
  <c r="AI52" i="19"/>
  <c r="AQ99" i="19"/>
  <c r="AQ52" i="19"/>
  <c r="AY99" i="19"/>
  <c r="AY52" i="19"/>
  <c r="BG99" i="19"/>
  <c r="BG52" i="19"/>
  <c r="BO99" i="19"/>
  <c r="BO52" i="19"/>
  <c r="BW99" i="19"/>
  <c r="BW52" i="19"/>
  <c r="CE99" i="19"/>
  <c r="CE52" i="19"/>
  <c r="CM99" i="19"/>
  <c r="CM52" i="19"/>
  <c r="CU99" i="19"/>
  <c r="CU52" i="19"/>
  <c r="DC99" i="19"/>
  <c r="DC52" i="19"/>
  <c r="DK99" i="19"/>
  <c r="DK52" i="19"/>
  <c r="DS99" i="19"/>
  <c r="DS52" i="19"/>
  <c r="EA99" i="19"/>
  <c r="EA52" i="19"/>
  <c r="EI99" i="19"/>
  <c r="EI52" i="19"/>
  <c r="EQ99" i="19"/>
  <c r="EQ52" i="19"/>
  <c r="EY99" i="19"/>
  <c r="EY52" i="19"/>
  <c r="FG99" i="19"/>
  <c r="FG52" i="19"/>
  <c r="FO99" i="19"/>
  <c r="FO52" i="19"/>
  <c r="FW99" i="19"/>
  <c r="FW52" i="19"/>
  <c r="GE99" i="19"/>
  <c r="GE52" i="19"/>
  <c r="GM99" i="19"/>
  <c r="GM52" i="19"/>
  <c r="K100" i="19"/>
  <c r="K53" i="19"/>
  <c r="S100" i="19"/>
  <c r="S53" i="19"/>
  <c r="AA100" i="19"/>
  <c r="AA53" i="19"/>
  <c r="AI100" i="19"/>
  <c r="AI53" i="19"/>
  <c r="AQ100" i="19"/>
  <c r="AQ53" i="19"/>
  <c r="AY100" i="19"/>
  <c r="AY53" i="19"/>
  <c r="BG100" i="19"/>
  <c r="BG53" i="19"/>
  <c r="BO100" i="19"/>
  <c r="BO53" i="19"/>
  <c r="BW100" i="19"/>
  <c r="BW53" i="19"/>
  <c r="CE100" i="19"/>
  <c r="CE53" i="19"/>
  <c r="CM100" i="19"/>
  <c r="CM53" i="19"/>
  <c r="CU100" i="19"/>
  <c r="CU53" i="19"/>
  <c r="DC100" i="19"/>
  <c r="DC53" i="19"/>
  <c r="DK100" i="19"/>
  <c r="DK53" i="19"/>
  <c r="DS100" i="19"/>
  <c r="DS53" i="19"/>
  <c r="EA100" i="19"/>
  <c r="EA53" i="19"/>
  <c r="EI100" i="19"/>
  <c r="EI53" i="19"/>
  <c r="EQ100" i="19"/>
  <c r="EQ53" i="19"/>
  <c r="EY100" i="19"/>
  <c r="EY53" i="19"/>
  <c r="FG100" i="19"/>
  <c r="FG53" i="19"/>
  <c r="N68" i="24" s="1"/>
  <c r="FO100" i="19"/>
  <c r="FO53" i="19"/>
  <c r="V68" i="24" s="1"/>
  <c r="FW100" i="19"/>
  <c r="FW53" i="19"/>
  <c r="AD68" i="24" s="1"/>
  <c r="GE100" i="19"/>
  <c r="GE53" i="19"/>
  <c r="GM100" i="19"/>
  <c r="GM53" i="19"/>
  <c r="K101" i="19"/>
  <c r="K54" i="19"/>
  <c r="S101" i="19"/>
  <c r="S54" i="19"/>
  <c r="AA101" i="19"/>
  <c r="AA54" i="19"/>
  <c r="AI101" i="19"/>
  <c r="AI54" i="19"/>
  <c r="AQ101" i="19"/>
  <c r="AQ54" i="19"/>
  <c r="AY101" i="19"/>
  <c r="AY54" i="19"/>
  <c r="BG101" i="19"/>
  <c r="BG54" i="19"/>
  <c r="BO101" i="19"/>
  <c r="BO54" i="19"/>
  <c r="BW101" i="19"/>
  <c r="BW54" i="19"/>
  <c r="CE101" i="19"/>
  <c r="CE54" i="19"/>
  <c r="CM101" i="19"/>
  <c r="CM54" i="19"/>
  <c r="CU101" i="19"/>
  <c r="CU54" i="19"/>
  <c r="DC101" i="19"/>
  <c r="DC54" i="19"/>
  <c r="DK101" i="19"/>
  <c r="DK54" i="19"/>
  <c r="DS101" i="19"/>
  <c r="DS54" i="19"/>
  <c r="EA101" i="19"/>
  <c r="EA54" i="19"/>
  <c r="EI101" i="19"/>
  <c r="EI54" i="19"/>
  <c r="EQ101" i="19"/>
  <c r="EQ54" i="19"/>
  <c r="EY101" i="19"/>
  <c r="EY54" i="19"/>
  <c r="FG101" i="19"/>
  <c r="FG54" i="19"/>
  <c r="FO101" i="19"/>
  <c r="FO54" i="19"/>
  <c r="FW101" i="19"/>
  <c r="FW54" i="19"/>
  <c r="GE101" i="19"/>
  <c r="GE54" i="19"/>
  <c r="GM101" i="19"/>
  <c r="GM54" i="19"/>
  <c r="K102" i="19"/>
  <c r="K55" i="19"/>
  <c r="S102" i="19"/>
  <c r="S55" i="19"/>
  <c r="AA102" i="19"/>
  <c r="AA55" i="19"/>
  <c r="AI102" i="19"/>
  <c r="AI55" i="19"/>
  <c r="AQ102" i="19"/>
  <c r="AQ55" i="19"/>
  <c r="AY102" i="19"/>
  <c r="AY55" i="19"/>
  <c r="BG102" i="19"/>
  <c r="BG55" i="19"/>
  <c r="BO102" i="19"/>
  <c r="BO55" i="19"/>
  <c r="BW102" i="19"/>
  <c r="BW55" i="19"/>
  <c r="CE102" i="19"/>
  <c r="CE55" i="19"/>
  <c r="CM102" i="19"/>
  <c r="CM55" i="19"/>
  <c r="CU102" i="19"/>
  <c r="CU55" i="19"/>
  <c r="DC102" i="19"/>
  <c r="DC55" i="19"/>
  <c r="DK102" i="19"/>
  <c r="DK55" i="19"/>
  <c r="DS102" i="19"/>
  <c r="DS55" i="19"/>
  <c r="EA102" i="19"/>
  <c r="EA55" i="19"/>
  <c r="EI102" i="19"/>
  <c r="EI55" i="19"/>
  <c r="EQ102" i="19"/>
  <c r="EQ55" i="19"/>
  <c r="EY102" i="19"/>
  <c r="EY55" i="19"/>
  <c r="FG102" i="19"/>
  <c r="FG55" i="19"/>
  <c r="FO102" i="19"/>
  <c r="FO55" i="19"/>
  <c r="FW102" i="19"/>
  <c r="FW55" i="19"/>
  <c r="GE102" i="19"/>
  <c r="GE55" i="19"/>
  <c r="GM102" i="19"/>
  <c r="GM55" i="19"/>
  <c r="K104" i="19"/>
  <c r="K57" i="19"/>
  <c r="S104" i="19"/>
  <c r="S57" i="19"/>
  <c r="AA104" i="19"/>
  <c r="AA57" i="19"/>
  <c r="AI104" i="19"/>
  <c r="AI57" i="19"/>
  <c r="AQ104" i="19"/>
  <c r="AQ57" i="19"/>
  <c r="AY104" i="19"/>
  <c r="AY57" i="19"/>
  <c r="BG104" i="19"/>
  <c r="BG57" i="19"/>
  <c r="BO104" i="19"/>
  <c r="BO57" i="19"/>
  <c r="BW104" i="19"/>
  <c r="BW57" i="19"/>
  <c r="CE104" i="19"/>
  <c r="CE57" i="19"/>
  <c r="CM104" i="19"/>
  <c r="CM57" i="19"/>
  <c r="CU104" i="19"/>
  <c r="CU57" i="19"/>
  <c r="DC104" i="19"/>
  <c r="DC57" i="19"/>
  <c r="DK104" i="19"/>
  <c r="DK57" i="19"/>
  <c r="DS104" i="19"/>
  <c r="DS57" i="19"/>
  <c r="EA104" i="19"/>
  <c r="EA57" i="19"/>
  <c r="EI104" i="19"/>
  <c r="EI57" i="19"/>
  <c r="EQ104" i="19"/>
  <c r="EQ57" i="19"/>
  <c r="EY104" i="19"/>
  <c r="EY57" i="19"/>
  <c r="FG104" i="19"/>
  <c r="N59" i="24" s="1"/>
  <c r="FG57" i="19"/>
  <c r="FO104" i="19"/>
  <c r="V59" i="24" s="1"/>
  <c r="FO57" i="19"/>
  <c r="FW104" i="19"/>
  <c r="AD59" i="24" s="1"/>
  <c r="FW57" i="19"/>
  <c r="GE104" i="19"/>
  <c r="GE57" i="19"/>
  <c r="GM104" i="19"/>
  <c r="GM57" i="19"/>
  <c r="CE105" i="19"/>
  <c r="CE58" i="19"/>
  <c r="CM105" i="19"/>
  <c r="CM58" i="19"/>
  <c r="CU105" i="19"/>
  <c r="CU58" i="19"/>
  <c r="DC105" i="19"/>
  <c r="DC58" i="19"/>
  <c r="DK105" i="19"/>
  <c r="DK58" i="19"/>
  <c r="DS105" i="19"/>
  <c r="DS58" i="19"/>
  <c r="EA105" i="19"/>
  <c r="EA58" i="19"/>
  <c r="EI105" i="19"/>
  <c r="EI58" i="19"/>
  <c r="EQ105" i="19"/>
  <c r="EQ58" i="19"/>
  <c r="EY105" i="19"/>
  <c r="EY58" i="19"/>
  <c r="FG105" i="19"/>
  <c r="FG58" i="19"/>
  <c r="FO105" i="19"/>
  <c r="FO58" i="19"/>
  <c r="FW105" i="19"/>
  <c r="FW58" i="19"/>
  <c r="GE105" i="19"/>
  <c r="GE58" i="19"/>
  <c r="GM105" i="19"/>
  <c r="GM58" i="19"/>
  <c r="K106" i="19"/>
  <c r="K59" i="19"/>
  <c r="S106" i="19"/>
  <c r="S59" i="19"/>
  <c r="AA106" i="19"/>
  <c r="AA59" i="19"/>
  <c r="AI106" i="19"/>
  <c r="AI59" i="19"/>
  <c r="AQ106" i="19"/>
  <c r="AQ59" i="19"/>
  <c r="AY106" i="19"/>
  <c r="AY59" i="19"/>
  <c r="BG106" i="19"/>
  <c r="BG59" i="19"/>
  <c r="BO106" i="19"/>
  <c r="BO59" i="19"/>
  <c r="BW106" i="19"/>
  <c r="BW59" i="19"/>
  <c r="CE106" i="19"/>
  <c r="CE59" i="19"/>
  <c r="CM106" i="19"/>
  <c r="CM59" i="19"/>
  <c r="CU106" i="19"/>
  <c r="CU59" i="19"/>
  <c r="DC106" i="19"/>
  <c r="DC59" i="19"/>
  <c r="DK106" i="19"/>
  <c r="DK59" i="19"/>
  <c r="DS106" i="19"/>
  <c r="DS59" i="19"/>
  <c r="EA106" i="19"/>
  <c r="EA59" i="19"/>
  <c r="EI106" i="19"/>
  <c r="EI59" i="19"/>
  <c r="EQ106" i="19"/>
  <c r="EQ59" i="19"/>
  <c r="EY106" i="19"/>
  <c r="EY59" i="19"/>
  <c r="FG106" i="19"/>
  <c r="FG59" i="19"/>
  <c r="FO106" i="19"/>
  <c r="FO59" i="19"/>
  <c r="FW106" i="19"/>
  <c r="FW59" i="19"/>
  <c r="GE106" i="19"/>
  <c r="GE59" i="19"/>
  <c r="GM106" i="19"/>
  <c r="GM59" i="19"/>
  <c r="K107" i="19"/>
  <c r="K60" i="19"/>
  <c r="S107" i="19"/>
  <c r="S60" i="19"/>
  <c r="AA107" i="19"/>
  <c r="AA60" i="19"/>
  <c r="AI107" i="19"/>
  <c r="AI60" i="19"/>
  <c r="AQ107" i="19"/>
  <c r="AQ60" i="19"/>
  <c r="AY107" i="19"/>
  <c r="AY60" i="19"/>
  <c r="BG107" i="19"/>
  <c r="BG60" i="19"/>
  <c r="BO107" i="19"/>
  <c r="BO60" i="19"/>
  <c r="BW107" i="19"/>
  <c r="BW60" i="19"/>
  <c r="CE107" i="19"/>
  <c r="CE60" i="19"/>
  <c r="CM107" i="19"/>
  <c r="CM60" i="19"/>
  <c r="CU107" i="19"/>
  <c r="CU60" i="19"/>
  <c r="DC107" i="19"/>
  <c r="DC60" i="19"/>
  <c r="DK107" i="19"/>
  <c r="DK60" i="19"/>
  <c r="DS107" i="19"/>
  <c r="DS60" i="19"/>
  <c r="EA107" i="19"/>
  <c r="EA60" i="19"/>
  <c r="EI107" i="19"/>
  <c r="EI60" i="19"/>
  <c r="EQ107" i="19"/>
  <c r="EQ60" i="19"/>
  <c r="EY107" i="19"/>
  <c r="EY60" i="19"/>
  <c r="FG107" i="19"/>
  <c r="FG60" i="19"/>
  <c r="FO107" i="19"/>
  <c r="FO60" i="19"/>
  <c r="FW107" i="19"/>
  <c r="FW60" i="19"/>
  <c r="GE107" i="19"/>
  <c r="GE60" i="19"/>
  <c r="GM107" i="19"/>
  <c r="GM60" i="19"/>
  <c r="K36" i="19"/>
  <c r="K64" i="19" s="1"/>
  <c r="S36" i="19"/>
  <c r="S64" i="19" s="1"/>
  <c r="AA36" i="19"/>
  <c r="AA64" i="19" s="1"/>
  <c r="AI36" i="19"/>
  <c r="AI64" i="19" s="1"/>
  <c r="AQ36" i="19"/>
  <c r="AQ64" i="19" s="1"/>
  <c r="AY36" i="19"/>
  <c r="AY64" i="19" s="1"/>
  <c r="BG36" i="19"/>
  <c r="BG64" i="19" s="1"/>
  <c r="BO36" i="19"/>
  <c r="BO64" i="19" s="1"/>
  <c r="BW36" i="19"/>
  <c r="BW64" i="19" s="1"/>
  <c r="CE36" i="19"/>
  <c r="CE64" i="19" s="1"/>
  <c r="CM36" i="19"/>
  <c r="CM64" i="19" s="1"/>
  <c r="CU36" i="19"/>
  <c r="CU64" i="19" s="1"/>
  <c r="DC36" i="19"/>
  <c r="DC64" i="19" s="1"/>
  <c r="DK36" i="19"/>
  <c r="DK64" i="19" s="1"/>
  <c r="DS36" i="19"/>
  <c r="DS64" i="19" s="1"/>
  <c r="EA36" i="19"/>
  <c r="EA64" i="19" s="1"/>
  <c r="EI36" i="19"/>
  <c r="EI64" i="19" s="1"/>
  <c r="EQ36" i="19"/>
  <c r="EQ64" i="19" s="1"/>
  <c r="EY36" i="19"/>
  <c r="EY64" i="19" s="1"/>
  <c r="FG36" i="19"/>
  <c r="N76" i="24" s="1"/>
  <c r="FO36" i="19"/>
  <c r="V76" i="24" s="1"/>
  <c r="FW36" i="19"/>
  <c r="AD76" i="24" s="1"/>
  <c r="GE36" i="19"/>
  <c r="GE64" i="19" s="1"/>
  <c r="GM36" i="19"/>
  <c r="GM64" i="19" s="1"/>
  <c r="K37" i="19"/>
  <c r="K65" i="19" s="1"/>
  <c r="AE37" i="19"/>
  <c r="AE65" i="19" s="1"/>
  <c r="AO37" i="19"/>
  <c r="AO65" i="19" s="1"/>
  <c r="BM37" i="19"/>
  <c r="BM65" i="19" s="1"/>
  <c r="CC37" i="19"/>
  <c r="CC65" i="19" s="1"/>
  <c r="CS37" i="19"/>
  <c r="CS65" i="19" s="1"/>
  <c r="DS37" i="19"/>
  <c r="DS65" i="19" s="1"/>
  <c r="EY37" i="19"/>
  <c r="EY65" i="19" s="1"/>
  <c r="GE37" i="19"/>
  <c r="GE65" i="19" s="1"/>
  <c r="AO38" i="19"/>
  <c r="AO66" i="19" s="1"/>
  <c r="DA38" i="19"/>
  <c r="DA66" i="19" s="1"/>
  <c r="FM38" i="19"/>
  <c r="FM66" i="19" s="1"/>
  <c r="Y39" i="19"/>
  <c r="Y67" i="19" s="1"/>
  <c r="CK39" i="19"/>
  <c r="CK67" i="19" s="1"/>
  <c r="EW39" i="19"/>
  <c r="EW67" i="19" s="1"/>
  <c r="I40" i="19"/>
  <c r="I68" i="19" s="1"/>
  <c r="BU40" i="19"/>
  <c r="BU68" i="19" s="1"/>
  <c r="EG40" i="19"/>
  <c r="EG68" i="19" s="1"/>
  <c r="GS40" i="19"/>
  <c r="GS68" i="19" s="1"/>
  <c r="BE41" i="19"/>
  <c r="BE69" i="19" s="1"/>
  <c r="DQ41" i="19"/>
  <c r="DQ69" i="19" s="1"/>
  <c r="GC41" i="19"/>
  <c r="GC69" i="19" s="1"/>
  <c r="AO42" i="19"/>
  <c r="AO70" i="19" s="1"/>
  <c r="DA42" i="19"/>
  <c r="DA70" i="19" s="1"/>
  <c r="FM42" i="19"/>
  <c r="FM70" i="19" s="1"/>
  <c r="Y43" i="19"/>
  <c r="Y71" i="19" s="1"/>
  <c r="CK43" i="19"/>
  <c r="CK71" i="19" s="1"/>
  <c r="EW43" i="19"/>
  <c r="EW71" i="19" s="1"/>
  <c r="I44" i="19"/>
  <c r="I72" i="19" s="1"/>
  <c r="BU44" i="19"/>
  <c r="BU72" i="19" s="1"/>
  <c r="EG44" i="19"/>
  <c r="EG72" i="19" s="1"/>
  <c r="GS44" i="19"/>
  <c r="GS72" i="19" s="1"/>
  <c r="BE45" i="19"/>
  <c r="BE73" i="19" s="1"/>
  <c r="DQ45" i="19"/>
  <c r="DQ73" i="19" s="1"/>
  <c r="GC45" i="19"/>
  <c r="GC73" i="19" s="1"/>
  <c r="AO46" i="19"/>
  <c r="AO74" i="19" s="1"/>
  <c r="DA46" i="19"/>
  <c r="DA74" i="19" s="1"/>
  <c r="FM46" i="19"/>
  <c r="FM74" i="19" s="1"/>
  <c r="Y47" i="19"/>
  <c r="Y75" i="19" s="1"/>
  <c r="CK47" i="19"/>
  <c r="CK75" i="19" s="1"/>
  <c r="EW47" i="19"/>
  <c r="EW75" i="19" s="1"/>
  <c r="I48" i="19"/>
  <c r="I76" i="19" s="1"/>
  <c r="BU48" i="19"/>
  <c r="BU76" i="19" s="1"/>
  <c r="EG48" i="19"/>
  <c r="EG76" i="19" s="1"/>
  <c r="GS48" i="19"/>
  <c r="GS76" i="19" s="1"/>
  <c r="BE49" i="19"/>
  <c r="BE77" i="19" s="1"/>
  <c r="BU50" i="19"/>
  <c r="BU78" i="19" s="1"/>
  <c r="L83" i="19"/>
  <c r="L112" i="19" s="1"/>
  <c r="X112" i="19"/>
  <c r="T83" i="19"/>
  <c r="T112" i="19" s="1"/>
  <c r="AB83" i="19"/>
  <c r="AB112" i="19" s="1"/>
  <c r="AJ83" i="19"/>
  <c r="AJ112" i="19" s="1"/>
  <c r="AR83" i="19"/>
  <c r="AR112" i="19" s="1"/>
  <c r="AZ83" i="19"/>
  <c r="AZ112" i="19" s="1"/>
  <c r="BH83" i="19"/>
  <c r="BH112" i="19" s="1"/>
  <c r="BP83" i="19"/>
  <c r="BP112" i="19" s="1"/>
  <c r="BX83" i="19"/>
  <c r="BX112" i="19" s="1"/>
  <c r="CF83" i="19"/>
  <c r="CF112" i="19" s="1"/>
  <c r="CN83" i="19"/>
  <c r="CN112" i="19" s="1"/>
  <c r="CV83" i="19"/>
  <c r="CV112" i="19" s="1"/>
  <c r="DD83" i="19"/>
  <c r="DD112" i="19" s="1"/>
  <c r="DL83" i="19"/>
  <c r="DL112" i="19" s="1"/>
  <c r="DT83" i="19"/>
  <c r="DT112" i="19" s="1"/>
  <c r="EB83" i="19"/>
  <c r="EB112" i="19" s="1"/>
  <c r="EJ83" i="19"/>
  <c r="EJ112" i="19" s="1"/>
  <c r="EV112" i="19"/>
  <c r="ER83" i="19"/>
  <c r="ER112" i="19" s="1"/>
  <c r="EZ83" i="19"/>
  <c r="EZ112" i="19" s="1"/>
  <c r="FH83" i="19"/>
  <c r="FH112" i="19" s="1"/>
  <c r="FP83" i="19"/>
  <c r="FP112" i="19" s="1"/>
  <c r="GB112" i="19"/>
  <c r="FX83" i="19"/>
  <c r="FX112" i="19" s="1"/>
  <c r="GF83" i="19"/>
  <c r="GF112" i="19" s="1"/>
  <c r="GN83" i="19"/>
  <c r="GN112" i="19" s="1"/>
  <c r="L84" i="19"/>
  <c r="L113" i="19" s="1"/>
  <c r="T84" i="19"/>
  <c r="T113" i="19" s="1"/>
  <c r="AB84" i="19"/>
  <c r="AB113" i="19" s="1"/>
  <c r="AJ84" i="19"/>
  <c r="AJ113" i="19" s="1"/>
  <c r="AR84" i="19"/>
  <c r="AR113" i="19" s="1"/>
  <c r="AZ84" i="19"/>
  <c r="AZ113" i="19" s="1"/>
  <c r="BH84" i="19"/>
  <c r="BH113" i="19" s="1"/>
  <c r="BH37" i="19"/>
  <c r="BH65" i="19" s="1"/>
  <c r="BP84" i="19"/>
  <c r="BP113" i="19" s="1"/>
  <c r="BP37" i="19"/>
  <c r="BP65" i="19" s="1"/>
  <c r="BX84" i="19"/>
  <c r="BX113" i="19" s="1"/>
  <c r="BX37" i="19"/>
  <c r="BX65" i="19" s="1"/>
  <c r="CF84" i="19"/>
  <c r="CF113" i="19" s="1"/>
  <c r="CF37" i="19"/>
  <c r="CF65" i="19" s="1"/>
  <c r="CN84" i="19"/>
  <c r="CN113" i="19" s="1"/>
  <c r="CN37" i="19"/>
  <c r="CN65" i="19" s="1"/>
  <c r="CV84" i="19"/>
  <c r="CV113" i="19" s="1"/>
  <c r="CV37" i="19"/>
  <c r="CV65" i="19" s="1"/>
  <c r="DD84" i="19"/>
  <c r="DD113" i="19" s="1"/>
  <c r="DD37" i="19"/>
  <c r="DD65" i="19" s="1"/>
  <c r="DL84" i="19"/>
  <c r="DL113" i="19" s="1"/>
  <c r="DL37" i="19"/>
  <c r="DL65" i="19" s="1"/>
  <c r="DT84" i="19"/>
  <c r="DT113" i="19" s="1"/>
  <c r="DT37" i="19"/>
  <c r="DT65" i="19" s="1"/>
  <c r="EB84" i="19"/>
  <c r="EB113" i="19" s="1"/>
  <c r="EB37" i="19"/>
  <c r="EB65" i="19" s="1"/>
  <c r="EJ84" i="19"/>
  <c r="EJ113" i="19" s="1"/>
  <c r="EJ37" i="19"/>
  <c r="EJ65" i="19" s="1"/>
  <c r="ER84" i="19"/>
  <c r="ER113" i="19" s="1"/>
  <c r="ER37" i="19"/>
  <c r="ER65" i="19" s="1"/>
  <c r="EZ84" i="19"/>
  <c r="EZ113" i="19" s="1"/>
  <c r="EZ37" i="19"/>
  <c r="EZ65" i="19" s="1"/>
  <c r="FH84" i="19"/>
  <c r="FH113" i="19" s="1"/>
  <c r="FH37" i="19"/>
  <c r="FH65" i="19" s="1"/>
  <c r="FP84" i="19"/>
  <c r="FP113" i="19" s="1"/>
  <c r="FP37" i="19"/>
  <c r="FP65" i="19" s="1"/>
  <c r="GB113" i="19"/>
  <c r="FX84" i="19"/>
  <c r="FX113" i="19" s="1"/>
  <c r="FX37" i="19"/>
  <c r="FX65" i="19" s="1"/>
  <c r="GF84" i="19"/>
  <c r="GF113" i="19" s="1"/>
  <c r="GF37" i="19"/>
  <c r="GF65" i="19" s="1"/>
  <c r="GN84" i="19"/>
  <c r="GN113" i="19" s="1"/>
  <c r="GN37" i="19"/>
  <c r="GN65" i="19" s="1"/>
  <c r="D38" i="19"/>
  <c r="D66" i="19" s="1"/>
  <c r="L85" i="19"/>
  <c r="L114" i="19" s="1"/>
  <c r="L38" i="19"/>
  <c r="L66" i="19" s="1"/>
  <c r="T85" i="19"/>
  <c r="T114" i="19" s="1"/>
  <c r="T38" i="19"/>
  <c r="T66" i="19" s="1"/>
  <c r="AB85" i="19"/>
  <c r="AB114" i="19" s="1"/>
  <c r="AB38" i="19"/>
  <c r="AB66" i="19" s="1"/>
  <c r="AJ85" i="19"/>
  <c r="AJ114" i="19" s="1"/>
  <c r="AJ38" i="19"/>
  <c r="AJ66" i="19" s="1"/>
  <c r="AR85" i="19"/>
  <c r="AR114" i="19" s="1"/>
  <c r="AR38" i="19"/>
  <c r="AR66" i="19" s="1"/>
  <c r="AZ85" i="19"/>
  <c r="AZ114" i="19" s="1"/>
  <c r="AZ38" i="19"/>
  <c r="AZ66" i="19" s="1"/>
  <c r="BH85" i="19"/>
  <c r="BH114" i="19" s="1"/>
  <c r="BH38" i="19"/>
  <c r="BH66" i="19" s="1"/>
  <c r="BP85" i="19"/>
  <c r="BP114" i="19" s="1"/>
  <c r="BP38" i="19"/>
  <c r="BP66" i="19" s="1"/>
  <c r="BX85" i="19"/>
  <c r="BX114" i="19" s="1"/>
  <c r="BX38" i="19"/>
  <c r="BX66" i="19" s="1"/>
  <c r="CF85" i="19"/>
  <c r="CF114" i="19" s="1"/>
  <c r="CF38" i="19"/>
  <c r="CF66" i="19" s="1"/>
  <c r="CN85" i="19"/>
  <c r="CN114" i="19" s="1"/>
  <c r="CN38" i="19"/>
  <c r="CN66" i="19" s="1"/>
  <c r="CV85" i="19"/>
  <c r="CV114" i="19" s="1"/>
  <c r="CV38" i="19"/>
  <c r="CV66" i="19" s="1"/>
  <c r="DD85" i="19"/>
  <c r="DD114" i="19" s="1"/>
  <c r="DD38" i="19"/>
  <c r="DD66" i="19" s="1"/>
  <c r="DL85" i="19"/>
  <c r="DL114" i="19" s="1"/>
  <c r="DL38" i="19"/>
  <c r="DL66" i="19" s="1"/>
  <c r="DT85" i="19"/>
  <c r="DT114" i="19" s="1"/>
  <c r="DT38" i="19"/>
  <c r="DT66" i="19" s="1"/>
  <c r="EB85" i="19"/>
  <c r="EB114" i="19" s="1"/>
  <c r="EB38" i="19"/>
  <c r="EB66" i="19" s="1"/>
  <c r="EJ85" i="19"/>
  <c r="EJ114" i="19" s="1"/>
  <c r="EJ38" i="19"/>
  <c r="EJ66" i="19" s="1"/>
  <c r="ER85" i="19"/>
  <c r="ER114" i="19" s="1"/>
  <c r="ER38" i="19"/>
  <c r="ER66" i="19" s="1"/>
  <c r="EZ85" i="19"/>
  <c r="EZ114" i="19" s="1"/>
  <c r="EZ38" i="19"/>
  <c r="EZ66" i="19" s="1"/>
  <c r="FH85" i="19"/>
  <c r="FH114" i="19" s="1"/>
  <c r="FH38" i="19"/>
  <c r="FH66" i="19" s="1"/>
  <c r="FP85" i="19"/>
  <c r="FP114" i="19" s="1"/>
  <c r="FP38" i="19"/>
  <c r="FP66" i="19" s="1"/>
  <c r="FX85" i="19"/>
  <c r="FX114" i="19" s="1"/>
  <c r="FX38" i="19"/>
  <c r="FX66" i="19" s="1"/>
  <c r="GF85" i="19"/>
  <c r="GF114" i="19" s="1"/>
  <c r="GF38" i="19"/>
  <c r="GF66" i="19" s="1"/>
  <c r="GN85" i="19"/>
  <c r="GN114" i="19" s="1"/>
  <c r="GN38" i="19"/>
  <c r="GN66" i="19" s="1"/>
  <c r="D39" i="19"/>
  <c r="D67" i="19" s="1"/>
  <c r="L86" i="19"/>
  <c r="L115" i="19" s="1"/>
  <c r="L39" i="19"/>
  <c r="L67" i="19" s="1"/>
  <c r="T86" i="19"/>
  <c r="T115" i="19" s="1"/>
  <c r="T39" i="19"/>
  <c r="T67" i="19" s="1"/>
  <c r="AB86" i="19"/>
  <c r="AB115" i="19" s="1"/>
  <c r="AB39" i="19"/>
  <c r="AB67" i="19" s="1"/>
  <c r="AJ86" i="19"/>
  <c r="AJ115" i="19" s="1"/>
  <c r="AJ39" i="19"/>
  <c r="AJ67" i="19" s="1"/>
  <c r="AR86" i="19"/>
  <c r="AR115" i="19" s="1"/>
  <c r="AR39" i="19"/>
  <c r="AR67" i="19" s="1"/>
  <c r="AZ86" i="19"/>
  <c r="AZ115" i="19" s="1"/>
  <c r="AZ39" i="19"/>
  <c r="AZ67" i="19" s="1"/>
  <c r="BH86" i="19"/>
  <c r="BH115" i="19" s="1"/>
  <c r="BH39" i="19"/>
  <c r="BH67" i="19" s="1"/>
  <c r="BP86" i="19"/>
  <c r="BP115" i="19" s="1"/>
  <c r="BP39" i="19"/>
  <c r="BP67" i="19" s="1"/>
  <c r="BX86" i="19"/>
  <c r="BX115" i="19" s="1"/>
  <c r="BX39" i="19"/>
  <c r="BX67" i="19" s="1"/>
  <c r="CF86" i="19"/>
  <c r="CF115" i="19" s="1"/>
  <c r="CF39" i="19"/>
  <c r="CF67" i="19" s="1"/>
  <c r="CN86" i="19"/>
  <c r="CN115" i="19" s="1"/>
  <c r="CN39" i="19"/>
  <c r="CN67" i="19" s="1"/>
  <c r="CV86" i="19"/>
  <c r="CV115" i="19" s="1"/>
  <c r="CV39" i="19"/>
  <c r="CV67" i="19" s="1"/>
  <c r="DD86" i="19"/>
  <c r="DD115" i="19" s="1"/>
  <c r="DD39" i="19"/>
  <c r="DD67" i="19" s="1"/>
  <c r="DL86" i="19"/>
  <c r="DL115" i="19" s="1"/>
  <c r="DL39" i="19"/>
  <c r="DL67" i="19" s="1"/>
  <c r="DT86" i="19"/>
  <c r="DT115" i="19" s="1"/>
  <c r="DT39" i="19"/>
  <c r="DT67" i="19" s="1"/>
  <c r="EB86" i="19"/>
  <c r="EB115" i="19" s="1"/>
  <c r="EB39" i="19"/>
  <c r="EB67" i="19" s="1"/>
  <c r="EJ86" i="19"/>
  <c r="EJ115" i="19" s="1"/>
  <c r="EJ39" i="19"/>
  <c r="EJ67" i="19" s="1"/>
  <c r="ER86" i="19"/>
  <c r="ER115" i="19" s="1"/>
  <c r="ER39" i="19"/>
  <c r="ER67" i="19" s="1"/>
  <c r="EZ86" i="19"/>
  <c r="EZ115" i="19" s="1"/>
  <c r="EZ39" i="19"/>
  <c r="EZ67" i="19" s="1"/>
  <c r="FH86" i="19"/>
  <c r="FH115" i="19" s="1"/>
  <c r="FH39" i="19"/>
  <c r="FH67" i="19" s="1"/>
  <c r="FP86" i="19"/>
  <c r="FP115" i="19" s="1"/>
  <c r="FP39" i="19"/>
  <c r="FP67" i="19" s="1"/>
  <c r="FX86" i="19"/>
  <c r="FX115" i="19" s="1"/>
  <c r="FX39" i="19"/>
  <c r="FX67" i="19" s="1"/>
  <c r="GF86" i="19"/>
  <c r="GF115" i="19" s="1"/>
  <c r="GF39" i="19"/>
  <c r="GF67" i="19" s="1"/>
  <c r="GN86" i="19"/>
  <c r="GN115" i="19" s="1"/>
  <c r="GN39" i="19"/>
  <c r="GN67" i="19" s="1"/>
  <c r="D40" i="19"/>
  <c r="D68" i="19" s="1"/>
  <c r="L87" i="19"/>
  <c r="L116" i="19" s="1"/>
  <c r="L40" i="19"/>
  <c r="L68" i="19" s="1"/>
  <c r="T87" i="19"/>
  <c r="T116" i="19" s="1"/>
  <c r="T40" i="19"/>
  <c r="T68" i="19" s="1"/>
  <c r="AB87" i="19"/>
  <c r="AB116" i="19" s="1"/>
  <c r="AB40" i="19"/>
  <c r="AB68" i="19" s="1"/>
  <c r="AJ87" i="19"/>
  <c r="AJ116" i="19" s="1"/>
  <c r="AJ40" i="19"/>
  <c r="AJ68" i="19" s="1"/>
  <c r="AR87" i="19"/>
  <c r="AR116" i="19" s="1"/>
  <c r="AR40" i="19"/>
  <c r="AR68" i="19" s="1"/>
  <c r="BD116" i="19"/>
  <c r="AZ87" i="19"/>
  <c r="AZ116" i="19" s="1"/>
  <c r="AZ40" i="19"/>
  <c r="AZ68" i="19" s="1"/>
  <c r="BH87" i="19"/>
  <c r="BH116" i="19" s="1"/>
  <c r="BH40" i="19"/>
  <c r="BH68" i="19" s="1"/>
  <c r="BP87" i="19"/>
  <c r="BP116" i="19" s="1"/>
  <c r="BP40" i="19"/>
  <c r="BP68" i="19" s="1"/>
  <c r="BX87" i="19"/>
  <c r="BX116" i="19" s="1"/>
  <c r="BX40" i="19"/>
  <c r="BX68" i="19" s="1"/>
  <c r="CF87" i="19"/>
  <c r="CF116" i="19" s="1"/>
  <c r="CF40" i="19"/>
  <c r="CF68" i="19" s="1"/>
  <c r="CN87" i="19"/>
  <c r="CN116" i="19" s="1"/>
  <c r="CN40" i="19"/>
  <c r="CN68" i="19" s="1"/>
  <c r="CV87" i="19"/>
  <c r="CV116" i="19" s="1"/>
  <c r="CV40" i="19"/>
  <c r="CV68" i="19" s="1"/>
  <c r="DD87" i="19"/>
  <c r="DD116" i="19" s="1"/>
  <c r="DD40" i="19"/>
  <c r="DD68" i="19" s="1"/>
  <c r="DL87" i="19"/>
  <c r="DL116" i="19" s="1"/>
  <c r="DL40" i="19"/>
  <c r="DL68" i="19" s="1"/>
  <c r="DT87" i="19"/>
  <c r="DT116" i="19" s="1"/>
  <c r="DT40" i="19"/>
  <c r="DT68" i="19" s="1"/>
  <c r="EB87" i="19"/>
  <c r="EB116" i="19" s="1"/>
  <c r="EB40" i="19"/>
  <c r="EB68" i="19" s="1"/>
  <c r="EJ87" i="19"/>
  <c r="EJ116" i="19" s="1"/>
  <c r="EJ40" i="19"/>
  <c r="EJ68" i="19" s="1"/>
  <c r="ER87" i="19"/>
  <c r="ER116" i="19" s="1"/>
  <c r="ER40" i="19"/>
  <c r="ER68" i="19" s="1"/>
  <c r="EZ87" i="19"/>
  <c r="EZ116" i="19" s="1"/>
  <c r="EZ40" i="19"/>
  <c r="EZ68" i="19" s="1"/>
  <c r="FH87" i="19"/>
  <c r="FH116" i="19" s="1"/>
  <c r="FH40" i="19"/>
  <c r="FH68" i="19" s="1"/>
  <c r="FP87" i="19"/>
  <c r="FP116" i="19" s="1"/>
  <c r="FP40" i="19"/>
  <c r="FP68" i="19" s="1"/>
  <c r="FX87" i="19"/>
  <c r="FX116" i="19" s="1"/>
  <c r="FX40" i="19"/>
  <c r="FX68" i="19" s="1"/>
  <c r="GF87" i="19"/>
  <c r="GF116" i="19" s="1"/>
  <c r="GF40" i="19"/>
  <c r="GF68" i="19" s="1"/>
  <c r="GN87" i="19"/>
  <c r="GN116" i="19" s="1"/>
  <c r="GN40" i="19"/>
  <c r="GN68" i="19" s="1"/>
  <c r="D41" i="19"/>
  <c r="D69" i="19" s="1"/>
  <c r="L88" i="19"/>
  <c r="L117" i="19" s="1"/>
  <c r="L41" i="19"/>
  <c r="L69" i="19" s="1"/>
  <c r="T88" i="19"/>
  <c r="T117" i="19" s="1"/>
  <c r="T41" i="19"/>
  <c r="T69" i="19" s="1"/>
  <c r="AB88" i="19"/>
  <c r="AB117" i="19" s="1"/>
  <c r="AB41" i="19"/>
  <c r="AB69" i="19" s="1"/>
  <c r="AJ88" i="19"/>
  <c r="AJ117" i="19" s="1"/>
  <c r="AJ41" i="19"/>
  <c r="AJ69" i="19" s="1"/>
  <c r="AR88" i="19"/>
  <c r="AR117" i="19" s="1"/>
  <c r="AR41" i="19"/>
  <c r="AR69" i="19" s="1"/>
  <c r="AZ88" i="19"/>
  <c r="AZ117" i="19" s="1"/>
  <c r="AZ41" i="19"/>
  <c r="AZ69" i="19" s="1"/>
  <c r="BH88" i="19"/>
  <c r="BH117" i="19" s="1"/>
  <c r="BH41" i="19"/>
  <c r="BH69" i="19" s="1"/>
  <c r="BP88" i="19"/>
  <c r="BP117" i="19" s="1"/>
  <c r="BP41" i="19"/>
  <c r="BP69" i="19" s="1"/>
  <c r="BX88" i="19"/>
  <c r="BX117" i="19" s="1"/>
  <c r="BX41" i="19"/>
  <c r="BX69" i="19" s="1"/>
  <c r="CF88" i="19"/>
  <c r="CF117" i="19" s="1"/>
  <c r="CF41" i="19"/>
  <c r="CF69" i="19" s="1"/>
  <c r="CN88" i="19"/>
  <c r="CN117" i="19" s="1"/>
  <c r="CN41" i="19"/>
  <c r="CN69" i="19" s="1"/>
  <c r="CV88" i="19"/>
  <c r="CV117" i="19" s="1"/>
  <c r="CV41" i="19"/>
  <c r="CV69" i="19" s="1"/>
  <c r="DD88" i="19"/>
  <c r="DD117" i="19" s="1"/>
  <c r="DD41" i="19"/>
  <c r="DD69" i="19" s="1"/>
  <c r="DL88" i="19"/>
  <c r="DL117" i="19" s="1"/>
  <c r="DL41" i="19"/>
  <c r="DL69" i="19" s="1"/>
  <c r="DT88" i="19"/>
  <c r="DT117" i="19" s="1"/>
  <c r="DT41" i="19"/>
  <c r="DT69" i="19" s="1"/>
  <c r="EB88" i="19"/>
  <c r="EB117" i="19" s="1"/>
  <c r="EB41" i="19"/>
  <c r="EB69" i="19" s="1"/>
  <c r="EJ88" i="19"/>
  <c r="EJ117" i="19" s="1"/>
  <c r="EJ41" i="19"/>
  <c r="EJ69" i="19" s="1"/>
  <c r="ER88" i="19"/>
  <c r="ER117" i="19" s="1"/>
  <c r="ER41" i="19"/>
  <c r="ER69" i="19" s="1"/>
  <c r="EZ88" i="19"/>
  <c r="EZ117" i="19" s="1"/>
  <c r="EZ41" i="19"/>
  <c r="EZ69" i="19" s="1"/>
  <c r="FH88" i="19"/>
  <c r="FH117" i="19" s="1"/>
  <c r="FH41" i="19"/>
  <c r="FH69" i="19" s="1"/>
  <c r="FP88" i="19"/>
  <c r="FP117" i="19" s="1"/>
  <c r="FP41" i="19"/>
  <c r="FP69" i="19" s="1"/>
  <c r="FX88" i="19"/>
  <c r="FX117" i="19" s="1"/>
  <c r="FX41" i="19"/>
  <c r="FX69" i="19" s="1"/>
  <c r="GF88" i="19"/>
  <c r="GF117" i="19" s="1"/>
  <c r="GF41" i="19"/>
  <c r="GF69" i="19" s="1"/>
  <c r="GN88" i="19"/>
  <c r="GN117" i="19" s="1"/>
  <c r="GN41" i="19"/>
  <c r="GN69" i="19" s="1"/>
  <c r="D42" i="19"/>
  <c r="D70" i="19" s="1"/>
  <c r="L89" i="19"/>
  <c r="L118" i="19" s="1"/>
  <c r="L42" i="19"/>
  <c r="L70" i="19" s="1"/>
  <c r="T89" i="19"/>
  <c r="T118" i="19" s="1"/>
  <c r="T42" i="19"/>
  <c r="T70" i="19" s="1"/>
  <c r="AB89" i="19"/>
  <c r="AB118" i="19" s="1"/>
  <c r="AB42" i="19"/>
  <c r="AB70" i="19" s="1"/>
  <c r="AJ89" i="19"/>
  <c r="AJ118" i="19" s="1"/>
  <c r="AJ42" i="19"/>
  <c r="AJ70" i="19" s="1"/>
  <c r="AR89" i="19"/>
  <c r="AR118" i="19" s="1"/>
  <c r="AR42" i="19"/>
  <c r="AR70" i="19" s="1"/>
  <c r="AZ89" i="19"/>
  <c r="AZ118" i="19" s="1"/>
  <c r="AZ42" i="19"/>
  <c r="AZ70" i="19" s="1"/>
  <c r="BH89" i="19"/>
  <c r="BH118" i="19" s="1"/>
  <c r="BH42" i="19"/>
  <c r="BH70" i="19" s="1"/>
  <c r="BP89" i="19"/>
  <c r="BP118" i="19" s="1"/>
  <c r="BP42" i="19"/>
  <c r="BP70" i="19" s="1"/>
  <c r="BX89" i="19"/>
  <c r="BX118" i="19" s="1"/>
  <c r="BX42" i="19"/>
  <c r="BX70" i="19" s="1"/>
  <c r="CF89" i="19"/>
  <c r="CF118" i="19" s="1"/>
  <c r="CF42" i="19"/>
  <c r="CF70" i="19" s="1"/>
  <c r="CN89" i="19"/>
  <c r="CN118" i="19" s="1"/>
  <c r="CN42" i="19"/>
  <c r="CN70" i="19" s="1"/>
  <c r="CV89" i="19"/>
  <c r="CV118" i="19" s="1"/>
  <c r="CV42" i="19"/>
  <c r="CV70" i="19" s="1"/>
  <c r="DD89" i="19"/>
  <c r="DD118" i="19" s="1"/>
  <c r="DD42" i="19"/>
  <c r="DD70" i="19" s="1"/>
  <c r="DL89" i="19"/>
  <c r="DL118" i="19" s="1"/>
  <c r="DL42" i="19"/>
  <c r="DL70" i="19" s="1"/>
  <c r="DT89" i="19"/>
  <c r="DT118" i="19" s="1"/>
  <c r="DT42" i="19"/>
  <c r="DT70" i="19" s="1"/>
  <c r="EB89" i="19"/>
  <c r="EB118" i="19" s="1"/>
  <c r="EB42" i="19"/>
  <c r="EB70" i="19" s="1"/>
  <c r="EJ89" i="19"/>
  <c r="EJ118" i="19" s="1"/>
  <c r="EJ42" i="19"/>
  <c r="EJ70" i="19" s="1"/>
  <c r="ER89" i="19"/>
  <c r="ER118" i="19" s="1"/>
  <c r="ER42" i="19"/>
  <c r="ER70" i="19" s="1"/>
  <c r="EZ89" i="19"/>
  <c r="EZ118" i="19" s="1"/>
  <c r="EZ42" i="19"/>
  <c r="EZ70" i="19" s="1"/>
  <c r="FH89" i="19"/>
  <c r="FH118" i="19" s="1"/>
  <c r="FH42" i="19"/>
  <c r="FH70" i="19" s="1"/>
  <c r="FP89" i="19"/>
  <c r="FP118" i="19" s="1"/>
  <c r="FP42" i="19"/>
  <c r="FP70" i="19" s="1"/>
  <c r="FX89" i="19"/>
  <c r="FX118" i="19" s="1"/>
  <c r="FX42" i="19"/>
  <c r="FX70" i="19" s="1"/>
  <c r="GF89" i="19"/>
  <c r="GF118" i="19" s="1"/>
  <c r="GF42" i="19"/>
  <c r="GF70" i="19" s="1"/>
  <c r="GN89" i="19"/>
  <c r="GN118" i="19" s="1"/>
  <c r="GN42" i="19"/>
  <c r="GN70" i="19" s="1"/>
  <c r="D43" i="19"/>
  <c r="D71" i="19" s="1"/>
  <c r="L90" i="19"/>
  <c r="L119" i="19" s="1"/>
  <c r="L43" i="19"/>
  <c r="L71" i="19" s="1"/>
  <c r="T90" i="19"/>
  <c r="T119" i="19" s="1"/>
  <c r="T43" i="19"/>
  <c r="T71" i="19" s="1"/>
  <c r="AB90" i="19"/>
  <c r="AB119" i="19" s="1"/>
  <c r="AB43" i="19"/>
  <c r="AB71" i="19" s="1"/>
  <c r="AJ90" i="19"/>
  <c r="AJ119" i="19" s="1"/>
  <c r="AJ43" i="19"/>
  <c r="AJ71" i="19" s="1"/>
  <c r="AR90" i="19"/>
  <c r="AR119" i="19" s="1"/>
  <c r="AR43" i="19"/>
  <c r="AR71" i="19" s="1"/>
  <c r="AZ90" i="19"/>
  <c r="AZ119" i="19" s="1"/>
  <c r="AZ43" i="19"/>
  <c r="AZ71" i="19" s="1"/>
  <c r="BH90" i="19"/>
  <c r="BH119" i="19" s="1"/>
  <c r="BH43" i="19"/>
  <c r="BH71" i="19" s="1"/>
  <c r="BP90" i="19"/>
  <c r="BP119" i="19" s="1"/>
  <c r="BP43" i="19"/>
  <c r="BP71" i="19" s="1"/>
  <c r="BX90" i="19"/>
  <c r="BX119" i="19" s="1"/>
  <c r="BX43" i="19"/>
  <c r="BX71" i="19" s="1"/>
  <c r="CF90" i="19"/>
  <c r="CF119" i="19" s="1"/>
  <c r="CF43" i="19"/>
  <c r="CF71" i="19" s="1"/>
  <c r="CN90" i="19"/>
  <c r="CN119" i="19" s="1"/>
  <c r="CN43" i="19"/>
  <c r="CN71" i="19" s="1"/>
  <c r="CV90" i="19"/>
  <c r="CV119" i="19" s="1"/>
  <c r="CV43" i="19"/>
  <c r="CV71" i="19" s="1"/>
  <c r="DD90" i="19"/>
  <c r="DD119" i="19" s="1"/>
  <c r="DD43" i="19"/>
  <c r="DD71" i="19" s="1"/>
  <c r="DL90" i="19"/>
  <c r="DL119" i="19" s="1"/>
  <c r="DL43" i="19"/>
  <c r="DL71" i="19" s="1"/>
  <c r="DT90" i="19"/>
  <c r="DT119" i="19" s="1"/>
  <c r="DT43" i="19"/>
  <c r="DT71" i="19" s="1"/>
  <c r="EB90" i="19"/>
  <c r="EB119" i="19" s="1"/>
  <c r="EB43" i="19"/>
  <c r="EB71" i="19" s="1"/>
  <c r="EJ90" i="19"/>
  <c r="EJ119" i="19" s="1"/>
  <c r="EJ43" i="19"/>
  <c r="EJ71" i="19" s="1"/>
  <c r="ER90" i="19"/>
  <c r="ER119" i="19" s="1"/>
  <c r="ER43" i="19"/>
  <c r="ER71" i="19" s="1"/>
  <c r="EZ90" i="19"/>
  <c r="EZ119" i="19" s="1"/>
  <c r="EZ43" i="19"/>
  <c r="EZ71" i="19" s="1"/>
  <c r="FH90" i="19"/>
  <c r="FH119" i="19" s="1"/>
  <c r="FH43" i="19"/>
  <c r="FH71" i="19" s="1"/>
  <c r="FP90" i="19"/>
  <c r="FP119" i="19" s="1"/>
  <c r="FP43" i="19"/>
  <c r="FP71" i="19" s="1"/>
  <c r="FX90" i="19"/>
  <c r="FX119" i="19" s="1"/>
  <c r="FX43" i="19"/>
  <c r="FX71" i="19" s="1"/>
  <c r="GF90" i="19"/>
  <c r="GF119" i="19" s="1"/>
  <c r="GF43" i="19"/>
  <c r="GF71" i="19" s="1"/>
  <c r="GN90" i="19"/>
  <c r="GN119" i="19" s="1"/>
  <c r="GN43" i="19"/>
  <c r="GN71" i="19" s="1"/>
  <c r="D44" i="19"/>
  <c r="D72" i="19" s="1"/>
  <c r="L91" i="19"/>
  <c r="L120" i="19" s="1"/>
  <c r="L44" i="19"/>
  <c r="L72" i="19" s="1"/>
  <c r="T91" i="19"/>
  <c r="T120" i="19" s="1"/>
  <c r="T44" i="19"/>
  <c r="T72" i="19" s="1"/>
  <c r="AB91" i="19"/>
  <c r="AB120" i="19" s="1"/>
  <c r="AB44" i="19"/>
  <c r="AB72" i="19" s="1"/>
  <c r="AJ91" i="19"/>
  <c r="AJ120" i="19" s="1"/>
  <c r="AJ44" i="19"/>
  <c r="AJ72" i="19" s="1"/>
  <c r="AR91" i="19"/>
  <c r="AR120" i="19" s="1"/>
  <c r="AR44" i="19"/>
  <c r="AR72" i="19" s="1"/>
  <c r="AZ91" i="19"/>
  <c r="AZ120" i="19" s="1"/>
  <c r="AZ44" i="19"/>
  <c r="AZ72" i="19" s="1"/>
  <c r="BH91" i="19"/>
  <c r="BH120" i="19" s="1"/>
  <c r="BH44" i="19"/>
  <c r="BH72" i="19" s="1"/>
  <c r="BP91" i="19"/>
  <c r="BP120" i="19" s="1"/>
  <c r="BP44" i="19"/>
  <c r="BP72" i="19" s="1"/>
  <c r="BX91" i="19"/>
  <c r="BX120" i="19" s="1"/>
  <c r="BX44" i="19"/>
  <c r="BX72" i="19" s="1"/>
  <c r="CF91" i="19"/>
  <c r="CF120" i="19" s="1"/>
  <c r="CF44" i="19"/>
  <c r="CF72" i="19" s="1"/>
  <c r="CN91" i="19"/>
  <c r="CN120" i="19" s="1"/>
  <c r="CN44" i="19"/>
  <c r="CN72" i="19" s="1"/>
  <c r="CV91" i="19"/>
  <c r="CV120" i="19" s="1"/>
  <c r="CV44" i="19"/>
  <c r="CV72" i="19" s="1"/>
  <c r="DD91" i="19"/>
  <c r="DD120" i="19" s="1"/>
  <c r="DD44" i="19"/>
  <c r="DD72" i="19" s="1"/>
  <c r="DL91" i="19"/>
  <c r="DL120" i="19" s="1"/>
  <c r="DL44" i="19"/>
  <c r="DL72" i="19" s="1"/>
  <c r="DT91" i="19"/>
  <c r="DT120" i="19" s="1"/>
  <c r="DT44" i="19"/>
  <c r="DT72" i="19" s="1"/>
  <c r="EB91" i="19"/>
  <c r="EB120" i="19" s="1"/>
  <c r="EB44" i="19"/>
  <c r="EB72" i="19" s="1"/>
  <c r="EJ91" i="19"/>
  <c r="EJ120" i="19" s="1"/>
  <c r="EJ44" i="19"/>
  <c r="EJ72" i="19" s="1"/>
  <c r="ER91" i="19"/>
  <c r="ER120" i="19" s="1"/>
  <c r="ER44" i="19"/>
  <c r="ER72" i="19" s="1"/>
  <c r="EZ91" i="19"/>
  <c r="EZ120" i="19" s="1"/>
  <c r="EZ44" i="19"/>
  <c r="EZ72" i="19" s="1"/>
  <c r="FH91" i="19"/>
  <c r="FH120" i="19" s="1"/>
  <c r="FH44" i="19"/>
  <c r="FH72" i="19" s="1"/>
  <c r="FP91" i="19"/>
  <c r="FP120" i="19" s="1"/>
  <c r="FP44" i="19"/>
  <c r="FP72" i="19" s="1"/>
  <c r="FX91" i="19"/>
  <c r="FX120" i="19" s="1"/>
  <c r="FX44" i="19"/>
  <c r="FX72" i="19" s="1"/>
  <c r="GF91" i="19"/>
  <c r="GF120" i="19" s="1"/>
  <c r="GF44" i="19"/>
  <c r="GF72" i="19" s="1"/>
  <c r="GN91" i="19"/>
  <c r="GN120" i="19" s="1"/>
  <c r="GN44" i="19"/>
  <c r="GN72" i="19" s="1"/>
  <c r="D45" i="19"/>
  <c r="D73" i="19" s="1"/>
  <c r="L92" i="19"/>
  <c r="L121" i="19" s="1"/>
  <c r="L45" i="19"/>
  <c r="L73" i="19" s="1"/>
  <c r="T92" i="19"/>
  <c r="T121" i="19" s="1"/>
  <c r="T45" i="19"/>
  <c r="T73" i="19" s="1"/>
  <c r="AB92" i="19"/>
  <c r="AB121" i="19" s="1"/>
  <c r="AB45" i="19"/>
  <c r="AB73" i="19" s="1"/>
  <c r="AJ92" i="19"/>
  <c r="AJ121" i="19" s="1"/>
  <c r="AJ45" i="19"/>
  <c r="AJ73" i="19" s="1"/>
  <c r="AR92" i="19"/>
  <c r="AR121" i="19" s="1"/>
  <c r="AR45" i="19"/>
  <c r="AR73" i="19" s="1"/>
  <c r="AZ92" i="19"/>
  <c r="AZ121" i="19" s="1"/>
  <c r="AZ45" i="19"/>
  <c r="AZ73" i="19" s="1"/>
  <c r="BH92" i="19"/>
  <c r="BH121" i="19" s="1"/>
  <c r="BH45" i="19"/>
  <c r="BH73" i="19" s="1"/>
  <c r="BP92" i="19"/>
  <c r="BP121" i="19" s="1"/>
  <c r="BP45" i="19"/>
  <c r="BP73" i="19" s="1"/>
  <c r="BX92" i="19"/>
  <c r="BX121" i="19" s="1"/>
  <c r="BX45" i="19"/>
  <c r="BX73" i="19" s="1"/>
  <c r="CF92" i="19"/>
  <c r="CF121" i="19" s="1"/>
  <c r="CF45" i="19"/>
  <c r="CF73" i="19" s="1"/>
  <c r="CN92" i="19"/>
  <c r="CN121" i="19" s="1"/>
  <c r="CN45" i="19"/>
  <c r="CN73" i="19" s="1"/>
  <c r="CV92" i="19"/>
  <c r="CV121" i="19" s="1"/>
  <c r="CV45" i="19"/>
  <c r="CV73" i="19" s="1"/>
  <c r="DD92" i="19"/>
  <c r="DD121" i="19" s="1"/>
  <c r="DD45" i="19"/>
  <c r="DD73" i="19" s="1"/>
  <c r="DL92" i="19"/>
  <c r="DL121" i="19" s="1"/>
  <c r="DL45" i="19"/>
  <c r="DL73" i="19" s="1"/>
  <c r="DT92" i="19"/>
  <c r="DT121" i="19" s="1"/>
  <c r="DT45" i="19"/>
  <c r="DT73" i="19" s="1"/>
  <c r="EB92" i="19"/>
  <c r="EB121" i="19" s="1"/>
  <c r="EB45" i="19"/>
  <c r="EB73" i="19" s="1"/>
  <c r="EJ92" i="19"/>
  <c r="EJ121" i="19" s="1"/>
  <c r="EJ45" i="19"/>
  <c r="EJ73" i="19" s="1"/>
  <c r="ER92" i="19"/>
  <c r="ER121" i="19" s="1"/>
  <c r="ER45" i="19"/>
  <c r="ER73" i="19" s="1"/>
  <c r="EZ92" i="19"/>
  <c r="EZ121" i="19" s="1"/>
  <c r="EZ45" i="19"/>
  <c r="EZ73" i="19" s="1"/>
  <c r="FH92" i="19"/>
  <c r="FH121" i="19" s="1"/>
  <c r="FH45" i="19"/>
  <c r="FH73" i="19" s="1"/>
  <c r="FP92" i="19"/>
  <c r="FP121" i="19" s="1"/>
  <c r="FP45" i="19"/>
  <c r="FP73" i="19" s="1"/>
  <c r="FX92" i="19"/>
  <c r="FX121" i="19" s="1"/>
  <c r="FX45" i="19"/>
  <c r="FX73" i="19" s="1"/>
  <c r="GF92" i="19"/>
  <c r="GF121" i="19" s="1"/>
  <c r="GF45" i="19"/>
  <c r="GF73" i="19" s="1"/>
  <c r="GN92" i="19"/>
  <c r="GN121" i="19" s="1"/>
  <c r="GN45" i="19"/>
  <c r="GN73" i="19" s="1"/>
  <c r="D46" i="19"/>
  <c r="D74" i="19" s="1"/>
  <c r="L93" i="19"/>
  <c r="L122" i="19" s="1"/>
  <c r="L46" i="19"/>
  <c r="L74" i="19" s="1"/>
  <c r="T93" i="19"/>
  <c r="T122" i="19" s="1"/>
  <c r="T46" i="19"/>
  <c r="T74" i="19" s="1"/>
  <c r="AB93" i="19"/>
  <c r="AB122" i="19" s="1"/>
  <c r="AB46" i="19"/>
  <c r="AB74" i="19" s="1"/>
  <c r="AJ93" i="19"/>
  <c r="AJ122" i="19" s="1"/>
  <c r="AJ46" i="19"/>
  <c r="AJ74" i="19" s="1"/>
  <c r="AR93" i="19"/>
  <c r="AR122" i="19" s="1"/>
  <c r="AR46" i="19"/>
  <c r="AR74" i="19" s="1"/>
  <c r="AZ93" i="19"/>
  <c r="AZ122" i="19" s="1"/>
  <c r="AZ46" i="19"/>
  <c r="AZ74" i="19" s="1"/>
  <c r="BH93" i="19"/>
  <c r="BH122" i="19" s="1"/>
  <c r="BH46" i="19"/>
  <c r="BH74" i="19" s="1"/>
  <c r="BP93" i="19"/>
  <c r="BP122" i="19" s="1"/>
  <c r="BP46" i="19"/>
  <c r="BP74" i="19" s="1"/>
  <c r="BX93" i="19"/>
  <c r="BX122" i="19" s="1"/>
  <c r="BX46" i="19"/>
  <c r="BX74" i="19" s="1"/>
  <c r="CF93" i="19"/>
  <c r="CF122" i="19" s="1"/>
  <c r="CF46" i="19"/>
  <c r="CF74" i="19" s="1"/>
  <c r="CN93" i="19"/>
  <c r="CN122" i="19" s="1"/>
  <c r="CN46" i="19"/>
  <c r="CN74" i="19" s="1"/>
  <c r="CV93" i="19"/>
  <c r="CV122" i="19" s="1"/>
  <c r="CV46" i="19"/>
  <c r="CV74" i="19" s="1"/>
  <c r="DD93" i="19"/>
  <c r="DD122" i="19" s="1"/>
  <c r="DD46" i="19"/>
  <c r="DD74" i="19" s="1"/>
  <c r="DL93" i="19"/>
  <c r="DL122" i="19" s="1"/>
  <c r="DL46" i="19"/>
  <c r="DL74" i="19" s="1"/>
  <c r="DT93" i="19"/>
  <c r="DT122" i="19" s="1"/>
  <c r="DT46" i="19"/>
  <c r="DT74" i="19" s="1"/>
  <c r="EB93" i="19"/>
  <c r="EB122" i="19" s="1"/>
  <c r="EB46" i="19"/>
  <c r="EB74" i="19" s="1"/>
  <c r="EJ93" i="19"/>
  <c r="EJ122" i="19" s="1"/>
  <c r="EJ46" i="19"/>
  <c r="EJ74" i="19" s="1"/>
  <c r="ER93" i="19"/>
  <c r="ER122" i="19" s="1"/>
  <c r="ER46" i="19"/>
  <c r="ER74" i="19" s="1"/>
  <c r="EZ93" i="19"/>
  <c r="EZ122" i="19" s="1"/>
  <c r="EZ46" i="19"/>
  <c r="EZ74" i="19" s="1"/>
  <c r="FH93" i="19"/>
  <c r="FH122" i="19" s="1"/>
  <c r="FH46" i="19"/>
  <c r="FH74" i="19" s="1"/>
  <c r="FP93" i="19"/>
  <c r="FP122" i="19" s="1"/>
  <c r="FP46" i="19"/>
  <c r="FP74" i="19" s="1"/>
  <c r="FX93" i="19"/>
  <c r="FX122" i="19" s="1"/>
  <c r="FX46" i="19"/>
  <c r="FX74" i="19" s="1"/>
  <c r="GF93" i="19"/>
  <c r="GF122" i="19" s="1"/>
  <c r="GF46" i="19"/>
  <c r="GF74" i="19" s="1"/>
  <c r="GN93" i="19"/>
  <c r="GN122" i="19" s="1"/>
  <c r="GN46" i="19"/>
  <c r="GN74" i="19" s="1"/>
  <c r="D47" i="19"/>
  <c r="D75" i="19" s="1"/>
  <c r="L94" i="19"/>
  <c r="L123" i="19" s="1"/>
  <c r="L47" i="19"/>
  <c r="L75" i="19" s="1"/>
  <c r="T94" i="19"/>
  <c r="T123" i="19" s="1"/>
  <c r="T47" i="19"/>
  <c r="T75" i="19" s="1"/>
  <c r="AB94" i="19"/>
  <c r="AB123" i="19" s="1"/>
  <c r="AB47" i="19"/>
  <c r="AB75" i="19" s="1"/>
  <c r="AJ94" i="19"/>
  <c r="AJ123" i="19" s="1"/>
  <c r="AJ47" i="19"/>
  <c r="AJ75" i="19" s="1"/>
  <c r="AR94" i="19"/>
  <c r="AR123" i="19" s="1"/>
  <c r="AR47" i="19"/>
  <c r="AR75" i="19" s="1"/>
  <c r="AZ94" i="19"/>
  <c r="AZ123" i="19" s="1"/>
  <c r="AZ47" i="19"/>
  <c r="AZ75" i="19" s="1"/>
  <c r="BH94" i="19"/>
  <c r="BH123" i="19" s="1"/>
  <c r="BH47" i="19"/>
  <c r="BH75" i="19" s="1"/>
  <c r="BP94" i="19"/>
  <c r="BP123" i="19" s="1"/>
  <c r="BP47" i="19"/>
  <c r="BP75" i="19" s="1"/>
  <c r="BX94" i="19"/>
  <c r="BX123" i="19" s="1"/>
  <c r="BX47" i="19"/>
  <c r="BX75" i="19" s="1"/>
  <c r="CF94" i="19"/>
  <c r="CF123" i="19" s="1"/>
  <c r="CF47" i="19"/>
  <c r="CF75" i="19" s="1"/>
  <c r="CN94" i="19"/>
  <c r="CN123" i="19" s="1"/>
  <c r="CN47" i="19"/>
  <c r="CN75" i="19" s="1"/>
  <c r="CV94" i="19"/>
  <c r="CV123" i="19" s="1"/>
  <c r="CV47" i="19"/>
  <c r="CV75" i="19" s="1"/>
  <c r="DD94" i="19"/>
  <c r="DD123" i="19" s="1"/>
  <c r="DD47" i="19"/>
  <c r="DD75" i="19" s="1"/>
  <c r="DL94" i="19"/>
  <c r="DL123" i="19" s="1"/>
  <c r="DL47" i="19"/>
  <c r="DL75" i="19" s="1"/>
  <c r="DT94" i="19"/>
  <c r="DT123" i="19" s="1"/>
  <c r="DT47" i="19"/>
  <c r="DT75" i="19" s="1"/>
  <c r="EB94" i="19"/>
  <c r="EB123" i="19" s="1"/>
  <c r="EB47" i="19"/>
  <c r="EB75" i="19" s="1"/>
  <c r="EJ94" i="19"/>
  <c r="EJ123" i="19" s="1"/>
  <c r="EJ47" i="19"/>
  <c r="EJ75" i="19" s="1"/>
  <c r="ER94" i="19"/>
  <c r="ER123" i="19" s="1"/>
  <c r="ER47" i="19"/>
  <c r="ER75" i="19" s="1"/>
  <c r="EZ94" i="19"/>
  <c r="EZ123" i="19" s="1"/>
  <c r="EZ47" i="19"/>
  <c r="EZ75" i="19" s="1"/>
  <c r="FH94" i="19"/>
  <c r="FH123" i="19" s="1"/>
  <c r="FH47" i="19"/>
  <c r="FH75" i="19" s="1"/>
  <c r="FP94" i="19"/>
  <c r="FP123" i="19" s="1"/>
  <c r="FP47" i="19"/>
  <c r="FP75" i="19" s="1"/>
  <c r="FX94" i="19"/>
  <c r="FX123" i="19" s="1"/>
  <c r="FX47" i="19"/>
  <c r="FX75" i="19" s="1"/>
  <c r="GF94" i="19"/>
  <c r="GF123" i="19" s="1"/>
  <c r="GF47" i="19"/>
  <c r="GF75" i="19" s="1"/>
  <c r="GN94" i="19"/>
  <c r="GN123" i="19" s="1"/>
  <c r="GN47" i="19"/>
  <c r="GN75" i="19" s="1"/>
  <c r="D48" i="19"/>
  <c r="D76" i="19" s="1"/>
  <c r="L95" i="19"/>
  <c r="L124" i="19" s="1"/>
  <c r="L48" i="19"/>
  <c r="L76" i="19" s="1"/>
  <c r="T95" i="19"/>
  <c r="T124" i="19" s="1"/>
  <c r="T48" i="19"/>
  <c r="T76" i="19" s="1"/>
  <c r="AB95" i="19"/>
  <c r="AB124" i="19" s="1"/>
  <c r="AB48" i="19"/>
  <c r="AB76" i="19" s="1"/>
  <c r="AJ95" i="19"/>
  <c r="AJ124" i="19" s="1"/>
  <c r="AJ48" i="19"/>
  <c r="AJ76" i="19" s="1"/>
  <c r="AR95" i="19"/>
  <c r="AR124" i="19" s="1"/>
  <c r="AR48" i="19"/>
  <c r="AR76" i="19" s="1"/>
  <c r="AZ95" i="19"/>
  <c r="AZ124" i="19" s="1"/>
  <c r="AZ48" i="19"/>
  <c r="AZ76" i="19" s="1"/>
  <c r="BH95" i="19"/>
  <c r="BH124" i="19" s="1"/>
  <c r="BH48" i="19"/>
  <c r="BH76" i="19" s="1"/>
  <c r="BP95" i="19"/>
  <c r="BP124" i="19" s="1"/>
  <c r="BP48" i="19"/>
  <c r="BP76" i="19" s="1"/>
  <c r="BX95" i="19"/>
  <c r="BX124" i="19" s="1"/>
  <c r="BX48" i="19"/>
  <c r="BX76" i="19" s="1"/>
  <c r="CF95" i="19"/>
  <c r="CF124" i="19" s="1"/>
  <c r="CF48" i="19"/>
  <c r="CF76" i="19" s="1"/>
  <c r="CN95" i="19"/>
  <c r="CN124" i="19" s="1"/>
  <c r="CN48" i="19"/>
  <c r="CN76" i="19" s="1"/>
  <c r="CV95" i="19"/>
  <c r="CV124" i="19" s="1"/>
  <c r="CV48" i="19"/>
  <c r="CV76" i="19" s="1"/>
  <c r="DD95" i="19"/>
  <c r="DD124" i="19" s="1"/>
  <c r="DD48" i="19"/>
  <c r="DD76" i="19" s="1"/>
  <c r="DL95" i="19"/>
  <c r="DL124" i="19" s="1"/>
  <c r="DL48" i="19"/>
  <c r="DL76" i="19" s="1"/>
  <c r="DT95" i="19"/>
  <c r="DT124" i="19" s="1"/>
  <c r="DT48" i="19"/>
  <c r="DT76" i="19" s="1"/>
  <c r="EB95" i="19"/>
  <c r="EB124" i="19" s="1"/>
  <c r="EB48" i="19"/>
  <c r="EB76" i="19" s="1"/>
  <c r="EJ95" i="19"/>
  <c r="EJ124" i="19" s="1"/>
  <c r="EJ48" i="19"/>
  <c r="EJ76" i="19" s="1"/>
  <c r="ER95" i="19"/>
  <c r="ER124" i="19" s="1"/>
  <c r="ER48" i="19"/>
  <c r="ER76" i="19" s="1"/>
  <c r="EZ95" i="19"/>
  <c r="EZ124" i="19" s="1"/>
  <c r="EZ48" i="19"/>
  <c r="EZ76" i="19" s="1"/>
  <c r="FH95" i="19"/>
  <c r="FH124" i="19" s="1"/>
  <c r="FH48" i="19"/>
  <c r="FH76" i="19" s="1"/>
  <c r="FP95" i="19"/>
  <c r="FP124" i="19" s="1"/>
  <c r="FP48" i="19"/>
  <c r="FP76" i="19" s="1"/>
  <c r="FX95" i="19"/>
  <c r="FX124" i="19" s="1"/>
  <c r="FX48" i="19"/>
  <c r="FX76" i="19" s="1"/>
  <c r="GF95" i="19"/>
  <c r="GF124" i="19" s="1"/>
  <c r="GF48" i="19"/>
  <c r="GF76" i="19" s="1"/>
  <c r="GN95" i="19"/>
  <c r="GN124" i="19" s="1"/>
  <c r="GN48" i="19"/>
  <c r="GN76" i="19" s="1"/>
  <c r="D49" i="19"/>
  <c r="D77" i="19" s="1"/>
  <c r="L96" i="19"/>
  <c r="L125" i="19" s="1"/>
  <c r="L49" i="19"/>
  <c r="L77" i="19" s="1"/>
  <c r="T96" i="19"/>
  <c r="T125" i="19" s="1"/>
  <c r="T49" i="19"/>
  <c r="T77" i="19" s="1"/>
  <c r="AB96" i="19"/>
  <c r="AB125" i="19" s="1"/>
  <c r="AB49" i="19"/>
  <c r="AB77" i="19" s="1"/>
  <c r="AJ96" i="19"/>
  <c r="AJ125" i="19" s="1"/>
  <c r="AJ49" i="19"/>
  <c r="AJ77" i="19" s="1"/>
  <c r="AR96" i="19"/>
  <c r="AR125" i="19" s="1"/>
  <c r="AR49" i="19"/>
  <c r="AR77" i="19" s="1"/>
  <c r="AZ96" i="19"/>
  <c r="AZ125" i="19" s="1"/>
  <c r="AZ49" i="19"/>
  <c r="AZ77" i="19" s="1"/>
  <c r="BH96" i="19"/>
  <c r="BH125" i="19" s="1"/>
  <c r="BH49" i="19"/>
  <c r="BH77" i="19" s="1"/>
  <c r="BP96" i="19"/>
  <c r="BP125" i="19" s="1"/>
  <c r="BP49" i="19"/>
  <c r="BP77" i="19" s="1"/>
  <c r="BX96" i="19"/>
  <c r="BX125" i="19" s="1"/>
  <c r="BX49" i="19"/>
  <c r="BX77" i="19" s="1"/>
  <c r="CF96" i="19"/>
  <c r="CF125" i="19" s="1"/>
  <c r="CF49" i="19"/>
  <c r="CF77" i="19" s="1"/>
  <c r="CN96" i="19"/>
  <c r="CN125" i="19" s="1"/>
  <c r="CN49" i="19"/>
  <c r="CN77" i="19" s="1"/>
  <c r="CV96" i="19"/>
  <c r="CV125" i="19" s="1"/>
  <c r="CV49" i="19"/>
  <c r="CV77" i="19" s="1"/>
  <c r="DD96" i="19"/>
  <c r="DD125" i="19" s="1"/>
  <c r="DD49" i="19"/>
  <c r="DD77" i="19" s="1"/>
  <c r="DL96" i="19"/>
  <c r="DL125" i="19" s="1"/>
  <c r="DL49" i="19"/>
  <c r="DL77" i="19" s="1"/>
  <c r="DT96" i="19"/>
  <c r="DT125" i="19" s="1"/>
  <c r="EB96" i="19"/>
  <c r="EB125" i="19" s="1"/>
  <c r="EB49" i="19"/>
  <c r="EB77" i="19" s="1"/>
  <c r="EJ96" i="19"/>
  <c r="EJ125" i="19" s="1"/>
  <c r="EJ49" i="19"/>
  <c r="EJ77" i="19" s="1"/>
  <c r="ER96" i="19"/>
  <c r="ER125" i="19" s="1"/>
  <c r="ER49" i="19"/>
  <c r="ER77" i="19" s="1"/>
  <c r="EZ96" i="19"/>
  <c r="EZ125" i="19" s="1"/>
  <c r="EZ49" i="19"/>
  <c r="EZ77" i="19" s="1"/>
  <c r="FH96" i="19"/>
  <c r="FH125" i="19" s="1"/>
  <c r="FH49" i="19"/>
  <c r="FH77" i="19" s="1"/>
  <c r="FP96" i="19"/>
  <c r="FP125" i="19" s="1"/>
  <c r="FP49" i="19"/>
  <c r="FP77" i="19" s="1"/>
  <c r="FX96" i="19"/>
  <c r="FX125" i="19" s="1"/>
  <c r="FX49" i="19"/>
  <c r="FX77" i="19" s="1"/>
  <c r="GF96" i="19"/>
  <c r="GF125" i="19" s="1"/>
  <c r="GF49" i="19"/>
  <c r="GF77" i="19" s="1"/>
  <c r="GN96" i="19"/>
  <c r="GN125" i="19" s="1"/>
  <c r="GN49" i="19"/>
  <c r="GN77" i="19" s="1"/>
  <c r="D50" i="19"/>
  <c r="D78" i="19" s="1"/>
  <c r="L97" i="19"/>
  <c r="L126" i="19" s="1"/>
  <c r="L50" i="19"/>
  <c r="L78" i="19" s="1"/>
  <c r="T97" i="19"/>
  <c r="T126" i="19" s="1"/>
  <c r="T50" i="19"/>
  <c r="T78" i="19" s="1"/>
  <c r="AB97" i="19"/>
  <c r="AB126" i="19" s="1"/>
  <c r="AB50" i="19"/>
  <c r="AB78" i="19" s="1"/>
  <c r="AJ97" i="19"/>
  <c r="AJ126" i="19" s="1"/>
  <c r="AJ50" i="19"/>
  <c r="AJ78" i="19" s="1"/>
  <c r="AR97" i="19"/>
  <c r="AR126" i="19" s="1"/>
  <c r="AR50" i="19"/>
  <c r="AR78" i="19" s="1"/>
  <c r="AZ97" i="19"/>
  <c r="AZ126" i="19" s="1"/>
  <c r="AZ50" i="19"/>
  <c r="AZ78" i="19" s="1"/>
  <c r="BH97" i="19"/>
  <c r="BH126" i="19" s="1"/>
  <c r="BH50" i="19"/>
  <c r="BH78" i="19" s="1"/>
  <c r="BP97" i="19"/>
  <c r="BP126" i="19" s="1"/>
  <c r="BP50" i="19"/>
  <c r="BP78" i="19" s="1"/>
  <c r="BX97" i="19"/>
  <c r="BX126" i="19" s="1"/>
  <c r="BX50" i="19"/>
  <c r="BX78" i="19" s="1"/>
  <c r="CF97" i="19"/>
  <c r="CF126" i="19" s="1"/>
  <c r="CF50" i="19"/>
  <c r="CF78" i="19" s="1"/>
  <c r="CN97" i="19"/>
  <c r="CN126" i="19" s="1"/>
  <c r="CN50" i="19"/>
  <c r="CN78" i="19" s="1"/>
  <c r="CV97" i="19"/>
  <c r="CV126" i="19" s="1"/>
  <c r="CV50" i="19"/>
  <c r="CV78" i="19" s="1"/>
  <c r="DD97" i="19"/>
  <c r="DD126" i="19" s="1"/>
  <c r="DD50" i="19"/>
  <c r="DD78" i="19" s="1"/>
  <c r="DL97" i="19"/>
  <c r="DL126" i="19" s="1"/>
  <c r="DL50" i="19"/>
  <c r="DL78" i="19" s="1"/>
  <c r="DT97" i="19"/>
  <c r="DT126" i="19" s="1"/>
  <c r="DT50" i="19"/>
  <c r="DT78" i="19" s="1"/>
  <c r="EB97" i="19"/>
  <c r="EB126" i="19" s="1"/>
  <c r="EB50" i="19"/>
  <c r="EB78" i="19" s="1"/>
  <c r="EJ97" i="19"/>
  <c r="EJ126" i="19" s="1"/>
  <c r="EJ50" i="19"/>
  <c r="EJ78" i="19" s="1"/>
  <c r="ER97" i="19"/>
  <c r="ER126" i="19" s="1"/>
  <c r="ER50" i="19"/>
  <c r="ER78" i="19" s="1"/>
  <c r="EZ97" i="19"/>
  <c r="EZ126" i="19" s="1"/>
  <c r="EZ50" i="19"/>
  <c r="EZ78" i="19" s="1"/>
  <c r="FH97" i="19"/>
  <c r="FH126" i="19" s="1"/>
  <c r="FH50" i="19"/>
  <c r="FH78" i="19" s="1"/>
  <c r="FP97" i="19"/>
  <c r="FP126" i="19" s="1"/>
  <c r="FP50" i="19"/>
  <c r="FP78" i="19" s="1"/>
  <c r="FX97" i="19"/>
  <c r="FX126" i="19" s="1"/>
  <c r="FX50" i="19"/>
  <c r="FX78" i="19" s="1"/>
  <c r="GF97" i="19"/>
  <c r="GF126" i="19" s="1"/>
  <c r="GF50" i="19"/>
  <c r="GF78" i="19" s="1"/>
  <c r="GN97" i="19"/>
  <c r="GN126" i="19" s="1"/>
  <c r="GN50" i="19"/>
  <c r="GN78" i="19" s="1"/>
  <c r="D52" i="19"/>
  <c r="L99" i="19"/>
  <c r="L52" i="19"/>
  <c r="T99" i="19"/>
  <c r="T52" i="19"/>
  <c r="AB99" i="19"/>
  <c r="AB52" i="19"/>
  <c r="AJ99" i="19"/>
  <c r="AJ52" i="19"/>
  <c r="AR99" i="19"/>
  <c r="AR52" i="19"/>
  <c r="AZ99" i="19"/>
  <c r="AZ52" i="19"/>
  <c r="BH99" i="19"/>
  <c r="BH52" i="19"/>
  <c r="BP99" i="19"/>
  <c r="BP52" i="19"/>
  <c r="BX99" i="19"/>
  <c r="BX52" i="19"/>
  <c r="CF99" i="19"/>
  <c r="CF52" i="19"/>
  <c r="CN99" i="19"/>
  <c r="CN52" i="19"/>
  <c r="CV99" i="19"/>
  <c r="CV52" i="19"/>
  <c r="DD99" i="19"/>
  <c r="DD52" i="19"/>
  <c r="DL99" i="19"/>
  <c r="DL52" i="19"/>
  <c r="DT99" i="19"/>
  <c r="DT52" i="19"/>
  <c r="EB99" i="19"/>
  <c r="EB52" i="19"/>
  <c r="EJ99" i="19"/>
  <c r="EJ52" i="19"/>
  <c r="ER99" i="19"/>
  <c r="ER52" i="19"/>
  <c r="EZ99" i="19"/>
  <c r="EZ52" i="19"/>
  <c r="FH99" i="19"/>
  <c r="FH52" i="19"/>
  <c r="FP99" i="19"/>
  <c r="FP52" i="19"/>
  <c r="FX99" i="19"/>
  <c r="FX52" i="19"/>
  <c r="GF99" i="19"/>
  <c r="GF52" i="19"/>
  <c r="GN99" i="19"/>
  <c r="GN52" i="19"/>
  <c r="D53" i="19"/>
  <c r="L100" i="19"/>
  <c r="L53" i="19"/>
  <c r="T100" i="19"/>
  <c r="T53" i="19"/>
  <c r="AB100" i="19"/>
  <c r="AB53" i="19"/>
  <c r="AJ100" i="19"/>
  <c r="AJ53" i="19"/>
  <c r="AR100" i="19"/>
  <c r="AR53" i="19"/>
  <c r="AZ100" i="19"/>
  <c r="AZ53" i="19"/>
  <c r="BH100" i="19"/>
  <c r="BH53" i="19"/>
  <c r="BP100" i="19"/>
  <c r="BP53" i="19"/>
  <c r="BX100" i="19"/>
  <c r="BX53" i="19"/>
  <c r="CF100" i="19"/>
  <c r="CF53" i="19"/>
  <c r="CN100" i="19"/>
  <c r="CN53" i="19"/>
  <c r="CV100" i="19"/>
  <c r="CV53" i="19"/>
  <c r="DD100" i="19"/>
  <c r="DD53" i="19"/>
  <c r="DL100" i="19"/>
  <c r="DL53" i="19"/>
  <c r="DT100" i="19"/>
  <c r="DT53" i="19"/>
  <c r="EB100" i="19"/>
  <c r="EB53" i="19"/>
  <c r="EJ100" i="19"/>
  <c r="EJ53" i="19"/>
  <c r="ER100" i="19"/>
  <c r="ER53" i="19"/>
  <c r="EZ100" i="19"/>
  <c r="EZ53" i="19"/>
  <c r="FH100" i="19"/>
  <c r="FH53" i="19"/>
  <c r="O68" i="24" s="1"/>
  <c r="FP100" i="19"/>
  <c r="FP53" i="19"/>
  <c r="W68" i="24" s="1"/>
  <c r="FX100" i="19"/>
  <c r="FX53" i="19"/>
  <c r="AE68" i="24" s="1"/>
  <c r="GF100" i="19"/>
  <c r="GF53" i="19"/>
  <c r="GN100" i="19"/>
  <c r="GN53" i="19"/>
  <c r="D54" i="19"/>
  <c r="L101" i="19"/>
  <c r="L54" i="19"/>
  <c r="T101" i="19"/>
  <c r="T54" i="19"/>
  <c r="AB101" i="19"/>
  <c r="AB54" i="19"/>
  <c r="AJ101" i="19"/>
  <c r="AJ54" i="19"/>
  <c r="AR101" i="19"/>
  <c r="AR54" i="19"/>
  <c r="AZ101" i="19"/>
  <c r="AZ54" i="19"/>
  <c r="BH101" i="19"/>
  <c r="BH54" i="19"/>
  <c r="BP101" i="19"/>
  <c r="BP54" i="19"/>
  <c r="BX101" i="19"/>
  <c r="BX54" i="19"/>
  <c r="CF101" i="19"/>
  <c r="CF54" i="19"/>
  <c r="CN101" i="19"/>
  <c r="CN54" i="19"/>
  <c r="CV101" i="19"/>
  <c r="CV54" i="19"/>
  <c r="DD101" i="19"/>
  <c r="DD54" i="19"/>
  <c r="DL101" i="19"/>
  <c r="DL54" i="19"/>
  <c r="DT101" i="19"/>
  <c r="DT54" i="19"/>
  <c r="EB101" i="19"/>
  <c r="EB54" i="19"/>
  <c r="EJ101" i="19"/>
  <c r="EJ54" i="19"/>
  <c r="ER101" i="19"/>
  <c r="ER54" i="19"/>
  <c r="EZ101" i="19"/>
  <c r="EZ54" i="19"/>
  <c r="FH101" i="19"/>
  <c r="FH54" i="19"/>
  <c r="FP101" i="19"/>
  <c r="FP54" i="19"/>
  <c r="FX101" i="19"/>
  <c r="FX54" i="19"/>
  <c r="GF101" i="19"/>
  <c r="GF54" i="19"/>
  <c r="GN101" i="19"/>
  <c r="GN54" i="19"/>
  <c r="D55" i="19"/>
  <c r="L102" i="19"/>
  <c r="L55" i="19"/>
  <c r="T102" i="19"/>
  <c r="T55" i="19"/>
  <c r="AB102" i="19"/>
  <c r="AB55" i="19"/>
  <c r="AJ102" i="19"/>
  <c r="AJ55" i="19"/>
  <c r="AR102" i="19"/>
  <c r="AR55" i="19"/>
  <c r="AZ102" i="19"/>
  <c r="AZ55" i="19"/>
  <c r="BH102" i="19"/>
  <c r="BH55" i="19"/>
  <c r="BP102" i="19"/>
  <c r="BP55" i="19"/>
  <c r="BX102" i="19"/>
  <c r="BX55" i="19"/>
  <c r="CF102" i="19"/>
  <c r="CF55" i="19"/>
  <c r="CN102" i="19"/>
  <c r="CN55" i="19"/>
  <c r="CV102" i="19"/>
  <c r="CV55" i="19"/>
  <c r="DD102" i="19"/>
  <c r="DD55" i="19"/>
  <c r="DL102" i="19"/>
  <c r="DL55" i="19"/>
  <c r="DT102" i="19"/>
  <c r="DT55" i="19"/>
  <c r="EB102" i="19"/>
  <c r="EB55" i="19"/>
  <c r="EJ102" i="19"/>
  <c r="EJ55" i="19"/>
  <c r="ER102" i="19"/>
  <c r="ER55" i="19"/>
  <c r="EZ102" i="19"/>
  <c r="EZ55" i="19"/>
  <c r="FH102" i="19"/>
  <c r="FH55" i="19"/>
  <c r="FP102" i="19"/>
  <c r="FP55" i="19"/>
  <c r="FX102" i="19"/>
  <c r="FX55" i="19"/>
  <c r="GF102" i="19"/>
  <c r="GF55" i="19"/>
  <c r="GN102" i="19"/>
  <c r="GN55" i="19"/>
  <c r="D57" i="19"/>
  <c r="L104" i="19"/>
  <c r="L57" i="19"/>
  <c r="T104" i="19"/>
  <c r="T57" i="19"/>
  <c r="AB104" i="19"/>
  <c r="AB57" i="19"/>
  <c r="AJ104" i="19"/>
  <c r="AJ57" i="19"/>
  <c r="AR104" i="19"/>
  <c r="AR57" i="19"/>
  <c r="AZ104" i="19"/>
  <c r="AZ57" i="19"/>
  <c r="BH104" i="19"/>
  <c r="BH57" i="19"/>
  <c r="BP104" i="19"/>
  <c r="BP57" i="19"/>
  <c r="BX104" i="19"/>
  <c r="BX57" i="19"/>
  <c r="CF104" i="19"/>
  <c r="CF57" i="19"/>
  <c r="CN104" i="19"/>
  <c r="CN57" i="19"/>
  <c r="CV104" i="19"/>
  <c r="CV57" i="19"/>
  <c r="DD104" i="19"/>
  <c r="DD57" i="19"/>
  <c r="DL104" i="19"/>
  <c r="DL57" i="19"/>
  <c r="DT104" i="19"/>
  <c r="DT57" i="19"/>
  <c r="EB104" i="19"/>
  <c r="EB57" i="19"/>
  <c r="EJ104" i="19"/>
  <c r="EJ57" i="19"/>
  <c r="ER104" i="19"/>
  <c r="ER57" i="19"/>
  <c r="EZ104" i="19"/>
  <c r="EZ57" i="19"/>
  <c r="FP104" i="19"/>
  <c r="W59" i="24" s="1"/>
  <c r="FP57" i="19"/>
  <c r="FX104" i="19"/>
  <c r="AE59" i="24" s="1"/>
  <c r="FX57" i="19"/>
  <c r="GF104" i="19"/>
  <c r="GF57" i="19"/>
  <c r="GN104" i="19"/>
  <c r="GN57" i="19"/>
  <c r="BX58" i="19"/>
  <c r="CF105" i="19"/>
  <c r="CF58" i="19"/>
  <c r="CN105" i="19"/>
  <c r="CN58" i="19"/>
  <c r="CV105" i="19"/>
  <c r="CV58" i="19"/>
  <c r="DD105" i="19"/>
  <c r="DD58" i="19"/>
  <c r="DL105" i="19"/>
  <c r="DL58" i="19"/>
  <c r="DT105" i="19"/>
  <c r="DT58" i="19"/>
  <c r="EB105" i="19"/>
  <c r="EB58" i="19"/>
  <c r="EJ105" i="19"/>
  <c r="EJ58" i="19"/>
  <c r="ER105" i="19"/>
  <c r="ER58" i="19"/>
  <c r="EZ105" i="19"/>
  <c r="EZ58" i="19"/>
  <c r="FH105" i="19"/>
  <c r="FH58" i="19"/>
  <c r="FP105" i="19"/>
  <c r="FP58" i="19"/>
  <c r="FX105" i="19"/>
  <c r="FX58" i="19"/>
  <c r="GF105" i="19"/>
  <c r="GF58" i="19"/>
  <c r="GN105" i="19"/>
  <c r="GN58" i="19"/>
  <c r="D59" i="19"/>
  <c r="L106" i="19"/>
  <c r="L59" i="19"/>
  <c r="T106" i="19"/>
  <c r="T59" i="19"/>
  <c r="AB106" i="19"/>
  <c r="AB59" i="19"/>
  <c r="AJ106" i="19"/>
  <c r="AJ59" i="19"/>
  <c r="AR106" i="19"/>
  <c r="AR59" i="19"/>
  <c r="AZ106" i="19"/>
  <c r="AZ59" i="19"/>
  <c r="BH106" i="19"/>
  <c r="BH59" i="19"/>
  <c r="BP106" i="19"/>
  <c r="BP59" i="19"/>
  <c r="BX106" i="19"/>
  <c r="BX59" i="19"/>
  <c r="CF106" i="19"/>
  <c r="CF59" i="19"/>
  <c r="CN106" i="19"/>
  <c r="CN59" i="19"/>
  <c r="CV106" i="19"/>
  <c r="CV59" i="19"/>
  <c r="DD106" i="19"/>
  <c r="DD59" i="19"/>
  <c r="DL106" i="19"/>
  <c r="DL59" i="19"/>
  <c r="DT106" i="19"/>
  <c r="DT59" i="19"/>
  <c r="EB106" i="19"/>
  <c r="EB59" i="19"/>
  <c r="EJ106" i="19"/>
  <c r="EJ59" i="19"/>
  <c r="ER106" i="19"/>
  <c r="ER59" i="19"/>
  <c r="EZ106" i="19"/>
  <c r="EZ59" i="19"/>
  <c r="FH106" i="19"/>
  <c r="FH59" i="19"/>
  <c r="FP106" i="19"/>
  <c r="FP59" i="19"/>
  <c r="FX106" i="19"/>
  <c r="FX59" i="19"/>
  <c r="GF106" i="19"/>
  <c r="GF59" i="19"/>
  <c r="GN106" i="19"/>
  <c r="GN59" i="19"/>
  <c r="D60" i="19"/>
  <c r="L107" i="19"/>
  <c r="L60" i="19"/>
  <c r="T107" i="19"/>
  <c r="T60" i="19"/>
  <c r="AB107" i="19"/>
  <c r="AB60" i="19"/>
  <c r="AJ107" i="19"/>
  <c r="AJ60" i="19"/>
  <c r="AR107" i="19"/>
  <c r="AR60" i="19"/>
  <c r="AZ107" i="19"/>
  <c r="AZ60" i="19"/>
  <c r="BH107" i="19"/>
  <c r="BH60" i="19"/>
  <c r="BP107" i="19"/>
  <c r="BP60" i="19"/>
  <c r="BX107" i="19"/>
  <c r="BX60" i="19"/>
  <c r="CF107" i="19"/>
  <c r="CF60" i="19"/>
  <c r="CN107" i="19"/>
  <c r="CN60" i="19"/>
  <c r="CV107" i="19"/>
  <c r="CV60" i="19"/>
  <c r="DD107" i="19"/>
  <c r="DD60" i="19"/>
  <c r="DL107" i="19"/>
  <c r="DL60" i="19"/>
  <c r="DT107" i="19"/>
  <c r="DT60" i="19"/>
  <c r="EB107" i="19"/>
  <c r="EB60" i="19"/>
  <c r="EJ107" i="19"/>
  <c r="EJ60" i="19"/>
  <c r="ER107" i="19"/>
  <c r="ER60" i="19"/>
  <c r="EZ107" i="19"/>
  <c r="EZ60" i="19"/>
  <c r="FH107" i="19"/>
  <c r="FH60" i="19"/>
  <c r="FP107" i="19"/>
  <c r="FP60" i="19"/>
  <c r="FX107" i="19"/>
  <c r="FX60" i="19"/>
  <c r="GF107" i="19"/>
  <c r="GF60" i="19"/>
  <c r="GN107" i="19"/>
  <c r="GN60" i="19"/>
  <c r="D36" i="19"/>
  <c r="D64" i="19" s="1"/>
  <c r="L36" i="19"/>
  <c r="L64" i="19" s="1"/>
  <c r="T36" i="19"/>
  <c r="T64" i="19" s="1"/>
  <c r="AB36" i="19"/>
  <c r="AB64" i="19" s="1"/>
  <c r="AJ36" i="19"/>
  <c r="AJ64" i="19" s="1"/>
  <c r="AR36" i="19"/>
  <c r="AR64" i="19" s="1"/>
  <c r="AZ36" i="19"/>
  <c r="AZ64" i="19" s="1"/>
  <c r="BH36" i="19"/>
  <c r="BH64" i="19" s="1"/>
  <c r="BP36" i="19"/>
  <c r="BP64" i="19" s="1"/>
  <c r="BX36" i="19"/>
  <c r="BX64" i="19" s="1"/>
  <c r="CF36" i="19"/>
  <c r="CF64" i="19" s="1"/>
  <c r="CN36" i="19"/>
  <c r="CN64" i="19" s="1"/>
  <c r="CV36" i="19"/>
  <c r="CV64" i="19" s="1"/>
  <c r="DD36" i="19"/>
  <c r="DD64" i="19" s="1"/>
  <c r="DL36" i="19"/>
  <c r="DL64" i="19" s="1"/>
  <c r="DT36" i="19"/>
  <c r="DT64" i="19" s="1"/>
  <c r="EB36" i="19"/>
  <c r="EB64" i="19" s="1"/>
  <c r="EJ36" i="19"/>
  <c r="EJ64" i="19" s="1"/>
  <c r="ER36" i="19"/>
  <c r="ER64" i="19" s="1"/>
  <c r="EZ36" i="19"/>
  <c r="EZ64" i="19" s="1"/>
  <c r="FH36" i="19"/>
  <c r="O76" i="24" s="1"/>
  <c r="FP36" i="19"/>
  <c r="W76" i="24" s="1"/>
  <c r="FX36" i="19"/>
  <c r="AE76" i="24" s="1"/>
  <c r="GF36" i="19"/>
  <c r="GF64" i="19" s="1"/>
  <c r="GN36" i="19"/>
  <c r="GN64" i="19" s="1"/>
  <c r="D37" i="19"/>
  <c r="D65" i="19" s="1"/>
  <c r="L37" i="19"/>
  <c r="L65" i="19" s="1"/>
  <c r="AF37" i="19"/>
  <c r="AF65" i="19" s="1"/>
  <c r="AQ37" i="19"/>
  <c r="AQ65" i="19" s="1"/>
  <c r="BO37" i="19"/>
  <c r="BO65" i="19" s="1"/>
  <c r="CE37" i="19"/>
  <c r="CE65" i="19" s="1"/>
  <c r="CU37" i="19"/>
  <c r="CU65" i="19" s="1"/>
  <c r="DY37" i="19"/>
  <c r="DY65" i="19" s="1"/>
  <c r="FE37" i="19"/>
  <c r="FE65" i="19" s="1"/>
  <c r="GK37" i="19"/>
  <c r="GK65" i="19" s="1"/>
  <c r="AW38" i="19"/>
  <c r="AW66" i="19" s="1"/>
  <c r="DI38" i="19"/>
  <c r="DI66" i="19" s="1"/>
  <c r="FU38" i="19"/>
  <c r="FU66" i="19" s="1"/>
  <c r="AG39" i="19"/>
  <c r="AG67" i="19" s="1"/>
  <c r="CS39" i="19"/>
  <c r="CS67" i="19" s="1"/>
  <c r="FE39" i="19"/>
  <c r="FE67" i="19" s="1"/>
  <c r="Q40" i="19"/>
  <c r="Q68" i="19" s="1"/>
  <c r="CC40" i="19"/>
  <c r="CC68" i="19" s="1"/>
  <c r="EO40" i="19"/>
  <c r="EO68" i="19" s="1"/>
  <c r="BM41" i="19"/>
  <c r="BM69" i="19" s="1"/>
  <c r="DY41" i="19"/>
  <c r="DY69" i="19" s="1"/>
  <c r="GK41" i="19"/>
  <c r="GK69" i="19" s="1"/>
  <c r="AW42" i="19"/>
  <c r="AW70" i="19" s="1"/>
  <c r="DI42" i="19"/>
  <c r="DI70" i="19" s="1"/>
  <c r="FU42" i="19"/>
  <c r="FU70" i="19" s="1"/>
  <c r="AG43" i="19"/>
  <c r="AG71" i="19" s="1"/>
  <c r="CS43" i="19"/>
  <c r="CS71" i="19" s="1"/>
  <c r="FE43" i="19"/>
  <c r="FE71" i="19" s="1"/>
  <c r="Q44" i="19"/>
  <c r="Q72" i="19" s="1"/>
  <c r="CC44" i="19"/>
  <c r="CC72" i="19" s="1"/>
  <c r="EO44" i="19"/>
  <c r="EO72" i="19" s="1"/>
  <c r="BM45" i="19"/>
  <c r="BM73" i="19" s="1"/>
  <c r="DY45" i="19"/>
  <c r="DY73" i="19" s="1"/>
  <c r="GK45" i="19"/>
  <c r="GK73" i="19" s="1"/>
  <c r="AW46" i="19"/>
  <c r="AW74" i="19" s="1"/>
  <c r="DI46" i="19"/>
  <c r="DI74" i="19" s="1"/>
  <c r="FU46" i="19"/>
  <c r="FU74" i="19" s="1"/>
  <c r="AG47" i="19"/>
  <c r="AG75" i="19" s="1"/>
  <c r="CS47" i="19"/>
  <c r="CS75" i="19" s="1"/>
  <c r="FE47" i="19"/>
  <c r="FE75" i="19" s="1"/>
  <c r="Q48" i="19"/>
  <c r="Q76" i="19" s="1"/>
  <c r="CC48" i="19"/>
  <c r="CC76" i="19" s="1"/>
  <c r="EO48" i="19"/>
  <c r="EO76" i="19" s="1"/>
  <c r="BM49" i="19"/>
  <c r="BM77" i="19" s="1"/>
  <c r="EG49" i="19"/>
  <c r="EG77" i="19" s="1"/>
  <c r="DA50" i="19"/>
  <c r="DA78" i="19" s="1"/>
  <c r="AD53" i="19"/>
  <c r="BJ55" i="19"/>
  <c r="Q112" i="19"/>
  <c r="M83" i="19"/>
  <c r="M112" i="19" s="1"/>
  <c r="U83" i="19"/>
  <c r="U112" i="19" s="1"/>
  <c r="AC83" i="19"/>
  <c r="AC112" i="19" s="1"/>
  <c r="AK83" i="19"/>
  <c r="AK112" i="19" s="1"/>
  <c r="AS83" i="19"/>
  <c r="AS112" i="19" s="1"/>
  <c r="BA83" i="19"/>
  <c r="BA112" i="19" s="1"/>
  <c r="BI83" i="19"/>
  <c r="BI112" i="19" s="1"/>
  <c r="BQ83" i="19"/>
  <c r="BQ112" i="19" s="1"/>
  <c r="BY83" i="19"/>
  <c r="BY112" i="19" s="1"/>
  <c r="CG83" i="19"/>
  <c r="CG112" i="19" s="1"/>
  <c r="CO83" i="19"/>
  <c r="CO112" i="19" s="1"/>
  <c r="CW83" i="19"/>
  <c r="CW112" i="19" s="1"/>
  <c r="DE83" i="19"/>
  <c r="DE112" i="19" s="1"/>
  <c r="DM83" i="19"/>
  <c r="DM112" i="19" s="1"/>
  <c r="DU83" i="19"/>
  <c r="DU112" i="19" s="1"/>
  <c r="EC83" i="19"/>
  <c r="EC112" i="19" s="1"/>
  <c r="EK83" i="19"/>
  <c r="EK112" i="19" s="1"/>
  <c r="ES83" i="19"/>
  <c r="ES112" i="19" s="1"/>
  <c r="FA83" i="19"/>
  <c r="FA112" i="19" s="1"/>
  <c r="FI83" i="19"/>
  <c r="FI112" i="19" s="1"/>
  <c r="FQ83" i="19"/>
  <c r="FQ112" i="19" s="1"/>
  <c r="FY83" i="19"/>
  <c r="FY112" i="19" s="1"/>
  <c r="GG83" i="19"/>
  <c r="GG112" i="19" s="1"/>
  <c r="GO83" i="19"/>
  <c r="GO112" i="19" s="1"/>
  <c r="M84" i="19"/>
  <c r="M113" i="19" s="1"/>
  <c r="U84" i="19"/>
  <c r="U113" i="19" s="1"/>
  <c r="V65" i="19"/>
  <c r="AC84" i="19"/>
  <c r="AC113" i="19" s="1"/>
  <c r="AK84" i="19"/>
  <c r="AK113" i="19" s="1"/>
  <c r="AS84" i="19"/>
  <c r="AS113" i="19" s="1"/>
  <c r="BA84" i="19"/>
  <c r="BA113" i="19" s="1"/>
  <c r="BI84" i="19"/>
  <c r="BI113" i="19" s="1"/>
  <c r="BQ84" i="19"/>
  <c r="BQ113" i="19" s="1"/>
  <c r="BY84" i="19"/>
  <c r="BY113" i="19" s="1"/>
  <c r="CG84" i="19"/>
  <c r="CG113" i="19" s="1"/>
  <c r="CH65" i="19"/>
  <c r="CO84" i="19"/>
  <c r="CO113" i="19" s="1"/>
  <c r="CW84" i="19"/>
  <c r="CW113" i="19" s="1"/>
  <c r="CW37" i="19"/>
  <c r="CW65" i="19" s="1"/>
  <c r="DE84" i="19"/>
  <c r="DE113" i="19" s="1"/>
  <c r="DE37" i="19"/>
  <c r="DE65" i="19" s="1"/>
  <c r="DM84" i="19"/>
  <c r="DM113" i="19" s="1"/>
  <c r="DN65" i="19"/>
  <c r="DM37" i="19"/>
  <c r="DM65" i="19" s="1"/>
  <c r="DU84" i="19"/>
  <c r="DU113" i="19" s="1"/>
  <c r="DU37" i="19"/>
  <c r="DU65" i="19" s="1"/>
  <c r="EC84" i="19"/>
  <c r="EC113" i="19" s="1"/>
  <c r="EC37" i="19"/>
  <c r="EC65" i="19" s="1"/>
  <c r="EK84" i="19"/>
  <c r="EK113" i="19" s="1"/>
  <c r="EK37" i="19"/>
  <c r="EK65" i="19" s="1"/>
  <c r="ES84" i="19"/>
  <c r="ES113" i="19" s="1"/>
  <c r="ES37" i="19"/>
  <c r="ES65" i="19" s="1"/>
  <c r="FA84" i="19"/>
  <c r="FA113" i="19" s="1"/>
  <c r="FA37" i="19"/>
  <c r="FA65" i="19" s="1"/>
  <c r="FI84" i="19"/>
  <c r="FI113" i="19" s="1"/>
  <c r="FI37" i="19"/>
  <c r="FI65" i="19" s="1"/>
  <c r="FQ84" i="19"/>
  <c r="FQ113" i="19" s="1"/>
  <c r="FR65" i="19"/>
  <c r="FQ37" i="19"/>
  <c r="FQ65" i="19" s="1"/>
  <c r="FY84" i="19"/>
  <c r="FY113" i="19" s="1"/>
  <c r="FY37" i="19"/>
  <c r="FY65" i="19" s="1"/>
  <c r="GG84" i="19"/>
  <c r="GG113" i="19" s="1"/>
  <c r="GH65" i="19"/>
  <c r="GG37" i="19"/>
  <c r="GG65" i="19" s="1"/>
  <c r="GO84" i="19"/>
  <c r="GO113" i="19" s="1"/>
  <c r="GO37" i="19"/>
  <c r="GO65" i="19" s="1"/>
  <c r="E38" i="19"/>
  <c r="E66" i="19" s="1"/>
  <c r="M85" i="19"/>
  <c r="M114" i="19" s="1"/>
  <c r="M38" i="19"/>
  <c r="M66" i="19" s="1"/>
  <c r="U85" i="19"/>
  <c r="U114" i="19" s="1"/>
  <c r="U38" i="19"/>
  <c r="U66" i="19" s="1"/>
  <c r="AC85" i="19"/>
  <c r="AC114" i="19" s="1"/>
  <c r="AC38" i="19"/>
  <c r="AC66" i="19" s="1"/>
  <c r="AK85" i="19"/>
  <c r="AK114" i="19" s="1"/>
  <c r="AK38" i="19"/>
  <c r="AK66" i="19" s="1"/>
  <c r="AS85" i="19"/>
  <c r="AS114" i="19" s="1"/>
  <c r="AS38" i="19"/>
  <c r="AS66" i="19" s="1"/>
  <c r="BA85" i="19"/>
  <c r="BA114" i="19" s="1"/>
  <c r="BA38" i="19"/>
  <c r="BA66" i="19" s="1"/>
  <c r="BI85" i="19"/>
  <c r="BI114" i="19" s="1"/>
  <c r="BI38" i="19"/>
  <c r="BI66" i="19" s="1"/>
  <c r="BQ85" i="19"/>
  <c r="BQ114" i="19" s="1"/>
  <c r="BQ38" i="19"/>
  <c r="BQ66" i="19" s="1"/>
  <c r="BY85" i="19"/>
  <c r="BY114" i="19" s="1"/>
  <c r="BY38" i="19"/>
  <c r="BY66" i="19" s="1"/>
  <c r="CG85" i="19"/>
  <c r="CG114" i="19" s="1"/>
  <c r="CG38" i="19"/>
  <c r="CG66" i="19" s="1"/>
  <c r="CO85" i="19"/>
  <c r="CO114" i="19" s="1"/>
  <c r="CO38" i="19"/>
  <c r="CO66" i="19" s="1"/>
  <c r="CW85" i="19"/>
  <c r="CW114" i="19" s="1"/>
  <c r="CW38" i="19"/>
  <c r="CW66" i="19" s="1"/>
  <c r="DE85" i="19"/>
  <c r="DE114" i="19" s="1"/>
  <c r="DE38" i="19"/>
  <c r="DE66" i="19" s="1"/>
  <c r="DM85" i="19"/>
  <c r="DM114" i="19" s="1"/>
  <c r="DM38" i="19"/>
  <c r="DM66" i="19" s="1"/>
  <c r="DU85" i="19"/>
  <c r="DU114" i="19" s="1"/>
  <c r="DU38" i="19"/>
  <c r="DU66" i="19" s="1"/>
  <c r="EC85" i="19"/>
  <c r="EC114" i="19" s="1"/>
  <c r="EC38" i="19"/>
  <c r="EC66" i="19" s="1"/>
  <c r="EK85" i="19"/>
  <c r="EK114" i="19" s="1"/>
  <c r="EK38" i="19"/>
  <c r="EK66" i="19" s="1"/>
  <c r="ES85" i="19"/>
  <c r="ES114" i="19" s="1"/>
  <c r="ES38" i="19"/>
  <c r="ES66" i="19" s="1"/>
  <c r="FA85" i="19"/>
  <c r="FA114" i="19" s="1"/>
  <c r="FA38" i="19"/>
  <c r="FA66" i="19" s="1"/>
  <c r="FI85" i="19"/>
  <c r="FI114" i="19" s="1"/>
  <c r="FI38" i="19"/>
  <c r="FI66" i="19" s="1"/>
  <c r="FQ85" i="19"/>
  <c r="FQ114" i="19" s="1"/>
  <c r="FQ38" i="19"/>
  <c r="FQ66" i="19" s="1"/>
  <c r="FY85" i="19"/>
  <c r="FY114" i="19" s="1"/>
  <c r="FY38" i="19"/>
  <c r="FY66" i="19" s="1"/>
  <c r="GG85" i="19"/>
  <c r="GG114" i="19" s="1"/>
  <c r="GG38" i="19"/>
  <c r="GG66" i="19" s="1"/>
  <c r="GO85" i="19"/>
  <c r="GO114" i="19" s="1"/>
  <c r="GO38" i="19"/>
  <c r="GO66" i="19" s="1"/>
  <c r="E39" i="19"/>
  <c r="E67" i="19" s="1"/>
  <c r="M86" i="19"/>
  <c r="M115" i="19" s="1"/>
  <c r="N67" i="19"/>
  <c r="M39" i="19"/>
  <c r="M67" i="19" s="1"/>
  <c r="U86" i="19"/>
  <c r="U115" i="19" s="1"/>
  <c r="V67" i="19"/>
  <c r="U39" i="19"/>
  <c r="U67" i="19" s="1"/>
  <c r="AC86" i="19"/>
  <c r="AC115" i="19" s="1"/>
  <c r="AC39" i="19"/>
  <c r="AC67" i="19" s="1"/>
  <c r="AK86" i="19"/>
  <c r="AK115" i="19" s="1"/>
  <c r="AK39" i="19"/>
  <c r="AK67" i="19" s="1"/>
  <c r="AS86" i="19"/>
  <c r="AS115" i="19" s="1"/>
  <c r="AS39" i="19"/>
  <c r="AS67" i="19" s="1"/>
  <c r="BA86" i="19"/>
  <c r="BA115" i="19" s="1"/>
  <c r="BA39" i="19"/>
  <c r="BA67" i="19" s="1"/>
  <c r="BI86" i="19"/>
  <c r="BI115" i="19" s="1"/>
  <c r="BI39" i="19"/>
  <c r="BI67" i="19" s="1"/>
  <c r="BQ86" i="19"/>
  <c r="BQ115" i="19" s="1"/>
  <c r="BQ39" i="19"/>
  <c r="BQ67" i="19" s="1"/>
  <c r="BY86" i="19"/>
  <c r="BY115" i="19" s="1"/>
  <c r="BY39" i="19"/>
  <c r="BY67" i="19" s="1"/>
  <c r="CG86" i="19"/>
  <c r="CG115" i="19" s="1"/>
  <c r="CG39" i="19"/>
  <c r="CG67" i="19" s="1"/>
  <c r="CO86" i="19"/>
  <c r="CO115" i="19" s="1"/>
  <c r="CO39" i="19"/>
  <c r="CO67" i="19" s="1"/>
  <c r="CW86" i="19"/>
  <c r="CW115" i="19" s="1"/>
  <c r="CW39" i="19"/>
  <c r="CW67" i="19" s="1"/>
  <c r="DE86" i="19"/>
  <c r="DE115" i="19" s="1"/>
  <c r="DE39" i="19"/>
  <c r="DE67" i="19" s="1"/>
  <c r="DM86" i="19"/>
  <c r="DM115" i="19" s="1"/>
  <c r="DM39" i="19"/>
  <c r="DM67" i="19" s="1"/>
  <c r="DU86" i="19"/>
  <c r="DU115" i="19" s="1"/>
  <c r="DU39" i="19"/>
  <c r="DU67" i="19" s="1"/>
  <c r="EC86" i="19"/>
  <c r="EC115" i="19" s="1"/>
  <c r="EC39" i="19"/>
  <c r="EC67" i="19" s="1"/>
  <c r="EK86" i="19"/>
  <c r="EK115" i="19" s="1"/>
  <c r="EK39" i="19"/>
  <c r="EK67" i="19" s="1"/>
  <c r="ES86" i="19"/>
  <c r="ES115" i="19" s="1"/>
  <c r="ES39" i="19"/>
  <c r="ES67" i="19" s="1"/>
  <c r="FA86" i="19"/>
  <c r="FA115" i="19" s="1"/>
  <c r="FA39" i="19"/>
  <c r="FA67" i="19" s="1"/>
  <c r="FI86" i="19"/>
  <c r="FI115" i="19" s="1"/>
  <c r="FI39" i="19"/>
  <c r="FI67" i="19" s="1"/>
  <c r="FQ86" i="19"/>
  <c r="FQ115" i="19" s="1"/>
  <c r="FR67" i="19"/>
  <c r="FQ39" i="19"/>
  <c r="FQ67" i="19" s="1"/>
  <c r="FY86" i="19"/>
  <c r="FY115" i="19" s="1"/>
  <c r="FZ67" i="19"/>
  <c r="FY39" i="19"/>
  <c r="FY67" i="19" s="1"/>
  <c r="GG86" i="19"/>
  <c r="GG115" i="19" s="1"/>
  <c r="GG39" i="19"/>
  <c r="GG67" i="19" s="1"/>
  <c r="GO86" i="19"/>
  <c r="GO115" i="19" s="1"/>
  <c r="GP67" i="19"/>
  <c r="GO39" i="19"/>
  <c r="GO67" i="19" s="1"/>
  <c r="E40" i="19"/>
  <c r="E68" i="19" s="1"/>
  <c r="M87" i="19"/>
  <c r="M116" i="19" s="1"/>
  <c r="M40" i="19"/>
  <c r="M68" i="19" s="1"/>
  <c r="U87" i="19"/>
  <c r="U116" i="19" s="1"/>
  <c r="U40" i="19"/>
  <c r="U68" i="19" s="1"/>
  <c r="AC87" i="19"/>
  <c r="AC116" i="19" s="1"/>
  <c r="AC40" i="19"/>
  <c r="AC68" i="19" s="1"/>
  <c r="AK87" i="19"/>
  <c r="AK116" i="19" s="1"/>
  <c r="AK40" i="19"/>
  <c r="AK68" i="19" s="1"/>
  <c r="AS87" i="19"/>
  <c r="AS116" i="19" s="1"/>
  <c r="AS40" i="19"/>
  <c r="AS68" i="19" s="1"/>
  <c r="BA87" i="19"/>
  <c r="BA116" i="19" s="1"/>
  <c r="BA40" i="19"/>
  <c r="BA68" i="19" s="1"/>
  <c r="BI87" i="19"/>
  <c r="BI116" i="19" s="1"/>
  <c r="BI40" i="19"/>
  <c r="BI68" i="19" s="1"/>
  <c r="BQ87" i="19"/>
  <c r="BQ116" i="19" s="1"/>
  <c r="BQ40" i="19"/>
  <c r="BQ68" i="19" s="1"/>
  <c r="BY87" i="19"/>
  <c r="BY116" i="19" s="1"/>
  <c r="BY40" i="19"/>
  <c r="BY68" i="19" s="1"/>
  <c r="CG87" i="19"/>
  <c r="CG116" i="19" s="1"/>
  <c r="CG40" i="19"/>
  <c r="CG68" i="19" s="1"/>
  <c r="CO87" i="19"/>
  <c r="CO116" i="19" s="1"/>
  <c r="CO40" i="19"/>
  <c r="CO68" i="19" s="1"/>
  <c r="CW87" i="19"/>
  <c r="CW116" i="19" s="1"/>
  <c r="CW40" i="19"/>
  <c r="CW68" i="19" s="1"/>
  <c r="DE87" i="19"/>
  <c r="DE116" i="19" s="1"/>
  <c r="DE40" i="19"/>
  <c r="DE68" i="19" s="1"/>
  <c r="DM87" i="19"/>
  <c r="DM116" i="19" s="1"/>
  <c r="DM40" i="19"/>
  <c r="DM68" i="19" s="1"/>
  <c r="DU87" i="19"/>
  <c r="DU116" i="19" s="1"/>
  <c r="DU40" i="19"/>
  <c r="DU68" i="19" s="1"/>
  <c r="EC87" i="19"/>
  <c r="EC116" i="19" s="1"/>
  <c r="EC40" i="19"/>
  <c r="EC68" i="19" s="1"/>
  <c r="EK87" i="19"/>
  <c r="EK116" i="19" s="1"/>
  <c r="EK40" i="19"/>
  <c r="EK68" i="19" s="1"/>
  <c r="ES87" i="19"/>
  <c r="ES116" i="19" s="1"/>
  <c r="ES40" i="19"/>
  <c r="ES68" i="19" s="1"/>
  <c r="FA87" i="19"/>
  <c r="FA116" i="19" s="1"/>
  <c r="FA40" i="19"/>
  <c r="FA68" i="19" s="1"/>
  <c r="FI87" i="19"/>
  <c r="FI116" i="19" s="1"/>
  <c r="FI40" i="19"/>
  <c r="FI68" i="19" s="1"/>
  <c r="FU116" i="19"/>
  <c r="FQ87" i="19"/>
  <c r="FQ116" i="19" s="1"/>
  <c r="FQ40" i="19"/>
  <c r="FQ68" i="19" s="1"/>
  <c r="FY87" i="19"/>
  <c r="FY116" i="19" s="1"/>
  <c r="FY40" i="19"/>
  <c r="FY68" i="19" s="1"/>
  <c r="GG87" i="19"/>
  <c r="GG116" i="19" s="1"/>
  <c r="GG40" i="19"/>
  <c r="GG68" i="19" s="1"/>
  <c r="GO87" i="19"/>
  <c r="GO116" i="19" s="1"/>
  <c r="GO40" i="19"/>
  <c r="GO68" i="19" s="1"/>
  <c r="E41" i="19"/>
  <c r="E69" i="19" s="1"/>
  <c r="M88" i="19"/>
  <c r="M117" i="19" s="1"/>
  <c r="M41" i="19"/>
  <c r="M69" i="19" s="1"/>
  <c r="U88" i="19"/>
  <c r="U117" i="19" s="1"/>
  <c r="U41" i="19"/>
  <c r="U69" i="19" s="1"/>
  <c r="AC88" i="19"/>
  <c r="AC117" i="19" s="1"/>
  <c r="AC41" i="19"/>
  <c r="AC69" i="19" s="1"/>
  <c r="AK88" i="19"/>
  <c r="AK117" i="19" s="1"/>
  <c r="AK41" i="19"/>
  <c r="AK69" i="19" s="1"/>
  <c r="AS88" i="19"/>
  <c r="AS117" i="19" s="1"/>
  <c r="AT69" i="19"/>
  <c r="AS41" i="19"/>
  <c r="AS69" i="19" s="1"/>
  <c r="BA88" i="19"/>
  <c r="BA117" i="19" s="1"/>
  <c r="BA41" i="19"/>
  <c r="BA69" i="19" s="1"/>
  <c r="BI88" i="19"/>
  <c r="BI117" i="19" s="1"/>
  <c r="BI41" i="19"/>
  <c r="BI69" i="19" s="1"/>
  <c r="BQ88" i="19"/>
  <c r="BQ117" i="19" s="1"/>
  <c r="BQ41" i="19"/>
  <c r="BQ69" i="19" s="1"/>
  <c r="BY88" i="19"/>
  <c r="BY117" i="19" s="1"/>
  <c r="BY41" i="19"/>
  <c r="BY69" i="19" s="1"/>
  <c r="CG88" i="19"/>
  <c r="CG117" i="19" s="1"/>
  <c r="CG41" i="19"/>
  <c r="CG69" i="19" s="1"/>
  <c r="CO88" i="19"/>
  <c r="CO117" i="19" s="1"/>
  <c r="CO41" i="19"/>
  <c r="CO69" i="19" s="1"/>
  <c r="CW88" i="19"/>
  <c r="CW117" i="19" s="1"/>
  <c r="CX69" i="19"/>
  <c r="CW41" i="19"/>
  <c r="CW69" i="19" s="1"/>
  <c r="DE88" i="19"/>
  <c r="DE117" i="19" s="1"/>
  <c r="DF69" i="19"/>
  <c r="DE41" i="19"/>
  <c r="DE69" i="19" s="1"/>
  <c r="DM88" i="19"/>
  <c r="DM117" i="19" s="1"/>
  <c r="DM41" i="19"/>
  <c r="DM69" i="19" s="1"/>
  <c r="DU88" i="19"/>
  <c r="DU117" i="19" s="1"/>
  <c r="DU41" i="19"/>
  <c r="DU69" i="19" s="1"/>
  <c r="EC88" i="19"/>
  <c r="EC117" i="19" s="1"/>
  <c r="EC41" i="19"/>
  <c r="EC69" i="19" s="1"/>
  <c r="EK88" i="19"/>
  <c r="EK117" i="19" s="1"/>
  <c r="EK41" i="19"/>
  <c r="EK69" i="19" s="1"/>
  <c r="ES88" i="19"/>
  <c r="ES117" i="19" s="1"/>
  <c r="ES41" i="19"/>
  <c r="ES69" i="19" s="1"/>
  <c r="FA88" i="19"/>
  <c r="FA117" i="19" s="1"/>
  <c r="FA41" i="19"/>
  <c r="FA69" i="19" s="1"/>
  <c r="FI88" i="19"/>
  <c r="FI117" i="19" s="1"/>
  <c r="FI41" i="19"/>
  <c r="FI69" i="19" s="1"/>
  <c r="FQ88" i="19"/>
  <c r="FQ117" i="19" s="1"/>
  <c r="FQ41" i="19"/>
  <c r="FQ69" i="19" s="1"/>
  <c r="FY88" i="19"/>
  <c r="FY117" i="19" s="1"/>
  <c r="FY41" i="19"/>
  <c r="FY69" i="19" s="1"/>
  <c r="GG88" i="19"/>
  <c r="GG117" i="19" s="1"/>
  <c r="GH69" i="19"/>
  <c r="GG41" i="19"/>
  <c r="GG69" i="19" s="1"/>
  <c r="GO88" i="19"/>
  <c r="GO117" i="19" s="1"/>
  <c r="GP69" i="19"/>
  <c r="GO41" i="19"/>
  <c r="GO69" i="19" s="1"/>
  <c r="E42" i="19"/>
  <c r="E70" i="19" s="1"/>
  <c r="M89" i="19"/>
  <c r="M118" i="19" s="1"/>
  <c r="M42" i="19"/>
  <c r="M70" i="19" s="1"/>
  <c r="U89" i="19"/>
  <c r="U118" i="19" s="1"/>
  <c r="U42" i="19"/>
  <c r="U70" i="19" s="1"/>
  <c r="AC89" i="19"/>
  <c r="AC118" i="19" s="1"/>
  <c r="AC42" i="19"/>
  <c r="AC70" i="19" s="1"/>
  <c r="AK89" i="19"/>
  <c r="AK118" i="19" s="1"/>
  <c r="AK42" i="19"/>
  <c r="AK70" i="19" s="1"/>
  <c r="AS89" i="19"/>
  <c r="AS118" i="19" s="1"/>
  <c r="AS42" i="19"/>
  <c r="AS70" i="19" s="1"/>
  <c r="BA89" i="19"/>
  <c r="BA118" i="19" s="1"/>
  <c r="BA42" i="19"/>
  <c r="BA70" i="19" s="1"/>
  <c r="BI89" i="19"/>
  <c r="BI118" i="19" s="1"/>
  <c r="BI42" i="19"/>
  <c r="BI70" i="19" s="1"/>
  <c r="BQ89" i="19"/>
  <c r="BQ118" i="19" s="1"/>
  <c r="BQ42" i="19"/>
  <c r="BQ70" i="19" s="1"/>
  <c r="BY89" i="19"/>
  <c r="BY118" i="19" s="1"/>
  <c r="BY42" i="19"/>
  <c r="BY70" i="19" s="1"/>
  <c r="CG89" i="19"/>
  <c r="CG118" i="19" s="1"/>
  <c r="CG42" i="19"/>
  <c r="CG70" i="19" s="1"/>
  <c r="CS118" i="19"/>
  <c r="CO89" i="19"/>
  <c r="CO118" i="19" s="1"/>
  <c r="CO42" i="19"/>
  <c r="CO70" i="19" s="1"/>
  <c r="CW89" i="19"/>
  <c r="CW118" i="19" s="1"/>
  <c r="CW42" i="19"/>
  <c r="CW70" i="19" s="1"/>
  <c r="DE89" i="19"/>
  <c r="DE118" i="19" s="1"/>
  <c r="DE42" i="19"/>
  <c r="DE70" i="19" s="1"/>
  <c r="DM89" i="19"/>
  <c r="DM118" i="19" s="1"/>
  <c r="DM42" i="19"/>
  <c r="DM70" i="19" s="1"/>
  <c r="DU89" i="19"/>
  <c r="DU118" i="19" s="1"/>
  <c r="DU42" i="19"/>
  <c r="DU70" i="19" s="1"/>
  <c r="EC89" i="19"/>
  <c r="EC118" i="19" s="1"/>
  <c r="EC42" i="19"/>
  <c r="EC70" i="19" s="1"/>
  <c r="EK89" i="19"/>
  <c r="EK118" i="19" s="1"/>
  <c r="EK42" i="19"/>
  <c r="EK70" i="19" s="1"/>
  <c r="ES89" i="19"/>
  <c r="ES118" i="19" s="1"/>
  <c r="ES42" i="19"/>
  <c r="ES70" i="19" s="1"/>
  <c r="FA89" i="19"/>
  <c r="FA118" i="19" s="1"/>
  <c r="FA42" i="19"/>
  <c r="FA70" i="19" s="1"/>
  <c r="FI89" i="19"/>
  <c r="FI118" i="19" s="1"/>
  <c r="FI42" i="19"/>
  <c r="FI70" i="19" s="1"/>
  <c r="FQ89" i="19"/>
  <c r="FQ118" i="19" s="1"/>
  <c r="FQ42" i="19"/>
  <c r="FQ70" i="19" s="1"/>
  <c r="FY89" i="19"/>
  <c r="FY118" i="19" s="1"/>
  <c r="FY42" i="19"/>
  <c r="FY70" i="19" s="1"/>
  <c r="GG89" i="19"/>
  <c r="GG118" i="19" s="1"/>
  <c r="GG42" i="19"/>
  <c r="GG70" i="19" s="1"/>
  <c r="GO89" i="19"/>
  <c r="GO118" i="19" s="1"/>
  <c r="GO42" i="19"/>
  <c r="GO70" i="19" s="1"/>
  <c r="E43" i="19"/>
  <c r="E71" i="19" s="1"/>
  <c r="M90" i="19"/>
  <c r="M119" i="19" s="1"/>
  <c r="M43" i="19"/>
  <c r="M71" i="19" s="1"/>
  <c r="U90" i="19"/>
  <c r="U119" i="19" s="1"/>
  <c r="U43" i="19"/>
  <c r="U71" i="19" s="1"/>
  <c r="AC90" i="19"/>
  <c r="AC119" i="19" s="1"/>
  <c r="AD71" i="19"/>
  <c r="AC43" i="19"/>
  <c r="AC71" i="19" s="1"/>
  <c r="AK90" i="19"/>
  <c r="AK119" i="19" s="1"/>
  <c r="AL71" i="19"/>
  <c r="AK43" i="19"/>
  <c r="AK71" i="19" s="1"/>
  <c r="AS90" i="19"/>
  <c r="AS119" i="19" s="1"/>
  <c r="AS43" i="19"/>
  <c r="AS71" i="19" s="1"/>
  <c r="BA90" i="19"/>
  <c r="BA119" i="19" s="1"/>
  <c r="BB71" i="19"/>
  <c r="BA43" i="19"/>
  <c r="BA71" i="19" s="1"/>
  <c r="BI90" i="19"/>
  <c r="BI119" i="19" s="1"/>
  <c r="BI43" i="19"/>
  <c r="BI71" i="19" s="1"/>
  <c r="BQ90" i="19"/>
  <c r="BQ119" i="19" s="1"/>
  <c r="BQ43" i="19"/>
  <c r="BQ71" i="19" s="1"/>
  <c r="BY90" i="19"/>
  <c r="BY119" i="19" s="1"/>
  <c r="BY43" i="19"/>
  <c r="BY71" i="19" s="1"/>
  <c r="CK119" i="19"/>
  <c r="CG90" i="19"/>
  <c r="CG119" i="19" s="1"/>
  <c r="CG43" i="19"/>
  <c r="CG71" i="19" s="1"/>
  <c r="CO90" i="19"/>
  <c r="CO119" i="19" s="1"/>
  <c r="CO43" i="19"/>
  <c r="CO71" i="19" s="1"/>
  <c r="CW90" i="19"/>
  <c r="CW119" i="19" s="1"/>
  <c r="CW43" i="19"/>
  <c r="CW71" i="19" s="1"/>
  <c r="DE90" i="19"/>
  <c r="DE119" i="19" s="1"/>
  <c r="DE43" i="19"/>
  <c r="DE71" i="19" s="1"/>
  <c r="DM90" i="19"/>
  <c r="DM119" i="19" s="1"/>
  <c r="DM43" i="19"/>
  <c r="DM71" i="19" s="1"/>
  <c r="DU90" i="19"/>
  <c r="DU119" i="19" s="1"/>
  <c r="DU43" i="19"/>
  <c r="DU71" i="19" s="1"/>
  <c r="EC90" i="19"/>
  <c r="EC119" i="19" s="1"/>
  <c r="ED71" i="19"/>
  <c r="EC43" i="19"/>
  <c r="EC71" i="19" s="1"/>
  <c r="EK90" i="19"/>
  <c r="EK119" i="19" s="1"/>
  <c r="EK43" i="19"/>
  <c r="EK71" i="19" s="1"/>
  <c r="ES90" i="19"/>
  <c r="ES119" i="19" s="1"/>
  <c r="ES43" i="19"/>
  <c r="ES71" i="19" s="1"/>
  <c r="FA90" i="19"/>
  <c r="FA119" i="19" s="1"/>
  <c r="FA43" i="19"/>
  <c r="FA71" i="19" s="1"/>
  <c r="FI90" i="19"/>
  <c r="FI119" i="19" s="1"/>
  <c r="FI43" i="19"/>
  <c r="FI71" i="19" s="1"/>
  <c r="FQ90" i="19"/>
  <c r="FQ119" i="19" s="1"/>
  <c r="FQ43" i="19"/>
  <c r="FQ71" i="19" s="1"/>
  <c r="FY90" i="19"/>
  <c r="FY119" i="19" s="1"/>
  <c r="FY43" i="19"/>
  <c r="FY71" i="19" s="1"/>
  <c r="GG90" i="19"/>
  <c r="GG119" i="19" s="1"/>
  <c r="GH71" i="19"/>
  <c r="GG43" i="19"/>
  <c r="GG71" i="19" s="1"/>
  <c r="GO90" i="19"/>
  <c r="GO119" i="19" s="1"/>
  <c r="GP71" i="19"/>
  <c r="GO43" i="19"/>
  <c r="GO71" i="19" s="1"/>
  <c r="E44" i="19"/>
  <c r="E72" i="19" s="1"/>
  <c r="Q120" i="19"/>
  <c r="M91" i="19"/>
  <c r="M120" i="19" s="1"/>
  <c r="M44" i="19"/>
  <c r="M72" i="19" s="1"/>
  <c r="U91" i="19"/>
  <c r="U120" i="19" s="1"/>
  <c r="U44" i="19"/>
  <c r="U72" i="19" s="1"/>
  <c r="AC91" i="19"/>
  <c r="AC120" i="19" s="1"/>
  <c r="AC44" i="19"/>
  <c r="AC72" i="19" s="1"/>
  <c r="AK91" i="19"/>
  <c r="AK120" i="19" s="1"/>
  <c r="AK44" i="19"/>
  <c r="AK72" i="19" s="1"/>
  <c r="AS91" i="19"/>
  <c r="AS120" i="19" s="1"/>
  <c r="AS44" i="19"/>
  <c r="AS72" i="19" s="1"/>
  <c r="BA91" i="19"/>
  <c r="BA120" i="19" s="1"/>
  <c r="BA44" i="19"/>
  <c r="BA72" i="19" s="1"/>
  <c r="BI91" i="19"/>
  <c r="BI120" i="19" s="1"/>
  <c r="BI44" i="19"/>
  <c r="BI72" i="19" s="1"/>
  <c r="BQ91" i="19"/>
  <c r="BQ120" i="19" s="1"/>
  <c r="BQ44" i="19"/>
  <c r="BQ72" i="19" s="1"/>
  <c r="BY91" i="19"/>
  <c r="BY120" i="19" s="1"/>
  <c r="BY44" i="19"/>
  <c r="BY72" i="19" s="1"/>
  <c r="CG91" i="19"/>
  <c r="CG120" i="19" s="1"/>
  <c r="CG44" i="19"/>
  <c r="CG72" i="19" s="1"/>
  <c r="CO91" i="19"/>
  <c r="CO120" i="19" s="1"/>
  <c r="CO44" i="19"/>
  <c r="CO72" i="19" s="1"/>
  <c r="CW91" i="19"/>
  <c r="CW120" i="19" s="1"/>
  <c r="CW44" i="19"/>
  <c r="CW72" i="19" s="1"/>
  <c r="DE91" i="19"/>
  <c r="DE120" i="19" s="1"/>
  <c r="DE44" i="19"/>
  <c r="DE72" i="19" s="1"/>
  <c r="DM91" i="19"/>
  <c r="DM120" i="19" s="1"/>
  <c r="DM44" i="19"/>
  <c r="DM72" i="19" s="1"/>
  <c r="DU91" i="19"/>
  <c r="DU120" i="19" s="1"/>
  <c r="DU44" i="19"/>
  <c r="DU72" i="19" s="1"/>
  <c r="EC91" i="19"/>
  <c r="EC120" i="19" s="1"/>
  <c r="EC44" i="19"/>
  <c r="EC72" i="19" s="1"/>
  <c r="EK91" i="19"/>
  <c r="EK120" i="19" s="1"/>
  <c r="EK44" i="19"/>
  <c r="EK72" i="19" s="1"/>
  <c r="ES91" i="19"/>
  <c r="ES120" i="19" s="1"/>
  <c r="ES44" i="19"/>
  <c r="ES72" i="19" s="1"/>
  <c r="FA91" i="19"/>
  <c r="FA120" i="19" s="1"/>
  <c r="FA44" i="19"/>
  <c r="FA72" i="19" s="1"/>
  <c r="FI91" i="19"/>
  <c r="FI120" i="19" s="1"/>
  <c r="FI44" i="19"/>
  <c r="FI72" i="19" s="1"/>
  <c r="FQ91" i="19"/>
  <c r="FQ120" i="19" s="1"/>
  <c r="FQ44" i="19"/>
  <c r="FQ72" i="19" s="1"/>
  <c r="FY91" i="19"/>
  <c r="FY120" i="19" s="1"/>
  <c r="FY44" i="19"/>
  <c r="FY72" i="19" s="1"/>
  <c r="GG91" i="19"/>
  <c r="GG120" i="19" s="1"/>
  <c r="GG44" i="19"/>
  <c r="GG72" i="19" s="1"/>
  <c r="GO91" i="19"/>
  <c r="GO120" i="19" s="1"/>
  <c r="GO44" i="19"/>
  <c r="GO72" i="19" s="1"/>
  <c r="E45" i="19"/>
  <c r="E73" i="19" s="1"/>
  <c r="M92" i="19"/>
  <c r="M121" i="19" s="1"/>
  <c r="M45" i="19"/>
  <c r="M73" i="19" s="1"/>
  <c r="U92" i="19"/>
  <c r="U121" i="19" s="1"/>
  <c r="U45" i="19"/>
  <c r="U73" i="19" s="1"/>
  <c r="AC92" i="19"/>
  <c r="AC121" i="19" s="1"/>
  <c r="AC45" i="19"/>
  <c r="AC73" i="19" s="1"/>
  <c r="AK92" i="19"/>
  <c r="AK121" i="19" s="1"/>
  <c r="AK45" i="19"/>
  <c r="AK73" i="19" s="1"/>
  <c r="AS92" i="19"/>
  <c r="AS121" i="19" s="1"/>
  <c r="AT73" i="19"/>
  <c r="AS45" i="19"/>
  <c r="AS73" i="19" s="1"/>
  <c r="BA92" i="19"/>
  <c r="BA121" i="19" s="1"/>
  <c r="BA45" i="19"/>
  <c r="BA73" i="19" s="1"/>
  <c r="BI92" i="19"/>
  <c r="BI121" i="19" s="1"/>
  <c r="BI45" i="19"/>
  <c r="BI73" i="19" s="1"/>
  <c r="BQ92" i="19"/>
  <c r="BQ121" i="19" s="1"/>
  <c r="BQ45" i="19"/>
  <c r="BQ73" i="19" s="1"/>
  <c r="BY92" i="19"/>
  <c r="BY121" i="19" s="1"/>
  <c r="BY45" i="19"/>
  <c r="BY73" i="19" s="1"/>
  <c r="CG92" i="19"/>
  <c r="CG121" i="19" s="1"/>
  <c r="CG45" i="19"/>
  <c r="CG73" i="19" s="1"/>
  <c r="CO92" i="19"/>
  <c r="CO121" i="19" s="1"/>
  <c r="CO45" i="19"/>
  <c r="CO73" i="19" s="1"/>
  <c r="CW92" i="19"/>
  <c r="CW121" i="19" s="1"/>
  <c r="CW45" i="19"/>
  <c r="CW73" i="19" s="1"/>
  <c r="DE92" i="19"/>
  <c r="DE121" i="19" s="1"/>
  <c r="DE45" i="19"/>
  <c r="DE73" i="19" s="1"/>
  <c r="DM92" i="19"/>
  <c r="DM121" i="19" s="1"/>
  <c r="DN73" i="19"/>
  <c r="DM45" i="19"/>
  <c r="DM73" i="19" s="1"/>
  <c r="DU92" i="19"/>
  <c r="DU121" i="19" s="1"/>
  <c r="DU45" i="19"/>
  <c r="DU73" i="19" s="1"/>
  <c r="EC92" i="19"/>
  <c r="EC121" i="19" s="1"/>
  <c r="EC45" i="19"/>
  <c r="EC73" i="19" s="1"/>
  <c r="EK92" i="19"/>
  <c r="EK121" i="19" s="1"/>
  <c r="EK45" i="19"/>
  <c r="EK73" i="19" s="1"/>
  <c r="ES92" i="19"/>
  <c r="ES121" i="19" s="1"/>
  <c r="ET73" i="19"/>
  <c r="ES45" i="19"/>
  <c r="ES73" i="19" s="1"/>
  <c r="FA92" i="19"/>
  <c r="FA121" i="19" s="1"/>
  <c r="FA45" i="19"/>
  <c r="FA73" i="19" s="1"/>
  <c r="FI92" i="19"/>
  <c r="FI121" i="19" s="1"/>
  <c r="FI45" i="19"/>
  <c r="FI73" i="19" s="1"/>
  <c r="FQ92" i="19"/>
  <c r="FQ121" i="19" s="1"/>
  <c r="FQ45" i="19"/>
  <c r="FQ73" i="19" s="1"/>
  <c r="FY92" i="19"/>
  <c r="FY121" i="19" s="1"/>
  <c r="FY45" i="19"/>
  <c r="FY73" i="19" s="1"/>
  <c r="GG92" i="19"/>
  <c r="GG121" i="19" s="1"/>
  <c r="GG45" i="19"/>
  <c r="GG73" i="19" s="1"/>
  <c r="GO92" i="19"/>
  <c r="GO121" i="19" s="1"/>
  <c r="GO45" i="19"/>
  <c r="GO73" i="19" s="1"/>
  <c r="E46" i="19"/>
  <c r="E74" i="19" s="1"/>
  <c r="M93" i="19"/>
  <c r="M122" i="19" s="1"/>
  <c r="M46" i="19"/>
  <c r="M74" i="19" s="1"/>
  <c r="U93" i="19"/>
  <c r="U122" i="19" s="1"/>
  <c r="U46" i="19"/>
  <c r="U74" i="19" s="1"/>
  <c r="AC93" i="19"/>
  <c r="AC122" i="19" s="1"/>
  <c r="AC46" i="19"/>
  <c r="AC74" i="19" s="1"/>
  <c r="AK93" i="19"/>
  <c r="AK122" i="19" s="1"/>
  <c r="AK46" i="19"/>
  <c r="AK74" i="19" s="1"/>
  <c r="AS93" i="19"/>
  <c r="AS122" i="19" s="1"/>
  <c r="AS46" i="19"/>
  <c r="AS74" i="19" s="1"/>
  <c r="BA93" i="19"/>
  <c r="BA122" i="19" s="1"/>
  <c r="BA46" i="19"/>
  <c r="BA74" i="19" s="1"/>
  <c r="BI93" i="19"/>
  <c r="BI122" i="19" s="1"/>
  <c r="BI46" i="19"/>
  <c r="BI74" i="19" s="1"/>
  <c r="BQ93" i="19"/>
  <c r="BQ122" i="19" s="1"/>
  <c r="BQ46" i="19"/>
  <c r="BQ74" i="19" s="1"/>
  <c r="BY93" i="19"/>
  <c r="BY122" i="19" s="1"/>
  <c r="BY46" i="19"/>
  <c r="BY74" i="19" s="1"/>
  <c r="CG93" i="19"/>
  <c r="CG122" i="19" s="1"/>
  <c r="CG46" i="19"/>
  <c r="CG74" i="19" s="1"/>
  <c r="CO93" i="19"/>
  <c r="CO122" i="19" s="1"/>
  <c r="CO46" i="19"/>
  <c r="CO74" i="19" s="1"/>
  <c r="CW93" i="19"/>
  <c r="CW122" i="19" s="1"/>
  <c r="CW46" i="19"/>
  <c r="CW74" i="19" s="1"/>
  <c r="DE93" i="19"/>
  <c r="DE122" i="19" s="1"/>
  <c r="DE46" i="19"/>
  <c r="DE74" i="19" s="1"/>
  <c r="DM93" i="19"/>
  <c r="DM122" i="19" s="1"/>
  <c r="DM46" i="19"/>
  <c r="DM74" i="19" s="1"/>
  <c r="DU93" i="19"/>
  <c r="DU122" i="19" s="1"/>
  <c r="DU46" i="19"/>
  <c r="DU74" i="19" s="1"/>
  <c r="EC93" i="19"/>
  <c r="EC122" i="19" s="1"/>
  <c r="EC46" i="19"/>
  <c r="EC74" i="19" s="1"/>
  <c r="EK93" i="19"/>
  <c r="EK122" i="19" s="1"/>
  <c r="EK46" i="19"/>
  <c r="EK74" i="19" s="1"/>
  <c r="ES93" i="19"/>
  <c r="ES122" i="19" s="1"/>
  <c r="ES46" i="19"/>
  <c r="ES74" i="19" s="1"/>
  <c r="FA93" i="19"/>
  <c r="FA122" i="19" s="1"/>
  <c r="FA46" i="19"/>
  <c r="FA74" i="19" s="1"/>
  <c r="FI93" i="19"/>
  <c r="FI122" i="19" s="1"/>
  <c r="FI46" i="19"/>
  <c r="FI74" i="19" s="1"/>
  <c r="FQ93" i="19"/>
  <c r="FQ122" i="19" s="1"/>
  <c r="FQ46" i="19"/>
  <c r="FQ74" i="19" s="1"/>
  <c r="FY93" i="19"/>
  <c r="FY122" i="19" s="1"/>
  <c r="FY46" i="19"/>
  <c r="FY74" i="19" s="1"/>
  <c r="GG93" i="19"/>
  <c r="GG122" i="19" s="1"/>
  <c r="GG46" i="19"/>
  <c r="GG74" i="19" s="1"/>
  <c r="GO93" i="19"/>
  <c r="GO122" i="19" s="1"/>
  <c r="GO46" i="19"/>
  <c r="GO74" i="19" s="1"/>
  <c r="E47" i="19"/>
  <c r="E75" i="19" s="1"/>
  <c r="M94" i="19"/>
  <c r="M123" i="19" s="1"/>
  <c r="M47" i="19"/>
  <c r="M75" i="19" s="1"/>
  <c r="U94" i="19"/>
  <c r="U123" i="19" s="1"/>
  <c r="U47" i="19"/>
  <c r="U75" i="19" s="1"/>
  <c r="AC94" i="19"/>
  <c r="AC123" i="19" s="1"/>
  <c r="AC47" i="19"/>
  <c r="AC75" i="19" s="1"/>
  <c r="AK94" i="19"/>
  <c r="AK123" i="19" s="1"/>
  <c r="AK47" i="19"/>
  <c r="AK75" i="19" s="1"/>
  <c r="AS94" i="19"/>
  <c r="AS123" i="19" s="1"/>
  <c r="AT75" i="19"/>
  <c r="AS47" i="19"/>
  <c r="AS75" i="19" s="1"/>
  <c r="BA94" i="19"/>
  <c r="BA123" i="19" s="1"/>
  <c r="BB75" i="19"/>
  <c r="BA47" i="19"/>
  <c r="BA75" i="19" s="1"/>
  <c r="BI94" i="19"/>
  <c r="BI123" i="19" s="1"/>
  <c r="BI47" i="19"/>
  <c r="BI75" i="19" s="1"/>
  <c r="BQ94" i="19"/>
  <c r="BQ123" i="19" s="1"/>
  <c r="BQ47" i="19"/>
  <c r="BQ75" i="19" s="1"/>
  <c r="BY94" i="19"/>
  <c r="BY123" i="19" s="1"/>
  <c r="BY47" i="19"/>
  <c r="BY75" i="19" s="1"/>
  <c r="CG94" i="19"/>
  <c r="CG123" i="19" s="1"/>
  <c r="CG47" i="19"/>
  <c r="CG75" i="19" s="1"/>
  <c r="CO94" i="19"/>
  <c r="CO123" i="19" s="1"/>
  <c r="CO47" i="19"/>
  <c r="CO75" i="19" s="1"/>
  <c r="CW94" i="19"/>
  <c r="CW123" i="19" s="1"/>
  <c r="CW47" i="19"/>
  <c r="CW75" i="19" s="1"/>
  <c r="DE94" i="19"/>
  <c r="DE123" i="19" s="1"/>
  <c r="DE47" i="19"/>
  <c r="DE75" i="19" s="1"/>
  <c r="DM94" i="19"/>
  <c r="DM123" i="19" s="1"/>
  <c r="DM47" i="19"/>
  <c r="DM75" i="19" s="1"/>
  <c r="DU94" i="19"/>
  <c r="DU123" i="19" s="1"/>
  <c r="DU47" i="19"/>
  <c r="DU75" i="19" s="1"/>
  <c r="EC94" i="19"/>
  <c r="EC123" i="19" s="1"/>
  <c r="EC47" i="19"/>
  <c r="EC75" i="19" s="1"/>
  <c r="EK94" i="19"/>
  <c r="EK123" i="19" s="1"/>
  <c r="EL75" i="19"/>
  <c r="EK47" i="19"/>
  <c r="EK75" i="19" s="1"/>
  <c r="ES94" i="19"/>
  <c r="ES123" i="19" s="1"/>
  <c r="ES47" i="19"/>
  <c r="ES75" i="19" s="1"/>
  <c r="FA94" i="19"/>
  <c r="FA123" i="19" s="1"/>
  <c r="FA47" i="19"/>
  <c r="FA75" i="19" s="1"/>
  <c r="FI94" i="19"/>
  <c r="FI123" i="19" s="1"/>
  <c r="FI47" i="19"/>
  <c r="FI75" i="19" s="1"/>
  <c r="FQ94" i="19"/>
  <c r="FQ123" i="19" s="1"/>
  <c r="FQ47" i="19"/>
  <c r="FQ75" i="19" s="1"/>
  <c r="FY94" i="19"/>
  <c r="FY123" i="19" s="1"/>
  <c r="FY47" i="19"/>
  <c r="FY75" i="19" s="1"/>
  <c r="GG94" i="19"/>
  <c r="GG123" i="19" s="1"/>
  <c r="GG47" i="19"/>
  <c r="GG75" i="19" s="1"/>
  <c r="GO94" i="19"/>
  <c r="GO123" i="19" s="1"/>
  <c r="GO47" i="19"/>
  <c r="GO75" i="19" s="1"/>
  <c r="E48" i="19"/>
  <c r="E76" i="19" s="1"/>
  <c r="M95" i="19"/>
  <c r="M124" i="19" s="1"/>
  <c r="N76" i="19"/>
  <c r="M48" i="19"/>
  <c r="M76" i="19" s="1"/>
  <c r="U95" i="19"/>
  <c r="U124" i="19" s="1"/>
  <c r="U48" i="19"/>
  <c r="U76" i="19" s="1"/>
  <c r="AC95" i="19"/>
  <c r="AC124" i="19" s="1"/>
  <c r="AC48" i="19"/>
  <c r="AC76" i="19" s="1"/>
  <c r="AK95" i="19"/>
  <c r="AK124" i="19" s="1"/>
  <c r="AK48" i="19"/>
  <c r="AK76" i="19" s="1"/>
  <c r="AS95" i="19"/>
  <c r="AS124" i="19" s="1"/>
  <c r="AS48" i="19"/>
  <c r="AS76" i="19" s="1"/>
  <c r="BA95" i="19"/>
  <c r="BA124" i="19" s="1"/>
  <c r="BA48" i="19"/>
  <c r="BA76" i="19" s="1"/>
  <c r="BI95" i="19"/>
  <c r="BI124" i="19" s="1"/>
  <c r="BI48" i="19"/>
  <c r="BI76" i="19" s="1"/>
  <c r="BQ95" i="19"/>
  <c r="BQ124" i="19" s="1"/>
  <c r="BQ48" i="19"/>
  <c r="BQ76" i="19" s="1"/>
  <c r="BY95" i="19"/>
  <c r="BY124" i="19" s="1"/>
  <c r="BY48" i="19"/>
  <c r="BY76" i="19" s="1"/>
  <c r="CG95" i="19"/>
  <c r="CG124" i="19" s="1"/>
  <c r="CG48" i="19"/>
  <c r="CG76" i="19" s="1"/>
  <c r="CO95" i="19"/>
  <c r="CO124" i="19" s="1"/>
  <c r="CP76" i="19"/>
  <c r="CO48" i="19"/>
  <c r="CO76" i="19" s="1"/>
  <c r="CW95" i="19"/>
  <c r="CW124" i="19" s="1"/>
  <c r="CW48" i="19"/>
  <c r="CW76" i="19" s="1"/>
  <c r="DE95" i="19"/>
  <c r="DE124" i="19" s="1"/>
  <c r="DF76" i="19"/>
  <c r="DE48" i="19"/>
  <c r="DE76" i="19" s="1"/>
  <c r="DM95" i="19"/>
  <c r="DM124" i="19" s="1"/>
  <c r="DM48" i="19"/>
  <c r="DM76" i="19" s="1"/>
  <c r="DU95" i="19"/>
  <c r="DU124" i="19" s="1"/>
  <c r="DU48" i="19"/>
  <c r="DU76" i="19" s="1"/>
  <c r="EC95" i="19"/>
  <c r="EC124" i="19" s="1"/>
  <c r="EC48" i="19"/>
  <c r="EC76" i="19" s="1"/>
  <c r="EK95" i="19"/>
  <c r="EK124" i="19" s="1"/>
  <c r="EK48" i="19"/>
  <c r="EK76" i="19" s="1"/>
  <c r="ES95" i="19"/>
  <c r="ES124" i="19" s="1"/>
  <c r="ES48" i="19"/>
  <c r="ES76" i="19" s="1"/>
  <c r="FA95" i="19"/>
  <c r="FA124" i="19" s="1"/>
  <c r="FA48" i="19"/>
  <c r="FA76" i="19" s="1"/>
  <c r="FI95" i="19"/>
  <c r="FI124" i="19" s="1"/>
  <c r="FI48" i="19"/>
  <c r="FI76" i="19" s="1"/>
  <c r="FQ95" i="19"/>
  <c r="FQ124" i="19" s="1"/>
  <c r="FQ48" i="19"/>
  <c r="FQ76" i="19" s="1"/>
  <c r="FY95" i="19"/>
  <c r="FY124" i="19" s="1"/>
  <c r="FY48" i="19"/>
  <c r="FY76" i="19" s="1"/>
  <c r="GG95" i="19"/>
  <c r="GG124" i="19" s="1"/>
  <c r="GG48" i="19"/>
  <c r="GG76" i="19" s="1"/>
  <c r="GO95" i="19"/>
  <c r="GO124" i="19" s="1"/>
  <c r="GO48" i="19"/>
  <c r="GO76" i="19" s="1"/>
  <c r="E49" i="19"/>
  <c r="E77" i="19" s="1"/>
  <c r="M96" i="19"/>
  <c r="M125" i="19" s="1"/>
  <c r="M49" i="19"/>
  <c r="M77" i="19" s="1"/>
  <c r="U96" i="19"/>
  <c r="U125" i="19" s="1"/>
  <c r="U49" i="19"/>
  <c r="U77" i="19" s="1"/>
  <c r="AC96" i="19"/>
  <c r="AC125" i="19" s="1"/>
  <c r="AC49" i="19"/>
  <c r="AC77" i="19" s="1"/>
  <c r="AK96" i="19"/>
  <c r="AK125" i="19" s="1"/>
  <c r="AK49" i="19"/>
  <c r="AK77" i="19" s="1"/>
  <c r="AS96" i="19"/>
  <c r="AS125" i="19" s="1"/>
  <c r="AS49" i="19"/>
  <c r="AS77" i="19" s="1"/>
  <c r="BA96" i="19"/>
  <c r="BA125" i="19" s="1"/>
  <c r="BA49" i="19"/>
  <c r="BA77" i="19" s="1"/>
  <c r="BI96" i="19"/>
  <c r="BI125" i="19" s="1"/>
  <c r="BI49" i="19"/>
  <c r="BI77" i="19" s="1"/>
  <c r="BQ96" i="19"/>
  <c r="BQ125" i="19" s="1"/>
  <c r="BQ49" i="19"/>
  <c r="BQ77" i="19" s="1"/>
  <c r="BY96" i="19"/>
  <c r="BY125" i="19" s="1"/>
  <c r="BZ77" i="19"/>
  <c r="BY49" i="19"/>
  <c r="BY77" i="19" s="1"/>
  <c r="CG96" i="19"/>
  <c r="CG125" i="19" s="1"/>
  <c r="CG49" i="19"/>
  <c r="CG77" i="19" s="1"/>
  <c r="CO96" i="19"/>
  <c r="CO125" i="19" s="1"/>
  <c r="CO49" i="19"/>
  <c r="CO77" i="19" s="1"/>
  <c r="CW96" i="19"/>
  <c r="CW125" i="19" s="1"/>
  <c r="CW49" i="19"/>
  <c r="CW77" i="19" s="1"/>
  <c r="DE96" i="19"/>
  <c r="DE125" i="19" s="1"/>
  <c r="DE49" i="19"/>
  <c r="DE77" i="19" s="1"/>
  <c r="DM96" i="19"/>
  <c r="DM125" i="19" s="1"/>
  <c r="DM49" i="19"/>
  <c r="DM77" i="19" s="1"/>
  <c r="DU96" i="19"/>
  <c r="DU125" i="19" s="1"/>
  <c r="DU49" i="19"/>
  <c r="DU77" i="19" s="1"/>
  <c r="EC96" i="19"/>
  <c r="EC125" i="19" s="1"/>
  <c r="ED77" i="19"/>
  <c r="EC49" i="19"/>
  <c r="EC77" i="19" s="1"/>
  <c r="EK96" i="19"/>
  <c r="EK125" i="19" s="1"/>
  <c r="EL77" i="19"/>
  <c r="EK49" i="19"/>
  <c r="EK77" i="19" s="1"/>
  <c r="ES96" i="19"/>
  <c r="ES125" i="19" s="1"/>
  <c r="ES49" i="19"/>
  <c r="ES77" i="19" s="1"/>
  <c r="FA96" i="19"/>
  <c r="FA125" i="19" s="1"/>
  <c r="FA49" i="19"/>
  <c r="FA77" i="19" s="1"/>
  <c r="FI96" i="19"/>
  <c r="FI125" i="19" s="1"/>
  <c r="FI49" i="19"/>
  <c r="FI77" i="19" s="1"/>
  <c r="FQ96" i="19"/>
  <c r="FQ125" i="19" s="1"/>
  <c r="FQ49" i="19"/>
  <c r="FQ77" i="19" s="1"/>
  <c r="FY96" i="19"/>
  <c r="FY125" i="19" s="1"/>
  <c r="FY49" i="19"/>
  <c r="FY77" i="19" s="1"/>
  <c r="GG96" i="19"/>
  <c r="GG125" i="19" s="1"/>
  <c r="GG49" i="19"/>
  <c r="GG77" i="19" s="1"/>
  <c r="GO96" i="19"/>
  <c r="GO125" i="19" s="1"/>
  <c r="GO49" i="19"/>
  <c r="GO77" i="19" s="1"/>
  <c r="E50" i="19"/>
  <c r="E78" i="19" s="1"/>
  <c r="Q126" i="19"/>
  <c r="M97" i="19"/>
  <c r="M126" i="19" s="1"/>
  <c r="M50" i="19"/>
  <c r="M78" i="19" s="1"/>
  <c r="U97" i="19"/>
  <c r="U126" i="19" s="1"/>
  <c r="U50" i="19"/>
  <c r="U78" i="19" s="1"/>
  <c r="AC97" i="19"/>
  <c r="AC126" i="19" s="1"/>
  <c r="AC50" i="19"/>
  <c r="AC78" i="19" s="1"/>
  <c r="AK97" i="19"/>
  <c r="AK126" i="19" s="1"/>
  <c r="AL78" i="19"/>
  <c r="AK50" i="19"/>
  <c r="AK78" i="19" s="1"/>
  <c r="AS97" i="19"/>
  <c r="AS126" i="19" s="1"/>
  <c r="AS50" i="19"/>
  <c r="AS78" i="19" s="1"/>
  <c r="BA97" i="19"/>
  <c r="BA126" i="19" s="1"/>
  <c r="BA50" i="19"/>
  <c r="BA78" i="19" s="1"/>
  <c r="BI97" i="19"/>
  <c r="BI126" i="19" s="1"/>
  <c r="BI50" i="19"/>
  <c r="BI78" i="19" s="1"/>
  <c r="BQ97" i="19"/>
  <c r="BQ126" i="19" s="1"/>
  <c r="BQ50" i="19"/>
  <c r="BQ78" i="19" s="1"/>
  <c r="BY97" i="19"/>
  <c r="BY126" i="19" s="1"/>
  <c r="BY50" i="19"/>
  <c r="BY78" i="19" s="1"/>
  <c r="CG97" i="19"/>
  <c r="CG126" i="19" s="1"/>
  <c r="CG50" i="19"/>
  <c r="CG78" i="19" s="1"/>
  <c r="CO97" i="19"/>
  <c r="CO126" i="19" s="1"/>
  <c r="CP78" i="19"/>
  <c r="CO50" i="19"/>
  <c r="CO78" i="19" s="1"/>
  <c r="CW97" i="19"/>
  <c r="CW126" i="19" s="1"/>
  <c r="CW50" i="19"/>
  <c r="CW78" i="19" s="1"/>
  <c r="DE97" i="19"/>
  <c r="DE126" i="19" s="1"/>
  <c r="DE50" i="19"/>
  <c r="DE78" i="19" s="1"/>
  <c r="DM97" i="19"/>
  <c r="DM126" i="19" s="1"/>
  <c r="DM50" i="19"/>
  <c r="DM78" i="19" s="1"/>
  <c r="DU97" i="19"/>
  <c r="DU126" i="19" s="1"/>
  <c r="DU50" i="19"/>
  <c r="DU78" i="19" s="1"/>
  <c r="EC97" i="19"/>
  <c r="EC126" i="19" s="1"/>
  <c r="EC50" i="19"/>
  <c r="EC78" i="19" s="1"/>
  <c r="EK97" i="19"/>
  <c r="EK126" i="19" s="1"/>
  <c r="EK50" i="19"/>
  <c r="EK78" i="19" s="1"/>
  <c r="ES97" i="19"/>
  <c r="ES126" i="19" s="1"/>
  <c r="ES50" i="19"/>
  <c r="ES78" i="19" s="1"/>
  <c r="FA97" i="19"/>
  <c r="FA126" i="19" s="1"/>
  <c r="FA50" i="19"/>
  <c r="FA78" i="19" s="1"/>
  <c r="FI97" i="19"/>
  <c r="FI126" i="19" s="1"/>
  <c r="FI50" i="19"/>
  <c r="FI78" i="19" s="1"/>
  <c r="FQ97" i="19"/>
  <c r="FQ126" i="19" s="1"/>
  <c r="FQ50" i="19"/>
  <c r="FQ78" i="19" s="1"/>
  <c r="FY97" i="19"/>
  <c r="FY126" i="19" s="1"/>
  <c r="FY50" i="19"/>
  <c r="FY78" i="19" s="1"/>
  <c r="GK126" i="19"/>
  <c r="GG97" i="19"/>
  <c r="GG126" i="19" s="1"/>
  <c r="GH78" i="19"/>
  <c r="GG50" i="19"/>
  <c r="GG78" i="19" s="1"/>
  <c r="GO97" i="19"/>
  <c r="GO126" i="19" s="1"/>
  <c r="GO50" i="19"/>
  <c r="GO78" i="19" s="1"/>
  <c r="M99" i="19"/>
  <c r="M52" i="19"/>
  <c r="U99" i="19"/>
  <c r="U52" i="19"/>
  <c r="AC99" i="19"/>
  <c r="AC52" i="19"/>
  <c r="AK99" i="19"/>
  <c r="AK52" i="19"/>
  <c r="AS99" i="19"/>
  <c r="AS52" i="19"/>
  <c r="BA99" i="19"/>
  <c r="BA52" i="19"/>
  <c r="BI99" i="19"/>
  <c r="BI52" i="19"/>
  <c r="BQ99" i="19"/>
  <c r="BQ52" i="19"/>
  <c r="BY99" i="19"/>
  <c r="BY52" i="19"/>
  <c r="CG99" i="19"/>
  <c r="CG52" i="19"/>
  <c r="CO99" i="19"/>
  <c r="CO52" i="19"/>
  <c r="CW99" i="19"/>
  <c r="CW52" i="19"/>
  <c r="DE99" i="19"/>
  <c r="DE52" i="19"/>
  <c r="DM99" i="19"/>
  <c r="DM52" i="19"/>
  <c r="DU99" i="19"/>
  <c r="DU52" i="19"/>
  <c r="EC99" i="19"/>
  <c r="EC52" i="19"/>
  <c r="EK99" i="19"/>
  <c r="EK52" i="19"/>
  <c r="ES99" i="19"/>
  <c r="ES52" i="19"/>
  <c r="FA99" i="19"/>
  <c r="FA52" i="19"/>
  <c r="FI99" i="19"/>
  <c r="FI52" i="19"/>
  <c r="FQ99" i="19"/>
  <c r="FQ52" i="19"/>
  <c r="FY99" i="19"/>
  <c r="FY52" i="19"/>
  <c r="GG99" i="19"/>
  <c r="GG52" i="19"/>
  <c r="GO99" i="19"/>
  <c r="GO52" i="19"/>
  <c r="M100" i="19"/>
  <c r="M53" i="19"/>
  <c r="U100" i="19"/>
  <c r="U53" i="19"/>
  <c r="AC100" i="19"/>
  <c r="AC53" i="19"/>
  <c r="AK100" i="19"/>
  <c r="AK53" i="19"/>
  <c r="AS100" i="19"/>
  <c r="AS53" i="19"/>
  <c r="BA100" i="19"/>
  <c r="BA53" i="19"/>
  <c r="BI100" i="19"/>
  <c r="BI53" i="19"/>
  <c r="BQ100" i="19"/>
  <c r="BQ53" i="19"/>
  <c r="BY100" i="19"/>
  <c r="BY53" i="19"/>
  <c r="CG100" i="19"/>
  <c r="CG53" i="19"/>
  <c r="CO100" i="19"/>
  <c r="CO53" i="19"/>
  <c r="CW100" i="19"/>
  <c r="CW53" i="19"/>
  <c r="DE100" i="19"/>
  <c r="DE53" i="19"/>
  <c r="DM100" i="19"/>
  <c r="DM53" i="19"/>
  <c r="DU100" i="19"/>
  <c r="DU53" i="19"/>
  <c r="EC100" i="19"/>
  <c r="EC53" i="19"/>
  <c r="EK100" i="19"/>
  <c r="EK53" i="19"/>
  <c r="ES100" i="19"/>
  <c r="ES53" i="19"/>
  <c r="FA100" i="19"/>
  <c r="FA53" i="19"/>
  <c r="FI100" i="19"/>
  <c r="FI53" i="19"/>
  <c r="P68" i="24" s="1"/>
  <c r="FQ100" i="19"/>
  <c r="FQ53" i="19"/>
  <c r="X68" i="24" s="1"/>
  <c r="FY100" i="19"/>
  <c r="FY53" i="19"/>
  <c r="AF68" i="24" s="1"/>
  <c r="GG100" i="19"/>
  <c r="GG53" i="19"/>
  <c r="GO100" i="19"/>
  <c r="GO53" i="19"/>
  <c r="M101" i="19"/>
  <c r="M54" i="19"/>
  <c r="U101" i="19"/>
  <c r="U54" i="19"/>
  <c r="AC101" i="19"/>
  <c r="AC54" i="19"/>
  <c r="AK101" i="19"/>
  <c r="AK54" i="19"/>
  <c r="AS101" i="19"/>
  <c r="AS54" i="19"/>
  <c r="BA101" i="19"/>
  <c r="BA54" i="19"/>
  <c r="BI101" i="19"/>
  <c r="BI54" i="19"/>
  <c r="BQ101" i="19"/>
  <c r="BQ54" i="19"/>
  <c r="BY101" i="19"/>
  <c r="BY54" i="19"/>
  <c r="CG101" i="19"/>
  <c r="CG54" i="19"/>
  <c r="CO101" i="19"/>
  <c r="CO54" i="19"/>
  <c r="CW101" i="19"/>
  <c r="CW54" i="19"/>
  <c r="DE101" i="19"/>
  <c r="DE54" i="19"/>
  <c r="DM101" i="19"/>
  <c r="DM54" i="19"/>
  <c r="DU101" i="19"/>
  <c r="DU54" i="19"/>
  <c r="EC101" i="19"/>
  <c r="EC54" i="19"/>
  <c r="EK101" i="19"/>
  <c r="EK54" i="19"/>
  <c r="ES101" i="19"/>
  <c r="ES54" i="19"/>
  <c r="FA101" i="19"/>
  <c r="FA54" i="19"/>
  <c r="FI101" i="19"/>
  <c r="FI54" i="19"/>
  <c r="FQ101" i="19"/>
  <c r="FQ54" i="19"/>
  <c r="FY101" i="19"/>
  <c r="FY54" i="19"/>
  <c r="GG101" i="19"/>
  <c r="GG54" i="19"/>
  <c r="GO101" i="19"/>
  <c r="GO54" i="19"/>
  <c r="M102" i="19"/>
  <c r="M55" i="19"/>
  <c r="U102" i="19"/>
  <c r="U55" i="19"/>
  <c r="AC102" i="19"/>
  <c r="AC55" i="19"/>
  <c r="AK102" i="19"/>
  <c r="AK55" i="19"/>
  <c r="AS102" i="19"/>
  <c r="AS55" i="19"/>
  <c r="BA102" i="19"/>
  <c r="BA55" i="19"/>
  <c r="BI102" i="19"/>
  <c r="BI55" i="19"/>
  <c r="BQ102" i="19"/>
  <c r="BQ55" i="19"/>
  <c r="BY102" i="19"/>
  <c r="BY55" i="19"/>
  <c r="CG102" i="19"/>
  <c r="CG55" i="19"/>
  <c r="CO102" i="19"/>
  <c r="CO55" i="19"/>
  <c r="CW102" i="19"/>
  <c r="CW55" i="19"/>
  <c r="DE102" i="19"/>
  <c r="DE55" i="19"/>
  <c r="DM102" i="19"/>
  <c r="DM55" i="19"/>
  <c r="DU102" i="19"/>
  <c r="DU55" i="19"/>
  <c r="EC102" i="19"/>
  <c r="EC55" i="19"/>
  <c r="EK102" i="19"/>
  <c r="EK55" i="19"/>
  <c r="ES102" i="19"/>
  <c r="ES55" i="19"/>
  <c r="FA102" i="19"/>
  <c r="FA55" i="19"/>
  <c r="FI102" i="19"/>
  <c r="FI55" i="19"/>
  <c r="FQ102" i="19"/>
  <c r="FQ55" i="19"/>
  <c r="FY102" i="19"/>
  <c r="FY55" i="19"/>
  <c r="GG102" i="19"/>
  <c r="GG55" i="19"/>
  <c r="GO102" i="19"/>
  <c r="GO55" i="19"/>
  <c r="M104" i="19"/>
  <c r="M57" i="19"/>
  <c r="U104" i="19"/>
  <c r="U57" i="19"/>
  <c r="AC104" i="19"/>
  <c r="AC57" i="19"/>
  <c r="AK104" i="19"/>
  <c r="AK57" i="19"/>
  <c r="AS104" i="19"/>
  <c r="AS57" i="19"/>
  <c r="BA104" i="19"/>
  <c r="BA57" i="19"/>
  <c r="BI104" i="19"/>
  <c r="BI57" i="19"/>
  <c r="BQ104" i="19"/>
  <c r="BQ57" i="19"/>
  <c r="BY104" i="19"/>
  <c r="BY57" i="19"/>
  <c r="CG104" i="19"/>
  <c r="CG57" i="19"/>
  <c r="CO104" i="19"/>
  <c r="CO57" i="19"/>
  <c r="CW104" i="19"/>
  <c r="CW57" i="19"/>
  <c r="DE104" i="19"/>
  <c r="DE57" i="19"/>
  <c r="DM104" i="19"/>
  <c r="DM57" i="19"/>
  <c r="DU104" i="19"/>
  <c r="DU57" i="19"/>
  <c r="EC104" i="19"/>
  <c r="EC57" i="19"/>
  <c r="EK104" i="19"/>
  <c r="EK57" i="19"/>
  <c r="ES104" i="19"/>
  <c r="ES57" i="19"/>
  <c r="FA104" i="19"/>
  <c r="FA57" i="19"/>
  <c r="FI104" i="19"/>
  <c r="P59" i="24" s="1"/>
  <c r="FI57" i="19"/>
  <c r="FQ104" i="19"/>
  <c r="X59" i="24" s="1"/>
  <c r="FQ57" i="19"/>
  <c r="FY104" i="19"/>
  <c r="AF59" i="24" s="1"/>
  <c r="FY57" i="19"/>
  <c r="GG104" i="19"/>
  <c r="GG57" i="19"/>
  <c r="GO104" i="19"/>
  <c r="GO57" i="19"/>
  <c r="CG105" i="19"/>
  <c r="CG58" i="19"/>
  <c r="CO105" i="19"/>
  <c r="CO58" i="19"/>
  <c r="CW105" i="19"/>
  <c r="CW58" i="19"/>
  <c r="DE105" i="19"/>
  <c r="DE58" i="19"/>
  <c r="DM105" i="19"/>
  <c r="DM58" i="19"/>
  <c r="DU105" i="19"/>
  <c r="DU58" i="19"/>
  <c r="EC105" i="19"/>
  <c r="EC58" i="19"/>
  <c r="EK105" i="19"/>
  <c r="EK58" i="19"/>
  <c r="ES105" i="19"/>
  <c r="ES58" i="19"/>
  <c r="FA105" i="19"/>
  <c r="FA58" i="19"/>
  <c r="FI105" i="19"/>
  <c r="FI58" i="19"/>
  <c r="FQ105" i="19"/>
  <c r="FQ58" i="19"/>
  <c r="FY105" i="19"/>
  <c r="FY58" i="19"/>
  <c r="GG105" i="19"/>
  <c r="GG58" i="19"/>
  <c r="GO105" i="19"/>
  <c r="GO58" i="19"/>
  <c r="M106" i="19"/>
  <c r="M59" i="19"/>
  <c r="U106" i="19"/>
  <c r="U59" i="19"/>
  <c r="AC106" i="19"/>
  <c r="AC59" i="19"/>
  <c r="AK106" i="19"/>
  <c r="AK59" i="19"/>
  <c r="AS106" i="19"/>
  <c r="AS59" i="19"/>
  <c r="BA106" i="19"/>
  <c r="BA59" i="19"/>
  <c r="BI106" i="19"/>
  <c r="BI59" i="19"/>
  <c r="BQ106" i="19"/>
  <c r="BQ59" i="19"/>
  <c r="BY106" i="19"/>
  <c r="BY59" i="19"/>
  <c r="CG106" i="19"/>
  <c r="CG59" i="19"/>
  <c r="CO106" i="19"/>
  <c r="CO59" i="19"/>
  <c r="CW106" i="19"/>
  <c r="CW59" i="19"/>
  <c r="DE106" i="19"/>
  <c r="DE59" i="19"/>
  <c r="DM106" i="19"/>
  <c r="DM59" i="19"/>
  <c r="DU106" i="19"/>
  <c r="DU59" i="19"/>
  <c r="EC106" i="19"/>
  <c r="EC59" i="19"/>
  <c r="EK106" i="19"/>
  <c r="EK59" i="19"/>
  <c r="ES106" i="19"/>
  <c r="ES59" i="19"/>
  <c r="FA106" i="19"/>
  <c r="FA59" i="19"/>
  <c r="FI106" i="19"/>
  <c r="FI59" i="19"/>
  <c r="FQ106" i="19"/>
  <c r="FQ59" i="19"/>
  <c r="FY106" i="19"/>
  <c r="FY59" i="19"/>
  <c r="GG106" i="19"/>
  <c r="GG59" i="19"/>
  <c r="GO106" i="19"/>
  <c r="GO59" i="19"/>
  <c r="M107" i="19"/>
  <c r="M60" i="19"/>
  <c r="U107" i="19"/>
  <c r="U60" i="19"/>
  <c r="AC107" i="19"/>
  <c r="AC60" i="19"/>
  <c r="AK107" i="19"/>
  <c r="AK60" i="19"/>
  <c r="AS107" i="19"/>
  <c r="AS60" i="19"/>
  <c r="BA107" i="19"/>
  <c r="BA60" i="19"/>
  <c r="BI107" i="19"/>
  <c r="BI60" i="19"/>
  <c r="BQ107" i="19"/>
  <c r="BQ60" i="19"/>
  <c r="BY107" i="19"/>
  <c r="BY60" i="19"/>
  <c r="CG107" i="19"/>
  <c r="CG60" i="19"/>
  <c r="CO107" i="19"/>
  <c r="CO60" i="19"/>
  <c r="CW107" i="19"/>
  <c r="CW60" i="19"/>
  <c r="DE107" i="19"/>
  <c r="DE60" i="19"/>
  <c r="DM107" i="19"/>
  <c r="DM60" i="19"/>
  <c r="DU107" i="19"/>
  <c r="DU60" i="19"/>
  <c r="EC107" i="19"/>
  <c r="EC60" i="19"/>
  <c r="EK107" i="19"/>
  <c r="EK60" i="19"/>
  <c r="ES107" i="19"/>
  <c r="ES60" i="19"/>
  <c r="FA107" i="19"/>
  <c r="FA60" i="19"/>
  <c r="FI107" i="19"/>
  <c r="FI60" i="19"/>
  <c r="FQ107" i="19"/>
  <c r="FQ60" i="19"/>
  <c r="FY107" i="19"/>
  <c r="FY60" i="19"/>
  <c r="GG107" i="19"/>
  <c r="GG60" i="19"/>
  <c r="GO107" i="19"/>
  <c r="GO60" i="19"/>
  <c r="E36" i="19"/>
  <c r="E64" i="19" s="1"/>
  <c r="M36" i="19"/>
  <c r="M64" i="19" s="1"/>
  <c r="U36" i="19"/>
  <c r="U64" i="19" s="1"/>
  <c r="AC36" i="19"/>
  <c r="AC64" i="19" s="1"/>
  <c r="AK36" i="19"/>
  <c r="AK64" i="19" s="1"/>
  <c r="AS36" i="19"/>
  <c r="AS64" i="19" s="1"/>
  <c r="BA36" i="19"/>
  <c r="BA64" i="19" s="1"/>
  <c r="BI36" i="19"/>
  <c r="BI64" i="19" s="1"/>
  <c r="BQ36" i="19"/>
  <c r="BQ64" i="19" s="1"/>
  <c r="BY36" i="19"/>
  <c r="BY64" i="19" s="1"/>
  <c r="CG36" i="19"/>
  <c r="CG64" i="19" s="1"/>
  <c r="CO36" i="19"/>
  <c r="CO64" i="19" s="1"/>
  <c r="CW36" i="19"/>
  <c r="CW64" i="19" s="1"/>
  <c r="DE36" i="19"/>
  <c r="DE64" i="19" s="1"/>
  <c r="DM36" i="19"/>
  <c r="DM64" i="19" s="1"/>
  <c r="DU36" i="19"/>
  <c r="DU64" i="19" s="1"/>
  <c r="EC36" i="19"/>
  <c r="EC64" i="19" s="1"/>
  <c r="EK36" i="19"/>
  <c r="EK64" i="19" s="1"/>
  <c r="ES36" i="19"/>
  <c r="ES64" i="19" s="1"/>
  <c r="FA36" i="19"/>
  <c r="FA64" i="19" s="1"/>
  <c r="FI36" i="19"/>
  <c r="P76" i="24" s="1"/>
  <c r="FQ36" i="19"/>
  <c r="X76" i="24" s="1"/>
  <c r="FY36" i="19"/>
  <c r="AF76" i="24" s="1"/>
  <c r="GG36" i="19"/>
  <c r="GG64" i="19" s="1"/>
  <c r="GO36" i="19"/>
  <c r="GO64" i="19" s="1"/>
  <c r="E37" i="19"/>
  <c r="E65" i="19" s="1"/>
  <c r="M37" i="19"/>
  <c r="M65" i="19" s="1"/>
  <c r="W37" i="19"/>
  <c r="W65" i="19" s="1"/>
  <c r="AG37" i="19"/>
  <c r="AG65" i="19" s="1"/>
  <c r="AR37" i="19"/>
  <c r="AR65" i="19" s="1"/>
  <c r="BC37" i="19"/>
  <c r="BC65" i="19" s="1"/>
  <c r="BQ37" i="19"/>
  <c r="BQ65" i="19" s="1"/>
  <c r="CG37" i="19"/>
  <c r="CG65" i="19" s="1"/>
  <c r="CY37" i="19"/>
  <c r="CY65" i="19" s="1"/>
  <c r="EA37" i="19"/>
  <c r="EA65" i="19" s="1"/>
  <c r="FG37" i="19"/>
  <c r="FG65" i="19" s="1"/>
  <c r="GS37" i="19"/>
  <c r="GS65" i="19" s="1"/>
  <c r="BE38" i="19"/>
  <c r="BE66" i="19" s="1"/>
  <c r="DQ38" i="19"/>
  <c r="DQ66" i="19" s="1"/>
  <c r="GC38" i="19"/>
  <c r="GC66" i="19" s="1"/>
  <c r="AO39" i="19"/>
  <c r="AO67" i="19" s="1"/>
  <c r="DA39" i="19"/>
  <c r="DA67" i="19" s="1"/>
  <c r="FM39" i="19"/>
  <c r="FM67" i="19" s="1"/>
  <c r="Y40" i="19"/>
  <c r="Y68" i="19" s="1"/>
  <c r="CK40" i="19"/>
  <c r="CK68" i="19" s="1"/>
  <c r="EW40" i="19"/>
  <c r="EW68" i="19" s="1"/>
  <c r="I41" i="19"/>
  <c r="I69" i="19" s="1"/>
  <c r="BU41" i="19"/>
  <c r="BU69" i="19" s="1"/>
  <c r="EG41" i="19"/>
  <c r="EG69" i="19" s="1"/>
  <c r="GS41" i="19"/>
  <c r="GS69" i="19" s="1"/>
  <c r="BE42" i="19"/>
  <c r="BE70" i="19" s="1"/>
  <c r="DQ42" i="19"/>
  <c r="DQ70" i="19" s="1"/>
  <c r="GC42" i="19"/>
  <c r="GC70" i="19" s="1"/>
  <c r="AO43" i="19"/>
  <c r="AO71" i="19" s="1"/>
  <c r="DA43" i="19"/>
  <c r="DA71" i="19" s="1"/>
  <c r="FM43" i="19"/>
  <c r="FM71" i="19" s="1"/>
  <c r="Y44" i="19"/>
  <c r="Y72" i="19" s="1"/>
  <c r="CK44" i="19"/>
  <c r="CK72" i="19" s="1"/>
  <c r="EW44" i="19"/>
  <c r="EW72" i="19" s="1"/>
  <c r="I45" i="19"/>
  <c r="I73" i="19" s="1"/>
  <c r="BU45" i="19"/>
  <c r="BU73" i="19" s="1"/>
  <c r="EG45" i="19"/>
  <c r="EG73" i="19" s="1"/>
  <c r="GS45" i="19"/>
  <c r="GS73" i="19" s="1"/>
  <c r="BE46" i="19"/>
  <c r="BE74" i="19" s="1"/>
  <c r="DQ46" i="19"/>
  <c r="DQ74" i="19" s="1"/>
  <c r="GC46" i="19"/>
  <c r="GC74" i="19" s="1"/>
  <c r="AO47" i="19"/>
  <c r="AO75" i="19" s="1"/>
  <c r="DA47" i="19"/>
  <c r="DA75" i="19" s="1"/>
  <c r="FM47" i="19"/>
  <c r="FM75" i="19" s="1"/>
  <c r="Y48" i="19"/>
  <c r="Y76" i="19" s="1"/>
  <c r="CK48" i="19"/>
  <c r="CK76" i="19" s="1"/>
  <c r="EW48" i="19"/>
  <c r="EW76" i="19" s="1"/>
  <c r="I49" i="19"/>
  <c r="I77" i="19" s="1"/>
  <c r="BU49" i="19"/>
  <c r="BU77" i="19" s="1"/>
  <c r="EU49" i="19"/>
  <c r="EU77" i="19" s="1"/>
  <c r="EG50" i="19"/>
  <c r="EG78" i="19" s="1"/>
  <c r="CP53" i="19"/>
  <c r="DV55" i="19"/>
  <c r="CF92" i="16"/>
  <c r="CF124" i="16" s="1"/>
  <c r="CF40" i="16"/>
  <c r="CF71" i="16" s="1"/>
  <c r="K91" i="16"/>
  <c r="K123" i="16" s="1"/>
  <c r="K39" i="16"/>
  <c r="K70" i="16" s="1"/>
  <c r="S91" i="16"/>
  <c r="S123" i="16" s="1"/>
  <c r="S39" i="16"/>
  <c r="S70" i="16" s="1"/>
  <c r="AA91" i="16"/>
  <c r="AA123" i="16" s="1"/>
  <c r="AA39" i="16"/>
  <c r="AA70" i="16" s="1"/>
  <c r="AI91" i="16"/>
  <c r="AI123" i="16" s="1"/>
  <c r="AI39" i="16"/>
  <c r="AI70" i="16" s="1"/>
  <c r="AQ91" i="16"/>
  <c r="AQ123" i="16" s="1"/>
  <c r="AQ39" i="16"/>
  <c r="AQ70" i="16" s="1"/>
  <c r="AY91" i="16"/>
  <c r="AY123" i="16" s="1"/>
  <c r="AY39" i="16"/>
  <c r="AY70" i="16" s="1"/>
  <c r="BG91" i="16"/>
  <c r="BG123" i="16" s="1"/>
  <c r="BG39" i="16"/>
  <c r="BG70" i="16" s="1"/>
  <c r="BO91" i="16"/>
  <c r="BO123" i="16" s="1"/>
  <c r="BO39" i="16"/>
  <c r="BO70" i="16" s="1"/>
  <c r="BW91" i="16"/>
  <c r="BW123" i="16" s="1"/>
  <c r="BW39" i="16"/>
  <c r="BW70" i="16" s="1"/>
  <c r="CE91" i="16"/>
  <c r="CE123" i="16" s="1"/>
  <c r="CE39" i="16"/>
  <c r="CE70" i="16" s="1"/>
  <c r="CM91" i="16"/>
  <c r="CM123" i="16" s="1"/>
  <c r="CM39" i="16"/>
  <c r="CM70" i="16" s="1"/>
  <c r="CU91" i="16"/>
  <c r="CU123" i="16" s="1"/>
  <c r="CU39" i="16"/>
  <c r="CU70" i="16" s="1"/>
  <c r="DC91" i="16"/>
  <c r="DC123" i="16" s="1"/>
  <c r="DC39" i="16"/>
  <c r="DC70" i="16" s="1"/>
  <c r="DK91" i="16"/>
  <c r="DK123" i="16" s="1"/>
  <c r="DK39" i="16"/>
  <c r="DK70" i="16" s="1"/>
  <c r="DS91" i="16"/>
  <c r="DS123" i="16" s="1"/>
  <c r="DS39" i="16"/>
  <c r="N82" i="24" s="1"/>
  <c r="EA91" i="16"/>
  <c r="EA123" i="16" s="1"/>
  <c r="EA39" i="16"/>
  <c r="V82" i="24" s="1"/>
  <c r="EI91" i="16"/>
  <c r="EI123" i="16" s="1"/>
  <c r="EI39" i="16"/>
  <c r="AD82" i="24" s="1"/>
  <c r="EQ91" i="16"/>
  <c r="EQ123" i="16" s="1"/>
  <c r="EQ39" i="16"/>
  <c r="EQ70" i="16" s="1"/>
  <c r="EY91" i="16"/>
  <c r="EY123" i="16" s="1"/>
  <c r="EY39" i="16"/>
  <c r="EY70" i="16" s="1"/>
  <c r="K92" i="16"/>
  <c r="K124" i="16" s="1"/>
  <c r="K40" i="16"/>
  <c r="K71" i="16" s="1"/>
  <c r="S92" i="16"/>
  <c r="S124" i="16" s="1"/>
  <c r="S40" i="16"/>
  <c r="S71" i="16" s="1"/>
  <c r="AA92" i="16"/>
  <c r="AA124" i="16" s="1"/>
  <c r="AA40" i="16"/>
  <c r="AA71" i="16" s="1"/>
  <c r="AI92" i="16"/>
  <c r="AI124" i="16" s="1"/>
  <c r="AI40" i="16"/>
  <c r="AI71" i="16" s="1"/>
  <c r="AQ92" i="16"/>
  <c r="AQ124" i="16" s="1"/>
  <c r="AQ40" i="16"/>
  <c r="AQ71" i="16" s="1"/>
  <c r="AY92" i="16"/>
  <c r="AY124" i="16" s="1"/>
  <c r="AY40" i="16"/>
  <c r="AY71" i="16" s="1"/>
  <c r="BG92" i="16"/>
  <c r="BG124" i="16" s="1"/>
  <c r="BG40" i="16"/>
  <c r="BG71" i="16" s="1"/>
  <c r="BO92" i="16"/>
  <c r="BO124" i="16" s="1"/>
  <c r="BO40" i="16"/>
  <c r="BO71" i="16" s="1"/>
  <c r="BW92" i="16"/>
  <c r="BW124" i="16" s="1"/>
  <c r="BW40" i="16"/>
  <c r="BW71" i="16" s="1"/>
  <c r="CE92" i="16"/>
  <c r="CE124" i="16" s="1"/>
  <c r="CE40" i="16"/>
  <c r="CE71" i="16" s="1"/>
  <c r="CM92" i="16"/>
  <c r="CM124" i="16" s="1"/>
  <c r="CM40" i="16"/>
  <c r="CM71" i="16" s="1"/>
  <c r="CU92" i="16"/>
  <c r="CU124" i="16" s="1"/>
  <c r="CU40" i="16"/>
  <c r="CU71" i="16" s="1"/>
  <c r="DC92" i="16"/>
  <c r="DC124" i="16" s="1"/>
  <c r="DC40" i="16"/>
  <c r="DC71" i="16" s="1"/>
  <c r="DK92" i="16"/>
  <c r="DK124" i="16" s="1"/>
  <c r="DK40" i="16"/>
  <c r="DK71" i="16" s="1"/>
  <c r="DS92" i="16"/>
  <c r="DS124" i="16" s="1"/>
  <c r="DS40" i="16"/>
  <c r="DS71" i="16" s="1"/>
  <c r="EA92" i="16"/>
  <c r="EA124" i="16" s="1"/>
  <c r="EA40" i="16"/>
  <c r="EA71" i="16" s="1"/>
  <c r="EI92" i="16"/>
  <c r="EI124" i="16" s="1"/>
  <c r="EI40" i="16"/>
  <c r="EI71" i="16" s="1"/>
  <c r="EQ92" i="16"/>
  <c r="EQ124" i="16" s="1"/>
  <c r="EQ40" i="16"/>
  <c r="EQ71" i="16" s="1"/>
  <c r="EY92" i="16"/>
  <c r="EY124" i="16" s="1"/>
  <c r="EY40" i="16"/>
  <c r="EY71" i="16" s="1"/>
  <c r="K93" i="16"/>
  <c r="K125" i="16" s="1"/>
  <c r="K41" i="16"/>
  <c r="K72" i="16" s="1"/>
  <c r="S93" i="16"/>
  <c r="S125" i="16" s="1"/>
  <c r="S41" i="16"/>
  <c r="S72" i="16" s="1"/>
  <c r="AA93" i="16"/>
  <c r="AA125" i="16" s="1"/>
  <c r="AA41" i="16"/>
  <c r="AA72" i="16" s="1"/>
  <c r="AI93" i="16"/>
  <c r="AI125" i="16" s="1"/>
  <c r="AI41" i="16"/>
  <c r="AI72" i="16" s="1"/>
  <c r="AQ93" i="16"/>
  <c r="AQ125" i="16" s="1"/>
  <c r="AQ41" i="16"/>
  <c r="AQ72" i="16" s="1"/>
  <c r="AY93" i="16"/>
  <c r="AY125" i="16" s="1"/>
  <c r="AY41" i="16"/>
  <c r="AY72" i="16" s="1"/>
  <c r="BG93" i="16"/>
  <c r="BG125" i="16" s="1"/>
  <c r="BG41" i="16"/>
  <c r="BG72" i="16" s="1"/>
  <c r="BO93" i="16"/>
  <c r="BO125" i="16" s="1"/>
  <c r="BO41" i="16"/>
  <c r="BO72" i="16" s="1"/>
  <c r="BW93" i="16"/>
  <c r="BW125" i="16" s="1"/>
  <c r="BW41" i="16"/>
  <c r="BW72" i="16" s="1"/>
  <c r="CE93" i="16"/>
  <c r="CE125" i="16" s="1"/>
  <c r="CE41" i="16"/>
  <c r="CE72" i="16" s="1"/>
  <c r="CM93" i="16"/>
  <c r="CM125" i="16" s="1"/>
  <c r="CM41" i="16"/>
  <c r="CM72" i="16" s="1"/>
  <c r="CU93" i="16"/>
  <c r="CU125" i="16" s="1"/>
  <c r="CU41" i="16"/>
  <c r="CU72" i="16" s="1"/>
  <c r="DC93" i="16"/>
  <c r="DC125" i="16" s="1"/>
  <c r="DC41" i="16"/>
  <c r="DC72" i="16" s="1"/>
  <c r="DK93" i="16"/>
  <c r="DK125" i="16" s="1"/>
  <c r="DK41" i="16"/>
  <c r="DK72" i="16" s="1"/>
  <c r="DS93" i="16"/>
  <c r="DS125" i="16" s="1"/>
  <c r="DS41" i="16"/>
  <c r="DS72" i="16" s="1"/>
  <c r="EA93" i="16"/>
  <c r="EA125" i="16" s="1"/>
  <c r="EA41" i="16"/>
  <c r="EA72" i="16" s="1"/>
  <c r="EI93" i="16"/>
  <c r="EI125" i="16" s="1"/>
  <c r="EI41" i="16"/>
  <c r="EI72" i="16" s="1"/>
  <c r="EQ93" i="16"/>
  <c r="EQ125" i="16" s="1"/>
  <c r="EQ41" i="16"/>
  <c r="EQ72" i="16" s="1"/>
  <c r="EY93" i="16"/>
  <c r="EY125" i="16" s="1"/>
  <c r="EY41" i="16"/>
  <c r="EY72" i="16" s="1"/>
  <c r="K94" i="16"/>
  <c r="K126" i="16" s="1"/>
  <c r="K42" i="16"/>
  <c r="K73" i="16" s="1"/>
  <c r="S94" i="16"/>
  <c r="S126" i="16" s="1"/>
  <c r="S42" i="16"/>
  <c r="S73" i="16" s="1"/>
  <c r="AA94" i="16"/>
  <c r="AA126" i="16" s="1"/>
  <c r="AA42" i="16"/>
  <c r="AA73" i="16" s="1"/>
  <c r="AI94" i="16"/>
  <c r="AI126" i="16" s="1"/>
  <c r="AI42" i="16"/>
  <c r="AI73" i="16" s="1"/>
  <c r="AQ94" i="16"/>
  <c r="AQ126" i="16" s="1"/>
  <c r="AQ42" i="16"/>
  <c r="AQ73" i="16" s="1"/>
  <c r="AY94" i="16"/>
  <c r="AY126" i="16" s="1"/>
  <c r="AY42" i="16"/>
  <c r="AY73" i="16" s="1"/>
  <c r="BG94" i="16"/>
  <c r="BG126" i="16" s="1"/>
  <c r="BG42" i="16"/>
  <c r="BG73" i="16" s="1"/>
  <c r="BO94" i="16"/>
  <c r="BO126" i="16" s="1"/>
  <c r="BO42" i="16"/>
  <c r="BO73" i="16" s="1"/>
  <c r="BW94" i="16"/>
  <c r="BW126" i="16" s="1"/>
  <c r="BW42" i="16"/>
  <c r="BW73" i="16" s="1"/>
  <c r="CE94" i="16"/>
  <c r="CE126" i="16" s="1"/>
  <c r="CE42" i="16"/>
  <c r="CE73" i="16" s="1"/>
  <c r="CM94" i="16"/>
  <c r="CM126" i="16" s="1"/>
  <c r="CM42" i="16"/>
  <c r="CM73" i="16" s="1"/>
  <c r="CU94" i="16"/>
  <c r="CU126" i="16" s="1"/>
  <c r="CU42" i="16"/>
  <c r="CU73" i="16" s="1"/>
  <c r="DC94" i="16"/>
  <c r="DC126" i="16" s="1"/>
  <c r="DC42" i="16"/>
  <c r="DC73" i="16" s="1"/>
  <c r="DK94" i="16"/>
  <c r="DK126" i="16" s="1"/>
  <c r="DK42" i="16"/>
  <c r="DK73" i="16" s="1"/>
  <c r="DS94" i="16"/>
  <c r="DS126" i="16" s="1"/>
  <c r="DS42" i="16"/>
  <c r="DS73" i="16" s="1"/>
  <c r="EA94" i="16"/>
  <c r="EA126" i="16" s="1"/>
  <c r="EA42" i="16"/>
  <c r="EA73" i="16" s="1"/>
  <c r="EI94" i="16"/>
  <c r="EI126" i="16" s="1"/>
  <c r="EI42" i="16"/>
  <c r="EI73" i="16" s="1"/>
  <c r="EQ94" i="16"/>
  <c r="EQ126" i="16" s="1"/>
  <c r="EQ42" i="16"/>
  <c r="EQ73" i="16" s="1"/>
  <c r="EY94" i="16"/>
  <c r="EY126" i="16" s="1"/>
  <c r="EY42" i="16"/>
  <c r="EY73" i="16" s="1"/>
  <c r="K95" i="16"/>
  <c r="K127" i="16" s="1"/>
  <c r="K43" i="16"/>
  <c r="K74" i="16" s="1"/>
  <c r="S95" i="16"/>
  <c r="S127" i="16" s="1"/>
  <c r="S43" i="16"/>
  <c r="S74" i="16" s="1"/>
  <c r="AA95" i="16"/>
  <c r="AA127" i="16" s="1"/>
  <c r="AA43" i="16"/>
  <c r="AA74" i="16" s="1"/>
  <c r="AI95" i="16"/>
  <c r="AI127" i="16" s="1"/>
  <c r="AI43" i="16"/>
  <c r="AI74" i="16" s="1"/>
  <c r="AQ95" i="16"/>
  <c r="AQ127" i="16" s="1"/>
  <c r="AQ43" i="16"/>
  <c r="AQ74" i="16" s="1"/>
  <c r="AY95" i="16"/>
  <c r="AY127" i="16" s="1"/>
  <c r="AY43" i="16"/>
  <c r="AY74" i="16" s="1"/>
  <c r="BG95" i="16"/>
  <c r="BG127" i="16" s="1"/>
  <c r="BG43" i="16"/>
  <c r="BG74" i="16" s="1"/>
  <c r="BO95" i="16"/>
  <c r="BO127" i="16" s="1"/>
  <c r="BO43" i="16"/>
  <c r="BO74" i="16" s="1"/>
  <c r="BW95" i="16"/>
  <c r="BW127" i="16" s="1"/>
  <c r="BW43" i="16"/>
  <c r="BW74" i="16" s="1"/>
  <c r="CE95" i="16"/>
  <c r="CE127" i="16" s="1"/>
  <c r="CE43" i="16"/>
  <c r="CE74" i="16" s="1"/>
  <c r="CM95" i="16"/>
  <c r="CM127" i="16" s="1"/>
  <c r="CM43" i="16"/>
  <c r="CM74" i="16" s="1"/>
  <c r="CU95" i="16"/>
  <c r="CU127" i="16" s="1"/>
  <c r="CU43" i="16"/>
  <c r="CU74" i="16" s="1"/>
  <c r="DC95" i="16"/>
  <c r="DC127" i="16" s="1"/>
  <c r="DC43" i="16"/>
  <c r="DC74" i="16" s="1"/>
  <c r="DK95" i="16"/>
  <c r="DK127" i="16" s="1"/>
  <c r="DK43" i="16"/>
  <c r="DK74" i="16" s="1"/>
  <c r="DS95" i="16"/>
  <c r="DS127" i="16" s="1"/>
  <c r="DS43" i="16"/>
  <c r="DS74" i="16" s="1"/>
  <c r="EA95" i="16"/>
  <c r="EA127" i="16" s="1"/>
  <c r="EA43" i="16"/>
  <c r="EA74" i="16" s="1"/>
  <c r="EI95" i="16"/>
  <c r="EI127" i="16" s="1"/>
  <c r="EI43" i="16"/>
  <c r="EI74" i="16" s="1"/>
  <c r="EQ95" i="16"/>
  <c r="EQ127" i="16" s="1"/>
  <c r="EQ43" i="16"/>
  <c r="EQ74" i="16" s="1"/>
  <c r="EY95" i="16"/>
  <c r="EY127" i="16" s="1"/>
  <c r="EY43" i="16"/>
  <c r="EY74" i="16" s="1"/>
  <c r="K97" i="16"/>
  <c r="K129" i="16" s="1"/>
  <c r="K45" i="16"/>
  <c r="K76" i="16" s="1"/>
  <c r="S97" i="16"/>
  <c r="S129" i="16" s="1"/>
  <c r="S45" i="16"/>
  <c r="S76" i="16" s="1"/>
  <c r="AA97" i="16"/>
  <c r="AA129" i="16" s="1"/>
  <c r="AA45" i="16"/>
  <c r="AA76" i="16" s="1"/>
  <c r="AI97" i="16"/>
  <c r="AI129" i="16" s="1"/>
  <c r="AI45" i="16"/>
  <c r="AI76" i="16" s="1"/>
  <c r="AQ97" i="16"/>
  <c r="AQ129" i="16" s="1"/>
  <c r="AQ45" i="16"/>
  <c r="AQ76" i="16" s="1"/>
  <c r="AY97" i="16"/>
  <c r="AY129" i="16" s="1"/>
  <c r="AY45" i="16"/>
  <c r="AY76" i="16" s="1"/>
  <c r="BG97" i="16"/>
  <c r="BG129" i="16" s="1"/>
  <c r="BG45" i="16"/>
  <c r="BG76" i="16" s="1"/>
  <c r="BO97" i="16"/>
  <c r="BO129" i="16" s="1"/>
  <c r="BO45" i="16"/>
  <c r="BO76" i="16" s="1"/>
  <c r="BW97" i="16"/>
  <c r="BW129" i="16" s="1"/>
  <c r="BW45" i="16"/>
  <c r="BW76" i="16" s="1"/>
  <c r="CE97" i="16"/>
  <c r="CE129" i="16" s="1"/>
  <c r="CE45" i="16"/>
  <c r="CE76" i="16" s="1"/>
  <c r="CM97" i="16"/>
  <c r="CM129" i="16" s="1"/>
  <c r="CM45" i="16"/>
  <c r="CM76" i="16" s="1"/>
  <c r="CU97" i="16"/>
  <c r="CU129" i="16" s="1"/>
  <c r="CU45" i="16"/>
  <c r="CU76" i="16" s="1"/>
  <c r="DC97" i="16"/>
  <c r="DC129" i="16" s="1"/>
  <c r="DC45" i="16"/>
  <c r="DC76" i="16" s="1"/>
  <c r="DK97" i="16"/>
  <c r="DK129" i="16" s="1"/>
  <c r="DK45" i="16"/>
  <c r="DK76" i="16" s="1"/>
  <c r="DS97" i="16"/>
  <c r="DS129" i="16" s="1"/>
  <c r="DS45" i="16"/>
  <c r="DS76" i="16" s="1"/>
  <c r="EA97" i="16"/>
  <c r="EA129" i="16" s="1"/>
  <c r="EA45" i="16"/>
  <c r="EA76" i="16" s="1"/>
  <c r="EI97" i="16"/>
  <c r="EI129" i="16" s="1"/>
  <c r="EI45" i="16"/>
  <c r="EI76" i="16" s="1"/>
  <c r="EQ97" i="16"/>
  <c r="EQ129" i="16" s="1"/>
  <c r="EQ45" i="16"/>
  <c r="EQ76" i="16" s="1"/>
  <c r="EY97" i="16"/>
  <c r="EY129" i="16" s="1"/>
  <c r="EY45" i="16"/>
  <c r="EY76" i="16" s="1"/>
  <c r="K98" i="16"/>
  <c r="K130" i="16" s="1"/>
  <c r="K46" i="16"/>
  <c r="K77" i="16" s="1"/>
  <c r="S98" i="16"/>
  <c r="S130" i="16" s="1"/>
  <c r="S46" i="16"/>
  <c r="S77" i="16" s="1"/>
  <c r="AA98" i="16"/>
  <c r="AA130" i="16" s="1"/>
  <c r="AA46" i="16"/>
  <c r="AA77" i="16" s="1"/>
  <c r="AI98" i="16"/>
  <c r="AI130" i="16" s="1"/>
  <c r="AI46" i="16"/>
  <c r="AI77" i="16" s="1"/>
  <c r="AQ98" i="16"/>
  <c r="AQ130" i="16" s="1"/>
  <c r="AQ46" i="16"/>
  <c r="AQ77" i="16" s="1"/>
  <c r="AY98" i="16"/>
  <c r="AY130" i="16" s="1"/>
  <c r="AY46" i="16"/>
  <c r="AY77" i="16" s="1"/>
  <c r="BG98" i="16"/>
  <c r="BG130" i="16" s="1"/>
  <c r="BG46" i="16"/>
  <c r="BG77" i="16" s="1"/>
  <c r="BO98" i="16"/>
  <c r="BO130" i="16" s="1"/>
  <c r="BO46" i="16"/>
  <c r="BO77" i="16" s="1"/>
  <c r="BW98" i="16"/>
  <c r="BW130" i="16" s="1"/>
  <c r="BW46" i="16"/>
  <c r="BW77" i="16" s="1"/>
  <c r="CE98" i="16"/>
  <c r="CE130" i="16" s="1"/>
  <c r="CE46" i="16"/>
  <c r="CE77" i="16" s="1"/>
  <c r="CM98" i="16"/>
  <c r="CM130" i="16" s="1"/>
  <c r="CM46" i="16"/>
  <c r="CM77" i="16" s="1"/>
  <c r="CU98" i="16"/>
  <c r="CU130" i="16" s="1"/>
  <c r="CU46" i="16"/>
  <c r="CU77" i="16" s="1"/>
  <c r="DC98" i="16"/>
  <c r="DC130" i="16" s="1"/>
  <c r="DC46" i="16"/>
  <c r="DC77" i="16" s="1"/>
  <c r="DK98" i="16"/>
  <c r="DK130" i="16" s="1"/>
  <c r="DK46" i="16"/>
  <c r="DK77" i="16" s="1"/>
  <c r="DS98" i="16"/>
  <c r="DS130" i="16" s="1"/>
  <c r="DS46" i="16"/>
  <c r="DS77" i="16" s="1"/>
  <c r="EA98" i="16"/>
  <c r="EA130" i="16" s="1"/>
  <c r="EA46" i="16"/>
  <c r="EA77" i="16" s="1"/>
  <c r="EI98" i="16"/>
  <c r="EI130" i="16" s="1"/>
  <c r="EI46" i="16"/>
  <c r="EI77" i="16" s="1"/>
  <c r="EQ98" i="16"/>
  <c r="EQ130" i="16" s="1"/>
  <c r="EQ46" i="16"/>
  <c r="EQ77" i="16" s="1"/>
  <c r="EY98" i="16"/>
  <c r="EY130" i="16" s="1"/>
  <c r="EY46" i="16"/>
  <c r="EY77" i="16" s="1"/>
  <c r="K99" i="16"/>
  <c r="K131" i="16" s="1"/>
  <c r="K47" i="16"/>
  <c r="K78" i="16" s="1"/>
  <c r="S99" i="16"/>
  <c r="S131" i="16" s="1"/>
  <c r="S47" i="16"/>
  <c r="S78" i="16" s="1"/>
  <c r="AA99" i="16"/>
  <c r="AA131" i="16" s="1"/>
  <c r="AA47" i="16"/>
  <c r="AA78" i="16" s="1"/>
  <c r="AI99" i="16"/>
  <c r="AI131" i="16" s="1"/>
  <c r="AI47" i="16"/>
  <c r="AI78" i="16" s="1"/>
  <c r="AQ99" i="16"/>
  <c r="AQ131" i="16" s="1"/>
  <c r="AQ47" i="16"/>
  <c r="AQ78" i="16" s="1"/>
  <c r="AY99" i="16"/>
  <c r="AY131" i="16" s="1"/>
  <c r="AY47" i="16"/>
  <c r="AY78" i="16" s="1"/>
  <c r="BG99" i="16"/>
  <c r="BG131" i="16" s="1"/>
  <c r="BG47" i="16"/>
  <c r="BG78" i="16" s="1"/>
  <c r="BO99" i="16"/>
  <c r="BO131" i="16" s="1"/>
  <c r="BO47" i="16"/>
  <c r="BO78" i="16" s="1"/>
  <c r="BW99" i="16"/>
  <c r="BW131" i="16" s="1"/>
  <c r="BW47" i="16"/>
  <c r="BW78" i="16" s="1"/>
  <c r="CE99" i="16"/>
  <c r="CE131" i="16" s="1"/>
  <c r="CE47" i="16"/>
  <c r="CE78" i="16" s="1"/>
  <c r="CM99" i="16"/>
  <c r="CM131" i="16" s="1"/>
  <c r="CM47" i="16"/>
  <c r="CM78" i="16" s="1"/>
  <c r="CU99" i="16"/>
  <c r="CU131" i="16" s="1"/>
  <c r="CU47" i="16"/>
  <c r="CU78" i="16" s="1"/>
  <c r="DC99" i="16"/>
  <c r="DC131" i="16" s="1"/>
  <c r="DC47" i="16"/>
  <c r="DC78" i="16" s="1"/>
  <c r="DK99" i="16"/>
  <c r="DK131" i="16" s="1"/>
  <c r="DK47" i="16"/>
  <c r="DK78" i="16" s="1"/>
  <c r="DS99" i="16"/>
  <c r="DS131" i="16" s="1"/>
  <c r="DS47" i="16"/>
  <c r="DS78" i="16" s="1"/>
  <c r="EA99" i="16"/>
  <c r="EA131" i="16" s="1"/>
  <c r="EA47" i="16"/>
  <c r="EA78" i="16" s="1"/>
  <c r="EI99" i="16"/>
  <c r="EI131" i="16" s="1"/>
  <c r="EI47" i="16"/>
  <c r="EI78" i="16" s="1"/>
  <c r="EQ99" i="16"/>
  <c r="EQ131" i="16" s="1"/>
  <c r="EQ47" i="16"/>
  <c r="EQ78" i="16" s="1"/>
  <c r="EY99" i="16"/>
  <c r="EY131" i="16" s="1"/>
  <c r="EY47" i="16"/>
  <c r="EY78" i="16" s="1"/>
  <c r="K100" i="16"/>
  <c r="K132" i="16" s="1"/>
  <c r="K48" i="16"/>
  <c r="K79" i="16" s="1"/>
  <c r="S100" i="16"/>
  <c r="S132" i="16" s="1"/>
  <c r="S48" i="16"/>
  <c r="S79" i="16" s="1"/>
  <c r="AA100" i="16"/>
  <c r="AA132" i="16" s="1"/>
  <c r="AA48" i="16"/>
  <c r="AA79" i="16" s="1"/>
  <c r="AI100" i="16"/>
  <c r="AI132" i="16" s="1"/>
  <c r="AI48" i="16"/>
  <c r="AI79" i="16" s="1"/>
  <c r="AQ100" i="16"/>
  <c r="AQ132" i="16" s="1"/>
  <c r="AQ48" i="16"/>
  <c r="AQ79" i="16" s="1"/>
  <c r="AY100" i="16"/>
  <c r="AY132" i="16" s="1"/>
  <c r="AY48" i="16"/>
  <c r="AY79" i="16" s="1"/>
  <c r="BG100" i="16"/>
  <c r="BG132" i="16" s="1"/>
  <c r="BG48" i="16"/>
  <c r="BG79" i="16" s="1"/>
  <c r="BO100" i="16"/>
  <c r="BO132" i="16" s="1"/>
  <c r="BO48" i="16"/>
  <c r="BO79" i="16" s="1"/>
  <c r="BW100" i="16"/>
  <c r="BW132" i="16" s="1"/>
  <c r="BW48" i="16"/>
  <c r="BW79" i="16" s="1"/>
  <c r="CE100" i="16"/>
  <c r="CE132" i="16" s="1"/>
  <c r="CE48" i="16"/>
  <c r="CE79" i="16" s="1"/>
  <c r="CM100" i="16"/>
  <c r="CM132" i="16" s="1"/>
  <c r="CM48" i="16"/>
  <c r="CM79" i="16" s="1"/>
  <c r="CU100" i="16"/>
  <c r="CU132" i="16" s="1"/>
  <c r="CU48" i="16"/>
  <c r="CU79" i="16" s="1"/>
  <c r="DC100" i="16"/>
  <c r="DC132" i="16" s="1"/>
  <c r="DC48" i="16"/>
  <c r="DC79" i="16" s="1"/>
  <c r="DK100" i="16"/>
  <c r="DK132" i="16" s="1"/>
  <c r="DK48" i="16"/>
  <c r="DK79" i="16" s="1"/>
  <c r="DS100" i="16"/>
  <c r="DS132" i="16" s="1"/>
  <c r="DS48" i="16"/>
  <c r="DS79" i="16" s="1"/>
  <c r="EA100" i="16"/>
  <c r="EA132" i="16" s="1"/>
  <c r="EA48" i="16"/>
  <c r="EA79" i="16" s="1"/>
  <c r="EI100" i="16"/>
  <c r="EI132" i="16" s="1"/>
  <c r="EI48" i="16"/>
  <c r="EI79" i="16" s="1"/>
  <c r="EQ100" i="16"/>
  <c r="EQ132" i="16" s="1"/>
  <c r="EQ48" i="16"/>
  <c r="EQ79" i="16" s="1"/>
  <c r="EY100" i="16"/>
  <c r="EY132" i="16" s="1"/>
  <c r="EY48" i="16"/>
  <c r="EY79" i="16" s="1"/>
  <c r="K101" i="16"/>
  <c r="K133" i="16" s="1"/>
  <c r="K49" i="16"/>
  <c r="K80" i="16" s="1"/>
  <c r="S101" i="16"/>
  <c r="S133" i="16" s="1"/>
  <c r="S49" i="16"/>
  <c r="S80" i="16" s="1"/>
  <c r="AA101" i="16"/>
  <c r="AA133" i="16" s="1"/>
  <c r="AA49" i="16"/>
  <c r="AA80" i="16" s="1"/>
  <c r="AI101" i="16"/>
  <c r="AI133" i="16" s="1"/>
  <c r="AI49" i="16"/>
  <c r="AI80" i="16" s="1"/>
  <c r="AQ101" i="16"/>
  <c r="AQ133" i="16" s="1"/>
  <c r="AQ49" i="16"/>
  <c r="AQ80" i="16" s="1"/>
  <c r="AY101" i="16"/>
  <c r="AY133" i="16" s="1"/>
  <c r="BG101" i="16"/>
  <c r="BG133" i="16" s="1"/>
  <c r="BG49" i="16"/>
  <c r="BG80" i="16" s="1"/>
  <c r="BO101" i="16"/>
  <c r="BO133" i="16" s="1"/>
  <c r="BO49" i="16"/>
  <c r="BO80" i="16" s="1"/>
  <c r="BW101" i="16"/>
  <c r="BW133" i="16" s="1"/>
  <c r="BW49" i="16"/>
  <c r="BW80" i="16" s="1"/>
  <c r="CE101" i="16"/>
  <c r="CE133" i="16" s="1"/>
  <c r="CE49" i="16"/>
  <c r="CE80" i="16" s="1"/>
  <c r="CM101" i="16"/>
  <c r="CM133" i="16" s="1"/>
  <c r="CM49" i="16"/>
  <c r="CM80" i="16" s="1"/>
  <c r="CU101" i="16"/>
  <c r="CU133" i="16" s="1"/>
  <c r="CU49" i="16"/>
  <c r="CU80" i="16" s="1"/>
  <c r="DC101" i="16"/>
  <c r="DC133" i="16" s="1"/>
  <c r="DC49" i="16"/>
  <c r="DC80" i="16" s="1"/>
  <c r="DK101" i="16"/>
  <c r="DK133" i="16" s="1"/>
  <c r="DK49" i="16"/>
  <c r="DK80" i="16" s="1"/>
  <c r="DS101" i="16"/>
  <c r="DS133" i="16" s="1"/>
  <c r="DS49" i="16"/>
  <c r="DS80" i="16" s="1"/>
  <c r="EA101" i="16"/>
  <c r="EA133" i="16" s="1"/>
  <c r="EA49" i="16"/>
  <c r="EA80" i="16" s="1"/>
  <c r="EI101" i="16"/>
  <c r="EI133" i="16" s="1"/>
  <c r="EI49" i="16"/>
  <c r="EI80" i="16" s="1"/>
  <c r="EQ101" i="16"/>
  <c r="EQ133" i="16" s="1"/>
  <c r="EQ49" i="16"/>
  <c r="EQ80" i="16" s="1"/>
  <c r="EY101" i="16"/>
  <c r="EY133" i="16" s="1"/>
  <c r="EY49" i="16"/>
  <c r="EY80" i="16" s="1"/>
  <c r="K102" i="16"/>
  <c r="K134" i="16" s="1"/>
  <c r="K50" i="16"/>
  <c r="K81" i="16" s="1"/>
  <c r="S102" i="16"/>
  <c r="S134" i="16" s="1"/>
  <c r="S50" i="16"/>
  <c r="S81" i="16" s="1"/>
  <c r="AA102" i="16"/>
  <c r="AA134" i="16" s="1"/>
  <c r="AA50" i="16"/>
  <c r="AA81" i="16" s="1"/>
  <c r="AI102" i="16"/>
  <c r="AI134" i="16" s="1"/>
  <c r="AI50" i="16"/>
  <c r="AI81" i="16" s="1"/>
  <c r="AQ102" i="16"/>
  <c r="AQ134" i="16" s="1"/>
  <c r="AQ50" i="16"/>
  <c r="AQ81" i="16" s="1"/>
  <c r="AY102" i="16"/>
  <c r="AY134" i="16" s="1"/>
  <c r="AY50" i="16"/>
  <c r="AY81" i="16" s="1"/>
  <c r="BG102" i="16"/>
  <c r="BG134" i="16" s="1"/>
  <c r="BG50" i="16"/>
  <c r="BG81" i="16" s="1"/>
  <c r="BO102" i="16"/>
  <c r="BO134" i="16" s="1"/>
  <c r="BO50" i="16"/>
  <c r="BO81" i="16" s="1"/>
  <c r="BW102" i="16"/>
  <c r="BW134" i="16" s="1"/>
  <c r="BW50" i="16"/>
  <c r="BW81" i="16" s="1"/>
  <c r="CE102" i="16"/>
  <c r="CE134" i="16" s="1"/>
  <c r="CE50" i="16"/>
  <c r="CE81" i="16" s="1"/>
  <c r="CM102" i="16"/>
  <c r="CM134" i="16" s="1"/>
  <c r="CM50" i="16"/>
  <c r="CM81" i="16" s="1"/>
  <c r="CU102" i="16"/>
  <c r="CU134" i="16" s="1"/>
  <c r="CU50" i="16"/>
  <c r="CU81" i="16" s="1"/>
  <c r="DC102" i="16"/>
  <c r="DC134" i="16" s="1"/>
  <c r="DC50" i="16"/>
  <c r="DC81" i="16" s="1"/>
  <c r="DK102" i="16"/>
  <c r="DK134" i="16" s="1"/>
  <c r="DK50" i="16"/>
  <c r="DK81" i="16" s="1"/>
  <c r="DS102" i="16"/>
  <c r="DS134" i="16" s="1"/>
  <c r="DS50" i="16"/>
  <c r="DS81" i="16" s="1"/>
  <c r="EA102" i="16"/>
  <c r="EA134" i="16" s="1"/>
  <c r="EA50" i="16"/>
  <c r="EA81" i="16" s="1"/>
  <c r="EI102" i="16"/>
  <c r="EI134" i="16" s="1"/>
  <c r="EI50" i="16"/>
  <c r="EI81" i="16" s="1"/>
  <c r="EQ102" i="16"/>
  <c r="EQ134" i="16" s="1"/>
  <c r="EQ50" i="16"/>
  <c r="EQ81" i="16" s="1"/>
  <c r="EY102" i="16"/>
  <c r="EY134" i="16" s="1"/>
  <c r="EY50" i="16"/>
  <c r="EY81" i="16" s="1"/>
  <c r="K103" i="16"/>
  <c r="K135" i="16" s="1"/>
  <c r="K51" i="16"/>
  <c r="K82" i="16" s="1"/>
  <c r="S103" i="16"/>
  <c r="S135" i="16" s="1"/>
  <c r="S51" i="16"/>
  <c r="S82" i="16" s="1"/>
  <c r="AA103" i="16"/>
  <c r="AA135" i="16" s="1"/>
  <c r="AA51" i="16"/>
  <c r="AA82" i="16" s="1"/>
  <c r="AI103" i="16"/>
  <c r="AI135" i="16" s="1"/>
  <c r="AI51" i="16"/>
  <c r="AI82" i="16" s="1"/>
  <c r="AQ103" i="16"/>
  <c r="AQ135" i="16" s="1"/>
  <c r="AQ51" i="16"/>
  <c r="AQ82" i="16" s="1"/>
  <c r="AY103" i="16"/>
  <c r="AY135" i="16" s="1"/>
  <c r="AY51" i="16"/>
  <c r="AY82" i="16" s="1"/>
  <c r="BG103" i="16"/>
  <c r="BG135" i="16" s="1"/>
  <c r="BG51" i="16"/>
  <c r="BG82" i="16" s="1"/>
  <c r="BO103" i="16"/>
  <c r="BO135" i="16" s="1"/>
  <c r="BO51" i="16"/>
  <c r="BO82" i="16" s="1"/>
  <c r="BW103" i="16"/>
  <c r="BW135" i="16" s="1"/>
  <c r="BW51" i="16"/>
  <c r="BW82" i="16" s="1"/>
  <c r="CE103" i="16"/>
  <c r="CE135" i="16" s="1"/>
  <c r="CE51" i="16"/>
  <c r="CE82" i="16" s="1"/>
  <c r="CM103" i="16"/>
  <c r="CM135" i="16" s="1"/>
  <c r="CM51" i="16"/>
  <c r="CM82" i="16" s="1"/>
  <c r="CU103" i="16"/>
  <c r="CU135" i="16" s="1"/>
  <c r="CU51" i="16"/>
  <c r="CU82" i="16" s="1"/>
  <c r="DC103" i="16"/>
  <c r="DC135" i="16" s="1"/>
  <c r="DC51" i="16"/>
  <c r="DC82" i="16" s="1"/>
  <c r="DK103" i="16"/>
  <c r="DK135" i="16" s="1"/>
  <c r="DK51" i="16"/>
  <c r="DK82" i="16" s="1"/>
  <c r="DS103" i="16"/>
  <c r="DS135" i="16" s="1"/>
  <c r="DS51" i="16"/>
  <c r="DS82" i="16" s="1"/>
  <c r="EA103" i="16"/>
  <c r="EA135" i="16" s="1"/>
  <c r="EA51" i="16"/>
  <c r="EA82" i="16" s="1"/>
  <c r="EI103" i="16"/>
  <c r="EI135" i="16" s="1"/>
  <c r="EI51" i="16"/>
  <c r="EI82" i="16" s="1"/>
  <c r="EQ103" i="16"/>
  <c r="EQ135" i="16" s="1"/>
  <c r="EQ51" i="16"/>
  <c r="EQ82" i="16" s="1"/>
  <c r="EY103" i="16"/>
  <c r="EY135" i="16" s="1"/>
  <c r="EY51" i="16"/>
  <c r="EY82" i="16" s="1"/>
  <c r="K105" i="16"/>
  <c r="K137" i="16" s="1"/>
  <c r="K53" i="16"/>
  <c r="K84" i="16" s="1"/>
  <c r="S105" i="16"/>
  <c r="S137" i="16" s="1"/>
  <c r="S53" i="16"/>
  <c r="S84" i="16" s="1"/>
  <c r="AA105" i="16"/>
  <c r="AA137" i="16" s="1"/>
  <c r="AA53" i="16"/>
  <c r="AA84" i="16" s="1"/>
  <c r="AI105" i="16"/>
  <c r="AI137" i="16" s="1"/>
  <c r="AI53" i="16"/>
  <c r="AI84" i="16" s="1"/>
  <c r="AQ105" i="16"/>
  <c r="AQ137" i="16" s="1"/>
  <c r="AQ53" i="16"/>
  <c r="AQ84" i="16" s="1"/>
  <c r="AY105" i="16"/>
  <c r="AY137" i="16" s="1"/>
  <c r="AY53" i="16"/>
  <c r="AY84" i="16" s="1"/>
  <c r="BG105" i="16"/>
  <c r="BG137" i="16" s="1"/>
  <c r="BG53" i="16"/>
  <c r="BG84" i="16" s="1"/>
  <c r="BO105" i="16"/>
  <c r="BO137" i="16" s="1"/>
  <c r="BO53" i="16"/>
  <c r="BO84" i="16" s="1"/>
  <c r="BW105" i="16"/>
  <c r="BW137" i="16" s="1"/>
  <c r="BW53" i="16"/>
  <c r="BW84" i="16" s="1"/>
  <c r="CE105" i="16"/>
  <c r="CE137" i="16" s="1"/>
  <c r="CE53" i="16"/>
  <c r="CE84" i="16" s="1"/>
  <c r="CM105" i="16"/>
  <c r="CM137" i="16" s="1"/>
  <c r="CM53" i="16"/>
  <c r="CM84" i="16" s="1"/>
  <c r="CU105" i="16"/>
  <c r="CU137" i="16" s="1"/>
  <c r="CU53" i="16"/>
  <c r="CU84" i="16" s="1"/>
  <c r="DC105" i="16"/>
  <c r="DC137" i="16" s="1"/>
  <c r="DC53" i="16"/>
  <c r="DC84" i="16" s="1"/>
  <c r="DK105" i="16"/>
  <c r="DK137" i="16" s="1"/>
  <c r="DK53" i="16"/>
  <c r="DK84" i="16" s="1"/>
  <c r="DS105" i="16"/>
  <c r="DS137" i="16" s="1"/>
  <c r="DS53" i="16"/>
  <c r="DS84" i="16" s="1"/>
  <c r="EA105" i="16"/>
  <c r="EA137" i="16" s="1"/>
  <c r="EA53" i="16"/>
  <c r="EA84" i="16" s="1"/>
  <c r="EI105" i="16"/>
  <c r="EI137" i="16" s="1"/>
  <c r="EI53" i="16"/>
  <c r="EI84" i="16" s="1"/>
  <c r="EQ105" i="16"/>
  <c r="EQ137" i="16" s="1"/>
  <c r="EQ53" i="16"/>
  <c r="EQ84" i="16" s="1"/>
  <c r="EY105" i="16"/>
  <c r="EY137" i="16" s="1"/>
  <c r="EY53" i="16"/>
  <c r="EY84" i="16" s="1"/>
  <c r="K106" i="16"/>
  <c r="K138" i="16" s="1"/>
  <c r="K54" i="16"/>
  <c r="K85" i="16" s="1"/>
  <c r="S106" i="16"/>
  <c r="S138" i="16" s="1"/>
  <c r="S54" i="16"/>
  <c r="S85" i="16" s="1"/>
  <c r="AA106" i="16"/>
  <c r="AA138" i="16" s="1"/>
  <c r="AA54" i="16"/>
  <c r="AA85" i="16" s="1"/>
  <c r="AI106" i="16"/>
  <c r="AI138" i="16" s="1"/>
  <c r="AI54" i="16"/>
  <c r="AI85" i="16" s="1"/>
  <c r="AQ106" i="16"/>
  <c r="AQ138" i="16" s="1"/>
  <c r="AQ54" i="16"/>
  <c r="AQ85" i="16" s="1"/>
  <c r="AY106" i="16"/>
  <c r="AY138" i="16" s="1"/>
  <c r="AY54" i="16"/>
  <c r="AY85" i="16" s="1"/>
  <c r="BG106" i="16"/>
  <c r="BG138" i="16" s="1"/>
  <c r="BG54" i="16"/>
  <c r="BG85" i="16" s="1"/>
  <c r="BO106" i="16"/>
  <c r="BO138" i="16" s="1"/>
  <c r="BO54" i="16"/>
  <c r="BO85" i="16" s="1"/>
  <c r="BW106" i="16"/>
  <c r="BW138" i="16" s="1"/>
  <c r="BW54" i="16"/>
  <c r="BW85" i="16" s="1"/>
  <c r="CE106" i="16"/>
  <c r="CE138" i="16" s="1"/>
  <c r="CE54" i="16"/>
  <c r="CE85" i="16" s="1"/>
  <c r="CM106" i="16"/>
  <c r="CM138" i="16" s="1"/>
  <c r="CM54" i="16"/>
  <c r="CM85" i="16" s="1"/>
  <c r="CU106" i="16"/>
  <c r="CU138" i="16" s="1"/>
  <c r="CU54" i="16"/>
  <c r="CU85" i="16" s="1"/>
  <c r="DC106" i="16"/>
  <c r="DC138" i="16" s="1"/>
  <c r="DC54" i="16"/>
  <c r="DC85" i="16" s="1"/>
  <c r="DK106" i="16"/>
  <c r="DK138" i="16" s="1"/>
  <c r="DK54" i="16"/>
  <c r="DK85" i="16" s="1"/>
  <c r="DS106" i="16"/>
  <c r="DS138" i="16" s="1"/>
  <c r="DS54" i="16"/>
  <c r="DS85" i="16" s="1"/>
  <c r="EA106" i="16"/>
  <c r="EA138" i="16" s="1"/>
  <c r="EA54" i="16"/>
  <c r="EA85" i="16" s="1"/>
  <c r="EI106" i="16"/>
  <c r="EI138" i="16" s="1"/>
  <c r="EI54" i="16"/>
  <c r="EI85" i="16" s="1"/>
  <c r="EQ106" i="16"/>
  <c r="EQ138" i="16" s="1"/>
  <c r="EQ54" i="16"/>
  <c r="EQ85" i="16" s="1"/>
  <c r="EY106" i="16"/>
  <c r="EY138" i="16" s="1"/>
  <c r="EY54" i="16"/>
  <c r="EY85" i="16" s="1"/>
  <c r="K107" i="16"/>
  <c r="K139" i="16" s="1"/>
  <c r="K55" i="16"/>
  <c r="K86" i="16" s="1"/>
  <c r="S107" i="16"/>
  <c r="S139" i="16" s="1"/>
  <c r="S55" i="16"/>
  <c r="S86" i="16" s="1"/>
  <c r="AA107" i="16"/>
  <c r="AA139" i="16" s="1"/>
  <c r="AA55" i="16"/>
  <c r="AA86" i="16" s="1"/>
  <c r="AI107" i="16"/>
  <c r="AI139" i="16" s="1"/>
  <c r="AI55" i="16"/>
  <c r="AI86" i="16" s="1"/>
  <c r="AQ107" i="16"/>
  <c r="AQ139" i="16" s="1"/>
  <c r="AQ55" i="16"/>
  <c r="AQ86" i="16" s="1"/>
  <c r="AY107" i="16"/>
  <c r="AY139" i="16" s="1"/>
  <c r="AY55" i="16"/>
  <c r="AY86" i="16" s="1"/>
  <c r="BG107" i="16"/>
  <c r="BG139" i="16" s="1"/>
  <c r="BG55" i="16"/>
  <c r="BG86" i="16" s="1"/>
  <c r="BH45" i="16"/>
  <c r="BH76" i="16" s="1"/>
  <c r="T46" i="16"/>
  <c r="T77" i="16" s="1"/>
  <c r="EJ92" i="16"/>
  <c r="EJ124" i="16" s="1"/>
  <c r="EJ40" i="16"/>
  <c r="EJ71" i="16" s="1"/>
  <c r="ER92" i="16"/>
  <c r="ER124" i="16" s="1"/>
  <c r="ER40" i="16"/>
  <c r="ER71" i="16" s="1"/>
  <c r="EZ92" i="16"/>
  <c r="EZ124" i="16" s="1"/>
  <c r="EZ40" i="16"/>
  <c r="EZ71" i="16" s="1"/>
  <c r="D41" i="16"/>
  <c r="D72" i="16" s="1"/>
  <c r="L93" i="16"/>
  <c r="L125" i="16" s="1"/>
  <c r="L41" i="16"/>
  <c r="L72" i="16" s="1"/>
  <c r="T93" i="16"/>
  <c r="T125" i="16" s="1"/>
  <c r="T41" i="16"/>
  <c r="T72" i="16" s="1"/>
  <c r="AB93" i="16"/>
  <c r="AB125" i="16" s="1"/>
  <c r="AB41" i="16"/>
  <c r="AB72" i="16" s="1"/>
  <c r="AJ93" i="16"/>
  <c r="AJ125" i="16" s="1"/>
  <c r="AJ41" i="16"/>
  <c r="AJ72" i="16" s="1"/>
  <c r="AR93" i="16"/>
  <c r="AR125" i="16" s="1"/>
  <c r="AR41" i="16"/>
  <c r="AR72" i="16" s="1"/>
  <c r="AZ93" i="16"/>
  <c r="AZ125" i="16" s="1"/>
  <c r="AZ41" i="16"/>
  <c r="AZ72" i="16" s="1"/>
  <c r="BH93" i="16"/>
  <c r="BH125" i="16" s="1"/>
  <c r="BH41" i="16"/>
  <c r="BH72" i="16" s="1"/>
  <c r="BP93" i="16"/>
  <c r="BP125" i="16" s="1"/>
  <c r="BP41" i="16"/>
  <c r="BP72" i="16" s="1"/>
  <c r="BX93" i="16"/>
  <c r="BX125" i="16" s="1"/>
  <c r="BX41" i="16"/>
  <c r="BX72" i="16" s="1"/>
  <c r="CF93" i="16"/>
  <c r="CF125" i="16" s="1"/>
  <c r="CF41" i="16"/>
  <c r="CF72" i="16" s="1"/>
  <c r="CN93" i="16"/>
  <c r="CN125" i="16" s="1"/>
  <c r="CN41" i="16"/>
  <c r="CN72" i="16" s="1"/>
  <c r="CV93" i="16"/>
  <c r="CV125" i="16" s="1"/>
  <c r="CV41" i="16"/>
  <c r="CV72" i="16" s="1"/>
  <c r="DD93" i="16"/>
  <c r="DD125" i="16" s="1"/>
  <c r="DD41" i="16"/>
  <c r="DD72" i="16" s="1"/>
  <c r="DL93" i="16"/>
  <c r="DL125" i="16" s="1"/>
  <c r="DL41" i="16"/>
  <c r="DL72" i="16" s="1"/>
  <c r="DT93" i="16"/>
  <c r="DT125" i="16" s="1"/>
  <c r="DT41" i="16"/>
  <c r="DT72" i="16" s="1"/>
  <c r="EB93" i="16"/>
  <c r="EB125" i="16" s="1"/>
  <c r="EB41" i="16"/>
  <c r="EB72" i="16" s="1"/>
  <c r="EJ93" i="16"/>
  <c r="EJ125" i="16" s="1"/>
  <c r="EJ41" i="16"/>
  <c r="EJ72" i="16" s="1"/>
  <c r="ER93" i="16"/>
  <c r="ER125" i="16" s="1"/>
  <c r="ER41" i="16"/>
  <c r="ER72" i="16" s="1"/>
  <c r="EZ93" i="16"/>
  <c r="EZ125" i="16" s="1"/>
  <c r="EZ41" i="16"/>
  <c r="EZ72" i="16" s="1"/>
  <c r="D42" i="16"/>
  <c r="D73" i="16" s="1"/>
  <c r="L94" i="16"/>
  <c r="L126" i="16" s="1"/>
  <c r="L42" i="16"/>
  <c r="L73" i="16" s="1"/>
  <c r="T94" i="16"/>
  <c r="T126" i="16" s="1"/>
  <c r="T42" i="16"/>
  <c r="T73" i="16" s="1"/>
  <c r="AB94" i="16"/>
  <c r="AB126" i="16" s="1"/>
  <c r="AB42" i="16"/>
  <c r="AB73" i="16" s="1"/>
  <c r="AJ94" i="16"/>
  <c r="AJ126" i="16" s="1"/>
  <c r="AJ42" i="16"/>
  <c r="AJ73" i="16" s="1"/>
  <c r="AR94" i="16"/>
  <c r="AR126" i="16" s="1"/>
  <c r="AR42" i="16"/>
  <c r="AR73" i="16" s="1"/>
  <c r="AZ94" i="16"/>
  <c r="AZ126" i="16" s="1"/>
  <c r="AZ42" i="16"/>
  <c r="AZ73" i="16" s="1"/>
  <c r="BH94" i="16"/>
  <c r="BH126" i="16" s="1"/>
  <c r="BH42" i="16"/>
  <c r="BH73" i="16" s="1"/>
  <c r="BP94" i="16"/>
  <c r="BP126" i="16" s="1"/>
  <c r="BP42" i="16"/>
  <c r="BP73" i="16" s="1"/>
  <c r="BX94" i="16"/>
  <c r="BX126" i="16" s="1"/>
  <c r="BX42" i="16"/>
  <c r="BX73" i="16" s="1"/>
  <c r="CF94" i="16"/>
  <c r="CF126" i="16" s="1"/>
  <c r="CF42" i="16"/>
  <c r="CF73" i="16" s="1"/>
  <c r="CN94" i="16"/>
  <c r="CN126" i="16" s="1"/>
  <c r="CN42" i="16"/>
  <c r="CN73" i="16" s="1"/>
  <c r="CV94" i="16"/>
  <c r="CV126" i="16" s="1"/>
  <c r="CV42" i="16"/>
  <c r="CV73" i="16" s="1"/>
  <c r="DD94" i="16"/>
  <c r="DD126" i="16" s="1"/>
  <c r="DD42" i="16"/>
  <c r="DD73" i="16" s="1"/>
  <c r="DL94" i="16"/>
  <c r="DL126" i="16" s="1"/>
  <c r="DL42" i="16"/>
  <c r="DL73" i="16" s="1"/>
  <c r="DT94" i="16"/>
  <c r="DT126" i="16" s="1"/>
  <c r="DT42" i="16"/>
  <c r="DT73" i="16" s="1"/>
  <c r="EB94" i="16"/>
  <c r="EB126" i="16" s="1"/>
  <c r="EB42" i="16"/>
  <c r="EB73" i="16" s="1"/>
  <c r="EJ94" i="16"/>
  <c r="EJ126" i="16" s="1"/>
  <c r="EJ42" i="16"/>
  <c r="EJ73" i="16" s="1"/>
  <c r="ER94" i="16"/>
  <c r="ER126" i="16" s="1"/>
  <c r="ER42" i="16"/>
  <c r="ER73" i="16" s="1"/>
  <c r="EZ94" i="16"/>
  <c r="EZ126" i="16" s="1"/>
  <c r="EZ42" i="16"/>
  <c r="EZ73" i="16" s="1"/>
  <c r="D43" i="16"/>
  <c r="D74" i="16" s="1"/>
  <c r="L95" i="16"/>
  <c r="L127" i="16" s="1"/>
  <c r="L43" i="16"/>
  <c r="L74" i="16" s="1"/>
  <c r="T95" i="16"/>
  <c r="T127" i="16" s="1"/>
  <c r="T43" i="16"/>
  <c r="T74" i="16" s="1"/>
  <c r="AB95" i="16"/>
  <c r="AB127" i="16" s="1"/>
  <c r="AB43" i="16"/>
  <c r="AB74" i="16" s="1"/>
  <c r="AJ95" i="16"/>
  <c r="AJ127" i="16" s="1"/>
  <c r="AJ43" i="16"/>
  <c r="AJ74" i="16" s="1"/>
  <c r="AR95" i="16"/>
  <c r="AR127" i="16" s="1"/>
  <c r="AR43" i="16"/>
  <c r="AR74" i="16" s="1"/>
  <c r="AZ95" i="16"/>
  <c r="AZ127" i="16" s="1"/>
  <c r="AZ43" i="16"/>
  <c r="AZ74" i="16" s="1"/>
  <c r="BH95" i="16"/>
  <c r="BH127" i="16" s="1"/>
  <c r="BH43" i="16"/>
  <c r="BH74" i="16" s="1"/>
  <c r="BP95" i="16"/>
  <c r="BP127" i="16" s="1"/>
  <c r="BP43" i="16"/>
  <c r="BP74" i="16" s="1"/>
  <c r="BX95" i="16"/>
  <c r="BX127" i="16" s="1"/>
  <c r="BX43" i="16"/>
  <c r="BX74" i="16" s="1"/>
  <c r="CF95" i="16"/>
  <c r="CF127" i="16" s="1"/>
  <c r="CF43" i="16"/>
  <c r="CF74" i="16" s="1"/>
  <c r="CN95" i="16"/>
  <c r="CN127" i="16" s="1"/>
  <c r="CN43" i="16"/>
  <c r="CN74" i="16" s="1"/>
  <c r="CV95" i="16"/>
  <c r="CV127" i="16" s="1"/>
  <c r="CV43" i="16"/>
  <c r="CV74" i="16" s="1"/>
  <c r="DD95" i="16"/>
  <c r="DD127" i="16" s="1"/>
  <c r="DD43" i="16"/>
  <c r="DD74" i="16" s="1"/>
  <c r="DL95" i="16"/>
  <c r="DL127" i="16" s="1"/>
  <c r="DL43" i="16"/>
  <c r="DL74" i="16" s="1"/>
  <c r="DT95" i="16"/>
  <c r="DT127" i="16" s="1"/>
  <c r="DT43" i="16"/>
  <c r="DT74" i="16" s="1"/>
  <c r="EB95" i="16"/>
  <c r="EB127" i="16" s="1"/>
  <c r="EB43" i="16"/>
  <c r="EB74" i="16" s="1"/>
  <c r="EJ95" i="16"/>
  <c r="EJ127" i="16" s="1"/>
  <c r="EJ43" i="16"/>
  <c r="EJ74" i="16" s="1"/>
  <c r="ER95" i="16"/>
  <c r="ER127" i="16" s="1"/>
  <c r="ER43" i="16"/>
  <c r="ER74" i="16" s="1"/>
  <c r="EZ95" i="16"/>
  <c r="EZ127" i="16" s="1"/>
  <c r="EZ43" i="16"/>
  <c r="EZ74" i="16" s="1"/>
  <c r="D45" i="16"/>
  <c r="D76" i="16" s="1"/>
  <c r="L97" i="16"/>
  <c r="L129" i="16" s="1"/>
  <c r="L45" i="16"/>
  <c r="L76" i="16" s="1"/>
  <c r="T97" i="16"/>
  <c r="T129" i="16" s="1"/>
  <c r="T45" i="16"/>
  <c r="T76" i="16" s="1"/>
  <c r="AB97" i="16"/>
  <c r="AB129" i="16" s="1"/>
  <c r="AB45" i="16"/>
  <c r="AB76" i="16" s="1"/>
  <c r="AJ97" i="16"/>
  <c r="AJ129" i="16" s="1"/>
  <c r="AJ45" i="16"/>
  <c r="AJ76" i="16" s="1"/>
  <c r="AR97" i="16"/>
  <c r="AR129" i="16" s="1"/>
  <c r="AR45" i="16"/>
  <c r="AR76" i="16" s="1"/>
  <c r="AZ97" i="16"/>
  <c r="AZ129" i="16" s="1"/>
  <c r="AZ45" i="16"/>
  <c r="AZ76" i="16" s="1"/>
  <c r="BH97" i="16"/>
  <c r="BH129" i="16" s="1"/>
  <c r="BP97" i="16"/>
  <c r="BP129" i="16" s="1"/>
  <c r="BP45" i="16"/>
  <c r="BP76" i="16" s="1"/>
  <c r="BX97" i="16"/>
  <c r="BX129" i="16" s="1"/>
  <c r="BX45" i="16"/>
  <c r="BX76" i="16" s="1"/>
  <c r="CF97" i="16"/>
  <c r="CF129" i="16" s="1"/>
  <c r="CF45" i="16"/>
  <c r="CF76" i="16" s="1"/>
  <c r="CN97" i="16"/>
  <c r="CN129" i="16" s="1"/>
  <c r="CV97" i="16"/>
  <c r="CV129" i="16" s="1"/>
  <c r="CV45" i="16"/>
  <c r="CV76" i="16" s="1"/>
  <c r="DD97" i="16"/>
  <c r="DD129" i="16" s="1"/>
  <c r="DD45" i="16"/>
  <c r="DD76" i="16" s="1"/>
  <c r="DL97" i="16"/>
  <c r="DL129" i="16" s="1"/>
  <c r="DL45" i="16"/>
  <c r="DL76" i="16" s="1"/>
  <c r="DT97" i="16"/>
  <c r="DT129" i="16" s="1"/>
  <c r="EB97" i="16"/>
  <c r="EB129" i="16" s="1"/>
  <c r="EB45" i="16"/>
  <c r="EB76" i="16" s="1"/>
  <c r="EJ97" i="16"/>
  <c r="EJ129" i="16" s="1"/>
  <c r="EJ45" i="16"/>
  <c r="EJ76" i="16" s="1"/>
  <c r="ER97" i="16"/>
  <c r="ER129" i="16" s="1"/>
  <c r="ER45" i="16"/>
  <c r="ER76" i="16" s="1"/>
  <c r="EZ97" i="16"/>
  <c r="EZ129" i="16" s="1"/>
  <c r="D46" i="16"/>
  <c r="D77" i="16" s="1"/>
  <c r="L98" i="16"/>
  <c r="L130" i="16" s="1"/>
  <c r="L46" i="16"/>
  <c r="L77" i="16" s="1"/>
  <c r="T98" i="16"/>
  <c r="T130" i="16" s="1"/>
  <c r="AB98" i="16"/>
  <c r="AB130" i="16" s="1"/>
  <c r="AB46" i="16"/>
  <c r="AB77" i="16" s="1"/>
  <c r="AJ98" i="16"/>
  <c r="AJ130" i="16" s="1"/>
  <c r="AJ46" i="16"/>
  <c r="AJ77" i="16" s="1"/>
  <c r="AR98" i="16"/>
  <c r="AR130" i="16" s="1"/>
  <c r="AR46" i="16"/>
  <c r="AR77" i="16" s="1"/>
  <c r="AZ98" i="16"/>
  <c r="AZ130" i="16" s="1"/>
  <c r="BH98" i="16"/>
  <c r="BH130" i="16" s="1"/>
  <c r="BH46" i="16"/>
  <c r="BH77" i="16" s="1"/>
  <c r="BP98" i="16"/>
  <c r="BP130" i="16" s="1"/>
  <c r="BP46" i="16"/>
  <c r="BP77" i="16" s="1"/>
  <c r="BX98" i="16"/>
  <c r="BX130" i="16" s="1"/>
  <c r="BX46" i="16"/>
  <c r="BX77" i="16" s="1"/>
  <c r="CF98" i="16"/>
  <c r="CF130" i="16" s="1"/>
  <c r="CN98" i="16"/>
  <c r="CN130" i="16" s="1"/>
  <c r="CN46" i="16"/>
  <c r="CN77" i="16" s="1"/>
  <c r="CV98" i="16"/>
  <c r="CV130" i="16" s="1"/>
  <c r="CV46" i="16"/>
  <c r="CV77" i="16" s="1"/>
  <c r="DD98" i="16"/>
  <c r="DD130" i="16" s="1"/>
  <c r="DD46" i="16"/>
  <c r="DD77" i="16" s="1"/>
  <c r="DL98" i="16"/>
  <c r="DL130" i="16" s="1"/>
  <c r="DT98" i="16"/>
  <c r="DT130" i="16" s="1"/>
  <c r="DT46" i="16"/>
  <c r="DT77" i="16" s="1"/>
  <c r="EB98" i="16"/>
  <c r="EB130" i="16" s="1"/>
  <c r="EB46" i="16"/>
  <c r="EB77" i="16" s="1"/>
  <c r="EJ98" i="16"/>
  <c r="EJ130" i="16" s="1"/>
  <c r="EJ46" i="16"/>
  <c r="EJ77" i="16" s="1"/>
  <c r="ER98" i="16"/>
  <c r="ER130" i="16" s="1"/>
  <c r="EZ98" i="16"/>
  <c r="EZ130" i="16" s="1"/>
  <c r="EZ46" i="16"/>
  <c r="EZ77" i="16" s="1"/>
  <c r="D47" i="16"/>
  <c r="D78" i="16" s="1"/>
  <c r="L99" i="16"/>
  <c r="L131" i="16" s="1"/>
  <c r="T99" i="16"/>
  <c r="T131" i="16" s="1"/>
  <c r="T47" i="16"/>
  <c r="T78" i="16" s="1"/>
  <c r="AB99" i="16"/>
  <c r="AB131" i="16" s="1"/>
  <c r="AB47" i="16"/>
  <c r="AB78" i="16" s="1"/>
  <c r="AJ99" i="16"/>
  <c r="AJ131" i="16" s="1"/>
  <c r="AJ47" i="16"/>
  <c r="AJ78" i="16" s="1"/>
  <c r="AR99" i="16"/>
  <c r="AR131" i="16" s="1"/>
  <c r="AZ99" i="16"/>
  <c r="AZ131" i="16" s="1"/>
  <c r="AZ47" i="16"/>
  <c r="AZ78" i="16" s="1"/>
  <c r="BH99" i="16"/>
  <c r="BH131" i="16" s="1"/>
  <c r="BH47" i="16"/>
  <c r="BH78" i="16" s="1"/>
  <c r="BP99" i="16"/>
  <c r="BP131" i="16" s="1"/>
  <c r="BP47" i="16"/>
  <c r="BP78" i="16" s="1"/>
  <c r="BX99" i="16"/>
  <c r="BX131" i="16" s="1"/>
  <c r="CF99" i="16"/>
  <c r="CF131" i="16" s="1"/>
  <c r="CF47" i="16"/>
  <c r="CF78" i="16" s="1"/>
  <c r="CN99" i="16"/>
  <c r="CN131" i="16" s="1"/>
  <c r="CN47" i="16"/>
  <c r="CN78" i="16" s="1"/>
  <c r="CV99" i="16"/>
  <c r="CV131" i="16" s="1"/>
  <c r="CV47" i="16"/>
  <c r="CV78" i="16" s="1"/>
  <c r="DD99" i="16"/>
  <c r="DD131" i="16" s="1"/>
  <c r="DL99" i="16"/>
  <c r="DL131" i="16" s="1"/>
  <c r="DL47" i="16"/>
  <c r="DL78" i="16" s="1"/>
  <c r="DT99" i="16"/>
  <c r="DT131" i="16" s="1"/>
  <c r="DT47" i="16"/>
  <c r="DT78" i="16" s="1"/>
  <c r="EB99" i="16"/>
  <c r="EB131" i="16" s="1"/>
  <c r="EB47" i="16"/>
  <c r="EB78" i="16" s="1"/>
  <c r="EJ99" i="16"/>
  <c r="EJ131" i="16" s="1"/>
  <c r="ER99" i="16"/>
  <c r="ER131" i="16" s="1"/>
  <c r="ER47" i="16"/>
  <c r="ER78" i="16" s="1"/>
  <c r="EZ99" i="16"/>
  <c r="EZ131" i="16" s="1"/>
  <c r="EZ47" i="16"/>
  <c r="EZ78" i="16" s="1"/>
  <c r="L100" i="16"/>
  <c r="L132" i="16" s="1"/>
  <c r="L48" i="16"/>
  <c r="L79" i="16" s="1"/>
  <c r="T100" i="16"/>
  <c r="T132" i="16" s="1"/>
  <c r="T48" i="16"/>
  <c r="T79" i="16" s="1"/>
  <c r="AB100" i="16"/>
  <c r="AB132" i="16" s="1"/>
  <c r="AB48" i="16"/>
  <c r="AB79" i="16" s="1"/>
  <c r="AJ100" i="16"/>
  <c r="AJ132" i="16" s="1"/>
  <c r="AR100" i="16"/>
  <c r="AR132" i="16" s="1"/>
  <c r="AR48" i="16"/>
  <c r="AR79" i="16" s="1"/>
  <c r="AZ100" i="16"/>
  <c r="AZ132" i="16" s="1"/>
  <c r="AZ48" i="16"/>
  <c r="AZ79" i="16" s="1"/>
  <c r="BH100" i="16"/>
  <c r="BH132" i="16" s="1"/>
  <c r="BH48" i="16"/>
  <c r="BH79" i="16" s="1"/>
  <c r="BP100" i="16"/>
  <c r="BP132" i="16" s="1"/>
  <c r="BX100" i="16"/>
  <c r="BX132" i="16" s="1"/>
  <c r="BX48" i="16"/>
  <c r="BX79" i="16" s="1"/>
  <c r="CF100" i="16"/>
  <c r="CF132" i="16" s="1"/>
  <c r="CF48" i="16"/>
  <c r="CF79" i="16" s="1"/>
  <c r="CN100" i="16"/>
  <c r="CN132" i="16" s="1"/>
  <c r="CN48" i="16"/>
  <c r="CN79" i="16" s="1"/>
  <c r="CV100" i="16"/>
  <c r="CV132" i="16" s="1"/>
  <c r="DD100" i="16"/>
  <c r="DD132" i="16" s="1"/>
  <c r="DD48" i="16"/>
  <c r="DD79" i="16" s="1"/>
  <c r="DL100" i="16"/>
  <c r="DL132" i="16" s="1"/>
  <c r="DL48" i="16"/>
  <c r="DL79" i="16" s="1"/>
  <c r="DT100" i="16"/>
  <c r="DT132" i="16" s="1"/>
  <c r="DT48" i="16"/>
  <c r="DT79" i="16" s="1"/>
  <c r="EB100" i="16"/>
  <c r="EB132" i="16" s="1"/>
  <c r="EJ100" i="16"/>
  <c r="EJ132" i="16" s="1"/>
  <c r="EJ48" i="16"/>
  <c r="EJ79" i="16" s="1"/>
  <c r="ER100" i="16"/>
  <c r="ER132" i="16" s="1"/>
  <c r="ER48" i="16"/>
  <c r="ER79" i="16" s="1"/>
  <c r="EZ100" i="16"/>
  <c r="EZ132" i="16" s="1"/>
  <c r="EZ48" i="16"/>
  <c r="EZ79" i="16" s="1"/>
  <c r="D49" i="16"/>
  <c r="D80" i="16" s="1"/>
  <c r="L101" i="16"/>
  <c r="L133" i="16" s="1"/>
  <c r="L49" i="16"/>
  <c r="L80" i="16" s="1"/>
  <c r="T101" i="16"/>
  <c r="T133" i="16" s="1"/>
  <c r="T49" i="16"/>
  <c r="T80" i="16" s="1"/>
  <c r="AB101" i="16"/>
  <c r="AB133" i="16" s="1"/>
  <c r="AB49" i="16"/>
  <c r="AB80" i="16" s="1"/>
  <c r="AJ101" i="16"/>
  <c r="AJ133" i="16" s="1"/>
  <c r="AJ49" i="16"/>
  <c r="AJ80" i="16" s="1"/>
  <c r="AR101" i="16"/>
  <c r="AR133" i="16" s="1"/>
  <c r="AR49" i="16"/>
  <c r="AR80" i="16" s="1"/>
  <c r="AZ101" i="16"/>
  <c r="AZ133" i="16" s="1"/>
  <c r="AZ49" i="16"/>
  <c r="AZ80" i="16" s="1"/>
  <c r="BH101" i="16"/>
  <c r="BH133" i="16" s="1"/>
  <c r="BH49" i="16"/>
  <c r="BH80" i="16" s="1"/>
  <c r="BP101" i="16"/>
  <c r="BP133" i="16" s="1"/>
  <c r="BP49" i="16"/>
  <c r="BP80" i="16" s="1"/>
  <c r="BX101" i="16"/>
  <c r="BX133" i="16" s="1"/>
  <c r="BX49" i="16"/>
  <c r="BX80" i="16" s="1"/>
  <c r="CF101" i="16"/>
  <c r="CF133" i="16" s="1"/>
  <c r="CF49" i="16"/>
  <c r="CF80" i="16" s="1"/>
  <c r="CN101" i="16"/>
  <c r="CN133" i="16" s="1"/>
  <c r="CN49" i="16"/>
  <c r="CN80" i="16" s="1"/>
  <c r="CV101" i="16"/>
  <c r="CV133" i="16" s="1"/>
  <c r="CV49" i="16"/>
  <c r="CV80" i="16" s="1"/>
  <c r="DD101" i="16"/>
  <c r="DD133" i="16" s="1"/>
  <c r="DD49" i="16"/>
  <c r="DD80" i="16" s="1"/>
  <c r="DL101" i="16"/>
  <c r="DL133" i="16" s="1"/>
  <c r="DL49" i="16"/>
  <c r="DL80" i="16" s="1"/>
  <c r="DT101" i="16"/>
  <c r="DT133" i="16" s="1"/>
  <c r="DT49" i="16"/>
  <c r="DT80" i="16" s="1"/>
  <c r="EB101" i="16"/>
  <c r="EB133" i="16" s="1"/>
  <c r="EB49" i="16"/>
  <c r="EB80" i="16" s="1"/>
  <c r="EJ101" i="16"/>
  <c r="EJ133" i="16" s="1"/>
  <c r="EJ49" i="16"/>
  <c r="EJ80" i="16" s="1"/>
  <c r="ER101" i="16"/>
  <c r="ER133" i="16" s="1"/>
  <c r="ER49" i="16"/>
  <c r="ER80" i="16" s="1"/>
  <c r="EZ101" i="16"/>
  <c r="EZ133" i="16" s="1"/>
  <c r="EZ49" i="16"/>
  <c r="EZ80" i="16" s="1"/>
  <c r="D50" i="16"/>
  <c r="D81" i="16" s="1"/>
  <c r="L102" i="16"/>
  <c r="L134" i="16" s="1"/>
  <c r="L50" i="16"/>
  <c r="L81" i="16" s="1"/>
  <c r="T102" i="16"/>
  <c r="T134" i="16" s="1"/>
  <c r="T50" i="16"/>
  <c r="T81" i="16" s="1"/>
  <c r="AB102" i="16"/>
  <c r="AB134" i="16" s="1"/>
  <c r="AB50" i="16"/>
  <c r="AB81" i="16" s="1"/>
  <c r="AJ102" i="16"/>
  <c r="AJ134" i="16" s="1"/>
  <c r="AJ50" i="16"/>
  <c r="AJ81" i="16" s="1"/>
  <c r="AR102" i="16"/>
  <c r="AR134" i="16" s="1"/>
  <c r="AR50" i="16"/>
  <c r="AR81" i="16" s="1"/>
  <c r="AZ102" i="16"/>
  <c r="AZ134" i="16" s="1"/>
  <c r="AZ50" i="16"/>
  <c r="AZ81" i="16" s="1"/>
  <c r="BH102" i="16"/>
  <c r="BH134" i="16" s="1"/>
  <c r="BH50" i="16"/>
  <c r="BH81" i="16" s="1"/>
  <c r="BP102" i="16"/>
  <c r="BP134" i="16" s="1"/>
  <c r="BP50" i="16"/>
  <c r="BP81" i="16" s="1"/>
  <c r="BX102" i="16"/>
  <c r="BX134" i="16" s="1"/>
  <c r="BX50" i="16"/>
  <c r="BX81" i="16" s="1"/>
  <c r="CF102" i="16"/>
  <c r="CF134" i="16" s="1"/>
  <c r="CF50" i="16"/>
  <c r="CF81" i="16" s="1"/>
  <c r="CN102" i="16"/>
  <c r="CN134" i="16" s="1"/>
  <c r="CN50" i="16"/>
  <c r="CN81" i="16" s="1"/>
  <c r="CV102" i="16"/>
  <c r="CV134" i="16" s="1"/>
  <c r="CV50" i="16"/>
  <c r="CV81" i="16" s="1"/>
  <c r="DD102" i="16"/>
  <c r="DD134" i="16" s="1"/>
  <c r="DD50" i="16"/>
  <c r="DD81" i="16" s="1"/>
  <c r="DL102" i="16"/>
  <c r="DL134" i="16" s="1"/>
  <c r="DL50" i="16"/>
  <c r="DL81" i="16" s="1"/>
  <c r="DT102" i="16"/>
  <c r="DT134" i="16" s="1"/>
  <c r="DT50" i="16"/>
  <c r="DT81" i="16" s="1"/>
  <c r="EB102" i="16"/>
  <c r="EB134" i="16" s="1"/>
  <c r="EB50" i="16"/>
  <c r="EB81" i="16" s="1"/>
  <c r="EJ102" i="16"/>
  <c r="EJ134" i="16" s="1"/>
  <c r="EJ50" i="16"/>
  <c r="EJ81" i="16" s="1"/>
  <c r="ER102" i="16"/>
  <c r="ER134" i="16" s="1"/>
  <c r="ER50" i="16"/>
  <c r="ER81" i="16" s="1"/>
  <c r="EZ102" i="16"/>
  <c r="EZ134" i="16" s="1"/>
  <c r="EZ50" i="16"/>
  <c r="EZ81" i="16" s="1"/>
  <c r="D51" i="16"/>
  <c r="D82" i="16" s="1"/>
  <c r="L103" i="16"/>
  <c r="L135" i="16" s="1"/>
  <c r="L51" i="16"/>
  <c r="L82" i="16" s="1"/>
  <c r="T103" i="16"/>
  <c r="T135" i="16" s="1"/>
  <c r="T51" i="16"/>
  <c r="T82" i="16" s="1"/>
  <c r="AB103" i="16"/>
  <c r="AB135" i="16" s="1"/>
  <c r="AB51" i="16"/>
  <c r="AB82" i="16" s="1"/>
  <c r="AJ103" i="16"/>
  <c r="AJ135" i="16" s="1"/>
  <c r="AJ51" i="16"/>
  <c r="AJ82" i="16" s="1"/>
  <c r="AR103" i="16"/>
  <c r="AR135" i="16" s="1"/>
  <c r="AR51" i="16"/>
  <c r="AR82" i="16" s="1"/>
  <c r="AZ103" i="16"/>
  <c r="AZ135" i="16" s="1"/>
  <c r="AZ51" i="16"/>
  <c r="AZ82" i="16" s="1"/>
  <c r="BH103" i="16"/>
  <c r="BH135" i="16" s="1"/>
  <c r="BH51" i="16"/>
  <c r="BH82" i="16" s="1"/>
  <c r="BP103" i="16"/>
  <c r="BP135" i="16" s="1"/>
  <c r="BP51" i="16"/>
  <c r="BP82" i="16" s="1"/>
  <c r="BX103" i="16"/>
  <c r="BX135" i="16" s="1"/>
  <c r="BX51" i="16"/>
  <c r="BX82" i="16" s="1"/>
  <c r="CF103" i="16"/>
  <c r="CF135" i="16" s="1"/>
  <c r="CF51" i="16"/>
  <c r="CF82" i="16" s="1"/>
  <c r="CN103" i="16"/>
  <c r="CN135" i="16" s="1"/>
  <c r="CN51" i="16"/>
  <c r="CN82" i="16" s="1"/>
  <c r="CV103" i="16"/>
  <c r="CV135" i="16" s="1"/>
  <c r="CV51" i="16"/>
  <c r="CV82" i="16" s="1"/>
  <c r="DD103" i="16"/>
  <c r="DD135" i="16" s="1"/>
  <c r="DD51" i="16"/>
  <c r="DD82" i="16" s="1"/>
  <c r="DL103" i="16"/>
  <c r="DL135" i="16" s="1"/>
  <c r="DL51" i="16"/>
  <c r="DL82" i="16" s="1"/>
  <c r="DT103" i="16"/>
  <c r="DT135" i="16" s="1"/>
  <c r="DT51" i="16"/>
  <c r="DT82" i="16" s="1"/>
  <c r="EB103" i="16"/>
  <c r="EB135" i="16" s="1"/>
  <c r="EB51" i="16"/>
  <c r="EB82" i="16" s="1"/>
  <c r="EJ103" i="16"/>
  <c r="EJ135" i="16" s="1"/>
  <c r="EJ51" i="16"/>
  <c r="EJ82" i="16" s="1"/>
  <c r="ER103" i="16"/>
  <c r="ER135" i="16" s="1"/>
  <c r="ER51" i="16"/>
  <c r="ER82" i="16" s="1"/>
  <c r="EZ103" i="16"/>
  <c r="EZ135" i="16" s="1"/>
  <c r="EZ51" i="16"/>
  <c r="EZ82" i="16" s="1"/>
  <c r="D53" i="16"/>
  <c r="D84" i="16" s="1"/>
  <c r="L105" i="16"/>
  <c r="L137" i="16" s="1"/>
  <c r="L53" i="16"/>
  <c r="L84" i="16" s="1"/>
  <c r="T105" i="16"/>
  <c r="T137" i="16" s="1"/>
  <c r="T53" i="16"/>
  <c r="T84" i="16" s="1"/>
  <c r="AB105" i="16"/>
  <c r="AB137" i="16" s="1"/>
  <c r="AB53" i="16"/>
  <c r="AB84" i="16" s="1"/>
  <c r="AJ105" i="16"/>
  <c r="AJ137" i="16" s="1"/>
  <c r="AJ53" i="16"/>
  <c r="AJ84" i="16" s="1"/>
  <c r="AR105" i="16"/>
  <c r="AR137" i="16" s="1"/>
  <c r="AR53" i="16"/>
  <c r="AR84" i="16" s="1"/>
  <c r="AZ105" i="16"/>
  <c r="AZ137" i="16" s="1"/>
  <c r="AZ53" i="16"/>
  <c r="AZ84" i="16" s="1"/>
  <c r="BH105" i="16"/>
  <c r="BH137" i="16" s="1"/>
  <c r="BH53" i="16"/>
  <c r="BH84" i="16" s="1"/>
  <c r="BP105" i="16"/>
  <c r="BP137" i="16" s="1"/>
  <c r="BP53" i="16"/>
  <c r="BP84" i="16" s="1"/>
  <c r="BX105" i="16"/>
  <c r="BX137" i="16" s="1"/>
  <c r="BX53" i="16"/>
  <c r="BX84" i="16" s="1"/>
  <c r="CF105" i="16"/>
  <c r="CF137" i="16" s="1"/>
  <c r="CF53" i="16"/>
  <c r="CF84" i="16" s="1"/>
  <c r="CN105" i="16"/>
  <c r="CN137" i="16" s="1"/>
  <c r="CN53" i="16"/>
  <c r="CN84" i="16" s="1"/>
  <c r="CV105" i="16"/>
  <c r="CV137" i="16" s="1"/>
  <c r="CV53" i="16"/>
  <c r="CV84" i="16" s="1"/>
  <c r="DD105" i="16"/>
  <c r="DD137" i="16" s="1"/>
  <c r="DD53" i="16"/>
  <c r="DD84" i="16" s="1"/>
  <c r="DL105" i="16"/>
  <c r="DL137" i="16" s="1"/>
  <c r="DL53" i="16"/>
  <c r="DL84" i="16" s="1"/>
  <c r="DT105" i="16"/>
  <c r="DT137" i="16" s="1"/>
  <c r="DT53" i="16"/>
  <c r="DT84" i="16" s="1"/>
  <c r="EB105" i="16"/>
  <c r="EB137" i="16" s="1"/>
  <c r="EB53" i="16"/>
  <c r="EB84" i="16" s="1"/>
  <c r="EJ105" i="16"/>
  <c r="EJ137" i="16" s="1"/>
  <c r="EJ53" i="16"/>
  <c r="EJ84" i="16" s="1"/>
  <c r="ER105" i="16"/>
  <c r="ER137" i="16" s="1"/>
  <c r="ER53" i="16"/>
  <c r="ER84" i="16" s="1"/>
  <c r="EZ105" i="16"/>
  <c r="EZ137" i="16" s="1"/>
  <c r="EZ53" i="16"/>
  <c r="EZ84" i="16" s="1"/>
  <c r="D54" i="16"/>
  <c r="D85" i="16" s="1"/>
  <c r="L106" i="16"/>
  <c r="L138" i="16" s="1"/>
  <c r="L54" i="16"/>
  <c r="L85" i="16" s="1"/>
  <c r="T106" i="16"/>
  <c r="T138" i="16" s="1"/>
  <c r="T54" i="16"/>
  <c r="T85" i="16" s="1"/>
  <c r="AB106" i="16"/>
  <c r="AB138" i="16" s="1"/>
  <c r="AB54" i="16"/>
  <c r="AB85" i="16" s="1"/>
  <c r="AJ106" i="16"/>
  <c r="AJ138" i="16" s="1"/>
  <c r="AJ54" i="16"/>
  <c r="AJ85" i="16" s="1"/>
  <c r="AR106" i="16"/>
  <c r="AR138" i="16" s="1"/>
  <c r="AR54" i="16"/>
  <c r="AR85" i="16" s="1"/>
  <c r="AZ106" i="16"/>
  <c r="AZ138" i="16" s="1"/>
  <c r="AZ54" i="16"/>
  <c r="AZ85" i="16" s="1"/>
  <c r="BH106" i="16"/>
  <c r="BH138" i="16" s="1"/>
  <c r="BH54" i="16"/>
  <c r="BH85" i="16" s="1"/>
  <c r="BP106" i="16"/>
  <c r="BP138" i="16" s="1"/>
  <c r="BP54" i="16"/>
  <c r="BP85" i="16" s="1"/>
  <c r="BX106" i="16"/>
  <c r="BX138" i="16" s="1"/>
  <c r="BX54" i="16"/>
  <c r="BX85" i="16" s="1"/>
  <c r="CF106" i="16"/>
  <c r="CF138" i="16" s="1"/>
  <c r="CF54" i="16"/>
  <c r="CF85" i="16" s="1"/>
  <c r="CN106" i="16"/>
  <c r="CN138" i="16" s="1"/>
  <c r="CN54" i="16"/>
  <c r="CN85" i="16" s="1"/>
  <c r="CV106" i="16"/>
  <c r="CV138" i="16" s="1"/>
  <c r="CV54" i="16"/>
  <c r="CV85" i="16" s="1"/>
  <c r="DD106" i="16"/>
  <c r="DD138" i="16" s="1"/>
  <c r="DD54" i="16"/>
  <c r="DD85" i="16" s="1"/>
  <c r="DL106" i="16"/>
  <c r="DL138" i="16" s="1"/>
  <c r="DL54" i="16"/>
  <c r="DL85" i="16" s="1"/>
  <c r="DT106" i="16"/>
  <c r="DT138" i="16" s="1"/>
  <c r="DT54" i="16"/>
  <c r="DT85" i="16" s="1"/>
  <c r="EB106" i="16"/>
  <c r="EB138" i="16" s="1"/>
  <c r="EB54" i="16"/>
  <c r="EB85" i="16" s="1"/>
  <c r="EJ106" i="16"/>
  <c r="EJ138" i="16" s="1"/>
  <c r="EJ54" i="16"/>
  <c r="EJ85" i="16" s="1"/>
  <c r="ER106" i="16"/>
  <c r="ER138" i="16" s="1"/>
  <c r="ER54" i="16"/>
  <c r="ER85" i="16" s="1"/>
  <c r="EZ106" i="16"/>
  <c r="EZ138" i="16" s="1"/>
  <c r="EZ54" i="16"/>
  <c r="EZ85" i="16" s="1"/>
  <c r="D55" i="16"/>
  <c r="D86" i="16" s="1"/>
  <c r="L107" i="16"/>
  <c r="L139" i="16" s="1"/>
  <c r="L55" i="16"/>
  <c r="L86" i="16" s="1"/>
  <c r="T107" i="16"/>
  <c r="T139" i="16" s="1"/>
  <c r="T55" i="16"/>
  <c r="T86" i="16" s="1"/>
  <c r="AB107" i="16"/>
  <c r="AB139" i="16" s="1"/>
  <c r="AB55" i="16"/>
  <c r="AB86" i="16" s="1"/>
  <c r="AJ107" i="16"/>
  <c r="AJ139" i="16" s="1"/>
  <c r="AJ55" i="16"/>
  <c r="AJ86" i="16" s="1"/>
  <c r="AR107" i="16"/>
  <c r="AR139" i="16" s="1"/>
  <c r="AR55" i="16"/>
  <c r="AR86" i="16" s="1"/>
  <c r="AZ107" i="16"/>
  <c r="AZ139" i="16" s="1"/>
  <c r="AZ55" i="16"/>
  <c r="AZ86" i="16" s="1"/>
  <c r="BH107" i="16"/>
  <c r="BH139" i="16" s="1"/>
  <c r="BH55" i="16"/>
  <c r="BH86" i="16" s="1"/>
  <c r="BP107" i="16"/>
  <c r="BP139" i="16" s="1"/>
  <c r="BP55" i="16"/>
  <c r="BP86" i="16" s="1"/>
  <c r="BX107" i="16"/>
  <c r="BX139" i="16" s="1"/>
  <c r="BX55" i="16"/>
  <c r="BX86" i="16" s="1"/>
  <c r="CF107" i="16"/>
  <c r="CF139" i="16" s="1"/>
  <c r="CF55" i="16"/>
  <c r="CF86" i="16" s="1"/>
  <c r="CN107" i="16"/>
  <c r="CN139" i="16" s="1"/>
  <c r="CN55" i="16"/>
  <c r="CN86" i="16" s="1"/>
  <c r="CV107" i="16"/>
  <c r="CV139" i="16" s="1"/>
  <c r="CV55" i="16"/>
  <c r="CV86" i="16" s="1"/>
  <c r="DD107" i="16"/>
  <c r="DD139" i="16" s="1"/>
  <c r="DD55" i="16"/>
  <c r="DD86" i="16" s="1"/>
  <c r="DL107" i="16"/>
  <c r="DL139" i="16" s="1"/>
  <c r="DL55" i="16"/>
  <c r="DL86" i="16" s="1"/>
  <c r="DT107" i="16"/>
  <c r="DT139" i="16" s="1"/>
  <c r="DT55" i="16"/>
  <c r="DT86" i="16" s="1"/>
  <c r="EB107" i="16"/>
  <c r="EB139" i="16" s="1"/>
  <c r="EB55" i="16"/>
  <c r="EB86" i="16" s="1"/>
  <c r="EJ107" i="16"/>
  <c r="EJ139" i="16" s="1"/>
  <c r="EJ55" i="16"/>
  <c r="EJ86" i="16" s="1"/>
  <c r="EZ45" i="16"/>
  <c r="EZ76" i="16" s="1"/>
  <c r="DL46" i="16"/>
  <c r="DL77" i="16" s="1"/>
  <c r="BX47" i="16"/>
  <c r="BX78" i="16" s="1"/>
  <c r="FF47" i="16"/>
  <c r="FF78" i="16" s="1"/>
  <c r="AJ48" i="16"/>
  <c r="AJ79" i="16" s="1"/>
  <c r="T91" i="16"/>
  <c r="T123" i="16" s="1"/>
  <c r="T39" i="16"/>
  <c r="T70" i="16" s="1"/>
  <c r="AR91" i="16"/>
  <c r="AR123" i="16" s="1"/>
  <c r="AR39" i="16"/>
  <c r="AR70" i="16" s="1"/>
  <c r="BH91" i="16"/>
  <c r="BH123" i="16" s="1"/>
  <c r="BH39" i="16"/>
  <c r="BH70" i="16" s="1"/>
  <c r="CN91" i="16"/>
  <c r="CN123" i="16" s="1"/>
  <c r="CN39" i="16"/>
  <c r="CN70" i="16" s="1"/>
  <c r="DT91" i="16"/>
  <c r="DT123" i="16" s="1"/>
  <c r="DT39" i="16"/>
  <c r="O82" i="24" s="1"/>
  <c r="AB92" i="16"/>
  <c r="AB124" i="16" s="1"/>
  <c r="AB40" i="16"/>
  <c r="AB71" i="16" s="1"/>
  <c r="BH92" i="16"/>
  <c r="BH124" i="16" s="1"/>
  <c r="BH40" i="16"/>
  <c r="BH71" i="16" s="1"/>
  <c r="BX92" i="16"/>
  <c r="BX124" i="16" s="1"/>
  <c r="BX40" i="16"/>
  <c r="BX71" i="16" s="1"/>
  <c r="EB92" i="16"/>
  <c r="EB124" i="16" s="1"/>
  <c r="EB40" i="16"/>
  <c r="EB71" i="16" s="1"/>
  <c r="E39" i="16"/>
  <c r="E70" i="16" s="1"/>
  <c r="M91" i="16"/>
  <c r="M123" i="16" s="1"/>
  <c r="M39" i="16"/>
  <c r="M70" i="16" s="1"/>
  <c r="U91" i="16"/>
  <c r="U123" i="16" s="1"/>
  <c r="U39" i="16"/>
  <c r="U70" i="16" s="1"/>
  <c r="AC91" i="16"/>
  <c r="AC123" i="16" s="1"/>
  <c r="AC39" i="16"/>
  <c r="AC70" i="16" s="1"/>
  <c r="AK91" i="16"/>
  <c r="AK123" i="16" s="1"/>
  <c r="AK39" i="16"/>
  <c r="AK70" i="16" s="1"/>
  <c r="AS91" i="16"/>
  <c r="AS123" i="16" s="1"/>
  <c r="AS39" i="16"/>
  <c r="AS70" i="16" s="1"/>
  <c r="BA91" i="16"/>
  <c r="BA123" i="16" s="1"/>
  <c r="BA39" i="16"/>
  <c r="BA70" i="16" s="1"/>
  <c r="BI91" i="16"/>
  <c r="BI123" i="16" s="1"/>
  <c r="BI39" i="16"/>
  <c r="BI70" i="16" s="1"/>
  <c r="BQ91" i="16"/>
  <c r="BQ123" i="16" s="1"/>
  <c r="BQ39" i="16"/>
  <c r="BQ70" i="16" s="1"/>
  <c r="BY91" i="16"/>
  <c r="BY123" i="16" s="1"/>
  <c r="BY39" i="16"/>
  <c r="BY70" i="16" s="1"/>
  <c r="CG91" i="16"/>
  <c r="CG123" i="16" s="1"/>
  <c r="CG39" i="16"/>
  <c r="CG70" i="16" s="1"/>
  <c r="CO91" i="16"/>
  <c r="CO123" i="16" s="1"/>
  <c r="CO39" i="16"/>
  <c r="CO70" i="16" s="1"/>
  <c r="CW91" i="16"/>
  <c r="CW123" i="16" s="1"/>
  <c r="CW39" i="16"/>
  <c r="CW70" i="16" s="1"/>
  <c r="DE91" i="16"/>
  <c r="DE123" i="16" s="1"/>
  <c r="DE39" i="16"/>
  <c r="DE70" i="16" s="1"/>
  <c r="DM91" i="16"/>
  <c r="DM123" i="16" s="1"/>
  <c r="DM39" i="16"/>
  <c r="DM70" i="16" s="1"/>
  <c r="DU91" i="16"/>
  <c r="DU123" i="16" s="1"/>
  <c r="DU39" i="16"/>
  <c r="P82" i="24" s="1"/>
  <c r="EC91" i="16"/>
  <c r="EC123" i="16" s="1"/>
  <c r="EC39" i="16"/>
  <c r="X82" i="24" s="1"/>
  <c r="EK91" i="16"/>
  <c r="EK123" i="16" s="1"/>
  <c r="EK39" i="16"/>
  <c r="AF82" i="24" s="1"/>
  <c r="ES91" i="16"/>
  <c r="ES123" i="16" s="1"/>
  <c r="ES39" i="16"/>
  <c r="ES70" i="16" s="1"/>
  <c r="FA91" i="16"/>
  <c r="FA123" i="16" s="1"/>
  <c r="FA39" i="16"/>
  <c r="FA70" i="16" s="1"/>
  <c r="E40" i="16"/>
  <c r="E71" i="16" s="1"/>
  <c r="M92" i="16"/>
  <c r="M124" i="16" s="1"/>
  <c r="M40" i="16"/>
  <c r="M71" i="16" s="1"/>
  <c r="U92" i="16"/>
  <c r="U124" i="16" s="1"/>
  <c r="U40" i="16"/>
  <c r="U71" i="16" s="1"/>
  <c r="AC92" i="16"/>
  <c r="AC124" i="16" s="1"/>
  <c r="AC40" i="16"/>
  <c r="AC71" i="16" s="1"/>
  <c r="AK92" i="16"/>
  <c r="AK124" i="16" s="1"/>
  <c r="AK40" i="16"/>
  <c r="AK71" i="16" s="1"/>
  <c r="AS92" i="16"/>
  <c r="AS124" i="16" s="1"/>
  <c r="AS40" i="16"/>
  <c r="AS71" i="16" s="1"/>
  <c r="BA92" i="16"/>
  <c r="BA124" i="16" s="1"/>
  <c r="BA40" i="16"/>
  <c r="BA71" i="16" s="1"/>
  <c r="BI92" i="16"/>
  <c r="BI124" i="16" s="1"/>
  <c r="BI40" i="16"/>
  <c r="BI71" i="16" s="1"/>
  <c r="BQ92" i="16"/>
  <c r="BQ124" i="16" s="1"/>
  <c r="BQ40" i="16"/>
  <c r="BQ71" i="16" s="1"/>
  <c r="BY92" i="16"/>
  <c r="BY124" i="16" s="1"/>
  <c r="BY40" i="16"/>
  <c r="BY71" i="16" s="1"/>
  <c r="CG92" i="16"/>
  <c r="CG124" i="16" s="1"/>
  <c r="CG40" i="16"/>
  <c r="CG71" i="16" s="1"/>
  <c r="CO92" i="16"/>
  <c r="CO124" i="16" s="1"/>
  <c r="CO40" i="16"/>
  <c r="CO71" i="16" s="1"/>
  <c r="CW92" i="16"/>
  <c r="CW124" i="16" s="1"/>
  <c r="CW40" i="16"/>
  <c r="CW71" i="16" s="1"/>
  <c r="DE92" i="16"/>
  <c r="DE124" i="16" s="1"/>
  <c r="DE40" i="16"/>
  <c r="DE71" i="16" s="1"/>
  <c r="DM92" i="16"/>
  <c r="DM124" i="16" s="1"/>
  <c r="DM40" i="16"/>
  <c r="DM71" i="16" s="1"/>
  <c r="DU92" i="16"/>
  <c r="DU124" i="16" s="1"/>
  <c r="DU40" i="16"/>
  <c r="DU71" i="16" s="1"/>
  <c r="EC92" i="16"/>
  <c r="EC124" i="16" s="1"/>
  <c r="EC40" i="16"/>
  <c r="EC71" i="16" s="1"/>
  <c r="EK92" i="16"/>
  <c r="EK124" i="16" s="1"/>
  <c r="EK40" i="16"/>
  <c r="EK71" i="16" s="1"/>
  <c r="ES92" i="16"/>
  <c r="ES124" i="16" s="1"/>
  <c r="ES40" i="16"/>
  <c r="ES71" i="16" s="1"/>
  <c r="FA92" i="16"/>
  <c r="FA124" i="16" s="1"/>
  <c r="FA40" i="16"/>
  <c r="FA71" i="16" s="1"/>
  <c r="E41" i="16"/>
  <c r="E72" i="16" s="1"/>
  <c r="M93" i="16"/>
  <c r="M125" i="16" s="1"/>
  <c r="M41" i="16"/>
  <c r="M72" i="16" s="1"/>
  <c r="U93" i="16"/>
  <c r="U125" i="16" s="1"/>
  <c r="U41" i="16"/>
  <c r="U72" i="16" s="1"/>
  <c r="AC93" i="16"/>
  <c r="AC125" i="16" s="1"/>
  <c r="AC41" i="16"/>
  <c r="AC72" i="16" s="1"/>
  <c r="AK93" i="16"/>
  <c r="AK125" i="16" s="1"/>
  <c r="AK41" i="16"/>
  <c r="AK72" i="16" s="1"/>
  <c r="AS93" i="16"/>
  <c r="AS125" i="16" s="1"/>
  <c r="AS41" i="16"/>
  <c r="AS72" i="16" s="1"/>
  <c r="BA93" i="16"/>
  <c r="BA125" i="16" s="1"/>
  <c r="BA41" i="16"/>
  <c r="BA72" i="16" s="1"/>
  <c r="BI93" i="16"/>
  <c r="BI125" i="16" s="1"/>
  <c r="BI41" i="16"/>
  <c r="BI72" i="16" s="1"/>
  <c r="BQ93" i="16"/>
  <c r="BQ125" i="16" s="1"/>
  <c r="BQ41" i="16"/>
  <c r="BQ72" i="16" s="1"/>
  <c r="BY93" i="16"/>
  <c r="BY125" i="16" s="1"/>
  <c r="BY41" i="16"/>
  <c r="BY72" i="16" s="1"/>
  <c r="CG93" i="16"/>
  <c r="CG125" i="16" s="1"/>
  <c r="CG41" i="16"/>
  <c r="CG72" i="16" s="1"/>
  <c r="CO93" i="16"/>
  <c r="CO125" i="16" s="1"/>
  <c r="CO41" i="16"/>
  <c r="CO72" i="16" s="1"/>
  <c r="CW93" i="16"/>
  <c r="CW125" i="16" s="1"/>
  <c r="CW41" i="16"/>
  <c r="CW72" i="16" s="1"/>
  <c r="DE93" i="16"/>
  <c r="DE125" i="16" s="1"/>
  <c r="DE41" i="16"/>
  <c r="DE72" i="16" s="1"/>
  <c r="DM93" i="16"/>
  <c r="DM125" i="16" s="1"/>
  <c r="DM41" i="16"/>
  <c r="DM72" i="16" s="1"/>
  <c r="DU93" i="16"/>
  <c r="DU125" i="16" s="1"/>
  <c r="DU41" i="16"/>
  <c r="DU72" i="16" s="1"/>
  <c r="EC93" i="16"/>
  <c r="EC125" i="16" s="1"/>
  <c r="EC41" i="16"/>
  <c r="EC72" i="16" s="1"/>
  <c r="EK93" i="16"/>
  <c r="EK125" i="16" s="1"/>
  <c r="EK41" i="16"/>
  <c r="EK72" i="16" s="1"/>
  <c r="ES93" i="16"/>
  <c r="ES125" i="16" s="1"/>
  <c r="ES41" i="16"/>
  <c r="ES72" i="16" s="1"/>
  <c r="FA93" i="16"/>
  <c r="FA125" i="16" s="1"/>
  <c r="FA41" i="16"/>
  <c r="FA72" i="16" s="1"/>
  <c r="E42" i="16"/>
  <c r="E73" i="16" s="1"/>
  <c r="M94" i="16"/>
  <c r="M126" i="16" s="1"/>
  <c r="M42" i="16"/>
  <c r="M73" i="16" s="1"/>
  <c r="U94" i="16"/>
  <c r="U126" i="16" s="1"/>
  <c r="U42" i="16"/>
  <c r="U73" i="16" s="1"/>
  <c r="AC94" i="16"/>
  <c r="AC126" i="16" s="1"/>
  <c r="AC42" i="16"/>
  <c r="AC73" i="16" s="1"/>
  <c r="AK94" i="16"/>
  <c r="AK126" i="16" s="1"/>
  <c r="AK42" i="16"/>
  <c r="AK73" i="16" s="1"/>
  <c r="AS94" i="16"/>
  <c r="AS126" i="16" s="1"/>
  <c r="AS42" i="16"/>
  <c r="AS73" i="16" s="1"/>
  <c r="BA94" i="16"/>
  <c r="BA126" i="16" s="1"/>
  <c r="BA42" i="16"/>
  <c r="BA73" i="16" s="1"/>
  <c r="BI94" i="16"/>
  <c r="BI126" i="16" s="1"/>
  <c r="BI42" i="16"/>
  <c r="BI73" i="16" s="1"/>
  <c r="BQ94" i="16"/>
  <c r="BQ126" i="16" s="1"/>
  <c r="BQ42" i="16"/>
  <c r="BQ73" i="16" s="1"/>
  <c r="BY94" i="16"/>
  <c r="BY126" i="16" s="1"/>
  <c r="BY42" i="16"/>
  <c r="BY73" i="16" s="1"/>
  <c r="CG94" i="16"/>
  <c r="CG126" i="16" s="1"/>
  <c r="CG42" i="16"/>
  <c r="CG73" i="16" s="1"/>
  <c r="CO94" i="16"/>
  <c r="CO126" i="16" s="1"/>
  <c r="CO42" i="16"/>
  <c r="CO73" i="16" s="1"/>
  <c r="CW94" i="16"/>
  <c r="CW126" i="16" s="1"/>
  <c r="CW42" i="16"/>
  <c r="CW73" i="16" s="1"/>
  <c r="DE94" i="16"/>
  <c r="DE126" i="16" s="1"/>
  <c r="DE42" i="16"/>
  <c r="DE73" i="16" s="1"/>
  <c r="DM94" i="16"/>
  <c r="DM126" i="16" s="1"/>
  <c r="DM42" i="16"/>
  <c r="DM73" i="16" s="1"/>
  <c r="DU94" i="16"/>
  <c r="DU126" i="16" s="1"/>
  <c r="DU42" i="16"/>
  <c r="DU73" i="16" s="1"/>
  <c r="EC94" i="16"/>
  <c r="EC126" i="16" s="1"/>
  <c r="EC42" i="16"/>
  <c r="EC73" i="16" s="1"/>
  <c r="EK94" i="16"/>
  <c r="EK126" i="16" s="1"/>
  <c r="EK42" i="16"/>
  <c r="EK73" i="16" s="1"/>
  <c r="ES94" i="16"/>
  <c r="ES126" i="16" s="1"/>
  <c r="ES42" i="16"/>
  <c r="ES73" i="16" s="1"/>
  <c r="FA94" i="16"/>
  <c r="FA126" i="16" s="1"/>
  <c r="FA42" i="16"/>
  <c r="FA73" i="16" s="1"/>
  <c r="E43" i="16"/>
  <c r="E74" i="16" s="1"/>
  <c r="M95" i="16"/>
  <c r="M127" i="16" s="1"/>
  <c r="M43" i="16"/>
  <c r="M74" i="16" s="1"/>
  <c r="U95" i="16"/>
  <c r="U127" i="16" s="1"/>
  <c r="U43" i="16"/>
  <c r="U74" i="16" s="1"/>
  <c r="AC95" i="16"/>
  <c r="AC127" i="16" s="1"/>
  <c r="AC43" i="16"/>
  <c r="AC74" i="16" s="1"/>
  <c r="AK95" i="16"/>
  <c r="AK127" i="16" s="1"/>
  <c r="AK43" i="16"/>
  <c r="AK74" i="16" s="1"/>
  <c r="AS95" i="16"/>
  <c r="AS127" i="16" s="1"/>
  <c r="AS43" i="16"/>
  <c r="AS74" i="16" s="1"/>
  <c r="BA95" i="16"/>
  <c r="BA127" i="16" s="1"/>
  <c r="BA43" i="16"/>
  <c r="BA74" i="16" s="1"/>
  <c r="BI95" i="16"/>
  <c r="BI127" i="16" s="1"/>
  <c r="BI43" i="16"/>
  <c r="BI74" i="16" s="1"/>
  <c r="BQ95" i="16"/>
  <c r="BQ127" i="16" s="1"/>
  <c r="BQ43" i="16"/>
  <c r="BQ74" i="16" s="1"/>
  <c r="BY95" i="16"/>
  <c r="BY127" i="16" s="1"/>
  <c r="BY43" i="16"/>
  <c r="BY74" i="16" s="1"/>
  <c r="CG95" i="16"/>
  <c r="CG127" i="16" s="1"/>
  <c r="CG43" i="16"/>
  <c r="CG74" i="16" s="1"/>
  <c r="CO95" i="16"/>
  <c r="CO127" i="16" s="1"/>
  <c r="CO43" i="16"/>
  <c r="CO74" i="16" s="1"/>
  <c r="CW95" i="16"/>
  <c r="CW127" i="16" s="1"/>
  <c r="CW43" i="16"/>
  <c r="CW74" i="16" s="1"/>
  <c r="DE95" i="16"/>
  <c r="DE127" i="16" s="1"/>
  <c r="DE43" i="16"/>
  <c r="DE74" i="16" s="1"/>
  <c r="DM95" i="16"/>
  <c r="DM127" i="16" s="1"/>
  <c r="DM43" i="16"/>
  <c r="DM74" i="16" s="1"/>
  <c r="DU95" i="16"/>
  <c r="DU127" i="16" s="1"/>
  <c r="DU43" i="16"/>
  <c r="DU74" i="16" s="1"/>
  <c r="EC95" i="16"/>
  <c r="EC127" i="16" s="1"/>
  <c r="EC43" i="16"/>
  <c r="EC74" i="16" s="1"/>
  <c r="EK95" i="16"/>
  <c r="EK127" i="16" s="1"/>
  <c r="EK43" i="16"/>
  <c r="EK74" i="16" s="1"/>
  <c r="ES95" i="16"/>
  <c r="ES127" i="16" s="1"/>
  <c r="ES43" i="16"/>
  <c r="ES74" i="16" s="1"/>
  <c r="FA95" i="16"/>
  <c r="FA127" i="16" s="1"/>
  <c r="FA43" i="16"/>
  <c r="FA74" i="16" s="1"/>
  <c r="E45" i="16"/>
  <c r="E76" i="16" s="1"/>
  <c r="M97" i="16"/>
  <c r="M129" i="16" s="1"/>
  <c r="M45" i="16"/>
  <c r="M76" i="16" s="1"/>
  <c r="U97" i="16"/>
  <c r="U129" i="16" s="1"/>
  <c r="U45" i="16"/>
  <c r="U76" i="16" s="1"/>
  <c r="AC97" i="16"/>
  <c r="AC129" i="16" s="1"/>
  <c r="AC45" i="16"/>
  <c r="AC76" i="16" s="1"/>
  <c r="AK97" i="16"/>
  <c r="AK129" i="16" s="1"/>
  <c r="AK45" i="16"/>
  <c r="AK76" i="16" s="1"/>
  <c r="AS97" i="16"/>
  <c r="AS129" i="16" s="1"/>
  <c r="AS45" i="16"/>
  <c r="AS76" i="16" s="1"/>
  <c r="BA97" i="16"/>
  <c r="BA129" i="16" s="1"/>
  <c r="BA45" i="16"/>
  <c r="BA76" i="16" s="1"/>
  <c r="BI97" i="16"/>
  <c r="BI129" i="16" s="1"/>
  <c r="BI45" i="16"/>
  <c r="BI76" i="16" s="1"/>
  <c r="BQ97" i="16"/>
  <c r="BQ129" i="16" s="1"/>
  <c r="BQ45" i="16"/>
  <c r="BQ76" i="16" s="1"/>
  <c r="BY97" i="16"/>
  <c r="BY129" i="16" s="1"/>
  <c r="BY45" i="16"/>
  <c r="BY76" i="16" s="1"/>
  <c r="CG97" i="16"/>
  <c r="CG129" i="16" s="1"/>
  <c r="CG45" i="16"/>
  <c r="CG76" i="16" s="1"/>
  <c r="CO97" i="16"/>
  <c r="CO129" i="16" s="1"/>
  <c r="CO45" i="16"/>
  <c r="CO76" i="16" s="1"/>
  <c r="CW97" i="16"/>
  <c r="CW129" i="16" s="1"/>
  <c r="CW45" i="16"/>
  <c r="CW76" i="16" s="1"/>
  <c r="DE97" i="16"/>
  <c r="DE129" i="16" s="1"/>
  <c r="DE45" i="16"/>
  <c r="DE76" i="16" s="1"/>
  <c r="DM97" i="16"/>
  <c r="DM129" i="16" s="1"/>
  <c r="DM45" i="16"/>
  <c r="DM76" i="16" s="1"/>
  <c r="DU97" i="16"/>
  <c r="DU129" i="16" s="1"/>
  <c r="DU45" i="16"/>
  <c r="DU76" i="16" s="1"/>
  <c r="EC97" i="16"/>
  <c r="EC129" i="16" s="1"/>
  <c r="EC45" i="16"/>
  <c r="EC76" i="16" s="1"/>
  <c r="EK97" i="16"/>
  <c r="EK129" i="16" s="1"/>
  <c r="EK45" i="16"/>
  <c r="EK76" i="16" s="1"/>
  <c r="ES97" i="16"/>
  <c r="ES129" i="16" s="1"/>
  <c r="ES45" i="16"/>
  <c r="ES76" i="16" s="1"/>
  <c r="FA97" i="16"/>
  <c r="FA129" i="16" s="1"/>
  <c r="FA45" i="16"/>
  <c r="FA76" i="16" s="1"/>
  <c r="E46" i="16"/>
  <c r="E77" i="16" s="1"/>
  <c r="M98" i="16"/>
  <c r="M130" i="16" s="1"/>
  <c r="M46" i="16"/>
  <c r="M77" i="16" s="1"/>
  <c r="U98" i="16"/>
  <c r="U130" i="16" s="1"/>
  <c r="U46" i="16"/>
  <c r="U77" i="16" s="1"/>
  <c r="AC98" i="16"/>
  <c r="AC130" i="16" s="1"/>
  <c r="AC46" i="16"/>
  <c r="AC77" i="16" s="1"/>
  <c r="AK98" i="16"/>
  <c r="AK130" i="16" s="1"/>
  <c r="AK46" i="16"/>
  <c r="AK77" i="16" s="1"/>
  <c r="AS98" i="16"/>
  <c r="AS130" i="16" s="1"/>
  <c r="AS46" i="16"/>
  <c r="AS77" i="16" s="1"/>
  <c r="BA98" i="16"/>
  <c r="BA130" i="16" s="1"/>
  <c r="BA46" i="16"/>
  <c r="BA77" i="16" s="1"/>
  <c r="BI98" i="16"/>
  <c r="BI130" i="16" s="1"/>
  <c r="BI46" i="16"/>
  <c r="BI77" i="16" s="1"/>
  <c r="BQ98" i="16"/>
  <c r="BQ130" i="16" s="1"/>
  <c r="BQ46" i="16"/>
  <c r="BQ77" i="16" s="1"/>
  <c r="BY98" i="16"/>
  <c r="BY130" i="16" s="1"/>
  <c r="BY46" i="16"/>
  <c r="BY77" i="16" s="1"/>
  <c r="CG98" i="16"/>
  <c r="CG130" i="16" s="1"/>
  <c r="CG46" i="16"/>
  <c r="CG77" i="16" s="1"/>
  <c r="CO98" i="16"/>
  <c r="CO130" i="16" s="1"/>
  <c r="CO46" i="16"/>
  <c r="CO77" i="16" s="1"/>
  <c r="CW98" i="16"/>
  <c r="CW130" i="16" s="1"/>
  <c r="CW46" i="16"/>
  <c r="CW77" i="16" s="1"/>
  <c r="DE98" i="16"/>
  <c r="DE130" i="16" s="1"/>
  <c r="DE46" i="16"/>
  <c r="DE77" i="16" s="1"/>
  <c r="DM98" i="16"/>
  <c r="DM130" i="16" s="1"/>
  <c r="DM46" i="16"/>
  <c r="DM77" i="16" s="1"/>
  <c r="DU98" i="16"/>
  <c r="DU130" i="16" s="1"/>
  <c r="DU46" i="16"/>
  <c r="DU77" i="16" s="1"/>
  <c r="EC98" i="16"/>
  <c r="EC130" i="16" s="1"/>
  <c r="EC46" i="16"/>
  <c r="EC77" i="16" s="1"/>
  <c r="EK98" i="16"/>
  <c r="EK130" i="16" s="1"/>
  <c r="EK46" i="16"/>
  <c r="EK77" i="16" s="1"/>
  <c r="ES98" i="16"/>
  <c r="ES130" i="16" s="1"/>
  <c r="ES46" i="16"/>
  <c r="ES77" i="16" s="1"/>
  <c r="FA98" i="16"/>
  <c r="FA130" i="16" s="1"/>
  <c r="FA46" i="16"/>
  <c r="FA77" i="16" s="1"/>
  <c r="E47" i="16"/>
  <c r="E78" i="16" s="1"/>
  <c r="M99" i="16"/>
  <c r="M131" i="16" s="1"/>
  <c r="M47" i="16"/>
  <c r="M78" i="16" s="1"/>
  <c r="U99" i="16"/>
  <c r="U131" i="16" s="1"/>
  <c r="U47" i="16"/>
  <c r="U78" i="16" s="1"/>
  <c r="AC99" i="16"/>
  <c r="AC131" i="16" s="1"/>
  <c r="AC47" i="16"/>
  <c r="AC78" i="16" s="1"/>
  <c r="AK99" i="16"/>
  <c r="AK131" i="16" s="1"/>
  <c r="AK47" i="16"/>
  <c r="AK78" i="16" s="1"/>
  <c r="AS99" i="16"/>
  <c r="AS131" i="16" s="1"/>
  <c r="AS47" i="16"/>
  <c r="AS78" i="16" s="1"/>
  <c r="BA99" i="16"/>
  <c r="BA131" i="16" s="1"/>
  <c r="BA47" i="16"/>
  <c r="BA78" i="16" s="1"/>
  <c r="BI99" i="16"/>
  <c r="BI131" i="16" s="1"/>
  <c r="BI47" i="16"/>
  <c r="BI78" i="16" s="1"/>
  <c r="BQ99" i="16"/>
  <c r="BQ131" i="16" s="1"/>
  <c r="BQ47" i="16"/>
  <c r="BQ78" i="16" s="1"/>
  <c r="BY99" i="16"/>
  <c r="BY131" i="16" s="1"/>
  <c r="BY47" i="16"/>
  <c r="BY78" i="16" s="1"/>
  <c r="CG99" i="16"/>
  <c r="CG131" i="16" s="1"/>
  <c r="CG47" i="16"/>
  <c r="CG78" i="16" s="1"/>
  <c r="CO99" i="16"/>
  <c r="CO131" i="16" s="1"/>
  <c r="CO47" i="16"/>
  <c r="CO78" i="16" s="1"/>
  <c r="CW99" i="16"/>
  <c r="CW131" i="16" s="1"/>
  <c r="CW47" i="16"/>
  <c r="CW78" i="16" s="1"/>
  <c r="DE99" i="16"/>
  <c r="DE131" i="16" s="1"/>
  <c r="DE47" i="16"/>
  <c r="DE78" i="16" s="1"/>
  <c r="DM99" i="16"/>
  <c r="DM131" i="16" s="1"/>
  <c r="DM47" i="16"/>
  <c r="DM78" i="16" s="1"/>
  <c r="DU99" i="16"/>
  <c r="DU131" i="16" s="1"/>
  <c r="DU47" i="16"/>
  <c r="DU78" i="16" s="1"/>
  <c r="EC99" i="16"/>
  <c r="EC131" i="16" s="1"/>
  <c r="EC47" i="16"/>
  <c r="EC78" i="16" s="1"/>
  <c r="EK99" i="16"/>
  <c r="EK131" i="16" s="1"/>
  <c r="EK47" i="16"/>
  <c r="EK78" i="16" s="1"/>
  <c r="ES99" i="16"/>
  <c r="ES131" i="16" s="1"/>
  <c r="ES47" i="16"/>
  <c r="ES78" i="16" s="1"/>
  <c r="FA99" i="16"/>
  <c r="FA131" i="16" s="1"/>
  <c r="FA47" i="16"/>
  <c r="FA78" i="16" s="1"/>
  <c r="E48" i="16"/>
  <c r="E79" i="16" s="1"/>
  <c r="M100" i="16"/>
  <c r="M132" i="16" s="1"/>
  <c r="M48" i="16"/>
  <c r="M79" i="16" s="1"/>
  <c r="U100" i="16"/>
  <c r="U132" i="16" s="1"/>
  <c r="U48" i="16"/>
  <c r="U79" i="16" s="1"/>
  <c r="AC100" i="16"/>
  <c r="AC132" i="16" s="1"/>
  <c r="AC48" i="16"/>
  <c r="AC79" i="16" s="1"/>
  <c r="AK100" i="16"/>
  <c r="AK132" i="16" s="1"/>
  <c r="AK48" i="16"/>
  <c r="AK79" i="16" s="1"/>
  <c r="AS100" i="16"/>
  <c r="AS132" i="16" s="1"/>
  <c r="AS48" i="16"/>
  <c r="AS79" i="16" s="1"/>
  <c r="BA100" i="16"/>
  <c r="BA132" i="16" s="1"/>
  <c r="BA48" i="16"/>
  <c r="BA79" i="16" s="1"/>
  <c r="BI100" i="16"/>
  <c r="BI132" i="16" s="1"/>
  <c r="BI48" i="16"/>
  <c r="BI79" i="16" s="1"/>
  <c r="BQ100" i="16"/>
  <c r="BQ132" i="16" s="1"/>
  <c r="BQ48" i="16"/>
  <c r="BQ79" i="16" s="1"/>
  <c r="BY100" i="16"/>
  <c r="BY132" i="16" s="1"/>
  <c r="BY48" i="16"/>
  <c r="BY79" i="16" s="1"/>
  <c r="CG100" i="16"/>
  <c r="CG132" i="16" s="1"/>
  <c r="CG48" i="16"/>
  <c r="CG79" i="16" s="1"/>
  <c r="CO100" i="16"/>
  <c r="CO132" i="16" s="1"/>
  <c r="CO48" i="16"/>
  <c r="CO79" i="16" s="1"/>
  <c r="CW100" i="16"/>
  <c r="CW132" i="16" s="1"/>
  <c r="CW48" i="16"/>
  <c r="CW79" i="16" s="1"/>
  <c r="DE100" i="16"/>
  <c r="DE132" i="16" s="1"/>
  <c r="DE48" i="16"/>
  <c r="DE79" i="16" s="1"/>
  <c r="DM100" i="16"/>
  <c r="DM132" i="16" s="1"/>
  <c r="DM48" i="16"/>
  <c r="DM79" i="16" s="1"/>
  <c r="DU100" i="16"/>
  <c r="DU132" i="16" s="1"/>
  <c r="DU48" i="16"/>
  <c r="DU79" i="16" s="1"/>
  <c r="EC100" i="16"/>
  <c r="EC132" i="16" s="1"/>
  <c r="EC48" i="16"/>
  <c r="EC79" i="16" s="1"/>
  <c r="EK100" i="16"/>
  <c r="EK132" i="16" s="1"/>
  <c r="EK48" i="16"/>
  <c r="EK79" i="16" s="1"/>
  <c r="ES100" i="16"/>
  <c r="ES132" i="16" s="1"/>
  <c r="ES48" i="16"/>
  <c r="ES79" i="16" s="1"/>
  <c r="FA100" i="16"/>
  <c r="FA132" i="16" s="1"/>
  <c r="FA48" i="16"/>
  <c r="FA79" i="16" s="1"/>
  <c r="E49" i="16"/>
  <c r="E80" i="16" s="1"/>
  <c r="N80" i="16"/>
  <c r="M101" i="16"/>
  <c r="M133" i="16" s="1"/>
  <c r="M49" i="16"/>
  <c r="M80" i="16" s="1"/>
  <c r="U101" i="16"/>
  <c r="U133" i="16" s="1"/>
  <c r="U49" i="16"/>
  <c r="U80" i="16" s="1"/>
  <c r="AC101" i="16"/>
  <c r="AC133" i="16" s="1"/>
  <c r="AC49" i="16"/>
  <c r="AC80" i="16" s="1"/>
  <c r="AK101" i="16"/>
  <c r="AK133" i="16" s="1"/>
  <c r="AK49" i="16"/>
  <c r="AK80" i="16" s="1"/>
  <c r="AS101" i="16"/>
  <c r="AS133" i="16" s="1"/>
  <c r="AS49" i="16"/>
  <c r="AS80" i="16" s="1"/>
  <c r="BA101" i="16"/>
  <c r="BA133" i="16" s="1"/>
  <c r="BA49" i="16"/>
  <c r="BA80" i="16" s="1"/>
  <c r="BI101" i="16"/>
  <c r="BI133" i="16" s="1"/>
  <c r="BI49" i="16"/>
  <c r="BI80" i="16" s="1"/>
  <c r="BQ101" i="16"/>
  <c r="BQ133" i="16" s="1"/>
  <c r="BQ49" i="16"/>
  <c r="BQ80" i="16" s="1"/>
  <c r="BY101" i="16"/>
  <c r="BY133" i="16" s="1"/>
  <c r="BY49" i="16"/>
  <c r="BY80" i="16" s="1"/>
  <c r="CG101" i="16"/>
  <c r="CG133" i="16" s="1"/>
  <c r="CG49" i="16"/>
  <c r="CG80" i="16" s="1"/>
  <c r="CO101" i="16"/>
  <c r="CO133" i="16" s="1"/>
  <c r="CO49" i="16"/>
  <c r="CO80" i="16" s="1"/>
  <c r="CW101" i="16"/>
  <c r="CW133" i="16" s="1"/>
  <c r="CW49" i="16"/>
  <c r="CW80" i="16" s="1"/>
  <c r="DE101" i="16"/>
  <c r="DE133" i="16" s="1"/>
  <c r="DE49" i="16"/>
  <c r="DE80" i="16" s="1"/>
  <c r="DM101" i="16"/>
  <c r="DM133" i="16" s="1"/>
  <c r="DN80" i="16"/>
  <c r="DM49" i="16"/>
  <c r="DM80" i="16" s="1"/>
  <c r="DU101" i="16"/>
  <c r="DU133" i="16" s="1"/>
  <c r="DU49" i="16"/>
  <c r="DU80" i="16" s="1"/>
  <c r="EC101" i="16"/>
  <c r="EC133" i="16" s="1"/>
  <c r="EC49" i="16"/>
  <c r="EC80" i="16" s="1"/>
  <c r="EK101" i="16"/>
  <c r="EK133" i="16" s="1"/>
  <c r="EK49" i="16"/>
  <c r="EK80" i="16" s="1"/>
  <c r="ES101" i="16"/>
  <c r="ES133" i="16" s="1"/>
  <c r="ES49" i="16"/>
  <c r="ES80" i="16" s="1"/>
  <c r="FA101" i="16"/>
  <c r="FA133" i="16" s="1"/>
  <c r="FA49" i="16"/>
  <c r="FA80" i="16" s="1"/>
  <c r="E50" i="16"/>
  <c r="E81" i="16" s="1"/>
  <c r="M102" i="16"/>
  <c r="M134" i="16" s="1"/>
  <c r="M50" i="16"/>
  <c r="M81" i="16" s="1"/>
  <c r="U102" i="16"/>
  <c r="U134" i="16" s="1"/>
  <c r="U50" i="16"/>
  <c r="U81" i="16" s="1"/>
  <c r="AC102" i="16"/>
  <c r="AC134" i="16" s="1"/>
  <c r="AC50" i="16"/>
  <c r="AC81" i="16" s="1"/>
  <c r="AK102" i="16"/>
  <c r="AK134" i="16" s="1"/>
  <c r="AK50" i="16"/>
  <c r="AK81" i="16" s="1"/>
  <c r="AS102" i="16"/>
  <c r="AS134" i="16" s="1"/>
  <c r="AS50" i="16"/>
  <c r="AS81" i="16" s="1"/>
  <c r="BA102" i="16"/>
  <c r="BA134" i="16" s="1"/>
  <c r="BA50" i="16"/>
  <c r="BA81" i="16" s="1"/>
  <c r="BI102" i="16"/>
  <c r="BI134" i="16" s="1"/>
  <c r="BI50" i="16"/>
  <c r="BI81" i="16" s="1"/>
  <c r="BQ102" i="16"/>
  <c r="BQ134" i="16" s="1"/>
  <c r="BQ50" i="16"/>
  <c r="BQ81" i="16" s="1"/>
  <c r="BY102" i="16"/>
  <c r="BY134" i="16" s="1"/>
  <c r="BY50" i="16"/>
  <c r="BY81" i="16" s="1"/>
  <c r="CG102" i="16"/>
  <c r="CG134" i="16" s="1"/>
  <c r="CG50" i="16"/>
  <c r="CG81" i="16" s="1"/>
  <c r="CO102" i="16"/>
  <c r="CO134" i="16" s="1"/>
  <c r="CO50" i="16"/>
  <c r="CO81" i="16" s="1"/>
  <c r="CW102" i="16"/>
  <c r="CW134" i="16" s="1"/>
  <c r="CW50" i="16"/>
  <c r="CW81" i="16" s="1"/>
  <c r="DE102" i="16"/>
  <c r="DE134" i="16" s="1"/>
  <c r="DE50" i="16"/>
  <c r="DE81" i="16" s="1"/>
  <c r="DM102" i="16"/>
  <c r="DM134" i="16" s="1"/>
  <c r="DM50" i="16"/>
  <c r="DM81" i="16" s="1"/>
  <c r="DU102" i="16"/>
  <c r="DU134" i="16" s="1"/>
  <c r="DU50" i="16"/>
  <c r="DU81" i="16" s="1"/>
  <c r="EC102" i="16"/>
  <c r="EC134" i="16" s="1"/>
  <c r="EC50" i="16"/>
  <c r="EC81" i="16" s="1"/>
  <c r="EK102" i="16"/>
  <c r="EK134" i="16" s="1"/>
  <c r="EK50" i="16"/>
  <c r="EK81" i="16" s="1"/>
  <c r="ES102" i="16"/>
  <c r="ES134" i="16" s="1"/>
  <c r="ES50" i="16"/>
  <c r="ES81" i="16" s="1"/>
  <c r="FA102" i="16"/>
  <c r="FA134" i="16" s="1"/>
  <c r="FA50" i="16"/>
  <c r="FA81" i="16" s="1"/>
  <c r="E51" i="16"/>
  <c r="E82" i="16" s="1"/>
  <c r="M103" i="16"/>
  <c r="M135" i="16" s="1"/>
  <c r="M51" i="16"/>
  <c r="M82" i="16" s="1"/>
  <c r="U103" i="16"/>
  <c r="U135" i="16" s="1"/>
  <c r="U51" i="16"/>
  <c r="U82" i="16" s="1"/>
  <c r="AC103" i="16"/>
  <c r="AC135" i="16" s="1"/>
  <c r="AC51" i="16"/>
  <c r="AC82" i="16" s="1"/>
  <c r="AK103" i="16"/>
  <c r="AK135" i="16" s="1"/>
  <c r="AK51" i="16"/>
  <c r="AK82" i="16" s="1"/>
  <c r="AS103" i="16"/>
  <c r="AS135" i="16" s="1"/>
  <c r="AS51" i="16"/>
  <c r="AS82" i="16" s="1"/>
  <c r="BA103" i="16"/>
  <c r="BA135" i="16" s="1"/>
  <c r="BA51" i="16"/>
  <c r="BA82" i="16" s="1"/>
  <c r="BI103" i="16"/>
  <c r="BI135" i="16" s="1"/>
  <c r="BI51" i="16"/>
  <c r="BI82" i="16" s="1"/>
  <c r="BQ103" i="16"/>
  <c r="BQ135" i="16" s="1"/>
  <c r="BQ51" i="16"/>
  <c r="BQ82" i="16" s="1"/>
  <c r="BY103" i="16"/>
  <c r="BY135" i="16" s="1"/>
  <c r="BY51" i="16"/>
  <c r="BY82" i="16" s="1"/>
  <c r="CG103" i="16"/>
  <c r="CG135" i="16" s="1"/>
  <c r="CG51" i="16"/>
  <c r="CG82" i="16" s="1"/>
  <c r="CO103" i="16"/>
  <c r="CO135" i="16" s="1"/>
  <c r="CO51" i="16"/>
  <c r="CO82" i="16" s="1"/>
  <c r="CW103" i="16"/>
  <c r="CW135" i="16" s="1"/>
  <c r="CW51" i="16"/>
  <c r="CW82" i="16" s="1"/>
  <c r="DE103" i="16"/>
  <c r="DE135" i="16" s="1"/>
  <c r="DE51" i="16"/>
  <c r="DE82" i="16" s="1"/>
  <c r="DM103" i="16"/>
  <c r="DM135" i="16" s="1"/>
  <c r="DM51" i="16"/>
  <c r="DM82" i="16" s="1"/>
  <c r="DU103" i="16"/>
  <c r="DU135" i="16" s="1"/>
  <c r="DU51" i="16"/>
  <c r="DU82" i="16" s="1"/>
  <c r="EC103" i="16"/>
  <c r="EC135" i="16" s="1"/>
  <c r="EC51" i="16"/>
  <c r="EC82" i="16" s="1"/>
  <c r="EK103" i="16"/>
  <c r="EK135" i="16" s="1"/>
  <c r="EK51" i="16"/>
  <c r="EK82" i="16" s="1"/>
  <c r="ES103" i="16"/>
  <c r="ES135" i="16" s="1"/>
  <c r="ES51" i="16"/>
  <c r="ES82" i="16" s="1"/>
  <c r="FA103" i="16"/>
  <c r="FA135" i="16" s="1"/>
  <c r="FA51" i="16"/>
  <c r="FA82" i="16" s="1"/>
  <c r="E53" i="16"/>
  <c r="E84" i="16" s="1"/>
  <c r="M105" i="16"/>
  <c r="M137" i="16" s="1"/>
  <c r="M53" i="16"/>
  <c r="M84" i="16" s="1"/>
  <c r="U105" i="16"/>
  <c r="U137" i="16" s="1"/>
  <c r="U53" i="16"/>
  <c r="U84" i="16" s="1"/>
  <c r="AC105" i="16"/>
  <c r="AC137" i="16" s="1"/>
  <c r="AC53" i="16"/>
  <c r="AC84" i="16" s="1"/>
  <c r="AK105" i="16"/>
  <c r="AK137" i="16" s="1"/>
  <c r="AK53" i="16"/>
  <c r="AK84" i="16" s="1"/>
  <c r="AS105" i="16"/>
  <c r="AS137" i="16" s="1"/>
  <c r="AS53" i="16"/>
  <c r="AS84" i="16" s="1"/>
  <c r="BA105" i="16"/>
  <c r="BA137" i="16" s="1"/>
  <c r="BA53" i="16"/>
  <c r="BA84" i="16" s="1"/>
  <c r="BI105" i="16"/>
  <c r="BI137" i="16" s="1"/>
  <c r="BI53" i="16"/>
  <c r="BI84" i="16" s="1"/>
  <c r="BQ105" i="16"/>
  <c r="BQ137" i="16" s="1"/>
  <c r="BQ53" i="16"/>
  <c r="BQ84" i="16" s="1"/>
  <c r="BY105" i="16"/>
  <c r="BY137" i="16" s="1"/>
  <c r="BY53" i="16"/>
  <c r="BY84" i="16" s="1"/>
  <c r="CG105" i="16"/>
  <c r="CG137" i="16" s="1"/>
  <c r="CG53" i="16"/>
  <c r="CG84" i="16" s="1"/>
  <c r="CO105" i="16"/>
  <c r="CO137" i="16" s="1"/>
  <c r="CO53" i="16"/>
  <c r="CO84" i="16" s="1"/>
  <c r="CW105" i="16"/>
  <c r="CW137" i="16" s="1"/>
  <c r="CW53" i="16"/>
  <c r="CW84" i="16" s="1"/>
  <c r="DE105" i="16"/>
  <c r="DE137" i="16" s="1"/>
  <c r="DE53" i="16"/>
  <c r="DE84" i="16" s="1"/>
  <c r="DM105" i="16"/>
  <c r="DM137" i="16" s="1"/>
  <c r="DM53" i="16"/>
  <c r="DM84" i="16" s="1"/>
  <c r="DU105" i="16"/>
  <c r="DU137" i="16" s="1"/>
  <c r="DU53" i="16"/>
  <c r="DU84" i="16" s="1"/>
  <c r="EC105" i="16"/>
  <c r="EC137" i="16" s="1"/>
  <c r="EC53" i="16"/>
  <c r="EC84" i="16" s="1"/>
  <c r="EK105" i="16"/>
  <c r="EK137" i="16" s="1"/>
  <c r="EK53" i="16"/>
  <c r="EK84" i="16" s="1"/>
  <c r="ES105" i="16"/>
  <c r="ES137" i="16" s="1"/>
  <c r="ES53" i="16"/>
  <c r="ES84" i="16" s="1"/>
  <c r="FA105" i="16"/>
  <c r="FA137" i="16" s="1"/>
  <c r="FA53" i="16"/>
  <c r="FA84" i="16" s="1"/>
  <c r="E54" i="16"/>
  <c r="E85" i="16" s="1"/>
  <c r="M106" i="16"/>
  <c r="M138" i="16" s="1"/>
  <c r="M54" i="16"/>
  <c r="M85" i="16" s="1"/>
  <c r="U106" i="16"/>
  <c r="U138" i="16" s="1"/>
  <c r="U54" i="16"/>
  <c r="U85" i="16" s="1"/>
  <c r="AC106" i="16"/>
  <c r="AC138" i="16" s="1"/>
  <c r="AC54" i="16"/>
  <c r="AC85" i="16" s="1"/>
  <c r="AK106" i="16"/>
  <c r="AK138" i="16" s="1"/>
  <c r="AK54" i="16"/>
  <c r="AK85" i="16" s="1"/>
  <c r="AS106" i="16"/>
  <c r="AS138" i="16" s="1"/>
  <c r="AS54" i="16"/>
  <c r="AS85" i="16" s="1"/>
  <c r="BA106" i="16"/>
  <c r="BA138" i="16" s="1"/>
  <c r="BA54" i="16"/>
  <c r="BA85" i="16" s="1"/>
  <c r="BI106" i="16"/>
  <c r="BI138" i="16" s="1"/>
  <c r="BI54" i="16"/>
  <c r="BI85" i="16" s="1"/>
  <c r="BQ106" i="16"/>
  <c r="BQ138" i="16" s="1"/>
  <c r="BQ54" i="16"/>
  <c r="BQ85" i="16" s="1"/>
  <c r="BY106" i="16"/>
  <c r="BY138" i="16" s="1"/>
  <c r="BY54" i="16"/>
  <c r="BY85" i="16" s="1"/>
  <c r="CG106" i="16"/>
  <c r="CG138" i="16" s="1"/>
  <c r="CG54" i="16"/>
  <c r="CG85" i="16" s="1"/>
  <c r="CO106" i="16"/>
  <c r="CO138" i="16" s="1"/>
  <c r="CO54" i="16"/>
  <c r="CO85" i="16" s="1"/>
  <c r="CW106" i="16"/>
  <c r="CW138" i="16" s="1"/>
  <c r="CW54" i="16"/>
  <c r="CW85" i="16" s="1"/>
  <c r="DE106" i="16"/>
  <c r="DE138" i="16" s="1"/>
  <c r="DE54" i="16"/>
  <c r="DE85" i="16" s="1"/>
  <c r="DM106" i="16"/>
  <c r="DM138" i="16" s="1"/>
  <c r="DM54" i="16"/>
  <c r="DM85" i="16" s="1"/>
  <c r="DU106" i="16"/>
  <c r="DU138" i="16" s="1"/>
  <c r="DU54" i="16"/>
  <c r="DU85" i="16" s="1"/>
  <c r="EC106" i="16"/>
  <c r="EC138" i="16" s="1"/>
  <c r="EC54" i="16"/>
  <c r="EC85" i="16" s="1"/>
  <c r="EK106" i="16"/>
  <c r="EK138" i="16" s="1"/>
  <c r="EK54" i="16"/>
  <c r="EK85" i="16" s="1"/>
  <c r="ES106" i="16"/>
  <c r="ES138" i="16" s="1"/>
  <c r="ES54" i="16"/>
  <c r="ES85" i="16" s="1"/>
  <c r="FA106" i="16"/>
  <c r="FA138" i="16" s="1"/>
  <c r="FA54" i="16"/>
  <c r="FA85" i="16" s="1"/>
  <c r="E55" i="16"/>
  <c r="E86" i="16" s="1"/>
  <c r="M107" i="16"/>
  <c r="M139" i="16" s="1"/>
  <c r="M55" i="16"/>
  <c r="M86" i="16" s="1"/>
  <c r="U107" i="16"/>
  <c r="U139" i="16" s="1"/>
  <c r="U55" i="16"/>
  <c r="U86" i="16" s="1"/>
  <c r="AC107" i="16"/>
  <c r="AC139" i="16" s="1"/>
  <c r="AC55" i="16"/>
  <c r="AC86" i="16" s="1"/>
  <c r="AK107" i="16"/>
  <c r="AK139" i="16" s="1"/>
  <c r="AK55" i="16"/>
  <c r="AK86" i="16" s="1"/>
  <c r="AS107" i="16"/>
  <c r="AS139" i="16" s="1"/>
  <c r="AS55" i="16"/>
  <c r="AS86" i="16" s="1"/>
  <c r="BA107" i="16"/>
  <c r="BA139" i="16" s="1"/>
  <c r="BA55" i="16"/>
  <c r="BA86" i="16" s="1"/>
  <c r="BI107" i="16"/>
  <c r="BI139" i="16" s="1"/>
  <c r="BI55" i="16"/>
  <c r="BI86" i="16" s="1"/>
  <c r="BQ107" i="16"/>
  <c r="BQ139" i="16" s="1"/>
  <c r="BQ55" i="16"/>
  <c r="BQ86" i="16" s="1"/>
  <c r="BY107" i="16"/>
  <c r="BY139" i="16" s="1"/>
  <c r="BY55" i="16"/>
  <c r="BY86" i="16" s="1"/>
  <c r="CG107" i="16"/>
  <c r="CG139" i="16" s="1"/>
  <c r="CG55" i="16"/>
  <c r="CG86" i="16" s="1"/>
  <c r="CO107" i="16"/>
  <c r="CO139" i="16" s="1"/>
  <c r="CO55" i="16"/>
  <c r="CO86" i="16" s="1"/>
  <c r="CW107" i="16"/>
  <c r="CW139" i="16" s="1"/>
  <c r="CW55" i="16"/>
  <c r="CW86" i="16" s="1"/>
  <c r="DE107" i="16"/>
  <c r="DE139" i="16" s="1"/>
  <c r="DE55" i="16"/>
  <c r="DE86" i="16" s="1"/>
  <c r="DM107" i="16"/>
  <c r="DM139" i="16" s="1"/>
  <c r="DM55" i="16"/>
  <c r="DM86" i="16" s="1"/>
  <c r="DU107" i="16"/>
  <c r="DU139" i="16" s="1"/>
  <c r="DU55" i="16"/>
  <c r="DU86" i="16" s="1"/>
  <c r="EC107" i="16"/>
  <c r="EC139" i="16" s="1"/>
  <c r="EC55" i="16"/>
  <c r="EC86" i="16" s="1"/>
  <c r="EK107" i="16"/>
  <c r="EK139" i="16" s="1"/>
  <c r="EK55" i="16"/>
  <c r="EK86" i="16" s="1"/>
  <c r="EB48" i="16"/>
  <c r="EB79" i="16" s="1"/>
  <c r="L91" i="16"/>
  <c r="L123" i="16" s="1"/>
  <c r="L39" i="16"/>
  <c r="L70" i="16" s="1"/>
  <c r="AZ91" i="16"/>
  <c r="AZ123" i="16" s="1"/>
  <c r="AZ39" i="16"/>
  <c r="AZ70" i="16" s="1"/>
  <c r="CF91" i="16"/>
  <c r="CF123" i="16" s="1"/>
  <c r="CF39" i="16"/>
  <c r="CF70" i="16" s="1"/>
  <c r="DL91" i="16"/>
  <c r="DL123" i="16" s="1"/>
  <c r="DL39" i="16"/>
  <c r="DL70" i="16" s="1"/>
  <c r="ER91" i="16"/>
  <c r="ER123" i="16" s="1"/>
  <c r="ER39" i="16"/>
  <c r="ER70" i="16" s="1"/>
  <c r="L92" i="16"/>
  <c r="L124" i="16" s="1"/>
  <c r="L40" i="16"/>
  <c r="L71" i="16" s="1"/>
  <c r="AZ92" i="16"/>
  <c r="AZ124" i="16" s="1"/>
  <c r="AZ40" i="16"/>
  <c r="AZ71" i="16" s="1"/>
  <c r="DT92" i="16"/>
  <c r="DT124" i="16" s="1"/>
  <c r="DT40" i="16"/>
  <c r="DT71" i="16" s="1"/>
  <c r="F39" i="16"/>
  <c r="F70" i="16" s="1"/>
  <c r="N91" i="16"/>
  <c r="N123" i="16" s="1"/>
  <c r="N39" i="16"/>
  <c r="N70" i="16" s="1"/>
  <c r="V91" i="16"/>
  <c r="V123" i="16" s="1"/>
  <c r="V39" i="16"/>
  <c r="V70" i="16" s="1"/>
  <c r="AD91" i="16"/>
  <c r="AD123" i="16" s="1"/>
  <c r="AE70" i="16"/>
  <c r="AD39" i="16"/>
  <c r="AD70" i="16" s="1"/>
  <c r="AL91" i="16"/>
  <c r="AL123" i="16" s="1"/>
  <c r="AL39" i="16"/>
  <c r="AL70" i="16" s="1"/>
  <c r="AT91" i="16"/>
  <c r="AT123" i="16" s="1"/>
  <c r="AT39" i="16"/>
  <c r="AT70" i="16" s="1"/>
  <c r="BB91" i="16"/>
  <c r="BB123" i="16" s="1"/>
  <c r="BB39" i="16"/>
  <c r="BB70" i="16" s="1"/>
  <c r="BJ91" i="16"/>
  <c r="BJ123" i="16" s="1"/>
  <c r="BJ39" i="16"/>
  <c r="BJ70" i="16" s="1"/>
  <c r="BR91" i="16"/>
  <c r="BR123" i="16" s="1"/>
  <c r="BR39" i="16"/>
  <c r="BR70" i="16" s="1"/>
  <c r="BZ91" i="16"/>
  <c r="BZ123" i="16" s="1"/>
  <c r="CA70" i="16"/>
  <c r="BZ39" i="16"/>
  <c r="BZ70" i="16" s="1"/>
  <c r="CH91" i="16"/>
  <c r="CH123" i="16" s="1"/>
  <c r="CI70" i="16"/>
  <c r="CH39" i="16"/>
  <c r="CH70" i="16" s="1"/>
  <c r="CP91" i="16"/>
  <c r="CP123" i="16" s="1"/>
  <c r="CQ70" i="16"/>
  <c r="CP39" i="16"/>
  <c r="CP70" i="16" s="1"/>
  <c r="CX91" i="16"/>
  <c r="CX123" i="16" s="1"/>
  <c r="CX39" i="16"/>
  <c r="CX70" i="16" s="1"/>
  <c r="DF91" i="16"/>
  <c r="DF123" i="16" s="1"/>
  <c r="DF39" i="16"/>
  <c r="DF70" i="16" s="1"/>
  <c r="DN91" i="16"/>
  <c r="DN123" i="16" s="1"/>
  <c r="DN39" i="16"/>
  <c r="DN70" i="16" s="1"/>
  <c r="DV91" i="16"/>
  <c r="DV123" i="16" s="1"/>
  <c r="DV39" i="16"/>
  <c r="Q82" i="24" s="1"/>
  <c r="ED91" i="16"/>
  <c r="ED123" i="16" s="1"/>
  <c r="ED39" i="16"/>
  <c r="Y82" i="24" s="1"/>
  <c r="EL91" i="16"/>
  <c r="EL123" i="16" s="1"/>
  <c r="EM70" i="16"/>
  <c r="EL39" i="16"/>
  <c r="AG82" i="24" s="1"/>
  <c r="ET91" i="16"/>
  <c r="ET123" i="16" s="1"/>
  <c r="ET39" i="16"/>
  <c r="ET70" i="16" s="1"/>
  <c r="FB91" i="16"/>
  <c r="FB123" i="16" s="1"/>
  <c r="FB39" i="16"/>
  <c r="FB70" i="16" s="1"/>
  <c r="G71" i="16"/>
  <c r="F40" i="16"/>
  <c r="F71" i="16" s="1"/>
  <c r="N92" i="16"/>
  <c r="N124" i="16" s="1"/>
  <c r="O71" i="16"/>
  <c r="N40" i="16"/>
  <c r="N71" i="16" s="1"/>
  <c r="V92" i="16"/>
  <c r="V124" i="16" s="1"/>
  <c r="V40" i="16"/>
  <c r="V71" i="16" s="1"/>
  <c r="AD92" i="16"/>
  <c r="AD124" i="16" s="1"/>
  <c r="AD40" i="16"/>
  <c r="AD71" i="16" s="1"/>
  <c r="AL92" i="16"/>
  <c r="AL124" i="16" s="1"/>
  <c r="AL40" i="16"/>
  <c r="AL71" i="16" s="1"/>
  <c r="AT92" i="16"/>
  <c r="AT124" i="16" s="1"/>
  <c r="AT40" i="16"/>
  <c r="AT71" i="16" s="1"/>
  <c r="BB92" i="16"/>
  <c r="BB124" i="16" s="1"/>
  <c r="BC71" i="16"/>
  <c r="BB40" i="16"/>
  <c r="BB71" i="16" s="1"/>
  <c r="BJ92" i="16"/>
  <c r="BJ124" i="16" s="1"/>
  <c r="BK71" i="16"/>
  <c r="BJ40" i="16"/>
  <c r="BJ71" i="16" s="1"/>
  <c r="BR92" i="16"/>
  <c r="BR124" i="16" s="1"/>
  <c r="BS71" i="16"/>
  <c r="BR40" i="16"/>
  <c r="BR71" i="16" s="1"/>
  <c r="BZ92" i="16"/>
  <c r="BZ124" i="16" s="1"/>
  <c r="BZ40" i="16"/>
  <c r="BZ71" i="16" s="1"/>
  <c r="CH92" i="16"/>
  <c r="CH124" i="16" s="1"/>
  <c r="CH40" i="16"/>
  <c r="CH71" i="16" s="1"/>
  <c r="CP92" i="16"/>
  <c r="CP124" i="16" s="1"/>
  <c r="CP40" i="16"/>
  <c r="CP71" i="16" s="1"/>
  <c r="CX92" i="16"/>
  <c r="CX124" i="16" s="1"/>
  <c r="CX40" i="16"/>
  <c r="CX71" i="16" s="1"/>
  <c r="DF92" i="16"/>
  <c r="DF124" i="16" s="1"/>
  <c r="DF40" i="16"/>
  <c r="DF71" i="16" s="1"/>
  <c r="DN92" i="16"/>
  <c r="DN124" i="16" s="1"/>
  <c r="DO71" i="16"/>
  <c r="DN40" i="16"/>
  <c r="DN71" i="16" s="1"/>
  <c r="DV92" i="16"/>
  <c r="DV124" i="16" s="1"/>
  <c r="DV40" i="16"/>
  <c r="DV71" i="16" s="1"/>
  <c r="ED92" i="16"/>
  <c r="ED124" i="16" s="1"/>
  <c r="ED40" i="16"/>
  <c r="ED71" i="16" s="1"/>
  <c r="EL92" i="16"/>
  <c r="EL124" i="16" s="1"/>
  <c r="EL40" i="16"/>
  <c r="EL71" i="16" s="1"/>
  <c r="ET92" i="16"/>
  <c r="ET124" i="16" s="1"/>
  <c r="ET40" i="16"/>
  <c r="ET71" i="16" s="1"/>
  <c r="FB92" i="16"/>
  <c r="FB124" i="16" s="1"/>
  <c r="FB40" i="16"/>
  <c r="FB71" i="16" s="1"/>
  <c r="F41" i="16"/>
  <c r="F72" i="16" s="1"/>
  <c r="N93" i="16"/>
  <c r="N125" i="16" s="1"/>
  <c r="N41" i="16"/>
  <c r="N72" i="16" s="1"/>
  <c r="V93" i="16"/>
  <c r="V125" i="16" s="1"/>
  <c r="V41" i="16"/>
  <c r="V72" i="16" s="1"/>
  <c r="AD93" i="16"/>
  <c r="AD125" i="16" s="1"/>
  <c r="AD41" i="16"/>
  <c r="AD72" i="16" s="1"/>
  <c r="AL93" i="16"/>
  <c r="AL125" i="16" s="1"/>
  <c r="AL41" i="16"/>
  <c r="AL72" i="16" s="1"/>
  <c r="AT93" i="16"/>
  <c r="AT125" i="16" s="1"/>
  <c r="AU72" i="16"/>
  <c r="AT41" i="16"/>
  <c r="AT72" i="16" s="1"/>
  <c r="BB93" i="16"/>
  <c r="BB125" i="16" s="1"/>
  <c r="BC72" i="16"/>
  <c r="BB41" i="16"/>
  <c r="BB72" i="16" s="1"/>
  <c r="BJ93" i="16"/>
  <c r="BJ125" i="16" s="1"/>
  <c r="BK72" i="16"/>
  <c r="BJ41" i="16"/>
  <c r="BJ72" i="16" s="1"/>
  <c r="BR93" i="16"/>
  <c r="BR125" i="16" s="1"/>
  <c r="BR41" i="16"/>
  <c r="BR72" i="16" s="1"/>
  <c r="BZ93" i="16"/>
  <c r="BZ125" i="16" s="1"/>
  <c r="BZ41" i="16"/>
  <c r="BZ72" i="16" s="1"/>
  <c r="CH93" i="16"/>
  <c r="CH125" i="16" s="1"/>
  <c r="CH41" i="16"/>
  <c r="CH72" i="16" s="1"/>
  <c r="CP93" i="16"/>
  <c r="CP125" i="16" s="1"/>
  <c r="CP41" i="16"/>
  <c r="CP72" i="16" s="1"/>
  <c r="CX93" i="16"/>
  <c r="CX125" i="16" s="1"/>
  <c r="CX41" i="16"/>
  <c r="CX72" i="16" s="1"/>
  <c r="DF93" i="16"/>
  <c r="DF125" i="16" s="1"/>
  <c r="DG72" i="16"/>
  <c r="DF41" i="16"/>
  <c r="DF72" i="16" s="1"/>
  <c r="DN93" i="16"/>
  <c r="DN125" i="16" s="1"/>
  <c r="DO72" i="16"/>
  <c r="DN41" i="16"/>
  <c r="DN72" i="16" s="1"/>
  <c r="DV93" i="16"/>
  <c r="DV125" i="16" s="1"/>
  <c r="DW72" i="16"/>
  <c r="DV41" i="16"/>
  <c r="DV72" i="16" s="1"/>
  <c r="ED93" i="16"/>
  <c r="ED125" i="16" s="1"/>
  <c r="ED41" i="16"/>
  <c r="ED72" i="16" s="1"/>
  <c r="EL93" i="16"/>
  <c r="EL125" i="16" s="1"/>
  <c r="EL41" i="16"/>
  <c r="EL72" i="16" s="1"/>
  <c r="ET93" i="16"/>
  <c r="ET125" i="16" s="1"/>
  <c r="ET41" i="16"/>
  <c r="ET72" i="16" s="1"/>
  <c r="FB93" i="16"/>
  <c r="FB125" i="16" s="1"/>
  <c r="FB41" i="16"/>
  <c r="FB72" i="16" s="1"/>
  <c r="F42" i="16"/>
  <c r="F73" i="16" s="1"/>
  <c r="N94" i="16"/>
  <c r="N126" i="16" s="1"/>
  <c r="N42" i="16"/>
  <c r="N73" i="16" s="1"/>
  <c r="V94" i="16"/>
  <c r="V126" i="16" s="1"/>
  <c r="W73" i="16"/>
  <c r="V42" i="16"/>
  <c r="V73" i="16" s="1"/>
  <c r="AD94" i="16"/>
  <c r="AD126" i="16" s="1"/>
  <c r="AE73" i="16"/>
  <c r="AD42" i="16"/>
  <c r="AD73" i="16" s="1"/>
  <c r="AL94" i="16"/>
  <c r="AL126" i="16" s="1"/>
  <c r="AM73" i="16"/>
  <c r="AL42" i="16"/>
  <c r="AL73" i="16" s="1"/>
  <c r="AT94" i="16"/>
  <c r="AT126" i="16" s="1"/>
  <c r="AU73" i="16"/>
  <c r="AT42" i="16"/>
  <c r="AT73" i="16" s="1"/>
  <c r="BB94" i="16"/>
  <c r="BB126" i="16" s="1"/>
  <c r="BB42" i="16"/>
  <c r="BB73" i="16" s="1"/>
  <c r="BJ94" i="16"/>
  <c r="BJ126" i="16" s="1"/>
  <c r="BJ42" i="16"/>
  <c r="BJ73" i="16" s="1"/>
  <c r="BR94" i="16"/>
  <c r="BR126" i="16" s="1"/>
  <c r="BR42" i="16"/>
  <c r="BR73" i="16" s="1"/>
  <c r="BZ94" i="16"/>
  <c r="BZ126" i="16" s="1"/>
  <c r="BZ42" i="16"/>
  <c r="BZ73" i="16" s="1"/>
  <c r="CH94" i="16"/>
  <c r="CH126" i="16" s="1"/>
  <c r="CI73" i="16"/>
  <c r="CH42" i="16"/>
  <c r="CH73" i="16" s="1"/>
  <c r="CP94" i="16"/>
  <c r="CP126" i="16" s="1"/>
  <c r="CQ73" i="16"/>
  <c r="CP42" i="16"/>
  <c r="CP73" i="16" s="1"/>
  <c r="CX94" i="16"/>
  <c r="CX126" i="16" s="1"/>
  <c r="CY73" i="16"/>
  <c r="CX42" i="16"/>
  <c r="CX73" i="16" s="1"/>
  <c r="DF94" i="16"/>
  <c r="DF126" i="16" s="1"/>
  <c r="DG73" i="16"/>
  <c r="DF42" i="16"/>
  <c r="DF73" i="16" s="1"/>
  <c r="DN94" i="16"/>
  <c r="DN126" i="16" s="1"/>
  <c r="DN42" i="16"/>
  <c r="DN73" i="16" s="1"/>
  <c r="DV94" i="16"/>
  <c r="DV126" i="16" s="1"/>
  <c r="DV42" i="16"/>
  <c r="DV73" i="16" s="1"/>
  <c r="ED94" i="16"/>
  <c r="ED126" i="16" s="1"/>
  <c r="ED42" i="16"/>
  <c r="ED73" i="16" s="1"/>
  <c r="EL94" i="16"/>
  <c r="EL126" i="16" s="1"/>
  <c r="EL42" i="16"/>
  <c r="EL73" i="16" s="1"/>
  <c r="ET94" i="16"/>
  <c r="ET126" i="16" s="1"/>
  <c r="EU73" i="16"/>
  <c r="ET42" i="16"/>
  <c r="ET73" i="16" s="1"/>
  <c r="FB94" i="16"/>
  <c r="FB126" i="16" s="1"/>
  <c r="FC73" i="16"/>
  <c r="FB42" i="16"/>
  <c r="FB73" i="16" s="1"/>
  <c r="F43" i="16"/>
  <c r="F74" i="16" s="1"/>
  <c r="N95" i="16"/>
  <c r="N127" i="16" s="1"/>
  <c r="O74" i="16"/>
  <c r="N43" i="16"/>
  <c r="N74" i="16" s="1"/>
  <c r="V95" i="16"/>
  <c r="V127" i="16" s="1"/>
  <c r="W74" i="16"/>
  <c r="V43" i="16"/>
  <c r="V74" i="16" s="1"/>
  <c r="AD95" i="16"/>
  <c r="AD127" i="16" s="1"/>
  <c r="AE74" i="16"/>
  <c r="AD43" i="16"/>
  <c r="AD74" i="16" s="1"/>
  <c r="AL95" i="16"/>
  <c r="AL127" i="16" s="1"/>
  <c r="AL43" i="16"/>
  <c r="AL74" i="16" s="1"/>
  <c r="AT95" i="16"/>
  <c r="AT127" i="16" s="1"/>
  <c r="AT43" i="16"/>
  <c r="AT74" i="16" s="1"/>
  <c r="BB95" i="16"/>
  <c r="BB127" i="16" s="1"/>
  <c r="BB43" i="16"/>
  <c r="BB74" i="16" s="1"/>
  <c r="BJ95" i="16"/>
  <c r="BJ127" i="16" s="1"/>
  <c r="BJ43" i="16"/>
  <c r="BJ74" i="16" s="1"/>
  <c r="BR95" i="16"/>
  <c r="BR127" i="16" s="1"/>
  <c r="BR43" i="16"/>
  <c r="BR74" i="16" s="1"/>
  <c r="BZ95" i="16"/>
  <c r="BZ127" i="16" s="1"/>
  <c r="CA74" i="16"/>
  <c r="BZ43" i="16"/>
  <c r="BZ74" i="16" s="1"/>
  <c r="CH95" i="16"/>
  <c r="CH127" i="16" s="1"/>
  <c r="CI74" i="16"/>
  <c r="CH43" i="16"/>
  <c r="CH74" i="16" s="1"/>
  <c r="CP95" i="16"/>
  <c r="CP127" i="16" s="1"/>
  <c r="CQ74" i="16"/>
  <c r="CP43" i="16"/>
  <c r="CP74" i="16" s="1"/>
  <c r="CX95" i="16"/>
  <c r="CX127" i="16" s="1"/>
  <c r="CX43" i="16"/>
  <c r="CX74" i="16" s="1"/>
  <c r="DF95" i="16"/>
  <c r="DF127" i="16" s="1"/>
  <c r="DF43" i="16"/>
  <c r="DF74" i="16" s="1"/>
  <c r="DN95" i="16"/>
  <c r="DN127" i="16" s="1"/>
  <c r="DN43" i="16"/>
  <c r="DN74" i="16" s="1"/>
  <c r="DV95" i="16"/>
  <c r="DV127" i="16" s="1"/>
  <c r="DV43" i="16"/>
  <c r="DV74" i="16" s="1"/>
  <c r="ED95" i="16"/>
  <c r="ED127" i="16" s="1"/>
  <c r="EE74" i="16"/>
  <c r="ED43" i="16"/>
  <c r="ED74" i="16" s="1"/>
  <c r="EL95" i="16"/>
  <c r="EL127" i="16" s="1"/>
  <c r="EM74" i="16"/>
  <c r="EL43" i="16"/>
  <c r="EL74" i="16" s="1"/>
  <c r="ET95" i="16"/>
  <c r="ET127" i="16" s="1"/>
  <c r="EU74" i="16"/>
  <c r="ET43" i="16"/>
  <c r="ET74" i="16" s="1"/>
  <c r="FB95" i="16"/>
  <c r="FB127" i="16" s="1"/>
  <c r="FC74" i="16"/>
  <c r="FB43" i="16"/>
  <c r="FB74" i="16" s="1"/>
  <c r="G76" i="16"/>
  <c r="F45" i="16"/>
  <c r="F76" i="16" s="1"/>
  <c r="N97" i="16"/>
  <c r="N129" i="16" s="1"/>
  <c r="O76" i="16"/>
  <c r="N45" i="16"/>
  <c r="N76" i="16" s="1"/>
  <c r="V97" i="16"/>
  <c r="V129" i="16" s="1"/>
  <c r="V45" i="16"/>
  <c r="V76" i="16" s="1"/>
  <c r="AD97" i="16"/>
  <c r="AD129" i="16" s="1"/>
  <c r="AD45" i="16"/>
  <c r="AD76" i="16" s="1"/>
  <c r="AL97" i="16"/>
  <c r="AL129" i="16" s="1"/>
  <c r="AL45" i="16"/>
  <c r="AL76" i="16" s="1"/>
  <c r="AT97" i="16"/>
  <c r="AT129" i="16" s="1"/>
  <c r="AT45" i="16"/>
  <c r="AT76" i="16" s="1"/>
  <c r="BB97" i="16"/>
  <c r="BB129" i="16" s="1"/>
  <c r="BB45" i="16"/>
  <c r="BB76" i="16" s="1"/>
  <c r="BJ97" i="16"/>
  <c r="BJ129" i="16" s="1"/>
  <c r="BJ45" i="16"/>
  <c r="BJ76" i="16" s="1"/>
  <c r="BR97" i="16"/>
  <c r="BR129" i="16" s="1"/>
  <c r="BS76" i="16"/>
  <c r="BR45" i="16"/>
  <c r="BR76" i="16" s="1"/>
  <c r="BZ97" i="16"/>
  <c r="BZ129" i="16" s="1"/>
  <c r="BZ45" i="16"/>
  <c r="BZ76" i="16" s="1"/>
  <c r="CH97" i="16"/>
  <c r="CH129" i="16" s="1"/>
  <c r="CH45" i="16"/>
  <c r="CH76" i="16" s="1"/>
  <c r="CP97" i="16"/>
  <c r="CP129" i="16" s="1"/>
  <c r="CP45" i="16"/>
  <c r="CP76" i="16" s="1"/>
  <c r="CX97" i="16"/>
  <c r="CX129" i="16" s="1"/>
  <c r="CX45" i="16"/>
  <c r="CX76" i="16" s="1"/>
  <c r="DF97" i="16"/>
  <c r="DF129" i="16" s="1"/>
  <c r="DF45" i="16"/>
  <c r="DF76" i="16" s="1"/>
  <c r="DN97" i="16"/>
  <c r="DN129" i="16" s="1"/>
  <c r="DN45" i="16"/>
  <c r="DN76" i="16" s="1"/>
  <c r="DV97" i="16"/>
  <c r="DV129" i="16" s="1"/>
  <c r="DV45" i="16"/>
  <c r="DV76" i="16" s="1"/>
  <c r="ED97" i="16"/>
  <c r="ED129" i="16" s="1"/>
  <c r="ED45" i="16"/>
  <c r="ED76" i="16" s="1"/>
  <c r="EL97" i="16"/>
  <c r="EL129" i="16" s="1"/>
  <c r="EL45" i="16"/>
  <c r="EL76" i="16" s="1"/>
  <c r="ET97" i="16"/>
  <c r="ET129" i="16" s="1"/>
  <c r="ET45" i="16"/>
  <c r="ET76" i="16" s="1"/>
  <c r="FB97" i="16"/>
  <c r="FB129" i="16" s="1"/>
  <c r="FB45" i="16"/>
  <c r="FB76" i="16" s="1"/>
  <c r="F46" i="16"/>
  <c r="F77" i="16" s="1"/>
  <c r="N98" i="16"/>
  <c r="N130" i="16" s="1"/>
  <c r="N46" i="16"/>
  <c r="N77" i="16" s="1"/>
  <c r="V98" i="16"/>
  <c r="V130" i="16" s="1"/>
  <c r="V46" i="16"/>
  <c r="V77" i="16" s="1"/>
  <c r="AD98" i="16"/>
  <c r="AD130" i="16" s="1"/>
  <c r="AE77" i="16"/>
  <c r="AD46" i="16"/>
  <c r="AD77" i="16" s="1"/>
  <c r="AL98" i="16"/>
  <c r="AL130" i="16" s="1"/>
  <c r="AL46" i="16"/>
  <c r="AL77" i="16" s="1"/>
  <c r="AT98" i="16"/>
  <c r="AT130" i="16" s="1"/>
  <c r="AT46" i="16"/>
  <c r="AT77" i="16" s="1"/>
  <c r="BB98" i="16"/>
  <c r="BB130" i="16" s="1"/>
  <c r="BB46" i="16"/>
  <c r="BB77" i="16" s="1"/>
  <c r="BJ98" i="16"/>
  <c r="BJ130" i="16" s="1"/>
  <c r="BJ46" i="16"/>
  <c r="BJ77" i="16" s="1"/>
  <c r="BR98" i="16"/>
  <c r="BR130" i="16" s="1"/>
  <c r="BR46" i="16"/>
  <c r="BR77" i="16" s="1"/>
  <c r="BZ98" i="16"/>
  <c r="BZ130" i="16" s="1"/>
  <c r="BZ46" i="16"/>
  <c r="BZ77" i="16" s="1"/>
  <c r="CH98" i="16"/>
  <c r="CH130" i="16" s="1"/>
  <c r="CH46" i="16"/>
  <c r="CH77" i="16" s="1"/>
  <c r="CP98" i="16"/>
  <c r="CP130" i="16" s="1"/>
  <c r="CP46" i="16"/>
  <c r="CP77" i="16" s="1"/>
  <c r="CX98" i="16"/>
  <c r="CX130" i="16" s="1"/>
  <c r="CX46" i="16"/>
  <c r="CX77" i="16" s="1"/>
  <c r="DF98" i="16"/>
  <c r="DF130" i="16" s="1"/>
  <c r="DF46" i="16"/>
  <c r="DF77" i="16" s="1"/>
  <c r="DN98" i="16"/>
  <c r="DN130" i="16" s="1"/>
  <c r="DN46" i="16"/>
  <c r="DN77" i="16" s="1"/>
  <c r="DV98" i="16"/>
  <c r="DV130" i="16" s="1"/>
  <c r="DW77" i="16"/>
  <c r="DV46" i="16"/>
  <c r="DV77" i="16" s="1"/>
  <c r="ED98" i="16"/>
  <c r="ED130" i="16" s="1"/>
  <c r="ED46" i="16"/>
  <c r="ED77" i="16" s="1"/>
  <c r="EL98" i="16"/>
  <c r="EL130" i="16" s="1"/>
  <c r="EL46" i="16"/>
  <c r="EL77" i="16" s="1"/>
  <c r="ET98" i="16"/>
  <c r="ET130" i="16" s="1"/>
  <c r="ET46" i="16"/>
  <c r="ET77" i="16" s="1"/>
  <c r="FB98" i="16"/>
  <c r="FB130" i="16" s="1"/>
  <c r="FB46" i="16"/>
  <c r="FB77" i="16" s="1"/>
  <c r="F47" i="16"/>
  <c r="F78" i="16" s="1"/>
  <c r="N99" i="16"/>
  <c r="N131" i="16" s="1"/>
  <c r="N47" i="16"/>
  <c r="N78" i="16" s="1"/>
  <c r="V99" i="16"/>
  <c r="V131" i="16" s="1"/>
  <c r="V47" i="16"/>
  <c r="V78" i="16" s="1"/>
  <c r="AD99" i="16"/>
  <c r="AD131" i="16" s="1"/>
  <c r="AD47" i="16"/>
  <c r="AD78" i="16" s="1"/>
  <c r="AL99" i="16"/>
  <c r="AL131" i="16" s="1"/>
  <c r="AL47" i="16"/>
  <c r="AL78" i="16" s="1"/>
  <c r="AT99" i="16"/>
  <c r="AT131" i="16" s="1"/>
  <c r="AT47" i="16"/>
  <c r="AT78" i="16" s="1"/>
  <c r="BB99" i="16"/>
  <c r="BB131" i="16" s="1"/>
  <c r="BB47" i="16"/>
  <c r="BB78" i="16" s="1"/>
  <c r="BJ99" i="16"/>
  <c r="BJ131" i="16" s="1"/>
  <c r="BJ47" i="16"/>
  <c r="BJ78" i="16" s="1"/>
  <c r="BR99" i="16"/>
  <c r="BR131" i="16" s="1"/>
  <c r="BR47" i="16"/>
  <c r="BR78" i="16" s="1"/>
  <c r="BZ99" i="16"/>
  <c r="BZ131" i="16" s="1"/>
  <c r="BZ47" i="16"/>
  <c r="BZ78" i="16" s="1"/>
  <c r="CH99" i="16"/>
  <c r="CH131" i="16" s="1"/>
  <c r="CI78" i="16"/>
  <c r="CH47" i="16"/>
  <c r="CH78" i="16" s="1"/>
  <c r="CP99" i="16"/>
  <c r="CP131" i="16" s="1"/>
  <c r="CP47" i="16"/>
  <c r="CP78" i="16" s="1"/>
  <c r="CX99" i="16"/>
  <c r="CX131" i="16" s="1"/>
  <c r="CX47" i="16"/>
  <c r="CX78" i="16" s="1"/>
  <c r="DF99" i="16"/>
  <c r="DF131" i="16" s="1"/>
  <c r="DF47" i="16"/>
  <c r="DF78" i="16" s="1"/>
  <c r="DN99" i="16"/>
  <c r="DN131" i="16" s="1"/>
  <c r="DN47" i="16"/>
  <c r="DN78" i="16" s="1"/>
  <c r="DV99" i="16"/>
  <c r="DV131" i="16" s="1"/>
  <c r="DV47" i="16"/>
  <c r="DV78" i="16" s="1"/>
  <c r="ED99" i="16"/>
  <c r="ED131" i="16" s="1"/>
  <c r="ED47" i="16"/>
  <c r="ED78" i="16" s="1"/>
  <c r="EL99" i="16"/>
  <c r="EL131" i="16" s="1"/>
  <c r="EL47" i="16"/>
  <c r="EL78" i="16" s="1"/>
  <c r="ET99" i="16"/>
  <c r="ET131" i="16" s="1"/>
  <c r="EU78" i="16"/>
  <c r="ET47" i="16"/>
  <c r="ET78" i="16" s="1"/>
  <c r="FF131" i="16"/>
  <c r="FB99" i="16"/>
  <c r="FB131" i="16" s="1"/>
  <c r="FB47" i="16"/>
  <c r="FB78" i="16" s="1"/>
  <c r="F48" i="16"/>
  <c r="F79" i="16" s="1"/>
  <c r="N100" i="16"/>
  <c r="N132" i="16" s="1"/>
  <c r="N48" i="16"/>
  <c r="N79" i="16" s="1"/>
  <c r="V100" i="16"/>
  <c r="V132" i="16" s="1"/>
  <c r="V48" i="16"/>
  <c r="V79" i="16" s="1"/>
  <c r="AD100" i="16"/>
  <c r="AD132" i="16" s="1"/>
  <c r="AD48" i="16"/>
  <c r="AD79" i="16" s="1"/>
  <c r="AL100" i="16"/>
  <c r="AL132" i="16" s="1"/>
  <c r="AL48" i="16"/>
  <c r="AL79" i="16" s="1"/>
  <c r="AT100" i="16"/>
  <c r="AT132" i="16" s="1"/>
  <c r="AU79" i="16"/>
  <c r="AT48" i="16"/>
  <c r="AT79" i="16" s="1"/>
  <c r="BB100" i="16"/>
  <c r="BB132" i="16" s="1"/>
  <c r="BB48" i="16"/>
  <c r="BB79" i="16" s="1"/>
  <c r="BJ100" i="16"/>
  <c r="BJ132" i="16" s="1"/>
  <c r="BJ48" i="16"/>
  <c r="BJ79" i="16" s="1"/>
  <c r="BR100" i="16"/>
  <c r="BR132" i="16" s="1"/>
  <c r="BR48" i="16"/>
  <c r="BR79" i="16" s="1"/>
  <c r="BZ100" i="16"/>
  <c r="BZ132" i="16" s="1"/>
  <c r="BZ48" i="16"/>
  <c r="BZ79" i="16" s="1"/>
  <c r="CH100" i="16"/>
  <c r="CH132" i="16" s="1"/>
  <c r="CH48" i="16"/>
  <c r="CH79" i="16" s="1"/>
  <c r="CP100" i="16"/>
  <c r="CP132" i="16" s="1"/>
  <c r="CP48" i="16"/>
  <c r="CP79" i="16" s="1"/>
  <c r="CX100" i="16"/>
  <c r="CX132" i="16" s="1"/>
  <c r="CX48" i="16"/>
  <c r="CX79" i="16" s="1"/>
  <c r="DF100" i="16"/>
  <c r="DF132" i="16" s="1"/>
  <c r="DG79" i="16"/>
  <c r="DF48" i="16"/>
  <c r="DF79" i="16" s="1"/>
  <c r="DN100" i="16"/>
  <c r="DN132" i="16" s="1"/>
  <c r="DN48" i="16"/>
  <c r="DN79" i="16" s="1"/>
  <c r="DV100" i="16"/>
  <c r="DV132" i="16" s="1"/>
  <c r="DV48" i="16"/>
  <c r="DV79" i="16" s="1"/>
  <c r="ED100" i="16"/>
  <c r="ED132" i="16" s="1"/>
  <c r="ED48" i="16"/>
  <c r="ED79" i="16" s="1"/>
  <c r="EL100" i="16"/>
  <c r="EL132" i="16" s="1"/>
  <c r="EM79" i="16"/>
  <c r="EL48" i="16"/>
  <c r="EL79" i="16" s="1"/>
  <c r="ET100" i="16"/>
  <c r="ET132" i="16" s="1"/>
  <c r="ET48" i="16"/>
  <c r="ET79" i="16" s="1"/>
  <c r="FB100" i="16"/>
  <c r="FB132" i="16" s="1"/>
  <c r="FB48" i="16"/>
  <c r="FB79" i="16" s="1"/>
  <c r="F49" i="16"/>
  <c r="F80" i="16" s="1"/>
  <c r="N101" i="16"/>
  <c r="N133" i="16" s="1"/>
  <c r="V101" i="16"/>
  <c r="V133" i="16" s="1"/>
  <c r="V49" i="16"/>
  <c r="V80" i="16" s="1"/>
  <c r="AD101" i="16"/>
  <c r="AD133" i="16" s="1"/>
  <c r="AD49" i="16"/>
  <c r="AD80" i="16" s="1"/>
  <c r="AL101" i="16"/>
  <c r="AL133" i="16" s="1"/>
  <c r="AL49" i="16"/>
  <c r="AL80" i="16" s="1"/>
  <c r="AT101" i="16"/>
  <c r="AT133" i="16" s="1"/>
  <c r="AT49" i="16"/>
  <c r="AT80" i="16" s="1"/>
  <c r="BB101" i="16"/>
  <c r="BB133" i="16" s="1"/>
  <c r="BB49" i="16"/>
  <c r="BB80" i="16" s="1"/>
  <c r="BJ101" i="16"/>
  <c r="BJ133" i="16" s="1"/>
  <c r="BJ49" i="16"/>
  <c r="BJ80" i="16" s="1"/>
  <c r="BR101" i="16"/>
  <c r="BR133" i="16" s="1"/>
  <c r="BR49" i="16"/>
  <c r="BR80" i="16" s="1"/>
  <c r="BZ101" i="16"/>
  <c r="BZ133" i="16" s="1"/>
  <c r="CH101" i="16"/>
  <c r="CH133" i="16" s="1"/>
  <c r="CH49" i="16"/>
  <c r="CH80" i="16" s="1"/>
  <c r="CP101" i="16"/>
  <c r="CP133" i="16" s="1"/>
  <c r="CP49" i="16"/>
  <c r="CP80" i="16" s="1"/>
  <c r="CX101" i="16"/>
  <c r="CX133" i="16" s="1"/>
  <c r="CY80" i="16"/>
  <c r="CX49" i="16"/>
  <c r="CX80" i="16" s="1"/>
  <c r="DF101" i="16"/>
  <c r="DF133" i="16" s="1"/>
  <c r="DF49" i="16"/>
  <c r="DF80" i="16" s="1"/>
  <c r="DN101" i="16"/>
  <c r="DN133" i="16" s="1"/>
  <c r="DV101" i="16"/>
  <c r="DV133" i="16" s="1"/>
  <c r="DV49" i="16"/>
  <c r="DV80" i="16" s="1"/>
  <c r="ED101" i="16"/>
  <c r="ED133" i="16" s="1"/>
  <c r="ED49" i="16"/>
  <c r="ED80" i="16" s="1"/>
  <c r="EL101" i="16"/>
  <c r="EL133" i="16" s="1"/>
  <c r="EL49" i="16"/>
  <c r="EL80" i="16" s="1"/>
  <c r="ET101" i="16"/>
  <c r="ET133" i="16" s="1"/>
  <c r="ET49" i="16"/>
  <c r="ET80" i="16" s="1"/>
  <c r="FB101" i="16"/>
  <c r="FB133" i="16" s="1"/>
  <c r="F50" i="16"/>
  <c r="F81" i="16" s="1"/>
  <c r="N102" i="16"/>
  <c r="N134" i="16" s="1"/>
  <c r="N50" i="16"/>
  <c r="N81" i="16" s="1"/>
  <c r="V102" i="16"/>
  <c r="V134" i="16" s="1"/>
  <c r="V50" i="16"/>
  <c r="V81" i="16" s="1"/>
  <c r="AD102" i="16"/>
  <c r="AD134" i="16" s="1"/>
  <c r="AD50" i="16"/>
  <c r="AD81" i="16" s="1"/>
  <c r="AL102" i="16"/>
  <c r="AL134" i="16" s="1"/>
  <c r="AL50" i="16"/>
  <c r="AL81" i="16" s="1"/>
  <c r="AT102" i="16"/>
  <c r="AT134" i="16" s="1"/>
  <c r="AT50" i="16"/>
  <c r="AT81" i="16" s="1"/>
  <c r="BB102" i="16"/>
  <c r="BB134" i="16" s="1"/>
  <c r="BB50" i="16"/>
  <c r="BB81" i="16" s="1"/>
  <c r="BJ102" i="16"/>
  <c r="BJ134" i="16" s="1"/>
  <c r="BJ50" i="16"/>
  <c r="BJ81" i="16" s="1"/>
  <c r="BR102" i="16"/>
  <c r="BR134" i="16" s="1"/>
  <c r="BR50" i="16"/>
  <c r="BR81" i="16" s="1"/>
  <c r="BZ102" i="16"/>
  <c r="BZ134" i="16" s="1"/>
  <c r="BZ50" i="16"/>
  <c r="BZ81" i="16" s="1"/>
  <c r="CH102" i="16"/>
  <c r="CH134" i="16" s="1"/>
  <c r="CH50" i="16"/>
  <c r="CH81" i="16" s="1"/>
  <c r="CP102" i="16"/>
  <c r="CP134" i="16" s="1"/>
  <c r="CP50" i="16"/>
  <c r="CP81" i="16" s="1"/>
  <c r="CX102" i="16"/>
  <c r="CX134" i="16" s="1"/>
  <c r="CX50" i="16"/>
  <c r="CX81" i="16" s="1"/>
  <c r="DF102" i="16"/>
  <c r="DF134" i="16" s="1"/>
  <c r="DF50" i="16"/>
  <c r="DF81" i="16" s="1"/>
  <c r="DN102" i="16"/>
  <c r="DN134" i="16" s="1"/>
  <c r="DN50" i="16"/>
  <c r="DN81" i="16" s="1"/>
  <c r="DV102" i="16"/>
  <c r="DV134" i="16" s="1"/>
  <c r="DV50" i="16"/>
  <c r="DV81" i="16" s="1"/>
  <c r="ED102" i="16"/>
  <c r="ED134" i="16" s="1"/>
  <c r="ED50" i="16"/>
  <c r="ED81" i="16" s="1"/>
  <c r="EL102" i="16"/>
  <c r="EL134" i="16" s="1"/>
  <c r="EL50" i="16"/>
  <c r="EL81" i="16" s="1"/>
  <c r="ET102" i="16"/>
  <c r="ET134" i="16" s="1"/>
  <c r="ET50" i="16"/>
  <c r="ET81" i="16" s="1"/>
  <c r="FB102" i="16"/>
  <c r="FB134" i="16" s="1"/>
  <c r="FB50" i="16"/>
  <c r="FB81" i="16" s="1"/>
  <c r="F51" i="16"/>
  <c r="F82" i="16" s="1"/>
  <c r="N103" i="16"/>
  <c r="N135" i="16" s="1"/>
  <c r="N51" i="16"/>
  <c r="N82" i="16" s="1"/>
  <c r="V103" i="16"/>
  <c r="V135" i="16" s="1"/>
  <c r="V51" i="16"/>
  <c r="V82" i="16" s="1"/>
  <c r="AD103" i="16"/>
  <c r="AD135" i="16" s="1"/>
  <c r="AD51" i="16"/>
  <c r="AD82" i="16" s="1"/>
  <c r="AL103" i="16"/>
  <c r="AL135" i="16" s="1"/>
  <c r="AL51" i="16"/>
  <c r="AL82" i="16" s="1"/>
  <c r="AT103" i="16"/>
  <c r="AT135" i="16" s="1"/>
  <c r="AT51" i="16"/>
  <c r="AT82" i="16" s="1"/>
  <c r="BB103" i="16"/>
  <c r="BB135" i="16" s="1"/>
  <c r="BB51" i="16"/>
  <c r="BB82" i="16" s="1"/>
  <c r="BJ103" i="16"/>
  <c r="BJ135" i="16" s="1"/>
  <c r="BJ51" i="16"/>
  <c r="BJ82" i="16" s="1"/>
  <c r="BR103" i="16"/>
  <c r="BR135" i="16" s="1"/>
  <c r="BR51" i="16"/>
  <c r="BR82" i="16" s="1"/>
  <c r="BZ103" i="16"/>
  <c r="BZ135" i="16" s="1"/>
  <c r="BZ51" i="16"/>
  <c r="BZ82" i="16" s="1"/>
  <c r="CH103" i="16"/>
  <c r="CH135" i="16" s="1"/>
  <c r="CH51" i="16"/>
  <c r="CH82" i="16" s="1"/>
  <c r="CP103" i="16"/>
  <c r="CP135" i="16" s="1"/>
  <c r="CP51" i="16"/>
  <c r="CP82" i="16" s="1"/>
  <c r="CX103" i="16"/>
  <c r="CX135" i="16" s="1"/>
  <c r="CX51" i="16"/>
  <c r="CX82" i="16" s="1"/>
  <c r="DF103" i="16"/>
  <c r="DF135" i="16" s="1"/>
  <c r="DF51" i="16"/>
  <c r="DF82" i="16" s="1"/>
  <c r="DN103" i="16"/>
  <c r="DN135" i="16" s="1"/>
  <c r="DN51" i="16"/>
  <c r="DN82" i="16" s="1"/>
  <c r="DV103" i="16"/>
  <c r="DV135" i="16" s="1"/>
  <c r="DV51" i="16"/>
  <c r="DV82" i="16" s="1"/>
  <c r="ED103" i="16"/>
  <c r="ED135" i="16" s="1"/>
  <c r="ED51" i="16"/>
  <c r="ED82" i="16" s="1"/>
  <c r="EL103" i="16"/>
  <c r="EL135" i="16" s="1"/>
  <c r="EL51" i="16"/>
  <c r="EL82" i="16" s="1"/>
  <c r="ET103" i="16"/>
  <c r="ET135" i="16" s="1"/>
  <c r="ET51" i="16"/>
  <c r="ET82" i="16" s="1"/>
  <c r="FB103" i="16"/>
  <c r="FB135" i="16" s="1"/>
  <c r="FB51" i="16"/>
  <c r="FB82" i="16" s="1"/>
  <c r="F53" i="16"/>
  <c r="F84" i="16" s="1"/>
  <c r="N105" i="16"/>
  <c r="N137" i="16" s="1"/>
  <c r="N53" i="16"/>
  <c r="N84" i="16" s="1"/>
  <c r="V105" i="16"/>
  <c r="V137" i="16" s="1"/>
  <c r="V53" i="16"/>
  <c r="V84" i="16" s="1"/>
  <c r="AD105" i="16"/>
  <c r="AD137" i="16" s="1"/>
  <c r="AD53" i="16"/>
  <c r="AD84" i="16" s="1"/>
  <c r="AL105" i="16"/>
  <c r="AL137" i="16" s="1"/>
  <c r="AL53" i="16"/>
  <c r="AL84" i="16" s="1"/>
  <c r="AT105" i="16"/>
  <c r="AT137" i="16" s="1"/>
  <c r="AT53" i="16"/>
  <c r="AT84" i="16" s="1"/>
  <c r="BB105" i="16"/>
  <c r="BB137" i="16" s="1"/>
  <c r="BB53" i="16"/>
  <c r="BB84" i="16" s="1"/>
  <c r="BJ105" i="16"/>
  <c r="BJ137" i="16" s="1"/>
  <c r="BJ53" i="16"/>
  <c r="BJ84" i="16" s="1"/>
  <c r="BR105" i="16"/>
  <c r="BR137" i="16" s="1"/>
  <c r="BR53" i="16"/>
  <c r="BR84" i="16" s="1"/>
  <c r="BZ105" i="16"/>
  <c r="BZ137" i="16" s="1"/>
  <c r="BZ53" i="16"/>
  <c r="BZ84" i="16" s="1"/>
  <c r="CH105" i="16"/>
  <c r="CH137" i="16" s="1"/>
  <c r="CH53" i="16"/>
  <c r="CH84" i="16" s="1"/>
  <c r="CP105" i="16"/>
  <c r="CP137" i="16" s="1"/>
  <c r="CP53" i="16"/>
  <c r="CP84" i="16" s="1"/>
  <c r="CX105" i="16"/>
  <c r="CX137" i="16" s="1"/>
  <c r="CX53" i="16"/>
  <c r="CX84" i="16" s="1"/>
  <c r="DF105" i="16"/>
  <c r="DF137" i="16" s="1"/>
  <c r="DF53" i="16"/>
  <c r="DF84" i="16" s="1"/>
  <c r="DN105" i="16"/>
  <c r="DN137" i="16" s="1"/>
  <c r="DN53" i="16"/>
  <c r="DN84" i="16" s="1"/>
  <c r="DV105" i="16"/>
  <c r="DV137" i="16" s="1"/>
  <c r="DV53" i="16"/>
  <c r="DV84" i="16" s="1"/>
  <c r="ED105" i="16"/>
  <c r="ED137" i="16" s="1"/>
  <c r="ED53" i="16"/>
  <c r="ED84" i="16" s="1"/>
  <c r="EL105" i="16"/>
  <c r="EL137" i="16" s="1"/>
  <c r="EL53" i="16"/>
  <c r="EL84" i="16" s="1"/>
  <c r="ET105" i="16"/>
  <c r="ET137" i="16" s="1"/>
  <c r="ET53" i="16"/>
  <c r="ET84" i="16" s="1"/>
  <c r="FB105" i="16"/>
  <c r="FB137" i="16" s="1"/>
  <c r="FB53" i="16"/>
  <c r="FB84" i="16" s="1"/>
  <c r="F54" i="16"/>
  <c r="F85" i="16" s="1"/>
  <c r="N106" i="16"/>
  <c r="N138" i="16" s="1"/>
  <c r="N54" i="16"/>
  <c r="N85" i="16" s="1"/>
  <c r="V106" i="16"/>
  <c r="V138" i="16" s="1"/>
  <c r="V54" i="16"/>
  <c r="V85" i="16" s="1"/>
  <c r="AD106" i="16"/>
  <c r="AD138" i="16" s="1"/>
  <c r="AD54" i="16"/>
  <c r="AD85" i="16" s="1"/>
  <c r="AL106" i="16"/>
  <c r="AL138" i="16" s="1"/>
  <c r="AL54" i="16"/>
  <c r="AL85" i="16" s="1"/>
  <c r="AT106" i="16"/>
  <c r="AT138" i="16" s="1"/>
  <c r="AT54" i="16"/>
  <c r="AT85" i="16" s="1"/>
  <c r="BB106" i="16"/>
  <c r="BB138" i="16" s="1"/>
  <c r="BB54" i="16"/>
  <c r="BB85" i="16" s="1"/>
  <c r="BJ106" i="16"/>
  <c r="BJ138" i="16" s="1"/>
  <c r="BJ54" i="16"/>
  <c r="BJ85" i="16" s="1"/>
  <c r="BR106" i="16"/>
  <c r="BR138" i="16" s="1"/>
  <c r="BR54" i="16"/>
  <c r="BR85" i="16" s="1"/>
  <c r="BZ106" i="16"/>
  <c r="BZ138" i="16" s="1"/>
  <c r="BZ54" i="16"/>
  <c r="BZ85" i="16" s="1"/>
  <c r="CH106" i="16"/>
  <c r="CH138" i="16" s="1"/>
  <c r="CH54" i="16"/>
  <c r="CH85" i="16" s="1"/>
  <c r="CP106" i="16"/>
  <c r="CP138" i="16" s="1"/>
  <c r="CP54" i="16"/>
  <c r="CP85" i="16" s="1"/>
  <c r="CX106" i="16"/>
  <c r="CX138" i="16" s="1"/>
  <c r="CX54" i="16"/>
  <c r="CX85" i="16" s="1"/>
  <c r="DF106" i="16"/>
  <c r="DF138" i="16" s="1"/>
  <c r="DF54" i="16"/>
  <c r="DF85" i="16" s="1"/>
  <c r="DN106" i="16"/>
  <c r="DN138" i="16" s="1"/>
  <c r="DN54" i="16"/>
  <c r="DN85" i="16" s="1"/>
  <c r="DV106" i="16"/>
  <c r="DV138" i="16" s="1"/>
  <c r="DV54" i="16"/>
  <c r="DV85" i="16" s="1"/>
  <c r="ED106" i="16"/>
  <c r="ED138" i="16" s="1"/>
  <c r="ED54" i="16"/>
  <c r="ED85" i="16" s="1"/>
  <c r="EL106" i="16"/>
  <c r="EL138" i="16" s="1"/>
  <c r="EL54" i="16"/>
  <c r="EL85" i="16" s="1"/>
  <c r="ET106" i="16"/>
  <c r="ET138" i="16" s="1"/>
  <c r="ET54" i="16"/>
  <c r="ET85" i="16" s="1"/>
  <c r="FB106" i="16"/>
  <c r="FB138" i="16" s="1"/>
  <c r="FB54" i="16"/>
  <c r="FB85" i="16" s="1"/>
  <c r="F55" i="16"/>
  <c r="F86" i="16" s="1"/>
  <c r="N107" i="16"/>
  <c r="N139" i="16" s="1"/>
  <c r="N55" i="16"/>
  <c r="N86" i="16" s="1"/>
  <c r="V107" i="16"/>
  <c r="V139" i="16" s="1"/>
  <c r="V55" i="16"/>
  <c r="V86" i="16" s="1"/>
  <c r="AD107" i="16"/>
  <c r="AD139" i="16" s="1"/>
  <c r="AD55" i="16"/>
  <c r="AD86" i="16" s="1"/>
  <c r="AL107" i="16"/>
  <c r="AL139" i="16" s="1"/>
  <c r="AL55" i="16"/>
  <c r="AL86" i="16" s="1"/>
  <c r="AT107" i="16"/>
  <c r="AT139" i="16" s="1"/>
  <c r="AT55" i="16"/>
  <c r="AT86" i="16" s="1"/>
  <c r="BB107" i="16"/>
  <c r="BB139" i="16" s="1"/>
  <c r="BB55" i="16"/>
  <c r="BB86" i="16" s="1"/>
  <c r="BJ107" i="16"/>
  <c r="BJ139" i="16" s="1"/>
  <c r="BJ55" i="16"/>
  <c r="BJ86" i="16" s="1"/>
  <c r="BR107" i="16"/>
  <c r="BR139" i="16" s="1"/>
  <c r="BR55" i="16"/>
  <c r="BR86" i="16" s="1"/>
  <c r="BZ107" i="16"/>
  <c r="BZ139" i="16" s="1"/>
  <c r="BZ55" i="16"/>
  <c r="BZ86" i="16" s="1"/>
  <c r="CH107" i="16"/>
  <c r="CH139" i="16" s="1"/>
  <c r="CH55" i="16"/>
  <c r="CH86" i="16" s="1"/>
  <c r="CP107" i="16"/>
  <c r="CP139" i="16" s="1"/>
  <c r="CP55" i="16"/>
  <c r="CP86" i="16" s="1"/>
  <c r="CX107" i="16"/>
  <c r="CX139" i="16" s="1"/>
  <c r="CX55" i="16"/>
  <c r="CX86" i="16" s="1"/>
  <c r="DF107" i="16"/>
  <c r="DF139" i="16" s="1"/>
  <c r="DF55" i="16"/>
  <c r="DF86" i="16" s="1"/>
  <c r="DN107" i="16"/>
  <c r="DN139" i="16" s="1"/>
  <c r="DN55" i="16"/>
  <c r="DN86" i="16" s="1"/>
  <c r="DV107" i="16"/>
  <c r="DV139" i="16" s="1"/>
  <c r="DV55" i="16"/>
  <c r="DV86" i="16" s="1"/>
  <c r="CN45" i="16"/>
  <c r="CN76" i="16" s="1"/>
  <c r="AZ46" i="16"/>
  <c r="AZ77" i="16" s="1"/>
  <c r="L47" i="16"/>
  <c r="L78" i="16" s="1"/>
  <c r="DL92" i="16"/>
  <c r="DL124" i="16" s="1"/>
  <c r="DL40" i="16"/>
  <c r="DL71" i="16" s="1"/>
  <c r="G91" i="16"/>
  <c r="G123" i="16" s="1"/>
  <c r="O91" i="16"/>
  <c r="O123" i="16" s="1"/>
  <c r="W91" i="16"/>
  <c r="W123" i="16" s="1"/>
  <c r="AE91" i="16"/>
  <c r="AE123" i="16" s="1"/>
  <c r="AM91" i="16"/>
  <c r="AM123" i="16" s="1"/>
  <c r="AU91" i="16"/>
  <c r="AU123" i="16" s="1"/>
  <c r="BC91" i="16"/>
  <c r="BC123" i="16" s="1"/>
  <c r="BK91" i="16"/>
  <c r="BK123" i="16" s="1"/>
  <c r="BS91" i="16"/>
  <c r="BS123" i="16" s="1"/>
  <c r="CA91" i="16"/>
  <c r="CA123" i="16" s="1"/>
  <c r="CI91" i="16"/>
  <c r="CI123" i="16" s="1"/>
  <c r="CQ91" i="16"/>
  <c r="CQ123" i="16" s="1"/>
  <c r="CY91" i="16"/>
  <c r="CY123" i="16" s="1"/>
  <c r="DG91" i="16"/>
  <c r="DG123" i="16" s="1"/>
  <c r="DO91" i="16"/>
  <c r="DO123" i="16" s="1"/>
  <c r="DW91" i="16"/>
  <c r="DW123" i="16" s="1"/>
  <c r="EE91" i="16"/>
  <c r="EE123" i="16" s="1"/>
  <c r="EM91" i="16"/>
  <c r="EM123" i="16" s="1"/>
  <c r="EU91" i="16"/>
  <c r="EU123" i="16" s="1"/>
  <c r="FC91" i="16"/>
  <c r="FC123" i="16" s="1"/>
  <c r="G92" i="16"/>
  <c r="G124" i="16" s="1"/>
  <c r="O92" i="16"/>
  <c r="O124" i="16" s="1"/>
  <c r="W92" i="16"/>
  <c r="W124" i="16" s="1"/>
  <c r="AE92" i="16"/>
  <c r="AE124" i="16" s="1"/>
  <c r="AM92" i="16"/>
  <c r="AM124" i="16" s="1"/>
  <c r="AU92" i="16"/>
  <c r="AU124" i="16" s="1"/>
  <c r="BC92" i="16"/>
  <c r="BC124" i="16" s="1"/>
  <c r="BK92" i="16"/>
  <c r="BK124" i="16" s="1"/>
  <c r="BS92" i="16"/>
  <c r="BS124" i="16" s="1"/>
  <c r="CA92" i="16"/>
  <c r="CA124" i="16" s="1"/>
  <c r="CI92" i="16"/>
  <c r="CI124" i="16" s="1"/>
  <c r="CQ92" i="16"/>
  <c r="CQ124" i="16" s="1"/>
  <c r="CY92" i="16"/>
  <c r="CY124" i="16" s="1"/>
  <c r="DG92" i="16"/>
  <c r="DG124" i="16" s="1"/>
  <c r="DO92" i="16"/>
  <c r="DO124" i="16" s="1"/>
  <c r="DW92" i="16"/>
  <c r="DW124" i="16" s="1"/>
  <c r="EE92" i="16"/>
  <c r="EE124" i="16" s="1"/>
  <c r="EM92" i="16"/>
  <c r="EM124" i="16" s="1"/>
  <c r="EU92" i="16"/>
  <c r="EU124" i="16" s="1"/>
  <c r="FC92" i="16"/>
  <c r="FC124" i="16" s="1"/>
  <c r="G93" i="16"/>
  <c r="G125" i="16" s="1"/>
  <c r="O93" i="16"/>
  <c r="O125" i="16" s="1"/>
  <c r="W93" i="16"/>
  <c r="W125" i="16" s="1"/>
  <c r="AE93" i="16"/>
  <c r="AE125" i="16" s="1"/>
  <c r="AM93" i="16"/>
  <c r="AM125" i="16" s="1"/>
  <c r="AU93" i="16"/>
  <c r="AU125" i="16" s="1"/>
  <c r="BC93" i="16"/>
  <c r="BC125" i="16" s="1"/>
  <c r="BK93" i="16"/>
  <c r="BK125" i="16" s="1"/>
  <c r="BS93" i="16"/>
  <c r="BS125" i="16" s="1"/>
  <c r="CA93" i="16"/>
  <c r="CA125" i="16" s="1"/>
  <c r="CI93" i="16"/>
  <c r="CI125" i="16" s="1"/>
  <c r="CQ93" i="16"/>
  <c r="CQ125" i="16" s="1"/>
  <c r="CY93" i="16"/>
  <c r="CY125" i="16" s="1"/>
  <c r="DG93" i="16"/>
  <c r="DG125" i="16" s="1"/>
  <c r="DO93" i="16"/>
  <c r="DO125" i="16" s="1"/>
  <c r="DW93" i="16"/>
  <c r="DW125" i="16" s="1"/>
  <c r="EE93" i="16"/>
  <c r="EE125" i="16" s="1"/>
  <c r="EM93" i="16"/>
  <c r="EM125" i="16" s="1"/>
  <c r="EU93" i="16"/>
  <c r="EU125" i="16" s="1"/>
  <c r="FC93" i="16"/>
  <c r="FC125" i="16" s="1"/>
  <c r="G94" i="16"/>
  <c r="G126" i="16" s="1"/>
  <c r="O94" i="16"/>
  <c r="O126" i="16" s="1"/>
  <c r="W94" i="16"/>
  <c r="W126" i="16" s="1"/>
  <c r="AE94" i="16"/>
  <c r="AE126" i="16" s="1"/>
  <c r="AM94" i="16"/>
  <c r="AM126" i="16" s="1"/>
  <c r="AU94" i="16"/>
  <c r="AU126" i="16" s="1"/>
  <c r="BC94" i="16"/>
  <c r="BC126" i="16" s="1"/>
  <c r="BK94" i="16"/>
  <c r="BK126" i="16" s="1"/>
  <c r="BS94" i="16"/>
  <c r="BS126" i="16" s="1"/>
  <c r="CA94" i="16"/>
  <c r="CA126" i="16" s="1"/>
  <c r="CI94" i="16"/>
  <c r="CI126" i="16" s="1"/>
  <c r="CQ94" i="16"/>
  <c r="CQ126" i="16" s="1"/>
  <c r="CY94" i="16"/>
  <c r="CY126" i="16" s="1"/>
  <c r="DG94" i="16"/>
  <c r="DG126" i="16" s="1"/>
  <c r="DO94" i="16"/>
  <c r="DO126" i="16" s="1"/>
  <c r="DW94" i="16"/>
  <c r="DW126" i="16" s="1"/>
  <c r="EE94" i="16"/>
  <c r="EE126" i="16" s="1"/>
  <c r="EM94" i="16"/>
  <c r="EM126" i="16" s="1"/>
  <c r="EU94" i="16"/>
  <c r="EU126" i="16" s="1"/>
  <c r="FC94" i="16"/>
  <c r="FC126" i="16" s="1"/>
  <c r="G95" i="16"/>
  <c r="G127" i="16" s="1"/>
  <c r="O95" i="16"/>
  <c r="O127" i="16" s="1"/>
  <c r="W95" i="16"/>
  <c r="W127" i="16" s="1"/>
  <c r="AE95" i="16"/>
  <c r="AE127" i="16" s="1"/>
  <c r="AM95" i="16"/>
  <c r="AM127" i="16" s="1"/>
  <c r="AU95" i="16"/>
  <c r="AU127" i="16" s="1"/>
  <c r="BC95" i="16"/>
  <c r="BC127" i="16" s="1"/>
  <c r="BK95" i="16"/>
  <c r="BK127" i="16" s="1"/>
  <c r="BS95" i="16"/>
  <c r="BS127" i="16" s="1"/>
  <c r="CA95" i="16"/>
  <c r="CA127" i="16" s="1"/>
  <c r="CI95" i="16"/>
  <c r="CI127" i="16" s="1"/>
  <c r="CQ95" i="16"/>
  <c r="CQ127" i="16" s="1"/>
  <c r="CY95" i="16"/>
  <c r="CY127" i="16" s="1"/>
  <c r="DG95" i="16"/>
  <c r="DG127" i="16" s="1"/>
  <c r="DO95" i="16"/>
  <c r="DO127" i="16" s="1"/>
  <c r="DW95" i="16"/>
  <c r="DW127" i="16" s="1"/>
  <c r="EE95" i="16"/>
  <c r="EE127" i="16" s="1"/>
  <c r="EM95" i="16"/>
  <c r="EM127" i="16" s="1"/>
  <c r="EU95" i="16"/>
  <c r="EU127" i="16" s="1"/>
  <c r="FC95" i="16"/>
  <c r="FC127" i="16" s="1"/>
  <c r="G97" i="16"/>
  <c r="G129" i="16" s="1"/>
  <c r="O97" i="16"/>
  <c r="O129" i="16" s="1"/>
  <c r="W97" i="16"/>
  <c r="W129" i="16" s="1"/>
  <c r="AE97" i="16"/>
  <c r="AE129" i="16" s="1"/>
  <c r="AM97" i="16"/>
  <c r="AM129" i="16" s="1"/>
  <c r="AU97" i="16"/>
  <c r="AU129" i="16" s="1"/>
  <c r="AU45" i="16"/>
  <c r="AU76" i="16" s="1"/>
  <c r="BC97" i="16"/>
  <c r="BC129" i="16" s="1"/>
  <c r="BC45" i="16"/>
  <c r="BC76" i="16" s="1"/>
  <c r="BK97" i="16"/>
  <c r="BK129" i="16" s="1"/>
  <c r="BK45" i="16"/>
  <c r="BK76" i="16" s="1"/>
  <c r="BS97" i="16"/>
  <c r="BS129" i="16" s="1"/>
  <c r="CA97" i="16"/>
  <c r="CA129" i="16" s="1"/>
  <c r="CA45" i="16"/>
  <c r="CA76" i="16" s="1"/>
  <c r="CI97" i="16"/>
  <c r="CI129" i="16" s="1"/>
  <c r="CI45" i="16"/>
  <c r="CI76" i="16" s="1"/>
  <c r="CQ97" i="16"/>
  <c r="CQ129" i="16" s="1"/>
  <c r="CQ45" i="16"/>
  <c r="CQ76" i="16" s="1"/>
  <c r="CY97" i="16"/>
  <c r="CY129" i="16" s="1"/>
  <c r="DG97" i="16"/>
  <c r="DG129" i="16" s="1"/>
  <c r="DG45" i="16"/>
  <c r="DG76" i="16" s="1"/>
  <c r="DO97" i="16"/>
  <c r="DO129" i="16" s="1"/>
  <c r="DO45" i="16"/>
  <c r="DO76" i="16" s="1"/>
  <c r="DW97" i="16"/>
  <c r="DW129" i="16" s="1"/>
  <c r="DW45" i="16"/>
  <c r="DW76" i="16" s="1"/>
  <c r="EE97" i="16"/>
  <c r="EE129" i="16" s="1"/>
  <c r="EM97" i="16"/>
  <c r="EM129" i="16" s="1"/>
  <c r="EM45" i="16"/>
  <c r="EM76" i="16" s="1"/>
  <c r="EU97" i="16"/>
  <c r="EU129" i="16" s="1"/>
  <c r="EU45" i="16"/>
  <c r="EU76" i="16" s="1"/>
  <c r="FC97" i="16"/>
  <c r="FC129" i="16" s="1"/>
  <c r="FC45" i="16"/>
  <c r="FC76" i="16" s="1"/>
  <c r="G98" i="16"/>
  <c r="G130" i="16" s="1"/>
  <c r="G46" i="16"/>
  <c r="G77" i="16" s="1"/>
  <c r="O98" i="16"/>
  <c r="O130" i="16" s="1"/>
  <c r="O46" i="16"/>
  <c r="O77" i="16" s="1"/>
  <c r="W98" i="16"/>
  <c r="W130" i="16" s="1"/>
  <c r="W46" i="16"/>
  <c r="W77" i="16" s="1"/>
  <c r="AE98" i="16"/>
  <c r="AE130" i="16" s="1"/>
  <c r="AM98" i="16"/>
  <c r="AM130" i="16" s="1"/>
  <c r="AM46" i="16"/>
  <c r="AM77" i="16" s="1"/>
  <c r="AU98" i="16"/>
  <c r="AU130" i="16" s="1"/>
  <c r="AU46" i="16"/>
  <c r="AU77" i="16" s="1"/>
  <c r="BC98" i="16"/>
  <c r="BC130" i="16" s="1"/>
  <c r="BC46" i="16"/>
  <c r="BC77" i="16" s="1"/>
  <c r="BK98" i="16"/>
  <c r="BK130" i="16" s="1"/>
  <c r="BS98" i="16"/>
  <c r="BS130" i="16" s="1"/>
  <c r="BS46" i="16"/>
  <c r="BS77" i="16" s="1"/>
  <c r="CA98" i="16"/>
  <c r="CA130" i="16" s="1"/>
  <c r="CA46" i="16"/>
  <c r="CA77" i="16" s="1"/>
  <c r="CI98" i="16"/>
  <c r="CI130" i="16" s="1"/>
  <c r="CI46" i="16"/>
  <c r="CI77" i="16" s="1"/>
  <c r="CQ98" i="16"/>
  <c r="CQ130" i="16" s="1"/>
  <c r="CY98" i="16"/>
  <c r="CY130" i="16" s="1"/>
  <c r="CY46" i="16"/>
  <c r="CY77" i="16" s="1"/>
  <c r="DG98" i="16"/>
  <c r="DG130" i="16" s="1"/>
  <c r="DG46" i="16"/>
  <c r="DG77" i="16" s="1"/>
  <c r="DO98" i="16"/>
  <c r="DO130" i="16" s="1"/>
  <c r="DO46" i="16"/>
  <c r="DO77" i="16" s="1"/>
  <c r="DW98" i="16"/>
  <c r="DW130" i="16" s="1"/>
  <c r="EE98" i="16"/>
  <c r="EE130" i="16" s="1"/>
  <c r="EE46" i="16"/>
  <c r="EE77" i="16" s="1"/>
  <c r="EM98" i="16"/>
  <c r="EM130" i="16" s="1"/>
  <c r="EM46" i="16"/>
  <c r="EM77" i="16" s="1"/>
  <c r="EU98" i="16"/>
  <c r="EU130" i="16" s="1"/>
  <c r="EU46" i="16"/>
  <c r="EU77" i="16" s="1"/>
  <c r="FC98" i="16"/>
  <c r="FC130" i="16" s="1"/>
  <c r="G99" i="16"/>
  <c r="G131" i="16" s="1"/>
  <c r="G47" i="16"/>
  <c r="G78" i="16" s="1"/>
  <c r="O99" i="16"/>
  <c r="O131" i="16" s="1"/>
  <c r="O47" i="16"/>
  <c r="O78" i="16" s="1"/>
  <c r="W99" i="16"/>
  <c r="W131" i="16" s="1"/>
  <c r="AE99" i="16"/>
  <c r="AE131" i="16" s="1"/>
  <c r="AE47" i="16"/>
  <c r="AE78" i="16" s="1"/>
  <c r="AM99" i="16"/>
  <c r="AM131" i="16" s="1"/>
  <c r="AM47" i="16"/>
  <c r="AM78" i="16" s="1"/>
  <c r="AU99" i="16"/>
  <c r="AU131" i="16" s="1"/>
  <c r="AU47" i="16"/>
  <c r="AU78" i="16" s="1"/>
  <c r="BC99" i="16"/>
  <c r="BC131" i="16" s="1"/>
  <c r="BK99" i="16"/>
  <c r="BK131" i="16" s="1"/>
  <c r="BK47" i="16"/>
  <c r="BK78" i="16" s="1"/>
  <c r="BS99" i="16"/>
  <c r="BS131" i="16" s="1"/>
  <c r="BS47" i="16"/>
  <c r="BS78" i="16" s="1"/>
  <c r="CA99" i="16"/>
  <c r="CA131" i="16" s="1"/>
  <c r="CA47" i="16"/>
  <c r="CA78" i="16" s="1"/>
  <c r="CI99" i="16"/>
  <c r="CI131" i="16" s="1"/>
  <c r="CQ99" i="16"/>
  <c r="CQ131" i="16" s="1"/>
  <c r="CQ47" i="16"/>
  <c r="CQ78" i="16" s="1"/>
  <c r="CY99" i="16"/>
  <c r="CY131" i="16" s="1"/>
  <c r="CY47" i="16"/>
  <c r="CY78" i="16" s="1"/>
  <c r="DG99" i="16"/>
  <c r="DG131" i="16" s="1"/>
  <c r="DG47" i="16"/>
  <c r="DG78" i="16" s="1"/>
  <c r="DO99" i="16"/>
  <c r="DO131" i="16" s="1"/>
  <c r="DW99" i="16"/>
  <c r="DW131" i="16" s="1"/>
  <c r="DW47" i="16"/>
  <c r="DW78" i="16" s="1"/>
  <c r="EE99" i="16"/>
  <c r="EE131" i="16" s="1"/>
  <c r="EE47" i="16"/>
  <c r="EE78" i="16" s="1"/>
  <c r="EM99" i="16"/>
  <c r="EM131" i="16" s="1"/>
  <c r="EM47" i="16"/>
  <c r="EM78" i="16" s="1"/>
  <c r="EU99" i="16"/>
  <c r="EU131" i="16" s="1"/>
  <c r="FC99" i="16"/>
  <c r="FC131" i="16" s="1"/>
  <c r="FC47" i="16"/>
  <c r="FC78" i="16" s="1"/>
  <c r="G100" i="16"/>
  <c r="G132" i="16" s="1"/>
  <c r="G48" i="16"/>
  <c r="G79" i="16" s="1"/>
  <c r="O100" i="16"/>
  <c r="O132" i="16" s="1"/>
  <c r="W100" i="16"/>
  <c r="W132" i="16" s="1"/>
  <c r="W48" i="16"/>
  <c r="W79" i="16" s="1"/>
  <c r="AE100" i="16"/>
  <c r="AE132" i="16" s="1"/>
  <c r="AE48" i="16"/>
  <c r="AE79" i="16" s="1"/>
  <c r="AM100" i="16"/>
  <c r="AM132" i="16" s="1"/>
  <c r="AM48" i="16"/>
  <c r="AM79" i="16" s="1"/>
  <c r="AU100" i="16"/>
  <c r="AU132" i="16" s="1"/>
  <c r="BC100" i="16"/>
  <c r="BC132" i="16" s="1"/>
  <c r="BC48" i="16"/>
  <c r="BC79" i="16" s="1"/>
  <c r="BK100" i="16"/>
  <c r="BK132" i="16" s="1"/>
  <c r="BK48" i="16"/>
  <c r="BK79" i="16" s="1"/>
  <c r="BS100" i="16"/>
  <c r="BS132" i="16" s="1"/>
  <c r="BS48" i="16"/>
  <c r="BS79" i="16" s="1"/>
  <c r="CA100" i="16"/>
  <c r="CA132" i="16" s="1"/>
  <c r="CI100" i="16"/>
  <c r="CI132" i="16" s="1"/>
  <c r="CI48" i="16"/>
  <c r="CI79" i="16" s="1"/>
  <c r="CQ100" i="16"/>
  <c r="CQ132" i="16" s="1"/>
  <c r="CQ48" i="16"/>
  <c r="CQ79" i="16" s="1"/>
  <c r="CY100" i="16"/>
  <c r="CY132" i="16" s="1"/>
  <c r="CY48" i="16"/>
  <c r="CY79" i="16" s="1"/>
  <c r="DG100" i="16"/>
  <c r="DG132" i="16" s="1"/>
  <c r="DO100" i="16"/>
  <c r="DO132" i="16" s="1"/>
  <c r="DO48" i="16"/>
  <c r="DO79" i="16" s="1"/>
  <c r="DW100" i="16"/>
  <c r="DW132" i="16" s="1"/>
  <c r="DW48" i="16"/>
  <c r="DW79" i="16" s="1"/>
  <c r="EE100" i="16"/>
  <c r="EE132" i="16" s="1"/>
  <c r="EE48" i="16"/>
  <c r="EE79" i="16" s="1"/>
  <c r="EM100" i="16"/>
  <c r="EM132" i="16" s="1"/>
  <c r="EU100" i="16"/>
  <c r="EU132" i="16" s="1"/>
  <c r="EU48" i="16"/>
  <c r="EU79" i="16" s="1"/>
  <c r="FC100" i="16"/>
  <c r="FC132" i="16" s="1"/>
  <c r="FC48" i="16"/>
  <c r="FC79" i="16" s="1"/>
  <c r="G101" i="16"/>
  <c r="G133" i="16" s="1"/>
  <c r="G49" i="16"/>
  <c r="G80" i="16" s="1"/>
  <c r="O101" i="16"/>
  <c r="O133" i="16" s="1"/>
  <c r="O49" i="16"/>
  <c r="O80" i="16" s="1"/>
  <c r="W101" i="16"/>
  <c r="W133" i="16" s="1"/>
  <c r="W49" i="16"/>
  <c r="W80" i="16" s="1"/>
  <c r="AE101" i="16"/>
  <c r="AE133" i="16" s="1"/>
  <c r="AE49" i="16"/>
  <c r="AE80" i="16" s="1"/>
  <c r="AM101" i="16"/>
  <c r="AM133" i="16" s="1"/>
  <c r="AU101" i="16"/>
  <c r="AU133" i="16" s="1"/>
  <c r="AU49" i="16"/>
  <c r="AU80" i="16" s="1"/>
  <c r="BC101" i="16"/>
  <c r="BC133" i="16" s="1"/>
  <c r="BC49" i="16"/>
  <c r="BC80" i="16" s="1"/>
  <c r="BK101" i="16"/>
  <c r="BK133" i="16" s="1"/>
  <c r="BK49" i="16"/>
  <c r="BK80" i="16" s="1"/>
  <c r="BS101" i="16"/>
  <c r="BS133" i="16" s="1"/>
  <c r="BS49" i="16"/>
  <c r="BS80" i="16" s="1"/>
  <c r="CA101" i="16"/>
  <c r="CA133" i="16" s="1"/>
  <c r="CA49" i="16"/>
  <c r="CA80" i="16" s="1"/>
  <c r="CI101" i="16"/>
  <c r="CI133" i="16" s="1"/>
  <c r="CI49" i="16"/>
  <c r="CI80" i="16" s="1"/>
  <c r="CQ101" i="16"/>
  <c r="CQ133" i="16" s="1"/>
  <c r="CQ49" i="16"/>
  <c r="CQ80" i="16" s="1"/>
  <c r="CY101" i="16"/>
  <c r="CY133" i="16" s="1"/>
  <c r="DG101" i="16"/>
  <c r="DG133" i="16" s="1"/>
  <c r="DG49" i="16"/>
  <c r="DG80" i="16" s="1"/>
  <c r="DO101" i="16"/>
  <c r="DO133" i="16" s="1"/>
  <c r="DO49" i="16"/>
  <c r="DO80" i="16" s="1"/>
  <c r="DW101" i="16"/>
  <c r="DW133" i="16" s="1"/>
  <c r="DW49" i="16"/>
  <c r="DW80" i="16" s="1"/>
  <c r="EE101" i="16"/>
  <c r="EE133" i="16" s="1"/>
  <c r="EF80" i="16"/>
  <c r="EE49" i="16"/>
  <c r="EE80" i="16" s="1"/>
  <c r="EM101" i="16"/>
  <c r="EM133" i="16" s="1"/>
  <c r="EM49" i="16"/>
  <c r="EM80" i="16" s="1"/>
  <c r="EU101" i="16"/>
  <c r="EU133" i="16" s="1"/>
  <c r="EU49" i="16"/>
  <c r="EU80" i="16" s="1"/>
  <c r="FC101" i="16"/>
  <c r="FC133" i="16" s="1"/>
  <c r="FC49" i="16"/>
  <c r="FC80" i="16" s="1"/>
  <c r="G102" i="16"/>
  <c r="G134" i="16" s="1"/>
  <c r="G50" i="16"/>
  <c r="G81" i="16" s="1"/>
  <c r="O102" i="16"/>
  <c r="O134" i="16" s="1"/>
  <c r="O50" i="16"/>
  <c r="O81" i="16" s="1"/>
  <c r="W102" i="16"/>
  <c r="W134" i="16" s="1"/>
  <c r="W50" i="16"/>
  <c r="W81" i="16" s="1"/>
  <c r="AE102" i="16"/>
  <c r="AE134" i="16" s="1"/>
  <c r="AE50" i="16"/>
  <c r="AE81" i="16" s="1"/>
  <c r="AM102" i="16"/>
  <c r="AM134" i="16" s="1"/>
  <c r="AN81" i="16"/>
  <c r="AM50" i="16"/>
  <c r="AM81" i="16" s="1"/>
  <c r="AU102" i="16"/>
  <c r="AU134" i="16" s="1"/>
  <c r="AU50" i="16"/>
  <c r="AU81" i="16" s="1"/>
  <c r="BC102" i="16"/>
  <c r="BC134" i="16" s="1"/>
  <c r="BC50" i="16"/>
  <c r="BC81" i="16" s="1"/>
  <c r="BK102" i="16"/>
  <c r="BK134" i="16" s="1"/>
  <c r="BK50" i="16"/>
  <c r="BK81" i="16" s="1"/>
  <c r="BS102" i="16"/>
  <c r="BS134" i="16" s="1"/>
  <c r="BS50" i="16"/>
  <c r="BS81" i="16" s="1"/>
  <c r="CA102" i="16"/>
  <c r="CA134" i="16" s="1"/>
  <c r="CB81" i="16"/>
  <c r="CA50" i="16"/>
  <c r="CA81" i="16" s="1"/>
  <c r="CI102" i="16"/>
  <c r="CI134" i="16" s="1"/>
  <c r="CI50" i="16"/>
  <c r="CI81" i="16" s="1"/>
  <c r="CQ102" i="16"/>
  <c r="CQ134" i="16" s="1"/>
  <c r="CQ50" i="16"/>
  <c r="CQ81" i="16" s="1"/>
  <c r="CY102" i="16"/>
  <c r="CY134" i="16" s="1"/>
  <c r="CY50" i="16"/>
  <c r="CY81" i="16" s="1"/>
  <c r="DG102" i="16"/>
  <c r="DG134" i="16" s="1"/>
  <c r="DG50" i="16"/>
  <c r="DG81" i="16" s="1"/>
  <c r="DO102" i="16"/>
  <c r="DO134" i="16" s="1"/>
  <c r="DO50" i="16"/>
  <c r="DO81" i="16" s="1"/>
  <c r="DW102" i="16"/>
  <c r="DW134" i="16" s="1"/>
  <c r="DW50" i="16"/>
  <c r="DW81" i="16" s="1"/>
  <c r="EE102" i="16"/>
  <c r="EE134" i="16" s="1"/>
  <c r="EE50" i="16"/>
  <c r="EE81" i="16" s="1"/>
  <c r="EM102" i="16"/>
  <c r="EM134" i="16" s="1"/>
  <c r="EN81" i="16"/>
  <c r="EM50" i="16"/>
  <c r="EM81" i="16" s="1"/>
  <c r="EU102" i="16"/>
  <c r="EU134" i="16" s="1"/>
  <c r="EU50" i="16"/>
  <c r="EU81" i="16" s="1"/>
  <c r="FC102" i="16"/>
  <c r="FC134" i="16" s="1"/>
  <c r="FC50" i="16"/>
  <c r="FC81" i="16" s="1"/>
  <c r="G103" i="16"/>
  <c r="G135" i="16" s="1"/>
  <c r="G51" i="16"/>
  <c r="G82" i="16" s="1"/>
  <c r="O103" i="16"/>
  <c r="O135" i="16" s="1"/>
  <c r="O51" i="16"/>
  <c r="O82" i="16" s="1"/>
  <c r="W103" i="16"/>
  <c r="W135" i="16" s="1"/>
  <c r="W51" i="16"/>
  <c r="W82" i="16" s="1"/>
  <c r="AE103" i="16"/>
  <c r="AE135" i="16" s="1"/>
  <c r="AE51" i="16"/>
  <c r="AE82" i="16" s="1"/>
  <c r="AM103" i="16"/>
  <c r="AM135" i="16" s="1"/>
  <c r="AM51" i="16"/>
  <c r="AM82" i="16" s="1"/>
  <c r="AU103" i="16"/>
  <c r="AU135" i="16" s="1"/>
  <c r="AU51" i="16"/>
  <c r="AU82" i="16" s="1"/>
  <c r="BC103" i="16"/>
  <c r="BC135" i="16" s="1"/>
  <c r="BC51" i="16"/>
  <c r="BC82" i="16" s="1"/>
  <c r="BK103" i="16"/>
  <c r="BK135" i="16" s="1"/>
  <c r="BK51" i="16"/>
  <c r="BK82" i="16" s="1"/>
  <c r="BS103" i="16"/>
  <c r="BS135" i="16" s="1"/>
  <c r="BS51" i="16"/>
  <c r="BS82" i="16" s="1"/>
  <c r="CA103" i="16"/>
  <c r="CA135" i="16" s="1"/>
  <c r="CA51" i="16"/>
  <c r="CA82" i="16" s="1"/>
  <c r="CI103" i="16"/>
  <c r="CI135" i="16" s="1"/>
  <c r="CI51" i="16"/>
  <c r="CI82" i="16" s="1"/>
  <c r="CQ103" i="16"/>
  <c r="CQ135" i="16" s="1"/>
  <c r="CQ51" i="16"/>
  <c r="CQ82" i="16" s="1"/>
  <c r="CY103" i="16"/>
  <c r="CY135" i="16" s="1"/>
  <c r="CY51" i="16"/>
  <c r="CY82" i="16" s="1"/>
  <c r="DG103" i="16"/>
  <c r="DG135" i="16" s="1"/>
  <c r="DG51" i="16"/>
  <c r="DG82" i="16" s="1"/>
  <c r="DO103" i="16"/>
  <c r="DO135" i="16" s="1"/>
  <c r="DO51" i="16"/>
  <c r="DO82" i="16" s="1"/>
  <c r="DW103" i="16"/>
  <c r="DW135" i="16" s="1"/>
  <c r="DW51" i="16"/>
  <c r="DW82" i="16" s="1"/>
  <c r="EE103" i="16"/>
  <c r="EE135" i="16" s="1"/>
  <c r="EE51" i="16"/>
  <c r="EE82" i="16" s="1"/>
  <c r="EM103" i="16"/>
  <c r="EM135" i="16" s="1"/>
  <c r="EM51" i="16"/>
  <c r="EM82" i="16" s="1"/>
  <c r="EU103" i="16"/>
  <c r="EU135" i="16" s="1"/>
  <c r="EU51" i="16"/>
  <c r="EU82" i="16" s="1"/>
  <c r="FC103" i="16"/>
  <c r="FC135" i="16" s="1"/>
  <c r="FC51" i="16"/>
  <c r="FC82" i="16" s="1"/>
  <c r="G105" i="16"/>
  <c r="G137" i="16" s="1"/>
  <c r="G53" i="16"/>
  <c r="G84" i="16" s="1"/>
  <c r="O105" i="16"/>
  <c r="O137" i="16" s="1"/>
  <c r="O53" i="16"/>
  <c r="O84" i="16" s="1"/>
  <c r="W105" i="16"/>
  <c r="W137" i="16" s="1"/>
  <c r="W53" i="16"/>
  <c r="W84" i="16" s="1"/>
  <c r="AE105" i="16"/>
  <c r="AE137" i="16" s="1"/>
  <c r="AE53" i="16"/>
  <c r="AE84" i="16" s="1"/>
  <c r="AM105" i="16"/>
  <c r="AM137" i="16" s="1"/>
  <c r="AM53" i="16"/>
  <c r="AM84" i="16" s="1"/>
  <c r="AU105" i="16"/>
  <c r="AU137" i="16" s="1"/>
  <c r="AV84" i="16"/>
  <c r="AU53" i="16"/>
  <c r="AU84" i="16" s="1"/>
  <c r="BC105" i="16"/>
  <c r="BC137" i="16" s="1"/>
  <c r="BC53" i="16"/>
  <c r="BC84" i="16" s="1"/>
  <c r="BK105" i="16"/>
  <c r="BK137" i="16" s="1"/>
  <c r="BK53" i="16"/>
  <c r="BK84" i="16" s="1"/>
  <c r="BS105" i="16"/>
  <c r="BS137" i="16" s="1"/>
  <c r="BS53" i="16"/>
  <c r="BS84" i="16" s="1"/>
  <c r="CA105" i="16"/>
  <c r="CA137" i="16" s="1"/>
  <c r="CA53" i="16"/>
  <c r="CA84" i="16" s="1"/>
  <c r="CI105" i="16"/>
  <c r="CI137" i="16" s="1"/>
  <c r="CI53" i="16"/>
  <c r="CI84" i="16" s="1"/>
  <c r="CQ105" i="16"/>
  <c r="CQ137" i="16" s="1"/>
  <c r="CQ53" i="16"/>
  <c r="CQ84" i="16" s="1"/>
  <c r="CY105" i="16"/>
  <c r="CY137" i="16" s="1"/>
  <c r="CY53" i="16"/>
  <c r="CY84" i="16" s="1"/>
  <c r="DG105" i="16"/>
  <c r="DG137" i="16" s="1"/>
  <c r="DH84" i="16"/>
  <c r="DG53" i="16"/>
  <c r="DG84" i="16" s="1"/>
  <c r="DO105" i="16"/>
  <c r="DO137" i="16" s="1"/>
  <c r="DO53" i="16"/>
  <c r="DO84" i="16" s="1"/>
  <c r="DW105" i="16"/>
  <c r="DW137" i="16" s="1"/>
  <c r="DW53" i="16"/>
  <c r="DW84" i="16" s="1"/>
  <c r="EE105" i="16"/>
  <c r="EE137" i="16" s="1"/>
  <c r="EE53" i="16"/>
  <c r="EE84" i="16" s="1"/>
  <c r="EM105" i="16"/>
  <c r="EM137" i="16" s="1"/>
  <c r="EM53" i="16"/>
  <c r="EM84" i="16" s="1"/>
  <c r="EU105" i="16"/>
  <c r="EU137" i="16" s="1"/>
  <c r="EU53" i="16"/>
  <c r="EU84" i="16" s="1"/>
  <c r="FC105" i="16"/>
  <c r="FC137" i="16" s="1"/>
  <c r="FC53" i="16"/>
  <c r="FC84" i="16" s="1"/>
  <c r="G106" i="16"/>
  <c r="G138" i="16" s="1"/>
  <c r="G54" i="16"/>
  <c r="G85" i="16" s="1"/>
  <c r="O106" i="16"/>
  <c r="O138" i="16" s="1"/>
  <c r="O54" i="16"/>
  <c r="O85" i="16" s="1"/>
  <c r="W106" i="16"/>
  <c r="W138" i="16" s="1"/>
  <c r="W54" i="16"/>
  <c r="W85" i="16" s="1"/>
  <c r="AE106" i="16"/>
  <c r="AE138" i="16" s="1"/>
  <c r="AE54" i="16"/>
  <c r="AE85" i="16" s="1"/>
  <c r="AM106" i="16"/>
  <c r="AM138" i="16" s="1"/>
  <c r="AM54" i="16"/>
  <c r="AM85" i="16" s="1"/>
  <c r="AU106" i="16"/>
  <c r="AU138" i="16" s="1"/>
  <c r="AU54" i="16"/>
  <c r="AU85" i="16" s="1"/>
  <c r="BC106" i="16"/>
  <c r="BC138" i="16" s="1"/>
  <c r="BC54" i="16"/>
  <c r="BC85" i="16" s="1"/>
  <c r="BK106" i="16"/>
  <c r="BK138" i="16" s="1"/>
  <c r="BK54" i="16"/>
  <c r="BK85" i="16" s="1"/>
  <c r="BS106" i="16"/>
  <c r="BS138" i="16" s="1"/>
  <c r="BS54" i="16"/>
  <c r="BS85" i="16" s="1"/>
  <c r="CA106" i="16"/>
  <c r="CA138" i="16" s="1"/>
  <c r="CA54" i="16"/>
  <c r="CA85" i="16" s="1"/>
  <c r="CI106" i="16"/>
  <c r="CI138" i="16" s="1"/>
  <c r="CI54" i="16"/>
  <c r="CI85" i="16" s="1"/>
  <c r="CQ106" i="16"/>
  <c r="CQ138" i="16" s="1"/>
  <c r="CQ54" i="16"/>
  <c r="CQ85" i="16" s="1"/>
  <c r="CY106" i="16"/>
  <c r="CY138" i="16" s="1"/>
  <c r="CY54" i="16"/>
  <c r="CY85" i="16" s="1"/>
  <c r="DG106" i="16"/>
  <c r="DG138" i="16" s="1"/>
  <c r="DG54" i="16"/>
  <c r="DG85" i="16" s="1"/>
  <c r="DO106" i="16"/>
  <c r="DO138" i="16" s="1"/>
  <c r="DO54" i="16"/>
  <c r="DO85" i="16" s="1"/>
  <c r="DW106" i="16"/>
  <c r="DW138" i="16" s="1"/>
  <c r="DW54" i="16"/>
  <c r="DW85" i="16" s="1"/>
  <c r="EE106" i="16"/>
  <c r="EE138" i="16" s="1"/>
  <c r="EE54" i="16"/>
  <c r="EE85" i="16" s="1"/>
  <c r="EM106" i="16"/>
  <c r="EM138" i="16" s="1"/>
  <c r="EM54" i="16"/>
  <c r="EM85" i="16" s="1"/>
  <c r="EU106" i="16"/>
  <c r="EU138" i="16" s="1"/>
  <c r="EU54" i="16"/>
  <c r="EU85" i="16" s="1"/>
  <c r="FC106" i="16"/>
  <c r="FC138" i="16" s="1"/>
  <c r="FD85" i="16"/>
  <c r="FC54" i="16"/>
  <c r="FC85" i="16" s="1"/>
  <c r="G107" i="16"/>
  <c r="G139" i="16" s="1"/>
  <c r="G55" i="16"/>
  <c r="G86" i="16" s="1"/>
  <c r="O107" i="16"/>
  <c r="O139" i="16" s="1"/>
  <c r="P86" i="16"/>
  <c r="O55" i="16"/>
  <c r="O86" i="16" s="1"/>
  <c r="W107" i="16"/>
  <c r="W139" i="16" s="1"/>
  <c r="W55" i="16"/>
  <c r="W86" i="16" s="1"/>
  <c r="AE107" i="16"/>
  <c r="AE139" i="16" s="1"/>
  <c r="AE55" i="16"/>
  <c r="AE86" i="16" s="1"/>
  <c r="AM107" i="16"/>
  <c r="AM139" i="16" s="1"/>
  <c r="AM55" i="16"/>
  <c r="AM86" i="16" s="1"/>
  <c r="AU107" i="16"/>
  <c r="AU139" i="16" s="1"/>
  <c r="AU55" i="16"/>
  <c r="AU86" i="16" s="1"/>
  <c r="BC107" i="16"/>
  <c r="BC139" i="16" s="1"/>
  <c r="BC55" i="16"/>
  <c r="BC86" i="16" s="1"/>
  <c r="BK107" i="16"/>
  <c r="BK139" i="16" s="1"/>
  <c r="BK55" i="16"/>
  <c r="BK86" i="16" s="1"/>
  <c r="BS107" i="16"/>
  <c r="BS139" i="16" s="1"/>
  <c r="BS55" i="16"/>
  <c r="BS86" i="16" s="1"/>
  <c r="CA107" i="16"/>
  <c r="CA139" i="16" s="1"/>
  <c r="CB86" i="16"/>
  <c r="CA55" i="16"/>
  <c r="CA86" i="16" s="1"/>
  <c r="CI107" i="16"/>
  <c r="CI139" i="16" s="1"/>
  <c r="CI55" i="16"/>
  <c r="CI86" i="16" s="1"/>
  <c r="CQ107" i="16"/>
  <c r="CQ139" i="16" s="1"/>
  <c r="CQ55" i="16"/>
  <c r="CQ86" i="16" s="1"/>
  <c r="CY107" i="16"/>
  <c r="CY139" i="16" s="1"/>
  <c r="CY55" i="16"/>
  <c r="CY86" i="16" s="1"/>
  <c r="DG107" i="16"/>
  <c r="DG139" i="16" s="1"/>
  <c r="DG55" i="16"/>
  <c r="DG86" i="16" s="1"/>
  <c r="DO107" i="16"/>
  <c r="DO139" i="16" s="1"/>
  <c r="DO55" i="16"/>
  <c r="DO86" i="16" s="1"/>
  <c r="DW107" i="16"/>
  <c r="DW139" i="16" s="1"/>
  <c r="DW55" i="16"/>
  <c r="DW86" i="16" s="1"/>
  <c r="EE107" i="16"/>
  <c r="EE139" i="16" s="1"/>
  <c r="EE55" i="16"/>
  <c r="EE86" i="16" s="1"/>
  <c r="EM107" i="16"/>
  <c r="EM139" i="16" s="1"/>
  <c r="EN86" i="16"/>
  <c r="EM55" i="16"/>
  <c r="EM86" i="16" s="1"/>
  <c r="EU107" i="16"/>
  <c r="EU139" i="16" s="1"/>
  <c r="EU55" i="16"/>
  <c r="EU86" i="16" s="1"/>
  <c r="FC107" i="16"/>
  <c r="FC139" i="16" s="1"/>
  <c r="FC55" i="16"/>
  <c r="FC86" i="16" s="1"/>
  <c r="G109" i="16"/>
  <c r="G57" i="16"/>
  <c r="O109" i="16"/>
  <c r="O57" i="16"/>
  <c r="W109" i="16"/>
  <c r="W57" i="16"/>
  <c r="AE109" i="16"/>
  <c r="AE57" i="16"/>
  <c r="AM109" i="16"/>
  <c r="AM57" i="16"/>
  <c r="AU109" i="16"/>
  <c r="AU57" i="16"/>
  <c r="BC109" i="16"/>
  <c r="BC57" i="16"/>
  <c r="BK109" i="16"/>
  <c r="BK57" i="16"/>
  <c r="BS109" i="16"/>
  <c r="BS57" i="16"/>
  <c r="CA109" i="16"/>
  <c r="CA57" i="16"/>
  <c r="CI109" i="16"/>
  <c r="CI57" i="16"/>
  <c r="CQ109" i="16"/>
  <c r="CQ57" i="16"/>
  <c r="CY109" i="16"/>
  <c r="CY57" i="16"/>
  <c r="DG109" i="16"/>
  <c r="DG57" i="16"/>
  <c r="DO109" i="16"/>
  <c r="DO57" i="16"/>
  <c r="DW109" i="16"/>
  <c r="DW57" i="16"/>
  <c r="EE109" i="16"/>
  <c r="EE57" i="16"/>
  <c r="EM109" i="16"/>
  <c r="EM57" i="16"/>
  <c r="EU109" i="16"/>
  <c r="EU57" i="16"/>
  <c r="FC109" i="16"/>
  <c r="FC57" i="16"/>
  <c r="G110" i="16"/>
  <c r="G58" i="16"/>
  <c r="O110" i="16"/>
  <c r="O58" i="16"/>
  <c r="W110" i="16"/>
  <c r="W58" i="16"/>
  <c r="AE110" i="16"/>
  <c r="AE58" i="16"/>
  <c r="AM110" i="16"/>
  <c r="AM58" i="16"/>
  <c r="AU110" i="16"/>
  <c r="AU58" i="16"/>
  <c r="BC110" i="16"/>
  <c r="BC58" i="16"/>
  <c r="BK110" i="16"/>
  <c r="BK58" i="16"/>
  <c r="BS110" i="16"/>
  <c r="BS58" i="16"/>
  <c r="CA110" i="16"/>
  <c r="CA58" i="16"/>
  <c r="CI110" i="16"/>
  <c r="CI58" i="16"/>
  <c r="CQ110" i="16"/>
  <c r="CQ58" i="16"/>
  <c r="CY110" i="16"/>
  <c r="CY58" i="16"/>
  <c r="DG110" i="16"/>
  <c r="DG58" i="16"/>
  <c r="DO110" i="16"/>
  <c r="DO58" i="16"/>
  <c r="DW110" i="16"/>
  <c r="DW58" i="16"/>
  <c r="R74" i="24" s="1"/>
  <c r="EE110" i="16"/>
  <c r="EE58" i="16"/>
  <c r="Z74" i="24" s="1"/>
  <c r="EM110" i="16"/>
  <c r="EM58" i="16"/>
  <c r="AH74" i="24" s="1"/>
  <c r="EU110" i="16"/>
  <c r="EU58" i="16"/>
  <c r="FC110" i="16"/>
  <c r="FC58" i="16"/>
  <c r="G111" i="16"/>
  <c r="G59" i="16"/>
  <c r="O111" i="16"/>
  <c r="O59" i="16"/>
  <c r="W111" i="16"/>
  <c r="W59" i="16"/>
  <c r="AE111" i="16"/>
  <c r="AE59" i="16"/>
  <c r="AM111" i="16"/>
  <c r="AM59" i="16"/>
  <c r="AU111" i="16"/>
  <c r="AU59" i="16"/>
  <c r="BC111" i="16"/>
  <c r="BC59" i="16"/>
  <c r="BK111" i="16"/>
  <c r="BK59" i="16"/>
  <c r="BS111" i="16"/>
  <c r="BS59" i="16"/>
  <c r="CA111" i="16"/>
  <c r="CA59" i="16"/>
  <c r="CI111" i="16"/>
  <c r="CI59" i="16"/>
  <c r="CQ111" i="16"/>
  <c r="CQ59" i="16"/>
  <c r="CY111" i="16"/>
  <c r="CY59" i="16"/>
  <c r="DG111" i="16"/>
  <c r="DG59" i="16"/>
  <c r="DO111" i="16"/>
  <c r="DO59" i="16"/>
  <c r="DW111" i="16"/>
  <c r="DW59" i="16"/>
  <c r="EE111" i="16"/>
  <c r="EE59" i="16"/>
  <c r="EM111" i="16"/>
  <c r="EM59" i="16"/>
  <c r="EU111" i="16"/>
  <c r="EU59" i="16"/>
  <c r="FC111" i="16"/>
  <c r="FC59" i="16"/>
  <c r="G112" i="16"/>
  <c r="G60" i="16"/>
  <c r="O112" i="16"/>
  <c r="O60" i="16"/>
  <c r="W112" i="16"/>
  <c r="W60" i="16"/>
  <c r="AE112" i="16"/>
  <c r="AE60" i="16"/>
  <c r="AM112" i="16"/>
  <c r="AM60" i="16"/>
  <c r="AU112" i="16"/>
  <c r="AU60" i="16"/>
  <c r="BC112" i="16"/>
  <c r="BC60" i="16"/>
  <c r="BK112" i="16"/>
  <c r="BK60" i="16"/>
  <c r="BS112" i="16"/>
  <c r="BS60" i="16"/>
  <c r="CA112" i="16"/>
  <c r="CA60" i="16"/>
  <c r="CI112" i="16"/>
  <c r="CI60" i="16"/>
  <c r="CQ112" i="16"/>
  <c r="CQ60" i="16"/>
  <c r="CY112" i="16"/>
  <c r="CY60" i="16"/>
  <c r="DG112" i="16"/>
  <c r="DG60" i="16"/>
  <c r="DO112" i="16"/>
  <c r="DO60" i="16"/>
  <c r="DW112" i="16"/>
  <c r="DW60" i="16"/>
  <c r="EE112" i="16"/>
  <c r="EE60" i="16"/>
  <c r="EM112" i="16"/>
  <c r="EM60" i="16"/>
  <c r="EU112" i="16"/>
  <c r="EU60" i="16"/>
  <c r="FC112" i="16"/>
  <c r="FC60" i="16"/>
  <c r="G114" i="16"/>
  <c r="G62" i="16"/>
  <c r="O114" i="16"/>
  <c r="O62" i="16"/>
  <c r="W114" i="16"/>
  <c r="W62" i="16"/>
  <c r="AE114" i="16"/>
  <c r="AE62" i="16"/>
  <c r="AM114" i="16"/>
  <c r="AM62" i="16"/>
  <c r="AU114" i="16"/>
  <c r="AU62" i="16"/>
  <c r="BC114" i="16"/>
  <c r="BC62" i="16"/>
  <c r="BK114" i="16"/>
  <c r="BK62" i="16"/>
  <c r="BS114" i="16"/>
  <c r="BS62" i="16"/>
  <c r="CA114" i="16"/>
  <c r="CA62" i="16"/>
  <c r="CI114" i="16"/>
  <c r="CI62" i="16"/>
  <c r="CQ114" i="16"/>
  <c r="CQ62" i="16"/>
  <c r="CY114" i="16"/>
  <c r="CY62" i="16"/>
  <c r="DG114" i="16"/>
  <c r="DG62" i="16"/>
  <c r="DO114" i="16"/>
  <c r="DO62" i="16"/>
  <c r="DW114" i="16"/>
  <c r="R65" i="24" s="1"/>
  <c r="BT65" i="24" s="1"/>
  <c r="DW62" i="16"/>
  <c r="EE114" i="16"/>
  <c r="Z65" i="24" s="1"/>
  <c r="CB65" i="24" s="1"/>
  <c r="EE62" i="16"/>
  <c r="EM114" i="16"/>
  <c r="AH65" i="24" s="1"/>
  <c r="CJ65" i="24" s="1"/>
  <c r="EM62" i="16"/>
  <c r="EU114" i="16"/>
  <c r="EU62" i="16"/>
  <c r="FC114" i="16"/>
  <c r="FC62" i="16"/>
  <c r="AM115" i="16"/>
  <c r="AM63" i="16"/>
  <c r="AU115" i="16"/>
  <c r="AU63" i="16"/>
  <c r="BC115" i="16"/>
  <c r="BC63" i="16"/>
  <c r="BK115" i="16"/>
  <c r="BK63" i="16"/>
  <c r="BS115" i="16"/>
  <c r="BS63" i="16"/>
  <c r="CA115" i="16"/>
  <c r="CA63" i="16"/>
  <c r="CI115" i="16"/>
  <c r="CI63" i="16"/>
  <c r="CQ115" i="16"/>
  <c r="CQ63" i="16"/>
  <c r="CY115" i="16"/>
  <c r="CY63" i="16"/>
  <c r="DG115" i="16"/>
  <c r="DG63" i="16"/>
  <c r="DO115" i="16"/>
  <c r="DO63" i="16"/>
  <c r="DW115" i="16"/>
  <c r="DW63" i="16"/>
  <c r="EE115" i="16"/>
  <c r="EE63" i="16"/>
  <c r="EM115" i="16"/>
  <c r="EM63" i="16"/>
  <c r="EU115" i="16"/>
  <c r="EU63" i="16"/>
  <c r="FC115" i="16"/>
  <c r="FC63" i="16"/>
  <c r="G117" i="16"/>
  <c r="G65" i="16"/>
  <c r="O117" i="16"/>
  <c r="O65" i="16"/>
  <c r="W117" i="16"/>
  <c r="W65" i="16"/>
  <c r="AE117" i="16"/>
  <c r="AE65" i="16"/>
  <c r="AM117" i="16"/>
  <c r="AM65" i="16"/>
  <c r="AU117" i="16"/>
  <c r="AU65" i="16"/>
  <c r="BC117" i="16"/>
  <c r="BC65" i="16"/>
  <c r="BK117" i="16"/>
  <c r="BK65" i="16"/>
  <c r="BS117" i="16"/>
  <c r="BS65" i="16"/>
  <c r="CA117" i="16"/>
  <c r="CA65" i="16"/>
  <c r="CI117" i="16"/>
  <c r="CI65" i="16"/>
  <c r="CQ117" i="16"/>
  <c r="CQ65" i="16"/>
  <c r="CY117" i="16"/>
  <c r="CY65" i="16"/>
  <c r="DG117" i="16"/>
  <c r="DG65" i="16"/>
  <c r="DO117" i="16"/>
  <c r="DO65" i="16"/>
  <c r="DW117" i="16"/>
  <c r="DW65" i="16"/>
  <c r="EE117" i="16"/>
  <c r="EE65" i="16"/>
  <c r="EM117" i="16"/>
  <c r="EM65" i="16"/>
  <c r="EU117" i="16"/>
  <c r="EU65" i="16"/>
  <c r="FC117" i="16"/>
  <c r="FC65" i="16"/>
  <c r="G118" i="16"/>
  <c r="G66" i="16"/>
  <c r="O118" i="16"/>
  <c r="O66" i="16"/>
  <c r="W118" i="16"/>
  <c r="W66" i="16"/>
  <c r="AE118" i="16"/>
  <c r="AE66" i="16"/>
  <c r="AM118" i="16"/>
  <c r="AM66" i="16"/>
  <c r="AU118" i="16"/>
  <c r="AU66" i="16"/>
  <c r="BC118" i="16"/>
  <c r="BC66" i="16"/>
  <c r="BK118" i="16"/>
  <c r="BK66" i="16"/>
  <c r="BS118" i="16"/>
  <c r="BS66" i="16"/>
  <c r="CA118" i="16"/>
  <c r="CA66" i="16"/>
  <c r="CI118" i="16"/>
  <c r="CI66" i="16"/>
  <c r="CQ118" i="16"/>
  <c r="CQ66" i="16"/>
  <c r="CY118" i="16"/>
  <c r="CY66" i="16"/>
  <c r="DG118" i="16"/>
  <c r="DG66" i="16"/>
  <c r="DO118" i="16"/>
  <c r="DO66" i="16"/>
  <c r="DW118" i="16"/>
  <c r="DW66" i="16"/>
  <c r="EE118" i="16"/>
  <c r="EE66" i="16"/>
  <c r="EM118" i="16"/>
  <c r="EM66" i="16"/>
  <c r="EU118" i="16"/>
  <c r="EU66" i="16"/>
  <c r="FC118" i="16"/>
  <c r="FC66" i="16"/>
  <c r="AM39" i="16"/>
  <c r="AM70" i="16" s="1"/>
  <c r="CY39" i="16"/>
  <c r="CY70" i="16" s="1"/>
  <c r="W40" i="16"/>
  <c r="W71" i="16" s="1"/>
  <c r="CI40" i="16"/>
  <c r="CI71" i="16" s="1"/>
  <c r="EU40" i="16"/>
  <c r="EU71" i="16" s="1"/>
  <c r="G41" i="16"/>
  <c r="G72" i="16" s="1"/>
  <c r="BS41" i="16"/>
  <c r="BS72" i="16" s="1"/>
  <c r="EE41" i="16"/>
  <c r="EE72" i="16" s="1"/>
  <c r="BC42" i="16"/>
  <c r="BC73" i="16" s="1"/>
  <c r="DO42" i="16"/>
  <c r="DO73" i="16" s="1"/>
  <c r="AM43" i="16"/>
  <c r="AM74" i="16" s="1"/>
  <c r="CY43" i="16"/>
  <c r="CY74" i="16" s="1"/>
  <c r="W45" i="16"/>
  <c r="W76" i="16" s="1"/>
  <c r="CY45" i="16"/>
  <c r="CY76" i="16" s="1"/>
  <c r="BK46" i="16"/>
  <c r="BK77" i="16" s="1"/>
  <c r="ER46" i="16"/>
  <c r="ER77" i="16" s="1"/>
  <c r="W47" i="16"/>
  <c r="W78" i="16" s="1"/>
  <c r="DD47" i="16"/>
  <c r="DD78" i="16" s="1"/>
  <c r="BP48" i="16"/>
  <c r="BP79" i="16" s="1"/>
  <c r="AM49" i="16"/>
  <c r="AM80" i="16" s="1"/>
  <c r="FB49" i="16"/>
  <c r="FB80" i="16" s="1"/>
  <c r="DH58" i="16"/>
  <c r="CV92" i="16"/>
  <c r="CV124" i="16" s="1"/>
  <c r="CV40" i="16"/>
  <c r="CV71" i="16" s="1"/>
  <c r="H91" i="16"/>
  <c r="H123" i="16" s="1"/>
  <c r="H39" i="16"/>
  <c r="H70" i="16" s="1"/>
  <c r="P91" i="16"/>
  <c r="P123" i="16" s="1"/>
  <c r="P39" i="16"/>
  <c r="P70" i="16" s="1"/>
  <c r="X91" i="16"/>
  <c r="X123" i="16" s="1"/>
  <c r="X39" i="16"/>
  <c r="X70" i="16" s="1"/>
  <c r="AF91" i="16"/>
  <c r="AF123" i="16" s="1"/>
  <c r="AF39" i="16"/>
  <c r="AF70" i="16" s="1"/>
  <c r="AN91" i="16"/>
  <c r="AN123" i="16" s="1"/>
  <c r="AN39" i="16"/>
  <c r="AN70" i="16" s="1"/>
  <c r="AV91" i="16"/>
  <c r="AV123" i="16" s="1"/>
  <c r="AV39" i="16"/>
  <c r="AV70" i="16" s="1"/>
  <c r="BD91" i="16"/>
  <c r="BD123" i="16" s="1"/>
  <c r="BD39" i="16"/>
  <c r="BD70" i="16" s="1"/>
  <c r="BL91" i="16"/>
  <c r="BL123" i="16" s="1"/>
  <c r="BL39" i="16"/>
  <c r="BL70" i="16" s="1"/>
  <c r="BT91" i="16"/>
  <c r="BT123" i="16" s="1"/>
  <c r="BT39" i="16"/>
  <c r="BT70" i="16" s="1"/>
  <c r="CB91" i="16"/>
  <c r="CB123" i="16" s="1"/>
  <c r="CB39" i="16"/>
  <c r="CB70" i="16" s="1"/>
  <c r="CJ91" i="16"/>
  <c r="CJ123" i="16" s="1"/>
  <c r="CJ39" i="16"/>
  <c r="CJ70" i="16" s="1"/>
  <c r="CR91" i="16"/>
  <c r="CR123" i="16" s="1"/>
  <c r="CR39" i="16"/>
  <c r="CR70" i="16" s="1"/>
  <c r="CZ91" i="16"/>
  <c r="CZ123" i="16" s="1"/>
  <c r="CZ39" i="16"/>
  <c r="CZ70" i="16" s="1"/>
  <c r="DH91" i="16"/>
  <c r="DH123" i="16" s="1"/>
  <c r="DH39" i="16"/>
  <c r="DH70" i="16" s="1"/>
  <c r="DP91" i="16"/>
  <c r="DP123" i="16" s="1"/>
  <c r="DP39" i="16"/>
  <c r="DP70" i="16" s="1"/>
  <c r="DX91" i="16"/>
  <c r="DX123" i="16" s="1"/>
  <c r="DX39" i="16"/>
  <c r="S82" i="24" s="1"/>
  <c r="EF91" i="16"/>
  <c r="EF123" i="16" s="1"/>
  <c r="EF39" i="16"/>
  <c r="AA82" i="24" s="1"/>
  <c r="EN91" i="16"/>
  <c r="EN123" i="16" s="1"/>
  <c r="EN39" i="16"/>
  <c r="AI82" i="24" s="1"/>
  <c r="EV91" i="16"/>
  <c r="EV123" i="16" s="1"/>
  <c r="EV39" i="16"/>
  <c r="EV70" i="16" s="1"/>
  <c r="FD91" i="16"/>
  <c r="FD123" i="16" s="1"/>
  <c r="FD39" i="16"/>
  <c r="FD70" i="16" s="1"/>
  <c r="H92" i="16"/>
  <c r="H124" i="16" s="1"/>
  <c r="H40" i="16"/>
  <c r="H71" i="16" s="1"/>
  <c r="P92" i="16"/>
  <c r="P124" i="16" s="1"/>
  <c r="P40" i="16"/>
  <c r="P71" i="16" s="1"/>
  <c r="X92" i="16"/>
  <c r="X124" i="16" s="1"/>
  <c r="X40" i="16"/>
  <c r="X71" i="16" s="1"/>
  <c r="AF92" i="16"/>
  <c r="AF124" i="16" s="1"/>
  <c r="AF40" i="16"/>
  <c r="AF71" i="16" s="1"/>
  <c r="AN92" i="16"/>
  <c r="AN124" i="16" s="1"/>
  <c r="AN40" i="16"/>
  <c r="AN71" i="16" s="1"/>
  <c r="AV92" i="16"/>
  <c r="AV124" i="16" s="1"/>
  <c r="AV40" i="16"/>
  <c r="AV71" i="16" s="1"/>
  <c r="BD92" i="16"/>
  <c r="BD124" i="16" s="1"/>
  <c r="BD40" i="16"/>
  <c r="BD71" i="16" s="1"/>
  <c r="BL92" i="16"/>
  <c r="BL124" i="16" s="1"/>
  <c r="BL40" i="16"/>
  <c r="BL71" i="16" s="1"/>
  <c r="BT92" i="16"/>
  <c r="BT124" i="16" s="1"/>
  <c r="BT40" i="16"/>
  <c r="BT71" i="16" s="1"/>
  <c r="CB92" i="16"/>
  <c r="CB124" i="16" s="1"/>
  <c r="CB40" i="16"/>
  <c r="CB71" i="16" s="1"/>
  <c r="CJ92" i="16"/>
  <c r="CJ124" i="16" s="1"/>
  <c r="CJ40" i="16"/>
  <c r="CJ71" i="16" s="1"/>
  <c r="CR92" i="16"/>
  <c r="CR124" i="16" s="1"/>
  <c r="CR40" i="16"/>
  <c r="CR71" i="16" s="1"/>
  <c r="CZ92" i="16"/>
  <c r="CZ124" i="16" s="1"/>
  <c r="CZ40" i="16"/>
  <c r="CZ71" i="16" s="1"/>
  <c r="DH92" i="16"/>
  <c r="DH124" i="16" s="1"/>
  <c r="DH40" i="16"/>
  <c r="DH71" i="16" s="1"/>
  <c r="DP92" i="16"/>
  <c r="DP124" i="16" s="1"/>
  <c r="DP40" i="16"/>
  <c r="DP71" i="16" s="1"/>
  <c r="DX92" i="16"/>
  <c r="DX124" i="16" s="1"/>
  <c r="DX40" i="16"/>
  <c r="DX71" i="16" s="1"/>
  <c r="EF92" i="16"/>
  <c r="EF124" i="16" s="1"/>
  <c r="EF40" i="16"/>
  <c r="EF71" i="16" s="1"/>
  <c r="EN92" i="16"/>
  <c r="EN124" i="16" s="1"/>
  <c r="EN40" i="16"/>
  <c r="EN71" i="16" s="1"/>
  <c r="EV92" i="16"/>
  <c r="EV124" i="16" s="1"/>
  <c r="EV40" i="16"/>
  <c r="EV71" i="16" s="1"/>
  <c r="FD92" i="16"/>
  <c r="FD124" i="16" s="1"/>
  <c r="FD40" i="16"/>
  <c r="FD71" i="16" s="1"/>
  <c r="H93" i="16"/>
  <c r="H125" i="16" s="1"/>
  <c r="H41" i="16"/>
  <c r="H72" i="16" s="1"/>
  <c r="P93" i="16"/>
  <c r="P125" i="16" s="1"/>
  <c r="P41" i="16"/>
  <c r="P72" i="16" s="1"/>
  <c r="X93" i="16"/>
  <c r="X125" i="16" s="1"/>
  <c r="X41" i="16"/>
  <c r="X72" i="16" s="1"/>
  <c r="AF93" i="16"/>
  <c r="AF125" i="16" s="1"/>
  <c r="AF41" i="16"/>
  <c r="AF72" i="16" s="1"/>
  <c r="AN93" i="16"/>
  <c r="AN125" i="16" s="1"/>
  <c r="AN41" i="16"/>
  <c r="AN72" i="16" s="1"/>
  <c r="AV93" i="16"/>
  <c r="AV125" i="16" s="1"/>
  <c r="AV41" i="16"/>
  <c r="AV72" i="16" s="1"/>
  <c r="BD93" i="16"/>
  <c r="BD125" i="16" s="1"/>
  <c r="BD41" i="16"/>
  <c r="BD72" i="16" s="1"/>
  <c r="BL93" i="16"/>
  <c r="BL125" i="16" s="1"/>
  <c r="BL41" i="16"/>
  <c r="BL72" i="16" s="1"/>
  <c r="BT93" i="16"/>
  <c r="BT125" i="16" s="1"/>
  <c r="BT41" i="16"/>
  <c r="BT72" i="16" s="1"/>
  <c r="CB93" i="16"/>
  <c r="CB125" i="16" s="1"/>
  <c r="CB41" i="16"/>
  <c r="CB72" i="16" s="1"/>
  <c r="CJ93" i="16"/>
  <c r="CJ125" i="16" s="1"/>
  <c r="CJ41" i="16"/>
  <c r="CJ72" i="16" s="1"/>
  <c r="CR93" i="16"/>
  <c r="CR125" i="16" s="1"/>
  <c r="CR41" i="16"/>
  <c r="CR72" i="16" s="1"/>
  <c r="CZ93" i="16"/>
  <c r="CZ125" i="16" s="1"/>
  <c r="CZ41" i="16"/>
  <c r="CZ72" i="16" s="1"/>
  <c r="DH93" i="16"/>
  <c r="DH125" i="16" s="1"/>
  <c r="DH41" i="16"/>
  <c r="DH72" i="16" s="1"/>
  <c r="DP93" i="16"/>
  <c r="DP125" i="16" s="1"/>
  <c r="DP41" i="16"/>
  <c r="DP72" i="16" s="1"/>
  <c r="DX93" i="16"/>
  <c r="DX125" i="16" s="1"/>
  <c r="DX41" i="16"/>
  <c r="DX72" i="16" s="1"/>
  <c r="EF93" i="16"/>
  <c r="EF125" i="16" s="1"/>
  <c r="EF41" i="16"/>
  <c r="EF72" i="16" s="1"/>
  <c r="EN93" i="16"/>
  <c r="EN125" i="16" s="1"/>
  <c r="EN41" i="16"/>
  <c r="EN72" i="16" s="1"/>
  <c r="EV93" i="16"/>
  <c r="EV125" i="16" s="1"/>
  <c r="EV41" i="16"/>
  <c r="EV72" i="16" s="1"/>
  <c r="FD93" i="16"/>
  <c r="FD125" i="16" s="1"/>
  <c r="FD41" i="16"/>
  <c r="FD72" i="16" s="1"/>
  <c r="H94" i="16"/>
  <c r="H126" i="16" s="1"/>
  <c r="H42" i="16"/>
  <c r="H73" i="16" s="1"/>
  <c r="P94" i="16"/>
  <c r="P126" i="16" s="1"/>
  <c r="P42" i="16"/>
  <c r="P73" i="16" s="1"/>
  <c r="X94" i="16"/>
  <c r="X126" i="16" s="1"/>
  <c r="X42" i="16"/>
  <c r="X73" i="16" s="1"/>
  <c r="AF94" i="16"/>
  <c r="AF126" i="16" s="1"/>
  <c r="AF42" i="16"/>
  <c r="AF73" i="16" s="1"/>
  <c r="AN94" i="16"/>
  <c r="AN126" i="16" s="1"/>
  <c r="AN42" i="16"/>
  <c r="AN73" i="16" s="1"/>
  <c r="AV94" i="16"/>
  <c r="AV126" i="16" s="1"/>
  <c r="AV42" i="16"/>
  <c r="AV73" i="16" s="1"/>
  <c r="BD94" i="16"/>
  <c r="BD126" i="16" s="1"/>
  <c r="BD42" i="16"/>
  <c r="BD73" i="16" s="1"/>
  <c r="BL94" i="16"/>
  <c r="BL126" i="16" s="1"/>
  <c r="BL42" i="16"/>
  <c r="BL73" i="16" s="1"/>
  <c r="BT94" i="16"/>
  <c r="BT126" i="16" s="1"/>
  <c r="BT42" i="16"/>
  <c r="BT73" i="16" s="1"/>
  <c r="CB94" i="16"/>
  <c r="CB126" i="16" s="1"/>
  <c r="CB42" i="16"/>
  <c r="CB73" i="16" s="1"/>
  <c r="CJ94" i="16"/>
  <c r="CJ126" i="16" s="1"/>
  <c r="CJ42" i="16"/>
  <c r="CJ73" i="16" s="1"/>
  <c r="CR94" i="16"/>
  <c r="CR126" i="16" s="1"/>
  <c r="CR42" i="16"/>
  <c r="CR73" i="16" s="1"/>
  <c r="CZ94" i="16"/>
  <c r="CZ126" i="16" s="1"/>
  <c r="CZ42" i="16"/>
  <c r="CZ73" i="16" s="1"/>
  <c r="DH94" i="16"/>
  <c r="DH126" i="16" s="1"/>
  <c r="DH42" i="16"/>
  <c r="DH73" i="16" s="1"/>
  <c r="DP94" i="16"/>
  <c r="DP126" i="16" s="1"/>
  <c r="DP42" i="16"/>
  <c r="DP73" i="16" s="1"/>
  <c r="DX94" i="16"/>
  <c r="DX126" i="16" s="1"/>
  <c r="DX42" i="16"/>
  <c r="DX73" i="16" s="1"/>
  <c r="EF94" i="16"/>
  <c r="EF126" i="16" s="1"/>
  <c r="EF42" i="16"/>
  <c r="EF73" i="16" s="1"/>
  <c r="EN94" i="16"/>
  <c r="EN126" i="16" s="1"/>
  <c r="EN42" i="16"/>
  <c r="EN73" i="16" s="1"/>
  <c r="EV94" i="16"/>
  <c r="EV126" i="16" s="1"/>
  <c r="EV42" i="16"/>
  <c r="EV73" i="16" s="1"/>
  <c r="FD94" i="16"/>
  <c r="FD126" i="16" s="1"/>
  <c r="FD42" i="16"/>
  <c r="FD73" i="16" s="1"/>
  <c r="H95" i="16"/>
  <c r="H127" i="16" s="1"/>
  <c r="H43" i="16"/>
  <c r="H74" i="16" s="1"/>
  <c r="P95" i="16"/>
  <c r="P127" i="16" s="1"/>
  <c r="P43" i="16"/>
  <c r="P74" i="16" s="1"/>
  <c r="X95" i="16"/>
  <c r="X127" i="16" s="1"/>
  <c r="X43" i="16"/>
  <c r="X74" i="16" s="1"/>
  <c r="AF95" i="16"/>
  <c r="AF127" i="16" s="1"/>
  <c r="AF43" i="16"/>
  <c r="AF74" i="16" s="1"/>
  <c r="AN95" i="16"/>
  <c r="AN127" i="16" s="1"/>
  <c r="AN43" i="16"/>
  <c r="AN74" i="16" s="1"/>
  <c r="AV95" i="16"/>
  <c r="AV127" i="16" s="1"/>
  <c r="AV43" i="16"/>
  <c r="AV74" i="16" s="1"/>
  <c r="BD95" i="16"/>
  <c r="BD127" i="16" s="1"/>
  <c r="BD43" i="16"/>
  <c r="BD74" i="16" s="1"/>
  <c r="BL95" i="16"/>
  <c r="BL127" i="16" s="1"/>
  <c r="BL43" i="16"/>
  <c r="BL74" i="16" s="1"/>
  <c r="BT95" i="16"/>
  <c r="BT127" i="16" s="1"/>
  <c r="BT43" i="16"/>
  <c r="BT74" i="16" s="1"/>
  <c r="CB95" i="16"/>
  <c r="CB127" i="16" s="1"/>
  <c r="CB43" i="16"/>
  <c r="CB74" i="16" s="1"/>
  <c r="CJ95" i="16"/>
  <c r="CJ127" i="16" s="1"/>
  <c r="CJ43" i="16"/>
  <c r="CJ74" i="16" s="1"/>
  <c r="CR95" i="16"/>
  <c r="CR127" i="16" s="1"/>
  <c r="CR43" i="16"/>
  <c r="CR74" i="16" s="1"/>
  <c r="CZ95" i="16"/>
  <c r="CZ127" i="16" s="1"/>
  <c r="CZ43" i="16"/>
  <c r="CZ74" i="16" s="1"/>
  <c r="DH95" i="16"/>
  <c r="DH127" i="16" s="1"/>
  <c r="DH43" i="16"/>
  <c r="DH74" i="16" s="1"/>
  <c r="DP95" i="16"/>
  <c r="DP127" i="16" s="1"/>
  <c r="DP43" i="16"/>
  <c r="DP74" i="16" s="1"/>
  <c r="DX95" i="16"/>
  <c r="DX127" i="16" s="1"/>
  <c r="DX43" i="16"/>
  <c r="DX74" i="16" s="1"/>
  <c r="EF95" i="16"/>
  <c r="EF127" i="16" s="1"/>
  <c r="EF43" i="16"/>
  <c r="EF74" i="16" s="1"/>
  <c r="EN95" i="16"/>
  <c r="EN127" i="16" s="1"/>
  <c r="EN43" i="16"/>
  <c r="EN74" i="16" s="1"/>
  <c r="EV95" i="16"/>
  <c r="EV127" i="16" s="1"/>
  <c r="EV43" i="16"/>
  <c r="EV74" i="16" s="1"/>
  <c r="FD95" i="16"/>
  <c r="FD127" i="16" s="1"/>
  <c r="FD43" i="16"/>
  <c r="FD74" i="16" s="1"/>
  <c r="H97" i="16"/>
  <c r="H129" i="16" s="1"/>
  <c r="H45" i="16"/>
  <c r="H76" i="16" s="1"/>
  <c r="P97" i="16"/>
  <c r="P129" i="16" s="1"/>
  <c r="P45" i="16"/>
  <c r="P76" i="16" s="1"/>
  <c r="X97" i="16"/>
  <c r="X129" i="16" s="1"/>
  <c r="X45" i="16"/>
  <c r="X76" i="16" s="1"/>
  <c r="AF97" i="16"/>
  <c r="AF129" i="16" s="1"/>
  <c r="AF45" i="16"/>
  <c r="AF76" i="16" s="1"/>
  <c r="AN97" i="16"/>
  <c r="AN129" i="16" s="1"/>
  <c r="AN45" i="16"/>
  <c r="AN76" i="16" s="1"/>
  <c r="AV97" i="16"/>
  <c r="AV129" i="16" s="1"/>
  <c r="AV45" i="16"/>
  <c r="AV76" i="16" s="1"/>
  <c r="BD97" i="16"/>
  <c r="BD129" i="16" s="1"/>
  <c r="BD45" i="16"/>
  <c r="BD76" i="16" s="1"/>
  <c r="BL97" i="16"/>
  <c r="BL129" i="16" s="1"/>
  <c r="BL45" i="16"/>
  <c r="BL76" i="16" s="1"/>
  <c r="BT97" i="16"/>
  <c r="BT129" i="16" s="1"/>
  <c r="BT45" i="16"/>
  <c r="BT76" i="16" s="1"/>
  <c r="CB97" i="16"/>
  <c r="CB129" i="16" s="1"/>
  <c r="CB45" i="16"/>
  <c r="CB76" i="16" s="1"/>
  <c r="CJ97" i="16"/>
  <c r="CJ129" i="16" s="1"/>
  <c r="CJ45" i="16"/>
  <c r="CJ76" i="16" s="1"/>
  <c r="CR97" i="16"/>
  <c r="CR129" i="16" s="1"/>
  <c r="CR45" i="16"/>
  <c r="CR76" i="16" s="1"/>
  <c r="CZ97" i="16"/>
  <c r="CZ129" i="16" s="1"/>
  <c r="CZ45" i="16"/>
  <c r="CZ76" i="16" s="1"/>
  <c r="DH97" i="16"/>
  <c r="DH129" i="16" s="1"/>
  <c r="DH45" i="16"/>
  <c r="DH76" i="16" s="1"/>
  <c r="DP97" i="16"/>
  <c r="DP129" i="16" s="1"/>
  <c r="DP45" i="16"/>
  <c r="DP76" i="16" s="1"/>
  <c r="DX97" i="16"/>
  <c r="DX129" i="16" s="1"/>
  <c r="DX45" i="16"/>
  <c r="DX76" i="16" s="1"/>
  <c r="EF97" i="16"/>
  <c r="EF129" i="16" s="1"/>
  <c r="EF45" i="16"/>
  <c r="EF76" i="16" s="1"/>
  <c r="EN97" i="16"/>
  <c r="EN129" i="16" s="1"/>
  <c r="EN45" i="16"/>
  <c r="EN76" i="16" s="1"/>
  <c r="EV97" i="16"/>
  <c r="EV129" i="16" s="1"/>
  <c r="EV45" i="16"/>
  <c r="EV76" i="16" s="1"/>
  <c r="FD97" i="16"/>
  <c r="FD129" i="16" s="1"/>
  <c r="FD45" i="16"/>
  <c r="FD76" i="16" s="1"/>
  <c r="H98" i="16"/>
  <c r="H130" i="16" s="1"/>
  <c r="H46" i="16"/>
  <c r="H77" i="16" s="1"/>
  <c r="P98" i="16"/>
  <c r="P130" i="16" s="1"/>
  <c r="P46" i="16"/>
  <c r="P77" i="16" s="1"/>
  <c r="X98" i="16"/>
  <c r="X130" i="16" s="1"/>
  <c r="X46" i="16"/>
  <c r="X77" i="16" s="1"/>
  <c r="AF98" i="16"/>
  <c r="AF130" i="16" s="1"/>
  <c r="AF46" i="16"/>
  <c r="AF77" i="16" s="1"/>
  <c r="AN98" i="16"/>
  <c r="AN130" i="16" s="1"/>
  <c r="AN46" i="16"/>
  <c r="AN77" i="16" s="1"/>
  <c r="AV98" i="16"/>
  <c r="AV130" i="16" s="1"/>
  <c r="AV46" i="16"/>
  <c r="AV77" i="16" s="1"/>
  <c r="BD98" i="16"/>
  <c r="BD130" i="16" s="1"/>
  <c r="BD46" i="16"/>
  <c r="BD77" i="16" s="1"/>
  <c r="BL98" i="16"/>
  <c r="BL130" i="16" s="1"/>
  <c r="BL46" i="16"/>
  <c r="BL77" i="16" s="1"/>
  <c r="BT98" i="16"/>
  <c r="BT130" i="16" s="1"/>
  <c r="BT46" i="16"/>
  <c r="BT77" i="16" s="1"/>
  <c r="CB98" i="16"/>
  <c r="CB130" i="16" s="1"/>
  <c r="CB46" i="16"/>
  <c r="CB77" i="16" s="1"/>
  <c r="CJ98" i="16"/>
  <c r="CJ130" i="16" s="1"/>
  <c r="CJ46" i="16"/>
  <c r="CJ77" i="16" s="1"/>
  <c r="CR98" i="16"/>
  <c r="CR130" i="16" s="1"/>
  <c r="CR46" i="16"/>
  <c r="CR77" i="16" s="1"/>
  <c r="CZ98" i="16"/>
  <c r="CZ130" i="16" s="1"/>
  <c r="CZ46" i="16"/>
  <c r="CZ77" i="16" s="1"/>
  <c r="DH98" i="16"/>
  <c r="DH130" i="16" s="1"/>
  <c r="DH46" i="16"/>
  <c r="DH77" i="16" s="1"/>
  <c r="DP98" i="16"/>
  <c r="DP130" i="16" s="1"/>
  <c r="DP46" i="16"/>
  <c r="DP77" i="16" s="1"/>
  <c r="DX98" i="16"/>
  <c r="DX130" i="16" s="1"/>
  <c r="DX46" i="16"/>
  <c r="DX77" i="16" s="1"/>
  <c r="EF98" i="16"/>
  <c r="EF130" i="16" s="1"/>
  <c r="EF46" i="16"/>
  <c r="EF77" i="16" s="1"/>
  <c r="EN98" i="16"/>
  <c r="EN130" i="16" s="1"/>
  <c r="EN46" i="16"/>
  <c r="EN77" i="16" s="1"/>
  <c r="EV98" i="16"/>
  <c r="EV130" i="16" s="1"/>
  <c r="EV46" i="16"/>
  <c r="EV77" i="16" s="1"/>
  <c r="FD98" i="16"/>
  <c r="FD130" i="16" s="1"/>
  <c r="FD46" i="16"/>
  <c r="FD77" i="16" s="1"/>
  <c r="H99" i="16"/>
  <c r="H131" i="16" s="1"/>
  <c r="H47" i="16"/>
  <c r="H78" i="16" s="1"/>
  <c r="P99" i="16"/>
  <c r="P131" i="16" s="1"/>
  <c r="P47" i="16"/>
  <c r="P78" i="16" s="1"/>
  <c r="X99" i="16"/>
  <c r="X131" i="16" s="1"/>
  <c r="X47" i="16"/>
  <c r="X78" i="16" s="1"/>
  <c r="AF99" i="16"/>
  <c r="AF131" i="16" s="1"/>
  <c r="AF47" i="16"/>
  <c r="AF78" i="16" s="1"/>
  <c r="AN99" i="16"/>
  <c r="AN131" i="16" s="1"/>
  <c r="AN47" i="16"/>
  <c r="AN78" i="16" s="1"/>
  <c r="AV99" i="16"/>
  <c r="AV131" i="16" s="1"/>
  <c r="AV47" i="16"/>
  <c r="AV78" i="16" s="1"/>
  <c r="BD99" i="16"/>
  <c r="BD131" i="16" s="1"/>
  <c r="BD47" i="16"/>
  <c r="BD78" i="16" s="1"/>
  <c r="BL99" i="16"/>
  <c r="BL131" i="16" s="1"/>
  <c r="BL47" i="16"/>
  <c r="BL78" i="16" s="1"/>
  <c r="BT99" i="16"/>
  <c r="BT131" i="16" s="1"/>
  <c r="BT47" i="16"/>
  <c r="BT78" i="16" s="1"/>
  <c r="CB99" i="16"/>
  <c r="CB131" i="16" s="1"/>
  <c r="CB47" i="16"/>
  <c r="CB78" i="16" s="1"/>
  <c r="CJ99" i="16"/>
  <c r="CJ131" i="16" s="1"/>
  <c r="CJ47" i="16"/>
  <c r="CJ78" i="16" s="1"/>
  <c r="CR99" i="16"/>
  <c r="CR131" i="16" s="1"/>
  <c r="CR47" i="16"/>
  <c r="CR78" i="16" s="1"/>
  <c r="CZ99" i="16"/>
  <c r="CZ131" i="16" s="1"/>
  <c r="CZ47" i="16"/>
  <c r="CZ78" i="16" s="1"/>
  <c r="DH99" i="16"/>
  <c r="DH131" i="16" s="1"/>
  <c r="DH47" i="16"/>
  <c r="DH78" i="16" s="1"/>
  <c r="DP99" i="16"/>
  <c r="DP131" i="16" s="1"/>
  <c r="DP47" i="16"/>
  <c r="DP78" i="16" s="1"/>
  <c r="DX99" i="16"/>
  <c r="DX131" i="16" s="1"/>
  <c r="DX47" i="16"/>
  <c r="DX78" i="16" s="1"/>
  <c r="EF99" i="16"/>
  <c r="EF131" i="16" s="1"/>
  <c r="EF47" i="16"/>
  <c r="EF78" i="16" s="1"/>
  <c r="EN99" i="16"/>
  <c r="EN131" i="16" s="1"/>
  <c r="EN47" i="16"/>
  <c r="EN78" i="16" s="1"/>
  <c r="EV99" i="16"/>
  <c r="EV131" i="16" s="1"/>
  <c r="EV47" i="16"/>
  <c r="EV78" i="16" s="1"/>
  <c r="FD99" i="16"/>
  <c r="FD131" i="16" s="1"/>
  <c r="FD47" i="16"/>
  <c r="FD78" i="16" s="1"/>
  <c r="H100" i="16"/>
  <c r="H132" i="16" s="1"/>
  <c r="H48" i="16"/>
  <c r="H79" i="16" s="1"/>
  <c r="P100" i="16"/>
  <c r="P132" i="16" s="1"/>
  <c r="P48" i="16"/>
  <c r="P79" i="16" s="1"/>
  <c r="X100" i="16"/>
  <c r="X132" i="16" s="1"/>
  <c r="X48" i="16"/>
  <c r="X79" i="16" s="1"/>
  <c r="AF100" i="16"/>
  <c r="AF132" i="16" s="1"/>
  <c r="AF48" i="16"/>
  <c r="AF79" i="16" s="1"/>
  <c r="AN100" i="16"/>
  <c r="AN132" i="16" s="1"/>
  <c r="AN48" i="16"/>
  <c r="AN79" i="16" s="1"/>
  <c r="AV100" i="16"/>
  <c r="AV132" i="16" s="1"/>
  <c r="AV48" i="16"/>
  <c r="AV79" i="16" s="1"/>
  <c r="BD100" i="16"/>
  <c r="BD132" i="16" s="1"/>
  <c r="BD48" i="16"/>
  <c r="BD79" i="16" s="1"/>
  <c r="BL100" i="16"/>
  <c r="BL132" i="16" s="1"/>
  <c r="BL48" i="16"/>
  <c r="BL79" i="16" s="1"/>
  <c r="BT100" i="16"/>
  <c r="BT132" i="16" s="1"/>
  <c r="BT48" i="16"/>
  <c r="BT79" i="16" s="1"/>
  <c r="CB100" i="16"/>
  <c r="CB132" i="16" s="1"/>
  <c r="CB48" i="16"/>
  <c r="CB79" i="16" s="1"/>
  <c r="CJ100" i="16"/>
  <c r="CJ132" i="16" s="1"/>
  <c r="CJ48" i="16"/>
  <c r="CJ79" i="16" s="1"/>
  <c r="CR100" i="16"/>
  <c r="CR132" i="16" s="1"/>
  <c r="CR48" i="16"/>
  <c r="CR79" i="16" s="1"/>
  <c r="CZ100" i="16"/>
  <c r="CZ132" i="16" s="1"/>
  <c r="CZ48" i="16"/>
  <c r="CZ79" i="16" s="1"/>
  <c r="DH100" i="16"/>
  <c r="DH132" i="16" s="1"/>
  <c r="DH48" i="16"/>
  <c r="DH79" i="16" s="1"/>
  <c r="DP100" i="16"/>
  <c r="DP132" i="16" s="1"/>
  <c r="DP48" i="16"/>
  <c r="DP79" i="16" s="1"/>
  <c r="DX100" i="16"/>
  <c r="DX132" i="16" s="1"/>
  <c r="DX48" i="16"/>
  <c r="DX79" i="16" s="1"/>
  <c r="EF100" i="16"/>
  <c r="EF132" i="16" s="1"/>
  <c r="EF48" i="16"/>
  <c r="EF79" i="16" s="1"/>
  <c r="EN100" i="16"/>
  <c r="EN132" i="16" s="1"/>
  <c r="EN48" i="16"/>
  <c r="EN79" i="16" s="1"/>
  <c r="EV100" i="16"/>
  <c r="EV132" i="16" s="1"/>
  <c r="EV48" i="16"/>
  <c r="EV79" i="16" s="1"/>
  <c r="FD100" i="16"/>
  <c r="FD132" i="16" s="1"/>
  <c r="FD48" i="16"/>
  <c r="FD79" i="16" s="1"/>
  <c r="H101" i="16"/>
  <c r="H133" i="16" s="1"/>
  <c r="H49" i="16"/>
  <c r="H80" i="16" s="1"/>
  <c r="P101" i="16"/>
  <c r="P133" i="16" s="1"/>
  <c r="P49" i="16"/>
  <c r="P80" i="16" s="1"/>
  <c r="X101" i="16"/>
  <c r="X133" i="16" s="1"/>
  <c r="X49" i="16"/>
  <c r="X80" i="16" s="1"/>
  <c r="AF101" i="16"/>
  <c r="AF133" i="16" s="1"/>
  <c r="AF49" i="16"/>
  <c r="AF80" i="16" s="1"/>
  <c r="AN101" i="16"/>
  <c r="AN133" i="16" s="1"/>
  <c r="AN49" i="16"/>
  <c r="AN80" i="16" s="1"/>
  <c r="AV101" i="16"/>
  <c r="AV133" i="16" s="1"/>
  <c r="AV49" i="16"/>
  <c r="AV80" i="16" s="1"/>
  <c r="BD101" i="16"/>
  <c r="BD133" i="16" s="1"/>
  <c r="BD49" i="16"/>
  <c r="BD80" i="16" s="1"/>
  <c r="BL101" i="16"/>
  <c r="BL133" i="16" s="1"/>
  <c r="BT101" i="16"/>
  <c r="BT133" i="16" s="1"/>
  <c r="BT49" i="16"/>
  <c r="BT80" i="16" s="1"/>
  <c r="CB101" i="16"/>
  <c r="CB133" i="16" s="1"/>
  <c r="CB49" i="16"/>
  <c r="CB80" i="16" s="1"/>
  <c r="CJ101" i="16"/>
  <c r="CJ133" i="16" s="1"/>
  <c r="CJ49" i="16"/>
  <c r="CJ80" i="16" s="1"/>
  <c r="CR101" i="16"/>
  <c r="CR133" i="16" s="1"/>
  <c r="CR49" i="16"/>
  <c r="CR80" i="16" s="1"/>
  <c r="CZ101" i="16"/>
  <c r="CZ133" i="16" s="1"/>
  <c r="CZ49" i="16"/>
  <c r="CZ80" i="16" s="1"/>
  <c r="DH101" i="16"/>
  <c r="DH133" i="16" s="1"/>
  <c r="DH49" i="16"/>
  <c r="DH80" i="16" s="1"/>
  <c r="DP101" i="16"/>
  <c r="DP133" i="16" s="1"/>
  <c r="DP49" i="16"/>
  <c r="DP80" i="16" s="1"/>
  <c r="DX101" i="16"/>
  <c r="DX133" i="16" s="1"/>
  <c r="DX49" i="16"/>
  <c r="DX80" i="16" s="1"/>
  <c r="EF101" i="16"/>
  <c r="EF133" i="16" s="1"/>
  <c r="EN101" i="16"/>
  <c r="EN133" i="16" s="1"/>
  <c r="EN49" i="16"/>
  <c r="EN80" i="16" s="1"/>
  <c r="EV101" i="16"/>
  <c r="EV133" i="16" s="1"/>
  <c r="EV49" i="16"/>
  <c r="EV80" i="16" s="1"/>
  <c r="FD101" i="16"/>
  <c r="FD133" i="16" s="1"/>
  <c r="FD49" i="16"/>
  <c r="FD80" i="16" s="1"/>
  <c r="H102" i="16"/>
  <c r="H134" i="16" s="1"/>
  <c r="H50" i="16"/>
  <c r="H81" i="16" s="1"/>
  <c r="P102" i="16"/>
  <c r="P134" i="16" s="1"/>
  <c r="P50" i="16"/>
  <c r="P81" i="16" s="1"/>
  <c r="X102" i="16"/>
  <c r="X134" i="16" s="1"/>
  <c r="X50" i="16"/>
  <c r="X81" i="16" s="1"/>
  <c r="AF102" i="16"/>
  <c r="AF134" i="16" s="1"/>
  <c r="AF50" i="16"/>
  <c r="AF81" i="16" s="1"/>
  <c r="AN102" i="16"/>
  <c r="AN134" i="16" s="1"/>
  <c r="AV102" i="16"/>
  <c r="AV134" i="16" s="1"/>
  <c r="AV50" i="16"/>
  <c r="AV81" i="16" s="1"/>
  <c r="BD102" i="16"/>
  <c r="BD134" i="16" s="1"/>
  <c r="BD50" i="16"/>
  <c r="BD81" i="16" s="1"/>
  <c r="BL102" i="16"/>
  <c r="BL134" i="16" s="1"/>
  <c r="BL50" i="16"/>
  <c r="BL81" i="16" s="1"/>
  <c r="BT102" i="16"/>
  <c r="BT134" i="16" s="1"/>
  <c r="BT50" i="16"/>
  <c r="BT81" i="16" s="1"/>
  <c r="CB102" i="16"/>
  <c r="CB134" i="16" s="1"/>
  <c r="CJ102" i="16"/>
  <c r="CJ134" i="16" s="1"/>
  <c r="CJ50" i="16"/>
  <c r="CJ81" i="16" s="1"/>
  <c r="CR102" i="16"/>
  <c r="CR134" i="16" s="1"/>
  <c r="CR50" i="16"/>
  <c r="CR81" i="16" s="1"/>
  <c r="CZ102" i="16"/>
  <c r="CZ134" i="16" s="1"/>
  <c r="CZ50" i="16"/>
  <c r="CZ81" i="16" s="1"/>
  <c r="DH102" i="16"/>
  <c r="DH134" i="16" s="1"/>
  <c r="DH50" i="16"/>
  <c r="DH81" i="16" s="1"/>
  <c r="DP102" i="16"/>
  <c r="DP134" i="16" s="1"/>
  <c r="DP50" i="16"/>
  <c r="DP81" i="16" s="1"/>
  <c r="DX102" i="16"/>
  <c r="DX134" i="16" s="1"/>
  <c r="DX50" i="16"/>
  <c r="DX81" i="16" s="1"/>
  <c r="EF102" i="16"/>
  <c r="EF134" i="16" s="1"/>
  <c r="EF50" i="16"/>
  <c r="EF81" i="16" s="1"/>
  <c r="EN102" i="16"/>
  <c r="EN134" i="16" s="1"/>
  <c r="EV102" i="16"/>
  <c r="EV134" i="16" s="1"/>
  <c r="EV50" i="16"/>
  <c r="EV81" i="16" s="1"/>
  <c r="FD102" i="16"/>
  <c r="FD134" i="16" s="1"/>
  <c r="FD50" i="16"/>
  <c r="FD81" i="16" s="1"/>
  <c r="H103" i="16"/>
  <c r="H135" i="16" s="1"/>
  <c r="H51" i="16"/>
  <c r="H82" i="16" s="1"/>
  <c r="P103" i="16"/>
  <c r="P135" i="16" s="1"/>
  <c r="P51" i="16"/>
  <c r="P82" i="16" s="1"/>
  <c r="X103" i="16"/>
  <c r="X135" i="16" s="1"/>
  <c r="X51" i="16"/>
  <c r="X82" i="16" s="1"/>
  <c r="AF103" i="16"/>
  <c r="AF135" i="16" s="1"/>
  <c r="AF51" i="16"/>
  <c r="AF82" i="16" s="1"/>
  <c r="AN103" i="16"/>
  <c r="AN135" i="16" s="1"/>
  <c r="AN51" i="16"/>
  <c r="AN82" i="16" s="1"/>
  <c r="AV103" i="16"/>
  <c r="AV135" i="16" s="1"/>
  <c r="AV51" i="16"/>
  <c r="AV82" i="16" s="1"/>
  <c r="BD103" i="16"/>
  <c r="BD135" i="16" s="1"/>
  <c r="BD51" i="16"/>
  <c r="BD82" i="16" s="1"/>
  <c r="BL103" i="16"/>
  <c r="BL135" i="16" s="1"/>
  <c r="BT103" i="16"/>
  <c r="BT135" i="16" s="1"/>
  <c r="BT51" i="16"/>
  <c r="BT82" i="16" s="1"/>
  <c r="CB103" i="16"/>
  <c r="CB135" i="16" s="1"/>
  <c r="CB51" i="16"/>
  <c r="CB82" i="16" s="1"/>
  <c r="CJ103" i="16"/>
  <c r="CJ135" i="16" s="1"/>
  <c r="CJ51" i="16"/>
  <c r="CJ82" i="16" s="1"/>
  <c r="CR103" i="16"/>
  <c r="CR135" i="16" s="1"/>
  <c r="CR51" i="16"/>
  <c r="CR82" i="16" s="1"/>
  <c r="CZ103" i="16"/>
  <c r="CZ135" i="16" s="1"/>
  <c r="CZ51" i="16"/>
  <c r="CZ82" i="16" s="1"/>
  <c r="DH103" i="16"/>
  <c r="DH135" i="16" s="1"/>
  <c r="DH51" i="16"/>
  <c r="DH82" i="16" s="1"/>
  <c r="DP103" i="16"/>
  <c r="DP135" i="16" s="1"/>
  <c r="DP51" i="16"/>
  <c r="DP82" i="16" s="1"/>
  <c r="DX103" i="16"/>
  <c r="DX135" i="16" s="1"/>
  <c r="EF103" i="16"/>
  <c r="EF135" i="16" s="1"/>
  <c r="EF51" i="16"/>
  <c r="EF82" i="16" s="1"/>
  <c r="EN103" i="16"/>
  <c r="EN135" i="16" s="1"/>
  <c r="EN51" i="16"/>
  <c r="EN82" i="16" s="1"/>
  <c r="EV103" i="16"/>
  <c r="EV135" i="16" s="1"/>
  <c r="EV51" i="16"/>
  <c r="EV82" i="16" s="1"/>
  <c r="FD103" i="16"/>
  <c r="FD135" i="16" s="1"/>
  <c r="FD51" i="16"/>
  <c r="FD82" i="16" s="1"/>
  <c r="H105" i="16"/>
  <c r="H137" i="16" s="1"/>
  <c r="H53" i="16"/>
  <c r="H84" i="16" s="1"/>
  <c r="P105" i="16"/>
  <c r="P137" i="16" s="1"/>
  <c r="P53" i="16"/>
  <c r="P84" i="16" s="1"/>
  <c r="X105" i="16"/>
  <c r="X137" i="16" s="1"/>
  <c r="X53" i="16"/>
  <c r="X84" i="16" s="1"/>
  <c r="AF105" i="16"/>
  <c r="AF137" i="16" s="1"/>
  <c r="AF53" i="16"/>
  <c r="AF84" i="16" s="1"/>
  <c r="AN105" i="16"/>
  <c r="AN137" i="16" s="1"/>
  <c r="AN53" i="16"/>
  <c r="AN84" i="16" s="1"/>
  <c r="AV105" i="16"/>
  <c r="AV137" i="16" s="1"/>
  <c r="BD105" i="16"/>
  <c r="BD137" i="16" s="1"/>
  <c r="BD53" i="16"/>
  <c r="BD84" i="16" s="1"/>
  <c r="BL105" i="16"/>
  <c r="BL137" i="16" s="1"/>
  <c r="BL53" i="16"/>
  <c r="BL84" i="16" s="1"/>
  <c r="BT105" i="16"/>
  <c r="BT137" i="16" s="1"/>
  <c r="BT53" i="16"/>
  <c r="BT84" i="16" s="1"/>
  <c r="CB105" i="16"/>
  <c r="CB137" i="16" s="1"/>
  <c r="CB53" i="16"/>
  <c r="CB84" i="16" s="1"/>
  <c r="CJ105" i="16"/>
  <c r="CJ137" i="16" s="1"/>
  <c r="CJ53" i="16"/>
  <c r="CJ84" i="16" s="1"/>
  <c r="CR105" i="16"/>
  <c r="CR137" i="16" s="1"/>
  <c r="CR53" i="16"/>
  <c r="CR84" i="16" s="1"/>
  <c r="CZ105" i="16"/>
  <c r="CZ137" i="16" s="1"/>
  <c r="CZ53" i="16"/>
  <c r="CZ84" i="16" s="1"/>
  <c r="DH105" i="16"/>
  <c r="DH137" i="16" s="1"/>
  <c r="DP105" i="16"/>
  <c r="DP137" i="16" s="1"/>
  <c r="DP53" i="16"/>
  <c r="DP84" i="16" s="1"/>
  <c r="DX105" i="16"/>
  <c r="DX137" i="16" s="1"/>
  <c r="DX53" i="16"/>
  <c r="DX84" i="16" s="1"/>
  <c r="EF105" i="16"/>
  <c r="EF137" i="16" s="1"/>
  <c r="EF53" i="16"/>
  <c r="EF84" i="16" s="1"/>
  <c r="EN105" i="16"/>
  <c r="EN137" i="16" s="1"/>
  <c r="EN53" i="16"/>
  <c r="EN84" i="16" s="1"/>
  <c r="EV105" i="16"/>
  <c r="EV137" i="16" s="1"/>
  <c r="EV53" i="16"/>
  <c r="EV84" i="16" s="1"/>
  <c r="FD105" i="16"/>
  <c r="FD137" i="16" s="1"/>
  <c r="FD53" i="16"/>
  <c r="FD84" i="16" s="1"/>
  <c r="H106" i="16"/>
  <c r="H138" i="16" s="1"/>
  <c r="H54" i="16"/>
  <c r="H85" i="16" s="1"/>
  <c r="P106" i="16"/>
  <c r="P138" i="16" s="1"/>
  <c r="P54" i="16"/>
  <c r="P85" i="16" s="1"/>
  <c r="X106" i="16"/>
  <c r="X138" i="16" s="1"/>
  <c r="X54" i="16"/>
  <c r="X85" i="16" s="1"/>
  <c r="AF106" i="16"/>
  <c r="AF138" i="16" s="1"/>
  <c r="AN106" i="16"/>
  <c r="AN138" i="16" s="1"/>
  <c r="AN54" i="16"/>
  <c r="AN85" i="16" s="1"/>
  <c r="AV106" i="16"/>
  <c r="AV138" i="16" s="1"/>
  <c r="AV54" i="16"/>
  <c r="AV85" i="16" s="1"/>
  <c r="BD106" i="16"/>
  <c r="BD138" i="16" s="1"/>
  <c r="BD54" i="16"/>
  <c r="BD85" i="16" s="1"/>
  <c r="BL106" i="16"/>
  <c r="BL138" i="16" s="1"/>
  <c r="BL54" i="16"/>
  <c r="BL85" i="16" s="1"/>
  <c r="BT106" i="16"/>
  <c r="BT138" i="16" s="1"/>
  <c r="BT54" i="16"/>
  <c r="BT85" i="16" s="1"/>
  <c r="CB106" i="16"/>
  <c r="CB138" i="16" s="1"/>
  <c r="CB54" i="16"/>
  <c r="CB85" i="16" s="1"/>
  <c r="CJ106" i="16"/>
  <c r="CJ138" i="16" s="1"/>
  <c r="CJ54" i="16"/>
  <c r="CJ85" i="16" s="1"/>
  <c r="CR106" i="16"/>
  <c r="CR138" i="16" s="1"/>
  <c r="CZ106" i="16"/>
  <c r="CZ138" i="16" s="1"/>
  <c r="CZ54" i="16"/>
  <c r="CZ85" i="16" s="1"/>
  <c r="DH106" i="16"/>
  <c r="DH138" i="16" s="1"/>
  <c r="DH54" i="16"/>
  <c r="DH85" i="16" s="1"/>
  <c r="DP106" i="16"/>
  <c r="DP138" i="16" s="1"/>
  <c r="DP54" i="16"/>
  <c r="DP85" i="16" s="1"/>
  <c r="DX106" i="16"/>
  <c r="DX138" i="16" s="1"/>
  <c r="DX54" i="16"/>
  <c r="DX85" i="16" s="1"/>
  <c r="EF106" i="16"/>
  <c r="EF138" i="16" s="1"/>
  <c r="EF54" i="16"/>
  <c r="EF85" i="16" s="1"/>
  <c r="EN106" i="16"/>
  <c r="EN138" i="16" s="1"/>
  <c r="EN54" i="16"/>
  <c r="EN85" i="16" s="1"/>
  <c r="EV106" i="16"/>
  <c r="EV138" i="16" s="1"/>
  <c r="EV54" i="16"/>
  <c r="EV85" i="16" s="1"/>
  <c r="FD106" i="16"/>
  <c r="FD138" i="16" s="1"/>
  <c r="H107" i="16"/>
  <c r="H139" i="16" s="1"/>
  <c r="H55" i="16"/>
  <c r="H86" i="16" s="1"/>
  <c r="P107" i="16"/>
  <c r="P139" i="16" s="1"/>
  <c r="X107" i="16"/>
  <c r="X139" i="16" s="1"/>
  <c r="X55" i="16"/>
  <c r="X86" i="16" s="1"/>
  <c r="AF107" i="16"/>
  <c r="AF139" i="16" s="1"/>
  <c r="AF55" i="16"/>
  <c r="AF86" i="16" s="1"/>
  <c r="AN107" i="16"/>
  <c r="AN139" i="16" s="1"/>
  <c r="AN55" i="16"/>
  <c r="AN86" i="16" s="1"/>
  <c r="AV107" i="16"/>
  <c r="AV139" i="16" s="1"/>
  <c r="AV55" i="16"/>
  <c r="AV86" i="16" s="1"/>
  <c r="BD107" i="16"/>
  <c r="BD139" i="16" s="1"/>
  <c r="BD55" i="16"/>
  <c r="BD86" i="16" s="1"/>
  <c r="BL107" i="16"/>
  <c r="BL139" i="16" s="1"/>
  <c r="BL55" i="16"/>
  <c r="BL86" i="16" s="1"/>
  <c r="BT107" i="16"/>
  <c r="BT139" i="16" s="1"/>
  <c r="BT55" i="16"/>
  <c r="BT86" i="16" s="1"/>
  <c r="CB107" i="16"/>
  <c r="CB139" i="16" s="1"/>
  <c r="CJ107" i="16"/>
  <c r="CJ139" i="16" s="1"/>
  <c r="CJ55" i="16"/>
  <c r="CJ86" i="16" s="1"/>
  <c r="CR107" i="16"/>
  <c r="CR139" i="16" s="1"/>
  <c r="CR55" i="16"/>
  <c r="CR86" i="16" s="1"/>
  <c r="CZ107" i="16"/>
  <c r="CZ139" i="16" s="1"/>
  <c r="CZ55" i="16"/>
  <c r="CZ86" i="16" s="1"/>
  <c r="DH107" i="16"/>
  <c r="DH139" i="16" s="1"/>
  <c r="DH55" i="16"/>
  <c r="DH86" i="16" s="1"/>
  <c r="DP107" i="16"/>
  <c r="DP139" i="16" s="1"/>
  <c r="DP55" i="16"/>
  <c r="DP86" i="16" s="1"/>
  <c r="DX107" i="16"/>
  <c r="DX139" i="16" s="1"/>
  <c r="DX55" i="16"/>
  <c r="DX86" i="16" s="1"/>
  <c r="EF107" i="16"/>
  <c r="EF139" i="16" s="1"/>
  <c r="EF55" i="16"/>
  <c r="EF86" i="16" s="1"/>
  <c r="EN107" i="16"/>
  <c r="EN139" i="16" s="1"/>
  <c r="EV107" i="16"/>
  <c r="EV139" i="16" s="1"/>
  <c r="EV55" i="16"/>
  <c r="EV86" i="16" s="1"/>
  <c r="FD107" i="16"/>
  <c r="FD139" i="16" s="1"/>
  <c r="FD55" i="16"/>
  <c r="FD86" i="16" s="1"/>
  <c r="H109" i="16"/>
  <c r="H57" i="16"/>
  <c r="P109" i="16"/>
  <c r="P57" i="16"/>
  <c r="X109" i="16"/>
  <c r="X57" i="16"/>
  <c r="AF109" i="16"/>
  <c r="AF57" i="16"/>
  <c r="AN109" i="16"/>
  <c r="AN57" i="16"/>
  <c r="AV109" i="16"/>
  <c r="AV57" i="16"/>
  <c r="BD109" i="16"/>
  <c r="BD57" i="16"/>
  <c r="BT109" i="16"/>
  <c r="BT57" i="16"/>
  <c r="CB109" i="16"/>
  <c r="CB57" i="16"/>
  <c r="CJ109" i="16"/>
  <c r="CJ57" i="16"/>
  <c r="CR109" i="16"/>
  <c r="CR57" i="16"/>
  <c r="CZ109" i="16"/>
  <c r="CZ57" i="16"/>
  <c r="DH109" i="16"/>
  <c r="DH57" i="16"/>
  <c r="DP109" i="16"/>
  <c r="DP57" i="16"/>
  <c r="EF109" i="16"/>
  <c r="EF57" i="16"/>
  <c r="EN109" i="16"/>
  <c r="EN57" i="16"/>
  <c r="AU39" i="16"/>
  <c r="AU70" i="16" s="1"/>
  <c r="DG39" i="16"/>
  <c r="DG70" i="16" s="1"/>
  <c r="AE40" i="16"/>
  <c r="AE71" i="16" s="1"/>
  <c r="CQ40" i="16"/>
  <c r="CQ71" i="16" s="1"/>
  <c r="FC40" i="16"/>
  <c r="FC71" i="16" s="1"/>
  <c r="O41" i="16"/>
  <c r="O72" i="16" s="1"/>
  <c r="CA41" i="16"/>
  <c r="CA72" i="16" s="1"/>
  <c r="EM41" i="16"/>
  <c r="EM72" i="16" s="1"/>
  <c r="BK42" i="16"/>
  <c r="BK73" i="16" s="1"/>
  <c r="DW42" i="16"/>
  <c r="DW73" i="16" s="1"/>
  <c r="AU43" i="16"/>
  <c r="AU74" i="16" s="1"/>
  <c r="DG43" i="16"/>
  <c r="DG74" i="16" s="1"/>
  <c r="AE45" i="16"/>
  <c r="AE76" i="16" s="1"/>
  <c r="FC46" i="16"/>
  <c r="FC77" i="16" s="1"/>
  <c r="DO47" i="16"/>
  <c r="DO78" i="16" s="1"/>
  <c r="CA48" i="16"/>
  <c r="CA79" i="16" s="1"/>
  <c r="AY49" i="16"/>
  <c r="AY80" i="16" s="1"/>
  <c r="AB91" i="16"/>
  <c r="AB123" i="16" s="1"/>
  <c r="AB39" i="16"/>
  <c r="AB70" i="16" s="1"/>
  <c r="BP91" i="16"/>
  <c r="BP123" i="16" s="1"/>
  <c r="BP39" i="16"/>
  <c r="BP70" i="16" s="1"/>
  <c r="CV91" i="16"/>
  <c r="CV123" i="16" s="1"/>
  <c r="CV39" i="16"/>
  <c r="CV70" i="16" s="1"/>
  <c r="EB91" i="16"/>
  <c r="EB123" i="16" s="1"/>
  <c r="EB39" i="16"/>
  <c r="W82" i="24" s="1"/>
  <c r="EZ91" i="16"/>
  <c r="EZ123" i="16" s="1"/>
  <c r="EZ39" i="16"/>
  <c r="EZ70" i="16" s="1"/>
  <c r="T92" i="16"/>
  <c r="T124" i="16" s="1"/>
  <c r="T40" i="16"/>
  <c r="T71" i="16" s="1"/>
  <c r="AR92" i="16"/>
  <c r="AR124" i="16" s="1"/>
  <c r="AR40" i="16"/>
  <c r="AR71" i="16" s="1"/>
  <c r="BP92" i="16"/>
  <c r="BP124" i="16" s="1"/>
  <c r="BP40" i="16"/>
  <c r="BP71" i="16" s="1"/>
  <c r="DD92" i="16"/>
  <c r="DD124" i="16" s="1"/>
  <c r="DD40" i="16"/>
  <c r="DD71" i="16" s="1"/>
  <c r="I91" i="16"/>
  <c r="I123" i="16" s="1"/>
  <c r="I39" i="16"/>
  <c r="I70" i="16" s="1"/>
  <c r="Q91" i="16"/>
  <c r="Q123" i="16" s="1"/>
  <c r="Q39" i="16"/>
  <c r="Q70" i="16" s="1"/>
  <c r="Y91" i="16"/>
  <c r="Y123" i="16" s="1"/>
  <c r="Y39" i="16"/>
  <c r="Y70" i="16" s="1"/>
  <c r="AG91" i="16"/>
  <c r="AG123" i="16" s="1"/>
  <c r="AG39" i="16"/>
  <c r="AG70" i="16" s="1"/>
  <c r="AO91" i="16"/>
  <c r="AO123" i="16" s="1"/>
  <c r="AO39" i="16"/>
  <c r="AO70" i="16" s="1"/>
  <c r="AW91" i="16"/>
  <c r="AW123" i="16" s="1"/>
  <c r="AW39" i="16"/>
  <c r="AW70" i="16" s="1"/>
  <c r="BE91" i="16"/>
  <c r="BE123" i="16" s="1"/>
  <c r="BE39" i="16"/>
  <c r="BE70" i="16" s="1"/>
  <c r="BM91" i="16"/>
  <c r="BM123" i="16" s="1"/>
  <c r="BM39" i="16"/>
  <c r="BM70" i="16" s="1"/>
  <c r="BU91" i="16"/>
  <c r="BU123" i="16" s="1"/>
  <c r="BU39" i="16"/>
  <c r="BU70" i="16" s="1"/>
  <c r="CC91" i="16"/>
  <c r="CC123" i="16" s="1"/>
  <c r="CC39" i="16"/>
  <c r="CC70" i="16" s="1"/>
  <c r="CK91" i="16"/>
  <c r="CK123" i="16" s="1"/>
  <c r="CK39" i="16"/>
  <c r="CK70" i="16" s="1"/>
  <c r="CS91" i="16"/>
  <c r="CS123" i="16" s="1"/>
  <c r="CS39" i="16"/>
  <c r="CS70" i="16" s="1"/>
  <c r="DA91" i="16"/>
  <c r="DA123" i="16" s="1"/>
  <c r="DA39" i="16"/>
  <c r="DA70" i="16" s="1"/>
  <c r="DI91" i="16"/>
  <c r="DI123" i="16" s="1"/>
  <c r="DI39" i="16"/>
  <c r="DI70" i="16" s="1"/>
  <c r="DQ91" i="16"/>
  <c r="DQ123" i="16" s="1"/>
  <c r="DQ39" i="16"/>
  <c r="DQ70" i="16" s="1"/>
  <c r="DY91" i="16"/>
  <c r="DY123" i="16" s="1"/>
  <c r="DY39" i="16"/>
  <c r="T82" i="24" s="1"/>
  <c r="EG91" i="16"/>
  <c r="EG123" i="16" s="1"/>
  <c r="EG39" i="16"/>
  <c r="AB82" i="24" s="1"/>
  <c r="EO91" i="16"/>
  <c r="EO123" i="16" s="1"/>
  <c r="EO39" i="16"/>
  <c r="AJ82" i="24" s="1"/>
  <c r="EW91" i="16"/>
  <c r="EW123" i="16" s="1"/>
  <c r="EW39" i="16"/>
  <c r="EW70" i="16" s="1"/>
  <c r="FE91" i="16"/>
  <c r="FE123" i="16" s="1"/>
  <c r="FE39" i="16"/>
  <c r="FE70" i="16" s="1"/>
  <c r="I92" i="16"/>
  <c r="I124" i="16" s="1"/>
  <c r="I40" i="16"/>
  <c r="I71" i="16" s="1"/>
  <c r="Q92" i="16"/>
  <c r="Q124" i="16" s="1"/>
  <c r="Q40" i="16"/>
  <c r="Q71" i="16" s="1"/>
  <c r="Y92" i="16"/>
  <c r="Y124" i="16" s="1"/>
  <c r="Y40" i="16"/>
  <c r="Y71" i="16" s="1"/>
  <c r="AG92" i="16"/>
  <c r="AG124" i="16" s="1"/>
  <c r="AG40" i="16"/>
  <c r="AG71" i="16" s="1"/>
  <c r="AO92" i="16"/>
  <c r="AO124" i="16" s="1"/>
  <c r="AO40" i="16"/>
  <c r="AO71" i="16" s="1"/>
  <c r="AW92" i="16"/>
  <c r="AW124" i="16" s="1"/>
  <c r="AW40" i="16"/>
  <c r="AW71" i="16" s="1"/>
  <c r="BE92" i="16"/>
  <c r="BE124" i="16" s="1"/>
  <c r="BE40" i="16"/>
  <c r="BE71" i="16" s="1"/>
  <c r="BM92" i="16"/>
  <c r="BM124" i="16" s="1"/>
  <c r="BM40" i="16"/>
  <c r="BM71" i="16" s="1"/>
  <c r="BU92" i="16"/>
  <c r="BU124" i="16" s="1"/>
  <c r="BU40" i="16"/>
  <c r="BU71" i="16" s="1"/>
  <c r="CC92" i="16"/>
  <c r="CC124" i="16" s="1"/>
  <c r="CC40" i="16"/>
  <c r="CC71" i="16" s="1"/>
  <c r="CK92" i="16"/>
  <c r="CK124" i="16" s="1"/>
  <c r="CK40" i="16"/>
  <c r="CK71" i="16" s="1"/>
  <c r="CS92" i="16"/>
  <c r="CS124" i="16" s="1"/>
  <c r="CS40" i="16"/>
  <c r="CS71" i="16" s="1"/>
  <c r="DA92" i="16"/>
  <c r="DA124" i="16" s="1"/>
  <c r="DA40" i="16"/>
  <c r="DA71" i="16" s="1"/>
  <c r="DI92" i="16"/>
  <c r="DI124" i="16" s="1"/>
  <c r="DI40" i="16"/>
  <c r="DI71" i="16" s="1"/>
  <c r="DQ92" i="16"/>
  <c r="DQ124" i="16" s="1"/>
  <c r="DQ40" i="16"/>
  <c r="DQ71" i="16" s="1"/>
  <c r="DY92" i="16"/>
  <c r="DY124" i="16" s="1"/>
  <c r="DY40" i="16"/>
  <c r="DY71" i="16" s="1"/>
  <c r="EG92" i="16"/>
  <c r="EG124" i="16" s="1"/>
  <c r="EG40" i="16"/>
  <c r="EG71" i="16" s="1"/>
  <c r="EO92" i="16"/>
  <c r="EO124" i="16" s="1"/>
  <c r="EO40" i="16"/>
  <c r="EO71" i="16" s="1"/>
  <c r="EW92" i="16"/>
  <c r="EW124" i="16" s="1"/>
  <c r="EW40" i="16"/>
  <c r="EW71" i="16" s="1"/>
  <c r="FE92" i="16"/>
  <c r="FE124" i="16" s="1"/>
  <c r="FE40" i="16"/>
  <c r="FE71" i="16" s="1"/>
  <c r="I93" i="16"/>
  <c r="I125" i="16" s="1"/>
  <c r="I41" i="16"/>
  <c r="I72" i="16" s="1"/>
  <c r="Q93" i="16"/>
  <c r="Q125" i="16" s="1"/>
  <c r="Q41" i="16"/>
  <c r="Q72" i="16" s="1"/>
  <c r="Y93" i="16"/>
  <c r="Y125" i="16" s="1"/>
  <c r="Y41" i="16"/>
  <c r="Y72" i="16" s="1"/>
  <c r="AG93" i="16"/>
  <c r="AG125" i="16" s="1"/>
  <c r="AG41" i="16"/>
  <c r="AG72" i="16" s="1"/>
  <c r="AO93" i="16"/>
  <c r="AO125" i="16" s="1"/>
  <c r="AO41" i="16"/>
  <c r="AO72" i="16" s="1"/>
  <c r="AW93" i="16"/>
  <c r="AW125" i="16" s="1"/>
  <c r="AW41" i="16"/>
  <c r="AW72" i="16" s="1"/>
  <c r="BE93" i="16"/>
  <c r="BE125" i="16" s="1"/>
  <c r="BE41" i="16"/>
  <c r="BE72" i="16" s="1"/>
  <c r="BM93" i="16"/>
  <c r="BM125" i="16" s="1"/>
  <c r="BM41" i="16"/>
  <c r="BM72" i="16" s="1"/>
  <c r="BU93" i="16"/>
  <c r="BU125" i="16" s="1"/>
  <c r="BU41" i="16"/>
  <c r="BU72" i="16" s="1"/>
  <c r="CC93" i="16"/>
  <c r="CC125" i="16" s="1"/>
  <c r="CC41" i="16"/>
  <c r="CC72" i="16" s="1"/>
  <c r="CK93" i="16"/>
  <c r="CK125" i="16" s="1"/>
  <c r="CK41" i="16"/>
  <c r="CK72" i="16" s="1"/>
  <c r="CS93" i="16"/>
  <c r="CS125" i="16" s="1"/>
  <c r="CS41" i="16"/>
  <c r="CS72" i="16" s="1"/>
  <c r="DA93" i="16"/>
  <c r="DA125" i="16" s="1"/>
  <c r="DA41" i="16"/>
  <c r="DA72" i="16" s="1"/>
  <c r="DI93" i="16"/>
  <c r="DI125" i="16" s="1"/>
  <c r="DI41" i="16"/>
  <c r="DI72" i="16" s="1"/>
  <c r="DQ93" i="16"/>
  <c r="DQ125" i="16" s="1"/>
  <c r="DQ41" i="16"/>
  <c r="DQ72" i="16" s="1"/>
  <c r="DY93" i="16"/>
  <c r="DY125" i="16" s="1"/>
  <c r="DY41" i="16"/>
  <c r="DY72" i="16" s="1"/>
  <c r="EG93" i="16"/>
  <c r="EG125" i="16" s="1"/>
  <c r="EG41" i="16"/>
  <c r="EG72" i="16" s="1"/>
  <c r="EO93" i="16"/>
  <c r="EO125" i="16" s="1"/>
  <c r="EO41" i="16"/>
  <c r="EO72" i="16" s="1"/>
  <c r="EW93" i="16"/>
  <c r="EW125" i="16" s="1"/>
  <c r="EW41" i="16"/>
  <c r="EW72" i="16" s="1"/>
  <c r="FE93" i="16"/>
  <c r="FE125" i="16" s="1"/>
  <c r="FE41" i="16"/>
  <c r="FE72" i="16" s="1"/>
  <c r="I94" i="16"/>
  <c r="I126" i="16" s="1"/>
  <c r="I42" i="16"/>
  <c r="I73" i="16" s="1"/>
  <c r="Q94" i="16"/>
  <c r="Q126" i="16" s="1"/>
  <c r="Q42" i="16"/>
  <c r="Q73" i="16" s="1"/>
  <c r="Y94" i="16"/>
  <c r="Y126" i="16" s="1"/>
  <c r="Y42" i="16"/>
  <c r="Y73" i="16" s="1"/>
  <c r="AG94" i="16"/>
  <c r="AG126" i="16" s="1"/>
  <c r="AG42" i="16"/>
  <c r="AG73" i="16" s="1"/>
  <c r="AO94" i="16"/>
  <c r="AO126" i="16" s="1"/>
  <c r="AO42" i="16"/>
  <c r="AO73" i="16" s="1"/>
  <c r="AW94" i="16"/>
  <c r="AW126" i="16" s="1"/>
  <c r="AW42" i="16"/>
  <c r="AW73" i="16" s="1"/>
  <c r="BE94" i="16"/>
  <c r="BE126" i="16" s="1"/>
  <c r="BE42" i="16"/>
  <c r="BE73" i="16" s="1"/>
  <c r="BM94" i="16"/>
  <c r="BM126" i="16" s="1"/>
  <c r="BM42" i="16"/>
  <c r="BM73" i="16" s="1"/>
  <c r="BU94" i="16"/>
  <c r="BU126" i="16" s="1"/>
  <c r="BU42" i="16"/>
  <c r="BU73" i="16" s="1"/>
  <c r="CC94" i="16"/>
  <c r="CC126" i="16" s="1"/>
  <c r="CC42" i="16"/>
  <c r="CC73" i="16" s="1"/>
  <c r="CK94" i="16"/>
  <c r="CK126" i="16" s="1"/>
  <c r="CK42" i="16"/>
  <c r="CK73" i="16" s="1"/>
  <c r="CS94" i="16"/>
  <c r="CS126" i="16" s="1"/>
  <c r="CS42" i="16"/>
  <c r="CS73" i="16" s="1"/>
  <c r="DA94" i="16"/>
  <c r="DA126" i="16" s="1"/>
  <c r="DA42" i="16"/>
  <c r="DA73" i="16" s="1"/>
  <c r="DI94" i="16"/>
  <c r="DI126" i="16" s="1"/>
  <c r="DI42" i="16"/>
  <c r="DI73" i="16" s="1"/>
  <c r="DQ94" i="16"/>
  <c r="DQ126" i="16" s="1"/>
  <c r="DQ42" i="16"/>
  <c r="DQ73" i="16" s="1"/>
  <c r="DY94" i="16"/>
  <c r="DY126" i="16" s="1"/>
  <c r="DY42" i="16"/>
  <c r="DY73" i="16" s="1"/>
  <c r="EG94" i="16"/>
  <c r="EG126" i="16" s="1"/>
  <c r="EG42" i="16"/>
  <c r="EG73" i="16" s="1"/>
  <c r="EO94" i="16"/>
  <c r="EO126" i="16" s="1"/>
  <c r="EO42" i="16"/>
  <c r="EO73" i="16" s="1"/>
  <c r="EW94" i="16"/>
  <c r="EW126" i="16" s="1"/>
  <c r="EW42" i="16"/>
  <c r="EW73" i="16" s="1"/>
  <c r="FE94" i="16"/>
  <c r="FE126" i="16" s="1"/>
  <c r="FE42" i="16"/>
  <c r="FE73" i="16" s="1"/>
  <c r="I95" i="16"/>
  <c r="I127" i="16" s="1"/>
  <c r="I43" i="16"/>
  <c r="I74" i="16" s="1"/>
  <c r="Q95" i="16"/>
  <c r="Q127" i="16" s="1"/>
  <c r="Q43" i="16"/>
  <c r="Q74" i="16" s="1"/>
  <c r="Y95" i="16"/>
  <c r="Y127" i="16" s="1"/>
  <c r="Y43" i="16"/>
  <c r="Y74" i="16" s="1"/>
  <c r="AG95" i="16"/>
  <c r="AG127" i="16" s="1"/>
  <c r="AG43" i="16"/>
  <c r="AG74" i="16" s="1"/>
  <c r="AO95" i="16"/>
  <c r="AO127" i="16" s="1"/>
  <c r="AO43" i="16"/>
  <c r="AO74" i="16" s="1"/>
  <c r="AW95" i="16"/>
  <c r="AW127" i="16" s="1"/>
  <c r="AW43" i="16"/>
  <c r="AW74" i="16" s="1"/>
  <c r="BE95" i="16"/>
  <c r="BE127" i="16" s="1"/>
  <c r="BE43" i="16"/>
  <c r="BE74" i="16" s="1"/>
  <c r="BM95" i="16"/>
  <c r="BM127" i="16" s="1"/>
  <c r="BM43" i="16"/>
  <c r="BM74" i="16" s="1"/>
  <c r="BU95" i="16"/>
  <c r="BU127" i="16" s="1"/>
  <c r="BU43" i="16"/>
  <c r="BU74" i="16" s="1"/>
  <c r="CC95" i="16"/>
  <c r="CC127" i="16" s="1"/>
  <c r="CC43" i="16"/>
  <c r="CC74" i="16" s="1"/>
  <c r="CK95" i="16"/>
  <c r="CK127" i="16" s="1"/>
  <c r="CK43" i="16"/>
  <c r="CK74" i="16" s="1"/>
  <c r="CS95" i="16"/>
  <c r="CS127" i="16" s="1"/>
  <c r="CS43" i="16"/>
  <c r="CS74" i="16" s="1"/>
  <c r="DA95" i="16"/>
  <c r="DA127" i="16" s="1"/>
  <c r="DA43" i="16"/>
  <c r="DA74" i="16" s="1"/>
  <c r="DI95" i="16"/>
  <c r="DI127" i="16" s="1"/>
  <c r="DI43" i="16"/>
  <c r="DI74" i="16" s="1"/>
  <c r="DQ95" i="16"/>
  <c r="DQ127" i="16" s="1"/>
  <c r="DQ43" i="16"/>
  <c r="DQ74" i="16" s="1"/>
  <c r="DY95" i="16"/>
  <c r="DY127" i="16" s="1"/>
  <c r="DY43" i="16"/>
  <c r="DY74" i="16" s="1"/>
  <c r="EG95" i="16"/>
  <c r="EG127" i="16" s="1"/>
  <c r="EG43" i="16"/>
  <c r="EG74" i="16" s="1"/>
  <c r="EO95" i="16"/>
  <c r="EO127" i="16" s="1"/>
  <c r="EO43" i="16"/>
  <c r="EO74" i="16" s="1"/>
  <c r="EW95" i="16"/>
  <c r="EW127" i="16" s="1"/>
  <c r="EW43" i="16"/>
  <c r="EW74" i="16" s="1"/>
  <c r="FE95" i="16"/>
  <c r="FE127" i="16" s="1"/>
  <c r="FE43" i="16"/>
  <c r="FE74" i="16" s="1"/>
  <c r="I97" i="16"/>
  <c r="I129" i="16" s="1"/>
  <c r="I45" i="16"/>
  <c r="I76" i="16" s="1"/>
  <c r="Q97" i="16"/>
  <c r="Q129" i="16" s="1"/>
  <c r="Q45" i="16"/>
  <c r="Q76" i="16" s="1"/>
  <c r="Y97" i="16"/>
  <c r="Y129" i="16" s="1"/>
  <c r="Y45" i="16"/>
  <c r="Y76" i="16" s="1"/>
  <c r="AG97" i="16"/>
  <c r="AG129" i="16" s="1"/>
  <c r="AG45" i="16"/>
  <c r="AG76" i="16" s="1"/>
  <c r="AO97" i="16"/>
  <c r="AO129" i="16" s="1"/>
  <c r="AO45" i="16"/>
  <c r="AO76" i="16" s="1"/>
  <c r="AW97" i="16"/>
  <c r="AW129" i="16" s="1"/>
  <c r="AW45" i="16"/>
  <c r="AW76" i="16" s="1"/>
  <c r="BE97" i="16"/>
  <c r="BE129" i="16" s="1"/>
  <c r="BE45" i="16"/>
  <c r="BE76" i="16" s="1"/>
  <c r="BM97" i="16"/>
  <c r="BM129" i="16" s="1"/>
  <c r="BM45" i="16"/>
  <c r="BM76" i="16" s="1"/>
  <c r="BU97" i="16"/>
  <c r="BU129" i="16" s="1"/>
  <c r="BU45" i="16"/>
  <c r="BU76" i="16" s="1"/>
  <c r="CC97" i="16"/>
  <c r="CC129" i="16" s="1"/>
  <c r="CC45" i="16"/>
  <c r="CC76" i="16" s="1"/>
  <c r="CK97" i="16"/>
  <c r="CK129" i="16" s="1"/>
  <c r="CK45" i="16"/>
  <c r="CK76" i="16" s="1"/>
  <c r="CS97" i="16"/>
  <c r="CS129" i="16" s="1"/>
  <c r="CS45" i="16"/>
  <c r="CS76" i="16" s="1"/>
  <c r="DA97" i="16"/>
  <c r="DA129" i="16" s="1"/>
  <c r="DA45" i="16"/>
  <c r="DA76" i="16" s="1"/>
  <c r="DI97" i="16"/>
  <c r="DI129" i="16" s="1"/>
  <c r="DJ76" i="16"/>
  <c r="DI45" i="16"/>
  <c r="DI76" i="16" s="1"/>
  <c r="DQ97" i="16"/>
  <c r="DQ129" i="16" s="1"/>
  <c r="DQ45" i="16"/>
  <c r="DQ76" i="16" s="1"/>
  <c r="DY97" i="16"/>
  <c r="DY129" i="16" s="1"/>
  <c r="DY45" i="16"/>
  <c r="DY76" i="16" s="1"/>
  <c r="EG97" i="16"/>
  <c r="EG129" i="16" s="1"/>
  <c r="EG45" i="16"/>
  <c r="EG76" i="16" s="1"/>
  <c r="EO97" i="16"/>
  <c r="EO129" i="16" s="1"/>
  <c r="EP76" i="16"/>
  <c r="EO45" i="16"/>
  <c r="EO76" i="16" s="1"/>
  <c r="EW97" i="16"/>
  <c r="EW129" i="16" s="1"/>
  <c r="EW45" i="16"/>
  <c r="EW76" i="16" s="1"/>
  <c r="FE97" i="16"/>
  <c r="FE129" i="16" s="1"/>
  <c r="FE45" i="16"/>
  <c r="FE76" i="16" s="1"/>
  <c r="I98" i="16"/>
  <c r="I130" i="16" s="1"/>
  <c r="I46" i="16"/>
  <c r="I77" i="16" s="1"/>
  <c r="Q98" i="16"/>
  <c r="Q130" i="16" s="1"/>
  <c r="Q46" i="16"/>
  <c r="Q77" i="16" s="1"/>
  <c r="Y98" i="16"/>
  <c r="Y130" i="16" s="1"/>
  <c r="Y46" i="16"/>
  <c r="Y77" i="16" s="1"/>
  <c r="AG98" i="16"/>
  <c r="AG130" i="16" s="1"/>
  <c r="AG46" i="16"/>
  <c r="AG77" i="16" s="1"/>
  <c r="AO98" i="16"/>
  <c r="AO130" i="16" s="1"/>
  <c r="AO46" i="16"/>
  <c r="AO77" i="16" s="1"/>
  <c r="AW98" i="16"/>
  <c r="AW130" i="16" s="1"/>
  <c r="AW46" i="16"/>
  <c r="AW77" i="16" s="1"/>
  <c r="BE98" i="16"/>
  <c r="BE130" i="16" s="1"/>
  <c r="BE46" i="16"/>
  <c r="BE77" i="16" s="1"/>
  <c r="BM98" i="16"/>
  <c r="BM130" i="16" s="1"/>
  <c r="BM46" i="16"/>
  <c r="BM77" i="16" s="1"/>
  <c r="BU98" i="16"/>
  <c r="BU130" i="16" s="1"/>
  <c r="BU46" i="16"/>
  <c r="BU77" i="16" s="1"/>
  <c r="CC98" i="16"/>
  <c r="CC130" i="16" s="1"/>
  <c r="CC46" i="16"/>
  <c r="CC77" i="16" s="1"/>
  <c r="CK98" i="16"/>
  <c r="CK130" i="16" s="1"/>
  <c r="CK46" i="16"/>
  <c r="CK77" i="16" s="1"/>
  <c r="CS98" i="16"/>
  <c r="CS130" i="16" s="1"/>
  <c r="CS46" i="16"/>
  <c r="CS77" i="16" s="1"/>
  <c r="DA98" i="16"/>
  <c r="DA130" i="16" s="1"/>
  <c r="DA46" i="16"/>
  <c r="DA77" i="16" s="1"/>
  <c r="DI98" i="16"/>
  <c r="DI130" i="16" s="1"/>
  <c r="DI46" i="16"/>
  <c r="DI77" i="16" s="1"/>
  <c r="DQ98" i="16"/>
  <c r="DQ130" i="16" s="1"/>
  <c r="DQ46" i="16"/>
  <c r="DQ77" i="16" s="1"/>
  <c r="DY98" i="16"/>
  <c r="DY130" i="16" s="1"/>
  <c r="DY46" i="16"/>
  <c r="DY77" i="16" s="1"/>
  <c r="EG98" i="16"/>
  <c r="EG130" i="16" s="1"/>
  <c r="EG46" i="16"/>
  <c r="EG77" i="16" s="1"/>
  <c r="EO98" i="16"/>
  <c r="EO130" i="16" s="1"/>
  <c r="EO46" i="16"/>
  <c r="EO77" i="16" s="1"/>
  <c r="EW98" i="16"/>
  <c r="EW130" i="16" s="1"/>
  <c r="EW46" i="16"/>
  <c r="EW77" i="16" s="1"/>
  <c r="FE98" i="16"/>
  <c r="FE130" i="16" s="1"/>
  <c r="FE46" i="16"/>
  <c r="FE77" i="16" s="1"/>
  <c r="I99" i="16"/>
  <c r="I131" i="16" s="1"/>
  <c r="I47" i="16"/>
  <c r="I78" i="16" s="1"/>
  <c r="Q99" i="16"/>
  <c r="Q131" i="16" s="1"/>
  <c r="Q47" i="16"/>
  <c r="Q78" i="16" s="1"/>
  <c r="Y99" i="16"/>
  <c r="Y131" i="16" s="1"/>
  <c r="Y47" i="16"/>
  <c r="Y78" i="16" s="1"/>
  <c r="AG99" i="16"/>
  <c r="AG131" i="16" s="1"/>
  <c r="AH78" i="16"/>
  <c r="AG47" i="16"/>
  <c r="AG78" i="16" s="1"/>
  <c r="AO99" i="16"/>
  <c r="AO131" i="16" s="1"/>
  <c r="AO47" i="16"/>
  <c r="AO78" i="16" s="1"/>
  <c r="AW99" i="16"/>
  <c r="AW131" i="16" s="1"/>
  <c r="AW47" i="16"/>
  <c r="AW78" i="16" s="1"/>
  <c r="BE99" i="16"/>
  <c r="BE131" i="16" s="1"/>
  <c r="BE47" i="16"/>
  <c r="BE78" i="16" s="1"/>
  <c r="BM99" i="16"/>
  <c r="BM131" i="16" s="1"/>
  <c r="BN78" i="16"/>
  <c r="BM47" i="16"/>
  <c r="BM78" i="16" s="1"/>
  <c r="BU99" i="16"/>
  <c r="BU131" i="16" s="1"/>
  <c r="BU47" i="16"/>
  <c r="BU78" i="16" s="1"/>
  <c r="CC99" i="16"/>
  <c r="CC131" i="16" s="1"/>
  <c r="CC47" i="16"/>
  <c r="CC78" i="16" s="1"/>
  <c r="CK99" i="16"/>
  <c r="CK131" i="16" s="1"/>
  <c r="CK47" i="16"/>
  <c r="CK78" i="16" s="1"/>
  <c r="CS99" i="16"/>
  <c r="CS131" i="16" s="1"/>
  <c r="CT78" i="16"/>
  <c r="CS47" i="16"/>
  <c r="CS78" i="16" s="1"/>
  <c r="DA99" i="16"/>
  <c r="DA131" i="16" s="1"/>
  <c r="DA47" i="16"/>
  <c r="DA78" i="16" s="1"/>
  <c r="DI99" i="16"/>
  <c r="DI131" i="16" s="1"/>
  <c r="DI47" i="16"/>
  <c r="DI78" i="16" s="1"/>
  <c r="DQ99" i="16"/>
  <c r="DQ131" i="16" s="1"/>
  <c r="DQ47" i="16"/>
  <c r="DQ78" i="16" s="1"/>
  <c r="DY99" i="16"/>
  <c r="DY131" i="16" s="1"/>
  <c r="DZ78" i="16"/>
  <c r="DY47" i="16"/>
  <c r="DY78" i="16" s="1"/>
  <c r="EG99" i="16"/>
  <c r="EG131" i="16" s="1"/>
  <c r="EG47" i="16"/>
  <c r="EG78" i="16" s="1"/>
  <c r="EO99" i="16"/>
  <c r="EO131" i="16" s="1"/>
  <c r="EO47" i="16"/>
  <c r="EO78" i="16" s="1"/>
  <c r="EW99" i="16"/>
  <c r="EW131" i="16" s="1"/>
  <c r="EW47" i="16"/>
  <c r="EW78" i="16" s="1"/>
  <c r="FE99" i="16"/>
  <c r="FE131" i="16" s="1"/>
  <c r="FE47" i="16"/>
  <c r="FE78" i="16" s="1"/>
  <c r="I100" i="16"/>
  <c r="I132" i="16" s="1"/>
  <c r="I48" i="16"/>
  <c r="I79" i="16" s="1"/>
  <c r="Q100" i="16"/>
  <c r="Q132" i="16" s="1"/>
  <c r="Q48" i="16"/>
  <c r="Q79" i="16" s="1"/>
  <c r="Y100" i="16"/>
  <c r="Y132" i="16" s="1"/>
  <c r="Z79" i="16"/>
  <c r="Y48" i="16"/>
  <c r="Y79" i="16" s="1"/>
  <c r="AG100" i="16"/>
  <c r="AG132" i="16" s="1"/>
  <c r="AG48" i="16"/>
  <c r="AG79" i="16" s="1"/>
  <c r="AO100" i="16"/>
  <c r="AO132" i="16" s="1"/>
  <c r="AO48" i="16"/>
  <c r="AO79" i="16" s="1"/>
  <c r="AW100" i="16"/>
  <c r="AW132" i="16" s="1"/>
  <c r="AW48" i="16"/>
  <c r="AW79" i="16" s="1"/>
  <c r="BE100" i="16"/>
  <c r="BE132" i="16" s="1"/>
  <c r="BF79" i="16"/>
  <c r="BE48" i="16"/>
  <c r="BE79" i="16" s="1"/>
  <c r="BM100" i="16"/>
  <c r="BM132" i="16" s="1"/>
  <c r="BM48" i="16"/>
  <c r="BM79" i="16" s="1"/>
  <c r="BU100" i="16"/>
  <c r="BU132" i="16" s="1"/>
  <c r="BU48" i="16"/>
  <c r="BU79" i="16" s="1"/>
  <c r="CC100" i="16"/>
  <c r="CC132" i="16" s="1"/>
  <c r="CC48" i="16"/>
  <c r="CC79" i="16" s="1"/>
  <c r="CK100" i="16"/>
  <c r="CK132" i="16" s="1"/>
  <c r="CL79" i="16"/>
  <c r="CK48" i="16"/>
  <c r="CK79" i="16" s="1"/>
  <c r="CS100" i="16"/>
  <c r="CS132" i="16" s="1"/>
  <c r="CS48" i="16"/>
  <c r="CS79" i="16" s="1"/>
  <c r="DA100" i="16"/>
  <c r="DA132" i="16" s="1"/>
  <c r="DA48" i="16"/>
  <c r="DA79" i="16" s="1"/>
  <c r="DI100" i="16"/>
  <c r="DI132" i="16" s="1"/>
  <c r="DI48" i="16"/>
  <c r="DI79" i="16" s="1"/>
  <c r="DQ100" i="16"/>
  <c r="DQ132" i="16" s="1"/>
  <c r="DR79" i="16"/>
  <c r="DQ48" i="16"/>
  <c r="DQ79" i="16" s="1"/>
  <c r="DY100" i="16"/>
  <c r="DY132" i="16" s="1"/>
  <c r="DY48" i="16"/>
  <c r="DY79" i="16" s="1"/>
  <c r="EG100" i="16"/>
  <c r="EG132" i="16" s="1"/>
  <c r="EG48" i="16"/>
  <c r="EG79" i="16" s="1"/>
  <c r="EO100" i="16"/>
  <c r="EO132" i="16" s="1"/>
  <c r="EO48" i="16"/>
  <c r="EO79" i="16" s="1"/>
  <c r="EW100" i="16"/>
  <c r="EW132" i="16" s="1"/>
  <c r="EX79" i="16"/>
  <c r="EW48" i="16"/>
  <c r="EW79" i="16" s="1"/>
  <c r="FE100" i="16"/>
  <c r="FE132" i="16" s="1"/>
  <c r="FE48" i="16"/>
  <c r="FE79" i="16" s="1"/>
  <c r="I101" i="16"/>
  <c r="I133" i="16" s="1"/>
  <c r="I49" i="16"/>
  <c r="I80" i="16" s="1"/>
  <c r="Q101" i="16"/>
  <c r="Q133" i="16" s="1"/>
  <c r="Q49" i="16"/>
  <c r="Q80" i="16" s="1"/>
  <c r="Y101" i="16"/>
  <c r="Y133" i="16" s="1"/>
  <c r="Z80" i="16"/>
  <c r="Y49" i="16"/>
  <c r="Y80" i="16" s="1"/>
  <c r="AG101" i="16"/>
  <c r="AG133" i="16" s="1"/>
  <c r="AG49" i="16"/>
  <c r="AG80" i="16" s="1"/>
  <c r="AO101" i="16"/>
  <c r="AO133" i="16" s="1"/>
  <c r="AO49" i="16"/>
  <c r="AO80" i="16" s="1"/>
  <c r="AW101" i="16"/>
  <c r="AW133" i="16" s="1"/>
  <c r="AW49" i="16"/>
  <c r="AW80" i="16" s="1"/>
  <c r="BE101" i="16"/>
  <c r="BE133" i="16" s="1"/>
  <c r="BE49" i="16"/>
  <c r="BE80" i="16" s="1"/>
  <c r="BM101" i="16"/>
  <c r="BM133" i="16" s="1"/>
  <c r="BM49" i="16"/>
  <c r="BM80" i="16" s="1"/>
  <c r="BU101" i="16"/>
  <c r="BU133" i="16" s="1"/>
  <c r="BU49" i="16"/>
  <c r="BU80" i="16" s="1"/>
  <c r="CC101" i="16"/>
  <c r="CC133" i="16" s="1"/>
  <c r="CC49" i="16"/>
  <c r="CC80" i="16" s="1"/>
  <c r="CK101" i="16"/>
  <c r="CK133" i="16" s="1"/>
  <c r="CL80" i="16"/>
  <c r="CK49" i="16"/>
  <c r="CK80" i="16" s="1"/>
  <c r="CS101" i="16"/>
  <c r="CS133" i="16" s="1"/>
  <c r="CS49" i="16"/>
  <c r="CS80" i="16" s="1"/>
  <c r="DA101" i="16"/>
  <c r="DA133" i="16" s="1"/>
  <c r="DA49" i="16"/>
  <c r="DA80" i="16" s="1"/>
  <c r="DI101" i="16"/>
  <c r="DI133" i="16" s="1"/>
  <c r="DI49" i="16"/>
  <c r="DI80" i="16" s="1"/>
  <c r="DQ101" i="16"/>
  <c r="DQ133" i="16" s="1"/>
  <c r="DQ49" i="16"/>
  <c r="DQ80" i="16" s="1"/>
  <c r="DY101" i="16"/>
  <c r="DY133" i="16" s="1"/>
  <c r="DY49" i="16"/>
  <c r="DY80" i="16" s="1"/>
  <c r="EG101" i="16"/>
  <c r="EG133" i="16" s="1"/>
  <c r="EG49" i="16"/>
  <c r="EG80" i="16" s="1"/>
  <c r="EO101" i="16"/>
  <c r="EO133" i="16" s="1"/>
  <c r="EO49" i="16"/>
  <c r="EO80" i="16" s="1"/>
  <c r="EW101" i="16"/>
  <c r="EW133" i="16" s="1"/>
  <c r="EW49" i="16"/>
  <c r="EW80" i="16" s="1"/>
  <c r="FE101" i="16"/>
  <c r="FE133" i="16" s="1"/>
  <c r="FE49" i="16"/>
  <c r="FE80" i="16" s="1"/>
  <c r="I102" i="16"/>
  <c r="I134" i="16" s="1"/>
  <c r="I50" i="16"/>
  <c r="I81" i="16" s="1"/>
  <c r="Q102" i="16"/>
  <c r="Q134" i="16" s="1"/>
  <c r="R81" i="16"/>
  <c r="Q50" i="16"/>
  <c r="Q81" i="16" s="1"/>
  <c r="Y102" i="16"/>
  <c r="Y134" i="16" s="1"/>
  <c r="Y50" i="16"/>
  <c r="Y81" i="16" s="1"/>
  <c r="AG102" i="16"/>
  <c r="AG134" i="16" s="1"/>
  <c r="AG50" i="16"/>
  <c r="AG81" i="16" s="1"/>
  <c r="AO102" i="16"/>
  <c r="AO134" i="16" s="1"/>
  <c r="AO50" i="16"/>
  <c r="AO81" i="16" s="1"/>
  <c r="AW102" i="16"/>
  <c r="AW134" i="16" s="1"/>
  <c r="AW50" i="16"/>
  <c r="AW81" i="16" s="1"/>
  <c r="BE102" i="16"/>
  <c r="BE134" i="16" s="1"/>
  <c r="BE50" i="16"/>
  <c r="BE81" i="16" s="1"/>
  <c r="BM102" i="16"/>
  <c r="BM134" i="16" s="1"/>
  <c r="BM50" i="16"/>
  <c r="BM81" i="16" s="1"/>
  <c r="BU102" i="16"/>
  <c r="BU134" i="16" s="1"/>
  <c r="BU50" i="16"/>
  <c r="BU81" i="16" s="1"/>
  <c r="CC102" i="16"/>
  <c r="CC134" i="16" s="1"/>
  <c r="CC50" i="16"/>
  <c r="CC81" i="16" s="1"/>
  <c r="CK102" i="16"/>
  <c r="CK134" i="16" s="1"/>
  <c r="CK50" i="16"/>
  <c r="CK81" i="16" s="1"/>
  <c r="CS102" i="16"/>
  <c r="CS134" i="16" s="1"/>
  <c r="CS50" i="16"/>
  <c r="CS81" i="16" s="1"/>
  <c r="DA102" i="16"/>
  <c r="DA134" i="16" s="1"/>
  <c r="DA50" i="16"/>
  <c r="DA81" i="16" s="1"/>
  <c r="DI102" i="16"/>
  <c r="DI134" i="16" s="1"/>
  <c r="DI50" i="16"/>
  <c r="DI81" i="16" s="1"/>
  <c r="DQ102" i="16"/>
  <c r="DQ134" i="16" s="1"/>
  <c r="DQ50" i="16"/>
  <c r="DQ81" i="16" s="1"/>
  <c r="DY102" i="16"/>
  <c r="DY134" i="16" s="1"/>
  <c r="DY50" i="16"/>
  <c r="DY81" i="16" s="1"/>
  <c r="EG102" i="16"/>
  <c r="EG134" i="16" s="1"/>
  <c r="EG50" i="16"/>
  <c r="EG81" i="16" s="1"/>
  <c r="EO102" i="16"/>
  <c r="EO134" i="16" s="1"/>
  <c r="EO50" i="16"/>
  <c r="EO81" i="16" s="1"/>
  <c r="EW102" i="16"/>
  <c r="EW134" i="16" s="1"/>
  <c r="EW50" i="16"/>
  <c r="EW81" i="16" s="1"/>
  <c r="FE102" i="16"/>
  <c r="FE134" i="16" s="1"/>
  <c r="FE50" i="16"/>
  <c r="FE81" i="16" s="1"/>
  <c r="I103" i="16"/>
  <c r="I135" i="16" s="1"/>
  <c r="I51" i="16"/>
  <c r="I82" i="16" s="1"/>
  <c r="Q103" i="16"/>
  <c r="Q135" i="16" s="1"/>
  <c r="Q51" i="16"/>
  <c r="Q82" i="16" s="1"/>
  <c r="Y103" i="16"/>
  <c r="Y135" i="16" s="1"/>
  <c r="Y51" i="16"/>
  <c r="Y82" i="16" s="1"/>
  <c r="AG103" i="16"/>
  <c r="AG135" i="16" s="1"/>
  <c r="AG51" i="16"/>
  <c r="AG82" i="16" s="1"/>
  <c r="AO103" i="16"/>
  <c r="AO135" i="16" s="1"/>
  <c r="AO51" i="16"/>
  <c r="AO82" i="16" s="1"/>
  <c r="AW103" i="16"/>
  <c r="AW135" i="16" s="1"/>
  <c r="AW51" i="16"/>
  <c r="AW82" i="16" s="1"/>
  <c r="BE103" i="16"/>
  <c r="BE135" i="16" s="1"/>
  <c r="BE51" i="16"/>
  <c r="BE82" i="16" s="1"/>
  <c r="BM103" i="16"/>
  <c r="BM135" i="16" s="1"/>
  <c r="BM51" i="16"/>
  <c r="BM82" i="16" s="1"/>
  <c r="BU103" i="16"/>
  <c r="BU135" i="16" s="1"/>
  <c r="BU51" i="16"/>
  <c r="BU82" i="16" s="1"/>
  <c r="CC103" i="16"/>
  <c r="CC135" i="16" s="1"/>
  <c r="CC51" i="16"/>
  <c r="CC82" i="16" s="1"/>
  <c r="CK103" i="16"/>
  <c r="CK135" i="16" s="1"/>
  <c r="CK51" i="16"/>
  <c r="CK82" i="16" s="1"/>
  <c r="CS103" i="16"/>
  <c r="CS135" i="16" s="1"/>
  <c r="CS51" i="16"/>
  <c r="CS82" i="16" s="1"/>
  <c r="DA103" i="16"/>
  <c r="DA135" i="16" s="1"/>
  <c r="DA51" i="16"/>
  <c r="DA82" i="16" s="1"/>
  <c r="DI103" i="16"/>
  <c r="DI135" i="16" s="1"/>
  <c r="DI51" i="16"/>
  <c r="DI82" i="16" s="1"/>
  <c r="DQ103" i="16"/>
  <c r="DQ135" i="16" s="1"/>
  <c r="DQ51" i="16"/>
  <c r="DQ82" i="16" s="1"/>
  <c r="DY103" i="16"/>
  <c r="DY135" i="16" s="1"/>
  <c r="DY51" i="16"/>
  <c r="DY82" i="16" s="1"/>
  <c r="EG103" i="16"/>
  <c r="EG135" i="16" s="1"/>
  <c r="EG51" i="16"/>
  <c r="EG82" i="16" s="1"/>
  <c r="EO103" i="16"/>
  <c r="EO135" i="16" s="1"/>
  <c r="EO51" i="16"/>
  <c r="EO82" i="16" s="1"/>
  <c r="EW103" i="16"/>
  <c r="EW135" i="16" s="1"/>
  <c r="EW51" i="16"/>
  <c r="EW82" i="16" s="1"/>
  <c r="FE103" i="16"/>
  <c r="FE135" i="16" s="1"/>
  <c r="FE51" i="16"/>
  <c r="FE82" i="16" s="1"/>
  <c r="I105" i="16"/>
  <c r="I137" i="16" s="1"/>
  <c r="I53" i="16"/>
  <c r="I84" i="16" s="1"/>
  <c r="Q105" i="16"/>
  <c r="Q137" i="16" s="1"/>
  <c r="Q53" i="16"/>
  <c r="Q84" i="16" s="1"/>
  <c r="Y105" i="16"/>
  <c r="Y137" i="16" s="1"/>
  <c r="Y53" i="16"/>
  <c r="Y84" i="16" s="1"/>
  <c r="AG105" i="16"/>
  <c r="AG137" i="16" s="1"/>
  <c r="AG53" i="16"/>
  <c r="AG84" i="16" s="1"/>
  <c r="AO105" i="16"/>
  <c r="AO137" i="16" s="1"/>
  <c r="AO53" i="16"/>
  <c r="AO84" i="16" s="1"/>
  <c r="AW105" i="16"/>
  <c r="AW137" i="16" s="1"/>
  <c r="AW53" i="16"/>
  <c r="AW84" i="16" s="1"/>
  <c r="BE105" i="16"/>
  <c r="BE137" i="16" s="1"/>
  <c r="BE53" i="16"/>
  <c r="BE84" i="16" s="1"/>
  <c r="BM105" i="16"/>
  <c r="BM137" i="16" s="1"/>
  <c r="BM53" i="16"/>
  <c r="BM84" i="16" s="1"/>
  <c r="BU105" i="16"/>
  <c r="BU137" i="16" s="1"/>
  <c r="BU53" i="16"/>
  <c r="BU84" i="16" s="1"/>
  <c r="CC105" i="16"/>
  <c r="CC137" i="16" s="1"/>
  <c r="CC53" i="16"/>
  <c r="CC84" i="16" s="1"/>
  <c r="CK105" i="16"/>
  <c r="CK137" i="16" s="1"/>
  <c r="CK53" i="16"/>
  <c r="CK84" i="16" s="1"/>
  <c r="CS105" i="16"/>
  <c r="CS137" i="16" s="1"/>
  <c r="CS53" i="16"/>
  <c r="CS84" i="16" s="1"/>
  <c r="DA105" i="16"/>
  <c r="DA137" i="16" s="1"/>
  <c r="DA53" i="16"/>
  <c r="DA84" i="16" s="1"/>
  <c r="DI105" i="16"/>
  <c r="DI137" i="16" s="1"/>
  <c r="DI53" i="16"/>
  <c r="DI84" i="16" s="1"/>
  <c r="DQ105" i="16"/>
  <c r="DQ137" i="16" s="1"/>
  <c r="DQ53" i="16"/>
  <c r="DQ84" i="16" s="1"/>
  <c r="DY105" i="16"/>
  <c r="DY137" i="16" s="1"/>
  <c r="DY53" i="16"/>
  <c r="DY84" i="16" s="1"/>
  <c r="EG105" i="16"/>
  <c r="EG137" i="16" s="1"/>
  <c r="EG53" i="16"/>
  <c r="EG84" i="16" s="1"/>
  <c r="EO105" i="16"/>
  <c r="EO137" i="16" s="1"/>
  <c r="EO53" i="16"/>
  <c r="EO84" i="16" s="1"/>
  <c r="EW105" i="16"/>
  <c r="EW137" i="16" s="1"/>
  <c r="EW53" i="16"/>
  <c r="EW84" i="16" s="1"/>
  <c r="FE105" i="16"/>
  <c r="FE137" i="16" s="1"/>
  <c r="FE53" i="16"/>
  <c r="FE84" i="16" s="1"/>
  <c r="I106" i="16"/>
  <c r="I138" i="16" s="1"/>
  <c r="I54" i="16"/>
  <c r="I85" i="16" s="1"/>
  <c r="Q106" i="16"/>
  <c r="Q138" i="16" s="1"/>
  <c r="Q54" i="16"/>
  <c r="Q85" i="16" s="1"/>
  <c r="Y106" i="16"/>
  <c r="Y138" i="16" s="1"/>
  <c r="Y54" i="16"/>
  <c r="Y85" i="16" s="1"/>
  <c r="AG106" i="16"/>
  <c r="AG138" i="16" s="1"/>
  <c r="AG54" i="16"/>
  <c r="AG85" i="16" s="1"/>
  <c r="AO106" i="16"/>
  <c r="AO138" i="16" s="1"/>
  <c r="AO54" i="16"/>
  <c r="AO85" i="16" s="1"/>
  <c r="AW106" i="16"/>
  <c r="AW138" i="16" s="1"/>
  <c r="AW54" i="16"/>
  <c r="AW85" i="16" s="1"/>
  <c r="BE106" i="16"/>
  <c r="BE138" i="16" s="1"/>
  <c r="BE54" i="16"/>
  <c r="BE85" i="16" s="1"/>
  <c r="BM106" i="16"/>
  <c r="BM138" i="16" s="1"/>
  <c r="BM54" i="16"/>
  <c r="BM85" i="16" s="1"/>
  <c r="BU106" i="16"/>
  <c r="BU138" i="16" s="1"/>
  <c r="BU54" i="16"/>
  <c r="BU85" i="16" s="1"/>
  <c r="CC106" i="16"/>
  <c r="CC138" i="16" s="1"/>
  <c r="CC54" i="16"/>
  <c r="CC85" i="16" s="1"/>
  <c r="CK106" i="16"/>
  <c r="CK138" i="16" s="1"/>
  <c r="CK54" i="16"/>
  <c r="CK85" i="16" s="1"/>
  <c r="CS106" i="16"/>
  <c r="CS138" i="16" s="1"/>
  <c r="CS54" i="16"/>
  <c r="CS85" i="16" s="1"/>
  <c r="DA106" i="16"/>
  <c r="DA138" i="16" s="1"/>
  <c r="DA54" i="16"/>
  <c r="DA85" i="16" s="1"/>
  <c r="DI106" i="16"/>
  <c r="DI138" i="16" s="1"/>
  <c r="DI54" i="16"/>
  <c r="DI85" i="16" s="1"/>
  <c r="DQ106" i="16"/>
  <c r="DQ138" i="16" s="1"/>
  <c r="DQ54" i="16"/>
  <c r="DQ85" i="16" s="1"/>
  <c r="DY106" i="16"/>
  <c r="DY138" i="16" s="1"/>
  <c r="DY54" i="16"/>
  <c r="DY85" i="16" s="1"/>
  <c r="EG106" i="16"/>
  <c r="EG138" i="16" s="1"/>
  <c r="EG54" i="16"/>
  <c r="EG85" i="16" s="1"/>
  <c r="EO106" i="16"/>
  <c r="EO138" i="16" s="1"/>
  <c r="EO54" i="16"/>
  <c r="EO85" i="16" s="1"/>
  <c r="EW106" i="16"/>
  <c r="EW138" i="16" s="1"/>
  <c r="EW54" i="16"/>
  <c r="EW85" i="16" s="1"/>
  <c r="FE106" i="16"/>
  <c r="FE138" i="16" s="1"/>
  <c r="FE54" i="16"/>
  <c r="FE85" i="16" s="1"/>
  <c r="I107" i="16"/>
  <c r="I139" i="16" s="1"/>
  <c r="I55" i="16"/>
  <c r="I86" i="16" s="1"/>
  <c r="Q107" i="16"/>
  <c r="Q139" i="16" s="1"/>
  <c r="Q55" i="16"/>
  <c r="Q86" i="16" s="1"/>
  <c r="Y107" i="16"/>
  <c r="Y139" i="16" s="1"/>
  <c r="Y55" i="16"/>
  <c r="Y86" i="16" s="1"/>
  <c r="AG107" i="16"/>
  <c r="AG139" i="16" s="1"/>
  <c r="AG55" i="16"/>
  <c r="AG86" i="16" s="1"/>
  <c r="AO107" i="16"/>
  <c r="AO139" i="16" s="1"/>
  <c r="AO55" i="16"/>
  <c r="AO86" i="16" s="1"/>
  <c r="AW107" i="16"/>
  <c r="AW139" i="16" s="1"/>
  <c r="AW55" i="16"/>
  <c r="AW86" i="16" s="1"/>
  <c r="BE107" i="16"/>
  <c r="BE139" i="16" s="1"/>
  <c r="BE55" i="16"/>
  <c r="BE86" i="16" s="1"/>
  <c r="BM107" i="16"/>
  <c r="BM139" i="16" s="1"/>
  <c r="BM55" i="16"/>
  <c r="BM86" i="16" s="1"/>
  <c r="BU107" i="16"/>
  <c r="BU139" i="16" s="1"/>
  <c r="BU55" i="16"/>
  <c r="BU86" i="16" s="1"/>
  <c r="BC39" i="16"/>
  <c r="BC70" i="16" s="1"/>
  <c r="DO39" i="16"/>
  <c r="DO70" i="16" s="1"/>
  <c r="AM40" i="16"/>
  <c r="AM71" i="16" s="1"/>
  <c r="CY40" i="16"/>
  <c r="CY71" i="16" s="1"/>
  <c r="W41" i="16"/>
  <c r="W72" i="16" s="1"/>
  <c r="CI41" i="16"/>
  <c r="CI72" i="16" s="1"/>
  <c r="EU41" i="16"/>
  <c r="EU72" i="16" s="1"/>
  <c r="G42" i="16"/>
  <c r="G73" i="16" s="1"/>
  <c r="BS42" i="16"/>
  <c r="BS73" i="16" s="1"/>
  <c r="EE42" i="16"/>
  <c r="EE73" i="16" s="1"/>
  <c r="BC43" i="16"/>
  <c r="BC74" i="16" s="1"/>
  <c r="DO43" i="16"/>
  <c r="DO74" i="16" s="1"/>
  <c r="AM45" i="16"/>
  <c r="AM76" i="16" s="1"/>
  <c r="DT45" i="16"/>
  <c r="DT76" i="16" s="1"/>
  <c r="CF46" i="16"/>
  <c r="CF77" i="16" s="1"/>
  <c r="AR47" i="16"/>
  <c r="AR78" i="16" s="1"/>
  <c r="D48" i="16"/>
  <c r="D79" i="16" s="1"/>
  <c r="BL49" i="16"/>
  <c r="BL80" i="16" s="1"/>
  <c r="BL51" i="16"/>
  <c r="BL82" i="16" s="1"/>
  <c r="AF54" i="16"/>
  <c r="AF85" i="16" s="1"/>
  <c r="D39" i="16"/>
  <c r="D70" i="16" s="1"/>
  <c r="AJ91" i="16"/>
  <c r="AJ123" i="16" s="1"/>
  <c r="AJ39" i="16"/>
  <c r="AJ70" i="16" s="1"/>
  <c r="BX91" i="16"/>
  <c r="BX123" i="16" s="1"/>
  <c r="BX39" i="16"/>
  <c r="BX70" i="16" s="1"/>
  <c r="DD91" i="16"/>
  <c r="DD123" i="16" s="1"/>
  <c r="DD39" i="16"/>
  <c r="DD70" i="16" s="1"/>
  <c r="EJ91" i="16"/>
  <c r="EJ123" i="16" s="1"/>
  <c r="EJ39" i="16"/>
  <c r="AE82" i="24" s="1"/>
  <c r="D40" i="16"/>
  <c r="D71" i="16" s="1"/>
  <c r="AJ92" i="16"/>
  <c r="AJ124" i="16" s="1"/>
  <c r="AJ40" i="16"/>
  <c r="AJ71" i="16" s="1"/>
  <c r="CN92" i="16"/>
  <c r="CN124" i="16" s="1"/>
  <c r="CN40" i="16"/>
  <c r="CN71" i="16" s="1"/>
  <c r="J91" i="16"/>
  <c r="J123" i="16" s="1"/>
  <c r="J39" i="16"/>
  <c r="J70" i="16" s="1"/>
  <c r="R91" i="16"/>
  <c r="R123" i="16" s="1"/>
  <c r="R39" i="16"/>
  <c r="R70" i="16" s="1"/>
  <c r="Z91" i="16"/>
  <c r="Z123" i="16" s="1"/>
  <c r="Z39" i="16"/>
  <c r="Z70" i="16" s="1"/>
  <c r="AH91" i="16"/>
  <c r="AH123" i="16" s="1"/>
  <c r="AH39" i="16"/>
  <c r="AH70" i="16" s="1"/>
  <c r="AP91" i="16"/>
  <c r="AP123" i="16" s="1"/>
  <c r="AP39" i="16"/>
  <c r="AP70" i="16" s="1"/>
  <c r="AX91" i="16"/>
  <c r="AX123" i="16" s="1"/>
  <c r="AX39" i="16"/>
  <c r="AX70" i="16" s="1"/>
  <c r="BF91" i="16"/>
  <c r="BF123" i="16" s="1"/>
  <c r="BF39" i="16"/>
  <c r="BF70" i="16" s="1"/>
  <c r="BN91" i="16"/>
  <c r="BN123" i="16" s="1"/>
  <c r="BN39" i="16"/>
  <c r="BN70" i="16" s="1"/>
  <c r="BV91" i="16"/>
  <c r="BV123" i="16" s="1"/>
  <c r="BV39" i="16"/>
  <c r="BV70" i="16" s="1"/>
  <c r="CD91" i="16"/>
  <c r="CD123" i="16" s="1"/>
  <c r="CD39" i="16"/>
  <c r="CD70" i="16" s="1"/>
  <c r="CL91" i="16"/>
  <c r="CL123" i="16" s="1"/>
  <c r="CL39" i="16"/>
  <c r="CL70" i="16" s="1"/>
  <c r="CT91" i="16"/>
  <c r="CT123" i="16" s="1"/>
  <c r="CT39" i="16"/>
  <c r="CT70" i="16" s="1"/>
  <c r="DB91" i="16"/>
  <c r="DB123" i="16" s="1"/>
  <c r="DB39" i="16"/>
  <c r="DB70" i="16" s="1"/>
  <c r="DJ91" i="16"/>
  <c r="DJ123" i="16" s="1"/>
  <c r="DJ39" i="16"/>
  <c r="DJ70" i="16" s="1"/>
  <c r="DR91" i="16"/>
  <c r="DR123" i="16" s="1"/>
  <c r="DR39" i="16"/>
  <c r="DZ91" i="16"/>
  <c r="DZ123" i="16" s="1"/>
  <c r="DZ39" i="16"/>
  <c r="U82" i="24" s="1"/>
  <c r="EH91" i="16"/>
  <c r="EH123" i="16" s="1"/>
  <c r="EH39" i="16"/>
  <c r="AC82" i="24" s="1"/>
  <c r="EP91" i="16"/>
  <c r="EP123" i="16" s="1"/>
  <c r="EP39" i="16"/>
  <c r="AK82" i="24" s="1"/>
  <c r="EX91" i="16"/>
  <c r="EX123" i="16" s="1"/>
  <c r="EX39" i="16"/>
  <c r="EX70" i="16" s="1"/>
  <c r="FF91" i="16"/>
  <c r="FF123" i="16" s="1"/>
  <c r="FF39" i="16"/>
  <c r="FF70" i="16" s="1"/>
  <c r="J92" i="16"/>
  <c r="J124" i="16" s="1"/>
  <c r="J40" i="16"/>
  <c r="J71" i="16" s="1"/>
  <c r="R92" i="16"/>
  <c r="R124" i="16" s="1"/>
  <c r="R40" i="16"/>
  <c r="R71" i="16" s="1"/>
  <c r="Z92" i="16"/>
  <c r="Z124" i="16" s="1"/>
  <c r="Z40" i="16"/>
  <c r="Z71" i="16" s="1"/>
  <c r="AH92" i="16"/>
  <c r="AH124" i="16" s="1"/>
  <c r="AH40" i="16"/>
  <c r="AH71" i="16" s="1"/>
  <c r="AP92" i="16"/>
  <c r="AP124" i="16" s="1"/>
  <c r="AP40" i="16"/>
  <c r="AP71" i="16" s="1"/>
  <c r="AX92" i="16"/>
  <c r="AX124" i="16" s="1"/>
  <c r="AX40" i="16"/>
  <c r="AX71" i="16" s="1"/>
  <c r="BF92" i="16"/>
  <c r="BF124" i="16" s="1"/>
  <c r="BF40" i="16"/>
  <c r="BF71" i="16" s="1"/>
  <c r="BN92" i="16"/>
  <c r="BN124" i="16" s="1"/>
  <c r="BN40" i="16"/>
  <c r="BN71" i="16" s="1"/>
  <c r="BV92" i="16"/>
  <c r="BV124" i="16" s="1"/>
  <c r="BV40" i="16"/>
  <c r="BV71" i="16" s="1"/>
  <c r="CD92" i="16"/>
  <c r="CD124" i="16" s="1"/>
  <c r="CD40" i="16"/>
  <c r="CD71" i="16" s="1"/>
  <c r="CL92" i="16"/>
  <c r="CL124" i="16" s="1"/>
  <c r="CL40" i="16"/>
  <c r="CL71" i="16" s="1"/>
  <c r="CT92" i="16"/>
  <c r="CT124" i="16" s="1"/>
  <c r="CT40" i="16"/>
  <c r="CT71" i="16" s="1"/>
  <c r="DB92" i="16"/>
  <c r="DB124" i="16" s="1"/>
  <c r="DB40" i="16"/>
  <c r="DB71" i="16" s="1"/>
  <c r="DJ92" i="16"/>
  <c r="DJ124" i="16" s="1"/>
  <c r="DJ40" i="16"/>
  <c r="DJ71" i="16" s="1"/>
  <c r="DR92" i="16"/>
  <c r="DR124" i="16" s="1"/>
  <c r="DR40" i="16"/>
  <c r="DR71" i="16" s="1"/>
  <c r="DZ92" i="16"/>
  <c r="DZ124" i="16" s="1"/>
  <c r="DZ40" i="16"/>
  <c r="DZ71" i="16" s="1"/>
  <c r="EH92" i="16"/>
  <c r="EH124" i="16" s="1"/>
  <c r="EH40" i="16"/>
  <c r="EH71" i="16" s="1"/>
  <c r="EP92" i="16"/>
  <c r="EP124" i="16" s="1"/>
  <c r="EP40" i="16"/>
  <c r="EP71" i="16" s="1"/>
  <c r="EX92" i="16"/>
  <c r="EX124" i="16" s="1"/>
  <c r="EX40" i="16"/>
  <c r="EX71" i="16" s="1"/>
  <c r="FF92" i="16"/>
  <c r="FF124" i="16" s="1"/>
  <c r="FF40" i="16"/>
  <c r="FF71" i="16" s="1"/>
  <c r="J93" i="16"/>
  <c r="J125" i="16" s="1"/>
  <c r="J41" i="16"/>
  <c r="J72" i="16" s="1"/>
  <c r="R93" i="16"/>
  <c r="R125" i="16" s="1"/>
  <c r="R41" i="16"/>
  <c r="R72" i="16" s="1"/>
  <c r="Z93" i="16"/>
  <c r="Z125" i="16" s="1"/>
  <c r="Z41" i="16"/>
  <c r="Z72" i="16" s="1"/>
  <c r="AH93" i="16"/>
  <c r="AH125" i="16" s="1"/>
  <c r="AH41" i="16"/>
  <c r="AH72" i="16" s="1"/>
  <c r="AP93" i="16"/>
  <c r="AP125" i="16" s="1"/>
  <c r="AP41" i="16"/>
  <c r="AP72" i="16" s="1"/>
  <c r="AX93" i="16"/>
  <c r="AX125" i="16" s="1"/>
  <c r="AX41" i="16"/>
  <c r="AX72" i="16" s="1"/>
  <c r="BF93" i="16"/>
  <c r="BF125" i="16" s="1"/>
  <c r="BF41" i="16"/>
  <c r="BF72" i="16" s="1"/>
  <c r="BN93" i="16"/>
  <c r="BN125" i="16" s="1"/>
  <c r="BN41" i="16"/>
  <c r="BN72" i="16" s="1"/>
  <c r="BV93" i="16"/>
  <c r="BV125" i="16" s="1"/>
  <c r="BV41" i="16"/>
  <c r="BV72" i="16" s="1"/>
  <c r="CD93" i="16"/>
  <c r="CD125" i="16" s="1"/>
  <c r="CD41" i="16"/>
  <c r="CD72" i="16" s="1"/>
  <c r="CL93" i="16"/>
  <c r="CL125" i="16" s="1"/>
  <c r="CL41" i="16"/>
  <c r="CL72" i="16" s="1"/>
  <c r="CT93" i="16"/>
  <c r="CT125" i="16" s="1"/>
  <c r="CT41" i="16"/>
  <c r="CT72" i="16" s="1"/>
  <c r="DB93" i="16"/>
  <c r="DB125" i="16" s="1"/>
  <c r="DB41" i="16"/>
  <c r="DB72" i="16" s="1"/>
  <c r="DJ93" i="16"/>
  <c r="DJ125" i="16" s="1"/>
  <c r="DJ41" i="16"/>
  <c r="DJ72" i="16" s="1"/>
  <c r="DR93" i="16"/>
  <c r="DR125" i="16" s="1"/>
  <c r="DR41" i="16"/>
  <c r="DR72" i="16" s="1"/>
  <c r="DZ93" i="16"/>
  <c r="DZ125" i="16" s="1"/>
  <c r="DZ41" i="16"/>
  <c r="DZ72" i="16" s="1"/>
  <c r="EH93" i="16"/>
  <c r="EH125" i="16" s="1"/>
  <c r="EH41" i="16"/>
  <c r="EH72" i="16" s="1"/>
  <c r="EP93" i="16"/>
  <c r="EP125" i="16" s="1"/>
  <c r="EP41" i="16"/>
  <c r="EP72" i="16" s="1"/>
  <c r="EX93" i="16"/>
  <c r="EX125" i="16" s="1"/>
  <c r="EX41" i="16"/>
  <c r="EX72" i="16" s="1"/>
  <c r="FF93" i="16"/>
  <c r="FF125" i="16" s="1"/>
  <c r="FF41" i="16"/>
  <c r="FF72" i="16" s="1"/>
  <c r="J94" i="16"/>
  <c r="J126" i="16" s="1"/>
  <c r="J42" i="16"/>
  <c r="J73" i="16" s="1"/>
  <c r="R94" i="16"/>
  <c r="R126" i="16" s="1"/>
  <c r="R42" i="16"/>
  <c r="R73" i="16" s="1"/>
  <c r="Z94" i="16"/>
  <c r="Z126" i="16" s="1"/>
  <c r="Z42" i="16"/>
  <c r="Z73" i="16" s="1"/>
  <c r="AH94" i="16"/>
  <c r="AH126" i="16" s="1"/>
  <c r="AH42" i="16"/>
  <c r="AH73" i="16" s="1"/>
  <c r="AP94" i="16"/>
  <c r="AP126" i="16" s="1"/>
  <c r="AP42" i="16"/>
  <c r="AP73" i="16" s="1"/>
  <c r="AX94" i="16"/>
  <c r="AX126" i="16" s="1"/>
  <c r="AX42" i="16"/>
  <c r="AX73" i="16" s="1"/>
  <c r="BF94" i="16"/>
  <c r="BF126" i="16" s="1"/>
  <c r="BF42" i="16"/>
  <c r="BF73" i="16" s="1"/>
  <c r="BN94" i="16"/>
  <c r="BN126" i="16" s="1"/>
  <c r="BN42" i="16"/>
  <c r="BN73" i="16" s="1"/>
  <c r="BV94" i="16"/>
  <c r="BV126" i="16" s="1"/>
  <c r="BV42" i="16"/>
  <c r="BV73" i="16" s="1"/>
  <c r="CD94" i="16"/>
  <c r="CD126" i="16" s="1"/>
  <c r="CD42" i="16"/>
  <c r="CD73" i="16" s="1"/>
  <c r="CL94" i="16"/>
  <c r="CL126" i="16" s="1"/>
  <c r="CL42" i="16"/>
  <c r="CL73" i="16" s="1"/>
  <c r="CT94" i="16"/>
  <c r="CT126" i="16" s="1"/>
  <c r="CT42" i="16"/>
  <c r="CT73" i="16" s="1"/>
  <c r="DB94" i="16"/>
  <c r="DB126" i="16" s="1"/>
  <c r="DB42" i="16"/>
  <c r="DB73" i="16" s="1"/>
  <c r="DJ94" i="16"/>
  <c r="DJ126" i="16" s="1"/>
  <c r="DJ42" i="16"/>
  <c r="DJ73" i="16" s="1"/>
  <c r="DR94" i="16"/>
  <c r="DR126" i="16" s="1"/>
  <c r="DR42" i="16"/>
  <c r="DR73" i="16" s="1"/>
  <c r="DZ94" i="16"/>
  <c r="DZ126" i="16" s="1"/>
  <c r="DZ42" i="16"/>
  <c r="DZ73" i="16" s="1"/>
  <c r="EH94" i="16"/>
  <c r="EH126" i="16" s="1"/>
  <c r="EH42" i="16"/>
  <c r="EH73" i="16" s="1"/>
  <c r="EP94" i="16"/>
  <c r="EP126" i="16" s="1"/>
  <c r="EP42" i="16"/>
  <c r="EP73" i="16" s="1"/>
  <c r="EX94" i="16"/>
  <c r="EX126" i="16" s="1"/>
  <c r="EX42" i="16"/>
  <c r="EX73" i="16" s="1"/>
  <c r="FF94" i="16"/>
  <c r="FF126" i="16" s="1"/>
  <c r="FF42" i="16"/>
  <c r="FF73" i="16" s="1"/>
  <c r="J95" i="16"/>
  <c r="J127" i="16" s="1"/>
  <c r="J43" i="16"/>
  <c r="J74" i="16" s="1"/>
  <c r="R95" i="16"/>
  <c r="R127" i="16" s="1"/>
  <c r="R43" i="16"/>
  <c r="R74" i="16" s="1"/>
  <c r="Z95" i="16"/>
  <c r="Z127" i="16" s="1"/>
  <c r="Z43" i="16"/>
  <c r="Z74" i="16" s="1"/>
  <c r="AH95" i="16"/>
  <c r="AH127" i="16" s="1"/>
  <c r="AH43" i="16"/>
  <c r="AH74" i="16" s="1"/>
  <c r="AP95" i="16"/>
  <c r="AP127" i="16" s="1"/>
  <c r="AP43" i="16"/>
  <c r="AP74" i="16" s="1"/>
  <c r="AX95" i="16"/>
  <c r="AX127" i="16" s="1"/>
  <c r="AX43" i="16"/>
  <c r="AX74" i="16" s="1"/>
  <c r="BF95" i="16"/>
  <c r="BF127" i="16" s="1"/>
  <c r="BF43" i="16"/>
  <c r="BF74" i="16" s="1"/>
  <c r="BN95" i="16"/>
  <c r="BN127" i="16" s="1"/>
  <c r="BN43" i="16"/>
  <c r="BN74" i="16" s="1"/>
  <c r="BV95" i="16"/>
  <c r="BV127" i="16" s="1"/>
  <c r="BV43" i="16"/>
  <c r="BV74" i="16" s="1"/>
  <c r="CD95" i="16"/>
  <c r="CD127" i="16" s="1"/>
  <c r="CD43" i="16"/>
  <c r="CD74" i="16" s="1"/>
  <c r="CL95" i="16"/>
  <c r="CL127" i="16" s="1"/>
  <c r="CL43" i="16"/>
  <c r="CL74" i="16" s="1"/>
  <c r="CT95" i="16"/>
  <c r="CT127" i="16" s="1"/>
  <c r="CT43" i="16"/>
  <c r="CT74" i="16" s="1"/>
  <c r="DB95" i="16"/>
  <c r="DB127" i="16" s="1"/>
  <c r="DB43" i="16"/>
  <c r="DB74" i="16" s="1"/>
  <c r="DJ95" i="16"/>
  <c r="DJ127" i="16" s="1"/>
  <c r="DJ43" i="16"/>
  <c r="DJ74" i="16" s="1"/>
  <c r="DR95" i="16"/>
  <c r="DR127" i="16" s="1"/>
  <c r="DR43" i="16"/>
  <c r="DR74" i="16" s="1"/>
  <c r="DZ95" i="16"/>
  <c r="DZ127" i="16" s="1"/>
  <c r="DZ43" i="16"/>
  <c r="DZ74" i="16" s="1"/>
  <c r="EH95" i="16"/>
  <c r="EH127" i="16" s="1"/>
  <c r="EH43" i="16"/>
  <c r="EH74" i="16" s="1"/>
  <c r="EP95" i="16"/>
  <c r="EP127" i="16" s="1"/>
  <c r="EP43" i="16"/>
  <c r="EP74" i="16" s="1"/>
  <c r="EX95" i="16"/>
  <c r="EX127" i="16" s="1"/>
  <c r="EX43" i="16"/>
  <c r="EX74" i="16" s="1"/>
  <c r="FF95" i="16"/>
  <c r="FF127" i="16" s="1"/>
  <c r="FF43" i="16"/>
  <c r="FF74" i="16" s="1"/>
  <c r="J97" i="16"/>
  <c r="J129" i="16" s="1"/>
  <c r="J45" i="16"/>
  <c r="J76" i="16" s="1"/>
  <c r="R97" i="16"/>
  <c r="R129" i="16" s="1"/>
  <c r="R45" i="16"/>
  <c r="R76" i="16" s="1"/>
  <c r="Z97" i="16"/>
  <c r="Z129" i="16" s="1"/>
  <c r="Z45" i="16"/>
  <c r="Z76" i="16" s="1"/>
  <c r="AH97" i="16"/>
  <c r="AH129" i="16" s="1"/>
  <c r="AH45" i="16"/>
  <c r="AH76" i="16" s="1"/>
  <c r="AP97" i="16"/>
  <c r="AP129" i="16" s="1"/>
  <c r="AP45" i="16"/>
  <c r="AP76" i="16" s="1"/>
  <c r="AX97" i="16"/>
  <c r="AX129" i="16" s="1"/>
  <c r="BF97" i="16"/>
  <c r="BF129" i="16" s="1"/>
  <c r="BF45" i="16"/>
  <c r="BF76" i="16" s="1"/>
  <c r="BN97" i="16"/>
  <c r="BN129" i="16" s="1"/>
  <c r="BN45" i="16"/>
  <c r="BN76" i="16" s="1"/>
  <c r="BV97" i="16"/>
  <c r="BV129" i="16" s="1"/>
  <c r="BV45" i="16"/>
  <c r="BV76" i="16" s="1"/>
  <c r="CD97" i="16"/>
  <c r="CD129" i="16" s="1"/>
  <c r="CL97" i="16"/>
  <c r="CL129" i="16" s="1"/>
  <c r="CL45" i="16"/>
  <c r="CL76" i="16" s="1"/>
  <c r="CT97" i="16"/>
  <c r="CT129" i="16" s="1"/>
  <c r="CT45" i="16"/>
  <c r="CT76" i="16" s="1"/>
  <c r="DB97" i="16"/>
  <c r="DB129" i="16" s="1"/>
  <c r="DB45" i="16"/>
  <c r="DB76" i="16" s="1"/>
  <c r="DJ97" i="16"/>
  <c r="DJ129" i="16" s="1"/>
  <c r="DR97" i="16"/>
  <c r="DR129" i="16" s="1"/>
  <c r="DR45" i="16"/>
  <c r="DR76" i="16" s="1"/>
  <c r="DZ97" i="16"/>
  <c r="DZ129" i="16" s="1"/>
  <c r="DZ45" i="16"/>
  <c r="DZ76" i="16" s="1"/>
  <c r="EH97" i="16"/>
  <c r="EH129" i="16" s="1"/>
  <c r="EH45" i="16"/>
  <c r="EH76" i="16" s="1"/>
  <c r="EP97" i="16"/>
  <c r="EP129" i="16" s="1"/>
  <c r="EX97" i="16"/>
  <c r="EX129" i="16" s="1"/>
  <c r="EX45" i="16"/>
  <c r="EX76" i="16" s="1"/>
  <c r="FF97" i="16"/>
  <c r="FF129" i="16" s="1"/>
  <c r="FF45" i="16"/>
  <c r="FF76" i="16" s="1"/>
  <c r="J98" i="16"/>
  <c r="J130" i="16" s="1"/>
  <c r="R98" i="16"/>
  <c r="R130" i="16" s="1"/>
  <c r="R46" i="16"/>
  <c r="R77" i="16" s="1"/>
  <c r="Z98" i="16"/>
  <c r="Z130" i="16" s="1"/>
  <c r="Z46" i="16"/>
  <c r="Z77" i="16" s="1"/>
  <c r="AH98" i="16"/>
  <c r="AH130" i="16" s="1"/>
  <c r="AH46" i="16"/>
  <c r="AH77" i="16" s="1"/>
  <c r="AP98" i="16"/>
  <c r="AP130" i="16" s="1"/>
  <c r="AX98" i="16"/>
  <c r="AX130" i="16" s="1"/>
  <c r="AX46" i="16"/>
  <c r="AX77" i="16" s="1"/>
  <c r="BF98" i="16"/>
  <c r="BF130" i="16" s="1"/>
  <c r="BF46" i="16"/>
  <c r="BF77" i="16" s="1"/>
  <c r="BN98" i="16"/>
  <c r="BN130" i="16" s="1"/>
  <c r="BN46" i="16"/>
  <c r="BN77" i="16" s="1"/>
  <c r="BV98" i="16"/>
  <c r="BV130" i="16" s="1"/>
  <c r="CD98" i="16"/>
  <c r="CD130" i="16" s="1"/>
  <c r="CD46" i="16"/>
  <c r="CD77" i="16" s="1"/>
  <c r="CL98" i="16"/>
  <c r="CL130" i="16" s="1"/>
  <c r="CL46" i="16"/>
  <c r="CL77" i="16" s="1"/>
  <c r="CT98" i="16"/>
  <c r="CT130" i="16" s="1"/>
  <c r="CT46" i="16"/>
  <c r="CT77" i="16" s="1"/>
  <c r="DB98" i="16"/>
  <c r="DB130" i="16" s="1"/>
  <c r="DJ98" i="16"/>
  <c r="DJ130" i="16" s="1"/>
  <c r="DJ46" i="16"/>
  <c r="DJ77" i="16" s="1"/>
  <c r="DR98" i="16"/>
  <c r="DR130" i="16" s="1"/>
  <c r="DR46" i="16"/>
  <c r="DR77" i="16" s="1"/>
  <c r="DZ98" i="16"/>
  <c r="DZ130" i="16" s="1"/>
  <c r="DZ46" i="16"/>
  <c r="DZ77" i="16" s="1"/>
  <c r="EH98" i="16"/>
  <c r="EH130" i="16" s="1"/>
  <c r="EP98" i="16"/>
  <c r="EP130" i="16" s="1"/>
  <c r="EP46" i="16"/>
  <c r="EP77" i="16" s="1"/>
  <c r="EX98" i="16"/>
  <c r="EX130" i="16" s="1"/>
  <c r="EX46" i="16"/>
  <c r="EX77" i="16" s="1"/>
  <c r="FF98" i="16"/>
  <c r="FF130" i="16" s="1"/>
  <c r="FF46" i="16"/>
  <c r="FF77" i="16" s="1"/>
  <c r="J99" i="16"/>
  <c r="J131" i="16" s="1"/>
  <c r="J47" i="16"/>
  <c r="J78" i="16" s="1"/>
  <c r="R99" i="16"/>
  <c r="R131" i="16" s="1"/>
  <c r="R47" i="16"/>
  <c r="R78" i="16" s="1"/>
  <c r="Z99" i="16"/>
  <c r="Z131" i="16" s="1"/>
  <c r="Z47" i="16"/>
  <c r="Z78" i="16" s="1"/>
  <c r="AH99" i="16"/>
  <c r="AH131" i="16" s="1"/>
  <c r="AP99" i="16"/>
  <c r="AP131" i="16" s="1"/>
  <c r="AP47" i="16"/>
  <c r="AP78" i="16" s="1"/>
  <c r="AX99" i="16"/>
  <c r="AX131" i="16" s="1"/>
  <c r="AX47" i="16"/>
  <c r="AX78" i="16" s="1"/>
  <c r="BF99" i="16"/>
  <c r="BF131" i="16" s="1"/>
  <c r="BF47" i="16"/>
  <c r="BF78" i="16" s="1"/>
  <c r="BN99" i="16"/>
  <c r="BN131" i="16" s="1"/>
  <c r="BV99" i="16"/>
  <c r="BV131" i="16" s="1"/>
  <c r="BV47" i="16"/>
  <c r="BV78" i="16" s="1"/>
  <c r="CD99" i="16"/>
  <c r="CD131" i="16" s="1"/>
  <c r="CD47" i="16"/>
  <c r="CD78" i="16" s="1"/>
  <c r="CL99" i="16"/>
  <c r="CL131" i="16" s="1"/>
  <c r="CL47" i="16"/>
  <c r="CL78" i="16" s="1"/>
  <c r="CT99" i="16"/>
  <c r="CT131" i="16" s="1"/>
  <c r="DB99" i="16"/>
  <c r="DB131" i="16" s="1"/>
  <c r="DB47" i="16"/>
  <c r="DB78" i="16" s="1"/>
  <c r="DJ99" i="16"/>
  <c r="DJ131" i="16" s="1"/>
  <c r="DJ47" i="16"/>
  <c r="DJ78" i="16" s="1"/>
  <c r="DR99" i="16"/>
  <c r="DR131" i="16" s="1"/>
  <c r="DR47" i="16"/>
  <c r="DR78" i="16" s="1"/>
  <c r="DZ99" i="16"/>
  <c r="DZ131" i="16" s="1"/>
  <c r="EH99" i="16"/>
  <c r="EH131" i="16" s="1"/>
  <c r="EH47" i="16"/>
  <c r="EH78" i="16" s="1"/>
  <c r="EP99" i="16"/>
  <c r="EP131" i="16" s="1"/>
  <c r="EP47" i="16"/>
  <c r="EP78" i="16" s="1"/>
  <c r="EX99" i="16"/>
  <c r="EX131" i="16" s="1"/>
  <c r="EX47" i="16"/>
  <c r="EX78" i="16" s="1"/>
  <c r="J100" i="16"/>
  <c r="J132" i="16" s="1"/>
  <c r="J48" i="16"/>
  <c r="J79" i="16" s="1"/>
  <c r="R100" i="16"/>
  <c r="R132" i="16" s="1"/>
  <c r="R48" i="16"/>
  <c r="R79" i="16" s="1"/>
  <c r="Z100" i="16"/>
  <c r="Z132" i="16" s="1"/>
  <c r="AH100" i="16"/>
  <c r="AH132" i="16" s="1"/>
  <c r="AH48" i="16"/>
  <c r="AH79" i="16" s="1"/>
  <c r="AP100" i="16"/>
  <c r="AP132" i="16" s="1"/>
  <c r="AP48" i="16"/>
  <c r="AP79" i="16" s="1"/>
  <c r="AX100" i="16"/>
  <c r="AX132" i="16" s="1"/>
  <c r="AX48" i="16"/>
  <c r="AX79" i="16" s="1"/>
  <c r="BF100" i="16"/>
  <c r="BF132" i="16" s="1"/>
  <c r="BN100" i="16"/>
  <c r="BN132" i="16" s="1"/>
  <c r="BN48" i="16"/>
  <c r="BN79" i="16" s="1"/>
  <c r="BV100" i="16"/>
  <c r="BV132" i="16" s="1"/>
  <c r="BV48" i="16"/>
  <c r="BV79" i="16" s="1"/>
  <c r="CD100" i="16"/>
  <c r="CD132" i="16" s="1"/>
  <c r="CD48" i="16"/>
  <c r="CD79" i="16" s="1"/>
  <c r="CL100" i="16"/>
  <c r="CL132" i="16" s="1"/>
  <c r="CT100" i="16"/>
  <c r="CT132" i="16" s="1"/>
  <c r="CT48" i="16"/>
  <c r="CT79" i="16" s="1"/>
  <c r="DB100" i="16"/>
  <c r="DB132" i="16" s="1"/>
  <c r="DB48" i="16"/>
  <c r="DB79" i="16" s="1"/>
  <c r="DJ100" i="16"/>
  <c r="DJ132" i="16" s="1"/>
  <c r="DJ48" i="16"/>
  <c r="DJ79" i="16" s="1"/>
  <c r="DR100" i="16"/>
  <c r="DR132" i="16" s="1"/>
  <c r="DZ100" i="16"/>
  <c r="DZ132" i="16" s="1"/>
  <c r="DZ48" i="16"/>
  <c r="DZ79" i="16" s="1"/>
  <c r="EH100" i="16"/>
  <c r="EH132" i="16" s="1"/>
  <c r="EH48" i="16"/>
  <c r="EH79" i="16" s="1"/>
  <c r="EP100" i="16"/>
  <c r="EP132" i="16" s="1"/>
  <c r="EP48" i="16"/>
  <c r="EP79" i="16" s="1"/>
  <c r="EX100" i="16"/>
  <c r="EX132" i="16" s="1"/>
  <c r="FF100" i="16"/>
  <c r="FF132" i="16" s="1"/>
  <c r="FF48" i="16"/>
  <c r="FF79" i="16" s="1"/>
  <c r="J101" i="16"/>
  <c r="J133" i="16" s="1"/>
  <c r="J49" i="16"/>
  <c r="J80" i="16" s="1"/>
  <c r="R101" i="16"/>
  <c r="R133" i="16" s="1"/>
  <c r="R49" i="16"/>
  <c r="R80" i="16" s="1"/>
  <c r="Z101" i="16"/>
  <c r="Z133" i="16" s="1"/>
  <c r="AH101" i="16"/>
  <c r="AH133" i="16" s="1"/>
  <c r="AH49" i="16"/>
  <c r="AH80" i="16" s="1"/>
  <c r="AP101" i="16"/>
  <c r="AP133" i="16" s="1"/>
  <c r="AP49" i="16"/>
  <c r="AP80" i="16" s="1"/>
  <c r="AX101" i="16"/>
  <c r="AX133" i="16" s="1"/>
  <c r="AX49" i="16"/>
  <c r="AX80" i="16" s="1"/>
  <c r="BF101" i="16"/>
  <c r="BF133" i="16" s="1"/>
  <c r="BF49" i="16"/>
  <c r="BF80" i="16" s="1"/>
  <c r="BN101" i="16"/>
  <c r="BN133" i="16" s="1"/>
  <c r="BN49" i="16"/>
  <c r="BN80" i="16" s="1"/>
  <c r="BV101" i="16"/>
  <c r="BV133" i="16" s="1"/>
  <c r="BV49" i="16"/>
  <c r="BV80" i="16" s="1"/>
  <c r="CD101" i="16"/>
  <c r="CD133" i="16" s="1"/>
  <c r="CD49" i="16"/>
  <c r="CD80" i="16" s="1"/>
  <c r="CL101" i="16"/>
  <c r="CL133" i="16" s="1"/>
  <c r="CT101" i="16"/>
  <c r="CT133" i="16" s="1"/>
  <c r="CT49" i="16"/>
  <c r="CT80" i="16" s="1"/>
  <c r="DB101" i="16"/>
  <c r="DB133" i="16" s="1"/>
  <c r="DB49" i="16"/>
  <c r="DB80" i="16" s="1"/>
  <c r="DJ101" i="16"/>
  <c r="DJ133" i="16" s="1"/>
  <c r="DJ49" i="16"/>
  <c r="DJ80" i="16" s="1"/>
  <c r="DR101" i="16"/>
  <c r="DR133" i="16" s="1"/>
  <c r="DR49" i="16"/>
  <c r="DR80" i="16" s="1"/>
  <c r="DZ101" i="16"/>
  <c r="DZ133" i="16" s="1"/>
  <c r="DZ49" i="16"/>
  <c r="DZ80" i="16" s="1"/>
  <c r="EH101" i="16"/>
  <c r="EH133" i="16" s="1"/>
  <c r="EH49" i="16"/>
  <c r="EH80" i="16" s="1"/>
  <c r="EP101" i="16"/>
  <c r="EP133" i="16" s="1"/>
  <c r="EP49" i="16"/>
  <c r="EP80" i="16" s="1"/>
  <c r="EX101" i="16"/>
  <c r="EX133" i="16" s="1"/>
  <c r="EX49" i="16"/>
  <c r="EX80" i="16" s="1"/>
  <c r="FF101" i="16"/>
  <c r="FF133" i="16" s="1"/>
  <c r="FF49" i="16"/>
  <c r="FF80" i="16" s="1"/>
  <c r="J102" i="16"/>
  <c r="J134" i="16" s="1"/>
  <c r="J50" i="16"/>
  <c r="J81" i="16" s="1"/>
  <c r="R102" i="16"/>
  <c r="R134" i="16" s="1"/>
  <c r="Z102" i="16"/>
  <c r="Z134" i="16" s="1"/>
  <c r="Z50" i="16"/>
  <c r="Z81" i="16" s="1"/>
  <c r="AH102" i="16"/>
  <c r="AH134" i="16" s="1"/>
  <c r="AH50" i="16"/>
  <c r="AH81" i="16" s="1"/>
  <c r="AP102" i="16"/>
  <c r="AP134" i="16" s="1"/>
  <c r="AP50" i="16"/>
  <c r="AP81" i="16" s="1"/>
  <c r="AX102" i="16"/>
  <c r="AX134" i="16" s="1"/>
  <c r="AX50" i="16"/>
  <c r="AX81" i="16" s="1"/>
  <c r="BF102" i="16"/>
  <c r="BF134" i="16" s="1"/>
  <c r="BF50" i="16"/>
  <c r="BF81" i="16" s="1"/>
  <c r="BN102" i="16"/>
  <c r="BN134" i="16" s="1"/>
  <c r="BN50" i="16"/>
  <c r="BN81" i="16" s="1"/>
  <c r="BV102" i="16"/>
  <c r="BV134" i="16" s="1"/>
  <c r="BV50" i="16"/>
  <c r="BV81" i="16" s="1"/>
  <c r="CD102" i="16"/>
  <c r="CD134" i="16" s="1"/>
  <c r="CD50" i="16"/>
  <c r="CD81" i="16" s="1"/>
  <c r="CL102" i="16"/>
  <c r="CL134" i="16" s="1"/>
  <c r="CL50" i="16"/>
  <c r="CL81" i="16" s="1"/>
  <c r="CT102" i="16"/>
  <c r="CT134" i="16" s="1"/>
  <c r="CT50" i="16"/>
  <c r="CT81" i="16" s="1"/>
  <c r="DB102" i="16"/>
  <c r="DB134" i="16" s="1"/>
  <c r="DB50" i="16"/>
  <c r="DB81" i="16" s="1"/>
  <c r="DJ102" i="16"/>
  <c r="DJ134" i="16" s="1"/>
  <c r="DJ50" i="16"/>
  <c r="DJ81" i="16" s="1"/>
  <c r="DR102" i="16"/>
  <c r="DR134" i="16" s="1"/>
  <c r="DR50" i="16"/>
  <c r="DR81" i="16" s="1"/>
  <c r="DZ102" i="16"/>
  <c r="DZ134" i="16" s="1"/>
  <c r="DZ50" i="16"/>
  <c r="DZ81" i="16" s="1"/>
  <c r="EH102" i="16"/>
  <c r="EH134" i="16" s="1"/>
  <c r="EH50" i="16"/>
  <c r="EH81" i="16" s="1"/>
  <c r="EP102" i="16"/>
  <c r="EP134" i="16" s="1"/>
  <c r="EP50" i="16"/>
  <c r="EP81" i="16" s="1"/>
  <c r="EX102" i="16"/>
  <c r="EX134" i="16" s="1"/>
  <c r="EX50" i="16"/>
  <c r="EX81" i="16" s="1"/>
  <c r="FF102" i="16"/>
  <c r="FF134" i="16" s="1"/>
  <c r="FF50" i="16"/>
  <c r="FF81" i="16" s="1"/>
  <c r="J103" i="16"/>
  <c r="J135" i="16" s="1"/>
  <c r="J51" i="16"/>
  <c r="J82" i="16" s="1"/>
  <c r="R103" i="16"/>
  <c r="R135" i="16" s="1"/>
  <c r="R51" i="16"/>
  <c r="R82" i="16" s="1"/>
  <c r="Z103" i="16"/>
  <c r="Z135" i="16" s="1"/>
  <c r="Z51" i="16"/>
  <c r="Z82" i="16" s="1"/>
  <c r="AH103" i="16"/>
  <c r="AH135" i="16" s="1"/>
  <c r="AH51" i="16"/>
  <c r="AH82" i="16" s="1"/>
  <c r="AP103" i="16"/>
  <c r="AP135" i="16" s="1"/>
  <c r="AP51" i="16"/>
  <c r="AP82" i="16" s="1"/>
  <c r="AX103" i="16"/>
  <c r="AX135" i="16" s="1"/>
  <c r="AX51" i="16"/>
  <c r="AX82" i="16" s="1"/>
  <c r="BF103" i="16"/>
  <c r="BF135" i="16" s="1"/>
  <c r="BF51" i="16"/>
  <c r="BF82" i="16" s="1"/>
  <c r="BN103" i="16"/>
  <c r="BN135" i="16" s="1"/>
  <c r="BN51" i="16"/>
  <c r="BN82" i="16" s="1"/>
  <c r="BV103" i="16"/>
  <c r="BV135" i="16" s="1"/>
  <c r="BV51" i="16"/>
  <c r="BV82" i="16" s="1"/>
  <c r="CD103" i="16"/>
  <c r="CD135" i="16" s="1"/>
  <c r="CD51" i="16"/>
  <c r="CD82" i="16" s="1"/>
  <c r="CL103" i="16"/>
  <c r="CL135" i="16" s="1"/>
  <c r="CL51" i="16"/>
  <c r="CL82" i="16" s="1"/>
  <c r="CT103" i="16"/>
  <c r="CT135" i="16" s="1"/>
  <c r="CT51" i="16"/>
  <c r="CT82" i="16" s="1"/>
  <c r="DB103" i="16"/>
  <c r="DB135" i="16" s="1"/>
  <c r="DB51" i="16"/>
  <c r="DB82" i="16" s="1"/>
  <c r="DJ103" i="16"/>
  <c r="DJ135" i="16" s="1"/>
  <c r="DJ51" i="16"/>
  <c r="DJ82" i="16" s="1"/>
  <c r="DR103" i="16"/>
  <c r="DR135" i="16" s="1"/>
  <c r="DR51" i="16"/>
  <c r="DR82" i="16" s="1"/>
  <c r="DZ103" i="16"/>
  <c r="DZ135" i="16" s="1"/>
  <c r="DZ51" i="16"/>
  <c r="DZ82" i="16" s="1"/>
  <c r="EH103" i="16"/>
  <c r="EH135" i="16" s="1"/>
  <c r="EH51" i="16"/>
  <c r="EH82" i="16" s="1"/>
  <c r="EP103" i="16"/>
  <c r="EP135" i="16" s="1"/>
  <c r="EP51" i="16"/>
  <c r="EP82" i="16" s="1"/>
  <c r="EX103" i="16"/>
  <c r="EX135" i="16" s="1"/>
  <c r="EX51" i="16"/>
  <c r="EX82" i="16" s="1"/>
  <c r="FF103" i="16"/>
  <c r="FF135" i="16" s="1"/>
  <c r="FF51" i="16"/>
  <c r="FF82" i="16" s="1"/>
  <c r="J105" i="16"/>
  <c r="J137" i="16" s="1"/>
  <c r="J53" i="16"/>
  <c r="J84" i="16" s="1"/>
  <c r="R105" i="16"/>
  <c r="R137" i="16" s="1"/>
  <c r="R53" i="16"/>
  <c r="R84" i="16" s="1"/>
  <c r="Z105" i="16"/>
  <c r="Z137" i="16" s="1"/>
  <c r="Z53" i="16"/>
  <c r="Z84" i="16" s="1"/>
  <c r="AH105" i="16"/>
  <c r="AH137" i="16" s="1"/>
  <c r="AH53" i="16"/>
  <c r="AH84" i="16" s="1"/>
  <c r="AP105" i="16"/>
  <c r="AP137" i="16" s="1"/>
  <c r="AP53" i="16"/>
  <c r="AP84" i="16" s="1"/>
  <c r="AX105" i="16"/>
  <c r="AX137" i="16" s="1"/>
  <c r="AX53" i="16"/>
  <c r="AX84" i="16" s="1"/>
  <c r="BF105" i="16"/>
  <c r="BF137" i="16" s="1"/>
  <c r="BF53" i="16"/>
  <c r="BF84" i="16" s="1"/>
  <c r="BN105" i="16"/>
  <c r="BN137" i="16" s="1"/>
  <c r="BN53" i="16"/>
  <c r="BN84" i="16" s="1"/>
  <c r="BV105" i="16"/>
  <c r="BV137" i="16" s="1"/>
  <c r="BV53" i="16"/>
  <c r="BV84" i="16" s="1"/>
  <c r="CD105" i="16"/>
  <c r="CD137" i="16" s="1"/>
  <c r="CD53" i="16"/>
  <c r="CD84" i="16" s="1"/>
  <c r="CL105" i="16"/>
  <c r="CL137" i="16" s="1"/>
  <c r="CL53" i="16"/>
  <c r="CL84" i="16" s="1"/>
  <c r="CT105" i="16"/>
  <c r="CT137" i="16" s="1"/>
  <c r="CT53" i="16"/>
  <c r="CT84" i="16" s="1"/>
  <c r="DB105" i="16"/>
  <c r="DB137" i="16" s="1"/>
  <c r="DB53" i="16"/>
  <c r="DB84" i="16" s="1"/>
  <c r="DJ105" i="16"/>
  <c r="DJ137" i="16" s="1"/>
  <c r="DJ53" i="16"/>
  <c r="DJ84" i="16" s="1"/>
  <c r="DR105" i="16"/>
  <c r="DR137" i="16" s="1"/>
  <c r="DR53" i="16"/>
  <c r="DR84" i="16" s="1"/>
  <c r="DZ105" i="16"/>
  <c r="DZ137" i="16" s="1"/>
  <c r="DZ53" i="16"/>
  <c r="DZ84" i="16" s="1"/>
  <c r="EH105" i="16"/>
  <c r="EH137" i="16" s="1"/>
  <c r="EH53" i="16"/>
  <c r="EH84" i="16" s="1"/>
  <c r="EP105" i="16"/>
  <c r="EP137" i="16" s="1"/>
  <c r="EP53" i="16"/>
  <c r="EP84" i="16" s="1"/>
  <c r="EX105" i="16"/>
  <c r="EX137" i="16" s="1"/>
  <c r="EX53" i="16"/>
  <c r="EX84" i="16" s="1"/>
  <c r="FF105" i="16"/>
  <c r="FF137" i="16" s="1"/>
  <c r="FF53" i="16"/>
  <c r="FF84" i="16" s="1"/>
  <c r="J106" i="16"/>
  <c r="J138" i="16" s="1"/>
  <c r="J54" i="16"/>
  <c r="J85" i="16" s="1"/>
  <c r="R106" i="16"/>
  <c r="R138" i="16" s="1"/>
  <c r="R54" i="16"/>
  <c r="R85" i="16" s="1"/>
  <c r="Z106" i="16"/>
  <c r="Z138" i="16" s="1"/>
  <c r="Z54" i="16"/>
  <c r="Z85" i="16" s="1"/>
  <c r="AH106" i="16"/>
  <c r="AH138" i="16" s="1"/>
  <c r="AH54" i="16"/>
  <c r="AH85" i="16" s="1"/>
  <c r="AP106" i="16"/>
  <c r="AP138" i="16" s="1"/>
  <c r="AP54" i="16"/>
  <c r="AP85" i="16" s="1"/>
  <c r="AX106" i="16"/>
  <c r="AX138" i="16" s="1"/>
  <c r="AX54" i="16"/>
  <c r="AX85" i="16" s="1"/>
  <c r="BF106" i="16"/>
  <c r="BF138" i="16" s="1"/>
  <c r="BF54" i="16"/>
  <c r="BF85" i="16" s="1"/>
  <c r="BN106" i="16"/>
  <c r="BN138" i="16" s="1"/>
  <c r="BN54" i="16"/>
  <c r="BN85" i="16" s="1"/>
  <c r="BV106" i="16"/>
  <c r="BV138" i="16" s="1"/>
  <c r="BV54" i="16"/>
  <c r="BV85" i="16" s="1"/>
  <c r="CD106" i="16"/>
  <c r="CD138" i="16" s="1"/>
  <c r="CD54" i="16"/>
  <c r="CD85" i="16" s="1"/>
  <c r="CL106" i="16"/>
  <c r="CL138" i="16" s="1"/>
  <c r="CL54" i="16"/>
  <c r="CL85" i="16" s="1"/>
  <c r="CT106" i="16"/>
  <c r="CT138" i="16" s="1"/>
  <c r="CT54" i="16"/>
  <c r="CT85" i="16" s="1"/>
  <c r="DB106" i="16"/>
  <c r="DB138" i="16" s="1"/>
  <c r="DB54" i="16"/>
  <c r="DB85" i="16" s="1"/>
  <c r="DJ106" i="16"/>
  <c r="DJ138" i="16" s="1"/>
  <c r="DJ54" i="16"/>
  <c r="DJ85" i="16" s="1"/>
  <c r="DR106" i="16"/>
  <c r="DR138" i="16" s="1"/>
  <c r="DR54" i="16"/>
  <c r="DR85" i="16" s="1"/>
  <c r="DZ106" i="16"/>
  <c r="DZ138" i="16" s="1"/>
  <c r="DZ54" i="16"/>
  <c r="DZ85" i="16" s="1"/>
  <c r="EH106" i="16"/>
  <c r="EH138" i="16" s="1"/>
  <c r="EH54" i="16"/>
  <c r="EH85" i="16" s="1"/>
  <c r="EP106" i="16"/>
  <c r="EP138" i="16" s="1"/>
  <c r="EP54" i="16"/>
  <c r="EP85" i="16" s="1"/>
  <c r="EX106" i="16"/>
  <c r="EX138" i="16" s="1"/>
  <c r="EX54" i="16"/>
  <c r="EX85" i="16" s="1"/>
  <c r="FF106" i="16"/>
  <c r="FF138" i="16" s="1"/>
  <c r="FF54" i="16"/>
  <c r="FF85" i="16" s="1"/>
  <c r="J107" i="16"/>
  <c r="J139" i="16" s="1"/>
  <c r="J55" i="16"/>
  <c r="J86" i="16" s="1"/>
  <c r="R107" i="16"/>
  <c r="R139" i="16" s="1"/>
  <c r="R55" i="16"/>
  <c r="R86" i="16" s="1"/>
  <c r="Z107" i="16"/>
  <c r="Z139" i="16" s="1"/>
  <c r="Z55" i="16"/>
  <c r="Z86" i="16" s="1"/>
  <c r="AH107" i="16"/>
  <c r="AH139" i="16" s="1"/>
  <c r="AH55" i="16"/>
  <c r="AH86" i="16" s="1"/>
  <c r="AP107" i="16"/>
  <c r="AP139" i="16" s="1"/>
  <c r="AP55" i="16"/>
  <c r="AP86" i="16" s="1"/>
  <c r="AX107" i="16"/>
  <c r="AX139" i="16" s="1"/>
  <c r="AX55" i="16"/>
  <c r="AX86" i="16" s="1"/>
  <c r="BF107" i="16"/>
  <c r="BF139" i="16" s="1"/>
  <c r="BF55" i="16"/>
  <c r="BF86" i="16" s="1"/>
  <c r="BN107" i="16"/>
  <c r="BN139" i="16" s="1"/>
  <c r="BN55" i="16"/>
  <c r="BN86" i="16" s="1"/>
  <c r="BV107" i="16"/>
  <c r="BV139" i="16" s="1"/>
  <c r="BV55" i="16"/>
  <c r="BV86" i="16" s="1"/>
  <c r="CD107" i="16"/>
  <c r="CD139" i="16" s="1"/>
  <c r="CD55" i="16"/>
  <c r="CD86" i="16" s="1"/>
  <c r="CL107" i="16"/>
  <c r="CL139" i="16" s="1"/>
  <c r="CL55" i="16"/>
  <c r="CL86" i="16" s="1"/>
  <c r="CT107" i="16"/>
  <c r="CT139" i="16" s="1"/>
  <c r="CT55" i="16"/>
  <c r="CT86" i="16" s="1"/>
  <c r="BK39" i="16"/>
  <c r="BK70" i="16" s="1"/>
  <c r="DW39" i="16"/>
  <c r="R82" i="24" s="1"/>
  <c r="AU40" i="16"/>
  <c r="AU71" i="16" s="1"/>
  <c r="DG40" i="16"/>
  <c r="DG71" i="16" s="1"/>
  <c r="AE41" i="16"/>
  <c r="AE72" i="16" s="1"/>
  <c r="CQ41" i="16"/>
  <c r="CQ72" i="16" s="1"/>
  <c r="FC41" i="16"/>
  <c r="FC72" i="16" s="1"/>
  <c r="O42" i="16"/>
  <c r="O73" i="16" s="1"/>
  <c r="CA42" i="16"/>
  <c r="CA73" i="16" s="1"/>
  <c r="EM42" i="16"/>
  <c r="EM73" i="16" s="1"/>
  <c r="BK43" i="16"/>
  <c r="BK74" i="16" s="1"/>
  <c r="DW43" i="16"/>
  <c r="DW74" i="16" s="1"/>
  <c r="AX45" i="16"/>
  <c r="AX76" i="16" s="1"/>
  <c r="EE45" i="16"/>
  <c r="EE76" i="16" s="1"/>
  <c r="J46" i="16"/>
  <c r="J77" i="16" s="1"/>
  <c r="CQ46" i="16"/>
  <c r="CQ77" i="16" s="1"/>
  <c r="BC47" i="16"/>
  <c r="BC78" i="16" s="1"/>
  <c r="EJ47" i="16"/>
  <c r="EJ78" i="16" s="1"/>
  <c r="O48" i="16"/>
  <c r="O79" i="16" s="1"/>
  <c r="CV48" i="16"/>
  <c r="CV79" i="16" s="1"/>
  <c r="BZ49" i="16"/>
  <c r="BZ80" i="16" s="1"/>
  <c r="DX51" i="16"/>
  <c r="DX82" i="16" s="1"/>
  <c r="CR54" i="16"/>
  <c r="CR85" i="16" s="1"/>
  <c r="BL57" i="16"/>
  <c r="AF59" i="16"/>
  <c r="ED107" i="16"/>
  <c r="ED139" i="16" s="1"/>
  <c r="ED55" i="16"/>
  <c r="ED86" i="16" s="1"/>
  <c r="EL107" i="16"/>
  <c r="EL139" i="16" s="1"/>
  <c r="EL55" i="16"/>
  <c r="EL86" i="16" s="1"/>
  <c r="ET107" i="16"/>
  <c r="ET139" i="16" s="1"/>
  <c r="ET55" i="16"/>
  <c r="ET86" i="16" s="1"/>
  <c r="FB107" i="16"/>
  <c r="FB139" i="16" s="1"/>
  <c r="FB55" i="16"/>
  <c r="FB86" i="16" s="1"/>
  <c r="F57" i="16"/>
  <c r="N109" i="16"/>
  <c r="N57" i="16"/>
  <c r="V109" i="16"/>
  <c r="V57" i="16"/>
  <c r="AD109" i="16"/>
  <c r="AD57" i="16"/>
  <c r="AL109" i="16"/>
  <c r="AL57" i="16"/>
  <c r="AT109" i="16"/>
  <c r="AT57" i="16"/>
  <c r="BB109" i="16"/>
  <c r="BB57" i="16"/>
  <c r="BJ109" i="16"/>
  <c r="BJ57" i="16"/>
  <c r="BR109" i="16"/>
  <c r="BR57" i="16"/>
  <c r="BZ109" i="16"/>
  <c r="BZ57" i="16"/>
  <c r="CH109" i="16"/>
  <c r="CH57" i="16"/>
  <c r="CP109" i="16"/>
  <c r="CP57" i="16"/>
  <c r="CX109" i="16"/>
  <c r="CX57" i="16"/>
  <c r="DF109" i="16"/>
  <c r="DF57" i="16"/>
  <c r="DN109" i="16"/>
  <c r="DN57" i="16"/>
  <c r="DV109" i="16"/>
  <c r="DV57" i="16"/>
  <c r="ED109" i="16"/>
  <c r="ED57" i="16"/>
  <c r="EL109" i="16"/>
  <c r="EL57" i="16"/>
  <c r="ET109" i="16"/>
  <c r="ET57" i="16"/>
  <c r="FB109" i="16"/>
  <c r="FB57" i="16"/>
  <c r="F58" i="16"/>
  <c r="N110" i="16"/>
  <c r="N58" i="16"/>
  <c r="V110" i="16"/>
  <c r="V58" i="16"/>
  <c r="AD110" i="16"/>
  <c r="AD58" i="16"/>
  <c r="AL110" i="16"/>
  <c r="AL58" i="16"/>
  <c r="AT110" i="16"/>
  <c r="AT58" i="16"/>
  <c r="BB110" i="16"/>
  <c r="BB58" i="16"/>
  <c r="BJ110" i="16"/>
  <c r="BJ58" i="16"/>
  <c r="BR110" i="16"/>
  <c r="BR58" i="16"/>
  <c r="BZ110" i="16"/>
  <c r="BZ58" i="16"/>
  <c r="CH110" i="16"/>
  <c r="CH58" i="16"/>
  <c r="CP110" i="16"/>
  <c r="CP58" i="16"/>
  <c r="CX110" i="16"/>
  <c r="CX58" i="16"/>
  <c r="DF110" i="16"/>
  <c r="DF58" i="16"/>
  <c r="DN110" i="16"/>
  <c r="DN58" i="16"/>
  <c r="DV110" i="16"/>
  <c r="DV58" i="16"/>
  <c r="Q74" i="24" s="1"/>
  <c r="ED110" i="16"/>
  <c r="ED58" i="16"/>
  <c r="Y74" i="24" s="1"/>
  <c r="EL110" i="16"/>
  <c r="EL58" i="16"/>
  <c r="AG74" i="24" s="1"/>
  <c r="ET110" i="16"/>
  <c r="ET58" i="16"/>
  <c r="FB110" i="16"/>
  <c r="FB58" i="16"/>
  <c r="F59" i="16"/>
  <c r="N111" i="16"/>
  <c r="N59" i="16"/>
  <c r="V111" i="16"/>
  <c r="V59" i="16"/>
  <c r="AD111" i="16"/>
  <c r="AD59" i="16"/>
  <c r="AL111" i="16"/>
  <c r="AL59" i="16"/>
  <c r="AT111" i="16"/>
  <c r="AT59" i="16"/>
  <c r="BB111" i="16"/>
  <c r="BB59" i="16"/>
  <c r="BJ111" i="16"/>
  <c r="BJ59" i="16"/>
  <c r="BR111" i="16"/>
  <c r="BR59" i="16"/>
  <c r="BZ111" i="16"/>
  <c r="BZ59" i="16"/>
  <c r="CH111" i="16"/>
  <c r="CH59" i="16"/>
  <c r="CP111" i="16"/>
  <c r="CP59" i="16"/>
  <c r="CX111" i="16"/>
  <c r="CX59" i="16"/>
  <c r="DF111" i="16"/>
  <c r="DF59" i="16"/>
  <c r="DN111" i="16"/>
  <c r="DN59" i="16"/>
  <c r="DV111" i="16"/>
  <c r="DV59" i="16"/>
  <c r="ED111" i="16"/>
  <c r="ED59" i="16"/>
  <c r="EL111" i="16"/>
  <c r="EL59" i="16"/>
  <c r="ET111" i="16"/>
  <c r="ET59" i="16"/>
  <c r="FB111" i="16"/>
  <c r="FB59" i="16"/>
  <c r="F60" i="16"/>
  <c r="N112" i="16"/>
  <c r="N60" i="16"/>
  <c r="V112" i="16"/>
  <c r="V60" i="16"/>
  <c r="AD112" i="16"/>
  <c r="AD60" i="16"/>
  <c r="AL112" i="16"/>
  <c r="AL60" i="16"/>
  <c r="AT112" i="16"/>
  <c r="AT60" i="16"/>
  <c r="BB112" i="16"/>
  <c r="BB60" i="16"/>
  <c r="BJ112" i="16"/>
  <c r="BJ60" i="16"/>
  <c r="BR112" i="16"/>
  <c r="BR60" i="16"/>
  <c r="BZ112" i="16"/>
  <c r="BZ60" i="16"/>
  <c r="CH112" i="16"/>
  <c r="CH60" i="16"/>
  <c r="CP112" i="16"/>
  <c r="CP60" i="16"/>
  <c r="CX112" i="16"/>
  <c r="CX60" i="16"/>
  <c r="DF112" i="16"/>
  <c r="DF60" i="16"/>
  <c r="DN112" i="16"/>
  <c r="DN60" i="16"/>
  <c r="DV112" i="16"/>
  <c r="DV60" i="16"/>
  <c r="ED112" i="16"/>
  <c r="ED60" i="16"/>
  <c r="EL112" i="16"/>
  <c r="EL60" i="16"/>
  <c r="ET112" i="16"/>
  <c r="ET60" i="16"/>
  <c r="FB112" i="16"/>
  <c r="FB60" i="16"/>
  <c r="F62" i="16"/>
  <c r="N114" i="16"/>
  <c r="N62" i="16"/>
  <c r="V114" i="16"/>
  <c r="V62" i="16"/>
  <c r="AD114" i="16"/>
  <c r="AD62" i="16"/>
  <c r="AL114" i="16"/>
  <c r="AL62" i="16"/>
  <c r="AT114" i="16"/>
  <c r="AT62" i="16"/>
  <c r="BB114" i="16"/>
  <c r="BB62" i="16"/>
  <c r="BJ114" i="16"/>
  <c r="BJ62" i="16"/>
  <c r="BR114" i="16"/>
  <c r="BR62" i="16"/>
  <c r="BZ114" i="16"/>
  <c r="BZ62" i="16"/>
  <c r="CH114" i="16"/>
  <c r="CH62" i="16"/>
  <c r="CP114" i="16"/>
  <c r="CP62" i="16"/>
  <c r="CX114" i="16"/>
  <c r="CX62" i="16"/>
  <c r="DF114" i="16"/>
  <c r="DF62" i="16"/>
  <c r="DN114" i="16"/>
  <c r="DN62" i="16"/>
  <c r="DV114" i="16"/>
  <c r="Q65" i="24" s="1"/>
  <c r="BS65" i="24" s="1"/>
  <c r="DV62" i="16"/>
  <c r="ED114" i="16"/>
  <c r="Y65" i="24" s="1"/>
  <c r="CA65" i="24" s="1"/>
  <c r="ED62" i="16"/>
  <c r="EL114" i="16"/>
  <c r="AG65" i="24" s="1"/>
  <c r="CI65" i="24" s="1"/>
  <c r="EL62" i="16"/>
  <c r="ET114" i="16"/>
  <c r="ET62" i="16"/>
  <c r="FB114" i="16"/>
  <c r="FB62" i="16"/>
  <c r="AL63" i="16"/>
  <c r="AT115" i="16"/>
  <c r="AT63" i="16"/>
  <c r="BB115" i="16"/>
  <c r="BB63" i="16"/>
  <c r="BJ115" i="16"/>
  <c r="BJ63" i="16"/>
  <c r="BR115" i="16"/>
  <c r="BR63" i="16"/>
  <c r="BZ115" i="16"/>
  <c r="BZ63" i="16"/>
  <c r="CH115" i="16"/>
  <c r="CH63" i="16"/>
  <c r="CP115" i="16"/>
  <c r="CP63" i="16"/>
  <c r="CX115" i="16"/>
  <c r="CX63" i="16"/>
  <c r="DF115" i="16"/>
  <c r="DF63" i="16"/>
  <c r="DN115" i="16"/>
  <c r="DN63" i="16"/>
  <c r="DV115" i="16"/>
  <c r="DV63" i="16"/>
  <c r="ED115" i="16"/>
  <c r="ED63" i="16"/>
  <c r="EL115" i="16"/>
  <c r="EL63" i="16"/>
  <c r="ET115" i="16"/>
  <c r="ET63" i="16"/>
  <c r="FB115" i="16"/>
  <c r="FB63" i="16"/>
  <c r="F65" i="16"/>
  <c r="N117" i="16"/>
  <c r="N65" i="16"/>
  <c r="V117" i="16"/>
  <c r="V65" i="16"/>
  <c r="AD117" i="16"/>
  <c r="AD65" i="16"/>
  <c r="AL117" i="16"/>
  <c r="AL65" i="16"/>
  <c r="AT117" i="16"/>
  <c r="AT65" i="16"/>
  <c r="BB117" i="16"/>
  <c r="BB65" i="16"/>
  <c r="BJ117" i="16"/>
  <c r="BJ65" i="16"/>
  <c r="BR117" i="16"/>
  <c r="BR65" i="16"/>
  <c r="BZ117" i="16"/>
  <c r="BZ65" i="16"/>
  <c r="CH117" i="16"/>
  <c r="CH65" i="16"/>
  <c r="CP117" i="16"/>
  <c r="CP65" i="16"/>
  <c r="CX117" i="16"/>
  <c r="CX65" i="16"/>
  <c r="DF117" i="16"/>
  <c r="DF65" i="16"/>
  <c r="DN117" i="16"/>
  <c r="DN65" i="16"/>
  <c r="DV117" i="16"/>
  <c r="DV65" i="16"/>
  <c r="ED117" i="16"/>
  <c r="ED65" i="16"/>
  <c r="EL117" i="16"/>
  <c r="EL65" i="16"/>
  <c r="ET117" i="16"/>
  <c r="ET65" i="16"/>
  <c r="FB117" i="16"/>
  <c r="FB65" i="16"/>
  <c r="F66" i="16"/>
  <c r="N118" i="16"/>
  <c r="N66" i="16"/>
  <c r="V118" i="16"/>
  <c r="V66" i="16"/>
  <c r="AD118" i="16"/>
  <c r="AD66" i="16"/>
  <c r="AL118" i="16"/>
  <c r="AL66" i="16"/>
  <c r="AT118" i="16"/>
  <c r="AT66" i="16"/>
  <c r="BB118" i="16"/>
  <c r="BB66" i="16"/>
  <c r="BJ118" i="16"/>
  <c r="BJ66" i="16"/>
  <c r="BR118" i="16"/>
  <c r="BR66" i="16"/>
  <c r="BZ118" i="16"/>
  <c r="BZ66" i="16"/>
  <c r="CH118" i="16"/>
  <c r="CH66" i="16"/>
  <c r="CP118" i="16"/>
  <c r="CP66" i="16"/>
  <c r="CX118" i="16"/>
  <c r="CX66" i="16"/>
  <c r="DF118" i="16"/>
  <c r="DF66" i="16"/>
  <c r="DN118" i="16"/>
  <c r="DN66" i="16"/>
  <c r="DV118" i="16"/>
  <c r="DV66" i="16"/>
  <c r="ED118" i="16"/>
  <c r="ED66" i="16"/>
  <c r="EL118" i="16"/>
  <c r="EL66" i="16"/>
  <c r="ET118" i="16"/>
  <c r="ET66" i="16"/>
  <c r="FB118" i="16"/>
  <c r="FB66" i="16"/>
  <c r="AN58" i="16"/>
  <c r="CZ58" i="16"/>
  <c r="X59" i="16"/>
  <c r="CJ59" i="16"/>
  <c r="EV59" i="16"/>
  <c r="EW63" i="16"/>
  <c r="DQ66" i="16"/>
  <c r="H112" i="16"/>
  <c r="H60" i="16"/>
  <c r="P112" i="16"/>
  <c r="P60" i="16"/>
  <c r="X112" i="16"/>
  <c r="X60" i="16"/>
  <c r="AF112" i="16"/>
  <c r="AF60" i="16"/>
  <c r="AN112" i="16"/>
  <c r="AN60" i="16"/>
  <c r="AV112" i="16"/>
  <c r="AV60" i="16"/>
  <c r="BD112" i="16"/>
  <c r="BD60" i="16"/>
  <c r="BL112" i="16"/>
  <c r="BL60" i="16"/>
  <c r="BT112" i="16"/>
  <c r="BT60" i="16"/>
  <c r="CB112" i="16"/>
  <c r="CB60" i="16"/>
  <c r="CJ112" i="16"/>
  <c r="CJ60" i="16"/>
  <c r="CR112" i="16"/>
  <c r="CR60" i="16"/>
  <c r="CZ112" i="16"/>
  <c r="CZ60" i="16"/>
  <c r="DH112" i="16"/>
  <c r="DH60" i="16"/>
  <c r="DP112" i="16"/>
  <c r="DP60" i="16"/>
  <c r="DX112" i="16"/>
  <c r="DX60" i="16"/>
  <c r="EF112" i="16"/>
  <c r="EF60" i="16"/>
  <c r="EN112" i="16"/>
  <c r="EN60" i="16"/>
  <c r="EV112" i="16"/>
  <c r="EV60" i="16"/>
  <c r="FD112" i="16"/>
  <c r="FD60" i="16"/>
  <c r="H114" i="16"/>
  <c r="H62" i="16"/>
  <c r="P114" i="16"/>
  <c r="P62" i="16"/>
  <c r="X114" i="16"/>
  <c r="X62" i="16"/>
  <c r="AF114" i="16"/>
  <c r="AF62" i="16"/>
  <c r="AN114" i="16"/>
  <c r="AN62" i="16"/>
  <c r="AV114" i="16"/>
  <c r="AV62" i="16"/>
  <c r="BD114" i="16"/>
  <c r="BD62" i="16"/>
  <c r="BL114" i="16"/>
  <c r="BL62" i="16"/>
  <c r="BT114" i="16"/>
  <c r="BT62" i="16"/>
  <c r="CB114" i="16"/>
  <c r="CB62" i="16"/>
  <c r="CJ114" i="16"/>
  <c r="CJ62" i="16"/>
  <c r="CR114" i="16"/>
  <c r="CR62" i="16"/>
  <c r="CZ114" i="16"/>
  <c r="CZ62" i="16"/>
  <c r="DH114" i="16"/>
  <c r="DH62" i="16"/>
  <c r="DP114" i="16"/>
  <c r="DP62" i="16"/>
  <c r="DX114" i="16"/>
  <c r="S65" i="24" s="1"/>
  <c r="BU65" i="24" s="1"/>
  <c r="DX62" i="16"/>
  <c r="EF114" i="16"/>
  <c r="EF62" i="16"/>
  <c r="EN114" i="16"/>
  <c r="EN62" i="16"/>
  <c r="EV114" i="16"/>
  <c r="EV62" i="16"/>
  <c r="FD114" i="16"/>
  <c r="FD62" i="16"/>
  <c r="AN115" i="16"/>
  <c r="AN63" i="16"/>
  <c r="AV115" i="16"/>
  <c r="AV63" i="16"/>
  <c r="BD115" i="16"/>
  <c r="BD63" i="16"/>
  <c r="BL115" i="16"/>
  <c r="BL63" i="16"/>
  <c r="BT115" i="16"/>
  <c r="BT63" i="16"/>
  <c r="CB115" i="16"/>
  <c r="CB63" i="16"/>
  <c r="CJ115" i="16"/>
  <c r="CJ63" i="16"/>
  <c r="CR115" i="16"/>
  <c r="CR63" i="16"/>
  <c r="CZ115" i="16"/>
  <c r="CZ63" i="16"/>
  <c r="DH115" i="16"/>
  <c r="DH63" i="16"/>
  <c r="DP115" i="16"/>
  <c r="DP63" i="16"/>
  <c r="DX115" i="16"/>
  <c r="DX63" i="16"/>
  <c r="EF115" i="16"/>
  <c r="EF63" i="16"/>
  <c r="EN115" i="16"/>
  <c r="EN63" i="16"/>
  <c r="EV115" i="16"/>
  <c r="EV63" i="16"/>
  <c r="FD115" i="16"/>
  <c r="FD63" i="16"/>
  <c r="H117" i="16"/>
  <c r="H65" i="16"/>
  <c r="P117" i="16"/>
  <c r="P65" i="16"/>
  <c r="X117" i="16"/>
  <c r="X65" i="16"/>
  <c r="AF117" i="16"/>
  <c r="AF65" i="16"/>
  <c r="AN117" i="16"/>
  <c r="AN65" i="16"/>
  <c r="AV117" i="16"/>
  <c r="AV65" i="16"/>
  <c r="BD117" i="16"/>
  <c r="BD65" i="16"/>
  <c r="BL117" i="16"/>
  <c r="BL65" i="16"/>
  <c r="BT117" i="16"/>
  <c r="BT65" i="16"/>
  <c r="CB117" i="16"/>
  <c r="CB65" i="16"/>
  <c r="CJ117" i="16"/>
  <c r="CJ65" i="16"/>
  <c r="CR117" i="16"/>
  <c r="CR65" i="16"/>
  <c r="CZ117" i="16"/>
  <c r="CZ65" i="16"/>
  <c r="DH117" i="16"/>
  <c r="DH65" i="16"/>
  <c r="DP117" i="16"/>
  <c r="DP65" i="16"/>
  <c r="DX117" i="16"/>
  <c r="DX65" i="16"/>
  <c r="EF117" i="16"/>
  <c r="EF65" i="16"/>
  <c r="EN117" i="16"/>
  <c r="EN65" i="16"/>
  <c r="EV117" i="16"/>
  <c r="EV65" i="16"/>
  <c r="FD117" i="16"/>
  <c r="FD65" i="16"/>
  <c r="H118" i="16"/>
  <c r="H66" i="16"/>
  <c r="P118" i="16"/>
  <c r="P66" i="16"/>
  <c r="X118" i="16"/>
  <c r="X66" i="16"/>
  <c r="AF118" i="16"/>
  <c r="AF66" i="16"/>
  <c r="AN118" i="16"/>
  <c r="AN66" i="16"/>
  <c r="AV118" i="16"/>
  <c r="AV66" i="16"/>
  <c r="BD118" i="16"/>
  <c r="BD66" i="16"/>
  <c r="BL118" i="16"/>
  <c r="BL66" i="16"/>
  <c r="BT118" i="16"/>
  <c r="BT66" i="16"/>
  <c r="CB118" i="16"/>
  <c r="CB66" i="16"/>
  <c r="CJ118" i="16"/>
  <c r="CJ66" i="16"/>
  <c r="CR118" i="16"/>
  <c r="CR66" i="16"/>
  <c r="CZ118" i="16"/>
  <c r="CZ66" i="16"/>
  <c r="DH118" i="16"/>
  <c r="DH66" i="16"/>
  <c r="DP118" i="16"/>
  <c r="DP66" i="16"/>
  <c r="DX118" i="16"/>
  <c r="DX66" i="16"/>
  <c r="EF118" i="16"/>
  <c r="EF66" i="16"/>
  <c r="EN118" i="16"/>
  <c r="EN66" i="16"/>
  <c r="EV118" i="16"/>
  <c r="EV66" i="16"/>
  <c r="FD118" i="16"/>
  <c r="FD66" i="16"/>
  <c r="BD58" i="16"/>
  <c r="DP58" i="16"/>
  <c r="AN59" i="16"/>
  <c r="CZ59" i="16"/>
  <c r="I65" i="16"/>
  <c r="CC107" i="16"/>
  <c r="CC139" i="16" s="1"/>
  <c r="CC55" i="16"/>
  <c r="CC86" i="16" s="1"/>
  <c r="CK107" i="16"/>
  <c r="CK139" i="16" s="1"/>
  <c r="CK55" i="16"/>
  <c r="CK86" i="16" s="1"/>
  <c r="CS107" i="16"/>
  <c r="CS139" i="16" s="1"/>
  <c r="CS55" i="16"/>
  <c r="CS86" i="16" s="1"/>
  <c r="DA107" i="16"/>
  <c r="DA139" i="16" s="1"/>
  <c r="DA55" i="16"/>
  <c r="DA86" i="16" s="1"/>
  <c r="DI107" i="16"/>
  <c r="DI139" i="16" s="1"/>
  <c r="DI55" i="16"/>
  <c r="DI86" i="16" s="1"/>
  <c r="DQ107" i="16"/>
  <c r="DQ139" i="16" s="1"/>
  <c r="DQ55" i="16"/>
  <c r="DQ86" i="16" s="1"/>
  <c r="DY107" i="16"/>
  <c r="DY139" i="16" s="1"/>
  <c r="DY55" i="16"/>
  <c r="DY86" i="16" s="1"/>
  <c r="EG107" i="16"/>
  <c r="EG139" i="16" s="1"/>
  <c r="EG55" i="16"/>
  <c r="EG86" i="16" s="1"/>
  <c r="EO107" i="16"/>
  <c r="EO139" i="16" s="1"/>
  <c r="EO55" i="16"/>
  <c r="EO86" i="16" s="1"/>
  <c r="EW107" i="16"/>
  <c r="EW139" i="16" s="1"/>
  <c r="EW55" i="16"/>
  <c r="EW86" i="16" s="1"/>
  <c r="FE107" i="16"/>
  <c r="FE139" i="16" s="1"/>
  <c r="FE55" i="16"/>
  <c r="FE86" i="16" s="1"/>
  <c r="I109" i="16"/>
  <c r="I57" i="16"/>
  <c r="Q109" i="16"/>
  <c r="Q57" i="16"/>
  <c r="Y109" i="16"/>
  <c r="Y57" i="16"/>
  <c r="AG109" i="16"/>
  <c r="AG57" i="16"/>
  <c r="AO109" i="16"/>
  <c r="AO57" i="16"/>
  <c r="AW109" i="16"/>
  <c r="AW57" i="16"/>
  <c r="BE109" i="16"/>
  <c r="BE57" i="16"/>
  <c r="BM109" i="16"/>
  <c r="BM57" i="16"/>
  <c r="BU109" i="16"/>
  <c r="BU57" i="16"/>
  <c r="CC109" i="16"/>
  <c r="CC57" i="16"/>
  <c r="CK109" i="16"/>
  <c r="CK57" i="16"/>
  <c r="CS109" i="16"/>
  <c r="CS57" i="16"/>
  <c r="DA109" i="16"/>
  <c r="DA57" i="16"/>
  <c r="DI109" i="16"/>
  <c r="DI57" i="16"/>
  <c r="DQ109" i="16"/>
  <c r="DQ57" i="16"/>
  <c r="DY109" i="16"/>
  <c r="DY57" i="16"/>
  <c r="EG109" i="16"/>
  <c r="EG57" i="16"/>
  <c r="EO109" i="16"/>
  <c r="EO57" i="16"/>
  <c r="EW109" i="16"/>
  <c r="EW57" i="16"/>
  <c r="FE109" i="16"/>
  <c r="FE57" i="16"/>
  <c r="I110" i="16"/>
  <c r="I58" i="16"/>
  <c r="Q110" i="16"/>
  <c r="Q58" i="16"/>
  <c r="Y110" i="16"/>
  <c r="Y58" i="16"/>
  <c r="AG110" i="16"/>
  <c r="AG58" i="16"/>
  <c r="AO110" i="16"/>
  <c r="AO58" i="16"/>
  <c r="AW110" i="16"/>
  <c r="AW58" i="16"/>
  <c r="BE110" i="16"/>
  <c r="BE58" i="16"/>
  <c r="BM110" i="16"/>
  <c r="BM58" i="16"/>
  <c r="BU110" i="16"/>
  <c r="BU58" i="16"/>
  <c r="CC110" i="16"/>
  <c r="CC58" i="16"/>
  <c r="CK110" i="16"/>
  <c r="CK58" i="16"/>
  <c r="CS110" i="16"/>
  <c r="CS58" i="16"/>
  <c r="DA110" i="16"/>
  <c r="DA58" i="16"/>
  <c r="DI110" i="16"/>
  <c r="DI58" i="16"/>
  <c r="DQ110" i="16"/>
  <c r="DQ58" i="16"/>
  <c r="DY110" i="16"/>
  <c r="DY58" i="16"/>
  <c r="T74" i="24" s="1"/>
  <c r="EG110" i="16"/>
  <c r="EG58" i="16"/>
  <c r="AB74" i="24" s="1"/>
  <c r="EO110" i="16"/>
  <c r="EO58" i="16"/>
  <c r="AJ74" i="24" s="1"/>
  <c r="EW110" i="16"/>
  <c r="EW58" i="16"/>
  <c r="FE110" i="16"/>
  <c r="FE58" i="16"/>
  <c r="I111" i="16"/>
  <c r="I59" i="16"/>
  <c r="Q111" i="16"/>
  <c r="Q59" i="16"/>
  <c r="Y111" i="16"/>
  <c r="Y59" i="16"/>
  <c r="AG111" i="16"/>
  <c r="AG59" i="16"/>
  <c r="AO111" i="16"/>
  <c r="AO59" i="16"/>
  <c r="AW111" i="16"/>
  <c r="AW59" i="16"/>
  <c r="BE111" i="16"/>
  <c r="BE59" i="16"/>
  <c r="BM111" i="16"/>
  <c r="BM59" i="16"/>
  <c r="BU111" i="16"/>
  <c r="BU59" i="16"/>
  <c r="CC111" i="16"/>
  <c r="CC59" i="16"/>
  <c r="CK111" i="16"/>
  <c r="CK59" i="16"/>
  <c r="CS111" i="16"/>
  <c r="CS59" i="16"/>
  <c r="DA111" i="16"/>
  <c r="DA59" i="16"/>
  <c r="DI111" i="16"/>
  <c r="DI59" i="16"/>
  <c r="DQ111" i="16"/>
  <c r="DQ59" i="16"/>
  <c r="DY111" i="16"/>
  <c r="DY59" i="16"/>
  <c r="EG111" i="16"/>
  <c r="EG59" i="16"/>
  <c r="EO111" i="16"/>
  <c r="EO59" i="16"/>
  <c r="EW111" i="16"/>
  <c r="EW59" i="16"/>
  <c r="FE111" i="16"/>
  <c r="FE59" i="16"/>
  <c r="I112" i="16"/>
  <c r="I60" i="16"/>
  <c r="Q112" i="16"/>
  <c r="Q60" i="16"/>
  <c r="Y112" i="16"/>
  <c r="Y60" i="16"/>
  <c r="AG112" i="16"/>
  <c r="AG60" i="16"/>
  <c r="AO112" i="16"/>
  <c r="AO60" i="16"/>
  <c r="BE112" i="16"/>
  <c r="BE60" i="16"/>
  <c r="BM112" i="16"/>
  <c r="BM60" i="16"/>
  <c r="BU112" i="16"/>
  <c r="BU60" i="16"/>
  <c r="CC112" i="16"/>
  <c r="CC60" i="16"/>
  <c r="CK112" i="16"/>
  <c r="CK60" i="16"/>
  <c r="CS112" i="16"/>
  <c r="CS60" i="16"/>
  <c r="DA112" i="16"/>
  <c r="DA60" i="16"/>
  <c r="DI112" i="16"/>
  <c r="DQ112" i="16"/>
  <c r="DQ60" i="16"/>
  <c r="DY112" i="16"/>
  <c r="DY60" i="16"/>
  <c r="EG112" i="16"/>
  <c r="EG60" i="16"/>
  <c r="EO112" i="16"/>
  <c r="EO60" i="16"/>
  <c r="EW112" i="16"/>
  <c r="EW60" i="16"/>
  <c r="FE112" i="16"/>
  <c r="FE60" i="16"/>
  <c r="I114" i="16"/>
  <c r="I62" i="16"/>
  <c r="Q114" i="16"/>
  <c r="Q62" i="16"/>
  <c r="Y114" i="16"/>
  <c r="Y62" i="16"/>
  <c r="AO114" i="16"/>
  <c r="AO62" i="16"/>
  <c r="AW114" i="16"/>
  <c r="AW62" i="16"/>
  <c r="BE114" i="16"/>
  <c r="BE62" i="16"/>
  <c r="BM114" i="16"/>
  <c r="BM62" i="16"/>
  <c r="BU114" i="16"/>
  <c r="BU62" i="16"/>
  <c r="CC114" i="16"/>
  <c r="CC62" i="16"/>
  <c r="CK114" i="16"/>
  <c r="CK62" i="16"/>
  <c r="DA114" i="16"/>
  <c r="DA62" i="16"/>
  <c r="DI114" i="16"/>
  <c r="DI62" i="16"/>
  <c r="DQ114" i="16"/>
  <c r="DQ62" i="16"/>
  <c r="DY114" i="16"/>
  <c r="T65" i="24" s="1"/>
  <c r="BV65" i="24" s="1"/>
  <c r="DY62" i="16"/>
  <c r="EG114" i="16"/>
  <c r="AB65" i="24" s="1"/>
  <c r="CD65" i="24" s="1"/>
  <c r="EG62" i="16"/>
  <c r="EO114" i="16"/>
  <c r="AJ65" i="24" s="1"/>
  <c r="CL65" i="24" s="1"/>
  <c r="EO62" i="16"/>
  <c r="EW114" i="16"/>
  <c r="EW62" i="16"/>
  <c r="AO115" i="16"/>
  <c r="AO63" i="16"/>
  <c r="AW115" i="16"/>
  <c r="AW63" i="16"/>
  <c r="BE115" i="16"/>
  <c r="BE63" i="16"/>
  <c r="BM115" i="16"/>
  <c r="BM63" i="16"/>
  <c r="BU115" i="16"/>
  <c r="BU63" i="16"/>
  <c r="CC115" i="16"/>
  <c r="CC63" i="16"/>
  <c r="CS115" i="16"/>
  <c r="CS63" i="16"/>
  <c r="DA115" i="16"/>
  <c r="DA63" i="16"/>
  <c r="DI115" i="16"/>
  <c r="DI63" i="16"/>
  <c r="DQ115" i="16"/>
  <c r="DQ63" i="16"/>
  <c r="DY115" i="16"/>
  <c r="DY63" i="16"/>
  <c r="EG115" i="16"/>
  <c r="EG63" i="16"/>
  <c r="EO115" i="16"/>
  <c r="EO63" i="16"/>
  <c r="FE115" i="16"/>
  <c r="FE63" i="16"/>
  <c r="Q117" i="16"/>
  <c r="Q65" i="16"/>
  <c r="Y117" i="16"/>
  <c r="Y65" i="16"/>
  <c r="AG117" i="16"/>
  <c r="AG65" i="16"/>
  <c r="AO117" i="16"/>
  <c r="AO65" i="16"/>
  <c r="AW117" i="16"/>
  <c r="AW65" i="16"/>
  <c r="BE117" i="16"/>
  <c r="BE65" i="16"/>
  <c r="BM117" i="16"/>
  <c r="BM65" i="16"/>
  <c r="BU117" i="16"/>
  <c r="CC117" i="16"/>
  <c r="CC65" i="16"/>
  <c r="CK117" i="16"/>
  <c r="CK65" i="16"/>
  <c r="CS117" i="16"/>
  <c r="CS65" i="16"/>
  <c r="DA117" i="16"/>
  <c r="DA65" i="16"/>
  <c r="DI117" i="16"/>
  <c r="DI65" i="16"/>
  <c r="DQ117" i="16"/>
  <c r="DQ65" i="16"/>
  <c r="DY117" i="16"/>
  <c r="DY65" i="16"/>
  <c r="EG117" i="16"/>
  <c r="EO117" i="16"/>
  <c r="EO65" i="16"/>
  <c r="EW117" i="16"/>
  <c r="EW65" i="16"/>
  <c r="FE117" i="16"/>
  <c r="FE65" i="16"/>
  <c r="I118" i="16"/>
  <c r="I66" i="16"/>
  <c r="Q118" i="16"/>
  <c r="Q66" i="16"/>
  <c r="Y118" i="16"/>
  <c r="Y66" i="16"/>
  <c r="AG118" i="16"/>
  <c r="AG66" i="16"/>
  <c r="AO118" i="16"/>
  <c r="AO66" i="16"/>
  <c r="AW118" i="16"/>
  <c r="AW66" i="16"/>
  <c r="BM118" i="16"/>
  <c r="BM66" i="16"/>
  <c r="BU118" i="16"/>
  <c r="BU66" i="16"/>
  <c r="CC118" i="16"/>
  <c r="CC66" i="16"/>
  <c r="CK118" i="16"/>
  <c r="CK66" i="16"/>
  <c r="CS118" i="16"/>
  <c r="CS66" i="16"/>
  <c r="DA118" i="16"/>
  <c r="DA66" i="16"/>
  <c r="DI118" i="16"/>
  <c r="DI66" i="16"/>
  <c r="DY118" i="16"/>
  <c r="DY66" i="16"/>
  <c r="EG118" i="16"/>
  <c r="EG66" i="16"/>
  <c r="EO118" i="16"/>
  <c r="EO66" i="16"/>
  <c r="EW118" i="16"/>
  <c r="EW66" i="16"/>
  <c r="FE118" i="16"/>
  <c r="FE66" i="16"/>
  <c r="BL58" i="16"/>
  <c r="DX58" i="16"/>
  <c r="S74" i="24" s="1"/>
  <c r="AV59" i="16"/>
  <c r="DH59" i="16"/>
  <c r="AG62" i="16"/>
  <c r="BU65" i="16"/>
  <c r="DB107" i="16"/>
  <c r="DB139" i="16" s="1"/>
  <c r="DB55" i="16"/>
  <c r="DB86" i="16" s="1"/>
  <c r="DJ107" i="16"/>
  <c r="DJ139" i="16" s="1"/>
  <c r="DJ55" i="16"/>
  <c r="DJ86" i="16" s="1"/>
  <c r="DR107" i="16"/>
  <c r="DR139" i="16" s="1"/>
  <c r="DR55" i="16"/>
  <c r="DR86" i="16" s="1"/>
  <c r="DZ107" i="16"/>
  <c r="DZ139" i="16" s="1"/>
  <c r="DZ55" i="16"/>
  <c r="DZ86" i="16" s="1"/>
  <c r="EH107" i="16"/>
  <c r="EH139" i="16" s="1"/>
  <c r="EH55" i="16"/>
  <c r="EH86" i="16" s="1"/>
  <c r="EP107" i="16"/>
  <c r="EP139" i="16" s="1"/>
  <c r="EP55" i="16"/>
  <c r="EP86" i="16" s="1"/>
  <c r="EX107" i="16"/>
  <c r="EX139" i="16" s="1"/>
  <c r="EX55" i="16"/>
  <c r="EX86" i="16" s="1"/>
  <c r="FF107" i="16"/>
  <c r="FF139" i="16" s="1"/>
  <c r="FF55" i="16"/>
  <c r="FF86" i="16" s="1"/>
  <c r="J109" i="16"/>
  <c r="J57" i="16"/>
  <c r="R109" i="16"/>
  <c r="R57" i="16"/>
  <c r="Z109" i="16"/>
  <c r="Z57" i="16"/>
  <c r="AH109" i="16"/>
  <c r="AH57" i="16"/>
  <c r="AP109" i="16"/>
  <c r="AP57" i="16"/>
  <c r="AX109" i="16"/>
  <c r="AX57" i="16"/>
  <c r="BF109" i="16"/>
  <c r="BF57" i="16"/>
  <c r="BN109" i="16"/>
  <c r="BN57" i="16"/>
  <c r="BV109" i="16"/>
  <c r="BV57" i="16"/>
  <c r="CD109" i="16"/>
  <c r="CD57" i="16"/>
  <c r="CL109" i="16"/>
  <c r="CL57" i="16"/>
  <c r="CT109" i="16"/>
  <c r="CT57" i="16"/>
  <c r="DB109" i="16"/>
  <c r="DB57" i="16"/>
  <c r="DJ109" i="16"/>
  <c r="DJ57" i="16"/>
  <c r="DR109" i="16"/>
  <c r="DR57" i="16"/>
  <c r="DZ109" i="16"/>
  <c r="DZ57" i="16"/>
  <c r="EH109" i="16"/>
  <c r="EH57" i="16"/>
  <c r="EP109" i="16"/>
  <c r="EP57" i="16"/>
  <c r="EX109" i="16"/>
  <c r="EX57" i="16"/>
  <c r="FF109" i="16"/>
  <c r="FF57" i="16"/>
  <c r="J110" i="16"/>
  <c r="J58" i="16"/>
  <c r="R110" i="16"/>
  <c r="R58" i="16"/>
  <c r="Z110" i="16"/>
  <c r="Z58" i="16"/>
  <c r="AH110" i="16"/>
  <c r="AH58" i="16"/>
  <c r="AP110" i="16"/>
  <c r="AP58" i="16"/>
  <c r="AX110" i="16"/>
  <c r="AX58" i="16"/>
  <c r="BF110" i="16"/>
  <c r="BF58" i="16"/>
  <c r="BN110" i="16"/>
  <c r="BN58" i="16"/>
  <c r="BV110" i="16"/>
  <c r="BV58" i="16"/>
  <c r="CD110" i="16"/>
  <c r="CD58" i="16"/>
  <c r="CL110" i="16"/>
  <c r="CL58" i="16"/>
  <c r="CT110" i="16"/>
  <c r="CT58" i="16"/>
  <c r="DB110" i="16"/>
  <c r="DB58" i="16"/>
  <c r="DJ110" i="16"/>
  <c r="DJ58" i="16"/>
  <c r="DR110" i="16"/>
  <c r="DR58" i="16"/>
  <c r="DZ110" i="16"/>
  <c r="DZ58" i="16"/>
  <c r="U74" i="24" s="1"/>
  <c r="EH110" i="16"/>
  <c r="EH58" i="16"/>
  <c r="AC74" i="24" s="1"/>
  <c r="EP110" i="16"/>
  <c r="EP58" i="16"/>
  <c r="AK74" i="24" s="1"/>
  <c r="EX110" i="16"/>
  <c r="EX58" i="16"/>
  <c r="FF110" i="16"/>
  <c r="FF58" i="16"/>
  <c r="J111" i="16"/>
  <c r="J59" i="16"/>
  <c r="R111" i="16"/>
  <c r="R59" i="16"/>
  <c r="Z111" i="16"/>
  <c r="Z59" i="16"/>
  <c r="AH111" i="16"/>
  <c r="AH59" i="16"/>
  <c r="AP111" i="16"/>
  <c r="AP59" i="16"/>
  <c r="AX111" i="16"/>
  <c r="AX59" i="16"/>
  <c r="BF111" i="16"/>
  <c r="BF59" i="16"/>
  <c r="BN111" i="16"/>
  <c r="BN59" i="16"/>
  <c r="BV111" i="16"/>
  <c r="BV59" i="16"/>
  <c r="CD111" i="16"/>
  <c r="CD59" i="16"/>
  <c r="CL111" i="16"/>
  <c r="CL59" i="16"/>
  <c r="CT111" i="16"/>
  <c r="CT59" i="16"/>
  <c r="DB111" i="16"/>
  <c r="DB59" i="16"/>
  <c r="DJ111" i="16"/>
  <c r="DJ59" i="16"/>
  <c r="DR111" i="16"/>
  <c r="DR59" i="16"/>
  <c r="DZ111" i="16"/>
  <c r="DZ59" i="16"/>
  <c r="EH111" i="16"/>
  <c r="EH59" i="16"/>
  <c r="EP111" i="16"/>
  <c r="EP59" i="16"/>
  <c r="EX111" i="16"/>
  <c r="EX59" i="16"/>
  <c r="FF111" i="16"/>
  <c r="FF59" i="16"/>
  <c r="J112" i="16"/>
  <c r="J60" i="16"/>
  <c r="R112" i="16"/>
  <c r="R60" i="16"/>
  <c r="Z112" i="16"/>
  <c r="Z60" i="16"/>
  <c r="AH112" i="16"/>
  <c r="AH60" i="16"/>
  <c r="AP112" i="16"/>
  <c r="AP60" i="16"/>
  <c r="AX112" i="16"/>
  <c r="AX60" i="16"/>
  <c r="BF112" i="16"/>
  <c r="BF60" i="16"/>
  <c r="BN112" i="16"/>
  <c r="BN60" i="16"/>
  <c r="BV112" i="16"/>
  <c r="BV60" i="16"/>
  <c r="CD112" i="16"/>
  <c r="CD60" i="16"/>
  <c r="CL112" i="16"/>
  <c r="CL60" i="16"/>
  <c r="CT112" i="16"/>
  <c r="CT60" i="16"/>
  <c r="DB112" i="16"/>
  <c r="DB60" i="16"/>
  <c r="DJ112" i="16"/>
  <c r="DJ60" i="16"/>
  <c r="DR112" i="16"/>
  <c r="DR60" i="16"/>
  <c r="DZ112" i="16"/>
  <c r="DZ60" i="16"/>
  <c r="EH112" i="16"/>
  <c r="EH60" i="16"/>
  <c r="EP112" i="16"/>
  <c r="EP60" i="16"/>
  <c r="EX112" i="16"/>
  <c r="EX60" i="16"/>
  <c r="FF112" i="16"/>
  <c r="FF60" i="16"/>
  <c r="J114" i="16"/>
  <c r="J62" i="16"/>
  <c r="R114" i="16"/>
  <c r="R62" i="16"/>
  <c r="Z114" i="16"/>
  <c r="Z62" i="16"/>
  <c r="AH114" i="16"/>
  <c r="AH62" i="16"/>
  <c r="AP114" i="16"/>
  <c r="AP62" i="16"/>
  <c r="AX114" i="16"/>
  <c r="AX62" i="16"/>
  <c r="BF114" i="16"/>
  <c r="BF62" i="16"/>
  <c r="BN114" i="16"/>
  <c r="BN62" i="16"/>
  <c r="BV114" i="16"/>
  <c r="BV62" i="16"/>
  <c r="CD114" i="16"/>
  <c r="CD62" i="16"/>
  <c r="CL114" i="16"/>
  <c r="CL62" i="16"/>
  <c r="CT114" i="16"/>
  <c r="CT62" i="16"/>
  <c r="DB114" i="16"/>
  <c r="DB62" i="16"/>
  <c r="DJ114" i="16"/>
  <c r="DJ62" i="16"/>
  <c r="DR114" i="16"/>
  <c r="DR62" i="16"/>
  <c r="DZ114" i="16"/>
  <c r="U65" i="24" s="1"/>
  <c r="BW65" i="24" s="1"/>
  <c r="DZ62" i="16"/>
  <c r="EH114" i="16"/>
  <c r="AC65" i="24" s="1"/>
  <c r="CE65" i="24" s="1"/>
  <c r="EH62" i="16"/>
  <c r="EP114" i="16"/>
  <c r="AK65" i="24" s="1"/>
  <c r="CM65" i="24" s="1"/>
  <c r="EP62" i="16"/>
  <c r="EX114" i="16"/>
  <c r="EX62" i="16"/>
  <c r="FF114" i="16"/>
  <c r="FF62" i="16"/>
  <c r="AP115" i="16"/>
  <c r="AP63" i="16"/>
  <c r="AX115" i="16"/>
  <c r="AX63" i="16"/>
  <c r="BF115" i="16"/>
  <c r="BF63" i="16"/>
  <c r="BN115" i="16"/>
  <c r="BN63" i="16"/>
  <c r="BV115" i="16"/>
  <c r="BV63" i="16"/>
  <c r="CD115" i="16"/>
  <c r="CD63" i="16"/>
  <c r="CL115" i="16"/>
  <c r="CL63" i="16"/>
  <c r="CT115" i="16"/>
  <c r="CT63" i="16"/>
  <c r="DB115" i="16"/>
  <c r="DB63" i="16"/>
  <c r="DJ115" i="16"/>
  <c r="DJ63" i="16"/>
  <c r="DR115" i="16"/>
  <c r="DR63" i="16"/>
  <c r="DZ115" i="16"/>
  <c r="DZ63" i="16"/>
  <c r="EH115" i="16"/>
  <c r="EH63" i="16"/>
  <c r="EP115" i="16"/>
  <c r="EP63" i="16"/>
  <c r="EX115" i="16"/>
  <c r="EX63" i="16"/>
  <c r="FF115" i="16"/>
  <c r="FF63" i="16"/>
  <c r="J117" i="16"/>
  <c r="J65" i="16"/>
  <c r="R117" i="16"/>
  <c r="R65" i="16"/>
  <c r="Z117" i="16"/>
  <c r="Z65" i="16"/>
  <c r="AH117" i="16"/>
  <c r="AH65" i="16"/>
  <c r="AP117" i="16"/>
  <c r="AP65" i="16"/>
  <c r="AX117" i="16"/>
  <c r="AX65" i="16"/>
  <c r="BF117" i="16"/>
  <c r="BF65" i="16"/>
  <c r="BN117" i="16"/>
  <c r="BN65" i="16"/>
  <c r="BV117" i="16"/>
  <c r="BV65" i="16"/>
  <c r="CD117" i="16"/>
  <c r="CD65" i="16"/>
  <c r="CL117" i="16"/>
  <c r="CL65" i="16"/>
  <c r="CT117" i="16"/>
  <c r="CT65" i="16"/>
  <c r="DB117" i="16"/>
  <c r="DB65" i="16"/>
  <c r="DJ117" i="16"/>
  <c r="DJ65" i="16"/>
  <c r="DR117" i="16"/>
  <c r="DR65" i="16"/>
  <c r="DZ117" i="16"/>
  <c r="DZ65" i="16"/>
  <c r="EH117" i="16"/>
  <c r="EH65" i="16"/>
  <c r="EP117" i="16"/>
  <c r="EP65" i="16"/>
  <c r="EX117" i="16"/>
  <c r="EX65" i="16"/>
  <c r="FF117" i="16"/>
  <c r="FF65" i="16"/>
  <c r="J118" i="16"/>
  <c r="J66" i="16"/>
  <c r="R118" i="16"/>
  <c r="R66" i="16"/>
  <c r="Z118" i="16"/>
  <c r="Z66" i="16"/>
  <c r="AH118" i="16"/>
  <c r="AH66" i="16"/>
  <c r="AP118" i="16"/>
  <c r="AP66" i="16"/>
  <c r="AX118" i="16"/>
  <c r="AX66" i="16"/>
  <c r="BF118" i="16"/>
  <c r="BF66" i="16"/>
  <c r="BN118" i="16"/>
  <c r="BN66" i="16"/>
  <c r="BV118" i="16"/>
  <c r="BV66" i="16"/>
  <c r="CD118" i="16"/>
  <c r="CD66" i="16"/>
  <c r="CL118" i="16"/>
  <c r="CL66" i="16"/>
  <c r="CT118" i="16"/>
  <c r="CT66" i="16"/>
  <c r="DB118" i="16"/>
  <c r="DB66" i="16"/>
  <c r="DJ118" i="16"/>
  <c r="DJ66" i="16"/>
  <c r="DR118" i="16"/>
  <c r="DR66" i="16"/>
  <c r="DZ118" i="16"/>
  <c r="DZ66" i="16"/>
  <c r="EH118" i="16"/>
  <c r="EH66" i="16"/>
  <c r="EP118" i="16"/>
  <c r="EP66" i="16"/>
  <c r="EX118" i="16"/>
  <c r="EX66" i="16"/>
  <c r="FF118" i="16"/>
  <c r="FF66" i="16"/>
  <c r="EV57" i="16"/>
  <c r="H58" i="16"/>
  <c r="BT58" i="16"/>
  <c r="EF58" i="16"/>
  <c r="AA74" i="24" s="1"/>
  <c r="BD59" i="16"/>
  <c r="DP59" i="16"/>
  <c r="CS62" i="16"/>
  <c r="EG65" i="16"/>
  <c r="BO107" i="16"/>
  <c r="BO139" i="16" s="1"/>
  <c r="BO55" i="16"/>
  <c r="BO86" i="16" s="1"/>
  <c r="BW107" i="16"/>
  <c r="BW139" i="16" s="1"/>
  <c r="BW55" i="16"/>
  <c r="BW86" i="16" s="1"/>
  <c r="CE107" i="16"/>
  <c r="CE139" i="16" s="1"/>
  <c r="CE55" i="16"/>
  <c r="CE86" i="16" s="1"/>
  <c r="CM107" i="16"/>
  <c r="CM139" i="16" s="1"/>
  <c r="CM55" i="16"/>
  <c r="CM86" i="16" s="1"/>
  <c r="CU107" i="16"/>
  <c r="CU139" i="16" s="1"/>
  <c r="CU55" i="16"/>
  <c r="CU86" i="16" s="1"/>
  <c r="DC107" i="16"/>
  <c r="DC139" i="16" s="1"/>
  <c r="DC55" i="16"/>
  <c r="DC86" i="16" s="1"/>
  <c r="DK107" i="16"/>
  <c r="DK139" i="16" s="1"/>
  <c r="DK55" i="16"/>
  <c r="DK86" i="16" s="1"/>
  <c r="DS107" i="16"/>
  <c r="DS139" i="16" s="1"/>
  <c r="DS55" i="16"/>
  <c r="DS86" i="16" s="1"/>
  <c r="EA107" i="16"/>
  <c r="EA139" i="16" s="1"/>
  <c r="EA55" i="16"/>
  <c r="EA86" i="16" s="1"/>
  <c r="EI107" i="16"/>
  <c r="EI139" i="16" s="1"/>
  <c r="EI55" i="16"/>
  <c r="EI86" i="16" s="1"/>
  <c r="EQ107" i="16"/>
  <c r="EQ139" i="16" s="1"/>
  <c r="EQ55" i="16"/>
  <c r="EQ86" i="16" s="1"/>
  <c r="EY107" i="16"/>
  <c r="EY139" i="16" s="1"/>
  <c r="EY55" i="16"/>
  <c r="EY86" i="16" s="1"/>
  <c r="K109" i="16"/>
  <c r="K57" i="16"/>
  <c r="S109" i="16"/>
  <c r="S57" i="16"/>
  <c r="AA109" i="16"/>
  <c r="AA57" i="16"/>
  <c r="AI109" i="16"/>
  <c r="AI57" i="16"/>
  <c r="AQ109" i="16"/>
  <c r="AQ57" i="16"/>
  <c r="AY109" i="16"/>
  <c r="AY57" i="16"/>
  <c r="BG109" i="16"/>
  <c r="BG57" i="16"/>
  <c r="BO109" i="16"/>
  <c r="BO57" i="16"/>
  <c r="BW109" i="16"/>
  <c r="BW57" i="16"/>
  <c r="CE109" i="16"/>
  <c r="CE57" i="16"/>
  <c r="CM109" i="16"/>
  <c r="CM57" i="16"/>
  <c r="CU109" i="16"/>
  <c r="CU57" i="16"/>
  <c r="DC109" i="16"/>
  <c r="DC57" i="16"/>
  <c r="DK109" i="16"/>
  <c r="DK57" i="16"/>
  <c r="DS109" i="16"/>
  <c r="DS57" i="16"/>
  <c r="EA109" i="16"/>
  <c r="EA57" i="16"/>
  <c r="EI109" i="16"/>
  <c r="EI57" i="16"/>
  <c r="EQ109" i="16"/>
  <c r="EQ57" i="16"/>
  <c r="EY109" i="16"/>
  <c r="EY57" i="16"/>
  <c r="K110" i="16"/>
  <c r="K58" i="16"/>
  <c r="S110" i="16"/>
  <c r="S58" i="16"/>
  <c r="AA110" i="16"/>
  <c r="AA58" i="16"/>
  <c r="AI110" i="16"/>
  <c r="AI58" i="16"/>
  <c r="AQ110" i="16"/>
  <c r="AQ58" i="16"/>
  <c r="AY110" i="16"/>
  <c r="AY58" i="16"/>
  <c r="BG110" i="16"/>
  <c r="BG58" i="16"/>
  <c r="BO110" i="16"/>
  <c r="BO58" i="16"/>
  <c r="BW110" i="16"/>
  <c r="BW58" i="16"/>
  <c r="CE110" i="16"/>
  <c r="CE58" i="16"/>
  <c r="CM110" i="16"/>
  <c r="CM58" i="16"/>
  <c r="CU110" i="16"/>
  <c r="CU58" i="16"/>
  <c r="DC110" i="16"/>
  <c r="DC58" i="16"/>
  <c r="DK110" i="16"/>
  <c r="DK58" i="16"/>
  <c r="DS110" i="16"/>
  <c r="DS58" i="16"/>
  <c r="N74" i="24" s="1"/>
  <c r="EA110" i="16"/>
  <c r="EA58" i="16"/>
  <c r="V74" i="24" s="1"/>
  <c r="EI110" i="16"/>
  <c r="EI58" i="16"/>
  <c r="AD74" i="24" s="1"/>
  <c r="EQ110" i="16"/>
  <c r="EQ58" i="16"/>
  <c r="EY110" i="16"/>
  <c r="EY58" i="16"/>
  <c r="K111" i="16"/>
  <c r="K59" i="16"/>
  <c r="S111" i="16"/>
  <c r="S59" i="16"/>
  <c r="AA111" i="16"/>
  <c r="AA59" i="16"/>
  <c r="AI111" i="16"/>
  <c r="AI59" i="16"/>
  <c r="AQ111" i="16"/>
  <c r="AQ59" i="16"/>
  <c r="AY111" i="16"/>
  <c r="AY59" i="16"/>
  <c r="BG111" i="16"/>
  <c r="BG59" i="16"/>
  <c r="BO111" i="16"/>
  <c r="BO59" i="16"/>
  <c r="BW111" i="16"/>
  <c r="BW59" i="16"/>
  <c r="CE111" i="16"/>
  <c r="CE59" i="16"/>
  <c r="CM111" i="16"/>
  <c r="CM59" i="16"/>
  <c r="CU111" i="16"/>
  <c r="CU59" i="16"/>
  <c r="DC111" i="16"/>
  <c r="DC59" i="16"/>
  <c r="DK111" i="16"/>
  <c r="DK59" i="16"/>
  <c r="DS111" i="16"/>
  <c r="DS59" i="16"/>
  <c r="EA111" i="16"/>
  <c r="EA59" i="16"/>
  <c r="EI111" i="16"/>
  <c r="EI59" i="16"/>
  <c r="EQ111" i="16"/>
  <c r="EQ59" i="16"/>
  <c r="EY111" i="16"/>
  <c r="EY59" i="16"/>
  <c r="K112" i="16"/>
  <c r="K60" i="16"/>
  <c r="S112" i="16"/>
  <c r="S60" i="16"/>
  <c r="AA112" i="16"/>
  <c r="AA60" i="16"/>
  <c r="AI112" i="16"/>
  <c r="AI60" i="16"/>
  <c r="AQ112" i="16"/>
  <c r="AQ60" i="16"/>
  <c r="AY112" i="16"/>
  <c r="AY60" i="16"/>
  <c r="BG112" i="16"/>
  <c r="BG60" i="16"/>
  <c r="BO112" i="16"/>
  <c r="BO60" i="16"/>
  <c r="BW112" i="16"/>
  <c r="BW60" i="16"/>
  <c r="CE112" i="16"/>
  <c r="CE60" i="16"/>
  <c r="CM112" i="16"/>
  <c r="CM60" i="16"/>
  <c r="CU112" i="16"/>
  <c r="CU60" i="16"/>
  <c r="DC112" i="16"/>
  <c r="DC60" i="16"/>
  <c r="DK112" i="16"/>
  <c r="DK60" i="16"/>
  <c r="DS112" i="16"/>
  <c r="DS60" i="16"/>
  <c r="EA112" i="16"/>
  <c r="EA60" i="16"/>
  <c r="EI112" i="16"/>
  <c r="EI60" i="16"/>
  <c r="EQ112" i="16"/>
  <c r="EQ60" i="16"/>
  <c r="EY112" i="16"/>
  <c r="EY60" i="16"/>
  <c r="K114" i="16"/>
  <c r="K62" i="16"/>
  <c r="S114" i="16"/>
  <c r="S62" i="16"/>
  <c r="AA114" i="16"/>
  <c r="AA62" i="16"/>
  <c r="AI114" i="16"/>
  <c r="AI62" i="16"/>
  <c r="AQ114" i="16"/>
  <c r="AQ62" i="16"/>
  <c r="AY114" i="16"/>
  <c r="AY62" i="16"/>
  <c r="BG114" i="16"/>
  <c r="BG62" i="16"/>
  <c r="BO114" i="16"/>
  <c r="BO62" i="16"/>
  <c r="BW114" i="16"/>
  <c r="BW62" i="16"/>
  <c r="CE114" i="16"/>
  <c r="CE62" i="16"/>
  <c r="CM114" i="16"/>
  <c r="CM62" i="16"/>
  <c r="CU114" i="16"/>
  <c r="CU62" i="16"/>
  <c r="DC114" i="16"/>
  <c r="DC62" i="16"/>
  <c r="DK114" i="16"/>
  <c r="DK62" i="16"/>
  <c r="DS114" i="16"/>
  <c r="N65" i="24" s="1"/>
  <c r="BP65" i="24" s="1"/>
  <c r="DS62" i="16"/>
  <c r="EA114" i="16"/>
  <c r="V65" i="24" s="1"/>
  <c r="BX65" i="24" s="1"/>
  <c r="EA62" i="16"/>
  <c r="EI114" i="16"/>
  <c r="AD65" i="24" s="1"/>
  <c r="CF65" i="24" s="1"/>
  <c r="EI62" i="16"/>
  <c r="EQ114" i="16"/>
  <c r="EQ62" i="16"/>
  <c r="EY114" i="16"/>
  <c r="EY62" i="16"/>
  <c r="AQ115" i="16"/>
  <c r="AQ63" i="16"/>
  <c r="AY115" i="16"/>
  <c r="AY63" i="16"/>
  <c r="BG115" i="16"/>
  <c r="BG63" i="16"/>
  <c r="BO115" i="16"/>
  <c r="BO63" i="16"/>
  <c r="BW115" i="16"/>
  <c r="BW63" i="16"/>
  <c r="CE115" i="16"/>
  <c r="CE63" i="16"/>
  <c r="CM115" i="16"/>
  <c r="CM63" i="16"/>
  <c r="CU115" i="16"/>
  <c r="CU63" i="16"/>
  <c r="DC115" i="16"/>
  <c r="DC63" i="16"/>
  <c r="DK115" i="16"/>
  <c r="DK63" i="16"/>
  <c r="DS115" i="16"/>
  <c r="DS63" i="16"/>
  <c r="EA115" i="16"/>
  <c r="EA63" i="16"/>
  <c r="EI115" i="16"/>
  <c r="EI63" i="16"/>
  <c r="EQ115" i="16"/>
  <c r="EQ63" i="16"/>
  <c r="EY115" i="16"/>
  <c r="EY63" i="16"/>
  <c r="K117" i="16"/>
  <c r="K65" i="16"/>
  <c r="S117" i="16"/>
  <c r="S65" i="16"/>
  <c r="AA117" i="16"/>
  <c r="AA65" i="16"/>
  <c r="AI117" i="16"/>
  <c r="AI65" i="16"/>
  <c r="AQ117" i="16"/>
  <c r="AQ65" i="16"/>
  <c r="AY117" i="16"/>
  <c r="AY65" i="16"/>
  <c r="BG117" i="16"/>
  <c r="BG65" i="16"/>
  <c r="BO117" i="16"/>
  <c r="BO65" i="16"/>
  <c r="BW117" i="16"/>
  <c r="BW65" i="16"/>
  <c r="CE117" i="16"/>
  <c r="CE65" i="16"/>
  <c r="CM117" i="16"/>
  <c r="CM65" i="16"/>
  <c r="CU117" i="16"/>
  <c r="CU65" i="16"/>
  <c r="DC117" i="16"/>
  <c r="DC65" i="16"/>
  <c r="DK117" i="16"/>
  <c r="DK65" i="16"/>
  <c r="DS117" i="16"/>
  <c r="DS65" i="16"/>
  <c r="EA117" i="16"/>
  <c r="EA65" i="16"/>
  <c r="EI117" i="16"/>
  <c r="EI65" i="16"/>
  <c r="EQ117" i="16"/>
  <c r="EQ65" i="16"/>
  <c r="EY117" i="16"/>
  <c r="EY65" i="16"/>
  <c r="K118" i="16"/>
  <c r="K66" i="16"/>
  <c r="S118" i="16"/>
  <c r="S66" i="16"/>
  <c r="AA118" i="16"/>
  <c r="AA66" i="16"/>
  <c r="AI118" i="16"/>
  <c r="AI66" i="16"/>
  <c r="AQ118" i="16"/>
  <c r="AQ66" i="16"/>
  <c r="AY118" i="16"/>
  <c r="AY66" i="16"/>
  <c r="BG118" i="16"/>
  <c r="BG66" i="16"/>
  <c r="BO118" i="16"/>
  <c r="BO66" i="16"/>
  <c r="BW118" i="16"/>
  <c r="BW66" i="16"/>
  <c r="CE118" i="16"/>
  <c r="CE66" i="16"/>
  <c r="CM118" i="16"/>
  <c r="CM66" i="16"/>
  <c r="CU118" i="16"/>
  <c r="CU66" i="16"/>
  <c r="DC118" i="16"/>
  <c r="DC66" i="16"/>
  <c r="DK118" i="16"/>
  <c r="DK66" i="16"/>
  <c r="DS118" i="16"/>
  <c r="DS66" i="16"/>
  <c r="EA118" i="16"/>
  <c r="EA66" i="16"/>
  <c r="EI118" i="16"/>
  <c r="EI66" i="16"/>
  <c r="EQ118" i="16"/>
  <c r="EQ66" i="16"/>
  <c r="EY118" i="16"/>
  <c r="EY66" i="16"/>
  <c r="FD57" i="16"/>
  <c r="P58" i="16"/>
  <c r="CB58" i="16"/>
  <c r="EN58" i="16"/>
  <c r="AI74" i="24" s="1"/>
  <c r="BL59" i="16"/>
  <c r="DX59" i="16"/>
  <c r="FE62" i="16"/>
  <c r="ER107" i="16"/>
  <c r="ER139" i="16" s="1"/>
  <c r="ER55" i="16"/>
  <c r="ER86" i="16" s="1"/>
  <c r="EZ107" i="16"/>
  <c r="EZ139" i="16" s="1"/>
  <c r="EZ55" i="16"/>
  <c r="EZ86" i="16" s="1"/>
  <c r="D57" i="16"/>
  <c r="L109" i="16"/>
  <c r="L57" i="16"/>
  <c r="T109" i="16"/>
  <c r="T57" i="16"/>
  <c r="AB109" i="16"/>
  <c r="AB57" i="16"/>
  <c r="AJ109" i="16"/>
  <c r="AJ57" i="16"/>
  <c r="AR109" i="16"/>
  <c r="AR57" i="16"/>
  <c r="AZ109" i="16"/>
  <c r="AZ57" i="16"/>
  <c r="BH109" i="16"/>
  <c r="BH57" i="16"/>
  <c r="BP109" i="16"/>
  <c r="BP57" i="16"/>
  <c r="BX109" i="16"/>
  <c r="BX57" i="16"/>
  <c r="CF109" i="16"/>
  <c r="CF57" i="16"/>
  <c r="CN109" i="16"/>
  <c r="CN57" i="16"/>
  <c r="CV109" i="16"/>
  <c r="CV57" i="16"/>
  <c r="DD109" i="16"/>
  <c r="DD57" i="16"/>
  <c r="DL109" i="16"/>
  <c r="DL57" i="16"/>
  <c r="DT109" i="16"/>
  <c r="DT57" i="16"/>
  <c r="EB109" i="16"/>
  <c r="EB57" i="16"/>
  <c r="EJ109" i="16"/>
  <c r="EJ57" i="16"/>
  <c r="ER109" i="16"/>
  <c r="ER57" i="16"/>
  <c r="EZ109" i="16"/>
  <c r="EZ57" i="16"/>
  <c r="D58" i="16"/>
  <c r="L110" i="16"/>
  <c r="L58" i="16"/>
  <c r="T110" i="16"/>
  <c r="T58" i="16"/>
  <c r="AB110" i="16"/>
  <c r="AB58" i="16"/>
  <c r="AJ110" i="16"/>
  <c r="AJ58" i="16"/>
  <c r="AR110" i="16"/>
  <c r="AR58" i="16"/>
  <c r="AZ110" i="16"/>
  <c r="AZ58" i="16"/>
  <c r="BH110" i="16"/>
  <c r="BH58" i="16"/>
  <c r="BP110" i="16"/>
  <c r="BP58" i="16"/>
  <c r="BX110" i="16"/>
  <c r="BX58" i="16"/>
  <c r="CF110" i="16"/>
  <c r="CF58" i="16"/>
  <c r="CN110" i="16"/>
  <c r="CN58" i="16"/>
  <c r="CV110" i="16"/>
  <c r="CV58" i="16"/>
  <c r="DD110" i="16"/>
  <c r="DD58" i="16"/>
  <c r="DL110" i="16"/>
  <c r="DL58" i="16"/>
  <c r="DT110" i="16"/>
  <c r="DT58" i="16"/>
  <c r="O74" i="24" s="1"/>
  <c r="EB110" i="16"/>
  <c r="EB58" i="16"/>
  <c r="W74" i="24" s="1"/>
  <c r="EJ110" i="16"/>
  <c r="EJ58" i="16"/>
  <c r="AE74" i="24" s="1"/>
  <c r="ER110" i="16"/>
  <c r="ER58" i="16"/>
  <c r="EZ110" i="16"/>
  <c r="EZ58" i="16"/>
  <c r="D59" i="16"/>
  <c r="L111" i="16"/>
  <c r="L59" i="16"/>
  <c r="T111" i="16"/>
  <c r="T59" i="16"/>
  <c r="AB111" i="16"/>
  <c r="AB59" i="16"/>
  <c r="AJ111" i="16"/>
  <c r="AJ59" i="16"/>
  <c r="AR111" i="16"/>
  <c r="AR59" i="16"/>
  <c r="AZ111" i="16"/>
  <c r="AZ59" i="16"/>
  <c r="BH111" i="16"/>
  <c r="BH59" i="16"/>
  <c r="BP111" i="16"/>
  <c r="BP59" i="16"/>
  <c r="BX111" i="16"/>
  <c r="BX59" i="16"/>
  <c r="CF111" i="16"/>
  <c r="CF59" i="16"/>
  <c r="CN111" i="16"/>
  <c r="CN59" i="16"/>
  <c r="CV111" i="16"/>
  <c r="CV59" i="16"/>
  <c r="DD111" i="16"/>
  <c r="DD59" i="16"/>
  <c r="DL111" i="16"/>
  <c r="DL59" i="16"/>
  <c r="DT111" i="16"/>
  <c r="DT59" i="16"/>
  <c r="EB111" i="16"/>
  <c r="EB59" i="16"/>
  <c r="EJ111" i="16"/>
  <c r="EJ59" i="16"/>
  <c r="ER111" i="16"/>
  <c r="ER59" i="16"/>
  <c r="EZ111" i="16"/>
  <c r="EZ59" i="16"/>
  <c r="D60" i="16"/>
  <c r="L112" i="16"/>
  <c r="L60" i="16"/>
  <c r="T112" i="16"/>
  <c r="T60" i="16"/>
  <c r="AB112" i="16"/>
  <c r="AB60" i="16"/>
  <c r="AJ112" i="16"/>
  <c r="AJ60" i="16"/>
  <c r="AR112" i="16"/>
  <c r="AR60" i="16"/>
  <c r="AZ112" i="16"/>
  <c r="AZ60" i="16"/>
  <c r="BH112" i="16"/>
  <c r="BH60" i="16"/>
  <c r="BP112" i="16"/>
  <c r="BP60" i="16"/>
  <c r="BX112" i="16"/>
  <c r="BX60" i="16"/>
  <c r="CF112" i="16"/>
  <c r="CF60" i="16"/>
  <c r="CN112" i="16"/>
  <c r="CN60" i="16"/>
  <c r="CV112" i="16"/>
  <c r="CV60" i="16"/>
  <c r="DD112" i="16"/>
  <c r="DD60" i="16"/>
  <c r="DL112" i="16"/>
  <c r="DL60" i="16"/>
  <c r="DT112" i="16"/>
  <c r="DT60" i="16"/>
  <c r="EB112" i="16"/>
  <c r="EB60" i="16"/>
  <c r="EJ112" i="16"/>
  <c r="EJ60" i="16"/>
  <c r="ER112" i="16"/>
  <c r="ER60" i="16"/>
  <c r="EZ112" i="16"/>
  <c r="EZ60" i="16"/>
  <c r="D62" i="16"/>
  <c r="L114" i="16"/>
  <c r="L62" i="16"/>
  <c r="T114" i="16"/>
  <c r="T62" i="16"/>
  <c r="AB114" i="16"/>
  <c r="AB62" i="16"/>
  <c r="AJ114" i="16"/>
  <c r="AJ62" i="16"/>
  <c r="AR114" i="16"/>
  <c r="AR62" i="16"/>
  <c r="AZ114" i="16"/>
  <c r="AZ62" i="16"/>
  <c r="BH114" i="16"/>
  <c r="BH62" i="16"/>
  <c r="BP114" i="16"/>
  <c r="BP62" i="16"/>
  <c r="BX114" i="16"/>
  <c r="BX62" i="16"/>
  <c r="CF114" i="16"/>
  <c r="CF62" i="16"/>
  <c r="CN114" i="16"/>
  <c r="CN62" i="16"/>
  <c r="CV114" i="16"/>
  <c r="CV62" i="16"/>
  <c r="DD114" i="16"/>
  <c r="DD62" i="16"/>
  <c r="DL114" i="16"/>
  <c r="DL62" i="16"/>
  <c r="DT114" i="16"/>
  <c r="O65" i="24" s="1"/>
  <c r="BQ65" i="24" s="1"/>
  <c r="DT62" i="16"/>
  <c r="EB114" i="16"/>
  <c r="W65" i="24" s="1"/>
  <c r="BY65" i="24" s="1"/>
  <c r="EB62" i="16"/>
  <c r="EJ114" i="16"/>
  <c r="EJ62" i="16"/>
  <c r="ER114" i="16"/>
  <c r="ER62" i="16"/>
  <c r="EZ114" i="16"/>
  <c r="EZ62" i="16"/>
  <c r="AR115" i="16"/>
  <c r="AR63" i="16"/>
  <c r="AZ115" i="16"/>
  <c r="AZ63" i="16"/>
  <c r="BH115" i="16"/>
  <c r="BH63" i="16"/>
  <c r="BP115" i="16"/>
  <c r="BP63" i="16"/>
  <c r="BX115" i="16"/>
  <c r="BX63" i="16"/>
  <c r="CF115" i="16"/>
  <c r="CF63" i="16"/>
  <c r="CN115" i="16"/>
  <c r="CN63" i="16"/>
  <c r="CV115" i="16"/>
  <c r="CV63" i="16"/>
  <c r="DD115" i="16"/>
  <c r="DD63" i="16"/>
  <c r="DL115" i="16"/>
  <c r="DL63" i="16"/>
  <c r="DT115" i="16"/>
  <c r="DT63" i="16"/>
  <c r="EB115" i="16"/>
  <c r="EB63" i="16"/>
  <c r="EJ115" i="16"/>
  <c r="EJ63" i="16"/>
  <c r="ER115" i="16"/>
  <c r="ER63" i="16"/>
  <c r="EZ115" i="16"/>
  <c r="EZ63" i="16"/>
  <c r="D65" i="16"/>
  <c r="L117" i="16"/>
  <c r="L65" i="16"/>
  <c r="T117" i="16"/>
  <c r="T65" i="16"/>
  <c r="AB117" i="16"/>
  <c r="AB65" i="16"/>
  <c r="AJ117" i="16"/>
  <c r="AJ65" i="16"/>
  <c r="AR117" i="16"/>
  <c r="AR65" i="16"/>
  <c r="AZ117" i="16"/>
  <c r="AZ65" i="16"/>
  <c r="BH117" i="16"/>
  <c r="BH65" i="16"/>
  <c r="BP117" i="16"/>
  <c r="BP65" i="16"/>
  <c r="BX117" i="16"/>
  <c r="BX65" i="16"/>
  <c r="CF117" i="16"/>
  <c r="CF65" i="16"/>
  <c r="CN117" i="16"/>
  <c r="CN65" i="16"/>
  <c r="CV117" i="16"/>
  <c r="CV65" i="16"/>
  <c r="DD117" i="16"/>
  <c r="DD65" i="16"/>
  <c r="DL117" i="16"/>
  <c r="DL65" i="16"/>
  <c r="DT117" i="16"/>
  <c r="DT65" i="16"/>
  <c r="EB117" i="16"/>
  <c r="EB65" i="16"/>
  <c r="EJ117" i="16"/>
  <c r="EJ65" i="16"/>
  <c r="ER117" i="16"/>
  <c r="ER65" i="16"/>
  <c r="EZ117" i="16"/>
  <c r="EZ65" i="16"/>
  <c r="D66" i="16"/>
  <c r="L118" i="16"/>
  <c r="L66" i="16"/>
  <c r="T118" i="16"/>
  <c r="T66" i="16"/>
  <c r="AB118" i="16"/>
  <c r="AB66" i="16"/>
  <c r="AJ118" i="16"/>
  <c r="AJ66" i="16"/>
  <c r="AR118" i="16"/>
  <c r="AR66" i="16"/>
  <c r="AZ118" i="16"/>
  <c r="AZ66" i="16"/>
  <c r="BH118" i="16"/>
  <c r="BH66" i="16"/>
  <c r="BP118" i="16"/>
  <c r="BP66" i="16"/>
  <c r="BX118" i="16"/>
  <c r="BX66" i="16"/>
  <c r="CF118" i="16"/>
  <c r="CF66" i="16"/>
  <c r="CN118" i="16"/>
  <c r="CN66" i="16"/>
  <c r="CV118" i="16"/>
  <c r="CV66" i="16"/>
  <c r="DD118" i="16"/>
  <c r="DD66" i="16"/>
  <c r="DL118" i="16"/>
  <c r="DL66" i="16"/>
  <c r="DT118" i="16"/>
  <c r="DT66" i="16"/>
  <c r="EB118" i="16"/>
  <c r="EB66" i="16"/>
  <c r="EJ118" i="16"/>
  <c r="EJ66" i="16"/>
  <c r="ER118" i="16"/>
  <c r="ER66" i="16"/>
  <c r="EZ118" i="16"/>
  <c r="EZ66" i="16"/>
  <c r="X58" i="16"/>
  <c r="CJ58" i="16"/>
  <c r="EV58" i="16"/>
  <c r="H59" i="16"/>
  <c r="BT59" i="16"/>
  <c r="EF59" i="16"/>
  <c r="ES107" i="16"/>
  <c r="ES139" i="16" s="1"/>
  <c r="ES55" i="16"/>
  <c r="ES86" i="16" s="1"/>
  <c r="FA107" i="16"/>
  <c r="FA139" i="16" s="1"/>
  <c r="FA55" i="16"/>
  <c r="FA86" i="16" s="1"/>
  <c r="E57" i="16"/>
  <c r="M109" i="16"/>
  <c r="M57" i="16"/>
  <c r="U109" i="16"/>
  <c r="U57" i="16"/>
  <c r="AC109" i="16"/>
  <c r="AC57" i="16"/>
  <c r="AK109" i="16"/>
  <c r="AK57" i="16"/>
  <c r="AS109" i="16"/>
  <c r="AS57" i="16"/>
  <c r="BA109" i="16"/>
  <c r="BA57" i="16"/>
  <c r="BI109" i="16"/>
  <c r="BI57" i="16"/>
  <c r="BQ109" i="16"/>
  <c r="BQ57" i="16"/>
  <c r="BY109" i="16"/>
  <c r="BY57" i="16"/>
  <c r="CG109" i="16"/>
  <c r="CG57" i="16"/>
  <c r="CO109" i="16"/>
  <c r="CO57" i="16"/>
  <c r="CW109" i="16"/>
  <c r="CW57" i="16"/>
  <c r="DE109" i="16"/>
  <c r="DE57" i="16"/>
  <c r="DM109" i="16"/>
  <c r="DM57" i="16"/>
  <c r="DU109" i="16"/>
  <c r="DU57" i="16"/>
  <c r="EC109" i="16"/>
  <c r="EC57" i="16"/>
  <c r="EK109" i="16"/>
  <c r="EK57" i="16"/>
  <c r="ES109" i="16"/>
  <c r="ES57" i="16"/>
  <c r="FA109" i="16"/>
  <c r="FA57" i="16"/>
  <c r="E58" i="16"/>
  <c r="M110" i="16"/>
  <c r="M58" i="16"/>
  <c r="U110" i="16"/>
  <c r="U58" i="16"/>
  <c r="AC110" i="16"/>
  <c r="AC58" i="16"/>
  <c r="AK110" i="16"/>
  <c r="AK58" i="16"/>
  <c r="AS110" i="16"/>
  <c r="AS58" i="16"/>
  <c r="BA110" i="16"/>
  <c r="BA58" i="16"/>
  <c r="BI110" i="16"/>
  <c r="BI58" i="16"/>
  <c r="BQ110" i="16"/>
  <c r="BQ58" i="16"/>
  <c r="BY110" i="16"/>
  <c r="BY58" i="16"/>
  <c r="CG110" i="16"/>
  <c r="CG58" i="16"/>
  <c r="CO110" i="16"/>
  <c r="CO58" i="16"/>
  <c r="CW110" i="16"/>
  <c r="CW58" i="16"/>
  <c r="DE110" i="16"/>
  <c r="DE58" i="16"/>
  <c r="DM110" i="16"/>
  <c r="DM58" i="16"/>
  <c r="DU110" i="16"/>
  <c r="DU58" i="16"/>
  <c r="P74" i="24" s="1"/>
  <c r="EC110" i="16"/>
  <c r="EC58" i="16"/>
  <c r="X74" i="24" s="1"/>
  <c r="EK110" i="16"/>
  <c r="EK58" i="16"/>
  <c r="AF74" i="24" s="1"/>
  <c r="ES110" i="16"/>
  <c r="ES58" i="16"/>
  <c r="FA110" i="16"/>
  <c r="FA58" i="16"/>
  <c r="E59" i="16"/>
  <c r="M111" i="16"/>
  <c r="M59" i="16"/>
  <c r="U111" i="16"/>
  <c r="U59" i="16"/>
  <c r="AC111" i="16"/>
  <c r="AC59" i="16"/>
  <c r="AK111" i="16"/>
  <c r="AK59" i="16"/>
  <c r="AS111" i="16"/>
  <c r="AS59" i="16"/>
  <c r="BA111" i="16"/>
  <c r="BA59" i="16"/>
  <c r="BI111" i="16"/>
  <c r="BI59" i="16"/>
  <c r="BQ111" i="16"/>
  <c r="BQ59" i="16"/>
  <c r="BY111" i="16"/>
  <c r="BY59" i="16"/>
  <c r="CG111" i="16"/>
  <c r="CG59" i="16"/>
  <c r="CO111" i="16"/>
  <c r="CO59" i="16"/>
  <c r="CW111" i="16"/>
  <c r="CW59" i="16"/>
  <c r="DE111" i="16"/>
  <c r="DE59" i="16"/>
  <c r="DM111" i="16"/>
  <c r="DM59" i="16"/>
  <c r="DU111" i="16"/>
  <c r="DU59" i="16"/>
  <c r="EC111" i="16"/>
  <c r="EC59" i="16"/>
  <c r="EK111" i="16"/>
  <c r="EK59" i="16"/>
  <c r="ES111" i="16"/>
  <c r="ES59" i="16"/>
  <c r="FA111" i="16"/>
  <c r="FA59" i="16"/>
  <c r="E60" i="16"/>
  <c r="M112" i="16"/>
  <c r="M60" i="16"/>
  <c r="U112" i="16"/>
  <c r="U60" i="16"/>
  <c r="AC112" i="16"/>
  <c r="AC60" i="16"/>
  <c r="AK112" i="16"/>
  <c r="AK60" i="16"/>
  <c r="AS112" i="16"/>
  <c r="AS60" i="16"/>
  <c r="BA112" i="16"/>
  <c r="BA60" i="16"/>
  <c r="BI112" i="16"/>
  <c r="BI60" i="16"/>
  <c r="BQ112" i="16"/>
  <c r="BQ60" i="16"/>
  <c r="BY112" i="16"/>
  <c r="BY60" i="16"/>
  <c r="CG112" i="16"/>
  <c r="CG60" i="16"/>
  <c r="CO112" i="16"/>
  <c r="CO60" i="16"/>
  <c r="CW112" i="16"/>
  <c r="CW60" i="16"/>
  <c r="DE112" i="16"/>
  <c r="DE60" i="16"/>
  <c r="DM112" i="16"/>
  <c r="DM60" i="16"/>
  <c r="DU112" i="16"/>
  <c r="DU60" i="16"/>
  <c r="EC112" i="16"/>
  <c r="EC60" i="16"/>
  <c r="EK112" i="16"/>
  <c r="EK60" i="16"/>
  <c r="ES112" i="16"/>
  <c r="ES60" i="16"/>
  <c r="FA112" i="16"/>
  <c r="FA60" i="16"/>
  <c r="E62" i="16"/>
  <c r="M114" i="16"/>
  <c r="M62" i="16"/>
  <c r="U114" i="16"/>
  <c r="U62" i="16"/>
  <c r="AC114" i="16"/>
  <c r="AC62" i="16"/>
  <c r="AK114" i="16"/>
  <c r="AK62" i="16"/>
  <c r="AS114" i="16"/>
  <c r="AS62" i="16"/>
  <c r="BA114" i="16"/>
  <c r="BA62" i="16"/>
  <c r="BI114" i="16"/>
  <c r="BI62" i="16"/>
  <c r="BQ114" i="16"/>
  <c r="BQ62" i="16"/>
  <c r="BY114" i="16"/>
  <c r="BY62" i="16"/>
  <c r="CG114" i="16"/>
  <c r="CG62" i="16"/>
  <c r="CO114" i="16"/>
  <c r="CO62" i="16"/>
  <c r="CW114" i="16"/>
  <c r="CW62" i="16"/>
  <c r="DE114" i="16"/>
  <c r="DE62" i="16"/>
  <c r="DM114" i="16"/>
  <c r="DM62" i="16"/>
  <c r="DU114" i="16"/>
  <c r="P65" i="24" s="1"/>
  <c r="BR65" i="24" s="1"/>
  <c r="DU62" i="16"/>
  <c r="EC114" i="16"/>
  <c r="X65" i="24" s="1"/>
  <c r="BZ65" i="24" s="1"/>
  <c r="EC62" i="16"/>
  <c r="EK114" i="16"/>
  <c r="AF65" i="24" s="1"/>
  <c r="CH65" i="24" s="1"/>
  <c r="EK62" i="16"/>
  <c r="ES114" i="16"/>
  <c r="ES62" i="16"/>
  <c r="FA114" i="16"/>
  <c r="FA62" i="16"/>
  <c r="AK63" i="16"/>
  <c r="AS115" i="16"/>
  <c r="AS63" i="16"/>
  <c r="BA115" i="16"/>
  <c r="BA63" i="16"/>
  <c r="BI115" i="16"/>
  <c r="BI63" i="16"/>
  <c r="BQ115" i="16"/>
  <c r="BQ63" i="16"/>
  <c r="BY115" i="16"/>
  <c r="BY63" i="16"/>
  <c r="CG115" i="16"/>
  <c r="CG63" i="16"/>
  <c r="CO115" i="16"/>
  <c r="CO63" i="16"/>
  <c r="CW115" i="16"/>
  <c r="CW63" i="16"/>
  <c r="DE115" i="16"/>
  <c r="DE63" i="16"/>
  <c r="DM115" i="16"/>
  <c r="DM63" i="16"/>
  <c r="DU115" i="16"/>
  <c r="DU63" i="16"/>
  <c r="EC115" i="16"/>
  <c r="EC63" i="16"/>
  <c r="EK115" i="16"/>
  <c r="EK63" i="16"/>
  <c r="ES115" i="16"/>
  <c r="ES63" i="16"/>
  <c r="FA115" i="16"/>
  <c r="FA63" i="16"/>
  <c r="E65" i="16"/>
  <c r="M117" i="16"/>
  <c r="M65" i="16"/>
  <c r="U117" i="16"/>
  <c r="U65" i="16"/>
  <c r="AC117" i="16"/>
  <c r="AC65" i="16"/>
  <c r="AK117" i="16"/>
  <c r="AK65" i="16"/>
  <c r="AS117" i="16"/>
  <c r="AS65" i="16"/>
  <c r="BA117" i="16"/>
  <c r="BA65" i="16"/>
  <c r="BI117" i="16"/>
  <c r="BI65" i="16"/>
  <c r="BQ117" i="16"/>
  <c r="BQ65" i="16"/>
  <c r="BY117" i="16"/>
  <c r="BY65" i="16"/>
  <c r="CG117" i="16"/>
  <c r="CG65" i="16"/>
  <c r="CO117" i="16"/>
  <c r="CO65" i="16"/>
  <c r="CW117" i="16"/>
  <c r="CW65" i="16"/>
  <c r="DE117" i="16"/>
  <c r="DE65" i="16"/>
  <c r="DM117" i="16"/>
  <c r="DM65" i="16"/>
  <c r="DU117" i="16"/>
  <c r="DU65" i="16"/>
  <c r="EC117" i="16"/>
  <c r="EC65" i="16"/>
  <c r="EK117" i="16"/>
  <c r="EK65" i="16"/>
  <c r="ES117" i="16"/>
  <c r="ES65" i="16"/>
  <c r="FA117" i="16"/>
  <c r="FA65" i="16"/>
  <c r="E66" i="16"/>
  <c r="M118" i="16"/>
  <c r="M66" i="16"/>
  <c r="U118" i="16"/>
  <c r="U66" i="16"/>
  <c r="AC118" i="16"/>
  <c r="AC66" i="16"/>
  <c r="AK118" i="16"/>
  <c r="AK66" i="16"/>
  <c r="AS118" i="16"/>
  <c r="AS66" i="16"/>
  <c r="BA118" i="16"/>
  <c r="BA66" i="16"/>
  <c r="BI118" i="16"/>
  <c r="BI66" i="16"/>
  <c r="BQ118" i="16"/>
  <c r="BQ66" i="16"/>
  <c r="BY118" i="16"/>
  <c r="BY66" i="16"/>
  <c r="CG118" i="16"/>
  <c r="CG66" i="16"/>
  <c r="CO118" i="16"/>
  <c r="CO66" i="16"/>
  <c r="CW118" i="16"/>
  <c r="CW66" i="16"/>
  <c r="DE118" i="16"/>
  <c r="DE66" i="16"/>
  <c r="DM118" i="16"/>
  <c r="DM66" i="16"/>
  <c r="DU118" i="16"/>
  <c r="DU66" i="16"/>
  <c r="EC118" i="16"/>
  <c r="EC66" i="16"/>
  <c r="EK118" i="16"/>
  <c r="EK66" i="16"/>
  <c r="ES118" i="16"/>
  <c r="ES66" i="16"/>
  <c r="FA118" i="16"/>
  <c r="FA66" i="16"/>
  <c r="AF58" i="16"/>
  <c r="CR58" i="16"/>
  <c r="FD58" i="16"/>
  <c r="P59" i="16"/>
  <c r="CB59" i="16"/>
  <c r="EN59" i="16"/>
  <c r="AW60" i="16"/>
  <c r="CK63" i="16"/>
  <c r="BE66" i="16"/>
  <c r="K91" i="12"/>
  <c r="K123" i="12" s="1"/>
  <c r="K39" i="12"/>
  <c r="K70" i="12" s="1"/>
  <c r="S91" i="12"/>
  <c r="S123" i="12" s="1"/>
  <c r="S39" i="12"/>
  <c r="S70" i="12" s="1"/>
  <c r="AA91" i="12"/>
  <c r="AA123" i="12" s="1"/>
  <c r="AA39" i="12"/>
  <c r="AA70" i="12" s="1"/>
  <c r="AI91" i="12"/>
  <c r="AI123" i="12" s="1"/>
  <c r="AI39" i="12"/>
  <c r="AI70" i="12" s="1"/>
  <c r="AQ91" i="12"/>
  <c r="AQ123" i="12" s="1"/>
  <c r="AQ39" i="12"/>
  <c r="AQ70" i="12" s="1"/>
  <c r="AY91" i="12"/>
  <c r="AY123" i="12" s="1"/>
  <c r="AY39" i="12"/>
  <c r="AY70" i="12" s="1"/>
  <c r="BG91" i="12"/>
  <c r="BG123" i="12" s="1"/>
  <c r="BG39" i="12"/>
  <c r="BG70" i="12" s="1"/>
  <c r="BO91" i="12"/>
  <c r="BO123" i="12" s="1"/>
  <c r="BO39" i="12"/>
  <c r="BO70" i="12" s="1"/>
  <c r="BW91" i="12"/>
  <c r="BW123" i="12" s="1"/>
  <c r="BW39" i="12"/>
  <c r="BW70" i="12" s="1"/>
  <c r="CE91" i="12"/>
  <c r="CE123" i="12" s="1"/>
  <c r="CE39" i="12"/>
  <c r="CE70" i="12" s="1"/>
  <c r="CM91" i="12"/>
  <c r="CM123" i="12" s="1"/>
  <c r="CM39" i="12"/>
  <c r="CM70" i="12" s="1"/>
  <c r="CU91" i="12"/>
  <c r="CU123" i="12" s="1"/>
  <c r="CU39" i="12"/>
  <c r="CU70" i="12" s="1"/>
  <c r="DC91" i="12"/>
  <c r="DC123" i="12" s="1"/>
  <c r="DC39" i="12"/>
  <c r="DC70" i="12" s="1"/>
  <c r="DK91" i="12"/>
  <c r="DK123" i="12" s="1"/>
  <c r="DK39" i="12"/>
  <c r="DK70" i="12" s="1"/>
  <c r="DS91" i="12"/>
  <c r="DS123" i="12" s="1"/>
  <c r="DS39" i="12"/>
  <c r="N80" i="24" s="1"/>
  <c r="EA91" i="12"/>
  <c r="EA123" i="12" s="1"/>
  <c r="EA39" i="12"/>
  <c r="V80" i="24" s="1"/>
  <c r="EI91" i="12"/>
  <c r="EI123" i="12" s="1"/>
  <c r="EI39" i="12"/>
  <c r="AD80" i="24" s="1"/>
  <c r="EQ91" i="12"/>
  <c r="EQ123" i="12" s="1"/>
  <c r="EQ39" i="12"/>
  <c r="EQ70" i="12" s="1"/>
  <c r="EY91" i="12"/>
  <c r="EY123" i="12" s="1"/>
  <c r="EY39" i="12"/>
  <c r="EY70" i="12" s="1"/>
  <c r="K92" i="12"/>
  <c r="K124" i="12" s="1"/>
  <c r="K40" i="12"/>
  <c r="K71" i="12" s="1"/>
  <c r="S92" i="12"/>
  <c r="S124" i="12" s="1"/>
  <c r="S40" i="12"/>
  <c r="S71" i="12" s="1"/>
  <c r="AA92" i="12"/>
  <c r="AA124" i="12" s="1"/>
  <c r="AA40" i="12"/>
  <c r="AA71" i="12" s="1"/>
  <c r="AI92" i="12"/>
  <c r="AI124" i="12" s="1"/>
  <c r="AI40" i="12"/>
  <c r="AI71" i="12" s="1"/>
  <c r="AQ92" i="12"/>
  <c r="AQ124" i="12" s="1"/>
  <c r="AQ40" i="12"/>
  <c r="AQ71" i="12" s="1"/>
  <c r="AY92" i="12"/>
  <c r="AY124" i="12" s="1"/>
  <c r="AY40" i="12"/>
  <c r="AY71" i="12" s="1"/>
  <c r="BG92" i="12"/>
  <c r="BG124" i="12" s="1"/>
  <c r="BG40" i="12"/>
  <c r="BG71" i="12" s="1"/>
  <c r="BO92" i="12"/>
  <c r="BO124" i="12" s="1"/>
  <c r="BO40" i="12"/>
  <c r="BO71" i="12" s="1"/>
  <c r="BW92" i="12"/>
  <c r="BW124" i="12" s="1"/>
  <c r="BW40" i="12"/>
  <c r="BW71" i="12" s="1"/>
  <c r="CE92" i="12"/>
  <c r="CE124" i="12" s="1"/>
  <c r="CE40" i="12"/>
  <c r="CE71" i="12" s="1"/>
  <c r="CM92" i="12"/>
  <c r="CM124" i="12" s="1"/>
  <c r="CM40" i="12"/>
  <c r="CM71" i="12" s="1"/>
  <c r="CU92" i="12"/>
  <c r="CU124" i="12" s="1"/>
  <c r="CU40" i="12"/>
  <c r="CU71" i="12" s="1"/>
  <c r="DC92" i="12"/>
  <c r="DC124" i="12" s="1"/>
  <c r="DC40" i="12"/>
  <c r="DC71" i="12" s="1"/>
  <c r="DK92" i="12"/>
  <c r="DK124" i="12" s="1"/>
  <c r="DK40" i="12"/>
  <c r="DK71" i="12" s="1"/>
  <c r="DS92" i="12"/>
  <c r="DS124" i="12" s="1"/>
  <c r="DS40" i="12"/>
  <c r="DS71" i="12" s="1"/>
  <c r="EA92" i="12"/>
  <c r="EA124" i="12" s="1"/>
  <c r="EA40" i="12"/>
  <c r="EA71" i="12" s="1"/>
  <c r="EI92" i="12"/>
  <c r="EI124" i="12" s="1"/>
  <c r="EI40" i="12"/>
  <c r="EI71" i="12" s="1"/>
  <c r="EQ92" i="12"/>
  <c r="EQ124" i="12" s="1"/>
  <c r="EQ40" i="12"/>
  <c r="EQ71" i="12" s="1"/>
  <c r="EY92" i="12"/>
  <c r="EY124" i="12" s="1"/>
  <c r="EY40" i="12"/>
  <c r="EY71" i="12" s="1"/>
  <c r="K93" i="12"/>
  <c r="K125" i="12" s="1"/>
  <c r="K41" i="12"/>
  <c r="K72" i="12" s="1"/>
  <c r="S93" i="12"/>
  <c r="S125" i="12" s="1"/>
  <c r="S41" i="12"/>
  <c r="S72" i="12" s="1"/>
  <c r="AA93" i="12"/>
  <c r="AA125" i="12" s="1"/>
  <c r="AA41" i="12"/>
  <c r="AA72" i="12" s="1"/>
  <c r="AI93" i="12"/>
  <c r="AI125" i="12" s="1"/>
  <c r="AI41" i="12"/>
  <c r="AI72" i="12" s="1"/>
  <c r="AQ93" i="12"/>
  <c r="AQ125" i="12" s="1"/>
  <c r="AQ41" i="12"/>
  <c r="AQ72" i="12" s="1"/>
  <c r="AY93" i="12"/>
  <c r="AY125" i="12" s="1"/>
  <c r="AY41" i="12"/>
  <c r="AY72" i="12" s="1"/>
  <c r="BG93" i="12"/>
  <c r="BG125" i="12" s="1"/>
  <c r="BG41" i="12"/>
  <c r="BG72" i="12" s="1"/>
  <c r="BO93" i="12"/>
  <c r="BO125" i="12" s="1"/>
  <c r="BO41" i="12"/>
  <c r="BO72" i="12" s="1"/>
  <c r="BW93" i="12"/>
  <c r="BW125" i="12" s="1"/>
  <c r="BW41" i="12"/>
  <c r="BW72" i="12" s="1"/>
  <c r="CE93" i="12"/>
  <c r="CE125" i="12" s="1"/>
  <c r="CE41" i="12"/>
  <c r="CE72" i="12" s="1"/>
  <c r="CM93" i="12"/>
  <c r="CM125" i="12" s="1"/>
  <c r="CM41" i="12"/>
  <c r="CM72" i="12" s="1"/>
  <c r="CU93" i="12"/>
  <c r="CU125" i="12" s="1"/>
  <c r="CU41" i="12"/>
  <c r="CU72" i="12" s="1"/>
  <c r="DC93" i="12"/>
  <c r="DC125" i="12" s="1"/>
  <c r="DC41" i="12"/>
  <c r="DC72" i="12" s="1"/>
  <c r="DK93" i="12"/>
  <c r="DK125" i="12" s="1"/>
  <c r="DK41" i="12"/>
  <c r="DK72" i="12" s="1"/>
  <c r="DS93" i="12"/>
  <c r="DS125" i="12" s="1"/>
  <c r="DS41" i="12"/>
  <c r="DS72" i="12" s="1"/>
  <c r="EA93" i="12"/>
  <c r="EA125" i="12" s="1"/>
  <c r="EA41" i="12"/>
  <c r="EA72" i="12" s="1"/>
  <c r="EI93" i="12"/>
  <c r="EI125" i="12" s="1"/>
  <c r="EI41" i="12"/>
  <c r="EI72" i="12" s="1"/>
  <c r="EQ93" i="12"/>
  <c r="EQ125" i="12" s="1"/>
  <c r="EQ41" i="12"/>
  <c r="EQ72" i="12" s="1"/>
  <c r="EY93" i="12"/>
  <c r="EY125" i="12" s="1"/>
  <c r="EY41" i="12"/>
  <c r="EY72" i="12" s="1"/>
  <c r="K94" i="12"/>
  <c r="K126" i="12" s="1"/>
  <c r="K42" i="12"/>
  <c r="K73" i="12" s="1"/>
  <c r="S94" i="12"/>
  <c r="S126" i="12" s="1"/>
  <c r="S42" i="12"/>
  <c r="S73" i="12" s="1"/>
  <c r="AA94" i="12"/>
  <c r="AA126" i="12" s="1"/>
  <c r="AA42" i="12"/>
  <c r="AA73" i="12" s="1"/>
  <c r="AI94" i="12"/>
  <c r="AI126" i="12" s="1"/>
  <c r="AI42" i="12"/>
  <c r="AI73" i="12" s="1"/>
  <c r="AQ94" i="12"/>
  <c r="AQ126" i="12" s="1"/>
  <c r="AQ42" i="12"/>
  <c r="AQ73" i="12" s="1"/>
  <c r="AY94" i="12"/>
  <c r="AY126" i="12" s="1"/>
  <c r="AY42" i="12"/>
  <c r="AY73" i="12" s="1"/>
  <c r="BG94" i="12"/>
  <c r="BG126" i="12" s="1"/>
  <c r="BG42" i="12"/>
  <c r="BG73" i="12" s="1"/>
  <c r="BO94" i="12"/>
  <c r="BO126" i="12" s="1"/>
  <c r="BO42" i="12"/>
  <c r="BO73" i="12" s="1"/>
  <c r="BW94" i="12"/>
  <c r="BW126" i="12" s="1"/>
  <c r="BW42" i="12"/>
  <c r="BW73" i="12" s="1"/>
  <c r="CE94" i="12"/>
  <c r="CE126" i="12" s="1"/>
  <c r="CE42" i="12"/>
  <c r="CE73" i="12" s="1"/>
  <c r="CM94" i="12"/>
  <c r="CM126" i="12" s="1"/>
  <c r="CM42" i="12"/>
  <c r="CM73" i="12" s="1"/>
  <c r="CU94" i="12"/>
  <c r="CU126" i="12" s="1"/>
  <c r="CU42" i="12"/>
  <c r="CU73" i="12" s="1"/>
  <c r="DC94" i="12"/>
  <c r="DC126" i="12" s="1"/>
  <c r="DC42" i="12"/>
  <c r="DC73" i="12" s="1"/>
  <c r="DK94" i="12"/>
  <c r="DK126" i="12" s="1"/>
  <c r="DK42" i="12"/>
  <c r="DK73" i="12" s="1"/>
  <c r="DS94" i="12"/>
  <c r="DS126" i="12" s="1"/>
  <c r="DS42" i="12"/>
  <c r="DS73" i="12" s="1"/>
  <c r="EA94" i="12"/>
  <c r="EA126" i="12" s="1"/>
  <c r="EA42" i="12"/>
  <c r="EA73" i="12" s="1"/>
  <c r="EI94" i="12"/>
  <c r="EI126" i="12" s="1"/>
  <c r="EI42" i="12"/>
  <c r="EI73" i="12" s="1"/>
  <c r="EQ94" i="12"/>
  <c r="EQ126" i="12" s="1"/>
  <c r="EQ42" i="12"/>
  <c r="EQ73" i="12" s="1"/>
  <c r="EY94" i="12"/>
  <c r="EY126" i="12" s="1"/>
  <c r="EY42" i="12"/>
  <c r="EY73" i="12" s="1"/>
  <c r="K95" i="12"/>
  <c r="K127" i="12" s="1"/>
  <c r="K43" i="12"/>
  <c r="K74" i="12" s="1"/>
  <c r="S95" i="12"/>
  <c r="S127" i="12" s="1"/>
  <c r="S43" i="12"/>
  <c r="S74" i="12" s="1"/>
  <c r="AA95" i="12"/>
  <c r="AA127" i="12" s="1"/>
  <c r="AA43" i="12"/>
  <c r="AA74" i="12" s="1"/>
  <c r="AI95" i="12"/>
  <c r="AI127" i="12" s="1"/>
  <c r="AI43" i="12"/>
  <c r="AI74" i="12" s="1"/>
  <c r="AQ95" i="12"/>
  <c r="AQ127" i="12" s="1"/>
  <c r="AQ43" i="12"/>
  <c r="AQ74" i="12" s="1"/>
  <c r="AY95" i="12"/>
  <c r="AY127" i="12" s="1"/>
  <c r="AY43" i="12"/>
  <c r="AY74" i="12" s="1"/>
  <c r="BG95" i="12"/>
  <c r="BG127" i="12" s="1"/>
  <c r="BG43" i="12"/>
  <c r="BG74" i="12" s="1"/>
  <c r="BO95" i="12"/>
  <c r="BO127" i="12" s="1"/>
  <c r="BO43" i="12"/>
  <c r="BO74" i="12" s="1"/>
  <c r="BW95" i="12"/>
  <c r="BW127" i="12" s="1"/>
  <c r="BW43" i="12"/>
  <c r="BW74" i="12" s="1"/>
  <c r="CE95" i="12"/>
  <c r="CE127" i="12" s="1"/>
  <c r="CE43" i="12"/>
  <c r="CE74" i="12" s="1"/>
  <c r="CM95" i="12"/>
  <c r="CM127" i="12" s="1"/>
  <c r="CM43" i="12"/>
  <c r="CM74" i="12" s="1"/>
  <c r="CU95" i="12"/>
  <c r="CU127" i="12" s="1"/>
  <c r="CU43" i="12"/>
  <c r="CU74" i="12" s="1"/>
  <c r="DC95" i="12"/>
  <c r="DC127" i="12" s="1"/>
  <c r="DC43" i="12"/>
  <c r="DC74" i="12" s="1"/>
  <c r="DK95" i="12"/>
  <c r="DK127" i="12" s="1"/>
  <c r="DK43" i="12"/>
  <c r="DK74" i="12" s="1"/>
  <c r="DS95" i="12"/>
  <c r="DS127" i="12" s="1"/>
  <c r="DS43" i="12"/>
  <c r="DS74" i="12" s="1"/>
  <c r="EA95" i="12"/>
  <c r="EA127" i="12" s="1"/>
  <c r="EA43" i="12"/>
  <c r="EA74" i="12" s="1"/>
  <c r="EI95" i="12"/>
  <c r="EI127" i="12" s="1"/>
  <c r="EI43" i="12"/>
  <c r="EI74" i="12" s="1"/>
  <c r="EQ95" i="12"/>
  <c r="EQ127" i="12" s="1"/>
  <c r="EQ43" i="12"/>
  <c r="EQ74" i="12" s="1"/>
  <c r="EY95" i="12"/>
  <c r="EY127" i="12" s="1"/>
  <c r="EY43" i="12"/>
  <c r="EY74" i="12" s="1"/>
  <c r="K97" i="12"/>
  <c r="K129" i="12" s="1"/>
  <c r="K45" i="12"/>
  <c r="K76" i="12" s="1"/>
  <c r="S97" i="12"/>
  <c r="S129" i="12" s="1"/>
  <c r="S45" i="12"/>
  <c r="S76" i="12" s="1"/>
  <c r="AA97" i="12"/>
  <c r="AA129" i="12" s="1"/>
  <c r="AA45" i="12"/>
  <c r="AA76" i="12" s="1"/>
  <c r="AI97" i="12"/>
  <c r="AI129" i="12" s="1"/>
  <c r="AI45" i="12"/>
  <c r="AI76" i="12" s="1"/>
  <c r="AQ97" i="12"/>
  <c r="AQ129" i="12" s="1"/>
  <c r="AQ45" i="12"/>
  <c r="AQ76" i="12" s="1"/>
  <c r="AY97" i="12"/>
  <c r="AY129" i="12" s="1"/>
  <c r="AY45" i="12"/>
  <c r="AY76" i="12" s="1"/>
  <c r="BG97" i="12"/>
  <c r="BG129" i="12" s="1"/>
  <c r="BG45" i="12"/>
  <c r="BG76" i="12" s="1"/>
  <c r="BO97" i="12"/>
  <c r="BO129" i="12" s="1"/>
  <c r="BO45" i="12"/>
  <c r="BO76" i="12" s="1"/>
  <c r="BW97" i="12"/>
  <c r="BW129" i="12" s="1"/>
  <c r="BW45" i="12"/>
  <c r="BW76" i="12" s="1"/>
  <c r="CE97" i="12"/>
  <c r="CE129" i="12" s="1"/>
  <c r="CE45" i="12"/>
  <c r="CE76" i="12" s="1"/>
  <c r="CM97" i="12"/>
  <c r="CM129" i="12" s="1"/>
  <c r="CM45" i="12"/>
  <c r="CM76" i="12" s="1"/>
  <c r="CU97" i="12"/>
  <c r="CU129" i="12" s="1"/>
  <c r="CU45" i="12"/>
  <c r="CU76" i="12" s="1"/>
  <c r="DC97" i="12"/>
  <c r="DC129" i="12" s="1"/>
  <c r="DC45" i="12"/>
  <c r="DC76" i="12" s="1"/>
  <c r="DK97" i="12"/>
  <c r="DK129" i="12" s="1"/>
  <c r="DK45" i="12"/>
  <c r="DK76" i="12" s="1"/>
  <c r="DS97" i="12"/>
  <c r="DS129" i="12" s="1"/>
  <c r="DS45" i="12"/>
  <c r="DS76" i="12" s="1"/>
  <c r="EA97" i="12"/>
  <c r="EA129" i="12" s="1"/>
  <c r="EA45" i="12"/>
  <c r="EA76" i="12" s="1"/>
  <c r="EI97" i="12"/>
  <c r="EI129" i="12" s="1"/>
  <c r="EI45" i="12"/>
  <c r="EI76" i="12" s="1"/>
  <c r="EQ97" i="12"/>
  <c r="EQ129" i="12" s="1"/>
  <c r="EQ45" i="12"/>
  <c r="EQ76" i="12" s="1"/>
  <c r="EY97" i="12"/>
  <c r="EY129" i="12" s="1"/>
  <c r="EY45" i="12"/>
  <c r="EY76" i="12" s="1"/>
  <c r="K98" i="12"/>
  <c r="K130" i="12" s="1"/>
  <c r="K46" i="12"/>
  <c r="K77" i="12" s="1"/>
  <c r="S98" i="12"/>
  <c r="S130" i="12" s="1"/>
  <c r="S46" i="12"/>
  <c r="S77" i="12" s="1"/>
  <c r="AA98" i="12"/>
  <c r="AA130" i="12" s="1"/>
  <c r="AA46" i="12"/>
  <c r="AA77" i="12" s="1"/>
  <c r="AI98" i="12"/>
  <c r="AI130" i="12" s="1"/>
  <c r="AI46" i="12"/>
  <c r="AI77" i="12" s="1"/>
  <c r="AQ98" i="12"/>
  <c r="AQ130" i="12" s="1"/>
  <c r="AQ46" i="12"/>
  <c r="AQ77" i="12" s="1"/>
  <c r="AY98" i="12"/>
  <c r="AY130" i="12" s="1"/>
  <c r="AY46" i="12"/>
  <c r="AY77" i="12" s="1"/>
  <c r="BG98" i="12"/>
  <c r="BG130" i="12" s="1"/>
  <c r="BG46" i="12"/>
  <c r="BG77" i="12" s="1"/>
  <c r="BO98" i="12"/>
  <c r="BO130" i="12" s="1"/>
  <c r="BO46" i="12"/>
  <c r="BO77" i="12" s="1"/>
  <c r="BW98" i="12"/>
  <c r="BW130" i="12" s="1"/>
  <c r="BW46" i="12"/>
  <c r="BW77" i="12" s="1"/>
  <c r="CE98" i="12"/>
  <c r="CE130" i="12" s="1"/>
  <c r="CE46" i="12"/>
  <c r="CE77" i="12" s="1"/>
  <c r="CM98" i="12"/>
  <c r="CM130" i="12" s="1"/>
  <c r="CM46" i="12"/>
  <c r="CM77" i="12" s="1"/>
  <c r="CU98" i="12"/>
  <c r="CU130" i="12" s="1"/>
  <c r="CU46" i="12"/>
  <c r="CU77" i="12" s="1"/>
  <c r="DC98" i="12"/>
  <c r="DC130" i="12" s="1"/>
  <c r="DC46" i="12"/>
  <c r="DC77" i="12" s="1"/>
  <c r="DK98" i="12"/>
  <c r="DK130" i="12" s="1"/>
  <c r="DK46" i="12"/>
  <c r="DK77" i="12" s="1"/>
  <c r="DS98" i="12"/>
  <c r="DS130" i="12" s="1"/>
  <c r="DS46" i="12"/>
  <c r="DS77" i="12" s="1"/>
  <c r="EA98" i="12"/>
  <c r="EA130" i="12" s="1"/>
  <c r="EA46" i="12"/>
  <c r="EA77" i="12" s="1"/>
  <c r="EI98" i="12"/>
  <c r="EI130" i="12" s="1"/>
  <c r="EI46" i="12"/>
  <c r="EI77" i="12" s="1"/>
  <c r="EQ98" i="12"/>
  <c r="EQ130" i="12" s="1"/>
  <c r="EQ46" i="12"/>
  <c r="EQ77" i="12" s="1"/>
  <c r="EY98" i="12"/>
  <c r="EY130" i="12" s="1"/>
  <c r="EY46" i="12"/>
  <c r="EY77" i="12" s="1"/>
  <c r="K99" i="12"/>
  <c r="K131" i="12" s="1"/>
  <c r="K47" i="12"/>
  <c r="K78" i="12" s="1"/>
  <c r="S99" i="12"/>
  <c r="S131" i="12" s="1"/>
  <c r="S47" i="12"/>
  <c r="S78" i="12" s="1"/>
  <c r="AA99" i="12"/>
  <c r="AA131" i="12" s="1"/>
  <c r="AA47" i="12"/>
  <c r="AA78" i="12" s="1"/>
  <c r="AI99" i="12"/>
  <c r="AI131" i="12" s="1"/>
  <c r="AI47" i="12"/>
  <c r="AI78" i="12" s="1"/>
  <c r="AQ99" i="12"/>
  <c r="AQ131" i="12" s="1"/>
  <c r="AQ47" i="12"/>
  <c r="AQ78" i="12" s="1"/>
  <c r="AY99" i="12"/>
  <c r="AY131" i="12" s="1"/>
  <c r="AY47" i="12"/>
  <c r="AY78" i="12" s="1"/>
  <c r="BG99" i="12"/>
  <c r="BG131" i="12" s="1"/>
  <c r="BG47" i="12"/>
  <c r="BG78" i="12" s="1"/>
  <c r="BO99" i="12"/>
  <c r="BO131" i="12" s="1"/>
  <c r="BO47" i="12"/>
  <c r="BO78" i="12" s="1"/>
  <c r="BW99" i="12"/>
  <c r="BW131" i="12" s="1"/>
  <c r="BW47" i="12"/>
  <c r="BW78" i="12" s="1"/>
  <c r="CE99" i="12"/>
  <c r="CE131" i="12" s="1"/>
  <c r="CE47" i="12"/>
  <c r="CE78" i="12" s="1"/>
  <c r="CM99" i="12"/>
  <c r="CM131" i="12" s="1"/>
  <c r="CM47" i="12"/>
  <c r="CM78" i="12" s="1"/>
  <c r="CU99" i="12"/>
  <c r="CU131" i="12" s="1"/>
  <c r="CU47" i="12"/>
  <c r="CU78" i="12" s="1"/>
  <c r="DC99" i="12"/>
  <c r="DC131" i="12" s="1"/>
  <c r="DC47" i="12"/>
  <c r="DC78" i="12" s="1"/>
  <c r="DK99" i="12"/>
  <c r="DK131" i="12" s="1"/>
  <c r="DK47" i="12"/>
  <c r="DK78" i="12" s="1"/>
  <c r="DS99" i="12"/>
  <c r="DS131" i="12" s="1"/>
  <c r="DS47" i="12"/>
  <c r="DS78" i="12" s="1"/>
  <c r="EA99" i="12"/>
  <c r="EA131" i="12" s="1"/>
  <c r="EA47" i="12"/>
  <c r="EA78" i="12" s="1"/>
  <c r="EI99" i="12"/>
  <c r="EI131" i="12" s="1"/>
  <c r="EI47" i="12"/>
  <c r="EI78" i="12" s="1"/>
  <c r="EQ99" i="12"/>
  <c r="EQ131" i="12" s="1"/>
  <c r="EQ47" i="12"/>
  <c r="EQ78" i="12" s="1"/>
  <c r="EY99" i="12"/>
  <c r="EY131" i="12" s="1"/>
  <c r="EY47" i="12"/>
  <c r="EY78" i="12" s="1"/>
  <c r="K100" i="12"/>
  <c r="K132" i="12" s="1"/>
  <c r="K48" i="12"/>
  <c r="K79" i="12" s="1"/>
  <c r="S100" i="12"/>
  <c r="S132" i="12" s="1"/>
  <c r="S48" i="12"/>
  <c r="S79" i="12" s="1"/>
  <c r="AA100" i="12"/>
  <c r="AA132" i="12" s="1"/>
  <c r="AA48" i="12"/>
  <c r="AA79" i="12" s="1"/>
  <c r="AI100" i="12"/>
  <c r="AI132" i="12" s="1"/>
  <c r="AI48" i="12"/>
  <c r="AI79" i="12" s="1"/>
  <c r="AQ100" i="12"/>
  <c r="AQ132" i="12" s="1"/>
  <c r="AQ48" i="12"/>
  <c r="AQ79" i="12" s="1"/>
  <c r="AY100" i="12"/>
  <c r="AY132" i="12" s="1"/>
  <c r="AY48" i="12"/>
  <c r="AY79" i="12" s="1"/>
  <c r="BG100" i="12"/>
  <c r="BG132" i="12" s="1"/>
  <c r="BG48" i="12"/>
  <c r="BG79" i="12" s="1"/>
  <c r="BO100" i="12"/>
  <c r="BO132" i="12" s="1"/>
  <c r="BO48" i="12"/>
  <c r="BO79" i="12" s="1"/>
  <c r="BW100" i="12"/>
  <c r="BW132" i="12" s="1"/>
  <c r="BW48" i="12"/>
  <c r="BW79" i="12" s="1"/>
  <c r="CE100" i="12"/>
  <c r="CE132" i="12" s="1"/>
  <c r="CE48" i="12"/>
  <c r="CE79" i="12" s="1"/>
  <c r="CM100" i="12"/>
  <c r="CM132" i="12" s="1"/>
  <c r="CM48" i="12"/>
  <c r="CM79" i="12" s="1"/>
  <c r="CU100" i="12"/>
  <c r="CU132" i="12" s="1"/>
  <c r="CU48" i="12"/>
  <c r="CU79" i="12" s="1"/>
  <c r="DC100" i="12"/>
  <c r="DC132" i="12" s="1"/>
  <c r="DC48" i="12"/>
  <c r="DC79" i="12" s="1"/>
  <c r="DK100" i="12"/>
  <c r="DK132" i="12" s="1"/>
  <c r="DK48" i="12"/>
  <c r="DK79" i="12" s="1"/>
  <c r="DS100" i="12"/>
  <c r="DS132" i="12" s="1"/>
  <c r="DS48" i="12"/>
  <c r="DS79" i="12" s="1"/>
  <c r="EA100" i="12"/>
  <c r="EA132" i="12" s="1"/>
  <c r="EA48" i="12"/>
  <c r="EA79" i="12" s="1"/>
  <c r="EI100" i="12"/>
  <c r="EI132" i="12" s="1"/>
  <c r="EI48" i="12"/>
  <c r="EI79" i="12" s="1"/>
  <c r="EQ100" i="12"/>
  <c r="EQ132" i="12" s="1"/>
  <c r="EQ48" i="12"/>
  <c r="EQ79" i="12" s="1"/>
  <c r="EY100" i="12"/>
  <c r="EY132" i="12" s="1"/>
  <c r="EY48" i="12"/>
  <c r="EY79" i="12" s="1"/>
  <c r="K101" i="12"/>
  <c r="K133" i="12" s="1"/>
  <c r="K49" i="12"/>
  <c r="K80" i="12" s="1"/>
  <c r="S101" i="12"/>
  <c r="S133" i="12" s="1"/>
  <c r="S49" i="12"/>
  <c r="S80" i="12" s="1"/>
  <c r="AA101" i="12"/>
  <c r="AA133" i="12" s="1"/>
  <c r="AA49" i="12"/>
  <c r="AA80" i="12" s="1"/>
  <c r="AI101" i="12"/>
  <c r="AI133" i="12" s="1"/>
  <c r="AI49" i="12"/>
  <c r="AI80" i="12" s="1"/>
  <c r="AQ101" i="12"/>
  <c r="AQ133" i="12" s="1"/>
  <c r="AQ49" i="12"/>
  <c r="AQ80" i="12" s="1"/>
  <c r="AY101" i="12"/>
  <c r="AY133" i="12" s="1"/>
  <c r="AY49" i="12"/>
  <c r="AY80" i="12" s="1"/>
  <c r="BG101" i="12"/>
  <c r="BG133" i="12" s="1"/>
  <c r="BG49" i="12"/>
  <c r="BG80" i="12" s="1"/>
  <c r="BO101" i="12"/>
  <c r="BO133" i="12" s="1"/>
  <c r="BO49" i="12"/>
  <c r="BO80" i="12" s="1"/>
  <c r="BW101" i="12"/>
  <c r="BW133" i="12" s="1"/>
  <c r="BW49" i="12"/>
  <c r="BW80" i="12" s="1"/>
  <c r="CE101" i="12"/>
  <c r="CE133" i="12" s="1"/>
  <c r="CE49" i="12"/>
  <c r="CE80" i="12" s="1"/>
  <c r="D39" i="12"/>
  <c r="D70" i="12" s="1"/>
  <c r="L91" i="12"/>
  <c r="L123" i="12" s="1"/>
  <c r="L39" i="12"/>
  <c r="L70" i="12" s="1"/>
  <c r="T91" i="12"/>
  <c r="T123" i="12" s="1"/>
  <c r="T39" i="12"/>
  <c r="T70" i="12" s="1"/>
  <c r="AB91" i="12"/>
  <c r="AB123" i="12" s="1"/>
  <c r="AB39" i="12"/>
  <c r="AB70" i="12" s="1"/>
  <c r="AJ91" i="12"/>
  <c r="AJ123" i="12" s="1"/>
  <c r="AJ39" i="12"/>
  <c r="AJ70" i="12" s="1"/>
  <c r="AR91" i="12"/>
  <c r="AR123" i="12" s="1"/>
  <c r="AR39" i="12"/>
  <c r="AR70" i="12" s="1"/>
  <c r="AZ91" i="12"/>
  <c r="AZ123" i="12" s="1"/>
  <c r="AZ39" i="12"/>
  <c r="AZ70" i="12" s="1"/>
  <c r="BH91" i="12"/>
  <c r="BH123" i="12" s="1"/>
  <c r="BH39" i="12"/>
  <c r="BH70" i="12" s="1"/>
  <c r="BP91" i="12"/>
  <c r="BP123" i="12" s="1"/>
  <c r="BP39" i="12"/>
  <c r="BP70" i="12" s="1"/>
  <c r="BX91" i="12"/>
  <c r="BX123" i="12" s="1"/>
  <c r="BX39" i="12"/>
  <c r="BX70" i="12" s="1"/>
  <c r="CF91" i="12"/>
  <c r="CF123" i="12" s="1"/>
  <c r="CF39" i="12"/>
  <c r="CF70" i="12" s="1"/>
  <c r="CN91" i="12"/>
  <c r="CN123" i="12" s="1"/>
  <c r="CN39" i="12"/>
  <c r="CN70" i="12" s="1"/>
  <c r="CV91" i="12"/>
  <c r="CV123" i="12" s="1"/>
  <c r="CV39" i="12"/>
  <c r="CV70" i="12" s="1"/>
  <c r="DD91" i="12"/>
  <c r="DD123" i="12" s="1"/>
  <c r="DD39" i="12"/>
  <c r="DD70" i="12" s="1"/>
  <c r="DL91" i="12"/>
  <c r="DL123" i="12" s="1"/>
  <c r="DL39" i="12"/>
  <c r="DL70" i="12" s="1"/>
  <c r="DT91" i="12"/>
  <c r="DT123" i="12" s="1"/>
  <c r="DT39" i="12"/>
  <c r="O80" i="24" s="1"/>
  <c r="EB91" i="12"/>
  <c r="EB123" i="12" s="1"/>
  <c r="EB39" i="12"/>
  <c r="W80" i="24" s="1"/>
  <c r="EJ91" i="12"/>
  <c r="EJ123" i="12" s="1"/>
  <c r="EJ39" i="12"/>
  <c r="AE80" i="24" s="1"/>
  <c r="ER91" i="12"/>
  <c r="ER123" i="12" s="1"/>
  <c r="ER39" i="12"/>
  <c r="ER70" i="12" s="1"/>
  <c r="EZ91" i="12"/>
  <c r="EZ123" i="12" s="1"/>
  <c r="EZ39" i="12"/>
  <c r="EZ70" i="12" s="1"/>
  <c r="D40" i="12"/>
  <c r="D71" i="12" s="1"/>
  <c r="L92" i="12"/>
  <c r="L124" i="12" s="1"/>
  <c r="L40" i="12"/>
  <c r="L71" i="12" s="1"/>
  <c r="T92" i="12"/>
  <c r="T124" i="12" s="1"/>
  <c r="T40" i="12"/>
  <c r="T71" i="12" s="1"/>
  <c r="AB92" i="12"/>
  <c r="AB124" i="12" s="1"/>
  <c r="AB40" i="12"/>
  <c r="AB71" i="12" s="1"/>
  <c r="AJ92" i="12"/>
  <c r="AJ124" i="12" s="1"/>
  <c r="AJ40" i="12"/>
  <c r="AJ71" i="12" s="1"/>
  <c r="AR92" i="12"/>
  <c r="AR124" i="12" s="1"/>
  <c r="AR40" i="12"/>
  <c r="AR71" i="12" s="1"/>
  <c r="AZ92" i="12"/>
  <c r="AZ124" i="12" s="1"/>
  <c r="AZ40" i="12"/>
  <c r="AZ71" i="12" s="1"/>
  <c r="BH92" i="12"/>
  <c r="BH124" i="12" s="1"/>
  <c r="BH40" i="12"/>
  <c r="BH71" i="12" s="1"/>
  <c r="BP92" i="12"/>
  <c r="BP124" i="12" s="1"/>
  <c r="BP40" i="12"/>
  <c r="BP71" i="12" s="1"/>
  <c r="BX92" i="12"/>
  <c r="BX124" i="12" s="1"/>
  <c r="BX40" i="12"/>
  <c r="BX71" i="12" s="1"/>
  <c r="CF92" i="12"/>
  <c r="CF124" i="12" s="1"/>
  <c r="CF40" i="12"/>
  <c r="CF71" i="12" s="1"/>
  <c r="CN92" i="12"/>
  <c r="CN124" i="12" s="1"/>
  <c r="CN40" i="12"/>
  <c r="CN71" i="12" s="1"/>
  <c r="CV92" i="12"/>
  <c r="CV124" i="12" s="1"/>
  <c r="CV40" i="12"/>
  <c r="CV71" i="12" s="1"/>
  <c r="DD92" i="12"/>
  <c r="DD124" i="12" s="1"/>
  <c r="DD40" i="12"/>
  <c r="DD71" i="12" s="1"/>
  <c r="DL92" i="12"/>
  <c r="DL124" i="12" s="1"/>
  <c r="DL40" i="12"/>
  <c r="DL71" i="12" s="1"/>
  <c r="DT92" i="12"/>
  <c r="DT124" i="12" s="1"/>
  <c r="DT40" i="12"/>
  <c r="DT71" i="12" s="1"/>
  <c r="EB92" i="12"/>
  <c r="EB124" i="12" s="1"/>
  <c r="EB40" i="12"/>
  <c r="EB71" i="12" s="1"/>
  <c r="EJ92" i="12"/>
  <c r="EJ124" i="12" s="1"/>
  <c r="EJ40" i="12"/>
  <c r="EJ71" i="12" s="1"/>
  <c r="ER92" i="12"/>
  <c r="ER124" i="12" s="1"/>
  <c r="ER40" i="12"/>
  <c r="ER71" i="12" s="1"/>
  <c r="EZ92" i="12"/>
  <c r="EZ124" i="12" s="1"/>
  <c r="EZ40" i="12"/>
  <c r="EZ71" i="12" s="1"/>
  <c r="D41" i="12"/>
  <c r="D72" i="12" s="1"/>
  <c r="L93" i="12"/>
  <c r="L125" i="12" s="1"/>
  <c r="L41" i="12"/>
  <c r="L72" i="12" s="1"/>
  <c r="T93" i="12"/>
  <c r="T125" i="12" s="1"/>
  <c r="T41" i="12"/>
  <c r="T72" i="12" s="1"/>
  <c r="AB93" i="12"/>
  <c r="AB125" i="12" s="1"/>
  <c r="AB41" i="12"/>
  <c r="AB72" i="12" s="1"/>
  <c r="AJ93" i="12"/>
  <c r="AJ125" i="12" s="1"/>
  <c r="AJ41" i="12"/>
  <c r="AJ72" i="12" s="1"/>
  <c r="AR93" i="12"/>
  <c r="AR125" i="12" s="1"/>
  <c r="AR41" i="12"/>
  <c r="AR72" i="12" s="1"/>
  <c r="AZ93" i="12"/>
  <c r="AZ125" i="12" s="1"/>
  <c r="AZ41" i="12"/>
  <c r="AZ72" i="12" s="1"/>
  <c r="BH93" i="12"/>
  <c r="BH125" i="12" s="1"/>
  <c r="BH41" i="12"/>
  <c r="BH72" i="12" s="1"/>
  <c r="BP93" i="12"/>
  <c r="BP125" i="12" s="1"/>
  <c r="BP41" i="12"/>
  <c r="BP72" i="12" s="1"/>
  <c r="BX93" i="12"/>
  <c r="BX125" i="12" s="1"/>
  <c r="BX41" i="12"/>
  <c r="BX72" i="12" s="1"/>
  <c r="CF93" i="12"/>
  <c r="CF125" i="12" s="1"/>
  <c r="CF41" i="12"/>
  <c r="CF72" i="12" s="1"/>
  <c r="CN93" i="12"/>
  <c r="CN125" i="12" s="1"/>
  <c r="CN41" i="12"/>
  <c r="CN72" i="12" s="1"/>
  <c r="CV93" i="12"/>
  <c r="CV125" i="12" s="1"/>
  <c r="CV41" i="12"/>
  <c r="CV72" i="12" s="1"/>
  <c r="DD93" i="12"/>
  <c r="DD125" i="12" s="1"/>
  <c r="DD41" i="12"/>
  <c r="DD72" i="12" s="1"/>
  <c r="DL93" i="12"/>
  <c r="DL125" i="12" s="1"/>
  <c r="DL41" i="12"/>
  <c r="DL72" i="12" s="1"/>
  <c r="DT93" i="12"/>
  <c r="DT125" i="12" s="1"/>
  <c r="DT41" i="12"/>
  <c r="DT72" i="12" s="1"/>
  <c r="EB93" i="12"/>
  <c r="EB125" i="12" s="1"/>
  <c r="EB41" i="12"/>
  <c r="EB72" i="12" s="1"/>
  <c r="EJ93" i="12"/>
  <c r="EJ125" i="12" s="1"/>
  <c r="EJ41" i="12"/>
  <c r="EJ72" i="12" s="1"/>
  <c r="ER93" i="12"/>
  <c r="ER125" i="12" s="1"/>
  <c r="ER41" i="12"/>
  <c r="ER72" i="12" s="1"/>
  <c r="EZ93" i="12"/>
  <c r="EZ125" i="12" s="1"/>
  <c r="EZ41" i="12"/>
  <c r="EZ72" i="12" s="1"/>
  <c r="D42" i="12"/>
  <c r="D73" i="12" s="1"/>
  <c r="L94" i="12"/>
  <c r="L126" i="12" s="1"/>
  <c r="L42" i="12"/>
  <c r="L73" i="12" s="1"/>
  <c r="T94" i="12"/>
  <c r="T126" i="12" s="1"/>
  <c r="T42" i="12"/>
  <c r="T73" i="12" s="1"/>
  <c r="AB94" i="12"/>
  <c r="AB126" i="12" s="1"/>
  <c r="AB42" i="12"/>
  <c r="AB73" i="12" s="1"/>
  <c r="AJ94" i="12"/>
  <c r="AJ126" i="12" s="1"/>
  <c r="AJ42" i="12"/>
  <c r="AJ73" i="12" s="1"/>
  <c r="AR94" i="12"/>
  <c r="AR126" i="12" s="1"/>
  <c r="AR42" i="12"/>
  <c r="AR73" i="12" s="1"/>
  <c r="AZ94" i="12"/>
  <c r="AZ126" i="12" s="1"/>
  <c r="AZ42" i="12"/>
  <c r="AZ73" i="12" s="1"/>
  <c r="BH94" i="12"/>
  <c r="BH126" i="12" s="1"/>
  <c r="BH42" i="12"/>
  <c r="BH73" i="12" s="1"/>
  <c r="BP94" i="12"/>
  <c r="BP126" i="12" s="1"/>
  <c r="BP42" i="12"/>
  <c r="BP73" i="12" s="1"/>
  <c r="BX94" i="12"/>
  <c r="BX126" i="12" s="1"/>
  <c r="BX42" i="12"/>
  <c r="BX73" i="12" s="1"/>
  <c r="CF94" i="12"/>
  <c r="CF126" i="12" s="1"/>
  <c r="CF42" i="12"/>
  <c r="CF73" i="12" s="1"/>
  <c r="CN94" i="12"/>
  <c r="CN126" i="12" s="1"/>
  <c r="CN42" i="12"/>
  <c r="CN73" i="12" s="1"/>
  <c r="CV94" i="12"/>
  <c r="CV126" i="12" s="1"/>
  <c r="CV42" i="12"/>
  <c r="CV73" i="12" s="1"/>
  <c r="DD94" i="12"/>
  <c r="DD126" i="12" s="1"/>
  <c r="DD42" i="12"/>
  <c r="DD73" i="12" s="1"/>
  <c r="DL94" i="12"/>
  <c r="DL126" i="12" s="1"/>
  <c r="DL42" i="12"/>
  <c r="DL73" i="12" s="1"/>
  <c r="DT94" i="12"/>
  <c r="DT126" i="12" s="1"/>
  <c r="DT42" i="12"/>
  <c r="DT73" i="12" s="1"/>
  <c r="EB94" i="12"/>
  <c r="EB126" i="12" s="1"/>
  <c r="EB42" i="12"/>
  <c r="EB73" i="12" s="1"/>
  <c r="EJ94" i="12"/>
  <c r="EJ126" i="12" s="1"/>
  <c r="EJ42" i="12"/>
  <c r="EJ73" i="12" s="1"/>
  <c r="ER94" i="12"/>
  <c r="ER126" i="12" s="1"/>
  <c r="ER42" i="12"/>
  <c r="ER73" i="12" s="1"/>
  <c r="EZ94" i="12"/>
  <c r="EZ126" i="12" s="1"/>
  <c r="EZ42" i="12"/>
  <c r="EZ73" i="12" s="1"/>
  <c r="D43" i="12"/>
  <c r="D74" i="12" s="1"/>
  <c r="L95" i="12"/>
  <c r="L127" i="12" s="1"/>
  <c r="L43" i="12"/>
  <c r="L74" i="12" s="1"/>
  <c r="T95" i="12"/>
  <c r="T127" i="12" s="1"/>
  <c r="T43" i="12"/>
  <c r="T74" i="12" s="1"/>
  <c r="AB95" i="12"/>
  <c r="AB127" i="12" s="1"/>
  <c r="AB43" i="12"/>
  <c r="AB74" i="12" s="1"/>
  <c r="AJ95" i="12"/>
  <c r="AJ127" i="12" s="1"/>
  <c r="AJ43" i="12"/>
  <c r="AJ74" i="12" s="1"/>
  <c r="AR95" i="12"/>
  <c r="AR127" i="12" s="1"/>
  <c r="AR43" i="12"/>
  <c r="AR74" i="12" s="1"/>
  <c r="AZ95" i="12"/>
  <c r="AZ127" i="12" s="1"/>
  <c r="AZ43" i="12"/>
  <c r="AZ74" i="12" s="1"/>
  <c r="BH95" i="12"/>
  <c r="BH127" i="12" s="1"/>
  <c r="BH43" i="12"/>
  <c r="BH74" i="12" s="1"/>
  <c r="BP95" i="12"/>
  <c r="BP127" i="12" s="1"/>
  <c r="BP43" i="12"/>
  <c r="BP74" i="12" s="1"/>
  <c r="BX95" i="12"/>
  <c r="BX127" i="12" s="1"/>
  <c r="BX43" i="12"/>
  <c r="BX74" i="12" s="1"/>
  <c r="CF95" i="12"/>
  <c r="CF127" i="12" s="1"/>
  <c r="CF43" i="12"/>
  <c r="CF74" i="12" s="1"/>
  <c r="CN95" i="12"/>
  <c r="CN127" i="12" s="1"/>
  <c r="CN43" i="12"/>
  <c r="CN74" i="12" s="1"/>
  <c r="CV95" i="12"/>
  <c r="CV127" i="12" s="1"/>
  <c r="CV43" i="12"/>
  <c r="CV74" i="12" s="1"/>
  <c r="DD95" i="12"/>
  <c r="DD127" i="12" s="1"/>
  <c r="DD43" i="12"/>
  <c r="DD74" i="12" s="1"/>
  <c r="DL95" i="12"/>
  <c r="DL127" i="12" s="1"/>
  <c r="DL43" i="12"/>
  <c r="DL74" i="12" s="1"/>
  <c r="DT95" i="12"/>
  <c r="DT127" i="12" s="1"/>
  <c r="DT43" i="12"/>
  <c r="DT74" i="12" s="1"/>
  <c r="EB95" i="12"/>
  <c r="EB127" i="12" s="1"/>
  <c r="EB43" i="12"/>
  <c r="EB74" i="12" s="1"/>
  <c r="EJ95" i="12"/>
  <c r="EJ127" i="12" s="1"/>
  <c r="EJ43" i="12"/>
  <c r="EJ74" i="12" s="1"/>
  <c r="ER95" i="12"/>
  <c r="ER127" i="12" s="1"/>
  <c r="ER43" i="12"/>
  <c r="ER74" i="12" s="1"/>
  <c r="EZ95" i="12"/>
  <c r="EZ127" i="12" s="1"/>
  <c r="EZ43" i="12"/>
  <c r="EZ74" i="12" s="1"/>
  <c r="D45" i="12"/>
  <c r="D76" i="12" s="1"/>
  <c r="L97" i="12"/>
  <c r="L129" i="12" s="1"/>
  <c r="L45" i="12"/>
  <c r="L76" i="12" s="1"/>
  <c r="T97" i="12"/>
  <c r="T129" i="12" s="1"/>
  <c r="T45" i="12"/>
  <c r="T76" i="12" s="1"/>
  <c r="AB97" i="12"/>
  <c r="AB129" i="12" s="1"/>
  <c r="AB45" i="12"/>
  <c r="AB76" i="12" s="1"/>
  <c r="AJ97" i="12"/>
  <c r="AJ129" i="12" s="1"/>
  <c r="AJ45" i="12"/>
  <c r="AJ76" i="12" s="1"/>
  <c r="AR97" i="12"/>
  <c r="AR129" i="12" s="1"/>
  <c r="AR45" i="12"/>
  <c r="AR76" i="12" s="1"/>
  <c r="AZ97" i="12"/>
  <c r="AZ129" i="12" s="1"/>
  <c r="AZ45" i="12"/>
  <c r="AZ76" i="12" s="1"/>
  <c r="BH97" i="12"/>
  <c r="BH129" i="12" s="1"/>
  <c r="BH45" i="12"/>
  <c r="BH76" i="12" s="1"/>
  <c r="BP97" i="12"/>
  <c r="BP129" i="12" s="1"/>
  <c r="BP45" i="12"/>
  <c r="BP76" i="12" s="1"/>
  <c r="BX97" i="12"/>
  <c r="BX129" i="12" s="1"/>
  <c r="BX45" i="12"/>
  <c r="BX76" i="12" s="1"/>
  <c r="CF97" i="12"/>
  <c r="CF129" i="12" s="1"/>
  <c r="CF45" i="12"/>
  <c r="CF76" i="12" s="1"/>
  <c r="CN97" i="12"/>
  <c r="CN129" i="12" s="1"/>
  <c r="CN45" i="12"/>
  <c r="CN76" i="12" s="1"/>
  <c r="CV97" i="12"/>
  <c r="CV129" i="12" s="1"/>
  <c r="CV45" i="12"/>
  <c r="CV76" i="12" s="1"/>
  <c r="DD97" i="12"/>
  <c r="DD129" i="12" s="1"/>
  <c r="DD45" i="12"/>
  <c r="DD76" i="12" s="1"/>
  <c r="DL97" i="12"/>
  <c r="DL129" i="12" s="1"/>
  <c r="DL45" i="12"/>
  <c r="DL76" i="12" s="1"/>
  <c r="DT97" i="12"/>
  <c r="DT129" i="12" s="1"/>
  <c r="DT45" i="12"/>
  <c r="DT76" i="12" s="1"/>
  <c r="EB97" i="12"/>
  <c r="EB129" i="12" s="1"/>
  <c r="EB45" i="12"/>
  <c r="EB76" i="12" s="1"/>
  <c r="EJ97" i="12"/>
  <c r="EJ129" i="12" s="1"/>
  <c r="EJ45" i="12"/>
  <c r="EJ76" i="12" s="1"/>
  <c r="ER97" i="12"/>
  <c r="ER129" i="12" s="1"/>
  <c r="ER45" i="12"/>
  <c r="ER76" i="12" s="1"/>
  <c r="EZ97" i="12"/>
  <c r="EZ129" i="12" s="1"/>
  <c r="EZ45" i="12"/>
  <c r="EZ76" i="12" s="1"/>
  <c r="D46" i="12"/>
  <c r="D77" i="12" s="1"/>
  <c r="L98" i="12"/>
  <c r="L130" i="12" s="1"/>
  <c r="L46" i="12"/>
  <c r="L77" i="12" s="1"/>
  <c r="T98" i="12"/>
  <c r="T130" i="12" s="1"/>
  <c r="T46" i="12"/>
  <c r="T77" i="12" s="1"/>
  <c r="AB98" i="12"/>
  <c r="AB130" i="12" s="1"/>
  <c r="AB46" i="12"/>
  <c r="AB77" i="12" s="1"/>
  <c r="AJ98" i="12"/>
  <c r="AJ130" i="12" s="1"/>
  <c r="AJ46" i="12"/>
  <c r="AJ77" i="12" s="1"/>
  <c r="AR98" i="12"/>
  <c r="AR130" i="12" s="1"/>
  <c r="AR46" i="12"/>
  <c r="AR77" i="12" s="1"/>
  <c r="AZ98" i="12"/>
  <c r="AZ130" i="12" s="1"/>
  <c r="AZ46" i="12"/>
  <c r="AZ77" i="12" s="1"/>
  <c r="BH98" i="12"/>
  <c r="BH130" i="12" s="1"/>
  <c r="BH46" i="12"/>
  <c r="BH77" i="12" s="1"/>
  <c r="BP98" i="12"/>
  <c r="BP130" i="12" s="1"/>
  <c r="BP46" i="12"/>
  <c r="BP77" i="12" s="1"/>
  <c r="BX98" i="12"/>
  <c r="BX130" i="12" s="1"/>
  <c r="BX46" i="12"/>
  <c r="BX77" i="12" s="1"/>
  <c r="CF98" i="12"/>
  <c r="CF130" i="12" s="1"/>
  <c r="CF46" i="12"/>
  <c r="CF77" i="12" s="1"/>
  <c r="CN98" i="12"/>
  <c r="CN130" i="12" s="1"/>
  <c r="CN46" i="12"/>
  <c r="CN77" i="12" s="1"/>
  <c r="CV98" i="12"/>
  <c r="CV130" i="12" s="1"/>
  <c r="CV46" i="12"/>
  <c r="CV77" i="12" s="1"/>
  <c r="DD98" i="12"/>
  <c r="DD130" i="12" s="1"/>
  <c r="DD46" i="12"/>
  <c r="DD77" i="12" s="1"/>
  <c r="DL98" i="12"/>
  <c r="DL130" i="12" s="1"/>
  <c r="DL46" i="12"/>
  <c r="DL77" i="12" s="1"/>
  <c r="DT98" i="12"/>
  <c r="DT130" i="12" s="1"/>
  <c r="DT46" i="12"/>
  <c r="DT77" i="12" s="1"/>
  <c r="EB98" i="12"/>
  <c r="EB130" i="12" s="1"/>
  <c r="EB46" i="12"/>
  <c r="EB77" i="12" s="1"/>
  <c r="EJ98" i="12"/>
  <c r="EJ130" i="12" s="1"/>
  <c r="EJ46" i="12"/>
  <c r="EJ77" i="12" s="1"/>
  <c r="ER98" i="12"/>
  <c r="ER130" i="12" s="1"/>
  <c r="ER46" i="12"/>
  <c r="ER77" i="12" s="1"/>
  <c r="EZ98" i="12"/>
  <c r="EZ130" i="12" s="1"/>
  <c r="EZ46" i="12"/>
  <c r="EZ77" i="12" s="1"/>
  <c r="D47" i="12"/>
  <c r="D78" i="12" s="1"/>
  <c r="L99" i="12"/>
  <c r="L131" i="12" s="1"/>
  <c r="L47" i="12"/>
  <c r="L78" i="12" s="1"/>
  <c r="T99" i="12"/>
  <c r="T131" i="12" s="1"/>
  <c r="T47" i="12"/>
  <c r="T78" i="12" s="1"/>
  <c r="AB99" i="12"/>
  <c r="AB131" i="12" s="1"/>
  <c r="AB47" i="12"/>
  <c r="AB78" i="12" s="1"/>
  <c r="AJ99" i="12"/>
  <c r="AJ131" i="12" s="1"/>
  <c r="AJ47" i="12"/>
  <c r="AJ78" i="12" s="1"/>
  <c r="AR99" i="12"/>
  <c r="AR131" i="12" s="1"/>
  <c r="AR47" i="12"/>
  <c r="AR78" i="12" s="1"/>
  <c r="AZ99" i="12"/>
  <c r="AZ131" i="12" s="1"/>
  <c r="AZ47" i="12"/>
  <c r="AZ78" i="12" s="1"/>
  <c r="BH99" i="12"/>
  <c r="BH131" i="12" s="1"/>
  <c r="BH47" i="12"/>
  <c r="BH78" i="12" s="1"/>
  <c r="BP99" i="12"/>
  <c r="BP131" i="12" s="1"/>
  <c r="BP47" i="12"/>
  <c r="BP78" i="12" s="1"/>
  <c r="BX99" i="12"/>
  <c r="BX131" i="12" s="1"/>
  <c r="BX47" i="12"/>
  <c r="BX78" i="12" s="1"/>
  <c r="CF99" i="12"/>
  <c r="CF131" i="12" s="1"/>
  <c r="CF47" i="12"/>
  <c r="CF78" i="12" s="1"/>
  <c r="CN99" i="12"/>
  <c r="CN131" i="12" s="1"/>
  <c r="CN47" i="12"/>
  <c r="CN78" i="12" s="1"/>
  <c r="CV99" i="12"/>
  <c r="CV131" i="12" s="1"/>
  <c r="CV47" i="12"/>
  <c r="CV78" i="12" s="1"/>
  <c r="DD99" i="12"/>
  <c r="DD131" i="12" s="1"/>
  <c r="DD47" i="12"/>
  <c r="DD78" i="12" s="1"/>
  <c r="DL99" i="12"/>
  <c r="DL131" i="12" s="1"/>
  <c r="DL47" i="12"/>
  <c r="DL78" i="12" s="1"/>
  <c r="DT99" i="12"/>
  <c r="DT131" i="12" s="1"/>
  <c r="DT47" i="12"/>
  <c r="DT78" i="12" s="1"/>
  <c r="EB99" i="12"/>
  <c r="EB131" i="12" s="1"/>
  <c r="EB47" i="12"/>
  <c r="EB78" i="12" s="1"/>
  <c r="EJ99" i="12"/>
  <c r="EJ131" i="12" s="1"/>
  <c r="EJ47" i="12"/>
  <c r="EJ78" i="12" s="1"/>
  <c r="ER99" i="12"/>
  <c r="ER131" i="12" s="1"/>
  <c r="ER47" i="12"/>
  <c r="ER78" i="12" s="1"/>
  <c r="EZ99" i="12"/>
  <c r="EZ131" i="12" s="1"/>
  <c r="EZ47" i="12"/>
  <c r="EZ78" i="12" s="1"/>
  <c r="D48" i="12"/>
  <c r="D79" i="12" s="1"/>
  <c r="L100" i="12"/>
  <c r="L132" i="12" s="1"/>
  <c r="L48" i="12"/>
  <c r="L79" i="12" s="1"/>
  <c r="T100" i="12"/>
  <c r="T132" i="12" s="1"/>
  <c r="T48" i="12"/>
  <c r="T79" i="12" s="1"/>
  <c r="AB100" i="12"/>
  <c r="AB132" i="12" s="1"/>
  <c r="AB48" i="12"/>
  <c r="AB79" i="12" s="1"/>
  <c r="AJ100" i="12"/>
  <c r="AJ132" i="12" s="1"/>
  <c r="AJ48" i="12"/>
  <c r="AJ79" i="12" s="1"/>
  <c r="AR100" i="12"/>
  <c r="AR132" i="12" s="1"/>
  <c r="AR48" i="12"/>
  <c r="AR79" i="12" s="1"/>
  <c r="AZ100" i="12"/>
  <c r="AZ132" i="12" s="1"/>
  <c r="AZ48" i="12"/>
  <c r="AZ79" i="12" s="1"/>
  <c r="BH100" i="12"/>
  <c r="BH132" i="12" s="1"/>
  <c r="BH48" i="12"/>
  <c r="BH79" i="12" s="1"/>
  <c r="BP100" i="12"/>
  <c r="BP132" i="12" s="1"/>
  <c r="BP48" i="12"/>
  <c r="BP79" i="12" s="1"/>
  <c r="BX100" i="12"/>
  <c r="BX132" i="12" s="1"/>
  <c r="BX48" i="12"/>
  <c r="BX79" i="12" s="1"/>
  <c r="CF100" i="12"/>
  <c r="CF132" i="12" s="1"/>
  <c r="CF48" i="12"/>
  <c r="CF79" i="12" s="1"/>
  <c r="CN100" i="12"/>
  <c r="CN132" i="12" s="1"/>
  <c r="CN48" i="12"/>
  <c r="CN79" i="12" s="1"/>
  <c r="CV100" i="12"/>
  <c r="CV132" i="12" s="1"/>
  <c r="CV48" i="12"/>
  <c r="CV79" i="12" s="1"/>
  <c r="DD100" i="12"/>
  <c r="DD132" i="12" s="1"/>
  <c r="DD48" i="12"/>
  <c r="DD79" i="12" s="1"/>
  <c r="DL100" i="12"/>
  <c r="DL132" i="12" s="1"/>
  <c r="DL48" i="12"/>
  <c r="DL79" i="12" s="1"/>
  <c r="DT100" i="12"/>
  <c r="DT132" i="12" s="1"/>
  <c r="DT48" i="12"/>
  <c r="DT79" i="12" s="1"/>
  <c r="EB100" i="12"/>
  <c r="EB132" i="12" s="1"/>
  <c r="EB48" i="12"/>
  <c r="EB79" i="12" s="1"/>
  <c r="EJ100" i="12"/>
  <c r="EJ132" i="12" s="1"/>
  <c r="EJ48" i="12"/>
  <c r="EJ79" i="12" s="1"/>
  <c r="ER100" i="12"/>
  <c r="ER132" i="12" s="1"/>
  <c r="ER48" i="12"/>
  <c r="ER79" i="12" s="1"/>
  <c r="EZ100" i="12"/>
  <c r="EZ132" i="12" s="1"/>
  <c r="EZ48" i="12"/>
  <c r="EZ79" i="12" s="1"/>
  <c r="D49" i="12"/>
  <c r="D80" i="12" s="1"/>
  <c r="L101" i="12"/>
  <c r="L133" i="12" s="1"/>
  <c r="L49" i="12"/>
  <c r="L80" i="12" s="1"/>
  <c r="T101" i="12"/>
  <c r="T133" i="12" s="1"/>
  <c r="T49" i="12"/>
  <c r="T80" i="12" s="1"/>
  <c r="AB101" i="12"/>
  <c r="AB133" i="12" s="1"/>
  <c r="AB49" i="12"/>
  <c r="AB80" i="12" s="1"/>
  <c r="AJ101" i="12"/>
  <c r="AJ133" i="12" s="1"/>
  <c r="AJ49" i="12"/>
  <c r="AJ80" i="12" s="1"/>
  <c r="AR101" i="12"/>
  <c r="AR133" i="12" s="1"/>
  <c r="AR49" i="12"/>
  <c r="AR80" i="12" s="1"/>
  <c r="AZ101" i="12"/>
  <c r="AZ133" i="12" s="1"/>
  <c r="AZ49" i="12"/>
  <c r="AZ80" i="12" s="1"/>
  <c r="BH101" i="12"/>
  <c r="BH133" i="12" s="1"/>
  <c r="BH49" i="12"/>
  <c r="BH80" i="12" s="1"/>
  <c r="BP101" i="12"/>
  <c r="BP133" i="12" s="1"/>
  <c r="BP49" i="12"/>
  <c r="BP80" i="12" s="1"/>
  <c r="BX101" i="12"/>
  <c r="BX133" i="12" s="1"/>
  <c r="BX49" i="12"/>
  <c r="BX80" i="12" s="1"/>
  <c r="CF101" i="12"/>
  <c r="CF133" i="12" s="1"/>
  <c r="CF49" i="12"/>
  <c r="CF80" i="12" s="1"/>
  <c r="CN101" i="12"/>
  <c r="CN133" i="12" s="1"/>
  <c r="CN49" i="12"/>
  <c r="CN80" i="12" s="1"/>
  <c r="AO62" i="12"/>
  <c r="E39" i="12"/>
  <c r="E70" i="12" s="1"/>
  <c r="M91" i="12"/>
  <c r="M123" i="12" s="1"/>
  <c r="M39" i="12"/>
  <c r="M70" i="12" s="1"/>
  <c r="U91" i="12"/>
  <c r="U123" i="12" s="1"/>
  <c r="U39" i="12"/>
  <c r="U70" i="12" s="1"/>
  <c r="AC91" i="12"/>
  <c r="AC123" i="12" s="1"/>
  <c r="AC39" i="12"/>
  <c r="AC70" i="12" s="1"/>
  <c r="AK91" i="12"/>
  <c r="AK123" i="12" s="1"/>
  <c r="AK39" i="12"/>
  <c r="AK70" i="12" s="1"/>
  <c r="AS91" i="12"/>
  <c r="AS123" i="12" s="1"/>
  <c r="AS39" i="12"/>
  <c r="AS70" i="12" s="1"/>
  <c r="BA91" i="12"/>
  <c r="BA123" i="12" s="1"/>
  <c r="BA39" i="12"/>
  <c r="BA70" i="12" s="1"/>
  <c r="BI91" i="12"/>
  <c r="BI123" i="12" s="1"/>
  <c r="BI39" i="12"/>
  <c r="BI70" i="12" s="1"/>
  <c r="BQ91" i="12"/>
  <c r="BQ123" i="12" s="1"/>
  <c r="BQ39" i="12"/>
  <c r="BQ70" i="12" s="1"/>
  <c r="BY91" i="12"/>
  <c r="BY123" i="12" s="1"/>
  <c r="BY39" i="12"/>
  <c r="BY70" i="12" s="1"/>
  <c r="CG91" i="12"/>
  <c r="CG123" i="12" s="1"/>
  <c r="CG39" i="12"/>
  <c r="CG70" i="12" s="1"/>
  <c r="CO91" i="12"/>
  <c r="CO123" i="12" s="1"/>
  <c r="CO39" i="12"/>
  <c r="CO70" i="12" s="1"/>
  <c r="CW91" i="12"/>
  <c r="CW123" i="12" s="1"/>
  <c r="CW39" i="12"/>
  <c r="CW70" i="12" s="1"/>
  <c r="DE91" i="12"/>
  <c r="DE123" i="12" s="1"/>
  <c r="DE39" i="12"/>
  <c r="DE70" i="12" s="1"/>
  <c r="DM91" i="12"/>
  <c r="DM123" i="12" s="1"/>
  <c r="DM39" i="12"/>
  <c r="DM70" i="12" s="1"/>
  <c r="DU91" i="12"/>
  <c r="DU123" i="12" s="1"/>
  <c r="DU39" i="12"/>
  <c r="P80" i="24" s="1"/>
  <c r="EC91" i="12"/>
  <c r="EC123" i="12" s="1"/>
  <c r="EC39" i="12"/>
  <c r="X80" i="24" s="1"/>
  <c r="EK91" i="12"/>
  <c r="EK123" i="12" s="1"/>
  <c r="EK39" i="12"/>
  <c r="AF80" i="24" s="1"/>
  <c r="ES91" i="12"/>
  <c r="ES123" i="12" s="1"/>
  <c r="ES39" i="12"/>
  <c r="ES70" i="12" s="1"/>
  <c r="FA91" i="12"/>
  <c r="FA123" i="12" s="1"/>
  <c r="FA39" i="12"/>
  <c r="FA70" i="12" s="1"/>
  <c r="E40" i="12"/>
  <c r="E71" i="12" s="1"/>
  <c r="M92" i="12"/>
  <c r="M124" i="12" s="1"/>
  <c r="M40" i="12"/>
  <c r="M71" i="12" s="1"/>
  <c r="U92" i="12"/>
  <c r="U124" i="12" s="1"/>
  <c r="U40" i="12"/>
  <c r="U71" i="12" s="1"/>
  <c r="AC92" i="12"/>
  <c r="AC124" i="12" s="1"/>
  <c r="AC40" i="12"/>
  <c r="AC71" i="12" s="1"/>
  <c r="AK92" i="12"/>
  <c r="AK124" i="12" s="1"/>
  <c r="AK40" i="12"/>
  <c r="AK71" i="12" s="1"/>
  <c r="AS92" i="12"/>
  <c r="AS124" i="12" s="1"/>
  <c r="AS40" i="12"/>
  <c r="AS71" i="12" s="1"/>
  <c r="BA92" i="12"/>
  <c r="BA124" i="12" s="1"/>
  <c r="BA40" i="12"/>
  <c r="BA71" i="12" s="1"/>
  <c r="BI92" i="12"/>
  <c r="BI124" i="12" s="1"/>
  <c r="BI40" i="12"/>
  <c r="BI71" i="12" s="1"/>
  <c r="BQ92" i="12"/>
  <c r="BQ124" i="12" s="1"/>
  <c r="BQ40" i="12"/>
  <c r="BQ71" i="12" s="1"/>
  <c r="BY92" i="12"/>
  <c r="BY124" i="12" s="1"/>
  <c r="BY40" i="12"/>
  <c r="BY71" i="12" s="1"/>
  <c r="CG92" i="12"/>
  <c r="CG124" i="12" s="1"/>
  <c r="CG40" i="12"/>
  <c r="CG71" i="12" s="1"/>
  <c r="CO92" i="12"/>
  <c r="CO124" i="12" s="1"/>
  <c r="CO40" i="12"/>
  <c r="CO71" i="12" s="1"/>
  <c r="CW92" i="12"/>
  <c r="CW124" i="12" s="1"/>
  <c r="CW40" i="12"/>
  <c r="CW71" i="12" s="1"/>
  <c r="DE92" i="12"/>
  <c r="DE124" i="12" s="1"/>
  <c r="DE40" i="12"/>
  <c r="DE71" i="12" s="1"/>
  <c r="DM92" i="12"/>
  <c r="DM124" i="12" s="1"/>
  <c r="DM40" i="12"/>
  <c r="DM71" i="12" s="1"/>
  <c r="DU92" i="12"/>
  <c r="DU124" i="12" s="1"/>
  <c r="DU40" i="12"/>
  <c r="DU71" i="12" s="1"/>
  <c r="EC92" i="12"/>
  <c r="EC124" i="12" s="1"/>
  <c r="EC40" i="12"/>
  <c r="EC71" i="12" s="1"/>
  <c r="EK92" i="12"/>
  <c r="EK124" i="12" s="1"/>
  <c r="EK40" i="12"/>
  <c r="EK71" i="12" s="1"/>
  <c r="ES92" i="12"/>
  <c r="ES124" i="12" s="1"/>
  <c r="ES40" i="12"/>
  <c r="ES71" i="12" s="1"/>
  <c r="FA92" i="12"/>
  <c r="FA124" i="12" s="1"/>
  <c r="FA40" i="12"/>
  <c r="FA71" i="12" s="1"/>
  <c r="E41" i="12"/>
  <c r="E72" i="12" s="1"/>
  <c r="M93" i="12"/>
  <c r="M125" i="12" s="1"/>
  <c r="M41" i="12"/>
  <c r="M72" i="12" s="1"/>
  <c r="U93" i="12"/>
  <c r="U125" i="12" s="1"/>
  <c r="U41" i="12"/>
  <c r="U72" i="12" s="1"/>
  <c r="AC93" i="12"/>
  <c r="AC125" i="12" s="1"/>
  <c r="AC41" i="12"/>
  <c r="AC72" i="12" s="1"/>
  <c r="AK93" i="12"/>
  <c r="AK125" i="12" s="1"/>
  <c r="AK41" i="12"/>
  <c r="AK72" i="12" s="1"/>
  <c r="AS93" i="12"/>
  <c r="AS125" i="12" s="1"/>
  <c r="AS41" i="12"/>
  <c r="AS72" i="12" s="1"/>
  <c r="BA93" i="12"/>
  <c r="BA125" i="12" s="1"/>
  <c r="BA41" i="12"/>
  <c r="BA72" i="12" s="1"/>
  <c r="BI93" i="12"/>
  <c r="BI125" i="12" s="1"/>
  <c r="BI41" i="12"/>
  <c r="BI72" i="12" s="1"/>
  <c r="BQ93" i="12"/>
  <c r="BQ125" i="12" s="1"/>
  <c r="BQ41" i="12"/>
  <c r="BQ72" i="12" s="1"/>
  <c r="BY93" i="12"/>
  <c r="BY125" i="12" s="1"/>
  <c r="BY41" i="12"/>
  <c r="BY72" i="12" s="1"/>
  <c r="CG93" i="12"/>
  <c r="CG125" i="12" s="1"/>
  <c r="CG41" i="12"/>
  <c r="CG72" i="12" s="1"/>
  <c r="CO93" i="12"/>
  <c r="CO125" i="12" s="1"/>
  <c r="CO41" i="12"/>
  <c r="CO72" i="12" s="1"/>
  <c r="CW93" i="12"/>
  <c r="CW125" i="12" s="1"/>
  <c r="CW41" i="12"/>
  <c r="CW72" i="12" s="1"/>
  <c r="DE93" i="12"/>
  <c r="DE125" i="12" s="1"/>
  <c r="DE41" i="12"/>
  <c r="DE72" i="12" s="1"/>
  <c r="DM93" i="12"/>
  <c r="DM125" i="12" s="1"/>
  <c r="DM41" i="12"/>
  <c r="DM72" i="12" s="1"/>
  <c r="DU93" i="12"/>
  <c r="DU125" i="12" s="1"/>
  <c r="DU41" i="12"/>
  <c r="DU72" i="12" s="1"/>
  <c r="EC93" i="12"/>
  <c r="EC125" i="12" s="1"/>
  <c r="EC41" i="12"/>
  <c r="EC72" i="12" s="1"/>
  <c r="EK93" i="12"/>
  <c r="EK125" i="12" s="1"/>
  <c r="EK41" i="12"/>
  <c r="EK72" i="12" s="1"/>
  <c r="ES93" i="12"/>
  <c r="ES125" i="12" s="1"/>
  <c r="ES41" i="12"/>
  <c r="ES72" i="12" s="1"/>
  <c r="FA93" i="12"/>
  <c r="FA125" i="12" s="1"/>
  <c r="FA41" i="12"/>
  <c r="FA72" i="12" s="1"/>
  <c r="E42" i="12"/>
  <c r="E73" i="12" s="1"/>
  <c r="M94" i="12"/>
  <c r="M126" i="12" s="1"/>
  <c r="M42" i="12"/>
  <c r="M73" i="12" s="1"/>
  <c r="U94" i="12"/>
  <c r="U126" i="12" s="1"/>
  <c r="U42" i="12"/>
  <c r="U73" i="12" s="1"/>
  <c r="AC94" i="12"/>
  <c r="AC126" i="12" s="1"/>
  <c r="AC42" i="12"/>
  <c r="AC73" i="12" s="1"/>
  <c r="AK94" i="12"/>
  <c r="AK126" i="12" s="1"/>
  <c r="AK42" i="12"/>
  <c r="AK73" i="12" s="1"/>
  <c r="AS94" i="12"/>
  <c r="AS126" i="12" s="1"/>
  <c r="AS42" i="12"/>
  <c r="AS73" i="12" s="1"/>
  <c r="BA94" i="12"/>
  <c r="BA126" i="12" s="1"/>
  <c r="BA42" i="12"/>
  <c r="BA73" i="12" s="1"/>
  <c r="BI94" i="12"/>
  <c r="BI126" i="12" s="1"/>
  <c r="BI42" i="12"/>
  <c r="BI73" i="12" s="1"/>
  <c r="BQ94" i="12"/>
  <c r="BQ126" i="12" s="1"/>
  <c r="BQ42" i="12"/>
  <c r="BQ73" i="12" s="1"/>
  <c r="BY94" i="12"/>
  <c r="BY126" i="12" s="1"/>
  <c r="BY42" i="12"/>
  <c r="BY73" i="12" s="1"/>
  <c r="CG94" i="12"/>
  <c r="CG126" i="12" s="1"/>
  <c r="CG42" i="12"/>
  <c r="CG73" i="12" s="1"/>
  <c r="CO94" i="12"/>
  <c r="CO126" i="12" s="1"/>
  <c r="CO42" i="12"/>
  <c r="CO73" i="12" s="1"/>
  <c r="CW94" i="12"/>
  <c r="CW126" i="12" s="1"/>
  <c r="CW42" i="12"/>
  <c r="CW73" i="12" s="1"/>
  <c r="DE94" i="12"/>
  <c r="DE126" i="12" s="1"/>
  <c r="DE42" i="12"/>
  <c r="DE73" i="12" s="1"/>
  <c r="DM94" i="12"/>
  <c r="DM126" i="12" s="1"/>
  <c r="DM42" i="12"/>
  <c r="DM73" i="12" s="1"/>
  <c r="DU94" i="12"/>
  <c r="DU126" i="12" s="1"/>
  <c r="DU42" i="12"/>
  <c r="DU73" i="12" s="1"/>
  <c r="EC94" i="12"/>
  <c r="EC126" i="12" s="1"/>
  <c r="EC42" i="12"/>
  <c r="EC73" i="12" s="1"/>
  <c r="EK94" i="12"/>
  <c r="EK126" i="12" s="1"/>
  <c r="EK42" i="12"/>
  <c r="EK73" i="12" s="1"/>
  <c r="ES94" i="12"/>
  <c r="ES126" i="12" s="1"/>
  <c r="ES42" i="12"/>
  <c r="ES73" i="12" s="1"/>
  <c r="FA94" i="12"/>
  <c r="FA126" i="12" s="1"/>
  <c r="FA42" i="12"/>
  <c r="FA73" i="12" s="1"/>
  <c r="E43" i="12"/>
  <c r="E74" i="12" s="1"/>
  <c r="M95" i="12"/>
  <c r="M127" i="12" s="1"/>
  <c r="M43" i="12"/>
  <c r="M74" i="12" s="1"/>
  <c r="U95" i="12"/>
  <c r="U127" i="12" s="1"/>
  <c r="U43" i="12"/>
  <c r="U74" i="12" s="1"/>
  <c r="AC95" i="12"/>
  <c r="AC127" i="12" s="1"/>
  <c r="AC43" i="12"/>
  <c r="AC74" i="12" s="1"/>
  <c r="AK95" i="12"/>
  <c r="AK127" i="12" s="1"/>
  <c r="AK43" i="12"/>
  <c r="AK74" i="12" s="1"/>
  <c r="AS95" i="12"/>
  <c r="AS127" i="12" s="1"/>
  <c r="AS43" i="12"/>
  <c r="AS74" i="12" s="1"/>
  <c r="BA95" i="12"/>
  <c r="BA127" i="12" s="1"/>
  <c r="BA43" i="12"/>
  <c r="BA74" i="12" s="1"/>
  <c r="BI95" i="12"/>
  <c r="BI127" i="12" s="1"/>
  <c r="BI43" i="12"/>
  <c r="BI74" i="12" s="1"/>
  <c r="BQ95" i="12"/>
  <c r="BQ127" i="12" s="1"/>
  <c r="BQ43" i="12"/>
  <c r="BQ74" i="12" s="1"/>
  <c r="BY95" i="12"/>
  <c r="BY127" i="12" s="1"/>
  <c r="BY43" i="12"/>
  <c r="BY74" i="12" s="1"/>
  <c r="CG95" i="12"/>
  <c r="CG127" i="12" s="1"/>
  <c r="CG43" i="12"/>
  <c r="CG74" i="12" s="1"/>
  <c r="CO95" i="12"/>
  <c r="CO127" i="12" s="1"/>
  <c r="CO43" i="12"/>
  <c r="CO74" i="12" s="1"/>
  <c r="CW95" i="12"/>
  <c r="CW127" i="12" s="1"/>
  <c r="CW43" i="12"/>
  <c r="CW74" i="12" s="1"/>
  <c r="DE95" i="12"/>
  <c r="DE127" i="12" s="1"/>
  <c r="DE43" i="12"/>
  <c r="DE74" i="12" s="1"/>
  <c r="DM95" i="12"/>
  <c r="DM127" i="12" s="1"/>
  <c r="DM43" i="12"/>
  <c r="DM74" i="12" s="1"/>
  <c r="DU95" i="12"/>
  <c r="DU127" i="12" s="1"/>
  <c r="DU43" i="12"/>
  <c r="DU74" i="12" s="1"/>
  <c r="EC95" i="12"/>
  <c r="EC127" i="12" s="1"/>
  <c r="EC43" i="12"/>
  <c r="EC74" i="12" s="1"/>
  <c r="EK95" i="12"/>
  <c r="EK127" i="12" s="1"/>
  <c r="EK43" i="12"/>
  <c r="EK74" i="12" s="1"/>
  <c r="ES95" i="12"/>
  <c r="ES127" i="12" s="1"/>
  <c r="ES43" i="12"/>
  <c r="ES74" i="12" s="1"/>
  <c r="FA95" i="12"/>
  <c r="FA127" i="12" s="1"/>
  <c r="FA43" i="12"/>
  <c r="FA74" i="12" s="1"/>
  <c r="E45" i="12"/>
  <c r="E76" i="12" s="1"/>
  <c r="M97" i="12"/>
  <c r="M129" i="12" s="1"/>
  <c r="M45" i="12"/>
  <c r="M76" i="12" s="1"/>
  <c r="U97" i="12"/>
  <c r="U129" i="12" s="1"/>
  <c r="U45" i="12"/>
  <c r="U76" i="12" s="1"/>
  <c r="AC97" i="12"/>
  <c r="AC129" i="12" s="1"/>
  <c r="AC45" i="12"/>
  <c r="AC76" i="12" s="1"/>
  <c r="AK97" i="12"/>
  <c r="AK129" i="12" s="1"/>
  <c r="AK45" i="12"/>
  <c r="AK76" i="12" s="1"/>
  <c r="AS97" i="12"/>
  <c r="AS129" i="12" s="1"/>
  <c r="AS45" i="12"/>
  <c r="AS76" i="12" s="1"/>
  <c r="BA97" i="12"/>
  <c r="BA129" i="12" s="1"/>
  <c r="BA45" i="12"/>
  <c r="BA76" i="12" s="1"/>
  <c r="BI97" i="12"/>
  <c r="BI129" i="12" s="1"/>
  <c r="BI45" i="12"/>
  <c r="BI76" i="12" s="1"/>
  <c r="BQ97" i="12"/>
  <c r="BQ129" i="12" s="1"/>
  <c r="BQ45" i="12"/>
  <c r="BQ76" i="12" s="1"/>
  <c r="BY97" i="12"/>
  <c r="BY129" i="12" s="1"/>
  <c r="BY45" i="12"/>
  <c r="BY76" i="12" s="1"/>
  <c r="CG97" i="12"/>
  <c r="CG129" i="12" s="1"/>
  <c r="CG45" i="12"/>
  <c r="CG76" i="12" s="1"/>
  <c r="CO97" i="12"/>
  <c r="CO129" i="12" s="1"/>
  <c r="CO45" i="12"/>
  <c r="CO76" i="12" s="1"/>
  <c r="CW97" i="12"/>
  <c r="CW129" i="12" s="1"/>
  <c r="CW45" i="12"/>
  <c r="CW76" i="12" s="1"/>
  <c r="DE97" i="12"/>
  <c r="DE129" i="12" s="1"/>
  <c r="DE45" i="12"/>
  <c r="DE76" i="12" s="1"/>
  <c r="DM97" i="12"/>
  <c r="DM129" i="12" s="1"/>
  <c r="DM45" i="12"/>
  <c r="DM76" i="12" s="1"/>
  <c r="DU97" i="12"/>
  <c r="DU129" i="12" s="1"/>
  <c r="DU45" i="12"/>
  <c r="DU76" i="12" s="1"/>
  <c r="EC97" i="12"/>
  <c r="EC129" i="12" s="1"/>
  <c r="EC45" i="12"/>
  <c r="EC76" i="12" s="1"/>
  <c r="EK97" i="12"/>
  <c r="EK129" i="12" s="1"/>
  <c r="EK45" i="12"/>
  <c r="EK76" i="12" s="1"/>
  <c r="ES97" i="12"/>
  <c r="ES129" i="12" s="1"/>
  <c r="ES45" i="12"/>
  <c r="ES76" i="12" s="1"/>
  <c r="FA97" i="12"/>
  <c r="FA129" i="12" s="1"/>
  <c r="FA45" i="12"/>
  <c r="FA76" i="12" s="1"/>
  <c r="E46" i="12"/>
  <c r="E77" i="12" s="1"/>
  <c r="M98" i="12"/>
  <c r="M130" i="12" s="1"/>
  <c r="M46" i="12"/>
  <c r="M77" i="12" s="1"/>
  <c r="U98" i="12"/>
  <c r="U130" i="12" s="1"/>
  <c r="U46" i="12"/>
  <c r="U77" i="12" s="1"/>
  <c r="AC98" i="12"/>
  <c r="AC130" i="12" s="1"/>
  <c r="AC46" i="12"/>
  <c r="AC77" i="12" s="1"/>
  <c r="AK98" i="12"/>
  <c r="AK130" i="12" s="1"/>
  <c r="AK46" i="12"/>
  <c r="AK77" i="12" s="1"/>
  <c r="AS98" i="12"/>
  <c r="AS130" i="12" s="1"/>
  <c r="AS46" i="12"/>
  <c r="AS77" i="12" s="1"/>
  <c r="BA98" i="12"/>
  <c r="BA130" i="12" s="1"/>
  <c r="BA46" i="12"/>
  <c r="BA77" i="12" s="1"/>
  <c r="BI98" i="12"/>
  <c r="BI130" i="12" s="1"/>
  <c r="BI46" i="12"/>
  <c r="BI77" i="12" s="1"/>
  <c r="BQ98" i="12"/>
  <c r="BQ130" i="12" s="1"/>
  <c r="BQ46" i="12"/>
  <c r="BQ77" i="12" s="1"/>
  <c r="BY98" i="12"/>
  <c r="BY130" i="12" s="1"/>
  <c r="BY46" i="12"/>
  <c r="BY77" i="12" s="1"/>
  <c r="CG98" i="12"/>
  <c r="CG130" i="12" s="1"/>
  <c r="CG46" i="12"/>
  <c r="CG77" i="12" s="1"/>
  <c r="CO98" i="12"/>
  <c r="CO130" i="12" s="1"/>
  <c r="CO46" i="12"/>
  <c r="CO77" i="12" s="1"/>
  <c r="CW98" i="12"/>
  <c r="CW130" i="12" s="1"/>
  <c r="CW46" i="12"/>
  <c r="CW77" i="12" s="1"/>
  <c r="DE98" i="12"/>
  <c r="DE130" i="12" s="1"/>
  <c r="DE46" i="12"/>
  <c r="DE77" i="12" s="1"/>
  <c r="DM98" i="12"/>
  <c r="DM130" i="12" s="1"/>
  <c r="DM46" i="12"/>
  <c r="DM77" i="12" s="1"/>
  <c r="DU98" i="12"/>
  <c r="DU130" i="12" s="1"/>
  <c r="DU46" i="12"/>
  <c r="DU77" i="12" s="1"/>
  <c r="EC98" i="12"/>
  <c r="EC130" i="12" s="1"/>
  <c r="EC46" i="12"/>
  <c r="EC77" i="12" s="1"/>
  <c r="EK98" i="12"/>
  <c r="EK130" i="12" s="1"/>
  <c r="EK46" i="12"/>
  <c r="EK77" i="12" s="1"/>
  <c r="ES98" i="12"/>
  <c r="ES130" i="12" s="1"/>
  <c r="ES46" i="12"/>
  <c r="ES77" i="12" s="1"/>
  <c r="FA98" i="12"/>
  <c r="FA130" i="12" s="1"/>
  <c r="FA46" i="12"/>
  <c r="FA77" i="12" s="1"/>
  <c r="E47" i="12"/>
  <c r="E78" i="12" s="1"/>
  <c r="M99" i="12"/>
  <c r="M131" i="12" s="1"/>
  <c r="M47" i="12"/>
  <c r="M78" i="12" s="1"/>
  <c r="U99" i="12"/>
  <c r="U131" i="12" s="1"/>
  <c r="U47" i="12"/>
  <c r="U78" i="12" s="1"/>
  <c r="AC99" i="12"/>
  <c r="AC131" i="12" s="1"/>
  <c r="AC47" i="12"/>
  <c r="AC78" i="12" s="1"/>
  <c r="AK99" i="12"/>
  <c r="AK131" i="12" s="1"/>
  <c r="AK47" i="12"/>
  <c r="AK78" i="12" s="1"/>
  <c r="AS99" i="12"/>
  <c r="AS131" i="12" s="1"/>
  <c r="AS47" i="12"/>
  <c r="AS78" i="12" s="1"/>
  <c r="BA99" i="12"/>
  <c r="BA131" i="12" s="1"/>
  <c r="BA47" i="12"/>
  <c r="BA78" i="12" s="1"/>
  <c r="BI99" i="12"/>
  <c r="BI131" i="12" s="1"/>
  <c r="BI47" i="12"/>
  <c r="BI78" i="12" s="1"/>
  <c r="BQ99" i="12"/>
  <c r="BQ131" i="12" s="1"/>
  <c r="BQ47" i="12"/>
  <c r="BQ78" i="12" s="1"/>
  <c r="BY99" i="12"/>
  <c r="BY131" i="12" s="1"/>
  <c r="BY47" i="12"/>
  <c r="BY78" i="12" s="1"/>
  <c r="CG99" i="12"/>
  <c r="CG131" i="12" s="1"/>
  <c r="CG47" i="12"/>
  <c r="CG78" i="12" s="1"/>
  <c r="CO99" i="12"/>
  <c r="CO131" i="12" s="1"/>
  <c r="CO47" i="12"/>
  <c r="CO78" i="12" s="1"/>
  <c r="CW99" i="12"/>
  <c r="CW131" i="12" s="1"/>
  <c r="CW47" i="12"/>
  <c r="CW78" i="12" s="1"/>
  <c r="DE99" i="12"/>
  <c r="DE131" i="12" s="1"/>
  <c r="DE47" i="12"/>
  <c r="DE78" i="12" s="1"/>
  <c r="DM99" i="12"/>
  <c r="DM131" i="12" s="1"/>
  <c r="DM47" i="12"/>
  <c r="DM78" i="12" s="1"/>
  <c r="DU99" i="12"/>
  <c r="DU131" i="12" s="1"/>
  <c r="DU47" i="12"/>
  <c r="DU78" i="12" s="1"/>
  <c r="EC99" i="12"/>
  <c r="EC131" i="12" s="1"/>
  <c r="EC47" i="12"/>
  <c r="EC78" i="12" s="1"/>
  <c r="EK99" i="12"/>
  <c r="EK131" i="12" s="1"/>
  <c r="EK47" i="12"/>
  <c r="EK78" i="12" s="1"/>
  <c r="ES99" i="12"/>
  <c r="ES131" i="12" s="1"/>
  <c r="ES47" i="12"/>
  <c r="ES78" i="12" s="1"/>
  <c r="FA99" i="12"/>
  <c r="FA131" i="12" s="1"/>
  <c r="FA47" i="12"/>
  <c r="FA78" i="12" s="1"/>
  <c r="E48" i="12"/>
  <c r="E79" i="12" s="1"/>
  <c r="M100" i="12"/>
  <c r="M132" i="12" s="1"/>
  <c r="M48" i="12"/>
  <c r="M79" i="12" s="1"/>
  <c r="U100" i="12"/>
  <c r="U132" i="12" s="1"/>
  <c r="U48" i="12"/>
  <c r="U79" i="12" s="1"/>
  <c r="AC100" i="12"/>
  <c r="AC132" i="12" s="1"/>
  <c r="AC48" i="12"/>
  <c r="AC79" i="12" s="1"/>
  <c r="AK100" i="12"/>
  <c r="AK132" i="12" s="1"/>
  <c r="AK48" i="12"/>
  <c r="AK79" i="12" s="1"/>
  <c r="AS100" i="12"/>
  <c r="AS132" i="12" s="1"/>
  <c r="AS48" i="12"/>
  <c r="AS79" i="12" s="1"/>
  <c r="BA100" i="12"/>
  <c r="BA132" i="12" s="1"/>
  <c r="BA48" i="12"/>
  <c r="BA79" i="12" s="1"/>
  <c r="BI100" i="12"/>
  <c r="BI132" i="12" s="1"/>
  <c r="BI48" i="12"/>
  <c r="BI79" i="12" s="1"/>
  <c r="BQ100" i="12"/>
  <c r="BQ132" i="12" s="1"/>
  <c r="BQ48" i="12"/>
  <c r="BQ79" i="12" s="1"/>
  <c r="BY100" i="12"/>
  <c r="BY132" i="12" s="1"/>
  <c r="BY48" i="12"/>
  <c r="BY79" i="12" s="1"/>
  <c r="CG100" i="12"/>
  <c r="CG132" i="12" s="1"/>
  <c r="CG48" i="12"/>
  <c r="CG79" i="12" s="1"/>
  <c r="CO100" i="12"/>
  <c r="CO132" i="12" s="1"/>
  <c r="CO48" i="12"/>
  <c r="CO79" i="12" s="1"/>
  <c r="CW100" i="12"/>
  <c r="CW132" i="12" s="1"/>
  <c r="CX79" i="12"/>
  <c r="CW48" i="12"/>
  <c r="CW79" i="12" s="1"/>
  <c r="DE100" i="12"/>
  <c r="DE132" i="12" s="1"/>
  <c r="DE48" i="12"/>
  <c r="DE79" i="12" s="1"/>
  <c r="DM100" i="12"/>
  <c r="DM132" i="12" s="1"/>
  <c r="DM48" i="12"/>
  <c r="DM79" i="12" s="1"/>
  <c r="DU100" i="12"/>
  <c r="DU132" i="12" s="1"/>
  <c r="DU48" i="12"/>
  <c r="DU79" i="12" s="1"/>
  <c r="EC100" i="12"/>
  <c r="EC132" i="12" s="1"/>
  <c r="EC48" i="12"/>
  <c r="EC79" i="12" s="1"/>
  <c r="EK100" i="12"/>
  <c r="EK132" i="12" s="1"/>
  <c r="EK48" i="12"/>
  <c r="EK79" i="12" s="1"/>
  <c r="ES100" i="12"/>
  <c r="ES132" i="12" s="1"/>
  <c r="ES48" i="12"/>
  <c r="ES79" i="12" s="1"/>
  <c r="FA100" i="12"/>
  <c r="FA132" i="12" s="1"/>
  <c r="FA48" i="12"/>
  <c r="FA79" i="12" s="1"/>
  <c r="E49" i="12"/>
  <c r="E80" i="12" s="1"/>
  <c r="M101" i="12"/>
  <c r="M133" i="12" s="1"/>
  <c r="M49" i="12"/>
  <c r="M80" i="12" s="1"/>
  <c r="F39" i="12"/>
  <c r="F70" i="12" s="1"/>
  <c r="N91" i="12"/>
  <c r="N123" i="12" s="1"/>
  <c r="N39" i="12"/>
  <c r="N70" i="12" s="1"/>
  <c r="V91" i="12"/>
  <c r="V123" i="12" s="1"/>
  <c r="V39" i="12"/>
  <c r="V70" i="12" s="1"/>
  <c r="AD91" i="12"/>
  <c r="AD123" i="12" s="1"/>
  <c r="AD39" i="12"/>
  <c r="AD70" i="12" s="1"/>
  <c r="AL91" i="12"/>
  <c r="AL123" i="12" s="1"/>
  <c r="AL39" i="12"/>
  <c r="AL70" i="12" s="1"/>
  <c r="AT91" i="12"/>
  <c r="AT123" i="12" s="1"/>
  <c r="AT39" i="12"/>
  <c r="AT70" i="12" s="1"/>
  <c r="BB91" i="12"/>
  <c r="BB123" i="12" s="1"/>
  <c r="BB39" i="12"/>
  <c r="BB70" i="12" s="1"/>
  <c r="BJ91" i="12"/>
  <c r="BJ123" i="12" s="1"/>
  <c r="BJ39" i="12"/>
  <c r="BJ70" i="12" s="1"/>
  <c r="BR91" i="12"/>
  <c r="BR123" i="12" s="1"/>
  <c r="BR39" i="12"/>
  <c r="BR70" i="12" s="1"/>
  <c r="BZ91" i="12"/>
  <c r="BZ123" i="12" s="1"/>
  <c r="BZ39" i="12"/>
  <c r="BZ70" i="12" s="1"/>
  <c r="CH91" i="12"/>
  <c r="CH123" i="12" s="1"/>
  <c r="CH39" i="12"/>
  <c r="CH70" i="12" s="1"/>
  <c r="CP91" i="12"/>
  <c r="CP123" i="12" s="1"/>
  <c r="CP39" i="12"/>
  <c r="CP70" i="12" s="1"/>
  <c r="CX91" i="12"/>
  <c r="CX123" i="12" s="1"/>
  <c r="CX39" i="12"/>
  <c r="CX70" i="12" s="1"/>
  <c r="DF91" i="12"/>
  <c r="DF123" i="12" s="1"/>
  <c r="DF39" i="12"/>
  <c r="DF70" i="12" s="1"/>
  <c r="DN91" i="12"/>
  <c r="DN123" i="12" s="1"/>
  <c r="DN39" i="12"/>
  <c r="DN70" i="12" s="1"/>
  <c r="DV91" i="12"/>
  <c r="DV123" i="12" s="1"/>
  <c r="DV39" i="12"/>
  <c r="Q80" i="24" s="1"/>
  <c r="ED91" i="12"/>
  <c r="ED123" i="12" s="1"/>
  <c r="ED39" i="12"/>
  <c r="Y80" i="24" s="1"/>
  <c r="EL91" i="12"/>
  <c r="EL123" i="12" s="1"/>
  <c r="EL39" i="12"/>
  <c r="AG80" i="24" s="1"/>
  <c r="ET91" i="12"/>
  <c r="ET123" i="12" s="1"/>
  <c r="ET39" i="12"/>
  <c r="ET70" i="12" s="1"/>
  <c r="FB91" i="12"/>
  <c r="FB123" i="12" s="1"/>
  <c r="FB39" i="12"/>
  <c r="FB70" i="12" s="1"/>
  <c r="F40" i="12"/>
  <c r="F71" i="12" s="1"/>
  <c r="N92" i="12"/>
  <c r="N124" i="12" s="1"/>
  <c r="N40" i="12"/>
  <c r="N71" i="12" s="1"/>
  <c r="V92" i="12"/>
  <c r="V124" i="12" s="1"/>
  <c r="V40" i="12"/>
  <c r="V71" i="12" s="1"/>
  <c r="AD92" i="12"/>
  <c r="AD124" i="12" s="1"/>
  <c r="AD40" i="12"/>
  <c r="AD71" i="12" s="1"/>
  <c r="AL92" i="12"/>
  <c r="AL124" i="12" s="1"/>
  <c r="AL40" i="12"/>
  <c r="AL71" i="12" s="1"/>
  <c r="AT92" i="12"/>
  <c r="AT124" i="12" s="1"/>
  <c r="AT40" i="12"/>
  <c r="AT71" i="12" s="1"/>
  <c r="BB92" i="12"/>
  <c r="BB124" i="12" s="1"/>
  <c r="BB40" i="12"/>
  <c r="BB71" i="12" s="1"/>
  <c r="BJ92" i="12"/>
  <c r="BJ124" i="12" s="1"/>
  <c r="BJ40" i="12"/>
  <c r="BJ71" i="12" s="1"/>
  <c r="BR92" i="12"/>
  <c r="BR124" i="12" s="1"/>
  <c r="BR40" i="12"/>
  <c r="BR71" i="12" s="1"/>
  <c r="BZ92" i="12"/>
  <c r="BZ124" i="12" s="1"/>
  <c r="BZ40" i="12"/>
  <c r="BZ71" i="12" s="1"/>
  <c r="CH92" i="12"/>
  <c r="CH124" i="12" s="1"/>
  <c r="CH40" i="12"/>
  <c r="CH71" i="12" s="1"/>
  <c r="CP92" i="12"/>
  <c r="CP124" i="12" s="1"/>
  <c r="CP40" i="12"/>
  <c r="CP71" i="12" s="1"/>
  <c r="CX92" i="12"/>
  <c r="CX124" i="12" s="1"/>
  <c r="CX40" i="12"/>
  <c r="CX71" i="12" s="1"/>
  <c r="DF92" i="12"/>
  <c r="DF124" i="12" s="1"/>
  <c r="DF40" i="12"/>
  <c r="DF71" i="12" s="1"/>
  <c r="DN92" i="12"/>
  <c r="DN124" i="12" s="1"/>
  <c r="DN40" i="12"/>
  <c r="DN71" i="12" s="1"/>
  <c r="DV92" i="12"/>
  <c r="DV124" i="12" s="1"/>
  <c r="DV40" i="12"/>
  <c r="DV71" i="12" s="1"/>
  <c r="ED92" i="12"/>
  <c r="ED124" i="12" s="1"/>
  <c r="ED40" i="12"/>
  <c r="ED71" i="12" s="1"/>
  <c r="EL92" i="12"/>
  <c r="EL124" i="12" s="1"/>
  <c r="EL40" i="12"/>
  <c r="EL71" i="12" s="1"/>
  <c r="ET92" i="12"/>
  <c r="ET124" i="12" s="1"/>
  <c r="ET40" i="12"/>
  <c r="ET71" i="12" s="1"/>
  <c r="FB92" i="12"/>
  <c r="FB124" i="12" s="1"/>
  <c r="FB40" i="12"/>
  <c r="FB71" i="12" s="1"/>
  <c r="F41" i="12"/>
  <c r="F72" i="12" s="1"/>
  <c r="N93" i="12"/>
  <c r="N125" i="12" s="1"/>
  <c r="N41" i="12"/>
  <c r="N72" i="12" s="1"/>
  <c r="V93" i="12"/>
  <c r="V125" i="12" s="1"/>
  <c r="V41" i="12"/>
  <c r="V72" i="12" s="1"/>
  <c r="AD93" i="12"/>
  <c r="AD125" i="12" s="1"/>
  <c r="AD41" i="12"/>
  <c r="AD72" i="12" s="1"/>
  <c r="AL93" i="12"/>
  <c r="AL125" i="12" s="1"/>
  <c r="AL41" i="12"/>
  <c r="AL72" i="12" s="1"/>
  <c r="AT93" i="12"/>
  <c r="AT125" i="12" s="1"/>
  <c r="AT41" i="12"/>
  <c r="AT72" i="12" s="1"/>
  <c r="BB93" i="12"/>
  <c r="BB125" i="12" s="1"/>
  <c r="BB41" i="12"/>
  <c r="BB72" i="12" s="1"/>
  <c r="BJ93" i="12"/>
  <c r="BJ125" i="12" s="1"/>
  <c r="BJ41" i="12"/>
  <c r="BJ72" i="12" s="1"/>
  <c r="BR93" i="12"/>
  <c r="BR125" i="12" s="1"/>
  <c r="BR41" i="12"/>
  <c r="BR72" i="12" s="1"/>
  <c r="BZ93" i="12"/>
  <c r="BZ125" i="12" s="1"/>
  <c r="BZ41" i="12"/>
  <c r="BZ72" i="12" s="1"/>
  <c r="CH93" i="12"/>
  <c r="CH125" i="12" s="1"/>
  <c r="CH41" i="12"/>
  <c r="CH72" i="12" s="1"/>
  <c r="CP93" i="12"/>
  <c r="CP125" i="12" s="1"/>
  <c r="CP41" i="12"/>
  <c r="CP72" i="12" s="1"/>
  <c r="CX93" i="12"/>
  <c r="CX125" i="12" s="1"/>
  <c r="CX41" i="12"/>
  <c r="CX72" i="12" s="1"/>
  <c r="DF93" i="12"/>
  <c r="DF125" i="12" s="1"/>
  <c r="DF41" i="12"/>
  <c r="DF72" i="12" s="1"/>
  <c r="DN93" i="12"/>
  <c r="DN125" i="12" s="1"/>
  <c r="DN41" i="12"/>
  <c r="DN72" i="12" s="1"/>
  <c r="DV93" i="12"/>
  <c r="DV125" i="12" s="1"/>
  <c r="DV41" i="12"/>
  <c r="DV72" i="12" s="1"/>
  <c r="ED93" i="12"/>
  <c r="ED125" i="12" s="1"/>
  <c r="ED41" i="12"/>
  <c r="ED72" i="12" s="1"/>
  <c r="EL93" i="12"/>
  <c r="EL125" i="12" s="1"/>
  <c r="EL41" i="12"/>
  <c r="EL72" i="12" s="1"/>
  <c r="ET93" i="12"/>
  <c r="ET125" i="12" s="1"/>
  <c r="ET41" i="12"/>
  <c r="ET72" i="12" s="1"/>
  <c r="FB93" i="12"/>
  <c r="FB125" i="12" s="1"/>
  <c r="FB41" i="12"/>
  <c r="FB72" i="12" s="1"/>
  <c r="F42" i="12"/>
  <c r="F73" i="12" s="1"/>
  <c r="N94" i="12"/>
  <c r="N126" i="12" s="1"/>
  <c r="N42" i="12"/>
  <c r="N73" i="12" s="1"/>
  <c r="V94" i="12"/>
  <c r="V126" i="12" s="1"/>
  <c r="V42" i="12"/>
  <c r="V73" i="12" s="1"/>
  <c r="AD94" i="12"/>
  <c r="AD126" i="12" s="1"/>
  <c r="AD42" i="12"/>
  <c r="AD73" i="12" s="1"/>
  <c r="AL94" i="12"/>
  <c r="AL126" i="12" s="1"/>
  <c r="AL42" i="12"/>
  <c r="AL73" i="12" s="1"/>
  <c r="AT94" i="12"/>
  <c r="AT126" i="12" s="1"/>
  <c r="AT42" i="12"/>
  <c r="AT73" i="12" s="1"/>
  <c r="BB94" i="12"/>
  <c r="BB126" i="12" s="1"/>
  <c r="BB42" i="12"/>
  <c r="BB73" i="12" s="1"/>
  <c r="BJ94" i="12"/>
  <c r="BJ126" i="12" s="1"/>
  <c r="BJ42" i="12"/>
  <c r="BJ73" i="12" s="1"/>
  <c r="BR94" i="12"/>
  <c r="BR126" i="12" s="1"/>
  <c r="BR42" i="12"/>
  <c r="BR73" i="12" s="1"/>
  <c r="BZ94" i="12"/>
  <c r="BZ126" i="12" s="1"/>
  <c r="BZ42" i="12"/>
  <c r="BZ73" i="12" s="1"/>
  <c r="CH94" i="12"/>
  <c r="CH126" i="12" s="1"/>
  <c r="CH42" i="12"/>
  <c r="CH73" i="12" s="1"/>
  <c r="CP94" i="12"/>
  <c r="CP126" i="12" s="1"/>
  <c r="CP42" i="12"/>
  <c r="CP73" i="12" s="1"/>
  <c r="CX94" i="12"/>
  <c r="CX126" i="12" s="1"/>
  <c r="CX42" i="12"/>
  <c r="CX73" i="12" s="1"/>
  <c r="DF94" i="12"/>
  <c r="DF126" i="12" s="1"/>
  <c r="DF42" i="12"/>
  <c r="DF73" i="12" s="1"/>
  <c r="DN94" i="12"/>
  <c r="DN126" i="12" s="1"/>
  <c r="DN42" i="12"/>
  <c r="DN73" i="12" s="1"/>
  <c r="DV94" i="12"/>
  <c r="DV126" i="12" s="1"/>
  <c r="DV42" i="12"/>
  <c r="DV73" i="12" s="1"/>
  <c r="ED94" i="12"/>
  <c r="ED126" i="12" s="1"/>
  <c r="ED42" i="12"/>
  <c r="ED73" i="12" s="1"/>
  <c r="EL94" i="12"/>
  <c r="EL126" i="12" s="1"/>
  <c r="EL42" i="12"/>
  <c r="EL73" i="12" s="1"/>
  <c r="ET94" i="12"/>
  <c r="ET126" i="12" s="1"/>
  <c r="ET42" i="12"/>
  <c r="ET73" i="12" s="1"/>
  <c r="FB94" i="12"/>
  <c r="FB126" i="12" s="1"/>
  <c r="FB42" i="12"/>
  <c r="FB73" i="12" s="1"/>
  <c r="F43" i="12"/>
  <c r="F74" i="12" s="1"/>
  <c r="N95" i="12"/>
  <c r="N127" i="12" s="1"/>
  <c r="N43" i="12"/>
  <c r="N74" i="12" s="1"/>
  <c r="V95" i="12"/>
  <c r="V127" i="12" s="1"/>
  <c r="V43" i="12"/>
  <c r="V74" i="12" s="1"/>
  <c r="AD95" i="12"/>
  <c r="AD127" i="12" s="1"/>
  <c r="AD43" i="12"/>
  <c r="AD74" i="12" s="1"/>
  <c r="AL95" i="12"/>
  <c r="AL127" i="12" s="1"/>
  <c r="AL43" i="12"/>
  <c r="AL74" i="12" s="1"/>
  <c r="AT95" i="12"/>
  <c r="AT127" i="12" s="1"/>
  <c r="AT43" i="12"/>
  <c r="AT74" i="12" s="1"/>
  <c r="BB95" i="12"/>
  <c r="BB127" i="12" s="1"/>
  <c r="BB43" i="12"/>
  <c r="BB74" i="12" s="1"/>
  <c r="BJ95" i="12"/>
  <c r="BJ127" i="12" s="1"/>
  <c r="BJ43" i="12"/>
  <c r="BJ74" i="12" s="1"/>
  <c r="BR95" i="12"/>
  <c r="BR127" i="12" s="1"/>
  <c r="BR43" i="12"/>
  <c r="BR74" i="12" s="1"/>
  <c r="BZ95" i="12"/>
  <c r="BZ127" i="12" s="1"/>
  <c r="BZ43" i="12"/>
  <c r="BZ74" i="12" s="1"/>
  <c r="CH95" i="12"/>
  <c r="CH127" i="12" s="1"/>
  <c r="CH43" i="12"/>
  <c r="CH74" i="12" s="1"/>
  <c r="CP95" i="12"/>
  <c r="CP127" i="12" s="1"/>
  <c r="CP43" i="12"/>
  <c r="CP74" i="12" s="1"/>
  <c r="CX95" i="12"/>
  <c r="CX127" i="12" s="1"/>
  <c r="CX43" i="12"/>
  <c r="CX74" i="12" s="1"/>
  <c r="DF95" i="12"/>
  <c r="DF127" i="12" s="1"/>
  <c r="DF43" i="12"/>
  <c r="DF74" i="12" s="1"/>
  <c r="DN95" i="12"/>
  <c r="DN127" i="12" s="1"/>
  <c r="DN43" i="12"/>
  <c r="DN74" i="12" s="1"/>
  <c r="DV95" i="12"/>
  <c r="DV127" i="12" s="1"/>
  <c r="DV43" i="12"/>
  <c r="DV74" i="12" s="1"/>
  <c r="ED95" i="12"/>
  <c r="ED127" i="12" s="1"/>
  <c r="ED43" i="12"/>
  <c r="ED74" i="12" s="1"/>
  <c r="EL95" i="12"/>
  <c r="EL127" i="12" s="1"/>
  <c r="EL43" i="12"/>
  <c r="EL74" i="12" s="1"/>
  <c r="ET95" i="12"/>
  <c r="ET127" i="12" s="1"/>
  <c r="ET43" i="12"/>
  <c r="ET74" i="12" s="1"/>
  <c r="FB95" i="12"/>
  <c r="FB127" i="12" s="1"/>
  <c r="FB43" i="12"/>
  <c r="FB74" i="12" s="1"/>
  <c r="F45" i="12"/>
  <c r="F76" i="12" s="1"/>
  <c r="N97" i="12"/>
  <c r="N129" i="12" s="1"/>
  <c r="N45" i="12"/>
  <c r="N76" i="12" s="1"/>
  <c r="V97" i="12"/>
  <c r="V129" i="12" s="1"/>
  <c r="V45" i="12"/>
  <c r="V76" i="12" s="1"/>
  <c r="AD97" i="12"/>
  <c r="AD129" i="12" s="1"/>
  <c r="AD45" i="12"/>
  <c r="AD76" i="12" s="1"/>
  <c r="AL97" i="12"/>
  <c r="AL129" i="12" s="1"/>
  <c r="AL45" i="12"/>
  <c r="AL76" i="12" s="1"/>
  <c r="AT97" i="12"/>
  <c r="AT129" i="12" s="1"/>
  <c r="AT45" i="12"/>
  <c r="AT76" i="12" s="1"/>
  <c r="BB97" i="12"/>
  <c r="BB129" i="12" s="1"/>
  <c r="BB45" i="12"/>
  <c r="BB76" i="12" s="1"/>
  <c r="BJ97" i="12"/>
  <c r="BJ129" i="12" s="1"/>
  <c r="BJ45" i="12"/>
  <c r="BJ76" i="12" s="1"/>
  <c r="BR97" i="12"/>
  <c r="BR129" i="12" s="1"/>
  <c r="BR45" i="12"/>
  <c r="BR76" i="12" s="1"/>
  <c r="BZ97" i="12"/>
  <c r="BZ129" i="12" s="1"/>
  <c r="BZ45" i="12"/>
  <c r="BZ76" i="12" s="1"/>
  <c r="CH97" i="12"/>
  <c r="CH129" i="12" s="1"/>
  <c r="CH45" i="12"/>
  <c r="CH76" i="12" s="1"/>
  <c r="CP97" i="12"/>
  <c r="CP129" i="12" s="1"/>
  <c r="CP45" i="12"/>
  <c r="CP76" i="12" s="1"/>
  <c r="CX97" i="12"/>
  <c r="CX129" i="12" s="1"/>
  <c r="CX45" i="12"/>
  <c r="CX76" i="12" s="1"/>
  <c r="DF97" i="12"/>
  <c r="DF129" i="12" s="1"/>
  <c r="DF45" i="12"/>
  <c r="DF76" i="12" s="1"/>
  <c r="DN97" i="12"/>
  <c r="DN129" i="12" s="1"/>
  <c r="DN45" i="12"/>
  <c r="DN76" i="12" s="1"/>
  <c r="DV97" i="12"/>
  <c r="DV129" i="12" s="1"/>
  <c r="DV45" i="12"/>
  <c r="DV76" i="12" s="1"/>
  <c r="ED97" i="12"/>
  <c r="ED129" i="12" s="1"/>
  <c r="ED45" i="12"/>
  <c r="ED76" i="12" s="1"/>
  <c r="EL97" i="12"/>
  <c r="EL129" i="12" s="1"/>
  <c r="EL45" i="12"/>
  <c r="EL76" i="12" s="1"/>
  <c r="ET97" i="12"/>
  <c r="ET129" i="12" s="1"/>
  <c r="ET45" i="12"/>
  <c r="ET76" i="12" s="1"/>
  <c r="FB97" i="12"/>
  <c r="FB129" i="12" s="1"/>
  <c r="FB45" i="12"/>
  <c r="FB76" i="12" s="1"/>
  <c r="F46" i="12"/>
  <c r="F77" i="12" s="1"/>
  <c r="N98" i="12"/>
  <c r="N130" i="12" s="1"/>
  <c r="N46" i="12"/>
  <c r="N77" i="12" s="1"/>
  <c r="V98" i="12"/>
  <c r="V130" i="12" s="1"/>
  <c r="V46" i="12"/>
  <c r="V77" i="12" s="1"/>
  <c r="AD98" i="12"/>
  <c r="AD130" i="12" s="1"/>
  <c r="AD46" i="12"/>
  <c r="AD77" i="12" s="1"/>
  <c r="AL98" i="12"/>
  <c r="AL130" i="12" s="1"/>
  <c r="AL46" i="12"/>
  <c r="AL77" i="12" s="1"/>
  <c r="AT98" i="12"/>
  <c r="AT130" i="12" s="1"/>
  <c r="AT46" i="12"/>
  <c r="AT77" i="12" s="1"/>
  <c r="BB98" i="12"/>
  <c r="BB130" i="12" s="1"/>
  <c r="BB46" i="12"/>
  <c r="BB77" i="12" s="1"/>
  <c r="BJ98" i="12"/>
  <c r="BJ130" i="12" s="1"/>
  <c r="BJ46" i="12"/>
  <c r="BJ77" i="12" s="1"/>
  <c r="BR98" i="12"/>
  <c r="BR130" i="12" s="1"/>
  <c r="BR46" i="12"/>
  <c r="BR77" i="12" s="1"/>
  <c r="BZ98" i="12"/>
  <c r="BZ130" i="12" s="1"/>
  <c r="BZ46" i="12"/>
  <c r="BZ77" i="12" s="1"/>
  <c r="CH98" i="12"/>
  <c r="CH130" i="12" s="1"/>
  <c r="CH46" i="12"/>
  <c r="CH77" i="12" s="1"/>
  <c r="CP98" i="12"/>
  <c r="CP130" i="12" s="1"/>
  <c r="CP46" i="12"/>
  <c r="CP77" i="12" s="1"/>
  <c r="CX98" i="12"/>
  <c r="CX130" i="12" s="1"/>
  <c r="CX46" i="12"/>
  <c r="CX77" i="12" s="1"/>
  <c r="DF98" i="12"/>
  <c r="DF130" i="12" s="1"/>
  <c r="DF46" i="12"/>
  <c r="DF77" i="12" s="1"/>
  <c r="DN98" i="12"/>
  <c r="DN130" i="12" s="1"/>
  <c r="DN46" i="12"/>
  <c r="DN77" i="12" s="1"/>
  <c r="DV98" i="12"/>
  <c r="DV130" i="12" s="1"/>
  <c r="DV46" i="12"/>
  <c r="DV77" i="12" s="1"/>
  <c r="ED98" i="12"/>
  <c r="ED130" i="12" s="1"/>
  <c r="EL98" i="12"/>
  <c r="EL130" i="12" s="1"/>
  <c r="EL46" i="12"/>
  <c r="EL77" i="12" s="1"/>
  <c r="ET98" i="12"/>
  <c r="ET130" i="12" s="1"/>
  <c r="ET46" i="12"/>
  <c r="ET77" i="12" s="1"/>
  <c r="FB98" i="12"/>
  <c r="FB130" i="12" s="1"/>
  <c r="FB46" i="12"/>
  <c r="FB77" i="12" s="1"/>
  <c r="F47" i="12"/>
  <c r="F78" i="12" s="1"/>
  <c r="N99" i="12"/>
  <c r="N131" i="12" s="1"/>
  <c r="N47" i="12"/>
  <c r="N78" i="12" s="1"/>
  <c r="V99" i="12"/>
  <c r="V131" i="12" s="1"/>
  <c r="V47" i="12"/>
  <c r="V78" i="12" s="1"/>
  <c r="AD99" i="12"/>
  <c r="AD131" i="12" s="1"/>
  <c r="AD47" i="12"/>
  <c r="AD78" i="12" s="1"/>
  <c r="AL99" i="12"/>
  <c r="AL131" i="12" s="1"/>
  <c r="AL47" i="12"/>
  <c r="AL78" i="12" s="1"/>
  <c r="AT99" i="12"/>
  <c r="AT131" i="12" s="1"/>
  <c r="AT47" i="12"/>
  <c r="AT78" i="12" s="1"/>
  <c r="BB99" i="12"/>
  <c r="BB131" i="12" s="1"/>
  <c r="BJ99" i="12"/>
  <c r="BJ131" i="12" s="1"/>
  <c r="BJ47" i="12"/>
  <c r="BJ78" i="12" s="1"/>
  <c r="BR99" i="12"/>
  <c r="BR131" i="12" s="1"/>
  <c r="BR47" i="12"/>
  <c r="BR78" i="12" s="1"/>
  <c r="BZ99" i="12"/>
  <c r="BZ131" i="12" s="1"/>
  <c r="BZ47" i="12"/>
  <c r="BZ78" i="12" s="1"/>
  <c r="CH99" i="12"/>
  <c r="CH131" i="12" s="1"/>
  <c r="CH47" i="12"/>
  <c r="CH78" i="12" s="1"/>
  <c r="CP99" i="12"/>
  <c r="CP131" i="12" s="1"/>
  <c r="CP47" i="12"/>
  <c r="CP78" i="12" s="1"/>
  <c r="CX99" i="12"/>
  <c r="CX131" i="12" s="1"/>
  <c r="CX47" i="12"/>
  <c r="CX78" i="12" s="1"/>
  <c r="DF99" i="12"/>
  <c r="DF131" i="12" s="1"/>
  <c r="DF47" i="12"/>
  <c r="DF78" i="12" s="1"/>
  <c r="DN99" i="12"/>
  <c r="DN131" i="12" s="1"/>
  <c r="DV99" i="12"/>
  <c r="DV131" i="12" s="1"/>
  <c r="DV47" i="12"/>
  <c r="DV78" i="12" s="1"/>
  <c r="ED99" i="12"/>
  <c r="ED131" i="12" s="1"/>
  <c r="ED47" i="12"/>
  <c r="ED78" i="12" s="1"/>
  <c r="EL99" i="12"/>
  <c r="EL131" i="12" s="1"/>
  <c r="EL47" i="12"/>
  <c r="EL78" i="12" s="1"/>
  <c r="ET99" i="12"/>
  <c r="ET131" i="12" s="1"/>
  <c r="ET47" i="12"/>
  <c r="ET78" i="12" s="1"/>
  <c r="FB99" i="12"/>
  <c r="FB131" i="12" s="1"/>
  <c r="FB47" i="12"/>
  <c r="FB78" i="12" s="1"/>
  <c r="F48" i="12"/>
  <c r="F79" i="12" s="1"/>
  <c r="N100" i="12"/>
  <c r="N132" i="12" s="1"/>
  <c r="N48" i="12"/>
  <c r="N79" i="12" s="1"/>
  <c r="V100" i="12"/>
  <c r="V132" i="12" s="1"/>
  <c r="V48" i="12"/>
  <c r="V79" i="12" s="1"/>
  <c r="AD100" i="12"/>
  <c r="AD132" i="12" s="1"/>
  <c r="AD48" i="12"/>
  <c r="AD79" i="12" s="1"/>
  <c r="AL100" i="12"/>
  <c r="AL132" i="12" s="1"/>
  <c r="AT100" i="12"/>
  <c r="AT132" i="12" s="1"/>
  <c r="AT48" i="12"/>
  <c r="AT79" i="12" s="1"/>
  <c r="BB100" i="12"/>
  <c r="BB132" i="12" s="1"/>
  <c r="BB48" i="12"/>
  <c r="BB79" i="12" s="1"/>
  <c r="BJ100" i="12"/>
  <c r="BJ132" i="12" s="1"/>
  <c r="BJ48" i="12"/>
  <c r="BJ79" i="12" s="1"/>
  <c r="BR100" i="12"/>
  <c r="BR132" i="12" s="1"/>
  <c r="BR48" i="12"/>
  <c r="BR79" i="12" s="1"/>
  <c r="BZ100" i="12"/>
  <c r="BZ132" i="12" s="1"/>
  <c r="BZ48" i="12"/>
  <c r="BZ79" i="12" s="1"/>
  <c r="CH100" i="12"/>
  <c r="CH132" i="12" s="1"/>
  <c r="CH48" i="12"/>
  <c r="CH79" i="12" s="1"/>
  <c r="CP100" i="12"/>
  <c r="CP132" i="12" s="1"/>
  <c r="CP48" i="12"/>
  <c r="CP79" i="12" s="1"/>
  <c r="CX100" i="12"/>
  <c r="CX132" i="12" s="1"/>
  <c r="DF100" i="12"/>
  <c r="DF132" i="12" s="1"/>
  <c r="DF48" i="12"/>
  <c r="DF79" i="12" s="1"/>
  <c r="DN100" i="12"/>
  <c r="DN132" i="12" s="1"/>
  <c r="DN48" i="12"/>
  <c r="DN79" i="12" s="1"/>
  <c r="DV100" i="12"/>
  <c r="DV132" i="12" s="1"/>
  <c r="DV48" i="12"/>
  <c r="DV79" i="12" s="1"/>
  <c r="ED100" i="12"/>
  <c r="ED132" i="12" s="1"/>
  <c r="ED48" i="12"/>
  <c r="ED79" i="12" s="1"/>
  <c r="EL100" i="12"/>
  <c r="EL132" i="12" s="1"/>
  <c r="EL48" i="12"/>
  <c r="EL79" i="12" s="1"/>
  <c r="ET100" i="12"/>
  <c r="ET132" i="12" s="1"/>
  <c r="ET48" i="12"/>
  <c r="ET79" i="12" s="1"/>
  <c r="FB100" i="12"/>
  <c r="FB132" i="12" s="1"/>
  <c r="FB48" i="12"/>
  <c r="FB79" i="12" s="1"/>
  <c r="F49" i="12"/>
  <c r="F80" i="12" s="1"/>
  <c r="N101" i="12"/>
  <c r="N133" i="12" s="1"/>
  <c r="N49" i="12"/>
  <c r="N80" i="12" s="1"/>
  <c r="V101" i="12"/>
  <c r="V133" i="12" s="1"/>
  <c r="AD101" i="12"/>
  <c r="AD133" i="12" s="1"/>
  <c r="AD49" i="12"/>
  <c r="AD80" i="12" s="1"/>
  <c r="AL101" i="12"/>
  <c r="AL133" i="12" s="1"/>
  <c r="AL49" i="12"/>
  <c r="AL80" i="12" s="1"/>
  <c r="AT101" i="12"/>
  <c r="AT133" i="12" s="1"/>
  <c r="AT49" i="12"/>
  <c r="AT80" i="12" s="1"/>
  <c r="BB101" i="12"/>
  <c r="BB133" i="12" s="1"/>
  <c r="BB49" i="12"/>
  <c r="BB80" i="12" s="1"/>
  <c r="BJ101" i="12"/>
  <c r="BJ133" i="12" s="1"/>
  <c r="BJ49" i="12"/>
  <c r="BJ80" i="12" s="1"/>
  <c r="BR101" i="12"/>
  <c r="BR133" i="12" s="1"/>
  <c r="BR49" i="12"/>
  <c r="BR80" i="12" s="1"/>
  <c r="BZ101" i="12"/>
  <c r="BZ133" i="12" s="1"/>
  <c r="BZ49" i="12"/>
  <c r="BZ80" i="12" s="1"/>
  <c r="CH101" i="12"/>
  <c r="CH133" i="12" s="1"/>
  <c r="CP101" i="12"/>
  <c r="CP133" i="12" s="1"/>
  <c r="CP49" i="12"/>
  <c r="CP80" i="12" s="1"/>
  <c r="CX101" i="12"/>
  <c r="CX133" i="12" s="1"/>
  <c r="CX49" i="12"/>
  <c r="CX80" i="12" s="1"/>
  <c r="DF101" i="12"/>
  <c r="DF133" i="12" s="1"/>
  <c r="DF49" i="12"/>
  <c r="DF80" i="12" s="1"/>
  <c r="DN101" i="12"/>
  <c r="DN133" i="12" s="1"/>
  <c r="DN49" i="12"/>
  <c r="DN80" i="12" s="1"/>
  <c r="DV101" i="12"/>
  <c r="DV133" i="12" s="1"/>
  <c r="DV49" i="12"/>
  <c r="DV80" i="12" s="1"/>
  <c r="ED101" i="12"/>
  <c r="ED133" i="12" s="1"/>
  <c r="ED49" i="12"/>
  <c r="ED80" i="12" s="1"/>
  <c r="EL101" i="12"/>
  <c r="EL133" i="12" s="1"/>
  <c r="EL49" i="12"/>
  <c r="EL80" i="12" s="1"/>
  <c r="ET101" i="12"/>
  <c r="ET133" i="12" s="1"/>
  <c r="FB101" i="12"/>
  <c r="FB133" i="12" s="1"/>
  <c r="FB49" i="12"/>
  <c r="FB80" i="12" s="1"/>
  <c r="N102" i="12"/>
  <c r="N134" i="12" s="1"/>
  <c r="N50" i="12"/>
  <c r="N81" i="12" s="1"/>
  <c r="V102" i="12"/>
  <c r="V134" i="12" s="1"/>
  <c r="V50" i="12"/>
  <c r="V81" i="12" s="1"/>
  <c r="AD102" i="12"/>
  <c r="AD134" i="12" s="1"/>
  <c r="AD50" i="12"/>
  <c r="AD81" i="12" s="1"/>
  <c r="AL102" i="12"/>
  <c r="AL134" i="12" s="1"/>
  <c r="AL50" i="12"/>
  <c r="AL81" i="12" s="1"/>
  <c r="AT102" i="12"/>
  <c r="AT134" i="12" s="1"/>
  <c r="AT50" i="12"/>
  <c r="AT81" i="12" s="1"/>
  <c r="BB102" i="12"/>
  <c r="BB134" i="12" s="1"/>
  <c r="BB50" i="12"/>
  <c r="BB81" i="12" s="1"/>
  <c r="BJ102" i="12"/>
  <c r="BJ134" i="12" s="1"/>
  <c r="BJ50" i="12"/>
  <c r="BJ81" i="12" s="1"/>
  <c r="BR102" i="12"/>
  <c r="BR134" i="12" s="1"/>
  <c r="BZ102" i="12"/>
  <c r="BZ134" i="12" s="1"/>
  <c r="BZ50" i="12"/>
  <c r="BZ81" i="12" s="1"/>
  <c r="CH102" i="12"/>
  <c r="CH134" i="12" s="1"/>
  <c r="CH50" i="12"/>
  <c r="CH81" i="12" s="1"/>
  <c r="CP102" i="12"/>
  <c r="CP134" i="12" s="1"/>
  <c r="CP50" i="12"/>
  <c r="CP81" i="12" s="1"/>
  <c r="CX102" i="12"/>
  <c r="CX134" i="12" s="1"/>
  <c r="CX50" i="12"/>
  <c r="CX81" i="12" s="1"/>
  <c r="DF102" i="12"/>
  <c r="DF134" i="12" s="1"/>
  <c r="DF50" i="12"/>
  <c r="DF81" i="12" s="1"/>
  <c r="DN102" i="12"/>
  <c r="DN134" i="12" s="1"/>
  <c r="DN50" i="12"/>
  <c r="DN81" i="12" s="1"/>
  <c r="DV102" i="12"/>
  <c r="DV134" i="12" s="1"/>
  <c r="DV50" i="12"/>
  <c r="DV81" i="12" s="1"/>
  <c r="ED102" i="12"/>
  <c r="ED134" i="12" s="1"/>
  <c r="EL102" i="12"/>
  <c r="EL134" i="12" s="1"/>
  <c r="EL50" i="12"/>
  <c r="EL81" i="12" s="1"/>
  <c r="ET102" i="12"/>
  <c r="ET134" i="12" s="1"/>
  <c r="ET50" i="12"/>
  <c r="ET81" i="12" s="1"/>
  <c r="FB102" i="12"/>
  <c r="FB134" i="12" s="1"/>
  <c r="FB50" i="12"/>
  <c r="FB81" i="12" s="1"/>
  <c r="F51" i="12"/>
  <c r="F82" i="12" s="1"/>
  <c r="N103" i="12"/>
  <c r="N135" i="12" s="1"/>
  <c r="N51" i="12"/>
  <c r="N82" i="12" s="1"/>
  <c r="V103" i="12"/>
  <c r="V135" i="12" s="1"/>
  <c r="V51" i="12"/>
  <c r="V82" i="12" s="1"/>
  <c r="AD103" i="12"/>
  <c r="AD135" i="12" s="1"/>
  <c r="AD51" i="12"/>
  <c r="AD82" i="12" s="1"/>
  <c r="AL103" i="12"/>
  <c r="AL135" i="12" s="1"/>
  <c r="AL51" i="12"/>
  <c r="AL82" i="12" s="1"/>
  <c r="AT103" i="12"/>
  <c r="AT135" i="12" s="1"/>
  <c r="AT51" i="12"/>
  <c r="AT82" i="12" s="1"/>
  <c r="BB103" i="12"/>
  <c r="BB135" i="12" s="1"/>
  <c r="BJ103" i="12"/>
  <c r="BJ135" i="12" s="1"/>
  <c r="BJ51" i="12"/>
  <c r="BJ82" i="12" s="1"/>
  <c r="BR103" i="12"/>
  <c r="BR135" i="12" s="1"/>
  <c r="BR51" i="12"/>
  <c r="BR82" i="12" s="1"/>
  <c r="BZ103" i="12"/>
  <c r="BZ135" i="12" s="1"/>
  <c r="BZ51" i="12"/>
  <c r="BZ82" i="12" s="1"/>
  <c r="CH103" i="12"/>
  <c r="CH135" i="12" s="1"/>
  <c r="CH51" i="12"/>
  <c r="CH82" i="12" s="1"/>
  <c r="CP103" i="12"/>
  <c r="CP135" i="12" s="1"/>
  <c r="CP51" i="12"/>
  <c r="CP82" i="12" s="1"/>
  <c r="CX103" i="12"/>
  <c r="CX135" i="12" s="1"/>
  <c r="CX51" i="12"/>
  <c r="CX82" i="12" s="1"/>
  <c r="BB47" i="12"/>
  <c r="BB78" i="12" s="1"/>
  <c r="CH49" i="12"/>
  <c r="CH80" i="12" s="1"/>
  <c r="BB51" i="12"/>
  <c r="BB82" i="12" s="1"/>
  <c r="G91" i="12"/>
  <c r="G123" i="12" s="1"/>
  <c r="G39" i="12"/>
  <c r="G70" i="12" s="1"/>
  <c r="O91" i="12"/>
  <c r="O123" i="12" s="1"/>
  <c r="O39" i="12"/>
  <c r="O70" i="12" s="1"/>
  <c r="W91" i="12"/>
  <c r="W123" i="12" s="1"/>
  <c r="W39" i="12"/>
  <c r="W70" i="12" s="1"/>
  <c r="AE91" i="12"/>
  <c r="AE123" i="12" s="1"/>
  <c r="AE39" i="12"/>
  <c r="AE70" i="12" s="1"/>
  <c r="AM91" i="12"/>
  <c r="AM123" i="12" s="1"/>
  <c r="AM39" i="12"/>
  <c r="AM70" i="12" s="1"/>
  <c r="AU91" i="12"/>
  <c r="AU123" i="12" s="1"/>
  <c r="AU39" i="12"/>
  <c r="AU70" i="12" s="1"/>
  <c r="BC91" i="12"/>
  <c r="BC123" i="12" s="1"/>
  <c r="BC39" i="12"/>
  <c r="BC70" i="12" s="1"/>
  <c r="BK91" i="12"/>
  <c r="BK123" i="12" s="1"/>
  <c r="BK39" i="12"/>
  <c r="BK70" i="12" s="1"/>
  <c r="BS91" i="12"/>
  <c r="BS123" i="12" s="1"/>
  <c r="BS39" i="12"/>
  <c r="BS70" i="12" s="1"/>
  <c r="CA91" i="12"/>
  <c r="CA123" i="12" s="1"/>
  <c r="CA39" i="12"/>
  <c r="CA70" i="12" s="1"/>
  <c r="CI91" i="12"/>
  <c r="CI123" i="12" s="1"/>
  <c r="CI39" i="12"/>
  <c r="CI70" i="12" s="1"/>
  <c r="CQ91" i="12"/>
  <c r="CQ123" i="12" s="1"/>
  <c r="CQ39" i="12"/>
  <c r="CQ70" i="12" s="1"/>
  <c r="CY91" i="12"/>
  <c r="CY123" i="12" s="1"/>
  <c r="CY39" i="12"/>
  <c r="CY70" i="12" s="1"/>
  <c r="DG91" i="12"/>
  <c r="DG123" i="12" s="1"/>
  <c r="DG39" i="12"/>
  <c r="DG70" i="12" s="1"/>
  <c r="DO91" i="12"/>
  <c r="DO123" i="12" s="1"/>
  <c r="DO39" i="12"/>
  <c r="DO70" i="12" s="1"/>
  <c r="DW91" i="12"/>
  <c r="DW123" i="12" s="1"/>
  <c r="DW39" i="12"/>
  <c r="R80" i="24" s="1"/>
  <c r="EE91" i="12"/>
  <c r="EE123" i="12" s="1"/>
  <c r="EE39" i="12"/>
  <c r="Z80" i="24" s="1"/>
  <c r="EM91" i="12"/>
  <c r="EM123" i="12" s="1"/>
  <c r="EM39" i="12"/>
  <c r="AH80" i="24" s="1"/>
  <c r="EU91" i="12"/>
  <c r="EU123" i="12" s="1"/>
  <c r="EU39" i="12"/>
  <c r="EU70" i="12" s="1"/>
  <c r="FC91" i="12"/>
  <c r="FC123" i="12" s="1"/>
  <c r="FC39" i="12"/>
  <c r="FC70" i="12" s="1"/>
  <c r="G92" i="12"/>
  <c r="G124" i="12" s="1"/>
  <c r="G40" i="12"/>
  <c r="G71" i="12" s="1"/>
  <c r="O92" i="12"/>
  <c r="O124" i="12" s="1"/>
  <c r="O40" i="12"/>
  <c r="O71" i="12" s="1"/>
  <c r="W92" i="12"/>
  <c r="W124" i="12" s="1"/>
  <c r="W40" i="12"/>
  <c r="W71" i="12" s="1"/>
  <c r="AE92" i="12"/>
  <c r="AE124" i="12" s="1"/>
  <c r="AE40" i="12"/>
  <c r="AE71" i="12" s="1"/>
  <c r="AM92" i="12"/>
  <c r="AM124" i="12" s="1"/>
  <c r="AM40" i="12"/>
  <c r="AM71" i="12" s="1"/>
  <c r="AU92" i="12"/>
  <c r="AU124" i="12" s="1"/>
  <c r="AU40" i="12"/>
  <c r="AU71" i="12" s="1"/>
  <c r="BC92" i="12"/>
  <c r="BC124" i="12" s="1"/>
  <c r="BC40" i="12"/>
  <c r="BC71" i="12" s="1"/>
  <c r="BK92" i="12"/>
  <c r="BK124" i="12" s="1"/>
  <c r="BK40" i="12"/>
  <c r="BK71" i="12" s="1"/>
  <c r="BS92" i="12"/>
  <c r="BS124" i="12" s="1"/>
  <c r="BS40" i="12"/>
  <c r="BS71" i="12" s="1"/>
  <c r="CA92" i="12"/>
  <c r="CA124" i="12" s="1"/>
  <c r="CA40" i="12"/>
  <c r="CA71" i="12" s="1"/>
  <c r="CI92" i="12"/>
  <c r="CI124" i="12" s="1"/>
  <c r="CI40" i="12"/>
  <c r="CI71" i="12" s="1"/>
  <c r="CQ92" i="12"/>
  <c r="CQ124" i="12" s="1"/>
  <c r="CQ40" i="12"/>
  <c r="CQ71" i="12" s="1"/>
  <c r="CY92" i="12"/>
  <c r="CY124" i="12" s="1"/>
  <c r="CY40" i="12"/>
  <c r="CY71" i="12" s="1"/>
  <c r="DG92" i="12"/>
  <c r="DG124" i="12" s="1"/>
  <c r="DG40" i="12"/>
  <c r="DG71" i="12" s="1"/>
  <c r="DO92" i="12"/>
  <c r="DO124" i="12" s="1"/>
  <c r="DO40" i="12"/>
  <c r="DO71" i="12" s="1"/>
  <c r="DW92" i="12"/>
  <c r="DW124" i="12" s="1"/>
  <c r="DW40" i="12"/>
  <c r="DW71" i="12" s="1"/>
  <c r="EE92" i="12"/>
  <c r="EE124" i="12" s="1"/>
  <c r="EE40" i="12"/>
  <c r="EE71" i="12" s="1"/>
  <c r="EM92" i="12"/>
  <c r="EM124" i="12" s="1"/>
  <c r="EM40" i="12"/>
  <c r="EM71" i="12" s="1"/>
  <c r="EU92" i="12"/>
  <c r="EU124" i="12" s="1"/>
  <c r="EU40" i="12"/>
  <c r="EU71" i="12" s="1"/>
  <c r="FC92" i="12"/>
  <c r="FC124" i="12" s="1"/>
  <c r="FC40" i="12"/>
  <c r="FC71" i="12" s="1"/>
  <c r="G93" i="12"/>
  <c r="G125" i="12" s="1"/>
  <c r="G41" i="12"/>
  <c r="G72" i="12" s="1"/>
  <c r="O93" i="12"/>
  <c r="O125" i="12" s="1"/>
  <c r="O41" i="12"/>
  <c r="O72" i="12" s="1"/>
  <c r="W93" i="12"/>
  <c r="W125" i="12" s="1"/>
  <c r="W41" i="12"/>
  <c r="W72" i="12" s="1"/>
  <c r="AE93" i="12"/>
  <c r="AE125" i="12" s="1"/>
  <c r="AE41" i="12"/>
  <c r="AE72" i="12" s="1"/>
  <c r="AM93" i="12"/>
  <c r="AM125" i="12" s="1"/>
  <c r="AM41" i="12"/>
  <c r="AM72" i="12" s="1"/>
  <c r="AU93" i="12"/>
  <c r="AU125" i="12" s="1"/>
  <c r="AU41" i="12"/>
  <c r="AU72" i="12" s="1"/>
  <c r="BC93" i="12"/>
  <c r="BC125" i="12" s="1"/>
  <c r="BC41" i="12"/>
  <c r="BC72" i="12" s="1"/>
  <c r="BK93" i="12"/>
  <c r="BK125" i="12" s="1"/>
  <c r="BK41" i="12"/>
  <c r="BK72" i="12" s="1"/>
  <c r="BS93" i="12"/>
  <c r="BS125" i="12" s="1"/>
  <c r="BS41" i="12"/>
  <c r="BS72" i="12" s="1"/>
  <c r="CA93" i="12"/>
  <c r="CA125" i="12" s="1"/>
  <c r="CA41" i="12"/>
  <c r="CA72" i="12" s="1"/>
  <c r="CI93" i="12"/>
  <c r="CI125" i="12" s="1"/>
  <c r="CI41" i="12"/>
  <c r="CI72" i="12" s="1"/>
  <c r="CQ93" i="12"/>
  <c r="CQ125" i="12" s="1"/>
  <c r="CQ41" i="12"/>
  <c r="CQ72" i="12" s="1"/>
  <c r="CY93" i="12"/>
  <c r="CY125" i="12" s="1"/>
  <c r="CY41" i="12"/>
  <c r="CY72" i="12" s="1"/>
  <c r="DG93" i="12"/>
  <c r="DG125" i="12" s="1"/>
  <c r="DG41" i="12"/>
  <c r="DG72" i="12" s="1"/>
  <c r="DO93" i="12"/>
  <c r="DO125" i="12" s="1"/>
  <c r="DO41" i="12"/>
  <c r="DO72" i="12" s="1"/>
  <c r="DW93" i="12"/>
  <c r="DW125" i="12" s="1"/>
  <c r="DW41" i="12"/>
  <c r="DW72" i="12" s="1"/>
  <c r="EE93" i="12"/>
  <c r="EE125" i="12" s="1"/>
  <c r="EE41" i="12"/>
  <c r="EE72" i="12" s="1"/>
  <c r="EM93" i="12"/>
  <c r="EM125" i="12" s="1"/>
  <c r="EM41" i="12"/>
  <c r="EM72" i="12" s="1"/>
  <c r="EU93" i="12"/>
  <c r="EU125" i="12" s="1"/>
  <c r="EU41" i="12"/>
  <c r="EU72" i="12" s="1"/>
  <c r="FC93" i="12"/>
  <c r="FC125" i="12" s="1"/>
  <c r="FC41" i="12"/>
  <c r="FC72" i="12" s="1"/>
  <c r="G94" i="12"/>
  <c r="G126" i="12" s="1"/>
  <c r="G42" i="12"/>
  <c r="G73" i="12" s="1"/>
  <c r="O94" i="12"/>
  <c r="O126" i="12" s="1"/>
  <c r="O42" i="12"/>
  <c r="O73" i="12" s="1"/>
  <c r="W94" i="12"/>
  <c r="W126" i="12" s="1"/>
  <c r="W42" i="12"/>
  <c r="W73" i="12" s="1"/>
  <c r="AE94" i="12"/>
  <c r="AE126" i="12" s="1"/>
  <c r="AE42" i="12"/>
  <c r="AE73" i="12" s="1"/>
  <c r="AM94" i="12"/>
  <c r="AM126" i="12" s="1"/>
  <c r="AM42" i="12"/>
  <c r="AM73" i="12" s="1"/>
  <c r="AU94" i="12"/>
  <c r="AU126" i="12" s="1"/>
  <c r="AU42" i="12"/>
  <c r="AU73" i="12" s="1"/>
  <c r="BC94" i="12"/>
  <c r="BC126" i="12" s="1"/>
  <c r="BC42" i="12"/>
  <c r="BC73" i="12" s="1"/>
  <c r="BK94" i="12"/>
  <c r="BK126" i="12" s="1"/>
  <c r="BK42" i="12"/>
  <c r="BK73" i="12" s="1"/>
  <c r="BS94" i="12"/>
  <c r="BS126" i="12" s="1"/>
  <c r="BS42" i="12"/>
  <c r="BS73" i="12" s="1"/>
  <c r="CA94" i="12"/>
  <c r="CA126" i="12" s="1"/>
  <c r="CA42" i="12"/>
  <c r="CA73" i="12" s="1"/>
  <c r="CI94" i="12"/>
  <c r="CI126" i="12" s="1"/>
  <c r="CI42" i="12"/>
  <c r="CI73" i="12" s="1"/>
  <c r="CQ94" i="12"/>
  <c r="CQ126" i="12" s="1"/>
  <c r="CQ42" i="12"/>
  <c r="CQ73" i="12" s="1"/>
  <c r="CY94" i="12"/>
  <c r="CY126" i="12" s="1"/>
  <c r="CY42" i="12"/>
  <c r="CY73" i="12" s="1"/>
  <c r="DG94" i="12"/>
  <c r="DG126" i="12" s="1"/>
  <c r="DG42" i="12"/>
  <c r="DG73" i="12" s="1"/>
  <c r="DO94" i="12"/>
  <c r="DO126" i="12" s="1"/>
  <c r="DO42" i="12"/>
  <c r="DO73" i="12" s="1"/>
  <c r="DW94" i="12"/>
  <c r="DW126" i="12" s="1"/>
  <c r="DW42" i="12"/>
  <c r="DW73" i="12" s="1"/>
  <c r="EE94" i="12"/>
  <c r="EE126" i="12" s="1"/>
  <c r="EE42" i="12"/>
  <c r="EE73" i="12" s="1"/>
  <c r="EM94" i="12"/>
  <c r="EM126" i="12" s="1"/>
  <c r="EM42" i="12"/>
  <c r="EM73" i="12" s="1"/>
  <c r="EU94" i="12"/>
  <c r="EU126" i="12" s="1"/>
  <c r="EU42" i="12"/>
  <c r="EU73" i="12" s="1"/>
  <c r="FC94" i="12"/>
  <c r="FC126" i="12" s="1"/>
  <c r="FC42" i="12"/>
  <c r="FC73" i="12" s="1"/>
  <c r="G95" i="12"/>
  <c r="G127" i="12" s="1"/>
  <c r="G43" i="12"/>
  <c r="G74" i="12" s="1"/>
  <c r="O95" i="12"/>
  <c r="O127" i="12" s="1"/>
  <c r="O43" i="12"/>
  <c r="O74" i="12" s="1"/>
  <c r="W95" i="12"/>
  <c r="W127" i="12" s="1"/>
  <c r="W43" i="12"/>
  <c r="W74" i="12" s="1"/>
  <c r="AE95" i="12"/>
  <c r="AE127" i="12" s="1"/>
  <c r="AE43" i="12"/>
  <c r="AE74" i="12" s="1"/>
  <c r="AM95" i="12"/>
  <c r="AM127" i="12" s="1"/>
  <c r="AM43" i="12"/>
  <c r="AM74" i="12" s="1"/>
  <c r="AU95" i="12"/>
  <c r="AU127" i="12" s="1"/>
  <c r="AU43" i="12"/>
  <c r="AU74" i="12" s="1"/>
  <c r="BC95" i="12"/>
  <c r="BC127" i="12" s="1"/>
  <c r="BC43" i="12"/>
  <c r="BC74" i="12" s="1"/>
  <c r="BK95" i="12"/>
  <c r="BK127" i="12" s="1"/>
  <c r="BK43" i="12"/>
  <c r="BK74" i="12" s="1"/>
  <c r="BS95" i="12"/>
  <c r="BS127" i="12" s="1"/>
  <c r="BS43" i="12"/>
  <c r="BS74" i="12" s="1"/>
  <c r="CA95" i="12"/>
  <c r="CA127" i="12" s="1"/>
  <c r="CA43" i="12"/>
  <c r="CA74" i="12" s="1"/>
  <c r="CI95" i="12"/>
  <c r="CI127" i="12" s="1"/>
  <c r="CI43" i="12"/>
  <c r="CI74" i="12" s="1"/>
  <c r="CQ95" i="12"/>
  <c r="CQ127" i="12" s="1"/>
  <c r="CQ43" i="12"/>
  <c r="CQ74" i="12" s="1"/>
  <c r="CY95" i="12"/>
  <c r="CY127" i="12" s="1"/>
  <c r="CY43" i="12"/>
  <c r="CY74" i="12" s="1"/>
  <c r="DG95" i="12"/>
  <c r="DG127" i="12" s="1"/>
  <c r="DG43" i="12"/>
  <c r="DG74" i="12" s="1"/>
  <c r="DO95" i="12"/>
  <c r="DO127" i="12" s="1"/>
  <c r="DO43" i="12"/>
  <c r="DO74" i="12" s="1"/>
  <c r="DW95" i="12"/>
  <c r="DW127" i="12" s="1"/>
  <c r="DW43" i="12"/>
  <c r="DW74" i="12" s="1"/>
  <c r="EE95" i="12"/>
  <c r="EE127" i="12" s="1"/>
  <c r="EE43" i="12"/>
  <c r="EE74" i="12" s="1"/>
  <c r="EM95" i="12"/>
  <c r="EM127" i="12" s="1"/>
  <c r="EM43" i="12"/>
  <c r="EM74" i="12" s="1"/>
  <c r="EU95" i="12"/>
  <c r="EU127" i="12" s="1"/>
  <c r="EU43" i="12"/>
  <c r="EU74" i="12" s="1"/>
  <c r="FC95" i="12"/>
  <c r="FC127" i="12" s="1"/>
  <c r="FC43" i="12"/>
  <c r="FC74" i="12" s="1"/>
  <c r="G97" i="12"/>
  <c r="G129" i="12" s="1"/>
  <c r="G45" i="12"/>
  <c r="G76" i="12" s="1"/>
  <c r="O97" i="12"/>
  <c r="O129" i="12" s="1"/>
  <c r="O45" i="12"/>
  <c r="O76" i="12" s="1"/>
  <c r="W97" i="12"/>
  <c r="W129" i="12" s="1"/>
  <c r="W45" i="12"/>
  <c r="W76" i="12" s="1"/>
  <c r="AE97" i="12"/>
  <c r="AE129" i="12" s="1"/>
  <c r="AE45" i="12"/>
  <c r="AE76" i="12" s="1"/>
  <c r="AM97" i="12"/>
  <c r="AM129" i="12" s="1"/>
  <c r="AM45" i="12"/>
  <c r="AM76" i="12" s="1"/>
  <c r="AU97" i="12"/>
  <c r="AU129" i="12" s="1"/>
  <c r="AU45" i="12"/>
  <c r="AU76" i="12" s="1"/>
  <c r="BC97" i="12"/>
  <c r="BC129" i="12" s="1"/>
  <c r="BC45" i="12"/>
  <c r="BC76" i="12" s="1"/>
  <c r="BK97" i="12"/>
  <c r="BK129" i="12" s="1"/>
  <c r="BK45" i="12"/>
  <c r="BK76" i="12" s="1"/>
  <c r="BS97" i="12"/>
  <c r="BS129" i="12" s="1"/>
  <c r="BS45" i="12"/>
  <c r="BS76" i="12" s="1"/>
  <c r="CA97" i="12"/>
  <c r="CA129" i="12" s="1"/>
  <c r="CA45" i="12"/>
  <c r="CA76" i="12" s="1"/>
  <c r="CI97" i="12"/>
  <c r="CI129" i="12" s="1"/>
  <c r="CI45" i="12"/>
  <c r="CI76" i="12" s="1"/>
  <c r="CQ97" i="12"/>
  <c r="CQ129" i="12" s="1"/>
  <c r="CQ45" i="12"/>
  <c r="CQ76" i="12" s="1"/>
  <c r="CY97" i="12"/>
  <c r="CY129" i="12" s="1"/>
  <c r="CY45" i="12"/>
  <c r="CY76" i="12" s="1"/>
  <c r="DG97" i="12"/>
  <c r="DG129" i="12" s="1"/>
  <c r="DG45" i="12"/>
  <c r="DG76" i="12" s="1"/>
  <c r="DO97" i="12"/>
  <c r="DO129" i="12" s="1"/>
  <c r="DO45" i="12"/>
  <c r="DO76" i="12" s="1"/>
  <c r="DW97" i="12"/>
  <c r="DW129" i="12" s="1"/>
  <c r="DW45" i="12"/>
  <c r="DW76" i="12" s="1"/>
  <c r="EE97" i="12"/>
  <c r="EE129" i="12" s="1"/>
  <c r="EE45" i="12"/>
  <c r="EE76" i="12" s="1"/>
  <c r="EM97" i="12"/>
  <c r="EM129" i="12" s="1"/>
  <c r="EM45" i="12"/>
  <c r="EM76" i="12" s="1"/>
  <c r="EU97" i="12"/>
  <c r="EU129" i="12" s="1"/>
  <c r="EU45" i="12"/>
  <c r="EU76" i="12" s="1"/>
  <c r="FC97" i="12"/>
  <c r="FC129" i="12" s="1"/>
  <c r="FC45" i="12"/>
  <c r="FC76" i="12" s="1"/>
  <c r="G98" i="12"/>
  <c r="G130" i="12" s="1"/>
  <c r="G46" i="12"/>
  <c r="G77" i="12" s="1"/>
  <c r="O98" i="12"/>
  <c r="O130" i="12" s="1"/>
  <c r="O46" i="12"/>
  <c r="O77" i="12" s="1"/>
  <c r="W98" i="12"/>
  <c r="W130" i="12" s="1"/>
  <c r="W46" i="12"/>
  <c r="W77" i="12" s="1"/>
  <c r="AE98" i="12"/>
  <c r="AE130" i="12" s="1"/>
  <c r="AE46" i="12"/>
  <c r="AE77" i="12" s="1"/>
  <c r="AM98" i="12"/>
  <c r="AM130" i="12" s="1"/>
  <c r="AM46" i="12"/>
  <c r="AM77" i="12" s="1"/>
  <c r="AU98" i="12"/>
  <c r="AU130" i="12" s="1"/>
  <c r="AU46" i="12"/>
  <c r="AU77" i="12" s="1"/>
  <c r="BC98" i="12"/>
  <c r="BC130" i="12" s="1"/>
  <c r="BC46" i="12"/>
  <c r="BC77" i="12" s="1"/>
  <c r="BK98" i="12"/>
  <c r="BK130" i="12" s="1"/>
  <c r="BK46" i="12"/>
  <c r="BK77" i="12" s="1"/>
  <c r="BS98" i="12"/>
  <c r="BS130" i="12" s="1"/>
  <c r="BS46" i="12"/>
  <c r="BS77" i="12" s="1"/>
  <c r="CA98" i="12"/>
  <c r="CA130" i="12" s="1"/>
  <c r="CA46" i="12"/>
  <c r="CA77" i="12" s="1"/>
  <c r="CI98" i="12"/>
  <c r="CI130" i="12" s="1"/>
  <c r="CI46" i="12"/>
  <c r="CI77" i="12" s="1"/>
  <c r="CQ98" i="12"/>
  <c r="CQ130" i="12" s="1"/>
  <c r="CQ46" i="12"/>
  <c r="CQ77" i="12" s="1"/>
  <c r="CY98" i="12"/>
  <c r="CY130" i="12" s="1"/>
  <c r="CY46" i="12"/>
  <c r="CY77" i="12" s="1"/>
  <c r="DG98" i="12"/>
  <c r="DG130" i="12" s="1"/>
  <c r="DG46" i="12"/>
  <c r="DG77" i="12" s="1"/>
  <c r="DO98" i="12"/>
  <c r="DO130" i="12" s="1"/>
  <c r="DO46" i="12"/>
  <c r="DO77" i="12" s="1"/>
  <c r="DW98" i="12"/>
  <c r="DW130" i="12" s="1"/>
  <c r="DW46" i="12"/>
  <c r="DW77" i="12" s="1"/>
  <c r="EE98" i="12"/>
  <c r="EE130" i="12" s="1"/>
  <c r="EE46" i="12"/>
  <c r="EE77" i="12" s="1"/>
  <c r="EM98" i="12"/>
  <c r="EM130" i="12" s="1"/>
  <c r="EM46" i="12"/>
  <c r="EM77" i="12" s="1"/>
  <c r="EU98" i="12"/>
  <c r="EU130" i="12" s="1"/>
  <c r="EU46" i="12"/>
  <c r="EU77" i="12" s="1"/>
  <c r="FC98" i="12"/>
  <c r="FC130" i="12" s="1"/>
  <c r="FC46" i="12"/>
  <c r="FC77" i="12" s="1"/>
  <c r="G99" i="12"/>
  <c r="G131" i="12" s="1"/>
  <c r="G47" i="12"/>
  <c r="G78" i="12" s="1"/>
  <c r="O99" i="12"/>
  <c r="O131" i="12" s="1"/>
  <c r="O47" i="12"/>
  <c r="O78" i="12" s="1"/>
  <c r="W99" i="12"/>
  <c r="W131" i="12" s="1"/>
  <c r="W47" i="12"/>
  <c r="W78" i="12" s="1"/>
  <c r="AE99" i="12"/>
  <c r="AE131" i="12" s="1"/>
  <c r="AE47" i="12"/>
  <c r="AE78" i="12" s="1"/>
  <c r="AM99" i="12"/>
  <c r="AM131" i="12" s="1"/>
  <c r="AM47" i="12"/>
  <c r="AM78" i="12" s="1"/>
  <c r="AU99" i="12"/>
  <c r="AU131" i="12" s="1"/>
  <c r="AU47" i="12"/>
  <c r="AU78" i="12" s="1"/>
  <c r="BC99" i="12"/>
  <c r="BC131" i="12" s="1"/>
  <c r="BC47" i="12"/>
  <c r="BC78" i="12" s="1"/>
  <c r="BK99" i="12"/>
  <c r="BK131" i="12" s="1"/>
  <c r="BK47" i="12"/>
  <c r="BK78" i="12" s="1"/>
  <c r="BS99" i="12"/>
  <c r="BS131" i="12" s="1"/>
  <c r="BS47" i="12"/>
  <c r="BS78" i="12" s="1"/>
  <c r="CA99" i="12"/>
  <c r="CA131" i="12" s="1"/>
  <c r="CA47" i="12"/>
  <c r="CA78" i="12" s="1"/>
  <c r="CI99" i="12"/>
  <c r="CI131" i="12" s="1"/>
  <c r="CI47" i="12"/>
  <c r="CI78" i="12" s="1"/>
  <c r="CQ99" i="12"/>
  <c r="CQ131" i="12" s="1"/>
  <c r="CQ47" i="12"/>
  <c r="CQ78" i="12" s="1"/>
  <c r="CY99" i="12"/>
  <c r="CY131" i="12" s="1"/>
  <c r="CY47" i="12"/>
  <c r="CY78" i="12" s="1"/>
  <c r="DG99" i="12"/>
  <c r="DG131" i="12" s="1"/>
  <c r="DG47" i="12"/>
  <c r="DG78" i="12" s="1"/>
  <c r="DO99" i="12"/>
  <c r="DO131" i="12" s="1"/>
  <c r="DO47" i="12"/>
  <c r="DO78" i="12" s="1"/>
  <c r="DW99" i="12"/>
  <c r="DW131" i="12" s="1"/>
  <c r="DW47" i="12"/>
  <c r="DW78" i="12" s="1"/>
  <c r="EE99" i="12"/>
  <c r="EE131" i="12" s="1"/>
  <c r="EE47" i="12"/>
  <c r="EE78" i="12" s="1"/>
  <c r="EM99" i="12"/>
  <c r="EM131" i="12" s="1"/>
  <c r="EM47" i="12"/>
  <c r="EM78" i="12" s="1"/>
  <c r="EU99" i="12"/>
  <c r="EU131" i="12" s="1"/>
  <c r="EU47" i="12"/>
  <c r="EU78" i="12" s="1"/>
  <c r="FC99" i="12"/>
  <c r="FC131" i="12" s="1"/>
  <c r="FC47" i="12"/>
  <c r="FC78" i="12" s="1"/>
  <c r="G100" i="12"/>
  <c r="G132" i="12" s="1"/>
  <c r="G48" i="12"/>
  <c r="G79" i="12" s="1"/>
  <c r="O100" i="12"/>
  <c r="O132" i="12" s="1"/>
  <c r="O48" i="12"/>
  <c r="O79" i="12" s="1"/>
  <c r="W100" i="12"/>
  <c r="W132" i="12" s="1"/>
  <c r="W48" i="12"/>
  <c r="W79" i="12" s="1"/>
  <c r="AE100" i="12"/>
  <c r="AE132" i="12" s="1"/>
  <c r="AE48" i="12"/>
  <c r="AE79" i="12" s="1"/>
  <c r="AM100" i="12"/>
  <c r="AM132" i="12" s="1"/>
  <c r="AM48" i="12"/>
  <c r="AM79" i="12" s="1"/>
  <c r="AU100" i="12"/>
  <c r="AU132" i="12" s="1"/>
  <c r="AU48" i="12"/>
  <c r="AU79" i="12" s="1"/>
  <c r="BC100" i="12"/>
  <c r="BC132" i="12" s="1"/>
  <c r="BC48" i="12"/>
  <c r="BC79" i="12" s="1"/>
  <c r="BK100" i="12"/>
  <c r="BK132" i="12" s="1"/>
  <c r="BK48" i="12"/>
  <c r="BK79" i="12" s="1"/>
  <c r="BS100" i="12"/>
  <c r="BS132" i="12" s="1"/>
  <c r="BS48" i="12"/>
  <c r="BS79" i="12" s="1"/>
  <c r="CA100" i="12"/>
  <c r="CA132" i="12" s="1"/>
  <c r="CA48" i="12"/>
  <c r="CA79" i="12" s="1"/>
  <c r="CI100" i="12"/>
  <c r="CI132" i="12" s="1"/>
  <c r="CI48" i="12"/>
  <c r="CI79" i="12" s="1"/>
  <c r="CQ100" i="12"/>
  <c r="CQ132" i="12" s="1"/>
  <c r="CQ48" i="12"/>
  <c r="CQ79" i="12" s="1"/>
  <c r="CY100" i="12"/>
  <c r="CY132" i="12" s="1"/>
  <c r="CY48" i="12"/>
  <c r="CY79" i="12" s="1"/>
  <c r="DG100" i="12"/>
  <c r="DG132" i="12" s="1"/>
  <c r="DG48" i="12"/>
  <c r="DG79" i="12" s="1"/>
  <c r="DO100" i="12"/>
  <c r="DO132" i="12" s="1"/>
  <c r="DO48" i="12"/>
  <c r="DO79" i="12" s="1"/>
  <c r="DW100" i="12"/>
  <c r="DW132" i="12" s="1"/>
  <c r="DW48" i="12"/>
  <c r="DW79" i="12" s="1"/>
  <c r="EE100" i="12"/>
  <c r="EE132" i="12" s="1"/>
  <c r="EE48" i="12"/>
  <c r="EE79" i="12" s="1"/>
  <c r="EM100" i="12"/>
  <c r="EM132" i="12" s="1"/>
  <c r="EM48" i="12"/>
  <c r="EM79" i="12" s="1"/>
  <c r="EU100" i="12"/>
  <c r="EU132" i="12" s="1"/>
  <c r="EU48" i="12"/>
  <c r="EU79" i="12" s="1"/>
  <c r="FC100" i="12"/>
  <c r="FC132" i="12" s="1"/>
  <c r="FC48" i="12"/>
  <c r="FC79" i="12" s="1"/>
  <c r="G101" i="12"/>
  <c r="G133" i="12" s="1"/>
  <c r="G49" i="12"/>
  <c r="G80" i="12" s="1"/>
  <c r="O101" i="12"/>
  <c r="O133" i="12" s="1"/>
  <c r="O49" i="12"/>
  <c r="O80" i="12" s="1"/>
  <c r="W101" i="12"/>
  <c r="W133" i="12" s="1"/>
  <c r="W49" i="12"/>
  <c r="W80" i="12" s="1"/>
  <c r="AE101" i="12"/>
  <c r="AE133" i="12" s="1"/>
  <c r="AE49" i="12"/>
  <c r="AE80" i="12" s="1"/>
  <c r="AM101" i="12"/>
  <c r="AM133" i="12" s="1"/>
  <c r="AM49" i="12"/>
  <c r="AM80" i="12" s="1"/>
  <c r="AU101" i="12"/>
  <c r="AU133" i="12" s="1"/>
  <c r="AU49" i="12"/>
  <c r="AU80" i="12" s="1"/>
  <c r="BC101" i="12"/>
  <c r="BC133" i="12" s="1"/>
  <c r="BC49" i="12"/>
  <c r="BC80" i="12" s="1"/>
  <c r="BK101" i="12"/>
  <c r="BK133" i="12" s="1"/>
  <c r="BK49" i="12"/>
  <c r="BK80" i="12" s="1"/>
  <c r="BS101" i="12"/>
  <c r="BS133" i="12" s="1"/>
  <c r="BS49" i="12"/>
  <c r="BS80" i="12" s="1"/>
  <c r="CA101" i="12"/>
  <c r="CA133" i="12" s="1"/>
  <c r="CA49" i="12"/>
  <c r="CA80" i="12" s="1"/>
  <c r="DN47" i="12"/>
  <c r="DN78" i="12" s="1"/>
  <c r="ET49" i="12"/>
  <c r="ET80" i="12" s="1"/>
  <c r="H91" i="12"/>
  <c r="H123" i="12" s="1"/>
  <c r="I70" i="12"/>
  <c r="H39" i="12"/>
  <c r="H70" i="12" s="1"/>
  <c r="P91" i="12"/>
  <c r="P123" i="12" s="1"/>
  <c r="Q70" i="12"/>
  <c r="P39" i="12"/>
  <c r="P70" i="12" s="1"/>
  <c r="X91" i="12"/>
  <c r="X123" i="12" s="1"/>
  <c r="Y70" i="12"/>
  <c r="X39" i="12"/>
  <c r="X70" i="12" s="1"/>
  <c r="AF91" i="12"/>
  <c r="AF123" i="12" s="1"/>
  <c r="AG70" i="12"/>
  <c r="AF39" i="12"/>
  <c r="AF70" i="12" s="1"/>
  <c r="AN91" i="12"/>
  <c r="AN123" i="12" s="1"/>
  <c r="AO70" i="12"/>
  <c r="AN39" i="12"/>
  <c r="AN70" i="12" s="1"/>
  <c r="AV91" i="12"/>
  <c r="AV123" i="12" s="1"/>
  <c r="AW70" i="12"/>
  <c r="AV39" i="12"/>
  <c r="AV70" i="12" s="1"/>
  <c r="BD91" i="12"/>
  <c r="BD123" i="12" s="1"/>
  <c r="BD39" i="12"/>
  <c r="BD70" i="12" s="1"/>
  <c r="BL91" i="12"/>
  <c r="BL123" i="12" s="1"/>
  <c r="BL39" i="12"/>
  <c r="BL70" i="12" s="1"/>
  <c r="BT91" i="12"/>
  <c r="BT123" i="12" s="1"/>
  <c r="BU70" i="12"/>
  <c r="BT39" i="12"/>
  <c r="BT70" i="12" s="1"/>
  <c r="CB91" i="12"/>
  <c r="CB123" i="12" s="1"/>
  <c r="CC70" i="12"/>
  <c r="CB39" i="12"/>
  <c r="CB70" i="12" s="1"/>
  <c r="CJ91" i="12"/>
  <c r="CJ123" i="12" s="1"/>
  <c r="CK70" i="12"/>
  <c r="CJ39" i="12"/>
  <c r="CJ70" i="12" s="1"/>
  <c r="CR91" i="12"/>
  <c r="CR123" i="12" s="1"/>
  <c r="CS70" i="12"/>
  <c r="CR39" i="12"/>
  <c r="CR70" i="12" s="1"/>
  <c r="CZ91" i="12"/>
  <c r="CZ123" i="12" s="1"/>
  <c r="DA70" i="12"/>
  <c r="CZ39" i="12"/>
  <c r="CZ70" i="12" s="1"/>
  <c r="DH91" i="12"/>
  <c r="DH123" i="12" s="1"/>
  <c r="DI70" i="12"/>
  <c r="DH39" i="12"/>
  <c r="DH70" i="12" s="1"/>
  <c r="DP91" i="12"/>
  <c r="DP123" i="12" s="1"/>
  <c r="DP39" i="12"/>
  <c r="DP70" i="12" s="1"/>
  <c r="DX91" i="12"/>
  <c r="DX123" i="12" s="1"/>
  <c r="DX39" i="12"/>
  <c r="S80" i="24" s="1"/>
  <c r="EF91" i="12"/>
  <c r="EF123" i="12" s="1"/>
  <c r="EG70" i="12"/>
  <c r="EF39" i="12"/>
  <c r="AA80" i="24" s="1"/>
  <c r="EN91" i="12"/>
  <c r="EN123" i="12" s="1"/>
  <c r="EO70" i="12"/>
  <c r="EN39" i="12"/>
  <c r="AI80" i="24" s="1"/>
  <c r="EV91" i="12"/>
  <c r="EV123" i="12" s="1"/>
  <c r="EW70" i="12"/>
  <c r="EV39" i="12"/>
  <c r="EV70" i="12" s="1"/>
  <c r="FD91" i="12"/>
  <c r="FD123" i="12" s="1"/>
  <c r="FE70" i="12"/>
  <c r="FD39" i="12"/>
  <c r="FD70" i="12" s="1"/>
  <c r="H92" i="12"/>
  <c r="H124" i="12" s="1"/>
  <c r="I71" i="12"/>
  <c r="H40" i="12"/>
  <c r="H71" i="12" s="1"/>
  <c r="P92" i="12"/>
  <c r="P124" i="12" s="1"/>
  <c r="Q71" i="12"/>
  <c r="P40" i="12"/>
  <c r="P71" i="12" s="1"/>
  <c r="X92" i="12"/>
  <c r="X124" i="12" s="1"/>
  <c r="Y71" i="12"/>
  <c r="X40" i="12"/>
  <c r="X71" i="12" s="1"/>
  <c r="AF92" i="12"/>
  <c r="AF124" i="12" s="1"/>
  <c r="AG71" i="12"/>
  <c r="AF40" i="12"/>
  <c r="AF71" i="12" s="1"/>
  <c r="AN92" i="12"/>
  <c r="AN124" i="12" s="1"/>
  <c r="AN40" i="12"/>
  <c r="AN71" i="12" s="1"/>
  <c r="AV92" i="12"/>
  <c r="AV124" i="12" s="1"/>
  <c r="AV40" i="12"/>
  <c r="AV71" i="12" s="1"/>
  <c r="BD92" i="12"/>
  <c r="BD124" i="12" s="1"/>
  <c r="BE71" i="12"/>
  <c r="BD40" i="12"/>
  <c r="BD71" i="12" s="1"/>
  <c r="BL92" i="12"/>
  <c r="BL124" i="12" s="1"/>
  <c r="BM71" i="12"/>
  <c r="BL40" i="12"/>
  <c r="BL71" i="12" s="1"/>
  <c r="BT92" i="12"/>
  <c r="BT124" i="12" s="1"/>
  <c r="BU71" i="12"/>
  <c r="BT40" i="12"/>
  <c r="BT71" i="12" s="1"/>
  <c r="CB92" i="12"/>
  <c r="CB124" i="12" s="1"/>
  <c r="CC71" i="12"/>
  <c r="CB40" i="12"/>
  <c r="CB71" i="12" s="1"/>
  <c r="CJ92" i="12"/>
  <c r="CJ124" i="12" s="1"/>
  <c r="CK71" i="12"/>
  <c r="CJ40" i="12"/>
  <c r="CJ71" i="12" s="1"/>
  <c r="CR92" i="12"/>
  <c r="CR124" i="12" s="1"/>
  <c r="CS71" i="12"/>
  <c r="CR40" i="12"/>
  <c r="CR71" i="12" s="1"/>
  <c r="CZ92" i="12"/>
  <c r="CZ124" i="12" s="1"/>
  <c r="CZ40" i="12"/>
  <c r="CZ71" i="12" s="1"/>
  <c r="DH92" i="12"/>
  <c r="DH124" i="12" s="1"/>
  <c r="DH40" i="12"/>
  <c r="DH71" i="12" s="1"/>
  <c r="DP92" i="12"/>
  <c r="DP124" i="12" s="1"/>
  <c r="DQ71" i="12"/>
  <c r="DP40" i="12"/>
  <c r="DP71" i="12" s="1"/>
  <c r="DX92" i="12"/>
  <c r="DX124" i="12" s="1"/>
  <c r="DY71" i="12"/>
  <c r="DX40" i="12"/>
  <c r="DX71" i="12" s="1"/>
  <c r="EF92" i="12"/>
  <c r="EF124" i="12" s="1"/>
  <c r="EG71" i="12"/>
  <c r="EF40" i="12"/>
  <c r="EF71" i="12" s="1"/>
  <c r="EN92" i="12"/>
  <c r="EN124" i="12" s="1"/>
  <c r="EO71" i="12"/>
  <c r="EN40" i="12"/>
  <c r="EN71" i="12" s="1"/>
  <c r="EV92" i="12"/>
  <c r="EV124" i="12" s="1"/>
  <c r="EW71" i="12"/>
  <c r="EV40" i="12"/>
  <c r="EV71" i="12" s="1"/>
  <c r="FD92" i="12"/>
  <c r="FD124" i="12" s="1"/>
  <c r="FE71" i="12"/>
  <c r="FD40" i="12"/>
  <c r="FD71" i="12" s="1"/>
  <c r="H93" i="12"/>
  <c r="H125" i="12" s="1"/>
  <c r="I72" i="12"/>
  <c r="H41" i="12"/>
  <c r="H72" i="12" s="1"/>
  <c r="P93" i="12"/>
  <c r="P125" i="12" s="1"/>
  <c r="Q72" i="12"/>
  <c r="P41" i="12"/>
  <c r="P72" i="12" s="1"/>
  <c r="X93" i="12"/>
  <c r="X125" i="12" s="1"/>
  <c r="X41" i="12"/>
  <c r="X72" i="12" s="1"/>
  <c r="AF93" i="12"/>
  <c r="AF125" i="12" s="1"/>
  <c r="AF41" i="12"/>
  <c r="AF72" i="12" s="1"/>
  <c r="AN93" i="12"/>
  <c r="AN125" i="12" s="1"/>
  <c r="AO72" i="12"/>
  <c r="AN41" i="12"/>
  <c r="AN72" i="12" s="1"/>
  <c r="AV93" i="12"/>
  <c r="AV125" i="12" s="1"/>
  <c r="AW72" i="12"/>
  <c r="AV41" i="12"/>
  <c r="AV72" i="12" s="1"/>
  <c r="BD93" i="12"/>
  <c r="BD125" i="12" s="1"/>
  <c r="BE72" i="12"/>
  <c r="BD41" i="12"/>
  <c r="BD72" i="12" s="1"/>
  <c r="BL93" i="12"/>
  <c r="BL125" i="12" s="1"/>
  <c r="BM72" i="12"/>
  <c r="BL41" i="12"/>
  <c r="BL72" i="12" s="1"/>
  <c r="BT93" i="12"/>
  <c r="BT125" i="12" s="1"/>
  <c r="BU72" i="12"/>
  <c r="BT41" i="12"/>
  <c r="BT72" i="12" s="1"/>
  <c r="CB93" i="12"/>
  <c r="CB125" i="12" s="1"/>
  <c r="CC72" i="12"/>
  <c r="CB41" i="12"/>
  <c r="CB72" i="12" s="1"/>
  <c r="CJ93" i="12"/>
  <c r="CJ125" i="12" s="1"/>
  <c r="CJ41" i="12"/>
  <c r="CJ72" i="12" s="1"/>
  <c r="CR93" i="12"/>
  <c r="CR125" i="12" s="1"/>
  <c r="CR41" i="12"/>
  <c r="CR72" i="12" s="1"/>
  <c r="CZ93" i="12"/>
  <c r="CZ125" i="12" s="1"/>
  <c r="DA72" i="12"/>
  <c r="CZ41" i="12"/>
  <c r="CZ72" i="12" s="1"/>
  <c r="DH93" i="12"/>
  <c r="DH125" i="12" s="1"/>
  <c r="DI72" i="12"/>
  <c r="DH41" i="12"/>
  <c r="DH72" i="12" s="1"/>
  <c r="DP93" i="12"/>
  <c r="DP125" i="12" s="1"/>
  <c r="DQ72" i="12"/>
  <c r="DP41" i="12"/>
  <c r="DP72" i="12" s="1"/>
  <c r="DX93" i="12"/>
  <c r="DX125" i="12" s="1"/>
  <c r="DY72" i="12"/>
  <c r="DX41" i="12"/>
  <c r="DX72" i="12" s="1"/>
  <c r="EF93" i="12"/>
  <c r="EF125" i="12" s="1"/>
  <c r="EG72" i="12"/>
  <c r="EF41" i="12"/>
  <c r="EF72" i="12" s="1"/>
  <c r="EN93" i="12"/>
  <c r="EN125" i="12" s="1"/>
  <c r="EO72" i="12"/>
  <c r="EN41" i="12"/>
  <c r="EN72" i="12" s="1"/>
  <c r="EV93" i="12"/>
  <c r="EV125" i="12" s="1"/>
  <c r="EV41" i="12"/>
  <c r="EV72" i="12" s="1"/>
  <c r="FD93" i="12"/>
  <c r="FD125" i="12" s="1"/>
  <c r="FD41" i="12"/>
  <c r="FD72" i="12" s="1"/>
  <c r="H94" i="12"/>
  <c r="H126" i="12" s="1"/>
  <c r="H42" i="12"/>
  <c r="H73" i="12" s="1"/>
  <c r="P94" i="12"/>
  <c r="P126" i="12" s="1"/>
  <c r="P42" i="12"/>
  <c r="P73" i="12" s="1"/>
  <c r="X94" i="12"/>
  <c r="X126" i="12" s="1"/>
  <c r="Y73" i="12"/>
  <c r="X42" i="12"/>
  <c r="X73" i="12" s="1"/>
  <c r="AF94" i="12"/>
  <c r="AF126" i="12" s="1"/>
  <c r="AG73" i="12"/>
  <c r="AF42" i="12"/>
  <c r="AF73" i="12" s="1"/>
  <c r="AN94" i="12"/>
  <c r="AN126" i="12" s="1"/>
  <c r="AO73" i="12"/>
  <c r="AN42" i="12"/>
  <c r="AN73" i="12" s="1"/>
  <c r="AV94" i="12"/>
  <c r="AV126" i="12" s="1"/>
  <c r="AW73" i="12"/>
  <c r="AV42" i="12"/>
  <c r="AV73" i="12" s="1"/>
  <c r="BD94" i="12"/>
  <c r="BD126" i="12" s="1"/>
  <c r="BE73" i="12"/>
  <c r="BD42" i="12"/>
  <c r="BD73" i="12" s="1"/>
  <c r="BL94" i="12"/>
  <c r="BL126" i="12" s="1"/>
  <c r="BM73" i="12"/>
  <c r="BL42" i="12"/>
  <c r="BL73" i="12" s="1"/>
  <c r="BT94" i="12"/>
  <c r="BT126" i="12" s="1"/>
  <c r="BT42" i="12"/>
  <c r="BT73" i="12" s="1"/>
  <c r="CB94" i="12"/>
  <c r="CB126" i="12" s="1"/>
  <c r="CB42" i="12"/>
  <c r="CB73" i="12" s="1"/>
  <c r="CJ94" i="12"/>
  <c r="CJ126" i="12" s="1"/>
  <c r="CK73" i="12"/>
  <c r="CJ42" i="12"/>
  <c r="CJ73" i="12" s="1"/>
  <c r="CR94" i="12"/>
  <c r="CR126" i="12" s="1"/>
  <c r="CS73" i="12"/>
  <c r="CR42" i="12"/>
  <c r="CR73" i="12" s="1"/>
  <c r="CZ94" i="12"/>
  <c r="CZ126" i="12" s="1"/>
  <c r="DA73" i="12"/>
  <c r="CZ42" i="12"/>
  <c r="CZ73" i="12" s="1"/>
  <c r="DH94" i="12"/>
  <c r="DH126" i="12" s="1"/>
  <c r="DI73" i="12"/>
  <c r="DH42" i="12"/>
  <c r="DH73" i="12" s="1"/>
  <c r="DP94" i="12"/>
  <c r="DP126" i="12" s="1"/>
  <c r="DQ73" i="12"/>
  <c r="DP42" i="12"/>
  <c r="DP73" i="12" s="1"/>
  <c r="DX94" i="12"/>
  <c r="DX126" i="12" s="1"/>
  <c r="DY73" i="12"/>
  <c r="DX42" i="12"/>
  <c r="DX73" i="12" s="1"/>
  <c r="EF94" i="12"/>
  <c r="EF126" i="12" s="1"/>
  <c r="EF42" i="12"/>
  <c r="EF73" i="12" s="1"/>
  <c r="EN94" i="12"/>
  <c r="EN126" i="12" s="1"/>
  <c r="EN42" i="12"/>
  <c r="EN73" i="12" s="1"/>
  <c r="EV94" i="12"/>
  <c r="EV126" i="12" s="1"/>
  <c r="EW73" i="12"/>
  <c r="EV42" i="12"/>
  <c r="EV73" i="12" s="1"/>
  <c r="FD94" i="12"/>
  <c r="FD126" i="12" s="1"/>
  <c r="FE73" i="12"/>
  <c r="FD42" i="12"/>
  <c r="FD73" i="12" s="1"/>
  <c r="H95" i="12"/>
  <c r="H127" i="12" s="1"/>
  <c r="I74" i="12"/>
  <c r="H43" i="12"/>
  <c r="H74" i="12" s="1"/>
  <c r="P95" i="12"/>
  <c r="P127" i="12" s="1"/>
  <c r="Q74" i="12"/>
  <c r="P43" i="12"/>
  <c r="P74" i="12" s="1"/>
  <c r="X95" i="12"/>
  <c r="X127" i="12" s="1"/>
  <c r="Y74" i="12"/>
  <c r="X43" i="12"/>
  <c r="X74" i="12" s="1"/>
  <c r="AF95" i="12"/>
  <c r="AF127" i="12" s="1"/>
  <c r="AG74" i="12"/>
  <c r="AF43" i="12"/>
  <c r="AF74" i="12" s="1"/>
  <c r="AN95" i="12"/>
  <c r="AN127" i="12" s="1"/>
  <c r="AO74" i="12"/>
  <c r="AN43" i="12"/>
  <c r="AN74" i="12" s="1"/>
  <c r="AV95" i="12"/>
  <c r="AV127" i="12" s="1"/>
  <c r="AW74" i="12"/>
  <c r="AV43" i="12"/>
  <c r="AV74" i="12" s="1"/>
  <c r="BD95" i="12"/>
  <c r="BD127" i="12" s="1"/>
  <c r="BD43" i="12"/>
  <c r="BD74" i="12" s="1"/>
  <c r="BL95" i="12"/>
  <c r="BL127" i="12" s="1"/>
  <c r="BL43" i="12"/>
  <c r="BL74" i="12" s="1"/>
  <c r="BT95" i="12"/>
  <c r="BT127" i="12" s="1"/>
  <c r="BU74" i="12"/>
  <c r="BT43" i="12"/>
  <c r="BT74" i="12" s="1"/>
  <c r="CB95" i="12"/>
  <c r="CB127" i="12" s="1"/>
  <c r="CC74" i="12"/>
  <c r="CB43" i="12"/>
  <c r="CB74" i="12" s="1"/>
  <c r="CJ95" i="12"/>
  <c r="CJ127" i="12" s="1"/>
  <c r="CK74" i="12"/>
  <c r="CJ43" i="12"/>
  <c r="CJ74" i="12" s="1"/>
  <c r="CR95" i="12"/>
  <c r="CR127" i="12" s="1"/>
  <c r="CS74" i="12"/>
  <c r="CR43" i="12"/>
  <c r="CR74" i="12" s="1"/>
  <c r="CZ95" i="12"/>
  <c r="CZ127" i="12" s="1"/>
  <c r="DA74" i="12"/>
  <c r="CZ43" i="12"/>
  <c r="CZ74" i="12" s="1"/>
  <c r="DH95" i="12"/>
  <c r="DH127" i="12" s="1"/>
  <c r="DI74" i="12"/>
  <c r="DH43" i="12"/>
  <c r="DH74" i="12" s="1"/>
  <c r="DP95" i="12"/>
  <c r="DP127" i="12" s="1"/>
  <c r="DP43" i="12"/>
  <c r="DP74" i="12" s="1"/>
  <c r="DX95" i="12"/>
  <c r="DX127" i="12" s="1"/>
  <c r="DX43" i="12"/>
  <c r="DX74" i="12" s="1"/>
  <c r="EF95" i="12"/>
  <c r="EF127" i="12" s="1"/>
  <c r="EG74" i="12"/>
  <c r="EF43" i="12"/>
  <c r="EF74" i="12" s="1"/>
  <c r="EN95" i="12"/>
  <c r="EN127" i="12" s="1"/>
  <c r="EO74" i="12"/>
  <c r="EN43" i="12"/>
  <c r="EN74" i="12" s="1"/>
  <c r="EV95" i="12"/>
  <c r="EV127" i="12" s="1"/>
  <c r="EW74" i="12"/>
  <c r="EV43" i="12"/>
  <c r="EV74" i="12" s="1"/>
  <c r="FD95" i="12"/>
  <c r="FD127" i="12" s="1"/>
  <c r="FE74" i="12"/>
  <c r="FD43" i="12"/>
  <c r="FD74" i="12" s="1"/>
  <c r="H97" i="12"/>
  <c r="H129" i="12" s="1"/>
  <c r="I76" i="12"/>
  <c r="H45" i="12"/>
  <c r="H76" i="12" s="1"/>
  <c r="P97" i="12"/>
  <c r="P129" i="12" s="1"/>
  <c r="Q76" i="12"/>
  <c r="P45" i="12"/>
  <c r="P76" i="12" s="1"/>
  <c r="X97" i="12"/>
  <c r="X129" i="12" s="1"/>
  <c r="Y76" i="12"/>
  <c r="X45" i="12"/>
  <c r="X76" i="12" s="1"/>
  <c r="AF97" i="12"/>
  <c r="AF129" i="12" s="1"/>
  <c r="AG76" i="12"/>
  <c r="AF45" i="12"/>
  <c r="AF76" i="12" s="1"/>
  <c r="AN97" i="12"/>
  <c r="AN129" i="12" s="1"/>
  <c r="AN45" i="12"/>
  <c r="AN76" i="12" s="1"/>
  <c r="AV97" i="12"/>
  <c r="AV129" i="12" s="1"/>
  <c r="AV45" i="12"/>
  <c r="AV76" i="12" s="1"/>
  <c r="BD97" i="12"/>
  <c r="BD129" i="12" s="1"/>
  <c r="BE76" i="12"/>
  <c r="BD45" i="12"/>
  <c r="BD76" i="12" s="1"/>
  <c r="BL97" i="12"/>
  <c r="BL129" i="12" s="1"/>
  <c r="BM76" i="12"/>
  <c r="BL45" i="12"/>
  <c r="BL76" i="12" s="1"/>
  <c r="BT97" i="12"/>
  <c r="BT129" i="12" s="1"/>
  <c r="BU76" i="12"/>
  <c r="BT45" i="12"/>
  <c r="BT76" i="12" s="1"/>
  <c r="CB97" i="12"/>
  <c r="CB129" i="12" s="1"/>
  <c r="CC76" i="12"/>
  <c r="CB45" i="12"/>
  <c r="CB76" i="12" s="1"/>
  <c r="CJ97" i="12"/>
  <c r="CJ129" i="12" s="1"/>
  <c r="CK76" i="12"/>
  <c r="CJ45" i="12"/>
  <c r="CJ76" i="12" s="1"/>
  <c r="CR97" i="12"/>
  <c r="CR129" i="12" s="1"/>
  <c r="CS76" i="12"/>
  <c r="CR45" i="12"/>
  <c r="CR76" i="12" s="1"/>
  <c r="CZ97" i="12"/>
  <c r="CZ129" i="12" s="1"/>
  <c r="CZ45" i="12"/>
  <c r="CZ76" i="12" s="1"/>
  <c r="DH97" i="12"/>
  <c r="DH129" i="12" s="1"/>
  <c r="DH45" i="12"/>
  <c r="DH76" i="12" s="1"/>
  <c r="DP97" i="12"/>
  <c r="DP129" i="12" s="1"/>
  <c r="DQ76" i="12"/>
  <c r="DP45" i="12"/>
  <c r="DP76" i="12" s="1"/>
  <c r="DX97" i="12"/>
  <c r="DX129" i="12" s="1"/>
  <c r="DY76" i="12"/>
  <c r="DX45" i="12"/>
  <c r="DX76" i="12" s="1"/>
  <c r="EF97" i="12"/>
  <c r="EF129" i="12" s="1"/>
  <c r="EG76" i="12"/>
  <c r="EF45" i="12"/>
  <c r="EF76" i="12" s="1"/>
  <c r="EN97" i="12"/>
  <c r="EN129" i="12" s="1"/>
  <c r="EO76" i="12"/>
  <c r="EN45" i="12"/>
  <c r="EN76" i="12" s="1"/>
  <c r="EV97" i="12"/>
  <c r="EV129" i="12" s="1"/>
  <c r="EW76" i="12"/>
  <c r="EV45" i="12"/>
  <c r="EV76" i="12" s="1"/>
  <c r="FD97" i="12"/>
  <c r="FD129" i="12" s="1"/>
  <c r="FE76" i="12"/>
  <c r="FD45" i="12"/>
  <c r="FD76" i="12" s="1"/>
  <c r="H98" i="12"/>
  <c r="H130" i="12" s="1"/>
  <c r="I77" i="12"/>
  <c r="H46" i="12"/>
  <c r="H77" i="12" s="1"/>
  <c r="P98" i="12"/>
  <c r="P130" i="12" s="1"/>
  <c r="Q77" i="12"/>
  <c r="P46" i="12"/>
  <c r="P77" i="12" s="1"/>
  <c r="X98" i="12"/>
  <c r="X130" i="12" s="1"/>
  <c r="X46" i="12"/>
  <c r="X77" i="12" s="1"/>
  <c r="AF98" i="12"/>
  <c r="AF130" i="12" s="1"/>
  <c r="AF46" i="12"/>
  <c r="AF77" i="12" s="1"/>
  <c r="AN98" i="12"/>
  <c r="AN130" i="12" s="1"/>
  <c r="AV98" i="12"/>
  <c r="AV130" i="12" s="1"/>
  <c r="AV46" i="12"/>
  <c r="AV77" i="12" s="1"/>
  <c r="BD98" i="12"/>
  <c r="BD130" i="12" s="1"/>
  <c r="BD46" i="12"/>
  <c r="BD77" i="12" s="1"/>
  <c r="BL98" i="12"/>
  <c r="BL130" i="12" s="1"/>
  <c r="BL46" i="12"/>
  <c r="BL77" i="12" s="1"/>
  <c r="BT98" i="12"/>
  <c r="BT130" i="12" s="1"/>
  <c r="CB98" i="12"/>
  <c r="CB130" i="12" s="1"/>
  <c r="CB46" i="12"/>
  <c r="CB77" i="12" s="1"/>
  <c r="CJ98" i="12"/>
  <c r="CJ130" i="12" s="1"/>
  <c r="CJ46" i="12"/>
  <c r="CJ77" i="12" s="1"/>
  <c r="CR98" i="12"/>
  <c r="CR130" i="12" s="1"/>
  <c r="CR46" i="12"/>
  <c r="CR77" i="12" s="1"/>
  <c r="CZ98" i="12"/>
  <c r="CZ130" i="12" s="1"/>
  <c r="CZ46" i="12"/>
  <c r="CZ77" i="12" s="1"/>
  <c r="DH98" i="12"/>
  <c r="DH130" i="12" s="1"/>
  <c r="DH46" i="12"/>
  <c r="DH77" i="12" s="1"/>
  <c r="DP98" i="12"/>
  <c r="DP130" i="12" s="1"/>
  <c r="DP46" i="12"/>
  <c r="DP77" i="12" s="1"/>
  <c r="DX98" i="12"/>
  <c r="DX130" i="12" s="1"/>
  <c r="DX46" i="12"/>
  <c r="DX77" i="12" s="1"/>
  <c r="EF98" i="12"/>
  <c r="EF130" i="12" s="1"/>
  <c r="EF46" i="12"/>
  <c r="EF77" i="12" s="1"/>
  <c r="EN98" i="12"/>
  <c r="EN130" i="12" s="1"/>
  <c r="EN46" i="12"/>
  <c r="EN77" i="12" s="1"/>
  <c r="EV98" i="12"/>
  <c r="EV130" i="12" s="1"/>
  <c r="EV46" i="12"/>
  <c r="EV77" i="12" s="1"/>
  <c r="FD98" i="12"/>
  <c r="FD130" i="12" s="1"/>
  <c r="FD46" i="12"/>
  <c r="FD77" i="12" s="1"/>
  <c r="H99" i="12"/>
  <c r="H131" i="12" s="1"/>
  <c r="H47" i="12"/>
  <c r="H78" i="12" s="1"/>
  <c r="P99" i="12"/>
  <c r="P131" i="12" s="1"/>
  <c r="P47" i="12"/>
  <c r="P78" i="12" s="1"/>
  <c r="X99" i="12"/>
  <c r="X131" i="12" s="1"/>
  <c r="X47" i="12"/>
  <c r="X78" i="12" s="1"/>
  <c r="AF99" i="12"/>
  <c r="AF131" i="12" s="1"/>
  <c r="AF47" i="12"/>
  <c r="AF78" i="12" s="1"/>
  <c r="AN99" i="12"/>
  <c r="AN131" i="12" s="1"/>
  <c r="AN47" i="12"/>
  <c r="AN78" i="12" s="1"/>
  <c r="AV99" i="12"/>
  <c r="AV131" i="12" s="1"/>
  <c r="AV47" i="12"/>
  <c r="AV78" i="12" s="1"/>
  <c r="BD99" i="12"/>
  <c r="BD131" i="12" s="1"/>
  <c r="BD47" i="12"/>
  <c r="BD78" i="12" s="1"/>
  <c r="BL99" i="12"/>
  <c r="BL131" i="12" s="1"/>
  <c r="BL47" i="12"/>
  <c r="BL78" i="12" s="1"/>
  <c r="BT99" i="12"/>
  <c r="BT131" i="12" s="1"/>
  <c r="BT47" i="12"/>
  <c r="BT78" i="12" s="1"/>
  <c r="CB99" i="12"/>
  <c r="CB131" i="12" s="1"/>
  <c r="CB47" i="12"/>
  <c r="CB78" i="12" s="1"/>
  <c r="CJ99" i="12"/>
  <c r="CJ131" i="12" s="1"/>
  <c r="CJ47" i="12"/>
  <c r="CJ78" i="12" s="1"/>
  <c r="CR99" i="12"/>
  <c r="CR131" i="12" s="1"/>
  <c r="CR47" i="12"/>
  <c r="CR78" i="12" s="1"/>
  <c r="CZ99" i="12"/>
  <c r="CZ131" i="12" s="1"/>
  <c r="CZ47" i="12"/>
  <c r="CZ78" i="12" s="1"/>
  <c r="DH99" i="12"/>
  <c r="DH131" i="12" s="1"/>
  <c r="DH47" i="12"/>
  <c r="DH78" i="12" s="1"/>
  <c r="DP99" i="12"/>
  <c r="DP131" i="12" s="1"/>
  <c r="DP47" i="12"/>
  <c r="DP78" i="12" s="1"/>
  <c r="DX99" i="12"/>
  <c r="DX131" i="12" s="1"/>
  <c r="DX47" i="12"/>
  <c r="DX78" i="12" s="1"/>
  <c r="EF99" i="12"/>
  <c r="EF131" i="12" s="1"/>
  <c r="EF47" i="12"/>
  <c r="EF78" i="12" s="1"/>
  <c r="EN99" i="12"/>
  <c r="EN131" i="12" s="1"/>
  <c r="EN47" i="12"/>
  <c r="EN78" i="12" s="1"/>
  <c r="EV99" i="12"/>
  <c r="EV131" i="12" s="1"/>
  <c r="EV47" i="12"/>
  <c r="EV78" i="12" s="1"/>
  <c r="FD99" i="12"/>
  <c r="FD131" i="12" s="1"/>
  <c r="FD47" i="12"/>
  <c r="FD78" i="12" s="1"/>
  <c r="H100" i="12"/>
  <c r="H132" i="12" s="1"/>
  <c r="H48" i="12"/>
  <c r="H79" i="12" s="1"/>
  <c r="P100" i="12"/>
  <c r="P132" i="12" s="1"/>
  <c r="P48" i="12"/>
  <c r="P79" i="12" s="1"/>
  <c r="X100" i="12"/>
  <c r="X132" i="12" s="1"/>
  <c r="X48" i="12"/>
  <c r="X79" i="12" s="1"/>
  <c r="AF100" i="12"/>
  <c r="AF132" i="12" s="1"/>
  <c r="AF48" i="12"/>
  <c r="AF79" i="12" s="1"/>
  <c r="AN100" i="12"/>
  <c r="AN132" i="12" s="1"/>
  <c r="AN48" i="12"/>
  <c r="AN79" i="12" s="1"/>
  <c r="AV100" i="12"/>
  <c r="AV132" i="12" s="1"/>
  <c r="AV48" i="12"/>
  <c r="AV79" i="12" s="1"/>
  <c r="BD100" i="12"/>
  <c r="BD132" i="12" s="1"/>
  <c r="BD48" i="12"/>
  <c r="BD79" i="12" s="1"/>
  <c r="BL100" i="12"/>
  <c r="BL132" i="12" s="1"/>
  <c r="BL48" i="12"/>
  <c r="BL79" i="12" s="1"/>
  <c r="BT100" i="12"/>
  <c r="BT132" i="12" s="1"/>
  <c r="BT48" i="12"/>
  <c r="BT79" i="12" s="1"/>
  <c r="CB100" i="12"/>
  <c r="CB132" i="12" s="1"/>
  <c r="CB48" i="12"/>
  <c r="CB79" i="12" s="1"/>
  <c r="CJ100" i="12"/>
  <c r="CJ132" i="12" s="1"/>
  <c r="CJ48" i="12"/>
  <c r="CJ79" i="12" s="1"/>
  <c r="CR100" i="12"/>
  <c r="CR132" i="12" s="1"/>
  <c r="CR48" i="12"/>
  <c r="CR79" i="12" s="1"/>
  <c r="CZ100" i="12"/>
  <c r="CZ132" i="12" s="1"/>
  <c r="CZ48" i="12"/>
  <c r="CZ79" i="12" s="1"/>
  <c r="DH100" i="12"/>
  <c r="DH132" i="12" s="1"/>
  <c r="DH48" i="12"/>
  <c r="DH79" i="12" s="1"/>
  <c r="DP100" i="12"/>
  <c r="DP132" i="12" s="1"/>
  <c r="DP48" i="12"/>
  <c r="DP79" i="12" s="1"/>
  <c r="DX100" i="12"/>
  <c r="DX132" i="12" s="1"/>
  <c r="DX48" i="12"/>
  <c r="DX79" i="12" s="1"/>
  <c r="EF100" i="12"/>
  <c r="EF132" i="12" s="1"/>
  <c r="EF48" i="12"/>
  <c r="EF79" i="12" s="1"/>
  <c r="EN100" i="12"/>
  <c r="EN132" i="12" s="1"/>
  <c r="EN48" i="12"/>
  <c r="EN79" i="12" s="1"/>
  <c r="EV100" i="12"/>
  <c r="EV132" i="12" s="1"/>
  <c r="EV48" i="12"/>
  <c r="EV79" i="12" s="1"/>
  <c r="FD100" i="12"/>
  <c r="FD132" i="12" s="1"/>
  <c r="FD48" i="12"/>
  <c r="FD79" i="12" s="1"/>
  <c r="H101" i="12"/>
  <c r="H133" i="12" s="1"/>
  <c r="H49" i="12"/>
  <c r="H80" i="12" s="1"/>
  <c r="P101" i="12"/>
  <c r="P133" i="12" s="1"/>
  <c r="P49" i="12"/>
  <c r="P80" i="12" s="1"/>
  <c r="I91" i="12"/>
  <c r="I123" i="12" s="1"/>
  <c r="Q91" i="12"/>
  <c r="Q123" i="12" s="1"/>
  <c r="Y91" i="12"/>
  <c r="Y123" i="12" s="1"/>
  <c r="AG91" i="12"/>
  <c r="AG123" i="12" s="1"/>
  <c r="AO91" i="12"/>
  <c r="AO123" i="12" s="1"/>
  <c r="AW91" i="12"/>
  <c r="AW123" i="12" s="1"/>
  <c r="BE91" i="12"/>
  <c r="BE123" i="12" s="1"/>
  <c r="BM91" i="12"/>
  <c r="BM123" i="12" s="1"/>
  <c r="BU91" i="12"/>
  <c r="BU123" i="12" s="1"/>
  <c r="CC91" i="12"/>
  <c r="CC123" i="12" s="1"/>
  <c r="CK91" i="12"/>
  <c r="CK123" i="12" s="1"/>
  <c r="CS91" i="12"/>
  <c r="CS123" i="12" s="1"/>
  <c r="DA91" i="12"/>
  <c r="DA123" i="12" s="1"/>
  <c r="DI91" i="12"/>
  <c r="DI123" i="12" s="1"/>
  <c r="DQ91" i="12"/>
  <c r="DQ123" i="12" s="1"/>
  <c r="DY91" i="12"/>
  <c r="DY123" i="12" s="1"/>
  <c r="EG91" i="12"/>
  <c r="EG123" i="12" s="1"/>
  <c r="EO91" i="12"/>
  <c r="EO123" i="12" s="1"/>
  <c r="EW91" i="12"/>
  <c r="EW123" i="12" s="1"/>
  <c r="FE91" i="12"/>
  <c r="FE123" i="12" s="1"/>
  <c r="I92" i="12"/>
  <c r="I124" i="12" s="1"/>
  <c r="Q92" i="12"/>
  <c r="Q124" i="12" s="1"/>
  <c r="Y92" i="12"/>
  <c r="Y124" i="12" s="1"/>
  <c r="AG92" i="12"/>
  <c r="AG124" i="12" s="1"/>
  <c r="AO92" i="12"/>
  <c r="AO124" i="12" s="1"/>
  <c r="AW92" i="12"/>
  <c r="AW124" i="12" s="1"/>
  <c r="BE92" i="12"/>
  <c r="BE124" i="12" s="1"/>
  <c r="BM92" i="12"/>
  <c r="BM124" i="12" s="1"/>
  <c r="BU92" i="12"/>
  <c r="BU124" i="12" s="1"/>
  <c r="CC92" i="12"/>
  <c r="CC124" i="12" s="1"/>
  <c r="CK92" i="12"/>
  <c r="CK124" i="12" s="1"/>
  <c r="CS92" i="12"/>
  <c r="CS124" i="12" s="1"/>
  <c r="DA92" i="12"/>
  <c r="DA124" i="12" s="1"/>
  <c r="DI92" i="12"/>
  <c r="DI124" i="12" s="1"/>
  <c r="DQ92" i="12"/>
  <c r="DQ124" i="12" s="1"/>
  <c r="DY92" i="12"/>
  <c r="DY124" i="12" s="1"/>
  <c r="EG92" i="12"/>
  <c r="EG124" i="12" s="1"/>
  <c r="EO92" i="12"/>
  <c r="EO124" i="12" s="1"/>
  <c r="EW92" i="12"/>
  <c r="EW124" i="12" s="1"/>
  <c r="FE92" i="12"/>
  <c r="FE124" i="12" s="1"/>
  <c r="I93" i="12"/>
  <c r="I125" i="12" s="1"/>
  <c r="Q93" i="12"/>
  <c r="Q125" i="12" s="1"/>
  <c r="Y93" i="12"/>
  <c r="Y125" i="12" s="1"/>
  <c r="AG93" i="12"/>
  <c r="AG125" i="12" s="1"/>
  <c r="AO93" i="12"/>
  <c r="AO125" i="12" s="1"/>
  <c r="AW93" i="12"/>
  <c r="AW125" i="12" s="1"/>
  <c r="BE93" i="12"/>
  <c r="BE125" i="12" s="1"/>
  <c r="BM93" i="12"/>
  <c r="BM125" i="12" s="1"/>
  <c r="BU93" i="12"/>
  <c r="BU125" i="12" s="1"/>
  <c r="CC93" i="12"/>
  <c r="CC125" i="12" s="1"/>
  <c r="CK93" i="12"/>
  <c r="CK125" i="12" s="1"/>
  <c r="CS93" i="12"/>
  <c r="CS125" i="12" s="1"/>
  <c r="DA93" i="12"/>
  <c r="DA125" i="12" s="1"/>
  <c r="DI93" i="12"/>
  <c r="DI125" i="12" s="1"/>
  <c r="DQ93" i="12"/>
  <c r="DQ125" i="12" s="1"/>
  <c r="DY93" i="12"/>
  <c r="DY125" i="12" s="1"/>
  <c r="EG93" i="12"/>
  <c r="EG125" i="12" s="1"/>
  <c r="EO93" i="12"/>
  <c r="EO125" i="12" s="1"/>
  <c r="EW93" i="12"/>
  <c r="EW125" i="12" s="1"/>
  <c r="FE93" i="12"/>
  <c r="FE125" i="12" s="1"/>
  <c r="I94" i="12"/>
  <c r="I126" i="12" s="1"/>
  <c r="Q94" i="12"/>
  <c r="Q126" i="12" s="1"/>
  <c r="Y94" i="12"/>
  <c r="Y126" i="12" s="1"/>
  <c r="AG94" i="12"/>
  <c r="AG126" i="12" s="1"/>
  <c r="AO94" i="12"/>
  <c r="AO126" i="12" s="1"/>
  <c r="AW94" i="12"/>
  <c r="AW126" i="12" s="1"/>
  <c r="BE94" i="12"/>
  <c r="BE126" i="12" s="1"/>
  <c r="BM94" i="12"/>
  <c r="BM126" i="12" s="1"/>
  <c r="BU94" i="12"/>
  <c r="BU126" i="12" s="1"/>
  <c r="CC94" i="12"/>
  <c r="CC126" i="12" s="1"/>
  <c r="CK94" i="12"/>
  <c r="CK126" i="12" s="1"/>
  <c r="CS94" i="12"/>
  <c r="CS126" i="12" s="1"/>
  <c r="DA94" i="12"/>
  <c r="DA126" i="12" s="1"/>
  <c r="DI94" i="12"/>
  <c r="DI126" i="12" s="1"/>
  <c r="DQ94" i="12"/>
  <c r="DQ126" i="12" s="1"/>
  <c r="DY94" i="12"/>
  <c r="DY126" i="12" s="1"/>
  <c r="EG94" i="12"/>
  <c r="EG126" i="12" s="1"/>
  <c r="EO94" i="12"/>
  <c r="EO126" i="12" s="1"/>
  <c r="EW94" i="12"/>
  <c r="EW126" i="12" s="1"/>
  <c r="FE94" i="12"/>
  <c r="FE126" i="12" s="1"/>
  <c r="I95" i="12"/>
  <c r="I127" i="12" s="1"/>
  <c r="Q95" i="12"/>
  <c r="Q127" i="12" s="1"/>
  <c r="Y95" i="12"/>
  <c r="Y127" i="12" s="1"/>
  <c r="AG95" i="12"/>
  <c r="AG127" i="12" s="1"/>
  <c r="AO95" i="12"/>
  <c r="AO127" i="12" s="1"/>
  <c r="AW95" i="12"/>
  <c r="AW127" i="12" s="1"/>
  <c r="BE95" i="12"/>
  <c r="BE127" i="12" s="1"/>
  <c r="BM95" i="12"/>
  <c r="BM127" i="12" s="1"/>
  <c r="BU95" i="12"/>
  <c r="BU127" i="12" s="1"/>
  <c r="CC95" i="12"/>
  <c r="CC127" i="12" s="1"/>
  <c r="CK95" i="12"/>
  <c r="CK127" i="12" s="1"/>
  <c r="CS95" i="12"/>
  <c r="CS127" i="12" s="1"/>
  <c r="DA95" i="12"/>
  <c r="DA127" i="12" s="1"/>
  <c r="DI95" i="12"/>
  <c r="DI127" i="12" s="1"/>
  <c r="DQ95" i="12"/>
  <c r="DQ127" i="12" s="1"/>
  <c r="DY95" i="12"/>
  <c r="DY127" i="12" s="1"/>
  <c r="EG95" i="12"/>
  <c r="EG127" i="12" s="1"/>
  <c r="EO95" i="12"/>
  <c r="EO127" i="12" s="1"/>
  <c r="EW95" i="12"/>
  <c r="EW127" i="12" s="1"/>
  <c r="FE95" i="12"/>
  <c r="FE127" i="12" s="1"/>
  <c r="I97" i="12"/>
  <c r="I129" i="12" s="1"/>
  <c r="Q97" i="12"/>
  <c r="Q129" i="12" s="1"/>
  <c r="Y97" i="12"/>
  <c r="Y129" i="12" s="1"/>
  <c r="AG97" i="12"/>
  <c r="AG129" i="12" s="1"/>
  <c r="AO97" i="12"/>
  <c r="AO129" i="12" s="1"/>
  <c r="AW97" i="12"/>
  <c r="AW129" i="12" s="1"/>
  <c r="BE97" i="12"/>
  <c r="BE129" i="12" s="1"/>
  <c r="BM97" i="12"/>
  <c r="BM129" i="12" s="1"/>
  <c r="BU97" i="12"/>
  <c r="BU129" i="12" s="1"/>
  <c r="CC97" i="12"/>
  <c r="CC129" i="12" s="1"/>
  <c r="CK97" i="12"/>
  <c r="CK129" i="12" s="1"/>
  <c r="CS97" i="12"/>
  <c r="CS129" i="12" s="1"/>
  <c r="DA97" i="12"/>
  <c r="DA129" i="12" s="1"/>
  <c r="DI97" i="12"/>
  <c r="DI129" i="12" s="1"/>
  <c r="DQ97" i="12"/>
  <c r="DQ129" i="12" s="1"/>
  <c r="DY97" i="12"/>
  <c r="DY129" i="12" s="1"/>
  <c r="EG97" i="12"/>
  <c r="EG129" i="12" s="1"/>
  <c r="EO97" i="12"/>
  <c r="EO129" i="12" s="1"/>
  <c r="EW97" i="12"/>
  <c r="EW129" i="12" s="1"/>
  <c r="FE97" i="12"/>
  <c r="FE129" i="12" s="1"/>
  <c r="I98" i="12"/>
  <c r="I130" i="12" s="1"/>
  <c r="Q98" i="12"/>
  <c r="Q130" i="12" s="1"/>
  <c r="Y98" i="12"/>
  <c r="Y130" i="12" s="1"/>
  <c r="Y46" i="12"/>
  <c r="Y77" i="12" s="1"/>
  <c r="AG98" i="12"/>
  <c r="AG130" i="12" s="1"/>
  <c r="AG46" i="12"/>
  <c r="AG77" i="12" s="1"/>
  <c r="AO98" i="12"/>
  <c r="AO130" i="12" s="1"/>
  <c r="AO46" i="12"/>
  <c r="AO77" i="12" s="1"/>
  <c r="AW98" i="12"/>
  <c r="AW130" i="12" s="1"/>
  <c r="AW46" i="12"/>
  <c r="AW77" i="12" s="1"/>
  <c r="BE98" i="12"/>
  <c r="BE130" i="12" s="1"/>
  <c r="BE46" i="12"/>
  <c r="BE77" i="12" s="1"/>
  <c r="BM98" i="12"/>
  <c r="BM130" i="12" s="1"/>
  <c r="BM46" i="12"/>
  <c r="BM77" i="12" s="1"/>
  <c r="BU98" i="12"/>
  <c r="BU130" i="12" s="1"/>
  <c r="BU46" i="12"/>
  <c r="BU77" i="12" s="1"/>
  <c r="CC98" i="12"/>
  <c r="CC130" i="12" s="1"/>
  <c r="CC46" i="12"/>
  <c r="CC77" i="12" s="1"/>
  <c r="CK98" i="12"/>
  <c r="CK130" i="12" s="1"/>
  <c r="CK46" i="12"/>
  <c r="CK77" i="12" s="1"/>
  <c r="CS98" i="12"/>
  <c r="CS130" i="12" s="1"/>
  <c r="CS46" i="12"/>
  <c r="CS77" i="12" s="1"/>
  <c r="DA98" i="12"/>
  <c r="DA130" i="12" s="1"/>
  <c r="DA46" i="12"/>
  <c r="DA77" i="12" s="1"/>
  <c r="DI98" i="12"/>
  <c r="DI130" i="12" s="1"/>
  <c r="DI46" i="12"/>
  <c r="DI77" i="12" s="1"/>
  <c r="DQ98" i="12"/>
  <c r="DQ130" i="12" s="1"/>
  <c r="DQ46" i="12"/>
  <c r="DQ77" i="12" s="1"/>
  <c r="DY98" i="12"/>
  <c r="DY130" i="12" s="1"/>
  <c r="DY46" i="12"/>
  <c r="DY77" i="12" s="1"/>
  <c r="EG98" i="12"/>
  <c r="EG130" i="12" s="1"/>
  <c r="EG46" i="12"/>
  <c r="EG77" i="12" s="1"/>
  <c r="EO98" i="12"/>
  <c r="EO130" i="12" s="1"/>
  <c r="EO46" i="12"/>
  <c r="EO77" i="12" s="1"/>
  <c r="EW98" i="12"/>
  <c r="EW130" i="12" s="1"/>
  <c r="EW46" i="12"/>
  <c r="EW77" i="12" s="1"/>
  <c r="FE98" i="12"/>
  <c r="FE130" i="12" s="1"/>
  <c r="FE46" i="12"/>
  <c r="FE77" i="12" s="1"/>
  <c r="I99" i="12"/>
  <c r="I131" i="12" s="1"/>
  <c r="I47" i="12"/>
  <c r="I78" i="12" s="1"/>
  <c r="Q99" i="12"/>
  <c r="Q131" i="12" s="1"/>
  <c r="Q47" i="12"/>
  <c r="Q78" i="12" s="1"/>
  <c r="Y99" i="12"/>
  <c r="Y131" i="12" s="1"/>
  <c r="Y47" i="12"/>
  <c r="Y78" i="12" s="1"/>
  <c r="AG99" i="12"/>
  <c r="AG131" i="12" s="1"/>
  <c r="AG47" i="12"/>
  <c r="AG78" i="12" s="1"/>
  <c r="AO99" i="12"/>
  <c r="AO131" i="12" s="1"/>
  <c r="AO47" i="12"/>
  <c r="AO78" i="12" s="1"/>
  <c r="AW99" i="12"/>
  <c r="AW131" i="12" s="1"/>
  <c r="AW47" i="12"/>
  <c r="AW78" i="12" s="1"/>
  <c r="BE99" i="12"/>
  <c r="BE131" i="12" s="1"/>
  <c r="BE47" i="12"/>
  <c r="BE78" i="12" s="1"/>
  <c r="BM99" i="12"/>
  <c r="BM131" i="12" s="1"/>
  <c r="BM47" i="12"/>
  <c r="BM78" i="12" s="1"/>
  <c r="BU99" i="12"/>
  <c r="BU131" i="12" s="1"/>
  <c r="BU47" i="12"/>
  <c r="BU78" i="12" s="1"/>
  <c r="CC99" i="12"/>
  <c r="CC131" i="12" s="1"/>
  <c r="CC47" i="12"/>
  <c r="CC78" i="12" s="1"/>
  <c r="CK99" i="12"/>
  <c r="CK131" i="12" s="1"/>
  <c r="CK47" i="12"/>
  <c r="CK78" i="12" s="1"/>
  <c r="CS99" i="12"/>
  <c r="CS131" i="12" s="1"/>
  <c r="CS47" i="12"/>
  <c r="CS78" i="12" s="1"/>
  <c r="DA99" i="12"/>
  <c r="DA131" i="12" s="1"/>
  <c r="DA47" i="12"/>
  <c r="DA78" i="12" s="1"/>
  <c r="DI99" i="12"/>
  <c r="DI131" i="12" s="1"/>
  <c r="DI47" i="12"/>
  <c r="DI78" i="12" s="1"/>
  <c r="DQ99" i="12"/>
  <c r="DQ131" i="12" s="1"/>
  <c r="DQ47" i="12"/>
  <c r="DQ78" i="12" s="1"/>
  <c r="DY99" i="12"/>
  <c r="DY131" i="12" s="1"/>
  <c r="DY47" i="12"/>
  <c r="DY78" i="12" s="1"/>
  <c r="EG99" i="12"/>
  <c r="EG131" i="12" s="1"/>
  <c r="EG47" i="12"/>
  <c r="EG78" i="12" s="1"/>
  <c r="EO99" i="12"/>
  <c r="EO131" i="12" s="1"/>
  <c r="EO47" i="12"/>
  <c r="EO78" i="12" s="1"/>
  <c r="EW99" i="12"/>
  <c r="EW131" i="12" s="1"/>
  <c r="EW47" i="12"/>
  <c r="EW78" i="12" s="1"/>
  <c r="FE99" i="12"/>
  <c r="FE131" i="12" s="1"/>
  <c r="FE47" i="12"/>
  <c r="FE78" i="12" s="1"/>
  <c r="I100" i="12"/>
  <c r="I132" i="12" s="1"/>
  <c r="I48" i="12"/>
  <c r="I79" i="12" s="1"/>
  <c r="Q100" i="12"/>
  <c r="Q132" i="12" s="1"/>
  <c r="Q48" i="12"/>
  <c r="Q79" i="12" s="1"/>
  <c r="Y100" i="12"/>
  <c r="Y132" i="12" s="1"/>
  <c r="Y48" i="12"/>
  <c r="Y79" i="12" s="1"/>
  <c r="AG100" i="12"/>
  <c r="AG132" i="12" s="1"/>
  <c r="AG48" i="12"/>
  <c r="AG79" i="12" s="1"/>
  <c r="AO100" i="12"/>
  <c r="AO132" i="12" s="1"/>
  <c r="AO48" i="12"/>
  <c r="AO79" i="12" s="1"/>
  <c r="AW100" i="12"/>
  <c r="AW132" i="12" s="1"/>
  <c r="AW48" i="12"/>
  <c r="AW79" i="12" s="1"/>
  <c r="BE100" i="12"/>
  <c r="BE132" i="12" s="1"/>
  <c r="BE48" i="12"/>
  <c r="BE79" i="12" s="1"/>
  <c r="BM100" i="12"/>
  <c r="BM132" i="12" s="1"/>
  <c r="BM48" i="12"/>
  <c r="BM79" i="12" s="1"/>
  <c r="BU100" i="12"/>
  <c r="BU132" i="12" s="1"/>
  <c r="BU48" i="12"/>
  <c r="BU79" i="12" s="1"/>
  <c r="CC100" i="12"/>
  <c r="CC132" i="12" s="1"/>
  <c r="CC48" i="12"/>
  <c r="CC79" i="12" s="1"/>
  <c r="CK100" i="12"/>
  <c r="CK132" i="12" s="1"/>
  <c r="CK48" i="12"/>
  <c r="CK79" i="12" s="1"/>
  <c r="CS100" i="12"/>
  <c r="CS132" i="12" s="1"/>
  <c r="CS48" i="12"/>
  <c r="CS79" i="12" s="1"/>
  <c r="DA100" i="12"/>
  <c r="DA132" i="12" s="1"/>
  <c r="DA48" i="12"/>
  <c r="DA79" i="12" s="1"/>
  <c r="DI100" i="12"/>
  <c r="DI132" i="12" s="1"/>
  <c r="DI48" i="12"/>
  <c r="DI79" i="12" s="1"/>
  <c r="DQ100" i="12"/>
  <c r="DQ132" i="12" s="1"/>
  <c r="DQ48" i="12"/>
  <c r="DQ79" i="12" s="1"/>
  <c r="DY100" i="12"/>
  <c r="DY132" i="12" s="1"/>
  <c r="DY48" i="12"/>
  <c r="DY79" i="12" s="1"/>
  <c r="EG100" i="12"/>
  <c r="EG132" i="12" s="1"/>
  <c r="EG48" i="12"/>
  <c r="EG79" i="12" s="1"/>
  <c r="EO100" i="12"/>
  <c r="EO132" i="12" s="1"/>
  <c r="EO48" i="12"/>
  <c r="EO79" i="12" s="1"/>
  <c r="EW100" i="12"/>
  <c r="EW132" i="12" s="1"/>
  <c r="EW48" i="12"/>
  <c r="EW79" i="12" s="1"/>
  <c r="FE100" i="12"/>
  <c r="FE132" i="12" s="1"/>
  <c r="FE48" i="12"/>
  <c r="FE79" i="12" s="1"/>
  <c r="I101" i="12"/>
  <c r="I133" i="12" s="1"/>
  <c r="I49" i="12"/>
  <c r="I80" i="12" s="1"/>
  <c r="Q101" i="12"/>
  <c r="Q133" i="12" s="1"/>
  <c r="Q49" i="12"/>
  <c r="Q80" i="12" s="1"/>
  <c r="Y101" i="12"/>
  <c r="Y133" i="12" s="1"/>
  <c r="Y49" i="12"/>
  <c r="Y80" i="12" s="1"/>
  <c r="AG101" i="12"/>
  <c r="AG133" i="12" s="1"/>
  <c r="AG49" i="12"/>
  <c r="AG80" i="12" s="1"/>
  <c r="AO101" i="12"/>
  <c r="AO133" i="12" s="1"/>
  <c r="AO49" i="12"/>
  <c r="AO80" i="12" s="1"/>
  <c r="AW101" i="12"/>
  <c r="AW133" i="12" s="1"/>
  <c r="AW49" i="12"/>
  <c r="AW80" i="12" s="1"/>
  <c r="BE101" i="12"/>
  <c r="BE133" i="12" s="1"/>
  <c r="BE49" i="12"/>
  <c r="BE80" i="12" s="1"/>
  <c r="BM101" i="12"/>
  <c r="BM133" i="12" s="1"/>
  <c r="BM49" i="12"/>
  <c r="BM80" i="12" s="1"/>
  <c r="BU101" i="12"/>
  <c r="BU133" i="12" s="1"/>
  <c r="BU49" i="12"/>
  <c r="BU80" i="12" s="1"/>
  <c r="CC101" i="12"/>
  <c r="CC133" i="12" s="1"/>
  <c r="CC49" i="12"/>
  <c r="CC80" i="12" s="1"/>
  <c r="CK101" i="12"/>
  <c r="CK133" i="12" s="1"/>
  <c r="CK49" i="12"/>
  <c r="CK80" i="12" s="1"/>
  <c r="CS101" i="12"/>
  <c r="CS133" i="12" s="1"/>
  <c r="CS49" i="12"/>
  <c r="CS80" i="12" s="1"/>
  <c r="DA101" i="12"/>
  <c r="DA133" i="12" s="1"/>
  <c r="DA49" i="12"/>
  <c r="DA80" i="12" s="1"/>
  <c r="DI101" i="12"/>
  <c r="DI133" i="12" s="1"/>
  <c r="DI49" i="12"/>
  <c r="DI80" i="12" s="1"/>
  <c r="DQ101" i="12"/>
  <c r="DQ133" i="12" s="1"/>
  <c r="DQ49" i="12"/>
  <c r="DQ80" i="12" s="1"/>
  <c r="DY101" i="12"/>
  <c r="DY133" i="12" s="1"/>
  <c r="DY49" i="12"/>
  <c r="DY80" i="12" s="1"/>
  <c r="EG101" i="12"/>
  <c r="EG133" i="12" s="1"/>
  <c r="EG49" i="12"/>
  <c r="EG80" i="12" s="1"/>
  <c r="EO101" i="12"/>
  <c r="EO133" i="12" s="1"/>
  <c r="EO49" i="12"/>
  <c r="EO80" i="12" s="1"/>
  <c r="EW101" i="12"/>
  <c r="EW133" i="12" s="1"/>
  <c r="EW49" i="12"/>
  <c r="EW80" i="12" s="1"/>
  <c r="FE101" i="12"/>
  <c r="FE133" i="12" s="1"/>
  <c r="FE49" i="12"/>
  <c r="FE80" i="12" s="1"/>
  <c r="I102" i="12"/>
  <c r="I134" i="12" s="1"/>
  <c r="I50" i="12"/>
  <c r="I81" i="12" s="1"/>
  <c r="Q102" i="12"/>
  <c r="Q134" i="12" s="1"/>
  <c r="Q50" i="12"/>
  <c r="Q81" i="12" s="1"/>
  <c r="Y102" i="12"/>
  <c r="Y134" i="12" s="1"/>
  <c r="Y50" i="12"/>
  <c r="Y81" i="12" s="1"/>
  <c r="AG102" i="12"/>
  <c r="AG134" i="12" s="1"/>
  <c r="AG50" i="12"/>
  <c r="AG81" i="12" s="1"/>
  <c r="AO102" i="12"/>
  <c r="AO134" i="12" s="1"/>
  <c r="AO50" i="12"/>
  <c r="AO81" i="12" s="1"/>
  <c r="AW102" i="12"/>
  <c r="AW134" i="12" s="1"/>
  <c r="AW50" i="12"/>
  <c r="AW81" i="12" s="1"/>
  <c r="BE102" i="12"/>
  <c r="BE134" i="12" s="1"/>
  <c r="BE50" i="12"/>
  <c r="BE81" i="12" s="1"/>
  <c r="BM102" i="12"/>
  <c r="BM134" i="12" s="1"/>
  <c r="BM50" i="12"/>
  <c r="BM81" i="12" s="1"/>
  <c r="BU102" i="12"/>
  <c r="BU134" i="12" s="1"/>
  <c r="BU50" i="12"/>
  <c r="BU81" i="12" s="1"/>
  <c r="CC102" i="12"/>
  <c r="CC134" i="12" s="1"/>
  <c r="CC50" i="12"/>
  <c r="CC81" i="12" s="1"/>
  <c r="CK102" i="12"/>
  <c r="CK134" i="12" s="1"/>
  <c r="CK50" i="12"/>
  <c r="CK81" i="12" s="1"/>
  <c r="CS102" i="12"/>
  <c r="CS134" i="12" s="1"/>
  <c r="CS50" i="12"/>
  <c r="CS81" i="12" s="1"/>
  <c r="DA102" i="12"/>
  <c r="DA134" i="12" s="1"/>
  <c r="DA50" i="12"/>
  <c r="DA81" i="12" s="1"/>
  <c r="DI102" i="12"/>
  <c r="DI134" i="12" s="1"/>
  <c r="DI50" i="12"/>
  <c r="DI81" i="12" s="1"/>
  <c r="DQ102" i="12"/>
  <c r="DQ134" i="12" s="1"/>
  <c r="DQ50" i="12"/>
  <c r="DQ81" i="12" s="1"/>
  <c r="DY102" i="12"/>
  <c r="DY134" i="12" s="1"/>
  <c r="DY50" i="12"/>
  <c r="DY81" i="12" s="1"/>
  <c r="EG102" i="12"/>
  <c r="EG134" i="12" s="1"/>
  <c r="EG50" i="12"/>
  <c r="EG81" i="12" s="1"/>
  <c r="EO102" i="12"/>
  <c r="EO134" i="12" s="1"/>
  <c r="EO50" i="12"/>
  <c r="EO81" i="12" s="1"/>
  <c r="EW102" i="12"/>
  <c r="EW134" i="12" s="1"/>
  <c r="EW50" i="12"/>
  <c r="EW81" i="12" s="1"/>
  <c r="FE102" i="12"/>
  <c r="FE134" i="12" s="1"/>
  <c r="FE50" i="12"/>
  <c r="FE81" i="12" s="1"/>
  <c r="I103" i="12"/>
  <c r="I135" i="12" s="1"/>
  <c r="I51" i="12"/>
  <c r="I82" i="12" s="1"/>
  <c r="Q103" i="12"/>
  <c r="Q135" i="12" s="1"/>
  <c r="Q51" i="12"/>
  <c r="Q82" i="12" s="1"/>
  <c r="Y103" i="12"/>
  <c r="Y135" i="12" s="1"/>
  <c r="Y51" i="12"/>
  <c r="Y82" i="12" s="1"/>
  <c r="AG103" i="12"/>
  <c r="AG135" i="12" s="1"/>
  <c r="AG51" i="12"/>
  <c r="AG82" i="12" s="1"/>
  <c r="AO103" i="12"/>
  <c r="AO135" i="12" s="1"/>
  <c r="AO51" i="12"/>
  <c r="AO82" i="12" s="1"/>
  <c r="AW103" i="12"/>
  <c r="AW135" i="12" s="1"/>
  <c r="AW51" i="12"/>
  <c r="AW82" i="12" s="1"/>
  <c r="BE103" i="12"/>
  <c r="BE135" i="12" s="1"/>
  <c r="BE51" i="12"/>
  <c r="BE82" i="12" s="1"/>
  <c r="BM103" i="12"/>
  <c r="BM135" i="12" s="1"/>
  <c r="BM51" i="12"/>
  <c r="BM82" i="12" s="1"/>
  <c r="BU103" i="12"/>
  <c r="BU135" i="12" s="1"/>
  <c r="BU51" i="12"/>
  <c r="BU82" i="12" s="1"/>
  <c r="CC103" i="12"/>
  <c r="CC135" i="12" s="1"/>
  <c r="CC51" i="12"/>
  <c r="CC82" i="12" s="1"/>
  <c r="CK103" i="12"/>
  <c r="CK135" i="12" s="1"/>
  <c r="CK51" i="12"/>
  <c r="CK82" i="12" s="1"/>
  <c r="CS103" i="12"/>
  <c r="CS135" i="12" s="1"/>
  <c r="CS51" i="12"/>
  <c r="CS82" i="12" s="1"/>
  <c r="DA103" i="12"/>
  <c r="DA135" i="12" s="1"/>
  <c r="DA51" i="12"/>
  <c r="DA82" i="12" s="1"/>
  <c r="DI103" i="12"/>
  <c r="DI135" i="12" s="1"/>
  <c r="DI51" i="12"/>
  <c r="DI82" i="12" s="1"/>
  <c r="DQ103" i="12"/>
  <c r="DQ135" i="12" s="1"/>
  <c r="DQ51" i="12"/>
  <c r="DQ82" i="12" s="1"/>
  <c r="DY103" i="12"/>
  <c r="DY135" i="12" s="1"/>
  <c r="DY51" i="12"/>
  <c r="DY82" i="12" s="1"/>
  <c r="EG103" i="12"/>
  <c r="EG135" i="12" s="1"/>
  <c r="EG51" i="12"/>
  <c r="EG82" i="12" s="1"/>
  <c r="EO103" i="12"/>
  <c r="EO135" i="12" s="1"/>
  <c r="EO51" i="12"/>
  <c r="EO82" i="12" s="1"/>
  <c r="EW103" i="12"/>
  <c r="EW135" i="12" s="1"/>
  <c r="EW51" i="12"/>
  <c r="EW82" i="12" s="1"/>
  <c r="FE103" i="12"/>
  <c r="FE135" i="12" s="1"/>
  <c r="FE51" i="12"/>
  <c r="FE82" i="12" s="1"/>
  <c r="I105" i="12"/>
  <c r="I137" i="12" s="1"/>
  <c r="I53" i="12"/>
  <c r="I84" i="12" s="1"/>
  <c r="Q105" i="12"/>
  <c r="Q137" i="12" s="1"/>
  <c r="Q53" i="12"/>
  <c r="Q84" i="12" s="1"/>
  <c r="Y105" i="12"/>
  <c r="Y137" i="12" s="1"/>
  <c r="Y53" i="12"/>
  <c r="Y84" i="12" s="1"/>
  <c r="AG105" i="12"/>
  <c r="AG137" i="12" s="1"/>
  <c r="AG53" i="12"/>
  <c r="AG84" i="12" s="1"/>
  <c r="AO105" i="12"/>
  <c r="AO137" i="12" s="1"/>
  <c r="AO53" i="12"/>
  <c r="AO84" i="12" s="1"/>
  <c r="AW105" i="12"/>
  <c r="AW137" i="12" s="1"/>
  <c r="AW53" i="12"/>
  <c r="AW84" i="12" s="1"/>
  <c r="BE105" i="12"/>
  <c r="BE137" i="12" s="1"/>
  <c r="BE53" i="12"/>
  <c r="BE84" i="12" s="1"/>
  <c r="BM105" i="12"/>
  <c r="BM137" i="12" s="1"/>
  <c r="BM53" i="12"/>
  <c r="BM84" i="12" s="1"/>
  <c r="BU105" i="12"/>
  <c r="BU137" i="12" s="1"/>
  <c r="BU53" i="12"/>
  <c r="BU84" i="12" s="1"/>
  <c r="CC105" i="12"/>
  <c r="CC137" i="12" s="1"/>
  <c r="CC53" i="12"/>
  <c r="CC84" i="12" s="1"/>
  <c r="CK105" i="12"/>
  <c r="CK137" i="12" s="1"/>
  <c r="CK53" i="12"/>
  <c r="CK84" i="12" s="1"/>
  <c r="CS105" i="12"/>
  <c r="CS137" i="12" s="1"/>
  <c r="CS53" i="12"/>
  <c r="CS84" i="12" s="1"/>
  <c r="DA105" i="12"/>
  <c r="DA137" i="12" s="1"/>
  <c r="DA53" i="12"/>
  <c r="DA84" i="12" s="1"/>
  <c r="DI105" i="12"/>
  <c r="DI137" i="12" s="1"/>
  <c r="DI53" i="12"/>
  <c r="DI84" i="12" s="1"/>
  <c r="DQ105" i="12"/>
  <c r="DQ137" i="12" s="1"/>
  <c r="DQ53" i="12"/>
  <c r="DQ84" i="12" s="1"/>
  <c r="DY105" i="12"/>
  <c r="DY137" i="12" s="1"/>
  <c r="DY53" i="12"/>
  <c r="DY84" i="12" s="1"/>
  <c r="EG105" i="12"/>
  <c r="EG137" i="12" s="1"/>
  <c r="EG53" i="12"/>
  <c r="EG84" i="12" s="1"/>
  <c r="EO105" i="12"/>
  <c r="EO137" i="12" s="1"/>
  <c r="EO53" i="12"/>
  <c r="EO84" i="12" s="1"/>
  <c r="EW105" i="12"/>
  <c r="EW137" i="12" s="1"/>
  <c r="EW53" i="12"/>
  <c r="EW84" i="12" s="1"/>
  <c r="FE105" i="12"/>
  <c r="FE137" i="12" s="1"/>
  <c r="FE53" i="12"/>
  <c r="FE84" i="12" s="1"/>
  <c r="I106" i="12"/>
  <c r="I138" i="12" s="1"/>
  <c r="I54" i="12"/>
  <c r="I85" i="12" s="1"/>
  <c r="Q106" i="12"/>
  <c r="Q138" i="12" s="1"/>
  <c r="Q54" i="12"/>
  <c r="Q85" i="12" s="1"/>
  <c r="Y106" i="12"/>
  <c r="Y138" i="12" s="1"/>
  <c r="Y54" i="12"/>
  <c r="Y85" i="12" s="1"/>
  <c r="AG106" i="12"/>
  <c r="AG138" i="12" s="1"/>
  <c r="AG54" i="12"/>
  <c r="AG85" i="12" s="1"/>
  <c r="AO106" i="12"/>
  <c r="AO138" i="12" s="1"/>
  <c r="AO54" i="12"/>
  <c r="AO85" i="12" s="1"/>
  <c r="AW106" i="12"/>
  <c r="AW138" i="12" s="1"/>
  <c r="AW54" i="12"/>
  <c r="AW85" i="12" s="1"/>
  <c r="BE106" i="12"/>
  <c r="BE138" i="12" s="1"/>
  <c r="BE54" i="12"/>
  <c r="BE85" i="12" s="1"/>
  <c r="BM106" i="12"/>
  <c r="BM138" i="12" s="1"/>
  <c r="BM54" i="12"/>
  <c r="BM85" i="12" s="1"/>
  <c r="BU106" i="12"/>
  <c r="BU138" i="12" s="1"/>
  <c r="BU54" i="12"/>
  <c r="BU85" i="12" s="1"/>
  <c r="CC106" i="12"/>
  <c r="CC138" i="12" s="1"/>
  <c r="CC54" i="12"/>
  <c r="CC85" i="12" s="1"/>
  <c r="CK106" i="12"/>
  <c r="CK138" i="12" s="1"/>
  <c r="CK54" i="12"/>
  <c r="CK85" i="12" s="1"/>
  <c r="CS106" i="12"/>
  <c r="CS138" i="12" s="1"/>
  <c r="CS54" i="12"/>
  <c r="CS85" i="12" s="1"/>
  <c r="DA106" i="12"/>
  <c r="DA138" i="12" s="1"/>
  <c r="DA54" i="12"/>
  <c r="DA85" i="12" s="1"/>
  <c r="DI106" i="12"/>
  <c r="DI138" i="12" s="1"/>
  <c r="DI54" i="12"/>
  <c r="DI85" i="12" s="1"/>
  <c r="DQ106" i="12"/>
  <c r="DQ138" i="12" s="1"/>
  <c r="DQ54" i="12"/>
  <c r="DQ85" i="12" s="1"/>
  <c r="DY106" i="12"/>
  <c r="DY138" i="12" s="1"/>
  <c r="DY54" i="12"/>
  <c r="DY85" i="12" s="1"/>
  <c r="EG106" i="12"/>
  <c r="EG138" i="12" s="1"/>
  <c r="EG54" i="12"/>
  <c r="EG85" i="12" s="1"/>
  <c r="EO106" i="12"/>
  <c r="EO138" i="12" s="1"/>
  <c r="EO54" i="12"/>
  <c r="EO85" i="12" s="1"/>
  <c r="EW106" i="12"/>
  <c r="EW138" i="12" s="1"/>
  <c r="EW54" i="12"/>
  <c r="EW85" i="12" s="1"/>
  <c r="FE106" i="12"/>
  <c r="FE138" i="12" s="1"/>
  <c r="FE54" i="12"/>
  <c r="FE85" i="12" s="1"/>
  <c r="I107" i="12"/>
  <c r="I139" i="12" s="1"/>
  <c r="I55" i="12"/>
  <c r="I86" i="12" s="1"/>
  <c r="Q107" i="12"/>
  <c r="Q139" i="12" s="1"/>
  <c r="Q55" i="12"/>
  <c r="Q86" i="12" s="1"/>
  <c r="Y107" i="12"/>
  <c r="Y139" i="12" s="1"/>
  <c r="Y55" i="12"/>
  <c r="Y86" i="12" s="1"/>
  <c r="AG107" i="12"/>
  <c r="AG139" i="12" s="1"/>
  <c r="AG55" i="12"/>
  <c r="AG86" i="12" s="1"/>
  <c r="AO107" i="12"/>
  <c r="AO139" i="12" s="1"/>
  <c r="AO55" i="12"/>
  <c r="AO86" i="12" s="1"/>
  <c r="AW107" i="12"/>
  <c r="AW139" i="12" s="1"/>
  <c r="AW55" i="12"/>
  <c r="AW86" i="12" s="1"/>
  <c r="BE107" i="12"/>
  <c r="BE139" i="12" s="1"/>
  <c r="BE55" i="12"/>
  <c r="BE86" i="12" s="1"/>
  <c r="BM107" i="12"/>
  <c r="BM139" i="12" s="1"/>
  <c r="BM55" i="12"/>
  <c r="BM86" i="12" s="1"/>
  <c r="BU107" i="12"/>
  <c r="BU139" i="12" s="1"/>
  <c r="BU55" i="12"/>
  <c r="BU86" i="12" s="1"/>
  <c r="CC107" i="12"/>
  <c r="CC139" i="12" s="1"/>
  <c r="CC55" i="12"/>
  <c r="CC86" i="12" s="1"/>
  <c r="CK107" i="12"/>
  <c r="CK139" i="12" s="1"/>
  <c r="CK55" i="12"/>
  <c r="CK86" i="12" s="1"/>
  <c r="CS107" i="12"/>
  <c r="CS139" i="12" s="1"/>
  <c r="CS55" i="12"/>
  <c r="CS86" i="12" s="1"/>
  <c r="DA107" i="12"/>
  <c r="DA139" i="12" s="1"/>
  <c r="DA55" i="12"/>
  <c r="DA86" i="12" s="1"/>
  <c r="DI107" i="12"/>
  <c r="DI139" i="12" s="1"/>
  <c r="DI55" i="12"/>
  <c r="DI86" i="12" s="1"/>
  <c r="DQ107" i="12"/>
  <c r="DQ139" i="12" s="1"/>
  <c r="DQ55" i="12"/>
  <c r="DQ86" i="12" s="1"/>
  <c r="DY107" i="12"/>
  <c r="DY139" i="12" s="1"/>
  <c r="DY55" i="12"/>
  <c r="DY86" i="12" s="1"/>
  <c r="EG107" i="12"/>
  <c r="EG139" i="12" s="1"/>
  <c r="EG55" i="12"/>
  <c r="EG86" i="12" s="1"/>
  <c r="EO107" i="12"/>
  <c r="EO139" i="12" s="1"/>
  <c r="EO55" i="12"/>
  <c r="EO86" i="12" s="1"/>
  <c r="EW107" i="12"/>
  <c r="EW139" i="12" s="1"/>
  <c r="EW55" i="12"/>
  <c r="EW86" i="12" s="1"/>
  <c r="FE107" i="12"/>
  <c r="FE139" i="12" s="1"/>
  <c r="FE55" i="12"/>
  <c r="FE86" i="12" s="1"/>
  <c r="I109" i="12"/>
  <c r="I57" i="12"/>
  <c r="Q109" i="12"/>
  <c r="Q57" i="12"/>
  <c r="Y109" i="12"/>
  <c r="Y57" i="12"/>
  <c r="AG109" i="12"/>
  <c r="AG57" i="12"/>
  <c r="AO109" i="12"/>
  <c r="AO57" i="12"/>
  <c r="AW109" i="12"/>
  <c r="AW57" i="12"/>
  <c r="BE109" i="12"/>
  <c r="BE57" i="12"/>
  <c r="BM109" i="12"/>
  <c r="BM57" i="12"/>
  <c r="BU109" i="12"/>
  <c r="BU57" i="12"/>
  <c r="CC109" i="12"/>
  <c r="CC57" i="12"/>
  <c r="CK109" i="12"/>
  <c r="CK57" i="12"/>
  <c r="CS109" i="12"/>
  <c r="CS57" i="12"/>
  <c r="DA109" i="12"/>
  <c r="DA57" i="12"/>
  <c r="DI109" i="12"/>
  <c r="DI57" i="12"/>
  <c r="DQ109" i="12"/>
  <c r="DQ57" i="12"/>
  <c r="DY109" i="12"/>
  <c r="DY57" i="12"/>
  <c r="EG109" i="12"/>
  <c r="EG57" i="12"/>
  <c r="EO109" i="12"/>
  <c r="EO57" i="12"/>
  <c r="EW109" i="12"/>
  <c r="EW57" i="12"/>
  <c r="FE109" i="12"/>
  <c r="FE57" i="12"/>
  <c r="I110" i="12"/>
  <c r="I58" i="12"/>
  <c r="Q110" i="12"/>
  <c r="Q58" i="12"/>
  <c r="Y110" i="12"/>
  <c r="Y58" i="12"/>
  <c r="AG110" i="12"/>
  <c r="AG58" i="12"/>
  <c r="AO110" i="12"/>
  <c r="AO58" i="12"/>
  <c r="AW110" i="12"/>
  <c r="AW58" i="12"/>
  <c r="BE110" i="12"/>
  <c r="BE58" i="12"/>
  <c r="BM110" i="12"/>
  <c r="BM58" i="12"/>
  <c r="BU110" i="12"/>
  <c r="BU58" i="12"/>
  <c r="CC110" i="12"/>
  <c r="CC58" i="12"/>
  <c r="CK110" i="12"/>
  <c r="CK58" i="12"/>
  <c r="CS110" i="12"/>
  <c r="CS58" i="12"/>
  <c r="DA110" i="12"/>
  <c r="DA58" i="12"/>
  <c r="DI110" i="12"/>
  <c r="DI58" i="12"/>
  <c r="DQ110" i="12"/>
  <c r="DQ58" i="12"/>
  <c r="DY110" i="12"/>
  <c r="DY58" i="12"/>
  <c r="T72" i="24" s="1"/>
  <c r="EG110" i="12"/>
  <c r="EG58" i="12"/>
  <c r="AB72" i="24" s="1"/>
  <c r="EO110" i="12"/>
  <c r="EO58" i="12"/>
  <c r="AJ72" i="24" s="1"/>
  <c r="EW110" i="12"/>
  <c r="EW58" i="12"/>
  <c r="FE110" i="12"/>
  <c r="FE58" i="12"/>
  <c r="I111" i="12"/>
  <c r="I59" i="12"/>
  <c r="Q111" i="12"/>
  <c r="Q59" i="12"/>
  <c r="Y111" i="12"/>
  <c r="Y59" i="12"/>
  <c r="AG111" i="12"/>
  <c r="AG59" i="12"/>
  <c r="AO111" i="12"/>
  <c r="AO59" i="12"/>
  <c r="AW111" i="12"/>
  <c r="AW59" i="12"/>
  <c r="BE111" i="12"/>
  <c r="BE59" i="12"/>
  <c r="BM111" i="12"/>
  <c r="BM59" i="12"/>
  <c r="BU111" i="12"/>
  <c r="BU59" i="12"/>
  <c r="CC111" i="12"/>
  <c r="CC59" i="12"/>
  <c r="CK111" i="12"/>
  <c r="CK59" i="12"/>
  <c r="CS111" i="12"/>
  <c r="CS59" i="12"/>
  <c r="DA111" i="12"/>
  <c r="DA59" i="12"/>
  <c r="DI111" i="12"/>
  <c r="DI59" i="12"/>
  <c r="DQ111" i="12"/>
  <c r="DQ59" i="12"/>
  <c r="DY111" i="12"/>
  <c r="DY59" i="12"/>
  <c r="EG111" i="12"/>
  <c r="EG59" i="12"/>
  <c r="EO111" i="12"/>
  <c r="EO59" i="12"/>
  <c r="EW111" i="12"/>
  <c r="EW59" i="12"/>
  <c r="FE111" i="12"/>
  <c r="FE59" i="12"/>
  <c r="I112" i="12"/>
  <c r="I60" i="12"/>
  <c r="Q112" i="12"/>
  <c r="Q60" i="12"/>
  <c r="Y112" i="12"/>
  <c r="Y60" i="12"/>
  <c r="AG112" i="12"/>
  <c r="AG60" i="12"/>
  <c r="AO112" i="12"/>
  <c r="AO60" i="12"/>
  <c r="AW112" i="12"/>
  <c r="AW60" i="12"/>
  <c r="BE112" i="12"/>
  <c r="BE60" i="12"/>
  <c r="BM112" i="12"/>
  <c r="BM60" i="12"/>
  <c r="BU112" i="12"/>
  <c r="BU60" i="12"/>
  <c r="CC112" i="12"/>
  <c r="CC60" i="12"/>
  <c r="CK112" i="12"/>
  <c r="CK60" i="12"/>
  <c r="CS112" i="12"/>
  <c r="CS60" i="12"/>
  <c r="DA112" i="12"/>
  <c r="DA60" i="12"/>
  <c r="DI112" i="12"/>
  <c r="DI60" i="12"/>
  <c r="DQ112" i="12"/>
  <c r="DQ60" i="12"/>
  <c r="DY112" i="12"/>
  <c r="DY60" i="12"/>
  <c r="EG112" i="12"/>
  <c r="EG60" i="12"/>
  <c r="EO112" i="12"/>
  <c r="EO60" i="12"/>
  <c r="EW112" i="12"/>
  <c r="EW60" i="12"/>
  <c r="FE112" i="12"/>
  <c r="FE60" i="12"/>
  <c r="I114" i="12"/>
  <c r="I62" i="12"/>
  <c r="Q114" i="12"/>
  <c r="Q62" i="12"/>
  <c r="Y114" i="12"/>
  <c r="Y62" i="12"/>
  <c r="AG114" i="12"/>
  <c r="AG62" i="12"/>
  <c r="AW114" i="12"/>
  <c r="AW62" i="12"/>
  <c r="BE114" i="12"/>
  <c r="BE62" i="12"/>
  <c r="BM114" i="12"/>
  <c r="BM62" i="12"/>
  <c r="BU114" i="12"/>
  <c r="BU62" i="12"/>
  <c r="CC114" i="12"/>
  <c r="CC62" i="12"/>
  <c r="CK114" i="12"/>
  <c r="CK62" i="12"/>
  <c r="CS114" i="12"/>
  <c r="CS62" i="12"/>
  <c r="DA114" i="12"/>
  <c r="DA62" i="12"/>
  <c r="DI114" i="12"/>
  <c r="DI62" i="12"/>
  <c r="DQ114" i="12"/>
  <c r="DQ62" i="12"/>
  <c r="DY114" i="12"/>
  <c r="T63" i="24" s="1"/>
  <c r="BV63" i="24" s="1"/>
  <c r="DY62" i="12"/>
  <c r="EG114" i="12"/>
  <c r="AB63" i="24" s="1"/>
  <c r="CD63" i="24" s="1"/>
  <c r="EG62" i="12"/>
  <c r="EO114" i="12"/>
  <c r="AJ63" i="24" s="1"/>
  <c r="CL63" i="24" s="1"/>
  <c r="EO62" i="12"/>
  <c r="EW114" i="12"/>
  <c r="EW62" i="12"/>
  <c r="FE114" i="12"/>
  <c r="FE62" i="12"/>
  <c r="AO115" i="12"/>
  <c r="AO63" i="12"/>
  <c r="AW115" i="12"/>
  <c r="AW63" i="12"/>
  <c r="BE115" i="12"/>
  <c r="BE63" i="12"/>
  <c r="BM115" i="12"/>
  <c r="BM63" i="12"/>
  <c r="BU115" i="12"/>
  <c r="BU63" i="12"/>
  <c r="CC115" i="12"/>
  <c r="CC63" i="12"/>
  <c r="CK115" i="12"/>
  <c r="CK63" i="12"/>
  <c r="CS115" i="12"/>
  <c r="CS63" i="12"/>
  <c r="DA115" i="12"/>
  <c r="DA63" i="12"/>
  <c r="DI115" i="12"/>
  <c r="DI63" i="12"/>
  <c r="DQ115" i="12"/>
  <c r="DQ63" i="12"/>
  <c r="DY115" i="12"/>
  <c r="DY63" i="12"/>
  <c r="EG115" i="12"/>
  <c r="EG63" i="12"/>
  <c r="EO115" i="12"/>
  <c r="EO63" i="12"/>
  <c r="EW115" i="12"/>
  <c r="EW63" i="12"/>
  <c r="FE115" i="12"/>
  <c r="FE63" i="12"/>
  <c r="I117" i="12"/>
  <c r="I65" i="12"/>
  <c r="Q117" i="12"/>
  <c r="Q65" i="12"/>
  <c r="Y117" i="12"/>
  <c r="Y65" i="12"/>
  <c r="AG117" i="12"/>
  <c r="AG65" i="12"/>
  <c r="AO117" i="12"/>
  <c r="AO65" i="12"/>
  <c r="AW117" i="12"/>
  <c r="AW65" i="12"/>
  <c r="BE117" i="12"/>
  <c r="BE65" i="12"/>
  <c r="BM117" i="12"/>
  <c r="BM65" i="12"/>
  <c r="BU117" i="12"/>
  <c r="BU65" i="12"/>
  <c r="CC117" i="12"/>
  <c r="CC65" i="12"/>
  <c r="CK117" i="12"/>
  <c r="CK65" i="12"/>
  <c r="CS117" i="12"/>
  <c r="CS65" i="12"/>
  <c r="DA117" i="12"/>
  <c r="DA65" i="12"/>
  <c r="DI117" i="12"/>
  <c r="DI65" i="12"/>
  <c r="DQ117" i="12"/>
  <c r="DQ65" i="12"/>
  <c r="DY117" i="12"/>
  <c r="DY65" i="12"/>
  <c r="EG117" i="12"/>
  <c r="EG65" i="12"/>
  <c r="EO117" i="12"/>
  <c r="EO65" i="12"/>
  <c r="EW117" i="12"/>
  <c r="EW65" i="12"/>
  <c r="FE117" i="12"/>
  <c r="FE65" i="12"/>
  <c r="I118" i="12"/>
  <c r="I66" i="12"/>
  <c r="Q118" i="12"/>
  <c r="Q66" i="12"/>
  <c r="Y118" i="12"/>
  <c r="Y66" i="12"/>
  <c r="AG118" i="12"/>
  <c r="AG66" i="12"/>
  <c r="AO118" i="12"/>
  <c r="AO66" i="12"/>
  <c r="AW118" i="12"/>
  <c r="AW66" i="12"/>
  <c r="BE118" i="12"/>
  <c r="BE66" i="12"/>
  <c r="BM118" i="12"/>
  <c r="BM66" i="12"/>
  <c r="BU118" i="12"/>
  <c r="BU66" i="12"/>
  <c r="CC118" i="12"/>
  <c r="CC66" i="12"/>
  <c r="CK118" i="12"/>
  <c r="CK66" i="12"/>
  <c r="CS118" i="12"/>
  <c r="CS66" i="12"/>
  <c r="DA118" i="12"/>
  <c r="DA66" i="12"/>
  <c r="DI118" i="12"/>
  <c r="DI66" i="12"/>
  <c r="DQ118" i="12"/>
  <c r="DQ66" i="12"/>
  <c r="DY118" i="12"/>
  <c r="DY66" i="12"/>
  <c r="EG118" i="12"/>
  <c r="EG66" i="12"/>
  <c r="EO118" i="12"/>
  <c r="EO66" i="12"/>
  <c r="EW118" i="12"/>
  <c r="EW66" i="12"/>
  <c r="FE118" i="12"/>
  <c r="FE66" i="12"/>
  <c r="BE39" i="12"/>
  <c r="BE70" i="12" s="1"/>
  <c r="DQ39" i="12"/>
  <c r="DQ70" i="12" s="1"/>
  <c r="AO40" i="12"/>
  <c r="AO71" i="12" s="1"/>
  <c r="DA40" i="12"/>
  <c r="DA71" i="12" s="1"/>
  <c r="Y41" i="12"/>
  <c r="Y72" i="12" s="1"/>
  <c r="CK41" i="12"/>
  <c r="CK72" i="12" s="1"/>
  <c r="EW41" i="12"/>
  <c r="EW72" i="12" s="1"/>
  <c r="I42" i="12"/>
  <c r="I73" i="12" s="1"/>
  <c r="BU42" i="12"/>
  <c r="BU73" i="12" s="1"/>
  <c r="EG42" i="12"/>
  <c r="EG73" i="12" s="1"/>
  <c r="BE43" i="12"/>
  <c r="BE74" i="12" s="1"/>
  <c r="DQ43" i="12"/>
  <c r="DQ74" i="12" s="1"/>
  <c r="AO45" i="12"/>
  <c r="AO76" i="12" s="1"/>
  <c r="DA45" i="12"/>
  <c r="DA76" i="12" s="1"/>
  <c r="AN46" i="12"/>
  <c r="AN77" i="12" s="1"/>
  <c r="F50" i="12"/>
  <c r="F81" i="12" s="1"/>
  <c r="J91" i="12"/>
  <c r="J123" i="12" s="1"/>
  <c r="J39" i="12"/>
  <c r="J70" i="12" s="1"/>
  <c r="R91" i="12"/>
  <c r="R123" i="12" s="1"/>
  <c r="R39" i="12"/>
  <c r="R70" i="12" s="1"/>
  <c r="Z91" i="12"/>
  <c r="Z123" i="12" s="1"/>
  <c r="Z39" i="12"/>
  <c r="Z70" i="12" s="1"/>
  <c r="AH91" i="12"/>
  <c r="AH123" i="12" s="1"/>
  <c r="AH39" i="12"/>
  <c r="AH70" i="12" s="1"/>
  <c r="AP91" i="12"/>
  <c r="AP123" i="12" s="1"/>
  <c r="AP39" i="12"/>
  <c r="AP70" i="12" s="1"/>
  <c r="AX91" i="12"/>
  <c r="AX123" i="12" s="1"/>
  <c r="AX39" i="12"/>
  <c r="AX70" i="12" s="1"/>
  <c r="BF91" i="12"/>
  <c r="BF123" i="12" s="1"/>
  <c r="BF39" i="12"/>
  <c r="BF70" i="12" s="1"/>
  <c r="BN91" i="12"/>
  <c r="BN123" i="12" s="1"/>
  <c r="BN39" i="12"/>
  <c r="BN70" i="12" s="1"/>
  <c r="BV91" i="12"/>
  <c r="BV123" i="12" s="1"/>
  <c r="BV39" i="12"/>
  <c r="BV70" i="12" s="1"/>
  <c r="CD91" i="12"/>
  <c r="CD123" i="12" s="1"/>
  <c r="CD39" i="12"/>
  <c r="CD70" i="12" s="1"/>
  <c r="CL91" i="12"/>
  <c r="CL123" i="12" s="1"/>
  <c r="CL39" i="12"/>
  <c r="CL70" i="12" s="1"/>
  <c r="CT91" i="12"/>
  <c r="CT123" i="12" s="1"/>
  <c r="CT39" i="12"/>
  <c r="CT70" i="12" s="1"/>
  <c r="DB91" i="12"/>
  <c r="DB123" i="12" s="1"/>
  <c r="DB39" i="12"/>
  <c r="DB70" i="12" s="1"/>
  <c r="DJ91" i="12"/>
  <c r="DJ123" i="12" s="1"/>
  <c r="DJ39" i="12"/>
  <c r="DJ70" i="12" s="1"/>
  <c r="DR91" i="12"/>
  <c r="DR123" i="12" s="1"/>
  <c r="DR39" i="12"/>
  <c r="DZ91" i="12"/>
  <c r="DZ123" i="12" s="1"/>
  <c r="DZ39" i="12"/>
  <c r="U80" i="24" s="1"/>
  <c r="EH91" i="12"/>
  <c r="EH123" i="12" s="1"/>
  <c r="EH39" i="12"/>
  <c r="AC80" i="24" s="1"/>
  <c r="EP91" i="12"/>
  <c r="EP123" i="12" s="1"/>
  <c r="EP39" i="12"/>
  <c r="AK80" i="24" s="1"/>
  <c r="EX91" i="12"/>
  <c r="EX123" i="12" s="1"/>
  <c r="EX39" i="12"/>
  <c r="EX70" i="12" s="1"/>
  <c r="FF91" i="12"/>
  <c r="FF123" i="12" s="1"/>
  <c r="FF39" i="12"/>
  <c r="FF70" i="12" s="1"/>
  <c r="J92" i="12"/>
  <c r="J124" i="12" s="1"/>
  <c r="J40" i="12"/>
  <c r="J71" i="12" s="1"/>
  <c r="R92" i="12"/>
  <c r="R124" i="12" s="1"/>
  <c r="R40" i="12"/>
  <c r="R71" i="12" s="1"/>
  <c r="Z92" i="12"/>
  <c r="Z124" i="12" s="1"/>
  <c r="Z40" i="12"/>
  <c r="Z71" i="12" s="1"/>
  <c r="AH92" i="12"/>
  <c r="AH124" i="12" s="1"/>
  <c r="AH40" i="12"/>
  <c r="AH71" i="12" s="1"/>
  <c r="AP92" i="12"/>
  <c r="AP124" i="12" s="1"/>
  <c r="AP40" i="12"/>
  <c r="AP71" i="12" s="1"/>
  <c r="AX92" i="12"/>
  <c r="AX124" i="12" s="1"/>
  <c r="AX40" i="12"/>
  <c r="AX71" i="12" s="1"/>
  <c r="BF92" i="12"/>
  <c r="BF124" i="12" s="1"/>
  <c r="BF40" i="12"/>
  <c r="BF71" i="12" s="1"/>
  <c r="BN92" i="12"/>
  <c r="BN124" i="12" s="1"/>
  <c r="BN40" i="12"/>
  <c r="BN71" i="12" s="1"/>
  <c r="BV92" i="12"/>
  <c r="BV124" i="12" s="1"/>
  <c r="BV40" i="12"/>
  <c r="BV71" i="12" s="1"/>
  <c r="CD92" i="12"/>
  <c r="CD124" i="12" s="1"/>
  <c r="CD40" i="12"/>
  <c r="CD71" i="12" s="1"/>
  <c r="CL92" i="12"/>
  <c r="CL124" i="12" s="1"/>
  <c r="CL40" i="12"/>
  <c r="CL71" i="12" s="1"/>
  <c r="CT92" i="12"/>
  <c r="CT124" i="12" s="1"/>
  <c r="CT40" i="12"/>
  <c r="CT71" i="12" s="1"/>
  <c r="DB92" i="12"/>
  <c r="DB124" i="12" s="1"/>
  <c r="DB40" i="12"/>
  <c r="DB71" i="12" s="1"/>
  <c r="DJ92" i="12"/>
  <c r="DJ124" i="12" s="1"/>
  <c r="DJ40" i="12"/>
  <c r="DJ71" i="12" s="1"/>
  <c r="DR92" i="12"/>
  <c r="DR124" i="12" s="1"/>
  <c r="DR40" i="12"/>
  <c r="DR71" i="12" s="1"/>
  <c r="DZ92" i="12"/>
  <c r="DZ124" i="12" s="1"/>
  <c r="DZ40" i="12"/>
  <c r="DZ71" i="12" s="1"/>
  <c r="EH92" i="12"/>
  <c r="EH124" i="12" s="1"/>
  <c r="EH40" i="12"/>
  <c r="EH71" i="12" s="1"/>
  <c r="EP92" i="12"/>
  <c r="EP124" i="12" s="1"/>
  <c r="EP40" i="12"/>
  <c r="EP71" i="12" s="1"/>
  <c r="EX92" i="12"/>
  <c r="EX124" i="12" s="1"/>
  <c r="EX40" i="12"/>
  <c r="EX71" i="12" s="1"/>
  <c r="FF92" i="12"/>
  <c r="FF124" i="12" s="1"/>
  <c r="FF40" i="12"/>
  <c r="FF71" i="12" s="1"/>
  <c r="J93" i="12"/>
  <c r="J125" i="12" s="1"/>
  <c r="J41" i="12"/>
  <c r="J72" i="12" s="1"/>
  <c r="R93" i="12"/>
  <c r="R125" i="12" s="1"/>
  <c r="R41" i="12"/>
  <c r="R72" i="12" s="1"/>
  <c r="Z93" i="12"/>
  <c r="Z125" i="12" s="1"/>
  <c r="Z41" i="12"/>
  <c r="Z72" i="12" s="1"/>
  <c r="AH93" i="12"/>
  <c r="AH125" i="12" s="1"/>
  <c r="AH41" i="12"/>
  <c r="AH72" i="12" s="1"/>
  <c r="AP93" i="12"/>
  <c r="AP125" i="12" s="1"/>
  <c r="AP41" i="12"/>
  <c r="AP72" i="12" s="1"/>
  <c r="AX93" i="12"/>
  <c r="AX125" i="12" s="1"/>
  <c r="AX41" i="12"/>
  <c r="AX72" i="12" s="1"/>
  <c r="BF93" i="12"/>
  <c r="BF125" i="12" s="1"/>
  <c r="BF41" i="12"/>
  <c r="BF72" i="12" s="1"/>
  <c r="BN93" i="12"/>
  <c r="BN125" i="12" s="1"/>
  <c r="BN41" i="12"/>
  <c r="BN72" i="12" s="1"/>
  <c r="BV93" i="12"/>
  <c r="BV125" i="12" s="1"/>
  <c r="BV41" i="12"/>
  <c r="BV72" i="12" s="1"/>
  <c r="CD93" i="12"/>
  <c r="CD125" i="12" s="1"/>
  <c r="CD41" i="12"/>
  <c r="CD72" i="12" s="1"/>
  <c r="CL93" i="12"/>
  <c r="CL125" i="12" s="1"/>
  <c r="CL41" i="12"/>
  <c r="CL72" i="12" s="1"/>
  <c r="CT93" i="12"/>
  <c r="CT125" i="12" s="1"/>
  <c r="CT41" i="12"/>
  <c r="CT72" i="12" s="1"/>
  <c r="DB93" i="12"/>
  <c r="DB125" i="12" s="1"/>
  <c r="DB41" i="12"/>
  <c r="DB72" i="12" s="1"/>
  <c r="DJ93" i="12"/>
  <c r="DJ125" i="12" s="1"/>
  <c r="DJ41" i="12"/>
  <c r="DJ72" i="12" s="1"/>
  <c r="DR93" i="12"/>
  <c r="DR125" i="12" s="1"/>
  <c r="DR41" i="12"/>
  <c r="DR72" i="12" s="1"/>
  <c r="DZ93" i="12"/>
  <c r="DZ125" i="12" s="1"/>
  <c r="DZ41" i="12"/>
  <c r="DZ72" i="12" s="1"/>
  <c r="EH93" i="12"/>
  <c r="EH125" i="12" s="1"/>
  <c r="EH41" i="12"/>
  <c r="EH72" i="12" s="1"/>
  <c r="EP93" i="12"/>
  <c r="EP125" i="12" s="1"/>
  <c r="EP41" i="12"/>
  <c r="EP72" i="12" s="1"/>
  <c r="EX93" i="12"/>
  <c r="EX125" i="12" s="1"/>
  <c r="EX41" i="12"/>
  <c r="EX72" i="12" s="1"/>
  <c r="FF93" i="12"/>
  <c r="FF125" i="12" s="1"/>
  <c r="FF41" i="12"/>
  <c r="FF72" i="12" s="1"/>
  <c r="J94" i="12"/>
  <c r="J126" i="12" s="1"/>
  <c r="J42" i="12"/>
  <c r="J73" i="12" s="1"/>
  <c r="R94" i="12"/>
  <c r="R126" i="12" s="1"/>
  <c r="R42" i="12"/>
  <c r="R73" i="12" s="1"/>
  <c r="Z94" i="12"/>
  <c r="Z126" i="12" s="1"/>
  <c r="Z42" i="12"/>
  <c r="Z73" i="12" s="1"/>
  <c r="AH94" i="12"/>
  <c r="AH126" i="12" s="1"/>
  <c r="AH42" i="12"/>
  <c r="AH73" i="12" s="1"/>
  <c r="AP94" i="12"/>
  <c r="AP126" i="12" s="1"/>
  <c r="AP42" i="12"/>
  <c r="AP73" i="12" s="1"/>
  <c r="AX94" i="12"/>
  <c r="AX126" i="12" s="1"/>
  <c r="AX42" i="12"/>
  <c r="AX73" i="12" s="1"/>
  <c r="BF94" i="12"/>
  <c r="BF126" i="12" s="1"/>
  <c r="BF42" i="12"/>
  <c r="BF73" i="12" s="1"/>
  <c r="BN94" i="12"/>
  <c r="BN126" i="12" s="1"/>
  <c r="BN42" i="12"/>
  <c r="BN73" i="12" s="1"/>
  <c r="BV94" i="12"/>
  <c r="BV126" i="12" s="1"/>
  <c r="BV42" i="12"/>
  <c r="BV73" i="12" s="1"/>
  <c r="CD94" i="12"/>
  <c r="CD126" i="12" s="1"/>
  <c r="CD42" i="12"/>
  <c r="CD73" i="12" s="1"/>
  <c r="CL94" i="12"/>
  <c r="CL126" i="12" s="1"/>
  <c r="CL42" i="12"/>
  <c r="CL73" i="12" s="1"/>
  <c r="CT94" i="12"/>
  <c r="CT126" i="12" s="1"/>
  <c r="CT42" i="12"/>
  <c r="CT73" i="12" s="1"/>
  <c r="DB94" i="12"/>
  <c r="DB126" i="12" s="1"/>
  <c r="DB42" i="12"/>
  <c r="DB73" i="12" s="1"/>
  <c r="DJ94" i="12"/>
  <c r="DJ126" i="12" s="1"/>
  <c r="DJ42" i="12"/>
  <c r="DJ73" i="12" s="1"/>
  <c r="DR94" i="12"/>
  <c r="DR126" i="12" s="1"/>
  <c r="DR42" i="12"/>
  <c r="DR73" i="12" s="1"/>
  <c r="DZ94" i="12"/>
  <c r="DZ126" i="12" s="1"/>
  <c r="DZ42" i="12"/>
  <c r="DZ73" i="12" s="1"/>
  <c r="EH94" i="12"/>
  <c r="EH126" i="12" s="1"/>
  <c r="EH42" i="12"/>
  <c r="EH73" i="12" s="1"/>
  <c r="EP94" i="12"/>
  <c r="EP126" i="12" s="1"/>
  <c r="EP42" i="12"/>
  <c r="EP73" i="12" s="1"/>
  <c r="EX94" i="12"/>
  <c r="EX126" i="12" s="1"/>
  <c r="EX42" i="12"/>
  <c r="EX73" i="12" s="1"/>
  <c r="FF94" i="12"/>
  <c r="FF126" i="12" s="1"/>
  <c r="FF42" i="12"/>
  <c r="FF73" i="12" s="1"/>
  <c r="J95" i="12"/>
  <c r="J127" i="12" s="1"/>
  <c r="J43" i="12"/>
  <c r="J74" i="12" s="1"/>
  <c r="R95" i="12"/>
  <c r="R127" i="12" s="1"/>
  <c r="R43" i="12"/>
  <c r="R74" i="12" s="1"/>
  <c r="Z95" i="12"/>
  <c r="Z127" i="12" s="1"/>
  <c r="Z43" i="12"/>
  <c r="Z74" i="12" s="1"/>
  <c r="AH95" i="12"/>
  <c r="AH127" i="12" s="1"/>
  <c r="AH43" i="12"/>
  <c r="AH74" i="12" s="1"/>
  <c r="AP95" i="12"/>
  <c r="AP127" i="12" s="1"/>
  <c r="AP43" i="12"/>
  <c r="AP74" i="12" s="1"/>
  <c r="AX95" i="12"/>
  <c r="AX127" i="12" s="1"/>
  <c r="AX43" i="12"/>
  <c r="AX74" i="12" s="1"/>
  <c r="BF95" i="12"/>
  <c r="BF127" i="12" s="1"/>
  <c r="BF43" i="12"/>
  <c r="BF74" i="12" s="1"/>
  <c r="BN95" i="12"/>
  <c r="BN127" i="12" s="1"/>
  <c r="BN43" i="12"/>
  <c r="BN74" i="12" s="1"/>
  <c r="BV95" i="12"/>
  <c r="BV127" i="12" s="1"/>
  <c r="BV43" i="12"/>
  <c r="BV74" i="12" s="1"/>
  <c r="CD95" i="12"/>
  <c r="CD127" i="12" s="1"/>
  <c r="CD43" i="12"/>
  <c r="CD74" i="12" s="1"/>
  <c r="CL95" i="12"/>
  <c r="CL127" i="12" s="1"/>
  <c r="CL43" i="12"/>
  <c r="CL74" i="12" s="1"/>
  <c r="CT95" i="12"/>
  <c r="CT127" i="12" s="1"/>
  <c r="CT43" i="12"/>
  <c r="CT74" i="12" s="1"/>
  <c r="DB95" i="12"/>
  <c r="DB127" i="12" s="1"/>
  <c r="DB43" i="12"/>
  <c r="DB74" i="12" s="1"/>
  <c r="DJ95" i="12"/>
  <c r="DJ127" i="12" s="1"/>
  <c r="DJ43" i="12"/>
  <c r="DJ74" i="12" s="1"/>
  <c r="DR95" i="12"/>
  <c r="DR127" i="12" s="1"/>
  <c r="DR43" i="12"/>
  <c r="DR74" i="12" s="1"/>
  <c r="DZ95" i="12"/>
  <c r="DZ127" i="12" s="1"/>
  <c r="DZ43" i="12"/>
  <c r="DZ74" i="12" s="1"/>
  <c r="EH95" i="12"/>
  <c r="EH127" i="12" s="1"/>
  <c r="EH43" i="12"/>
  <c r="EH74" i="12" s="1"/>
  <c r="EP95" i="12"/>
  <c r="EP127" i="12" s="1"/>
  <c r="EP43" i="12"/>
  <c r="EP74" i="12" s="1"/>
  <c r="EX95" i="12"/>
  <c r="EX127" i="12" s="1"/>
  <c r="EX43" i="12"/>
  <c r="EX74" i="12" s="1"/>
  <c r="FF95" i="12"/>
  <c r="FF127" i="12" s="1"/>
  <c r="FF43" i="12"/>
  <c r="FF74" i="12" s="1"/>
  <c r="J97" i="12"/>
  <c r="J129" i="12" s="1"/>
  <c r="J45" i="12"/>
  <c r="J76" i="12" s="1"/>
  <c r="R97" i="12"/>
  <c r="R129" i="12" s="1"/>
  <c r="R45" i="12"/>
  <c r="R76" i="12" s="1"/>
  <c r="Z97" i="12"/>
  <c r="Z129" i="12" s="1"/>
  <c r="Z45" i="12"/>
  <c r="Z76" i="12" s="1"/>
  <c r="AH97" i="12"/>
  <c r="AH129" i="12" s="1"/>
  <c r="AH45" i="12"/>
  <c r="AH76" i="12" s="1"/>
  <c r="AP97" i="12"/>
  <c r="AP129" i="12" s="1"/>
  <c r="AP45" i="12"/>
  <c r="AP76" i="12" s="1"/>
  <c r="AX97" i="12"/>
  <c r="AX129" i="12" s="1"/>
  <c r="AX45" i="12"/>
  <c r="AX76" i="12" s="1"/>
  <c r="BF97" i="12"/>
  <c r="BF129" i="12" s="1"/>
  <c r="BF45" i="12"/>
  <c r="BF76" i="12" s="1"/>
  <c r="BN97" i="12"/>
  <c r="BN129" i="12" s="1"/>
  <c r="BN45" i="12"/>
  <c r="BN76" i="12" s="1"/>
  <c r="BV97" i="12"/>
  <c r="BV129" i="12" s="1"/>
  <c r="BV45" i="12"/>
  <c r="BV76" i="12" s="1"/>
  <c r="CD97" i="12"/>
  <c r="CD129" i="12" s="1"/>
  <c r="CD45" i="12"/>
  <c r="CD76" i="12" s="1"/>
  <c r="CL97" i="12"/>
  <c r="CL129" i="12" s="1"/>
  <c r="CL45" i="12"/>
  <c r="CL76" i="12" s="1"/>
  <c r="CT97" i="12"/>
  <c r="CT129" i="12" s="1"/>
  <c r="CT45" i="12"/>
  <c r="CT76" i="12" s="1"/>
  <c r="DB97" i="12"/>
  <c r="DB129" i="12" s="1"/>
  <c r="DB45" i="12"/>
  <c r="DB76" i="12" s="1"/>
  <c r="DJ97" i="12"/>
  <c r="DJ129" i="12" s="1"/>
  <c r="DJ45" i="12"/>
  <c r="DJ76" i="12" s="1"/>
  <c r="DR97" i="12"/>
  <c r="DR129" i="12" s="1"/>
  <c r="DR45" i="12"/>
  <c r="DR76" i="12" s="1"/>
  <c r="DZ97" i="12"/>
  <c r="DZ129" i="12" s="1"/>
  <c r="DZ45" i="12"/>
  <c r="DZ76" i="12" s="1"/>
  <c r="EH97" i="12"/>
  <c r="EH129" i="12" s="1"/>
  <c r="EH45" i="12"/>
  <c r="EH76" i="12" s="1"/>
  <c r="EP97" i="12"/>
  <c r="EP129" i="12" s="1"/>
  <c r="EP45" i="12"/>
  <c r="EP76" i="12" s="1"/>
  <c r="EX97" i="12"/>
  <c r="EX129" i="12" s="1"/>
  <c r="EX45" i="12"/>
  <c r="EX76" i="12" s="1"/>
  <c r="FF97" i="12"/>
  <c r="FF129" i="12" s="1"/>
  <c r="FF45" i="12"/>
  <c r="FF76" i="12" s="1"/>
  <c r="J98" i="12"/>
  <c r="J130" i="12" s="1"/>
  <c r="J46" i="12"/>
  <c r="J77" i="12" s="1"/>
  <c r="R98" i="12"/>
  <c r="R130" i="12" s="1"/>
  <c r="R46" i="12"/>
  <c r="R77" i="12" s="1"/>
  <c r="Z98" i="12"/>
  <c r="Z130" i="12" s="1"/>
  <c r="Z46" i="12"/>
  <c r="Z77" i="12" s="1"/>
  <c r="AH98" i="12"/>
  <c r="AH130" i="12" s="1"/>
  <c r="AH46" i="12"/>
  <c r="AH77" i="12" s="1"/>
  <c r="AP98" i="12"/>
  <c r="AP130" i="12" s="1"/>
  <c r="AP46" i="12"/>
  <c r="AP77" i="12" s="1"/>
  <c r="AX98" i="12"/>
  <c r="AX130" i="12" s="1"/>
  <c r="AX46" i="12"/>
  <c r="AX77" i="12" s="1"/>
  <c r="BF98" i="12"/>
  <c r="BF130" i="12" s="1"/>
  <c r="BF46" i="12"/>
  <c r="BF77" i="12" s="1"/>
  <c r="BN98" i="12"/>
  <c r="BN130" i="12" s="1"/>
  <c r="BN46" i="12"/>
  <c r="BN77" i="12" s="1"/>
  <c r="BV98" i="12"/>
  <c r="BV130" i="12" s="1"/>
  <c r="BV46" i="12"/>
  <c r="BV77" i="12" s="1"/>
  <c r="CD98" i="12"/>
  <c r="CD130" i="12" s="1"/>
  <c r="CD46" i="12"/>
  <c r="CD77" i="12" s="1"/>
  <c r="CL98" i="12"/>
  <c r="CL130" i="12" s="1"/>
  <c r="CL46" i="12"/>
  <c r="CL77" i="12" s="1"/>
  <c r="CT98" i="12"/>
  <c r="CT130" i="12" s="1"/>
  <c r="CT46" i="12"/>
  <c r="CT77" i="12" s="1"/>
  <c r="DB98" i="12"/>
  <c r="DB130" i="12" s="1"/>
  <c r="DB46" i="12"/>
  <c r="DB77" i="12" s="1"/>
  <c r="DJ98" i="12"/>
  <c r="DJ130" i="12" s="1"/>
  <c r="DJ46" i="12"/>
  <c r="DJ77" i="12" s="1"/>
  <c r="DR98" i="12"/>
  <c r="DR130" i="12" s="1"/>
  <c r="DR46" i="12"/>
  <c r="DR77" i="12" s="1"/>
  <c r="DZ98" i="12"/>
  <c r="DZ130" i="12" s="1"/>
  <c r="DZ46" i="12"/>
  <c r="DZ77" i="12" s="1"/>
  <c r="EH98" i="12"/>
  <c r="EH130" i="12" s="1"/>
  <c r="EH46" i="12"/>
  <c r="EH77" i="12" s="1"/>
  <c r="EP98" i="12"/>
  <c r="EP130" i="12" s="1"/>
  <c r="EP46" i="12"/>
  <c r="EP77" i="12" s="1"/>
  <c r="EX98" i="12"/>
  <c r="EX130" i="12" s="1"/>
  <c r="EX46" i="12"/>
  <c r="EX77" i="12" s="1"/>
  <c r="FF98" i="12"/>
  <c r="FF130" i="12" s="1"/>
  <c r="FF46" i="12"/>
  <c r="FF77" i="12" s="1"/>
  <c r="J99" i="12"/>
  <c r="J131" i="12" s="1"/>
  <c r="J47" i="12"/>
  <c r="J78" i="12" s="1"/>
  <c r="R99" i="12"/>
  <c r="R131" i="12" s="1"/>
  <c r="R47" i="12"/>
  <c r="R78" i="12" s="1"/>
  <c r="Z99" i="12"/>
  <c r="Z131" i="12" s="1"/>
  <c r="Z47" i="12"/>
  <c r="Z78" i="12" s="1"/>
  <c r="AH99" i="12"/>
  <c r="AH131" i="12" s="1"/>
  <c r="AH47" i="12"/>
  <c r="AH78" i="12" s="1"/>
  <c r="AP99" i="12"/>
  <c r="AP131" i="12" s="1"/>
  <c r="AP47" i="12"/>
  <c r="AP78" i="12" s="1"/>
  <c r="AX99" i="12"/>
  <c r="AX131" i="12" s="1"/>
  <c r="AX47" i="12"/>
  <c r="AX78" i="12" s="1"/>
  <c r="BF99" i="12"/>
  <c r="BF131" i="12" s="1"/>
  <c r="BF47" i="12"/>
  <c r="BF78" i="12" s="1"/>
  <c r="BN99" i="12"/>
  <c r="BN131" i="12" s="1"/>
  <c r="BN47" i="12"/>
  <c r="BN78" i="12" s="1"/>
  <c r="BV99" i="12"/>
  <c r="BV131" i="12" s="1"/>
  <c r="BV47" i="12"/>
  <c r="BV78" i="12" s="1"/>
  <c r="CD99" i="12"/>
  <c r="CD131" i="12" s="1"/>
  <c r="CD47" i="12"/>
  <c r="CD78" i="12" s="1"/>
  <c r="CL99" i="12"/>
  <c r="CL131" i="12" s="1"/>
  <c r="CL47" i="12"/>
  <c r="CL78" i="12" s="1"/>
  <c r="CT99" i="12"/>
  <c r="CT131" i="12" s="1"/>
  <c r="CT47" i="12"/>
  <c r="CT78" i="12" s="1"/>
  <c r="DB99" i="12"/>
  <c r="DB131" i="12" s="1"/>
  <c r="DB47" i="12"/>
  <c r="DB78" i="12" s="1"/>
  <c r="DJ99" i="12"/>
  <c r="DJ131" i="12" s="1"/>
  <c r="DJ47" i="12"/>
  <c r="DJ78" i="12" s="1"/>
  <c r="DR99" i="12"/>
  <c r="DR131" i="12" s="1"/>
  <c r="DR47" i="12"/>
  <c r="DR78" i="12" s="1"/>
  <c r="DZ99" i="12"/>
  <c r="DZ131" i="12" s="1"/>
  <c r="DZ47" i="12"/>
  <c r="DZ78" i="12" s="1"/>
  <c r="EH99" i="12"/>
  <c r="EH131" i="12" s="1"/>
  <c r="EH47" i="12"/>
  <c r="EH78" i="12" s="1"/>
  <c r="EP99" i="12"/>
  <c r="EP131" i="12" s="1"/>
  <c r="EP47" i="12"/>
  <c r="EP78" i="12" s="1"/>
  <c r="EX99" i="12"/>
  <c r="EX131" i="12" s="1"/>
  <c r="EX47" i="12"/>
  <c r="EX78" i="12" s="1"/>
  <c r="FF99" i="12"/>
  <c r="FF131" i="12" s="1"/>
  <c r="FF47" i="12"/>
  <c r="FF78" i="12" s="1"/>
  <c r="J100" i="12"/>
  <c r="J132" i="12" s="1"/>
  <c r="J48" i="12"/>
  <c r="J79" i="12" s="1"/>
  <c r="R100" i="12"/>
  <c r="R132" i="12" s="1"/>
  <c r="R48" i="12"/>
  <c r="R79" i="12" s="1"/>
  <c r="Z100" i="12"/>
  <c r="Z132" i="12" s="1"/>
  <c r="Z48" i="12"/>
  <c r="Z79" i="12" s="1"/>
  <c r="AH100" i="12"/>
  <c r="AH132" i="12" s="1"/>
  <c r="AH48" i="12"/>
  <c r="AH79" i="12" s="1"/>
  <c r="AP100" i="12"/>
  <c r="AP132" i="12" s="1"/>
  <c r="AP48" i="12"/>
  <c r="AP79" i="12" s="1"/>
  <c r="AX100" i="12"/>
  <c r="AX132" i="12" s="1"/>
  <c r="AX48" i="12"/>
  <c r="AX79" i="12" s="1"/>
  <c r="BF100" i="12"/>
  <c r="BF132" i="12" s="1"/>
  <c r="BF48" i="12"/>
  <c r="BF79" i="12" s="1"/>
  <c r="BN100" i="12"/>
  <c r="BN132" i="12" s="1"/>
  <c r="BN48" i="12"/>
  <c r="BN79" i="12" s="1"/>
  <c r="BV100" i="12"/>
  <c r="BV132" i="12" s="1"/>
  <c r="BV48" i="12"/>
  <c r="BV79" i="12" s="1"/>
  <c r="CD100" i="12"/>
  <c r="CD132" i="12" s="1"/>
  <c r="CD48" i="12"/>
  <c r="CD79" i="12" s="1"/>
  <c r="CL100" i="12"/>
  <c r="CL132" i="12" s="1"/>
  <c r="CL48" i="12"/>
  <c r="CL79" i="12" s="1"/>
  <c r="CT100" i="12"/>
  <c r="CT132" i="12" s="1"/>
  <c r="CT48" i="12"/>
  <c r="CT79" i="12" s="1"/>
  <c r="DB100" i="12"/>
  <c r="DB132" i="12" s="1"/>
  <c r="DB48" i="12"/>
  <c r="DB79" i="12" s="1"/>
  <c r="DJ100" i="12"/>
  <c r="DJ132" i="12" s="1"/>
  <c r="DJ48" i="12"/>
  <c r="DJ79" i="12" s="1"/>
  <c r="DR100" i="12"/>
  <c r="DR132" i="12" s="1"/>
  <c r="DR48" i="12"/>
  <c r="DR79" i="12" s="1"/>
  <c r="DZ100" i="12"/>
  <c r="DZ132" i="12" s="1"/>
  <c r="DZ48" i="12"/>
  <c r="DZ79" i="12" s="1"/>
  <c r="EH100" i="12"/>
  <c r="EH132" i="12" s="1"/>
  <c r="EH48" i="12"/>
  <c r="EH79" i="12" s="1"/>
  <c r="EP100" i="12"/>
  <c r="EP132" i="12" s="1"/>
  <c r="EP48" i="12"/>
  <c r="EP79" i="12" s="1"/>
  <c r="EX100" i="12"/>
  <c r="EX132" i="12" s="1"/>
  <c r="EX48" i="12"/>
  <c r="EX79" i="12" s="1"/>
  <c r="FF100" i="12"/>
  <c r="FF132" i="12" s="1"/>
  <c r="FF48" i="12"/>
  <c r="FF79" i="12" s="1"/>
  <c r="J101" i="12"/>
  <c r="J133" i="12" s="1"/>
  <c r="J49" i="12"/>
  <c r="J80" i="12" s="1"/>
  <c r="R101" i="12"/>
  <c r="R133" i="12" s="1"/>
  <c r="R49" i="12"/>
  <c r="R80" i="12" s="1"/>
  <c r="Z101" i="12"/>
  <c r="Z133" i="12" s="1"/>
  <c r="Z49" i="12"/>
  <c r="Z80" i="12" s="1"/>
  <c r="AH101" i="12"/>
  <c r="AH133" i="12" s="1"/>
  <c r="AH49" i="12"/>
  <c r="AH80" i="12" s="1"/>
  <c r="AP101" i="12"/>
  <c r="AP133" i="12" s="1"/>
  <c r="AP49" i="12"/>
  <c r="AP80" i="12" s="1"/>
  <c r="AX101" i="12"/>
  <c r="AX133" i="12" s="1"/>
  <c r="AX49" i="12"/>
  <c r="AX80" i="12" s="1"/>
  <c r="BF101" i="12"/>
  <c r="BF133" i="12" s="1"/>
  <c r="BF49" i="12"/>
  <c r="BF80" i="12" s="1"/>
  <c r="BN101" i="12"/>
  <c r="BN133" i="12" s="1"/>
  <c r="BN49" i="12"/>
  <c r="BN80" i="12" s="1"/>
  <c r="BV101" i="12"/>
  <c r="BV133" i="12" s="1"/>
  <c r="BV49" i="12"/>
  <c r="BV80" i="12" s="1"/>
  <c r="CD101" i="12"/>
  <c r="CD133" i="12" s="1"/>
  <c r="CD49" i="12"/>
  <c r="CD80" i="12" s="1"/>
  <c r="CL101" i="12"/>
  <c r="CL133" i="12" s="1"/>
  <c r="CL49" i="12"/>
  <c r="CL80" i="12" s="1"/>
  <c r="BM39" i="12"/>
  <c r="BM70" i="12" s="1"/>
  <c r="DY39" i="12"/>
  <c r="T80" i="24" s="1"/>
  <c r="AW40" i="12"/>
  <c r="AW71" i="12" s="1"/>
  <c r="DI40" i="12"/>
  <c r="DI71" i="12" s="1"/>
  <c r="AG41" i="12"/>
  <c r="AG72" i="12" s="1"/>
  <c r="CS41" i="12"/>
  <c r="CS72" i="12" s="1"/>
  <c r="FE41" i="12"/>
  <c r="FE72" i="12" s="1"/>
  <c r="Q42" i="12"/>
  <c r="Q73" i="12" s="1"/>
  <c r="CC42" i="12"/>
  <c r="CC73" i="12" s="1"/>
  <c r="EO42" i="12"/>
  <c r="EO73" i="12" s="1"/>
  <c r="BM43" i="12"/>
  <c r="BM74" i="12" s="1"/>
  <c r="DY43" i="12"/>
  <c r="DY74" i="12" s="1"/>
  <c r="AW45" i="12"/>
  <c r="AW76" i="12" s="1"/>
  <c r="DI45" i="12"/>
  <c r="DI76" i="12" s="1"/>
  <c r="BT46" i="12"/>
  <c r="BT77" i="12" s="1"/>
  <c r="AL48" i="12"/>
  <c r="AL79" i="12" s="1"/>
  <c r="BR50" i="12"/>
  <c r="BR81" i="12" s="1"/>
  <c r="X101" i="12"/>
  <c r="X133" i="12" s="1"/>
  <c r="X49" i="12"/>
  <c r="X80" i="12" s="1"/>
  <c r="AF101" i="12"/>
  <c r="AF133" i="12" s="1"/>
  <c r="AF49" i="12"/>
  <c r="AF80" i="12" s="1"/>
  <c r="AN101" i="12"/>
  <c r="AN133" i="12" s="1"/>
  <c r="AN49" i="12"/>
  <c r="AN80" i="12" s="1"/>
  <c r="AV101" i="12"/>
  <c r="AV133" i="12" s="1"/>
  <c r="AV49" i="12"/>
  <c r="AV80" i="12" s="1"/>
  <c r="BD101" i="12"/>
  <c r="BD133" i="12" s="1"/>
  <c r="BD49" i="12"/>
  <c r="BD80" i="12" s="1"/>
  <c r="BL101" i="12"/>
  <c r="BL133" i="12" s="1"/>
  <c r="BL49" i="12"/>
  <c r="BL80" i="12" s="1"/>
  <c r="BT101" i="12"/>
  <c r="BT133" i="12" s="1"/>
  <c r="BT49" i="12"/>
  <c r="BT80" i="12" s="1"/>
  <c r="CB101" i="12"/>
  <c r="CB133" i="12" s="1"/>
  <c r="CB49" i="12"/>
  <c r="CB80" i="12" s="1"/>
  <c r="CJ101" i="12"/>
  <c r="CJ133" i="12" s="1"/>
  <c r="CJ49" i="12"/>
  <c r="CJ80" i="12" s="1"/>
  <c r="CR101" i="12"/>
  <c r="CR133" i="12" s="1"/>
  <c r="CR49" i="12"/>
  <c r="CR80" i="12" s="1"/>
  <c r="CZ101" i="12"/>
  <c r="CZ133" i="12" s="1"/>
  <c r="CZ49" i="12"/>
  <c r="CZ80" i="12" s="1"/>
  <c r="DH101" i="12"/>
  <c r="DH133" i="12" s="1"/>
  <c r="DH49" i="12"/>
  <c r="DH80" i="12" s="1"/>
  <c r="DP101" i="12"/>
  <c r="DP133" i="12" s="1"/>
  <c r="DP49" i="12"/>
  <c r="DP80" i="12" s="1"/>
  <c r="DX101" i="12"/>
  <c r="DX133" i="12" s="1"/>
  <c r="DX49" i="12"/>
  <c r="DX80" i="12" s="1"/>
  <c r="EF101" i="12"/>
  <c r="EF133" i="12" s="1"/>
  <c r="EF49" i="12"/>
  <c r="EF80" i="12" s="1"/>
  <c r="EN101" i="12"/>
  <c r="EN133" i="12" s="1"/>
  <c r="EN49" i="12"/>
  <c r="EN80" i="12" s="1"/>
  <c r="EV101" i="12"/>
  <c r="EV133" i="12" s="1"/>
  <c r="EV49" i="12"/>
  <c r="EV80" i="12" s="1"/>
  <c r="FD101" i="12"/>
  <c r="FD133" i="12" s="1"/>
  <c r="FD49" i="12"/>
  <c r="FD80" i="12" s="1"/>
  <c r="H102" i="12"/>
  <c r="H134" i="12" s="1"/>
  <c r="H50" i="12"/>
  <c r="H81" i="12" s="1"/>
  <c r="P102" i="12"/>
  <c r="P134" i="12" s="1"/>
  <c r="P50" i="12"/>
  <c r="P81" i="12" s="1"/>
  <c r="X102" i="12"/>
  <c r="X134" i="12" s="1"/>
  <c r="X50" i="12"/>
  <c r="X81" i="12" s="1"/>
  <c r="AF102" i="12"/>
  <c r="AF134" i="12" s="1"/>
  <c r="AF50" i="12"/>
  <c r="AF81" i="12" s="1"/>
  <c r="AN102" i="12"/>
  <c r="AN134" i="12" s="1"/>
  <c r="AN50" i="12"/>
  <c r="AN81" i="12" s="1"/>
  <c r="AV102" i="12"/>
  <c r="AV134" i="12" s="1"/>
  <c r="AV50" i="12"/>
  <c r="AV81" i="12" s="1"/>
  <c r="BD102" i="12"/>
  <c r="BD134" i="12" s="1"/>
  <c r="BD50" i="12"/>
  <c r="BD81" i="12" s="1"/>
  <c r="BL102" i="12"/>
  <c r="BL134" i="12" s="1"/>
  <c r="BL50" i="12"/>
  <c r="BL81" i="12" s="1"/>
  <c r="BT102" i="12"/>
  <c r="BT134" i="12" s="1"/>
  <c r="BT50" i="12"/>
  <c r="BT81" i="12" s="1"/>
  <c r="CB102" i="12"/>
  <c r="CB134" i="12" s="1"/>
  <c r="CB50" i="12"/>
  <c r="CB81" i="12" s="1"/>
  <c r="CJ102" i="12"/>
  <c r="CJ134" i="12" s="1"/>
  <c r="CJ50" i="12"/>
  <c r="CJ81" i="12" s="1"/>
  <c r="CR102" i="12"/>
  <c r="CR134" i="12" s="1"/>
  <c r="CR50" i="12"/>
  <c r="CR81" i="12" s="1"/>
  <c r="CZ102" i="12"/>
  <c r="CZ134" i="12" s="1"/>
  <c r="CZ50" i="12"/>
  <c r="CZ81" i="12" s="1"/>
  <c r="DH102" i="12"/>
  <c r="DH134" i="12" s="1"/>
  <c r="DH50" i="12"/>
  <c r="DH81" i="12" s="1"/>
  <c r="DP102" i="12"/>
  <c r="DP134" i="12" s="1"/>
  <c r="DP50" i="12"/>
  <c r="DP81" i="12" s="1"/>
  <c r="DX102" i="12"/>
  <c r="DX134" i="12" s="1"/>
  <c r="DX50" i="12"/>
  <c r="DX81" i="12" s="1"/>
  <c r="EF102" i="12"/>
  <c r="EF134" i="12" s="1"/>
  <c r="EF50" i="12"/>
  <c r="EF81" i="12" s="1"/>
  <c r="EN102" i="12"/>
  <c r="EN134" i="12" s="1"/>
  <c r="EN50" i="12"/>
  <c r="EN81" i="12" s="1"/>
  <c r="EV102" i="12"/>
  <c r="EV134" i="12" s="1"/>
  <c r="EV50" i="12"/>
  <c r="EV81" i="12" s="1"/>
  <c r="FD102" i="12"/>
  <c r="FD134" i="12" s="1"/>
  <c r="FD50" i="12"/>
  <c r="FD81" i="12" s="1"/>
  <c r="H103" i="12"/>
  <c r="H135" i="12" s="1"/>
  <c r="H51" i="12"/>
  <c r="H82" i="12" s="1"/>
  <c r="P103" i="12"/>
  <c r="P135" i="12" s="1"/>
  <c r="P51" i="12"/>
  <c r="P82" i="12" s="1"/>
  <c r="X103" i="12"/>
  <c r="X135" i="12" s="1"/>
  <c r="X51" i="12"/>
  <c r="X82" i="12" s="1"/>
  <c r="AF103" i="12"/>
  <c r="AF135" i="12" s="1"/>
  <c r="AF51" i="12"/>
  <c r="AF82" i="12" s="1"/>
  <c r="AN103" i="12"/>
  <c r="AN135" i="12" s="1"/>
  <c r="AN51" i="12"/>
  <c r="AN82" i="12" s="1"/>
  <c r="AV103" i="12"/>
  <c r="AV135" i="12" s="1"/>
  <c r="AV51" i="12"/>
  <c r="AV82" i="12" s="1"/>
  <c r="BD103" i="12"/>
  <c r="BD135" i="12" s="1"/>
  <c r="BD51" i="12"/>
  <c r="BD82" i="12" s="1"/>
  <c r="BL103" i="12"/>
  <c r="BL135" i="12" s="1"/>
  <c r="BL51" i="12"/>
  <c r="BL82" i="12" s="1"/>
  <c r="BT103" i="12"/>
  <c r="BT135" i="12" s="1"/>
  <c r="BT51" i="12"/>
  <c r="BT82" i="12" s="1"/>
  <c r="CB103" i="12"/>
  <c r="CB135" i="12" s="1"/>
  <c r="CB51" i="12"/>
  <c r="CB82" i="12" s="1"/>
  <c r="CJ103" i="12"/>
  <c r="CJ135" i="12" s="1"/>
  <c r="CJ51" i="12"/>
  <c r="CJ82" i="12" s="1"/>
  <c r="CR103" i="12"/>
  <c r="CR135" i="12" s="1"/>
  <c r="CR51" i="12"/>
  <c r="CR82" i="12" s="1"/>
  <c r="CZ103" i="12"/>
  <c r="CZ135" i="12" s="1"/>
  <c r="CZ51" i="12"/>
  <c r="CZ82" i="12" s="1"/>
  <c r="DH103" i="12"/>
  <c r="DH135" i="12" s="1"/>
  <c r="DH51" i="12"/>
  <c r="DH82" i="12" s="1"/>
  <c r="DP103" i="12"/>
  <c r="DP135" i="12" s="1"/>
  <c r="DP51" i="12"/>
  <c r="DP82" i="12" s="1"/>
  <c r="DX103" i="12"/>
  <c r="DX135" i="12" s="1"/>
  <c r="DX51" i="12"/>
  <c r="DX82" i="12" s="1"/>
  <c r="EF103" i="12"/>
  <c r="EF135" i="12" s="1"/>
  <c r="EF51" i="12"/>
  <c r="EF82" i="12" s="1"/>
  <c r="EN103" i="12"/>
  <c r="EN135" i="12" s="1"/>
  <c r="EN51" i="12"/>
  <c r="EN82" i="12" s="1"/>
  <c r="EV103" i="12"/>
  <c r="EV135" i="12" s="1"/>
  <c r="EV51" i="12"/>
  <c r="EV82" i="12" s="1"/>
  <c r="FD103" i="12"/>
  <c r="FD135" i="12" s="1"/>
  <c r="FD51" i="12"/>
  <c r="FD82" i="12" s="1"/>
  <c r="H105" i="12"/>
  <c r="H137" i="12" s="1"/>
  <c r="H53" i="12"/>
  <c r="H84" i="12" s="1"/>
  <c r="P105" i="12"/>
  <c r="P137" i="12" s="1"/>
  <c r="P53" i="12"/>
  <c r="P84" i="12" s="1"/>
  <c r="X105" i="12"/>
  <c r="X137" i="12" s="1"/>
  <c r="X53" i="12"/>
  <c r="X84" i="12" s="1"/>
  <c r="AF105" i="12"/>
  <c r="AF137" i="12" s="1"/>
  <c r="AF53" i="12"/>
  <c r="AF84" i="12" s="1"/>
  <c r="AN105" i="12"/>
  <c r="AN137" i="12" s="1"/>
  <c r="AN53" i="12"/>
  <c r="AN84" i="12" s="1"/>
  <c r="AV105" i="12"/>
  <c r="AV137" i="12" s="1"/>
  <c r="AV53" i="12"/>
  <c r="AV84" i="12" s="1"/>
  <c r="BD105" i="12"/>
  <c r="BD137" i="12" s="1"/>
  <c r="BD53" i="12"/>
  <c r="BD84" i="12" s="1"/>
  <c r="BL105" i="12"/>
  <c r="BL137" i="12" s="1"/>
  <c r="BL53" i="12"/>
  <c r="BL84" i="12" s="1"/>
  <c r="BT105" i="12"/>
  <c r="BT137" i="12" s="1"/>
  <c r="BT53" i="12"/>
  <c r="BT84" i="12" s="1"/>
  <c r="CB105" i="12"/>
  <c r="CB137" i="12" s="1"/>
  <c r="CB53" i="12"/>
  <c r="CB84" i="12" s="1"/>
  <c r="CJ105" i="12"/>
  <c r="CJ137" i="12" s="1"/>
  <c r="CJ53" i="12"/>
  <c r="CJ84" i="12" s="1"/>
  <c r="CR105" i="12"/>
  <c r="CR137" i="12" s="1"/>
  <c r="CR53" i="12"/>
  <c r="CR84" i="12" s="1"/>
  <c r="CZ105" i="12"/>
  <c r="CZ137" i="12" s="1"/>
  <c r="CZ53" i="12"/>
  <c r="CZ84" i="12" s="1"/>
  <c r="DH105" i="12"/>
  <c r="DH137" i="12" s="1"/>
  <c r="DH53" i="12"/>
  <c r="DH84" i="12" s="1"/>
  <c r="DP105" i="12"/>
  <c r="DP137" i="12" s="1"/>
  <c r="DP53" i="12"/>
  <c r="DP84" i="12" s="1"/>
  <c r="DX105" i="12"/>
  <c r="DX137" i="12" s="1"/>
  <c r="DX53" i="12"/>
  <c r="DX84" i="12" s="1"/>
  <c r="EF105" i="12"/>
  <c r="EF137" i="12" s="1"/>
  <c r="EF53" i="12"/>
  <c r="EF84" i="12" s="1"/>
  <c r="EN105" i="12"/>
  <c r="EN137" i="12" s="1"/>
  <c r="EN53" i="12"/>
  <c r="EN84" i="12" s="1"/>
  <c r="EV105" i="12"/>
  <c r="EV137" i="12" s="1"/>
  <c r="EV53" i="12"/>
  <c r="EV84" i="12" s="1"/>
  <c r="FD105" i="12"/>
  <c r="FD137" i="12" s="1"/>
  <c r="FD53" i="12"/>
  <c r="FD84" i="12" s="1"/>
  <c r="H106" i="12"/>
  <c r="H138" i="12" s="1"/>
  <c r="H54" i="12"/>
  <c r="H85" i="12" s="1"/>
  <c r="P106" i="12"/>
  <c r="P138" i="12" s="1"/>
  <c r="P54" i="12"/>
  <c r="P85" i="12" s="1"/>
  <c r="X106" i="12"/>
  <c r="X138" i="12" s="1"/>
  <c r="X54" i="12"/>
  <c r="X85" i="12" s="1"/>
  <c r="AF106" i="12"/>
  <c r="AF138" i="12" s="1"/>
  <c r="AF54" i="12"/>
  <c r="AF85" i="12" s="1"/>
  <c r="AN106" i="12"/>
  <c r="AN138" i="12" s="1"/>
  <c r="AN54" i="12"/>
  <c r="AN85" i="12" s="1"/>
  <c r="AV106" i="12"/>
  <c r="AV138" i="12" s="1"/>
  <c r="AV54" i="12"/>
  <c r="AV85" i="12" s="1"/>
  <c r="BD106" i="12"/>
  <c r="BD138" i="12" s="1"/>
  <c r="BD54" i="12"/>
  <c r="BD85" i="12" s="1"/>
  <c r="BL106" i="12"/>
  <c r="BL138" i="12" s="1"/>
  <c r="BL54" i="12"/>
  <c r="BL85" i="12" s="1"/>
  <c r="BT106" i="12"/>
  <c r="BT138" i="12" s="1"/>
  <c r="BT54" i="12"/>
  <c r="BT85" i="12" s="1"/>
  <c r="CB106" i="12"/>
  <c r="CB138" i="12" s="1"/>
  <c r="CB54" i="12"/>
  <c r="CB85" i="12" s="1"/>
  <c r="CJ106" i="12"/>
  <c r="CJ138" i="12" s="1"/>
  <c r="CJ54" i="12"/>
  <c r="CJ85" i="12" s="1"/>
  <c r="CR106" i="12"/>
  <c r="CR138" i="12" s="1"/>
  <c r="CR54" i="12"/>
  <c r="CR85" i="12" s="1"/>
  <c r="CZ106" i="12"/>
  <c r="CZ138" i="12" s="1"/>
  <c r="CZ54" i="12"/>
  <c r="CZ85" i="12" s="1"/>
  <c r="DH106" i="12"/>
  <c r="DH138" i="12" s="1"/>
  <c r="DH54" i="12"/>
  <c r="DH85" i="12" s="1"/>
  <c r="DP106" i="12"/>
  <c r="DP138" i="12" s="1"/>
  <c r="DP54" i="12"/>
  <c r="DP85" i="12" s="1"/>
  <c r="DX106" i="12"/>
  <c r="DX138" i="12" s="1"/>
  <c r="DX54" i="12"/>
  <c r="DX85" i="12" s="1"/>
  <c r="EF106" i="12"/>
  <c r="EF138" i="12" s="1"/>
  <c r="EF54" i="12"/>
  <c r="EF85" i="12" s="1"/>
  <c r="EN106" i="12"/>
  <c r="EN138" i="12" s="1"/>
  <c r="EN54" i="12"/>
  <c r="EN85" i="12" s="1"/>
  <c r="EV106" i="12"/>
  <c r="EV138" i="12" s="1"/>
  <c r="EV54" i="12"/>
  <c r="EV85" i="12" s="1"/>
  <c r="FD106" i="12"/>
  <c r="FD138" i="12" s="1"/>
  <c r="FD54" i="12"/>
  <c r="FD85" i="12" s="1"/>
  <c r="H107" i="12"/>
  <c r="H139" i="12" s="1"/>
  <c r="H55" i="12"/>
  <c r="H86" i="12" s="1"/>
  <c r="P107" i="12"/>
  <c r="P139" i="12" s="1"/>
  <c r="P55" i="12"/>
  <c r="P86" i="12" s="1"/>
  <c r="X107" i="12"/>
  <c r="X139" i="12" s="1"/>
  <c r="X55" i="12"/>
  <c r="X86" i="12" s="1"/>
  <c r="AF107" i="12"/>
  <c r="AF139" i="12" s="1"/>
  <c r="AF55" i="12"/>
  <c r="AF86" i="12" s="1"/>
  <c r="AN107" i="12"/>
  <c r="AN139" i="12" s="1"/>
  <c r="AN55" i="12"/>
  <c r="AN86" i="12" s="1"/>
  <c r="AV107" i="12"/>
  <c r="AV139" i="12" s="1"/>
  <c r="AV55" i="12"/>
  <c r="AV86" i="12" s="1"/>
  <c r="BD107" i="12"/>
  <c r="BD139" i="12" s="1"/>
  <c r="BD55" i="12"/>
  <c r="BD86" i="12" s="1"/>
  <c r="BL107" i="12"/>
  <c r="BL139" i="12" s="1"/>
  <c r="BL55" i="12"/>
  <c r="BL86" i="12" s="1"/>
  <c r="BT107" i="12"/>
  <c r="BT139" i="12" s="1"/>
  <c r="BT55" i="12"/>
  <c r="BT86" i="12" s="1"/>
  <c r="CB107" i="12"/>
  <c r="CB139" i="12" s="1"/>
  <c r="CB55" i="12"/>
  <c r="CB86" i="12" s="1"/>
  <c r="CJ107" i="12"/>
  <c r="CJ139" i="12" s="1"/>
  <c r="CJ55" i="12"/>
  <c r="CJ86" i="12" s="1"/>
  <c r="CR107" i="12"/>
  <c r="CR139" i="12" s="1"/>
  <c r="CR55" i="12"/>
  <c r="CR86" i="12" s="1"/>
  <c r="CZ107" i="12"/>
  <c r="CZ139" i="12" s="1"/>
  <c r="CZ55" i="12"/>
  <c r="CZ86" i="12" s="1"/>
  <c r="DH107" i="12"/>
  <c r="DH139" i="12" s="1"/>
  <c r="DH55" i="12"/>
  <c r="DH86" i="12" s="1"/>
  <c r="DP107" i="12"/>
  <c r="DP139" i="12" s="1"/>
  <c r="DP55" i="12"/>
  <c r="DP86" i="12" s="1"/>
  <c r="DX107" i="12"/>
  <c r="DX139" i="12" s="1"/>
  <c r="DX55" i="12"/>
  <c r="DX86" i="12" s="1"/>
  <c r="EF107" i="12"/>
  <c r="EF139" i="12" s="1"/>
  <c r="EF55" i="12"/>
  <c r="EF86" i="12" s="1"/>
  <c r="EN107" i="12"/>
  <c r="EN139" i="12" s="1"/>
  <c r="EN55" i="12"/>
  <c r="EN86" i="12" s="1"/>
  <c r="EV107" i="12"/>
  <c r="EV139" i="12" s="1"/>
  <c r="EV55" i="12"/>
  <c r="EV86" i="12" s="1"/>
  <c r="FD107" i="12"/>
  <c r="FD139" i="12" s="1"/>
  <c r="FD55" i="12"/>
  <c r="FD86" i="12" s="1"/>
  <c r="H109" i="12"/>
  <c r="H57" i="12"/>
  <c r="P109" i="12"/>
  <c r="P57" i="12"/>
  <c r="X109" i="12"/>
  <c r="X57" i="12"/>
  <c r="AF109" i="12"/>
  <c r="AF57" i="12"/>
  <c r="AN109" i="12"/>
  <c r="AN57" i="12"/>
  <c r="AV109" i="12"/>
  <c r="AV57" i="12"/>
  <c r="BD109" i="12"/>
  <c r="BD57" i="12"/>
  <c r="BL109" i="12"/>
  <c r="BL57" i="12"/>
  <c r="BT109" i="12"/>
  <c r="BT57" i="12"/>
  <c r="CB109" i="12"/>
  <c r="CB57" i="12"/>
  <c r="CJ109" i="12"/>
  <c r="CJ57" i="12"/>
  <c r="CR109" i="12"/>
  <c r="CR57" i="12"/>
  <c r="CZ109" i="12"/>
  <c r="CZ57" i="12"/>
  <c r="DH109" i="12"/>
  <c r="DH57" i="12"/>
  <c r="DP109" i="12"/>
  <c r="DP57" i="12"/>
  <c r="DX109" i="12"/>
  <c r="DX57" i="12"/>
  <c r="EF109" i="12"/>
  <c r="EF57" i="12"/>
  <c r="EN109" i="12"/>
  <c r="EN57" i="12"/>
  <c r="EV109" i="12"/>
  <c r="EV57" i="12"/>
  <c r="FD109" i="12"/>
  <c r="FD57" i="12"/>
  <c r="H110" i="12"/>
  <c r="H58" i="12"/>
  <c r="P110" i="12"/>
  <c r="P58" i="12"/>
  <c r="X110" i="12"/>
  <c r="X58" i="12"/>
  <c r="AF110" i="12"/>
  <c r="AF58" i="12"/>
  <c r="AN110" i="12"/>
  <c r="AN58" i="12"/>
  <c r="AV110" i="12"/>
  <c r="AV58" i="12"/>
  <c r="BD110" i="12"/>
  <c r="BD58" i="12"/>
  <c r="BL110" i="12"/>
  <c r="BL58" i="12"/>
  <c r="BT110" i="12"/>
  <c r="BT58" i="12"/>
  <c r="CB110" i="12"/>
  <c r="CB58" i="12"/>
  <c r="CJ110" i="12"/>
  <c r="CJ58" i="12"/>
  <c r="CR110" i="12"/>
  <c r="CR58" i="12"/>
  <c r="CZ110" i="12"/>
  <c r="CZ58" i="12"/>
  <c r="DH110" i="12"/>
  <c r="DH58" i="12"/>
  <c r="DP110" i="12"/>
  <c r="DP58" i="12"/>
  <c r="DX110" i="12"/>
  <c r="DX58" i="12"/>
  <c r="S72" i="24" s="1"/>
  <c r="EF110" i="12"/>
  <c r="EF58" i="12"/>
  <c r="AA72" i="24" s="1"/>
  <c r="EN110" i="12"/>
  <c r="EN58" i="12"/>
  <c r="AI72" i="24" s="1"/>
  <c r="EV110" i="12"/>
  <c r="EV58" i="12"/>
  <c r="FD110" i="12"/>
  <c r="FD58" i="12"/>
  <c r="H111" i="12"/>
  <c r="H59" i="12"/>
  <c r="P111" i="12"/>
  <c r="P59" i="12"/>
  <c r="X111" i="12"/>
  <c r="X59" i="12"/>
  <c r="AF111" i="12"/>
  <c r="AF59" i="12"/>
  <c r="AN111" i="12"/>
  <c r="AN59" i="12"/>
  <c r="AV111" i="12"/>
  <c r="AV59" i="12"/>
  <c r="BD111" i="12"/>
  <c r="BD59" i="12"/>
  <c r="BL111" i="12"/>
  <c r="BL59" i="12"/>
  <c r="BT111" i="12"/>
  <c r="BT59" i="12"/>
  <c r="CB111" i="12"/>
  <c r="CB59" i="12"/>
  <c r="CJ111" i="12"/>
  <c r="CJ59" i="12"/>
  <c r="CR111" i="12"/>
  <c r="CR59" i="12"/>
  <c r="CZ111" i="12"/>
  <c r="CZ59" i="12"/>
  <c r="DH111" i="12"/>
  <c r="DH59" i="12"/>
  <c r="DP111" i="12"/>
  <c r="DP59" i="12"/>
  <c r="DX111" i="12"/>
  <c r="DX59" i="12"/>
  <c r="EF111" i="12"/>
  <c r="EN111" i="12"/>
  <c r="EN59" i="12"/>
  <c r="EV111" i="12"/>
  <c r="EV59" i="12"/>
  <c r="FD111" i="12"/>
  <c r="FD59" i="12"/>
  <c r="H112" i="12"/>
  <c r="H60" i="12"/>
  <c r="P112" i="12"/>
  <c r="P60" i="12"/>
  <c r="X112" i="12"/>
  <c r="X60" i="12"/>
  <c r="AF112" i="12"/>
  <c r="AF60" i="12"/>
  <c r="AN112" i="12"/>
  <c r="AN60" i="12"/>
  <c r="AV112" i="12"/>
  <c r="AV60" i="12"/>
  <c r="BD112" i="12"/>
  <c r="BD60" i="12"/>
  <c r="BL112" i="12"/>
  <c r="BL60" i="12"/>
  <c r="BT112" i="12"/>
  <c r="BT60" i="12"/>
  <c r="CB112" i="12"/>
  <c r="CB60" i="12"/>
  <c r="CJ112" i="12"/>
  <c r="CJ60" i="12"/>
  <c r="CR112" i="12"/>
  <c r="CR60" i="12"/>
  <c r="CZ112" i="12"/>
  <c r="CZ60" i="12"/>
  <c r="DH112" i="12"/>
  <c r="DH60" i="12"/>
  <c r="DP112" i="12"/>
  <c r="DP60" i="12"/>
  <c r="DX112" i="12"/>
  <c r="DX60" i="12"/>
  <c r="EF112" i="12"/>
  <c r="EF60" i="12"/>
  <c r="EN112" i="12"/>
  <c r="EN60" i="12"/>
  <c r="EV112" i="12"/>
  <c r="EV60" i="12"/>
  <c r="FD112" i="12"/>
  <c r="FD60" i="12"/>
  <c r="H114" i="12"/>
  <c r="H62" i="12"/>
  <c r="P114" i="12"/>
  <c r="P62" i="12"/>
  <c r="X114" i="12"/>
  <c r="X62" i="12"/>
  <c r="AF114" i="12"/>
  <c r="AF62" i="12"/>
  <c r="AN114" i="12"/>
  <c r="AN62" i="12"/>
  <c r="AV114" i="12"/>
  <c r="AV62" i="12"/>
  <c r="BD114" i="12"/>
  <c r="BD62" i="12"/>
  <c r="BL114" i="12"/>
  <c r="BL62" i="12"/>
  <c r="BT114" i="12"/>
  <c r="BT62" i="12"/>
  <c r="CB114" i="12"/>
  <c r="CB62" i="12"/>
  <c r="CJ114" i="12"/>
  <c r="CJ62" i="12"/>
  <c r="CR114" i="12"/>
  <c r="CR62" i="12"/>
  <c r="CZ114" i="12"/>
  <c r="CZ62" i="12"/>
  <c r="DH114" i="12"/>
  <c r="DH62" i="12"/>
  <c r="DP114" i="12"/>
  <c r="DP62" i="12"/>
  <c r="DX114" i="12"/>
  <c r="S63" i="24" s="1"/>
  <c r="BU63" i="24" s="1"/>
  <c r="DX62" i="12"/>
  <c r="EF114" i="12"/>
  <c r="EF62" i="12"/>
  <c r="EN114" i="12"/>
  <c r="EN62" i="12"/>
  <c r="EV114" i="12"/>
  <c r="EV62" i="12"/>
  <c r="FD114" i="12"/>
  <c r="FD62" i="12"/>
  <c r="AN115" i="12"/>
  <c r="AN63" i="12"/>
  <c r="AV115" i="12"/>
  <c r="AV63" i="12"/>
  <c r="BD115" i="12"/>
  <c r="BD63" i="12"/>
  <c r="BL115" i="12"/>
  <c r="BL63" i="12"/>
  <c r="BT115" i="12"/>
  <c r="BT63" i="12"/>
  <c r="CB115" i="12"/>
  <c r="CB63" i="12"/>
  <c r="CJ115" i="12"/>
  <c r="CJ63" i="12"/>
  <c r="CR115" i="12"/>
  <c r="CR63" i="12"/>
  <c r="CZ115" i="12"/>
  <c r="CZ63" i="12"/>
  <c r="DH115" i="12"/>
  <c r="DH63" i="12"/>
  <c r="DP115" i="12"/>
  <c r="DP63" i="12"/>
  <c r="DX115" i="12"/>
  <c r="DX63" i="12"/>
  <c r="EF115" i="12"/>
  <c r="EF63" i="12"/>
  <c r="EN115" i="12"/>
  <c r="EN63" i="12"/>
  <c r="EV115" i="12"/>
  <c r="EV63" i="12"/>
  <c r="FD115" i="12"/>
  <c r="FD63" i="12"/>
  <c r="H117" i="12"/>
  <c r="H65" i="12"/>
  <c r="P117" i="12"/>
  <c r="P65" i="12"/>
  <c r="X117" i="12"/>
  <c r="X65" i="12"/>
  <c r="AF117" i="12"/>
  <c r="AF65" i="12"/>
  <c r="AN117" i="12"/>
  <c r="AN65" i="12"/>
  <c r="AV117" i="12"/>
  <c r="AV65" i="12"/>
  <c r="BD117" i="12"/>
  <c r="BD65" i="12"/>
  <c r="BL117" i="12"/>
  <c r="BL65" i="12"/>
  <c r="BT117" i="12"/>
  <c r="BT65" i="12"/>
  <c r="CB117" i="12"/>
  <c r="CB65" i="12"/>
  <c r="CJ117" i="12"/>
  <c r="CJ65" i="12"/>
  <c r="CR117" i="12"/>
  <c r="CR65" i="12"/>
  <c r="CZ117" i="12"/>
  <c r="CZ65" i="12"/>
  <c r="DH117" i="12"/>
  <c r="DH65" i="12"/>
  <c r="DP117" i="12"/>
  <c r="DP65" i="12"/>
  <c r="DX117" i="12"/>
  <c r="DX65" i="12"/>
  <c r="EF117" i="12"/>
  <c r="EF65" i="12"/>
  <c r="EN117" i="12"/>
  <c r="EN65" i="12"/>
  <c r="EV117" i="12"/>
  <c r="EV65" i="12"/>
  <c r="FD117" i="12"/>
  <c r="FD65" i="12"/>
  <c r="H118" i="12"/>
  <c r="H66" i="12"/>
  <c r="P118" i="12"/>
  <c r="P66" i="12"/>
  <c r="X118" i="12"/>
  <c r="X66" i="12"/>
  <c r="AF118" i="12"/>
  <c r="AF66" i="12"/>
  <c r="AN118" i="12"/>
  <c r="AN66" i="12"/>
  <c r="AV118" i="12"/>
  <c r="AV66" i="12"/>
  <c r="BD118" i="12"/>
  <c r="BD66" i="12"/>
  <c r="BL118" i="12"/>
  <c r="BL66" i="12"/>
  <c r="BT118" i="12"/>
  <c r="BT66" i="12"/>
  <c r="CB118" i="12"/>
  <c r="CB66" i="12"/>
  <c r="CJ118" i="12"/>
  <c r="CJ66" i="12"/>
  <c r="CR118" i="12"/>
  <c r="CR66" i="12"/>
  <c r="CZ118" i="12"/>
  <c r="CZ66" i="12"/>
  <c r="DH118" i="12"/>
  <c r="DH66" i="12"/>
  <c r="DP118" i="12"/>
  <c r="DP66" i="12"/>
  <c r="DX118" i="12"/>
  <c r="DX66" i="12"/>
  <c r="EF118" i="12"/>
  <c r="EF66" i="12"/>
  <c r="EN118" i="12"/>
  <c r="EN66" i="12"/>
  <c r="EV118" i="12"/>
  <c r="EV66" i="12"/>
  <c r="FD118" i="12"/>
  <c r="FD66" i="12"/>
  <c r="AT57" i="12"/>
  <c r="DF57" i="12"/>
  <c r="AD58" i="12"/>
  <c r="CP58" i="12"/>
  <c r="EQ59" i="12"/>
  <c r="S62" i="12"/>
  <c r="CT101" i="12"/>
  <c r="CT133" i="12" s="1"/>
  <c r="CT49" i="12"/>
  <c r="CT80" i="12" s="1"/>
  <c r="DB101" i="12"/>
  <c r="DB133" i="12" s="1"/>
  <c r="DB49" i="12"/>
  <c r="DB80" i="12" s="1"/>
  <c r="DJ101" i="12"/>
  <c r="DJ133" i="12" s="1"/>
  <c r="DJ49" i="12"/>
  <c r="DJ80" i="12" s="1"/>
  <c r="DR101" i="12"/>
  <c r="DR133" i="12" s="1"/>
  <c r="DR49" i="12"/>
  <c r="DR80" i="12" s="1"/>
  <c r="DZ101" i="12"/>
  <c r="DZ133" i="12" s="1"/>
  <c r="DZ49" i="12"/>
  <c r="DZ80" i="12" s="1"/>
  <c r="EH101" i="12"/>
  <c r="EH133" i="12" s="1"/>
  <c r="EH49" i="12"/>
  <c r="EH80" i="12" s="1"/>
  <c r="EP101" i="12"/>
  <c r="EP133" i="12" s="1"/>
  <c r="EP49" i="12"/>
  <c r="EP80" i="12" s="1"/>
  <c r="EX101" i="12"/>
  <c r="EX133" i="12" s="1"/>
  <c r="EX49" i="12"/>
  <c r="EX80" i="12" s="1"/>
  <c r="FF101" i="12"/>
  <c r="FF133" i="12" s="1"/>
  <c r="FF49" i="12"/>
  <c r="FF80" i="12" s="1"/>
  <c r="J102" i="12"/>
  <c r="J134" i="12" s="1"/>
  <c r="J50" i="12"/>
  <c r="J81" i="12" s="1"/>
  <c r="R102" i="12"/>
  <c r="R134" i="12" s="1"/>
  <c r="R50" i="12"/>
  <c r="R81" i="12" s="1"/>
  <c r="Z102" i="12"/>
  <c r="Z134" i="12" s="1"/>
  <c r="Z50" i="12"/>
  <c r="Z81" i="12" s="1"/>
  <c r="AH102" i="12"/>
  <c r="AH134" i="12" s="1"/>
  <c r="AH50" i="12"/>
  <c r="AH81" i="12" s="1"/>
  <c r="AP102" i="12"/>
  <c r="AP134" i="12" s="1"/>
  <c r="AP50" i="12"/>
  <c r="AP81" i="12" s="1"/>
  <c r="AX102" i="12"/>
  <c r="AX134" i="12" s="1"/>
  <c r="AX50" i="12"/>
  <c r="AX81" i="12" s="1"/>
  <c r="BF102" i="12"/>
  <c r="BF134" i="12" s="1"/>
  <c r="BF50" i="12"/>
  <c r="BF81" i="12" s="1"/>
  <c r="BN102" i="12"/>
  <c r="BN134" i="12" s="1"/>
  <c r="BN50" i="12"/>
  <c r="BN81" i="12" s="1"/>
  <c r="BV102" i="12"/>
  <c r="BV134" i="12" s="1"/>
  <c r="BV50" i="12"/>
  <c r="BV81" i="12" s="1"/>
  <c r="CD102" i="12"/>
  <c r="CD134" i="12" s="1"/>
  <c r="CD50" i="12"/>
  <c r="CD81" i="12" s="1"/>
  <c r="CL102" i="12"/>
  <c r="CL134" i="12" s="1"/>
  <c r="CL50" i="12"/>
  <c r="CL81" i="12" s="1"/>
  <c r="CT102" i="12"/>
  <c r="CT134" i="12" s="1"/>
  <c r="CT50" i="12"/>
  <c r="CT81" i="12" s="1"/>
  <c r="DB102" i="12"/>
  <c r="DB134" i="12" s="1"/>
  <c r="DB50" i="12"/>
  <c r="DB81" i="12" s="1"/>
  <c r="DJ102" i="12"/>
  <c r="DJ134" i="12" s="1"/>
  <c r="DJ50" i="12"/>
  <c r="DJ81" i="12" s="1"/>
  <c r="DR102" i="12"/>
  <c r="DR134" i="12" s="1"/>
  <c r="DR50" i="12"/>
  <c r="DR81" i="12" s="1"/>
  <c r="DZ102" i="12"/>
  <c r="DZ134" i="12" s="1"/>
  <c r="DZ50" i="12"/>
  <c r="DZ81" i="12" s="1"/>
  <c r="EH102" i="12"/>
  <c r="EH134" i="12" s="1"/>
  <c r="EH50" i="12"/>
  <c r="EH81" i="12" s="1"/>
  <c r="EP102" i="12"/>
  <c r="EP134" i="12" s="1"/>
  <c r="EP50" i="12"/>
  <c r="EP81" i="12" s="1"/>
  <c r="EX102" i="12"/>
  <c r="EX134" i="12" s="1"/>
  <c r="EX50" i="12"/>
  <c r="EX81" i="12" s="1"/>
  <c r="FF102" i="12"/>
  <c r="FF134" i="12" s="1"/>
  <c r="FF50" i="12"/>
  <c r="FF81" i="12" s="1"/>
  <c r="J103" i="12"/>
  <c r="J135" i="12" s="1"/>
  <c r="J51" i="12"/>
  <c r="J82" i="12" s="1"/>
  <c r="R103" i="12"/>
  <c r="R135" i="12" s="1"/>
  <c r="R51" i="12"/>
  <c r="R82" i="12" s="1"/>
  <c r="Z103" i="12"/>
  <c r="Z135" i="12" s="1"/>
  <c r="Z51" i="12"/>
  <c r="Z82" i="12" s="1"/>
  <c r="AH103" i="12"/>
  <c r="AH135" i="12" s="1"/>
  <c r="AH51" i="12"/>
  <c r="AH82" i="12" s="1"/>
  <c r="AP103" i="12"/>
  <c r="AP135" i="12" s="1"/>
  <c r="AP51" i="12"/>
  <c r="AP82" i="12" s="1"/>
  <c r="AX103" i="12"/>
  <c r="AX135" i="12" s="1"/>
  <c r="AX51" i="12"/>
  <c r="AX82" i="12" s="1"/>
  <c r="BF103" i="12"/>
  <c r="BF135" i="12" s="1"/>
  <c r="BF51" i="12"/>
  <c r="BF82" i="12" s="1"/>
  <c r="BN103" i="12"/>
  <c r="BN135" i="12" s="1"/>
  <c r="BN51" i="12"/>
  <c r="BN82" i="12" s="1"/>
  <c r="BV103" i="12"/>
  <c r="BV135" i="12" s="1"/>
  <c r="BV51" i="12"/>
  <c r="BV82" i="12" s="1"/>
  <c r="CD103" i="12"/>
  <c r="CD135" i="12" s="1"/>
  <c r="CD51" i="12"/>
  <c r="CD82" i="12" s="1"/>
  <c r="CL103" i="12"/>
  <c r="CL135" i="12" s="1"/>
  <c r="CL51" i="12"/>
  <c r="CL82" i="12" s="1"/>
  <c r="CT103" i="12"/>
  <c r="CT135" i="12" s="1"/>
  <c r="CT51" i="12"/>
  <c r="CT82" i="12" s="1"/>
  <c r="DB103" i="12"/>
  <c r="DB135" i="12" s="1"/>
  <c r="DB51" i="12"/>
  <c r="DB82" i="12" s="1"/>
  <c r="DJ103" i="12"/>
  <c r="DJ135" i="12" s="1"/>
  <c r="DJ51" i="12"/>
  <c r="DJ82" i="12" s="1"/>
  <c r="DR103" i="12"/>
  <c r="DR135" i="12" s="1"/>
  <c r="DR51" i="12"/>
  <c r="DR82" i="12" s="1"/>
  <c r="DZ103" i="12"/>
  <c r="DZ135" i="12" s="1"/>
  <c r="DZ51" i="12"/>
  <c r="DZ82" i="12" s="1"/>
  <c r="EH103" i="12"/>
  <c r="EH135" i="12" s="1"/>
  <c r="EH51" i="12"/>
  <c r="EH82" i="12" s="1"/>
  <c r="EP103" i="12"/>
  <c r="EP135" i="12" s="1"/>
  <c r="EP51" i="12"/>
  <c r="EP82" i="12" s="1"/>
  <c r="EX103" i="12"/>
  <c r="EX135" i="12" s="1"/>
  <c r="EX51" i="12"/>
  <c r="EX82" i="12" s="1"/>
  <c r="FF103" i="12"/>
  <c r="FF135" i="12" s="1"/>
  <c r="FF51" i="12"/>
  <c r="FF82" i="12" s="1"/>
  <c r="J105" i="12"/>
  <c r="J137" i="12" s="1"/>
  <c r="J53" i="12"/>
  <c r="J84" i="12" s="1"/>
  <c r="R105" i="12"/>
  <c r="R137" i="12" s="1"/>
  <c r="R53" i="12"/>
  <c r="R84" i="12" s="1"/>
  <c r="Z105" i="12"/>
  <c r="Z137" i="12" s="1"/>
  <c r="Z53" i="12"/>
  <c r="Z84" i="12" s="1"/>
  <c r="AH105" i="12"/>
  <c r="AH137" i="12" s="1"/>
  <c r="AH53" i="12"/>
  <c r="AH84" i="12" s="1"/>
  <c r="AP105" i="12"/>
  <c r="AP137" i="12" s="1"/>
  <c r="AP53" i="12"/>
  <c r="AP84" i="12" s="1"/>
  <c r="AX105" i="12"/>
  <c r="AX137" i="12" s="1"/>
  <c r="AX53" i="12"/>
  <c r="AX84" i="12" s="1"/>
  <c r="BF105" i="12"/>
  <c r="BF137" i="12" s="1"/>
  <c r="BF53" i="12"/>
  <c r="BF84" i="12" s="1"/>
  <c r="BN105" i="12"/>
  <c r="BN137" i="12" s="1"/>
  <c r="BN53" i="12"/>
  <c r="BN84" i="12" s="1"/>
  <c r="BV105" i="12"/>
  <c r="BV137" i="12" s="1"/>
  <c r="BV53" i="12"/>
  <c r="BV84" i="12" s="1"/>
  <c r="CD105" i="12"/>
  <c r="CD137" i="12" s="1"/>
  <c r="CD53" i="12"/>
  <c r="CD84" i="12" s="1"/>
  <c r="CL105" i="12"/>
  <c r="CL137" i="12" s="1"/>
  <c r="CL53" i="12"/>
  <c r="CL84" i="12" s="1"/>
  <c r="CT105" i="12"/>
  <c r="CT137" i="12" s="1"/>
  <c r="CT53" i="12"/>
  <c r="CT84" i="12" s="1"/>
  <c r="DB105" i="12"/>
  <c r="DB137" i="12" s="1"/>
  <c r="DB53" i="12"/>
  <c r="DB84" i="12" s="1"/>
  <c r="DJ105" i="12"/>
  <c r="DJ137" i="12" s="1"/>
  <c r="DJ53" i="12"/>
  <c r="DJ84" i="12" s="1"/>
  <c r="DR105" i="12"/>
  <c r="DR137" i="12" s="1"/>
  <c r="DR53" i="12"/>
  <c r="DR84" i="12" s="1"/>
  <c r="DZ105" i="12"/>
  <c r="DZ137" i="12" s="1"/>
  <c r="DZ53" i="12"/>
  <c r="DZ84" i="12" s="1"/>
  <c r="EH105" i="12"/>
  <c r="EH137" i="12" s="1"/>
  <c r="EH53" i="12"/>
  <c r="EH84" i="12" s="1"/>
  <c r="EP105" i="12"/>
  <c r="EP137" i="12" s="1"/>
  <c r="EP53" i="12"/>
  <c r="EP84" i="12" s="1"/>
  <c r="EX105" i="12"/>
  <c r="EX137" i="12" s="1"/>
  <c r="EX53" i="12"/>
  <c r="EX84" i="12" s="1"/>
  <c r="FF105" i="12"/>
  <c r="FF137" i="12" s="1"/>
  <c r="FF53" i="12"/>
  <c r="FF84" i="12" s="1"/>
  <c r="J106" i="12"/>
  <c r="J138" i="12" s="1"/>
  <c r="J54" i="12"/>
  <c r="J85" i="12" s="1"/>
  <c r="R106" i="12"/>
  <c r="R138" i="12" s="1"/>
  <c r="R54" i="12"/>
  <c r="R85" i="12" s="1"/>
  <c r="Z106" i="12"/>
  <c r="Z138" i="12" s="1"/>
  <c r="Z54" i="12"/>
  <c r="Z85" i="12" s="1"/>
  <c r="AH106" i="12"/>
  <c r="AH138" i="12" s="1"/>
  <c r="AH54" i="12"/>
  <c r="AH85" i="12" s="1"/>
  <c r="AP106" i="12"/>
  <c r="AP138" i="12" s="1"/>
  <c r="AP54" i="12"/>
  <c r="AP85" i="12" s="1"/>
  <c r="AX106" i="12"/>
  <c r="AX138" i="12" s="1"/>
  <c r="AX54" i="12"/>
  <c r="AX85" i="12" s="1"/>
  <c r="BF106" i="12"/>
  <c r="BF138" i="12" s="1"/>
  <c r="BF54" i="12"/>
  <c r="BF85" i="12" s="1"/>
  <c r="BN106" i="12"/>
  <c r="BN138" i="12" s="1"/>
  <c r="BN54" i="12"/>
  <c r="BN85" i="12" s="1"/>
  <c r="BV106" i="12"/>
  <c r="BV138" i="12" s="1"/>
  <c r="BV54" i="12"/>
  <c r="BV85" i="12" s="1"/>
  <c r="CD106" i="12"/>
  <c r="CD138" i="12" s="1"/>
  <c r="CD54" i="12"/>
  <c r="CD85" i="12" s="1"/>
  <c r="CL106" i="12"/>
  <c r="CL138" i="12" s="1"/>
  <c r="CL54" i="12"/>
  <c r="CL85" i="12" s="1"/>
  <c r="CT106" i="12"/>
  <c r="CT138" i="12" s="1"/>
  <c r="CT54" i="12"/>
  <c r="CT85" i="12" s="1"/>
  <c r="DB106" i="12"/>
  <c r="DB138" i="12" s="1"/>
  <c r="DB54" i="12"/>
  <c r="DB85" i="12" s="1"/>
  <c r="DJ106" i="12"/>
  <c r="DJ138" i="12" s="1"/>
  <c r="DJ54" i="12"/>
  <c r="DJ85" i="12" s="1"/>
  <c r="DR106" i="12"/>
  <c r="DR138" i="12" s="1"/>
  <c r="DR54" i="12"/>
  <c r="DR85" i="12" s="1"/>
  <c r="DZ106" i="12"/>
  <c r="DZ138" i="12" s="1"/>
  <c r="DZ54" i="12"/>
  <c r="DZ85" i="12" s="1"/>
  <c r="EH106" i="12"/>
  <c r="EH138" i="12" s="1"/>
  <c r="EH54" i="12"/>
  <c r="EH85" i="12" s="1"/>
  <c r="EP106" i="12"/>
  <c r="EP138" i="12" s="1"/>
  <c r="EP54" i="12"/>
  <c r="EP85" i="12" s="1"/>
  <c r="EX106" i="12"/>
  <c r="EX138" i="12" s="1"/>
  <c r="EX54" i="12"/>
  <c r="EX85" i="12" s="1"/>
  <c r="FF106" i="12"/>
  <c r="FF138" i="12" s="1"/>
  <c r="FF54" i="12"/>
  <c r="FF85" i="12" s="1"/>
  <c r="J107" i="12"/>
  <c r="J139" i="12" s="1"/>
  <c r="J55" i="12"/>
  <c r="J86" i="12" s="1"/>
  <c r="R107" i="12"/>
  <c r="R139" i="12" s="1"/>
  <c r="R55" i="12"/>
  <c r="R86" i="12" s="1"/>
  <c r="Z107" i="12"/>
  <c r="Z139" i="12" s="1"/>
  <c r="Z55" i="12"/>
  <c r="Z86" i="12" s="1"/>
  <c r="AH107" i="12"/>
  <c r="AH139" i="12" s="1"/>
  <c r="AH55" i="12"/>
  <c r="AH86" i="12" s="1"/>
  <c r="AP107" i="12"/>
  <c r="AP139" i="12" s="1"/>
  <c r="AP55" i="12"/>
  <c r="AP86" i="12" s="1"/>
  <c r="AX107" i="12"/>
  <c r="AX139" i="12" s="1"/>
  <c r="AX55" i="12"/>
  <c r="AX86" i="12" s="1"/>
  <c r="BF107" i="12"/>
  <c r="BF139" i="12" s="1"/>
  <c r="BF55" i="12"/>
  <c r="BF86" i="12" s="1"/>
  <c r="BN107" i="12"/>
  <c r="BN139" i="12" s="1"/>
  <c r="BN55" i="12"/>
  <c r="BN86" i="12" s="1"/>
  <c r="BV107" i="12"/>
  <c r="BV139" i="12" s="1"/>
  <c r="BV55" i="12"/>
  <c r="BV86" i="12" s="1"/>
  <c r="CD107" i="12"/>
  <c r="CD139" i="12" s="1"/>
  <c r="CD55" i="12"/>
  <c r="CD86" i="12" s="1"/>
  <c r="CL107" i="12"/>
  <c r="CL139" i="12" s="1"/>
  <c r="CL55" i="12"/>
  <c r="CL86" i="12" s="1"/>
  <c r="CT107" i="12"/>
  <c r="CT139" i="12" s="1"/>
  <c r="CT55" i="12"/>
  <c r="CT86" i="12" s="1"/>
  <c r="DB107" i="12"/>
  <c r="DB139" i="12" s="1"/>
  <c r="DB55" i="12"/>
  <c r="DB86" i="12" s="1"/>
  <c r="DJ107" i="12"/>
  <c r="DJ139" i="12" s="1"/>
  <c r="DJ55" i="12"/>
  <c r="DJ86" i="12" s="1"/>
  <c r="DR107" i="12"/>
  <c r="DR139" i="12" s="1"/>
  <c r="DR55" i="12"/>
  <c r="DR86" i="12" s="1"/>
  <c r="DZ107" i="12"/>
  <c r="DZ139" i="12" s="1"/>
  <c r="DZ55" i="12"/>
  <c r="DZ86" i="12" s="1"/>
  <c r="EH107" i="12"/>
  <c r="EH139" i="12" s="1"/>
  <c r="EH55" i="12"/>
  <c r="EH86" i="12" s="1"/>
  <c r="EP107" i="12"/>
  <c r="EP139" i="12" s="1"/>
  <c r="EP55" i="12"/>
  <c r="EP86" i="12" s="1"/>
  <c r="EX107" i="12"/>
  <c r="EX139" i="12" s="1"/>
  <c r="EX55" i="12"/>
  <c r="EX86" i="12" s="1"/>
  <c r="FF107" i="12"/>
  <c r="FF139" i="12" s="1"/>
  <c r="FF55" i="12"/>
  <c r="FF86" i="12" s="1"/>
  <c r="J109" i="12"/>
  <c r="J57" i="12"/>
  <c r="R109" i="12"/>
  <c r="R57" i="12"/>
  <c r="Z109" i="12"/>
  <c r="Z57" i="12"/>
  <c r="AH109" i="12"/>
  <c r="AH57" i="12"/>
  <c r="AP109" i="12"/>
  <c r="AP57" i="12"/>
  <c r="AX109" i="12"/>
  <c r="AX57" i="12"/>
  <c r="BF109" i="12"/>
  <c r="BF57" i="12"/>
  <c r="BN109" i="12"/>
  <c r="BN57" i="12"/>
  <c r="BV109" i="12"/>
  <c r="BV57" i="12"/>
  <c r="CD109" i="12"/>
  <c r="CD57" i="12"/>
  <c r="CL109" i="12"/>
  <c r="CL57" i="12"/>
  <c r="CT109" i="12"/>
  <c r="CT57" i="12"/>
  <c r="DB109" i="12"/>
  <c r="DB57" i="12"/>
  <c r="DJ109" i="12"/>
  <c r="DJ57" i="12"/>
  <c r="DR109" i="12"/>
  <c r="DR57" i="12"/>
  <c r="DZ109" i="12"/>
  <c r="DZ57" i="12"/>
  <c r="EH109" i="12"/>
  <c r="EH57" i="12"/>
  <c r="EP109" i="12"/>
  <c r="EP57" i="12"/>
  <c r="EX109" i="12"/>
  <c r="EX57" i="12"/>
  <c r="FF109" i="12"/>
  <c r="FF57" i="12"/>
  <c r="J110" i="12"/>
  <c r="J58" i="12"/>
  <c r="R110" i="12"/>
  <c r="R58" i="12"/>
  <c r="Z110" i="12"/>
  <c r="Z58" i="12"/>
  <c r="AH110" i="12"/>
  <c r="AH58" i="12"/>
  <c r="AP110" i="12"/>
  <c r="AP58" i="12"/>
  <c r="AX110" i="12"/>
  <c r="AX58" i="12"/>
  <c r="BF110" i="12"/>
  <c r="BF58" i="12"/>
  <c r="BN110" i="12"/>
  <c r="BN58" i="12"/>
  <c r="BV110" i="12"/>
  <c r="BV58" i="12"/>
  <c r="CD110" i="12"/>
  <c r="CD58" i="12"/>
  <c r="CL110" i="12"/>
  <c r="CL58" i="12"/>
  <c r="CT110" i="12"/>
  <c r="CT58" i="12"/>
  <c r="DB110" i="12"/>
  <c r="DB58" i="12"/>
  <c r="DJ110" i="12"/>
  <c r="DJ58" i="12"/>
  <c r="DR110" i="12"/>
  <c r="DR58" i="12"/>
  <c r="DZ110" i="12"/>
  <c r="DZ58" i="12"/>
  <c r="U72" i="24" s="1"/>
  <c r="EH110" i="12"/>
  <c r="EH58" i="12"/>
  <c r="AC72" i="24" s="1"/>
  <c r="EP110" i="12"/>
  <c r="EP58" i="12"/>
  <c r="AK72" i="24" s="1"/>
  <c r="EX110" i="12"/>
  <c r="EX58" i="12"/>
  <c r="FF110" i="12"/>
  <c r="FF58" i="12"/>
  <c r="J111" i="12"/>
  <c r="J59" i="12"/>
  <c r="R111" i="12"/>
  <c r="R59" i="12"/>
  <c r="Z111" i="12"/>
  <c r="Z59" i="12"/>
  <c r="AH111" i="12"/>
  <c r="AH59" i="12"/>
  <c r="AP111" i="12"/>
  <c r="AP59" i="12"/>
  <c r="AX111" i="12"/>
  <c r="AX59" i="12"/>
  <c r="BF111" i="12"/>
  <c r="BF59" i="12"/>
  <c r="BN111" i="12"/>
  <c r="BN59" i="12"/>
  <c r="BV111" i="12"/>
  <c r="BV59" i="12"/>
  <c r="CD111" i="12"/>
  <c r="CD59" i="12"/>
  <c r="CL111" i="12"/>
  <c r="CL59" i="12"/>
  <c r="CT111" i="12"/>
  <c r="CT59" i="12"/>
  <c r="DB111" i="12"/>
  <c r="DB59" i="12"/>
  <c r="DJ111" i="12"/>
  <c r="DJ59" i="12"/>
  <c r="DR111" i="12"/>
  <c r="DR59" i="12"/>
  <c r="DZ111" i="12"/>
  <c r="DZ59" i="12"/>
  <c r="EH111" i="12"/>
  <c r="EH59" i="12"/>
  <c r="EP111" i="12"/>
  <c r="EP59" i="12"/>
  <c r="EX111" i="12"/>
  <c r="EX59" i="12"/>
  <c r="FF111" i="12"/>
  <c r="FF59" i="12"/>
  <c r="J112" i="12"/>
  <c r="J60" i="12"/>
  <c r="R112" i="12"/>
  <c r="R60" i="12"/>
  <c r="Z112" i="12"/>
  <c r="Z60" i="12"/>
  <c r="AH112" i="12"/>
  <c r="AH60" i="12"/>
  <c r="AP112" i="12"/>
  <c r="AP60" i="12"/>
  <c r="AX112" i="12"/>
  <c r="AX60" i="12"/>
  <c r="BF112" i="12"/>
  <c r="BF60" i="12"/>
  <c r="BN112" i="12"/>
  <c r="BN60" i="12"/>
  <c r="BV112" i="12"/>
  <c r="BV60" i="12"/>
  <c r="CD112" i="12"/>
  <c r="CD60" i="12"/>
  <c r="CL112" i="12"/>
  <c r="CL60" i="12"/>
  <c r="CT112" i="12"/>
  <c r="CT60" i="12"/>
  <c r="DB112" i="12"/>
  <c r="DB60" i="12"/>
  <c r="DJ112" i="12"/>
  <c r="DJ60" i="12"/>
  <c r="DR112" i="12"/>
  <c r="DR60" i="12"/>
  <c r="DZ112" i="12"/>
  <c r="DZ60" i="12"/>
  <c r="EH112" i="12"/>
  <c r="EH60" i="12"/>
  <c r="EP112" i="12"/>
  <c r="EP60" i="12"/>
  <c r="EX112" i="12"/>
  <c r="EX60" i="12"/>
  <c r="FF112" i="12"/>
  <c r="FF60" i="12"/>
  <c r="J114" i="12"/>
  <c r="J62" i="12"/>
  <c r="R114" i="12"/>
  <c r="R62" i="12"/>
  <c r="Z114" i="12"/>
  <c r="Z62" i="12"/>
  <c r="AH114" i="12"/>
  <c r="AH62" i="12"/>
  <c r="AP114" i="12"/>
  <c r="AP62" i="12"/>
  <c r="AX114" i="12"/>
  <c r="AX62" i="12"/>
  <c r="BF114" i="12"/>
  <c r="BF62" i="12"/>
  <c r="BN114" i="12"/>
  <c r="BN62" i="12"/>
  <c r="BV114" i="12"/>
  <c r="BV62" i="12"/>
  <c r="CD114" i="12"/>
  <c r="CD62" i="12"/>
  <c r="CL114" i="12"/>
  <c r="CL62" i="12"/>
  <c r="CT114" i="12"/>
  <c r="CT62" i="12"/>
  <c r="DB114" i="12"/>
  <c r="DB62" i="12"/>
  <c r="DJ114" i="12"/>
  <c r="DJ62" i="12"/>
  <c r="DR114" i="12"/>
  <c r="DR62" i="12"/>
  <c r="DZ114" i="12"/>
  <c r="U63" i="24" s="1"/>
  <c r="BW63" i="24" s="1"/>
  <c r="DZ62" i="12"/>
  <c r="EH114" i="12"/>
  <c r="AC63" i="24" s="1"/>
  <c r="CE63" i="24" s="1"/>
  <c r="EH62" i="12"/>
  <c r="EP114" i="12"/>
  <c r="AK63" i="24" s="1"/>
  <c r="CM63" i="24" s="1"/>
  <c r="EP62" i="12"/>
  <c r="EX114" i="12"/>
  <c r="EX62" i="12"/>
  <c r="FF114" i="12"/>
  <c r="FF62" i="12"/>
  <c r="AP115" i="12"/>
  <c r="AP63" i="12"/>
  <c r="AX115" i="12"/>
  <c r="AX63" i="12"/>
  <c r="BF115" i="12"/>
  <c r="BF63" i="12"/>
  <c r="BN115" i="12"/>
  <c r="BN63" i="12"/>
  <c r="BV115" i="12"/>
  <c r="BV63" i="12"/>
  <c r="CD115" i="12"/>
  <c r="CD63" i="12"/>
  <c r="CL115" i="12"/>
  <c r="CL63" i="12"/>
  <c r="CT115" i="12"/>
  <c r="CT63" i="12"/>
  <c r="DB115" i="12"/>
  <c r="DB63" i="12"/>
  <c r="DJ115" i="12"/>
  <c r="DJ63" i="12"/>
  <c r="DR115" i="12"/>
  <c r="DR63" i="12"/>
  <c r="DZ115" i="12"/>
  <c r="DZ63" i="12"/>
  <c r="EH115" i="12"/>
  <c r="EH63" i="12"/>
  <c r="EP115" i="12"/>
  <c r="EP63" i="12"/>
  <c r="EX115" i="12"/>
  <c r="EX63" i="12"/>
  <c r="FF115" i="12"/>
  <c r="FF63" i="12"/>
  <c r="J117" i="12"/>
  <c r="J65" i="12"/>
  <c r="R117" i="12"/>
  <c r="R65" i="12"/>
  <c r="Z117" i="12"/>
  <c r="Z65" i="12"/>
  <c r="AH117" i="12"/>
  <c r="AH65" i="12"/>
  <c r="AP117" i="12"/>
  <c r="AP65" i="12"/>
  <c r="AX117" i="12"/>
  <c r="AX65" i="12"/>
  <c r="BF117" i="12"/>
  <c r="BF65" i="12"/>
  <c r="BN117" i="12"/>
  <c r="BN65" i="12"/>
  <c r="BV117" i="12"/>
  <c r="BV65" i="12"/>
  <c r="CD117" i="12"/>
  <c r="CD65" i="12"/>
  <c r="CL117" i="12"/>
  <c r="CL65" i="12"/>
  <c r="CT117" i="12"/>
  <c r="CT65" i="12"/>
  <c r="DB117" i="12"/>
  <c r="DB65" i="12"/>
  <c r="DJ117" i="12"/>
  <c r="DJ65" i="12"/>
  <c r="DR117" i="12"/>
  <c r="DR65" i="12"/>
  <c r="DZ117" i="12"/>
  <c r="DZ65" i="12"/>
  <c r="EH117" i="12"/>
  <c r="EH65" i="12"/>
  <c r="EP117" i="12"/>
  <c r="EP65" i="12"/>
  <c r="EX117" i="12"/>
  <c r="EX65" i="12"/>
  <c r="FF117" i="12"/>
  <c r="FF65" i="12"/>
  <c r="J118" i="12"/>
  <c r="J66" i="12"/>
  <c r="R118" i="12"/>
  <c r="R66" i="12"/>
  <c r="Z118" i="12"/>
  <c r="Z66" i="12"/>
  <c r="AH118" i="12"/>
  <c r="AH66" i="12"/>
  <c r="AP118" i="12"/>
  <c r="AP66" i="12"/>
  <c r="AX118" i="12"/>
  <c r="AX66" i="12"/>
  <c r="BF118" i="12"/>
  <c r="BF66" i="12"/>
  <c r="BN118" i="12"/>
  <c r="BN66" i="12"/>
  <c r="BV118" i="12"/>
  <c r="BV66" i="12"/>
  <c r="CD118" i="12"/>
  <c r="CD66" i="12"/>
  <c r="CL118" i="12"/>
  <c r="CL66" i="12"/>
  <c r="CT118" i="12"/>
  <c r="CT66" i="12"/>
  <c r="DB118" i="12"/>
  <c r="DB66" i="12"/>
  <c r="DJ118" i="12"/>
  <c r="DJ66" i="12"/>
  <c r="DR118" i="12"/>
  <c r="DR66" i="12"/>
  <c r="DZ118" i="12"/>
  <c r="DZ66" i="12"/>
  <c r="EH118" i="12"/>
  <c r="EH66" i="12"/>
  <c r="EP118" i="12"/>
  <c r="EP66" i="12"/>
  <c r="EX118" i="12"/>
  <c r="EX66" i="12"/>
  <c r="FF118" i="12"/>
  <c r="FF66" i="12"/>
  <c r="BJ57" i="12"/>
  <c r="DV57" i="12"/>
  <c r="AT58" i="12"/>
  <c r="DF58" i="12"/>
  <c r="CE63" i="12"/>
  <c r="CM101" i="12"/>
  <c r="CM133" i="12" s="1"/>
  <c r="CM49" i="12"/>
  <c r="CM80" i="12" s="1"/>
  <c r="CU101" i="12"/>
  <c r="CU133" i="12" s="1"/>
  <c r="CU49" i="12"/>
  <c r="CU80" i="12" s="1"/>
  <c r="DC101" i="12"/>
  <c r="DC133" i="12" s="1"/>
  <c r="DC49" i="12"/>
  <c r="DC80" i="12" s="1"/>
  <c r="DK101" i="12"/>
  <c r="DK133" i="12" s="1"/>
  <c r="DK49" i="12"/>
  <c r="DK80" i="12" s="1"/>
  <c r="DS101" i="12"/>
  <c r="DS133" i="12" s="1"/>
  <c r="DS49" i="12"/>
  <c r="DS80" i="12" s="1"/>
  <c r="EA101" i="12"/>
  <c r="EA133" i="12" s="1"/>
  <c r="EA49" i="12"/>
  <c r="EA80" i="12" s="1"/>
  <c r="EI101" i="12"/>
  <c r="EI133" i="12" s="1"/>
  <c r="EI49" i="12"/>
  <c r="EI80" i="12" s="1"/>
  <c r="EQ101" i="12"/>
  <c r="EQ133" i="12" s="1"/>
  <c r="EQ49" i="12"/>
  <c r="EQ80" i="12" s="1"/>
  <c r="EY101" i="12"/>
  <c r="EY133" i="12" s="1"/>
  <c r="EY49" i="12"/>
  <c r="EY80" i="12" s="1"/>
  <c r="K102" i="12"/>
  <c r="K134" i="12" s="1"/>
  <c r="K50" i="12"/>
  <c r="K81" i="12" s="1"/>
  <c r="S102" i="12"/>
  <c r="S134" i="12" s="1"/>
  <c r="S50" i="12"/>
  <c r="S81" i="12" s="1"/>
  <c r="AA102" i="12"/>
  <c r="AA134" i="12" s="1"/>
  <c r="AA50" i="12"/>
  <c r="AA81" i="12" s="1"/>
  <c r="AI102" i="12"/>
  <c r="AI134" i="12" s="1"/>
  <c r="AI50" i="12"/>
  <c r="AI81" i="12" s="1"/>
  <c r="AQ102" i="12"/>
  <c r="AQ134" i="12" s="1"/>
  <c r="AQ50" i="12"/>
  <c r="AQ81" i="12" s="1"/>
  <c r="AY102" i="12"/>
  <c r="AY134" i="12" s="1"/>
  <c r="AY50" i="12"/>
  <c r="AY81" i="12" s="1"/>
  <c r="BG102" i="12"/>
  <c r="BG134" i="12" s="1"/>
  <c r="BG50" i="12"/>
  <c r="BG81" i="12" s="1"/>
  <c r="BO102" i="12"/>
  <c r="BO134" i="12" s="1"/>
  <c r="BO50" i="12"/>
  <c r="BO81" i="12" s="1"/>
  <c r="BW102" i="12"/>
  <c r="BW134" i="12" s="1"/>
  <c r="BW50" i="12"/>
  <c r="BW81" i="12" s="1"/>
  <c r="CE102" i="12"/>
  <c r="CE134" i="12" s="1"/>
  <c r="CE50" i="12"/>
  <c r="CE81" i="12" s="1"/>
  <c r="CM102" i="12"/>
  <c r="CM134" i="12" s="1"/>
  <c r="CM50" i="12"/>
  <c r="CM81" i="12" s="1"/>
  <c r="CU102" i="12"/>
  <c r="CU134" i="12" s="1"/>
  <c r="CU50" i="12"/>
  <c r="CU81" i="12" s="1"/>
  <c r="DC102" i="12"/>
  <c r="DC134" i="12" s="1"/>
  <c r="DC50" i="12"/>
  <c r="DC81" i="12" s="1"/>
  <c r="DK102" i="12"/>
  <c r="DK134" i="12" s="1"/>
  <c r="DK50" i="12"/>
  <c r="DK81" i="12" s="1"/>
  <c r="DS102" i="12"/>
  <c r="DS134" i="12" s="1"/>
  <c r="DS50" i="12"/>
  <c r="DS81" i="12" s="1"/>
  <c r="EA102" i="12"/>
  <c r="EA134" i="12" s="1"/>
  <c r="EA50" i="12"/>
  <c r="EA81" i="12" s="1"/>
  <c r="EI102" i="12"/>
  <c r="EI134" i="12" s="1"/>
  <c r="EI50" i="12"/>
  <c r="EI81" i="12" s="1"/>
  <c r="EQ102" i="12"/>
  <c r="EQ134" i="12" s="1"/>
  <c r="EQ50" i="12"/>
  <c r="EQ81" i="12" s="1"/>
  <c r="EY102" i="12"/>
  <c r="EY134" i="12" s="1"/>
  <c r="EY50" i="12"/>
  <c r="EY81" i="12" s="1"/>
  <c r="K103" i="12"/>
  <c r="K135" i="12" s="1"/>
  <c r="K51" i="12"/>
  <c r="K82" i="12" s="1"/>
  <c r="S103" i="12"/>
  <c r="S135" i="12" s="1"/>
  <c r="S51" i="12"/>
  <c r="S82" i="12" s="1"/>
  <c r="AA103" i="12"/>
  <c r="AA135" i="12" s="1"/>
  <c r="AA51" i="12"/>
  <c r="AA82" i="12" s="1"/>
  <c r="AI103" i="12"/>
  <c r="AI135" i="12" s="1"/>
  <c r="AI51" i="12"/>
  <c r="AI82" i="12" s="1"/>
  <c r="AQ103" i="12"/>
  <c r="AQ135" i="12" s="1"/>
  <c r="AQ51" i="12"/>
  <c r="AQ82" i="12" s="1"/>
  <c r="AY103" i="12"/>
  <c r="AY135" i="12" s="1"/>
  <c r="AY51" i="12"/>
  <c r="AY82" i="12" s="1"/>
  <c r="BG103" i="12"/>
  <c r="BG135" i="12" s="1"/>
  <c r="BG51" i="12"/>
  <c r="BG82" i="12" s="1"/>
  <c r="BO103" i="12"/>
  <c r="BO135" i="12" s="1"/>
  <c r="BO51" i="12"/>
  <c r="BO82" i="12" s="1"/>
  <c r="BW103" i="12"/>
  <c r="BW135" i="12" s="1"/>
  <c r="BW51" i="12"/>
  <c r="BW82" i="12" s="1"/>
  <c r="CE103" i="12"/>
  <c r="CE135" i="12" s="1"/>
  <c r="CE51" i="12"/>
  <c r="CE82" i="12" s="1"/>
  <c r="CM103" i="12"/>
  <c r="CM135" i="12" s="1"/>
  <c r="CM51" i="12"/>
  <c r="CM82" i="12" s="1"/>
  <c r="CU103" i="12"/>
  <c r="CU135" i="12" s="1"/>
  <c r="CU51" i="12"/>
  <c r="CU82" i="12" s="1"/>
  <c r="DC103" i="12"/>
  <c r="DC135" i="12" s="1"/>
  <c r="DC51" i="12"/>
  <c r="DC82" i="12" s="1"/>
  <c r="DK103" i="12"/>
  <c r="DK135" i="12" s="1"/>
  <c r="DK51" i="12"/>
  <c r="DK82" i="12" s="1"/>
  <c r="DS103" i="12"/>
  <c r="DS135" i="12" s="1"/>
  <c r="DS51" i="12"/>
  <c r="DS82" i="12" s="1"/>
  <c r="EA103" i="12"/>
  <c r="EA135" i="12" s="1"/>
  <c r="EA51" i="12"/>
  <c r="EA82" i="12" s="1"/>
  <c r="EI103" i="12"/>
  <c r="EI135" i="12" s="1"/>
  <c r="EI51" i="12"/>
  <c r="EI82" i="12" s="1"/>
  <c r="EQ103" i="12"/>
  <c r="EQ135" i="12" s="1"/>
  <c r="EQ51" i="12"/>
  <c r="EQ82" i="12" s="1"/>
  <c r="EY103" i="12"/>
  <c r="EY135" i="12" s="1"/>
  <c r="EY51" i="12"/>
  <c r="EY82" i="12" s="1"/>
  <c r="K105" i="12"/>
  <c r="K137" i="12" s="1"/>
  <c r="K53" i="12"/>
  <c r="K84" i="12" s="1"/>
  <c r="S105" i="12"/>
  <c r="S137" i="12" s="1"/>
  <c r="S53" i="12"/>
  <c r="S84" i="12" s="1"/>
  <c r="AA105" i="12"/>
  <c r="AA137" i="12" s="1"/>
  <c r="AA53" i="12"/>
  <c r="AA84" i="12" s="1"/>
  <c r="AI105" i="12"/>
  <c r="AI137" i="12" s="1"/>
  <c r="AI53" i="12"/>
  <c r="AI84" i="12" s="1"/>
  <c r="AQ105" i="12"/>
  <c r="AQ137" i="12" s="1"/>
  <c r="AQ53" i="12"/>
  <c r="AQ84" i="12" s="1"/>
  <c r="AY105" i="12"/>
  <c r="AY137" i="12" s="1"/>
  <c r="AY53" i="12"/>
  <c r="AY84" i="12" s="1"/>
  <c r="BG105" i="12"/>
  <c r="BG137" i="12" s="1"/>
  <c r="BG53" i="12"/>
  <c r="BG84" i="12" s="1"/>
  <c r="BO105" i="12"/>
  <c r="BO137" i="12" s="1"/>
  <c r="BO53" i="12"/>
  <c r="BO84" i="12" s="1"/>
  <c r="BW105" i="12"/>
  <c r="BW137" i="12" s="1"/>
  <c r="BW53" i="12"/>
  <c r="BW84" i="12" s="1"/>
  <c r="CE105" i="12"/>
  <c r="CE137" i="12" s="1"/>
  <c r="CE53" i="12"/>
  <c r="CE84" i="12" s="1"/>
  <c r="CM105" i="12"/>
  <c r="CM137" i="12" s="1"/>
  <c r="CM53" i="12"/>
  <c r="CM84" i="12" s="1"/>
  <c r="CU105" i="12"/>
  <c r="CU137" i="12" s="1"/>
  <c r="CU53" i="12"/>
  <c r="CU84" i="12" s="1"/>
  <c r="DC105" i="12"/>
  <c r="DC137" i="12" s="1"/>
  <c r="DC53" i="12"/>
  <c r="DC84" i="12" s="1"/>
  <c r="DK105" i="12"/>
  <c r="DK137" i="12" s="1"/>
  <c r="DK53" i="12"/>
  <c r="DK84" i="12" s="1"/>
  <c r="DS105" i="12"/>
  <c r="DS137" i="12" s="1"/>
  <c r="DS53" i="12"/>
  <c r="DS84" i="12" s="1"/>
  <c r="EA105" i="12"/>
  <c r="EA137" i="12" s="1"/>
  <c r="EA53" i="12"/>
  <c r="EA84" i="12" s="1"/>
  <c r="EI105" i="12"/>
  <c r="EI137" i="12" s="1"/>
  <c r="EI53" i="12"/>
  <c r="EI84" i="12" s="1"/>
  <c r="EQ105" i="12"/>
  <c r="EQ137" i="12" s="1"/>
  <c r="EQ53" i="12"/>
  <c r="EQ84" i="12" s="1"/>
  <c r="EY105" i="12"/>
  <c r="EY137" i="12" s="1"/>
  <c r="EY53" i="12"/>
  <c r="EY84" i="12" s="1"/>
  <c r="K106" i="12"/>
  <c r="K138" i="12" s="1"/>
  <c r="K54" i="12"/>
  <c r="K85" i="12" s="1"/>
  <c r="S106" i="12"/>
  <c r="S138" i="12" s="1"/>
  <c r="S54" i="12"/>
  <c r="S85" i="12" s="1"/>
  <c r="AA106" i="12"/>
  <c r="AA138" i="12" s="1"/>
  <c r="AA54" i="12"/>
  <c r="AA85" i="12" s="1"/>
  <c r="AI106" i="12"/>
  <c r="AI138" i="12" s="1"/>
  <c r="AI54" i="12"/>
  <c r="AI85" i="12" s="1"/>
  <c r="AQ106" i="12"/>
  <c r="AQ138" i="12" s="1"/>
  <c r="AQ54" i="12"/>
  <c r="AQ85" i="12" s="1"/>
  <c r="AY106" i="12"/>
  <c r="AY138" i="12" s="1"/>
  <c r="AY54" i="12"/>
  <c r="AY85" i="12" s="1"/>
  <c r="BG106" i="12"/>
  <c r="BG138" i="12" s="1"/>
  <c r="BG54" i="12"/>
  <c r="BG85" i="12" s="1"/>
  <c r="BO106" i="12"/>
  <c r="BO138" i="12" s="1"/>
  <c r="BO54" i="12"/>
  <c r="BO85" i="12" s="1"/>
  <c r="BW106" i="12"/>
  <c r="BW138" i="12" s="1"/>
  <c r="BW54" i="12"/>
  <c r="BW85" i="12" s="1"/>
  <c r="CE106" i="12"/>
  <c r="CE138" i="12" s="1"/>
  <c r="CE54" i="12"/>
  <c r="CE85" i="12" s="1"/>
  <c r="CM106" i="12"/>
  <c r="CM138" i="12" s="1"/>
  <c r="CM54" i="12"/>
  <c r="CM85" i="12" s="1"/>
  <c r="CU106" i="12"/>
  <c r="CU138" i="12" s="1"/>
  <c r="CU54" i="12"/>
  <c r="CU85" i="12" s="1"/>
  <c r="DC106" i="12"/>
  <c r="DC138" i="12" s="1"/>
  <c r="DC54" i="12"/>
  <c r="DC85" i="12" s="1"/>
  <c r="DK106" i="12"/>
  <c r="DK138" i="12" s="1"/>
  <c r="DK54" i="12"/>
  <c r="DK85" i="12" s="1"/>
  <c r="DS106" i="12"/>
  <c r="DS138" i="12" s="1"/>
  <c r="DS54" i="12"/>
  <c r="DS85" i="12" s="1"/>
  <c r="EA106" i="12"/>
  <c r="EA138" i="12" s="1"/>
  <c r="EA54" i="12"/>
  <c r="EA85" i="12" s="1"/>
  <c r="EI106" i="12"/>
  <c r="EI138" i="12" s="1"/>
  <c r="EI54" i="12"/>
  <c r="EI85" i="12" s="1"/>
  <c r="EQ106" i="12"/>
  <c r="EQ138" i="12" s="1"/>
  <c r="EQ54" i="12"/>
  <c r="EQ85" i="12" s="1"/>
  <c r="EY106" i="12"/>
  <c r="EY138" i="12" s="1"/>
  <c r="EY54" i="12"/>
  <c r="EY85" i="12" s="1"/>
  <c r="K107" i="12"/>
  <c r="K139" i="12" s="1"/>
  <c r="K55" i="12"/>
  <c r="K86" i="12" s="1"/>
  <c r="S107" i="12"/>
  <c r="S139" i="12" s="1"/>
  <c r="S55" i="12"/>
  <c r="S86" i="12" s="1"/>
  <c r="AA107" i="12"/>
  <c r="AA139" i="12" s="1"/>
  <c r="AA55" i="12"/>
  <c r="AA86" i="12" s="1"/>
  <c r="AI107" i="12"/>
  <c r="AI139" i="12" s="1"/>
  <c r="AI55" i="12"/>
  <c r="AI86" i="12" s="1"/>
  <c r="AQ107" i="12"/>
  <c r="AQ139" i="12" s="1"/>
  <c r="AQ55" i="12"/>
  <c r="AQ86" i="12" s="1"/>
  <c r="AY107" i="12"/>
  <c r="AY139" i="12" s="1"/>
  <c r="AY55" i="12"/>
  <c r="AY86" i="12" s="1"/>
  <c r="BG107" i="12"/>
  <c r="BG139" i="12" s="1"/>
  <c r="BG55" i="12"/>
  <c r="BG86" i="12" s="1"/>
  <c r="BO107" i="12"/>
  <c r="BO139" i="12" s="1"/>
  <c r="BO55" i="12"/>
  <c r="BO86" i="12" s="1"/>
  <c r="BW107" i="12"/>
  <c r="BW139" i="12" s="1"/>
  <c r="BW55" i="12"/>
  <c r="BW86" i="12" s="1"/>
  <c r="CE107" i="12"/>
  <c r="CE139" i="12" s="1"/>
  <c r="CE55" i="12"/>
  <c r="CE86" i="12" s="1"/>
  <c r="CM107" i="12"/>
  <c r="CM139" i="12" s="1"/>
  <c r="CM55" i="12"/>
  <c r="CM86" i="12" s="1"/>
  <c r="CU107" i="12"/>
  <c r="CU139" i="12" s="1"/>
  <c r="CU55" i="12"/>
  <c r="CU86" i="12" s="1"/>
  <c r="DC107" i="12"/>
  <c r="DC139" i="12" s="1"/>
  <c r="DC55" i="12"/>
  <c r="DC86" i="12" s="1"/>
  <c r="DK107" i="12"/>
  <c r="DK139" i="12" s="1"/>
  <c r="DK55" i="12"/>
  <c r="DK86" i="12" s="1"/>
  <c r="DS107" i="12"/>
  <c r="DS139" i="12" s="1"/>
  <c r="DS55" i="12"/>
  <c r="DS86" i="12" s="1"/>
  <c r="EA107" i="12"/>
  <c r="EA139" i="12" s="1"/>
  <c r="EA55" i="12"/>
  <c r="EA86" i="12" s="1"/>
  <c r="EI107" i="12"/>
  <c r="EI139" i="12" s="1"/>
  <c r="EI55" i="12"/>
  <c r="EI86" i="12" s="1"/>
  <c r="EQ107" i="12"/>
  <c r="EQ139" i="12" s="1"/>
  <c r="EQ55" i="12"/>
  <c r="EQ86" i="12" s="1"/>
  <c r="EY107" i="12"/>
  <c r="EY139" i="12" s="1"/>
  <c r="EY55" i="12"/>
  <c r="EY86" i="12" s="1"/>
  <c r="K109" i="12"/>
  <c r="K57" i="12"/>
  <c r="S109" i="12"/>
  <c r="S57" i="12"/>
  <c r="AA109" i="12"/>
  <c r="AA57" i="12"/>
  <c r="AI109" i="12"/>
  <c r="AI57" i="12"/>
  <c r="AQ109" i="12"/>
  <c r="AQ57" i="12"/>
  <c r="AY109" i="12"/>
  <c r="AY57" i="12"/>
  <c r="BG109" i="12"/>
  <c r="BG57" i="12"/>
  <c r="BO109" i="12"/>
  <c r="BO57" i="12"/>
  <c r="BW109" i="12"/>
  <c r="BW57" i="12"/>
  <c r="CE109" i="12"/>
  <c r="CE57" i="12"/>
  <c r="CM109" i="12"/>
  <c r="CM57" i="12"/>
  <c r="CU109" i="12"/>
  <c r="CU57" i="12"/>
  <c r="DC109" i="12"/>
  <c r="DC57" i="12"/>
  <c r="DK109" i="12"/>
  <c r="DK57" i="12"/>
  <c r="DS109" i="12"/>
  <c r="DS57" i="12"/>
  <c r="EA109" i="12"/>
  <c r="EA57" i="12"/>
  <c r="EI109" i="12"/>
  <c r="EI57" i="12"/>
  <c r="EQ109" i="12"/>
  <c r="EQ57" i="12"/>
  <c r="EY109" i="12"/>
  <c r="EY57" i="12"/>
  <c r="K110" i="12"/>
  <c r="K58" i="12"/>
  <c r="S110" i="12"/>
  <c r="S58" i="12"/>
  <c r="AA110" i="12"/>
  <c r="AA58" i="12"/>
  <c r="AI110" i="12"/>
  <c r="AI58" i="12"/>
  <c r="AQ110" i="12"/>
  <c r="AQ58" i="12"/>
  <c r="AY110" i="12"/>
  <c r="AY58" i="12"/>
  <c r="BG110" i="12"/>
  <c r="BG58" i="12"/>
  <c r="BO110" i="12"/>
  <c r="BO58" i="12"/>
  <c r="BW110" i="12"/>
  <c r="BW58" i="12"/>
  <c r="CE110" i="12"/>
  <c r="CE58" i="12"/>
  <c r="CM110" i="12"/>
  <c r="CM58" i="12"/>
  <c r="CU110" i="12"/>
  <c r="CU58" i="12"/>
  <c r="DC110" i="12"/>
  <c r="DC58" i="12"/>
  <c r="DK110" i="12"/>
  <c r="DK58" i="12"/>
  <c r="DS110" i="12"/>
  <c r="DS58" i="12"/>
  <c r="N72" i="24" s="1"/>
  <c r="EA110" i="12"/>
  <c r="EA58" i="12"/>
  <c r="V72" i="24" s="1"/>
  <c r="EI110" i="12"/>
  <c r="EI58" i="12"/>
  <c r="AD72" i="24" s="1"/>
  <c r="EQ110" i="12"/>
  <c r="EQ58" i="12"/>
  <c r="EY110" i="12"/>
  <c r="EY58" i="12"/>
  <c r="K111" i="12"/>
  <c r="K59" i="12"/>
  <c r="S111" i="12"/>
  <c r="S59" i="12"/>
  <c r="AA111" i="12"/>
  <c r="AA59" i="12"/>
  <c r="AI111" i="12"/>
  <c r="AI59" i="12"/>
  <c r="AQ111" i="12"/>
  <c r="AQ59" i="12"/>
  <c r="AY111" i="12"/>
  <c r="AY59" i="12"/>
  <c r="BG111" i="12"/>
  <c r="BG59" i="12"/>
  <c r="BO111" i="12"/>
  <c r="BO59" i="12"/>
  <c r="BW111" i="12"/>
  <c r="BW59" i="12"/>
  <c r="CE111" i="12"/>
  <c r="CE59" i="12"/>
  <c r="CM111" i="12"/>
  <c r="CM59" i="12"/>
  <c r="CU111" i="12"/>
  <c r="CU59" i="12"/>
  <c r="DC111" i="12"/>
  <c r="DC59" i="12"/>
  <c r="DK111" i="12"/>
  <c r="DK59" i="12"/>
  <c r="DS111" i="12"/>
  <c r="DS59" i="12"/>
  <c r="EA111" i="12"/>
  <c r="EA59" i="12"/>
  <c r="EI111" i="12"/>
  <c r="EI59" i="12"/>
  <c r="EY111" i="12"/>
  <c r="EY59" i="12"/>
  <c r="S112" i="12"/>
  <c r="S60" i="12"/>
  <c r="AA112" i="12"/>
  <c r="AA60" i="12"/>
  <c r="AI112" i="12"/>
  <c r="AI60" i="12"/>
  <c r="AQ112" i="12"/>
  <c r="AQ60" i="12"/>
  <c r="AY112" i="12"/>
  <c r="AY60" i="12"/>
  <c r="BG112" i="12"/>
  <c r="BG60" i="12"/>
  <c r="BO112" i="12"/>
  <c r="BO60" i="12"/>
  <c r="CE112" i="12"/>
  <c r="CE60" i="12"/>
  <c r="CM112" i="12"/>
  <c r="CM60" i="12"/>
  <c r="CU112" i="12"/>
  <c r="CU60" i="12"/>
  <c r="DC112" i="12"/>
  <c r="DC60" i="12"/>
  <c r="DK112" i="12"/>
  <c r="DK60" i="12"/>
  <c r="DS112" i="12"/>
  <c r="DS60" i="12"/>
  <c r="EA112" i="12"/>
  <c r="EA60" i="12"/>
  <c r="EQ112" i="12"/>
  <c r="EQ60" i="12"/>
  <c r="EY112" i="12"/>
  <c r="EY60" i="12"/>
  <c r="K114" i="12"/>
  <c r="K62" i="12"/>
  <c r="AA114" i="12"/>
  <c r="AA62" i="12"/>
  <c r="AI114" i="12"/>
  <c r="AI62" i="12"/>
  <c r="AQ114" i="12"/>
  <c r="AQ62" i="12"/>
  <c r="AY114" i="12"/>
  <c r="AY62" i="12"/>
  <c r="BG114" i="12"/>
  <c r="BG62" i="12"/>
  <c r="BO114" i="12"/>
  <c r="BO62" i="12"/>
  <c r="BW114" i="12"/>
  <c r="BW62" i="12"/>
  <c r="CM114" i="12"/>
  <c r="CM62" i="12"/>
  <c r="CU114" i="12"/>
  <c r="CU62" i="12"/>
  <c r="DC114" i="12"/>
  <c r="DC62" i="12"/>
  <c r="DK114" i="12"/>
  <c r="DK62" i="12"/>
  <c r="DS114" i="12"/>
  <c r="N63" i="24" s="1"/>
  <c r="BP63" i="24" s="1"/>
  <c r="DS62" i="12"/>
  <c r="EA114" i="12"/>
  <c r="V63" i="24" s="1"/>
  <c r="BX63" i="24" s="1"/>
  <c r="EA62" i="12"/>
  <c r="EI114" i="12"/>
  <c r="AD63" i="24" s="1"/>
  <c r="CF63" i="24" s="1"/>
  <c r="EI62" i="12"/>
  <c r="EY114" i="12"/>
  <c r="EY62" i="12"/>
  <c r="AQ115" i="12"/>
  <c r="AQ63" i="12"/>
  <c r="AY115" i="12"/>
  <c r="AY63" i="12"/>
  <c r="BG115" i="12"/>
  <c r="BG63" i="12"/>
  <c r="BO115" i="12"/>
  <c r="BO63" i="12"/>
  <c r="BW115" i="12"/>
  <c r="BW63" i="12"/>
  <c r="CM115" i="12"/>
  <c r="CM63" i="12"/>
  <c r="CU115" i="12"/>
  <c r="CU63" i="12"/>
  <c r="DC115" i="12"/>
  <c r="DC63" i="12"/>
  <c r="DK115" i="12"/>
  <c r="DK63" i="12"/>
  <c r="DS115" i="12"/>
  <c r="DS63" i="12"/>
  <c r="EA115" i="12"/>
  <c r="EA63" i="12"/>
  <c r="EI115" i="12"/>
  <c r="EI63" i="12"/>
  <c r="EY115" i="12"/>
  <c r="EY63" i="12"/>
  <c r="S117" i="12"/>
  <c r="S65" i="12"/>
  <c r="AA117" i="12"/>
  <c r="AA65" i="12"/>
  <c r="AI117" i="12"/>
  <c r="AI65" i="12"/>
  <c r="AQ117" i="12"/>
  <c r="AQ65" i="12"/>
  <c r="AY117" i="12"/>
  <c r="AY65" i="12"/>
  <c r="BG117" i="12"/>
  <c r="BG65" i="12"/>
  <c r="BO117" i="12"/>
  <c r="BO65" i="12"/>
  <c r="BW117" i="12"/>
  <c r="BW65" i="12"/>
  <c r="CE117" i="12"/>
  <c r="CE65" i="12"/>
  <c r="CM117" i="12"/>
  <c r="CM65" i="12"/>
  <c r="CU117" i="12"/>
  <c r="CU65" i="12"/>
  <c r="DC117" i="12"/>
  <c r="DC65" i="12"/>
  <c r="DK117" i="12"/>
  <c r="DK65" i="12"/>
  <c r="DS117" i="12"/>
  <c r="DS65" i="12"/>
  <c r="EA117" i="12"/>
  <c r="EA65" i="12"/>
  <c r="EI117" i="12"/>
  <c r="EI65" i="12"/>
  <c r="EQ117" i="12"/>
  <c r="EQ65" i="12"/>
  <c r="EY117" i="12"/>
  <c r="EY65" i="12"/>
  <c r="K118" i="12"/>
  <c r="K66" i="12"/>
  <c r="S118" i="12"/>
  <c r="S66" i="12"/>
  <c r="AA118" i="12"/>
  <c r="AA66" i="12"/>
  <c r="AI118" i="12"/>
  <c r="AI66" i="12"/>
  <c r="AQ118" i="12"/>
  <c r="AQ66" i="12"/>
  <c r="AY118" i="12"/>
  <c r="AY66" i="12"/>
  <c r="BG118" i="12"/>
  <c r="BG66" i="12"/>
  <c r="BO118" i="12"/>
  <c r="BO66" i="12"/>
  <c r="BW118" i="12"/>
  <c r="BW66" i="12"/>
  <c r="CE118" i="12"/>
  <c r="CE66" i="12"/>
  <c r="CM118" i="12"/>
  <c r="CM66" i="12"/>
  <c r="CU118" i="12"/>
  <c r="CU66" i="12"/>
  <c r="DC118" i="12"/>
  <c r="DC66" i="12"/>
  <c r="DK118" i="12"/>
  <c r="DK66" i="12"/>
  <c r="DS118" i="12"/>
  <c r="DS66" i="12"/>
  <c r="EA118" i="12"/>
  <c r="EA66" i="12"/>
  <c r="EI118" i="12"/>
  <c r="EI66" i="12"/>
  <c r="EQ118" i="12"/>
  <c r="EQ66" i="12"/>
  <c r="EY118" i="12"/>
  <c r="EY66" i="12"/>
  <c r="F57" i="12"/>
  <c r="BR57" i="12"/>
  <c r="ED57" i="12"/>
  <c r="BB58" i="12"/>
  <c r="DN58" i="12"/>
  <c r="CE62" i="12"/>
  <c r="CV101" i="12"/>
  <c r="CV133" i="12" s="1"/>
  <c r="CV49" i="12"/>
  <c r="CV80" i="12" s="1"/>
  <c r="DD101" i="12"/>
  <c r="DD133" i="12" s="1"/>
  <c r="DD49" i="12"/>
  <c r="DD80" i="12" s="1"/>
  <c r="DL101" i="12"/>
  <c r="DL133" i="12" s="1"/>
  <c r="DL49" i="12"/>
  <c r="DL80" i="12" s="1"/>
  <c r="DT101" i="12"/>
  <c r="DT133" i="12" s="1"/>
  <c r="DT49" i="12"/>
  <c r="DT80" i="12" s="1"/>
  <c r="EB101" i="12"/>
  <c r="EB133" i="12" s="1"/>
  <c r="EB49" i="12"/>
  <c r="EB80" i="12" s="1"/>
  <c r="EJ101" i="12"/>
  <c r="EJ133" i="12" s="1"/>
  <c r="EJ49" i="12"/>
  <c r="EJ80" i="12" s="1"/>
  <c r="ER101" i="12"/>
  <c r="ER133" i="12" s="1"/>
  <c r="ER49" i="12"/>
  <c r="ER80" i="12" s="1"/>
  <c r="EZ101" i="12"/>
  <c r="EZ133" i="12" s="1"/>
  <c r="EZ49" i="12"/>
  <c r="EZ80" i="12" s="1"/>
  <c r="D50" i="12"/>
  <c r="D81" i="12" s="1"/>
  <c r="L102" i="12"/>
  <c r="L134" i="12" s="1"/>
  <c r="L50" i="12"/>
  <c r="L81" i="12" s="1"/>
  <c r="T102" i="12"/>
  <c r="T134" i="12" s="1"/>
  <c r="T50" i="12"/>
  <c r="T81" i="12" s="1"/>
  <c r="AB102" i="12"/>
  <c r="AB134" i="12" s="1"/>
  <c r="AB50" i="12"/>
  <c r="AB81" i="12" s="1"/>
  <c r="AJ102" i="12"/>
  <c r="AJ134" i="12" s="1"/>
  <c r="AJ50" i="12"/>
  <c r="AJ81" i="12" s="1"/>
  <c r="AR102" i="12"/>
  <c r="AR134" i="12" s="1"/>
  <c r="AR50" i="12"/>
  <c r="AR81" i="12" s="1"/>
  <c r="AZ102" i="12"/>
  <c r="AZ134" i="12" s="1"/>
  <c r="AZ50" i="12"/>
  <c r="AZ81" i="12" s="1"/>
  <c r="BH102" i="12"/>
  <c r="BH134" i="12" s="1"/>
  <c r="BH50" i="12"/>
  <c r="BH81" i="12" s="1"/>
  <c r="BP102" i="12"/>
  <c r="BP134" i="12" s="1"/>
  <c r="BP50" i="12"/>
  <c r="BP81" i="12" s="1"/>
  <c r="BX102" i="12"/>
  <c r="BX134" i="12" s="1"/>
  <c r="BX50" i="12"/>
  <c r="BX81" i="12" s="1"/>
  <c r="CF102" i="12"/>
  <c r="CF134" i="12" s="1"/>
  <c r="CF50" i="12"/>
  <c r="CF81" i="12" s="1"/>
  <c r="CN102" i="12"/>
  <c r="CN134" i="12" s="1"/>
  <c r="CN50" i="12"/>
  <c r="CN81" i="12" s="1"/>
  <c r="CV102" i="12"/>
  <c r="CV134" i="12" s="1"/>
  <c r="CV50" i="12"/>
  <c r="CV81" i="12" s="1"/>
  <c r="DD102" i="12"/>
  <c r="DD134" i="12" s="1"/>
  <c r="DD50" i="12"/>
  <c r="DD81" i="12" s="1"/>
  <c r="DL102" i="12"/>
  <c r="DL134" i="12" s="1"/>
  <c r="DL50" i="12"/>
  <c r="DL81" i="12" s="1"/>
  <c r="DT102" i="12"/>
  <c r="DT134" i="12" s="1"/>
  <c r="DT50" i="12"/>
  <c r="DT81" i="12" s="1"/>
  <c r="EB102" i="12"/>
  <c r="EB134" i="12" s="1"/>
  <c r="EB50" i="12"/>
  <c r="EB81" i="12" s="1"/>
  <c r="EJ102" i="12"/>
  <c r="EJ134" i="12" s="1"/>
  <c r="EJ50" i="12"/>
  <c r="EJ81" i="12" s="1"/>
  <c r="ER102" i="12"/>
  <c r="ER134" i="12" s="1"/>
  <c r="ER50" i="12"/>
  <c r="ER81" i="12" s="1"/>
  <c r="EZ102" i="12"/>
  <c r="EZ134" i="12" s="1"/>
  <c r="EZ50" i="12"/>
  <c r="EZ81" i="12" s="1"/>
  <c r="D51" i="12"/>
  <c r="D82" i="12" s="1"/>
  <c r="L103" i="12"/>
  <c r="L135" i="12" s="1"/>
  <c r="L51" i="12"/>
  <c r="L82" i="12" s="1"/>
  <c r="T103" i="12"/>
  <c r="T135" i="12" s="1"/>
  <c r="T51" i="12"/>
  <c r="T82" i="12" s="1"/>
  <c r="AB103" i="12"/>
  <c r="AB135" i="12" s="1"/>
  <c r="AB51" i="12"/>
  <c r="AB82" i="12" s="1"/>
  <c r="AJ103" i="12"/>
  <c r="AJ135" i="12" s="1"/>
  <c r="AJ51" i="12"/>
  <c r="AJ82" i="12" s="1"/>
  <c r="AR103" i="12"/>
  <c r="AR135" i="12" s="1"/>
  <c r="AR51" i="12"/>
  <c r="AR82" i="12" s="1"/>
  <c r="AZ103" i="12"/>
  <c r="AZ135" i="12" s="1"/>
  <c r="AZ51" i="12"/>
  <c r="AZ82" i="12" s="1"/>
  <c r="BH103" i="12"/>
  <c r="BH135" i="12" s="1"/>
  <c r="BH51" i="12"/>
  <c r="BH82" i="12" s="1"/>
  <c r="BP103" i="12"/>
  <c r="BP135" i="12" s="1"/>
  <c r="BP51" i="12"/>
  <c r="BP82" i="12" s="1"/>
  <c r="BX103" i="12"/>
  <c r="BX135" i="12" s="1"/>
  <c r="BX51" i="12"/>
  <c r="BX82" i="12" s="1"/>
  <c r="CF103" i="12"/>
  <c r="CF135" i="12" s="1"/>
  <c r="CF51" i="12"/>
  <c r="CF82" i="12" s="1"/>
  <c r="CN103" i="12"/>
  <c r="CN135" i="12" s="1"/>
  <c r="CN51" i="12"/>
  <c r="CN82" i="12" s="1"/>
  <c r="CV103" i="12"/>
  <c r="CV135" i="12" s="1"/>
  <c r="CV51" i="12"/>
  <c r="CV82" i="12" s="1"/>
  <c r="DD103" i="12"/>
  <c r="DD135" i="12" s="1"/>
  <c r="DD51" i="12"/>
  <c r="DD82" i="12" s="1"/>
  <c r="DL103" i="12"/>
  <c r="DL135" i="12" s="1"/>
  <c r="DL51" i="12"/>
  <c r="DL82" i="12" s="1"/>
  <c r="DT103" i="12"/>
  <c r="DT135" i="12" s="1"/>
  <c r="DT51" i="12"/>
  <c r="DT82" i="12" s="1"/>
  <c r="EB103" i="12"/>
  <c r="EB135" i="12" s="1"/>
  <c r="EB51" i="12"/>
  <c r="EB82" i="12" s="1"/>
  <c r="EJ103" i="12"/>
  <c r="EJ135" i="12" s="1"/>
  <c r="EJ51" i="12"/>
  <c r="EJ82" i="12" s="1"/>
  <c r="ER103" i="12"/>
  <c r="ER135" i="12" s="1"/>
  <c r="ER51" i="12"/>
  <c r="ER82" i="12" s="1"/>
  <c r="EZ103" i="12"/>
  <c r="EZ135" i="12" s="1"/>
  <c r="EZ51" i="12"/>
  <c r="EZ82" i="12" s="1"/>
  <c r="D53" i="12"/>
  <c r="D84" i="12" s="1"/>
  <c r="L105" i="12"/>
  <c r="L137" i="12" s="1"/>
  <c r="L53" i="12"/>
  <c r="L84" i="12" s="1"/>
  <c r="T105" i="12"/>
  <c r="T137" i="12" s="1"/>
  <c r="T53" i="12"/>
  <c r="T84" i="12" s="1"/>
  <c r="AB105" i="12"/>
  <c r="AB137" i="12" s="1"/>
  <c r="AB53" i="12"/>
  <c r="AB84" i="12" s="1"/>
  <c r="AJ105" i="12"/>
  <c r="AJ137" i="12" s="1"/>
  <c r="AJ53" i="12"/>
  <c r="AJ84" i="12" s="1"/>
  <c r="AR105" i="12"/>
  <c r="AR137" i="12" s="1"/>
  <c r="AR53" i="12"/>
  <c r="AR84" i="12" s="1"/>
  <c r="AZ105" i="12"/>
  <c r="AZ137" i="12" s="1"/>
  <c r="AZ53" i="12"/>
  <c r="AZ84" i="12" s="1"/>
  <c r="BH105" i="12"/>
  <c r="BH137" i="12" s="1"/>
  <c r="BH53" i="12"/>
  <c r="BH84" i="12" s="1"/>
  <c r="BP105" i="12"/>
  <c r="BP137" i="12" s="1"/>
  <c r="BP53" i="12"/>
  <c r="BP84" i="12" s="1"/>
  <c r="BX105" i="12"/>
  <c r="BX137" i="12" s="1"/>
  <c r="BX53" i="12"/>
  <c r="BX84" i="12" s="1"/>
  <c r="CF105" i="12"/>
  <c r="CF137" i="12" s="1"/>
  <c r="CF53" i="12"/>
  <c r="CF84" i="12" s="1"/>
  <c r="CN105" i="12"/>
  <c r="CN137" i="12" s="1"/>
  <c r="CN53" i="12"/>
  <c r="CN84" i="12" s="1"/>
  <c r="CV105" i="12"/>
  <c r="CV137" i="12" s="1"/>
  <c r="CV53" i="12"/>
  <c r="CV84" i="12" s="1"/>
  <c r="DD105" i="12"/>
  <c r="DD137" i="12" s="1"/>
  <c r="DD53" i="12"/>
  <c r="DD84" i="12" s="1"/>
  <c r="DL105" i="12"/>
  <c r="DL137" i="12" s="1"/>
  <c r="DL53" i="12"/>
  <c r="DL84" i="12" s="1"/>
  <c r="DT105" i="12"/>
  <c r="DT137" i="12" s="1"/>
  <c r="DT53" i="12"/>
  <c r="DT84" i="12" s="1"/>
  <c r="EB105" i="12"/>
  <c r="EB137" i="12" s="1"/>
  <c r="EB53" i="12"/>
  <c r="EB84" i="12" s="1"/>
  <c r="EJ105" i="12"/>
  <c r="EJ137" i="12" s="1"/>
  <c r="EJ53" i="12"/>
  <c r="EJ84" i="12" s="1"/>
  <c r="ER105" i="12"/>
  <c r="ER137" i="12" s="1"/>
  <c r="ER53" i="12"/>
  <c r="ER84" i="12" s="1"/>
  <c r="EZ105" i="12"/>
  <c r="EZ137" i="12" s="1"/>
  <c r="EZ53" i="12"/>
  <c r="EZ84" i="12" s="1"/>
  <c r="D54" i="12"/>
  <c r="D85" i="12" s="1"/>
  <c r="L106" i="12"/>
  <c r="L138" i="12" s="1"/>
  <c r="L54" i="12"/>
  <c r="L85" i="12" s="1"/>
  <c r="T106" i="12"/>
  <c r="T138" i="12" s="1"/>
  <c r="T54" i="12"/>
  <c r="T85" i="12" s="1"/>
  <c r="AB106" i="12"/>
  <c r="AB138" i="12" s="1"/>
  <c r="AB54" i="12"/>
  <c r="AB85" i="12" s="1"/>
  <c r="AJ106" i="12"/>
  <c r="AJ138" i="12" s="1"/>
  <c r="AJ54" i="12"/>
  <c r="AJ85" i="12" s="1"/>
  <c r="AR106" i="12"/>
  <c r="AR138" i="12" s="1"/>
  <c r="AR54" i="12"/>
  <c r="AR85" i="12" s="1"/>
  <c r="AZ106" i="12"/>
  <c r="AZ138" i="12" s="1"/>
  <c r="AZ54" i="12"/>
  <c r="AZ85" i="12" s="1"/>
  <c r="BH106" i="12"/>
  <c r="BH138" i="12" s="1"/>
  <c r="BH54" i="12"/>
  <c r="BH85" i="12" s="1"/>
  <c r="BP106" i="12"/>
  <c r="BP138" i="12" s="1"/>
  <c r="BP54" i="12"/>
  <c r="BP85" i="12" s="1"/>
  <c r="BX106" i="12"/>
  <c r="BX138" i="12" s="1"/>
  <c r="BX54" i="12"/>
  <c r="BX85" i="12" s="1"/>
  <c r="CF106" i="12"/>
  <c r="CF138" i="12" s="1"/>
  <c r="CF54" i="12"/>
  <c r="CF85" i="12" s="1"/>
  <c r="CN106" i="12"/>
  <c r="CN138" i="12" s="1"/>
  <c r="CN54" i="12"/>
  <c r="CN85" i="12" s="1"/>
  <c r="CV106" i="12"/>
  <c r="CV138" i="12" s="1"/>
  <c r="CV54" i="12"/>
  <c r="CV85" i="12" s="1"/>
  <c r="DD106" i="12"/>
  <c r="DD138" i="12" s="1"/>
  <c r="DD54" i="12"/>
  <c r="DD85" i="12" s="1"/>
  <c r="DL106" i="12"/>
  <c r="DL138" i="12" s="1"/>
  <c r="DL54" i="12"/>
  <c r="DL85" i="12" s="1"/>
  <c r="DT106" i="12"/>
  <c r="DT138" i="12" s="1"/>
  <c r="DT54" i="12"/>
  <c r="DT85" i="12" s="1"/>
  <c r="EB106" i="12"/>
  <c r="EB138" i="12" s="1"/>
  <c r="EB54" i="12"/>
  <c r="EB85" i="12" s="1"/>
  <c r="EJ106" i="12"/>
  <c r="EJ138" i="12" s="1"/>
  <c r="EJ54" i="12"/>
  <c r="EJ85" i="12" s="1"/>
  <c r="ER106" i="12"/>
  <c r="ER138" i="12" s="1"/>
  <c r="ER54" i="12"/>
  <c r="ER85" i="12" s="1"/>
  <c r="EZ106" i="12"/>
  <c r="EZ138" i="12" s="1"/>
  <c r="EZ54" i="12"/>
  <c r="EZ85" i="12" s="1"/>
  <c r="D55" i="12"/>
  <c r="D86" i="12" s="1"/>
  <c r="L107" i="12"/>
  <c r="L139" i="12" s="1"/>
  <c r="L55" i="12"/>
  <c r="L86" i="12" s="1"/>
  <c r="T107" i="12"/>
  <c r="T139" i="12" s="1"/>
  <c r="T55" i="12"/>
  <c r="T86" i="12" s="1"/>
  <c r="AB107" i="12"/>
  <c r="AB139" i="12" s="1"/>
  <c r="AB55" i="12"/>
  <c r="AB86" i="12" s="1"/>
  <c r="AJ107" i="12"/>
  <c r="AJ139" i="12" s="1"/>
  <c r="AJ55" i="12"/>
  <c r="AJ86" i="12" s="1"/>
  <c r="AR107" i="12"/>
  <c r="AR139" i="12" s="1"/>
  <c r="AR55" i="12"/>
  <c r="AR86" i="12" s="1"/>
  <c r="AZ107" i="12"/>
  <c r="AZ139" i="12" s="1"/>
  <c r="AZ55" i="12"/>
  <c r="AZ86" i="12" s="1"/>
  <c r="BH107" i="12"/>
  <c r="BH139" i="12" s="1"/>
  <c r="BH55" i="12"/>
  <c r="BH86" i="12" s="1"/>
  <c r="BP107" i="12"/>
  <c r="BP139" i="12" s="1"/>
  <c r="BP55" i="12"/>
  <c r="BP86" i="12" s="1"/>
  <c r="BX107" i="12"/>
  <c r="BX139" i="12" s="1"/>
  <c r="BX55" i="12"/>
  <c r="BX86" i="12" s="1"/>
  <c r="CF107" i="12"/>
  <c r="CF139" i="12" s="1"/>
  <c r="CF55" i="12"/>
  <c r="CF86" i="12" s="1"/>
  <c r="CN107" i="12"/>
  <c r="CN139" i="12" s="1"/>
  <c r="CN55" i="12"/>
  <c r="CN86" i="12" s="1"/>
  <c r="CV107" i="12"/>
  <c r="CV139" i="12" s="1"/>
  <c r="CV55" i="12"/>
  <c r="CV86" i="12" s="1"/>
  <c r="DD107" i="12"/>
  <c r="DD139" i="12" s="1"/>
  <c r="DD55" i="12"/>
  <c r="DD86" i="12" s="1"/>
  <c r="DL107" i="12"/>
  <c r="DL139" i="12" s="1"/>
  <c r="DL55" i="12"/>
  <c r="DL86" i="12" s="1"/>
  <c r="DT107" i="12"/>
  <c r="DT139" i="12" s="1"/>
  <c r="DT55" i="12"/>
  <c r="DT86" i="12" s="1"/>
  <c r="EB107" i="12"/>
  <c r="EB139" i="12" s="1"/>
  <c r="EB55" i="12"/>
  <c r="EB86" i="12" s="1"/>
  <c r="EJ107" i="12"/>
  <c r="EJ139" i="12" s="1"/>
  <c r="EJ55" i="12"/>
  <c r="EJ86" i="12" s="1"/>
  <c r="ER107" i="12"/>
  <c r="ER139" i="12" s="1"/>
  <c r="ER55" i="12"/>
  <c r="ER86" i="12" s="1"/>
  <c r="EZ107" i="12"/>
  <c r="EZ139" i="12" s="1"/>
  <c r="EZ55" i="12"/>
  <c r="EZ86" i="12" s="1"/>
  <c r="D57" i="12"/>
  <c r="L109" i="12"/>
  <c r="L57" i="12"/>
  <c r="T109" i="12"/>
  <c r="T57" i="12"/>
  <c r="AB109" i="12"/>
  <c r="AB57" i="12"/>
  <c r="AJ109" i="12"/>
  <c r="AJ57" i="12"/>
  <c r="AR109" i="12"/>
  <c r="AR57" i="12"/>
  <c r="AZ109" i="12"/>
  <c r="AZ57" i="12"/>
  <c r="BH109" i="12"/>
  <c r="BH57" i="12"/>
  <c r="BP109" i="12"/>
  <c r="BP57" i="12"/>
  <c r="BX109" i="12"/>
  <c r="BX57" i="12"/>
  <c r="CF109" i="12"/>
  <c r="CF57" i="12"/>
  <c r="CN109" i="12"/>
  <c r="CN57" i="12"/>
  <c r="CV109" i="12"/>
  <c r="CV57" i="12"/>
  <c r="DD109" i="12"/>
  <c r="DD57" i="12"/>
  <c r="DL109" i="12"/>
  <c r="DL57" i="12"/>
  <c r="DT109" i="12"/>
  <c r="DT57" i="12"/>
  <c r="EB109" i="12"/>
  <c r="EB57" i="12"/>
  <c r="EJ109" i="12"/>
  <c r="EJ57" i="12"/>
  <c r="ER109" i="12"/>
  <c r="ER57" i="12"/>
  <c r="EZ109" i="12"/>
  <c r="EZ57" i="12"/>
  <c r="D58" i="12"/>
  <c r="L110" i="12"/>
  <c r="L58" i="12"/>
  <c r="T110" i="12"/>
  <c r="T58" i="12"/>
  <c r="AB110" i="12"/>
  <c r="AB58" i="12"/>
  <c r="AJ110" i="12"/>
  <c r="AJ58" i="12"/>
  <c r="AR110" i="12"/>
  <c r="AR58" i="12"/>
  <c r="AZ110" i="12"/>
  <c r="AZ58" i="12"/>
  <c r="BH110" i="12"/>
  <c r="BH58" i="12"/>
  <c r="BP110" i="12"/>
  <c r="BP58" i="12"/>
  <c r="BX110" i="12"/>
  <c r="BX58" i="12"/>
  <c r="CF110" i="12"/>
  <c r="CF58" i="12"/>
  <c r="CN110" i="12"/>
  <c r="CN58" i="12"/>
  <c r="CV110" i="12"/>
  <c r="CV58" i="12"/>
  <c r="DD110" i="12"/>
  <c r="DD58" i="12"/>
  <c r="DL110" i="12"/>
  <c r="DL58" i="12"/>
  <c r="DT110" i="12"/>
  <c r="DT58" i="12"/>
  <c r="O72" i="24" s="1"/>
  <c r="EB110" i="12"/>
  <c r="EB58" i="12"/>
  <c r="W72" i="24" s="1"/>
  <c r="EJ110" i="12"/>
  <c r="EJ58" i="12"/>
  <c r="AE72" i="24" s="1"/>
  <c r="ER110" i="12"/>
  <c r="ER58" i="12"/>
  <c r="EZ110" i="12"/>
  <c r="EZ58" i="12"/>
  <c r="D59" i="12"/>
  <c r="L111" i="12"/>
  <c r="L59" i="12"/>
  <c r="T111" i="12"/>
  <c r="T59" i="12"/>
  <c r="AB111" i="12"/>
  <c r="AB59" i="12"/>
  <c r="AJ111" i="12"/>
  <c r="AJ59" i="12"/>
  <c r="AR111" i="12"/>
  <c r="AR59" i="12"/>
  <c r="AZ111" i="12"/>
  <c r="AZ59" i="12"/>
  <c r="BH111" i="12"/>
  <c r="BH59" i="12"/>
  <c r="BP111" i="12"/>
  <c r="BP59" i="12"/>
  <c r="BX111" i="12"/>
  <c r="BX59" i="12"/>
  <c r="CF111" i="12"/>
  <c r="CF59" i="12"/>
  <c r="CN111" i="12"/>
  <c r="CN59" i="12"/>
  <c r="CV111" i="12"/>
  <c r="CV59" i="12"/>
  <c r="DD111" i="12"/>
  <c r="DD59" i="12"/>
  <c r="DL111" i="12"/>
  <c r="DL59" i="12"/>
  <c r="DT111" i="12"/>
  <c r="DT59" i="12"/>
  <c r="EB111" i="12"/>
  <c r="EB59" i="12"/>
  <c r="EJ111" i="12"/>
  <c r="EJ59" i="12"/>
  <c r="ER111" i="12"/>
  <c r="ER59" i="12"/>
  <c r="EZ111" i="12"/>
  <c r="EZ59" i="12"/>
  <c r="D60" i="12"/>
  <c r="L112" i="12"/>
  <c r="L60" i="12"/>
  <c r="T112" i="12"/>
  <c r="T60" i="12"/>
  <c r="AB112" i="12"/>
  <c r="AB60" i="12"/>
  <c r="AR112" i="12"/>
  <c r="AR60" i="12"/>
  <c r="AZ112" i="12"/>
  <c r="AZ60" i="12"/>
  <c r="BH112" i="12"/>
  <c r="BH60" i="12"/>
  <c r="BP112" i="12"/>
  <c r="BP60" i="12"/>
  <c r="BX112" i="12"/>
  <c r="BX60" i="12"/>
  <c r="CF112" i="12"/>
  <c r="CF60" i="12"/>
  <c r="CN112" i="12"/>
  <c r="CN60" i="12"/>
  <c r="DD112" i="12"/>
  <c r="DD60" i="12"/>
  <c r="DL112" i="12"/>
  <c r="DL60" i="12"/>
  <c r="DT112" i="12"/>
  <c r="DT60" i="12"/>
  <c r="EB112" i="12"/>
  <c r="EB60" i="12"/>
  <c r="EJ112" i="12"/>
  <c r="EJ60" i="12"/>
  <c r="ER112" i="12"/>
  <c r="ER60" i="12"/>
  <c r="EZ112" i="12"/>
  <c r="EZ60" i="12"/>
  <c r="D62" i="12"/>
  <c r="L114" i="12"/>
  <c r="L62" i="12"/>
  <c r="T114" i="12"/>
  <c r="T62" i="12"/>
  <c r="AB114" i="12"/>
  <c r="AB62" i="12"/>
  <c r="AJ114" i="12"/>
  <c r="AJ62" i="12"/>
  <c r="AR114" i="12"/>
  <c r="AR62" i="12"/>
  <c r="AZ114" i="12"/>
  <c r="AZ62" i="12"/>
  <c r="BH114" i="12"/>
  <c r="BH62" i="12"/>
  <c r="BP114" i="12"/>
  <c r="BP62" i="12"/>
  <c r="BX114" i="12"/>
  <c r="BX62" i="12"/>
  <c r="CF114" i="12"/>
  <c r="CF62" i="12"/>
  <c r="CN114" i="12"/>
  <c r="CN62" i="12"/>
  <c r="CV114" i="12"/>
  <c r="CV62" i="12"/>
  <c r="DD114" i="12"/>
  <c r="DD62" i="12"/>
  <c r="DL114" i="12"/>
  <c r="DL62" i="12"/>
  <c r="DT114" i="12"/>
  <c r="O63" i="24" s="1"/>
  <c r="BQ63" i="24" s="1"/>
  <c r="DT62" i="12"/>
  <c r="EB114" i="12"/>
  <c r="W63" i="24" s="1"/>
  <c r="BY63" i="24" s="1"/>
  <c r="EB62" i="12"/>
  <c r="EJ114" i="12"/>
  <c r="EJ62" i="12"/>
  <c r="ER114" i="12"/>
  <c r="ER62" i="12"/>
  <c r="EZ114" i="12"/>
  <c r="EZ62" i="12"/>
  <c r="AJ63" i="12"/>
  <c r="AR115" i="12"/>
  <c r="AR63" i="12"/>
  <c r="AZ115" i="12"/>
  <c r="AZ63" i="12"/>
  <c r="BH115" i="12"/>
  <c r="BH63" i="12"/>
  <c r="BP115" i="12"/>
  <c r="BP63" i="12"/>
  <c r="BX115" i="12"/>
  <c r="BX63" i="12"/>
  <c r="CF115" i="12"/>
  <c r="CF63" i="12"/>
  <c r="CN115" i="12"/>
  <c r="CN63" i="12"/>
  <c r="CV115" i="12"/>
  <c r="CV63" i="12"/>
  <c r="DD115" i="12"/>
  <c r="DD63" i="12"/>
  <c r="DL115" i="12"/>
  <c r="DL63" i="12"/>
  <c r="DT115" i="12"/>
  <c r="DT63" i="12"/>
  <c r="EB115" i="12"/>
  <c r="EB63" i="12"/>
  <c r="EJ115" i="12"/>
  <c r="EJ63" i="12"/>
  <c r="ER115" i="12"/>
  <c r="ER63" i="12"/>
  <c r="EZ115" i="12"/>
  <c r="EZ63" i="12"/>
  <c r="D65" i="12"/>
  <c r="L117" i="12"/>
  <c r="L65" i="12"/>
  <c r="T117" i="12"/>
  <c r="T65" i="12"/>
  <c r="AB117" i="12"/>
  <c r="AB65" i="12"/>
  <c r="AJ117" i="12"/>
  <c r="AJ65" i="12"/>
  <c r="AR117" i="12"/>
  <c r="AR65" i="12"/>
  <c r="AZ117" i="12"/>
  <c r="AZ65" i="12"/>
  <c r="BH117" i="12"/>
  <c r="BH65" i="12"/>
  <c r="BP117" i="12"/>
  <c r="BP65" i="12"/>
  <c r="BX117" i="12"/>
  <c r="BX65" i="12"/>
  <c r="CF117" i="12"/>
  <c r="CF65" i="12"/>
  <c r="CN117" i="12"/>
  <c r="CN65" i="12"/>
  <c r="CV117" i="12"/>
  <c r="CV65" i="12"/>
  <c r="DD117" i="12"/>
  <c r="DD65" i="12"/>
  <c r="DL117" i="12"/>
  <c r="DL65" i="12"/>
  <c r="DT117" i="12"/>
  <c r="DT65" i="12"/>
  <c r="EB117" i="12"/>
  <c r="EB65" i="12"/>
  <c r="EJ117" i="12"/>
  <c r="EJ65" i="12"/>
  <c r="ER117" i="12"/>
  <c r="ER65" i="12"/>
  <c r="EZ117" i="12"/>
  <c r="EZ65" i="12"/>
  <c r="D66" i="12"/>
  <c r="L118" i="12"/>
  <c r="L66" i="12"/>
  <c r="T118" i="12"/>
  <c r="T66" i="12"/>
  <c r="AB118" i="12"/>
  <c r="AB66" i="12"/>
  <c r="AJ118" i="12"/>
  <c r="AJ66" i="12"/>
  <c r="AR118" i="12"/>
  <c r="AR66" i="12"/>
  <c r="AZ118" i="12"/>
  <c r="AZ66" i="12"/>
  <c r="BH118" i="12"/>
  <c r="BH66" i="12"/>
  <c r="BP118" i="12"/>
  <c r="BP66" i="12"/>
  <c r="BX118" i="12"/>
  <c r="BX66" i="12"/>
  <c r="CF118" i="12"/>
  <c r="CF66" i="12"/>
  <c r="CN118" i="12"/>
  <c r="CN66" i="12"/>
  <c r="CV118" i="12"/>
  <c r="CV66" i="12"/>
  <c r="DD118" i="12"/>
  <c r="DD66" i="12"/>
  <c r="DL118" i="12"/>
  <c r="DL66" i="12"/>
  <c r="DT118" i="12"/>
  <c r="DT66" i="12"/>
  <c r="EB118" i="12"/>
  <c r="EB66" i="12"/>
  <c r="EJ118" i="12"/>
  <c r="EJ66" i="12"/>
  <c r="ER118" i="12"/>
  <c r="ER66" i="12"/>
  <c r="EZ118" i="12"/>
  <c r="EZ66" i="12"/>
  <c r="N57" i="12"/>
  <c r="BZ57" i="12"/>
  <c r="EL57" i="12"/>
  <c r="BJ58" i="12"/>
  <c r="DV58" i="12"/>
  <c r="Q72" i="24" s="1"/>
  <c r="BW60" i="12"/>
  <c r="U101" i="12"/>
  <c r="U133" i="12" s="1"/>
  <c r="V80" i="12"/>
  <c r="U49" i="12"/>
  <c r="U80" i="12" s="1"/>
  <c r="AC101" i="12"/>
  <c r="AC133" i="12" s="1"/>
  <c r="AC49" i="12"/>
  <c r="AC80" i="12" s="1"/>
  <c r="AK101" i="12"/>
  <c r="AK133" i="12" s="1"/>
  <c r="AK49" i="12"/>
  <c r="AK80" i="12" s="1"/>
  <c r="AS101" i="12"/>
  <c r="AS133" i="12" s="1"/>
  <c r="AS49" i="12"/>
  <c r="AS80" i="12" s="1"/>
  <c r="BA101" i="12"/>
  <c r="BA133" i="12" s="1"/>
  <c r="BA49" i="12"/>
  <c r="BA80" i="12" s="1"/>
  <c r="BI101" i="12"/>
  <c r="BI133" i="12" s="1"/>
  <c r="BI49" i="12"/>
  <c r="BI80" i="12" s="1"/>
  <c r="BQ101" i="12"/>
  <c r="BQ133" i="12" s="1"/>
  <c r="BQ49" i="12"/>
  <c r="BQ80" i="12" s="1"/>
  <c r="BY101" i="12"/>
  <c r="BY133" i="12" s="1"/>
  <c r="BY49" i="12"/>
  <c r="BY80" i="12" s="1"/>
  <c r="CG101" i="12"/>
  <c r="CG133" i="12" s="1"/>
  <c r="CG49" i="12"/>
  <c r="CG80" i="12" s="1"/>
  <c r="CO101" i="12"/>
  <c r="CO133" i="12" s="1"/>
  <c r="CO49" i="12"/>
  <c r="CO80" i="12" s="1"/>
  <c r="CW101" i="12"/>
  <c r="CW133" i="12" s="1"/>
  <c r="CW49" i="12"/>
  <c r="CW80" i="12" s="1"/>
  <c r="DE101" i="12"/>
  <c r="DE133" i="12" s="1"/>
  <c r="DE49" i="12"/>
  <c r="DE80" i="12" s="1"/>
  <c r="DM101" i="12"/>
  <c r="DM133" i="12" s="1"/>
  <c r="DM49" i="12"/>
  <c r="DM80" i="12" s="1"/>
  <c r="DU101" i="12"/>
  <c r="DU133" i="12" s="1"/>
  <c r="DU49" i="12"/>
  <c r="DU80" i="12" s="1"/>
  <c r="EC101" i="12"/>
  <c r="EC133" i="12" s="1"/>
  <c r="EC49" i="12"/>
  <c r="EC80" i="12" s="1"/>
  <c r="EK101" i="12"/>
  <c r="EK133" i="12" s="1"/>
  <c r="EK49" i="12"/>
  <c r="EK80" i="12" s="1"/>
  <c r="ES101" i="12"/>
  <c r="ES133" i="12" s="1"/>
  <c r="ES49" i="12"/>
  <c r="ES80" i="12" s="1"/>
  <c r="FA101" i="12"/>
  <c r="FA133" i="12" s="1"/>
  <c r="FA49" i="12"/>
  <c r="FA80" i="12" s="1"/>
  <c r="E50" i="12"/>
  <c r="E81" i="12" s="1"/>
  <c r="M102" i="12"/>
  <c r="M134" i="12" s="1"/>
  <c r="M50" i="12"/>
  <c r="M81" i="12" s="1"/>
  <c r="U102" i="12"/>
  <c r="U134" i="12" s="1"/>
  <c r="U50" i="12"/>
  <c r="U81" i="12" s="1"/>
  <c r="AC102" i="12"/>
  <c r="AC134" i="12" s="1"/>
  <c r="AC50" i="12"/>
  <c r="AC81" i="12" s="1"/>
  <c r="AK102" i="12"/>
  <c r="AK134" i="12" s="1"/>
  <c r="AK50" i="12"/>
  <c r="AK81" i="12" s="1"/>
  <c r="AS102" i="12"/>
  <c r="AS134" i="12" s="1"/>
  <c r="AS50" i="12"/>
  <c r="AS81" i="12" s="1"/>
  <c r="BA102" i="12"/>
  <c r="BA134" i="12" s="1"/>
  <c r="BA50" i="12"/>
  <c r="BA81" i="12" s="1"/>
  <c r="BI102" i="12"/>
  <c r="BI134" i="12" s="1"/>
  <c r="BI50" i="12"/>
  <c r="BI81" i="12" s="1"/>
  <c r="BQ102" i="12"/>
  <c r="BQ134" i="12" s="1"/>
  <c r="BQ50" i="12"/>
  <c r="BQ81" i="12" s="1"/>
  <c r="BY102" i="12"/>
  <c r="BY134" i="12" s="1"/>
  <c r="BY50" i="12"/>
  <c r="BY81" i="12" s="1"/>
  <c r="CG102" i="12"/>
  <c r="CG134" i="12" s="1"/>
  <c r="CG50" i="12"/>
  <c r="CG81" i="12" s="1"/>
  <c r="CO102" i="12"/>
  <c r="CO134" i="12" s="1"/>
  <c r="CO50" i="12"/>
  <c r="CO81" i="12" s="1"/>
  <c r="CW102" i="12"/>
  <c r="CW134" i="12" s="1"/>
  <c r="CW50" i="12"/>
  <c r="CW81" i="12" s="1"/>
  <c r="DE102" i="12"/>
  <c r="DE134" i="12" s="1"/>
  <c r="DE50" i="12"/>
  <c r="DE81" i="12" s="1"/>
  <c r="DM102" i="12"/>
  <c r="DM134" i="12" s="1"/>
  <c r="DM50" i="12"/>
  <c r="DM81" i="12" s="1"/>
  <c r="DU102" i="12"/>
  <c r="DU134" i="12" s="1"/>
  <c r="DU50" i="12"/>
  <c r="DU81" i="12" s="1"/>
  <c r="EC102" i="12"/>
  <c r="EC134" i="12" s="1"/>
  <c r="EC50" i="12"/>
  <c r="EC81" i="12" s="1"/>
  <c r="EK102" i="12"/>
  <c r="EK134" i="12" s="1"/>
  <c r="EK50" i="12"/>
  <c r="EK81" i="12" s="1"/>
  <c r="ES102" i="12"/>
  <c r="ES134" i="12" s="1"/>
  <c r="ES50" i="12"/>
  <c r="ES81" i="12" s="1"/>
  <c r="FA102" i="12"/>
  <c r="FA134" i="12" s="1"/>
  <c r="FA50" i="12"/>
  <c r="FA81" i="12" s="1"/>
  <c r="E51" i="12"/>
  <c r="E82" i="12" s="1"/>
  <c r="M103" i="12"/>
  <c r="M135" i="12" s="1"/>
  <c r="M51" i="12"/>
  <c r="M82" i="12" s="1"/>
  <c r="U103" i="12"/>
  <c r="U135" i="12" s="1"/>
  <c r="U51" i="12"/>
  <c r="U82" i="12" s="1"/>
  <c r="AC103" i="12"/>
  <c r="AC135" i="12" s="1"/>
  <c r="AC51" i="12"/>
  <c r="AC82" i="12" s="1"/>
  <c r="AK103" i="12"/>
  <c r="AK135" i="12" s="1"/>
  <c r="AK51" i="12"/>
  <c r="AK82" i="12" s="1"/>
  <c r="AS103" i="12"/>
  <c r="AS135" i="12" s="1"/>
  <c r="AS51" i="12"/>
  <c r="AS82" i="12" s="1"/>
  <c r="BA103" i="12"/>
  <c r="BA135" i="12" s="1"/>
  <c r="BA51" i="12"/>
  <c r="BA82" i="12" s="1"/>
  <c r="BI103" i="12"/>
  <c r="BI135" i="12" s="1"/>
  <c r="BI51" i="12"/>
  <c r="BI82" i="12" s="1"/>
  <c r="BQ103" i="12"/>
  <c r="BQ135" i="12" s="1"/>
  <c r="BQ51" i="12"/>
  <c r="BQ82" i="12" s="1"/>
  <c r="BY103" i="12"/>
  <c r="BY135" i="12" s="1"/>
  <c r="BY51" i="12"/>
  <c r="BY82" i="12" s="1"/>
  <c r="CG103" i="12"/>
  <c r="CG135" i="12" s="1"/>
  <c r="CG51" i="12"/>
  <c r="CG82" i="12" s="1"/>
  <c r="CO103" i="12"/>
  <c r="CO135" i="12" s="1"/>
  <c r="CO51" i="12"/>
  <c r="CO82" i="12" s="1"/>
  <c r="CW103" i="12"/>
  <c r="CW135" i="12" s="1"/>
  <c r="CW51" i="12"/>
  <c r="CW82" i="12" s="1"/>
  <c r="DE103" i="12"/>
  <c r="DE135" i="12" s="1"/>
  <c r="DE51" i="12"/>
  <c r="DE82" i="12" s="1"/>
  <c r="DM103" i="12"/>
  <c r="DM135" i="12" s="1"/>
  <c r="DN82" i="12"/>
  <c r="DM51" i="12"/>
  <c r="DM82" i="12" s="1"/>
  <c r="DU103" i="12"/>
  <c r="DU135" i="12" s="1"/>
  <c r="DU51" i="12"/>
  <c r="DU82" i="12" s="1"/>
  <c r="EC103" i="12"/>
  <c r="EC135" i="12" s="1"/>
  <c r="EC51" i="12"/>
  <c r="EC82" i="12" s="1"/>
  <c r="EK103" i="12"/>
  <c r="EK135" i="12" s="1"/>
  <c r="EL82" i="12"/>
  <c r="EK51" i="12"/>
  <c r="EK82" i="12" s="1"/>
  <c r="ES103" i="12"/>
  <c r="ES135" i="12" s="1"/>
  <c r="ES51" i="12"/>
  <c r="ES82" i="12" s="1"/>
  <c r="FA103" i="12"/>
  <c r="FA135" i="12" s="1"/>
  <c r="FA51" i="12"/>
  <c r="FA82" i="12" s="1"/>
  <c r="E53" i="12"/>
  <c r="E84" i="12" s="1"/>
  <c r="M105" i="12"/>
  <c r="M137" i="12" s="1"/>
  <c r="M53" i="12"/>
  <c r="M84" i="12" s="1"/>
  <c r="U105" i="12"/>
  <c r="U137" i="12" s="1"/>
  <c r="U53" i="12"/>
  <c r="U84" i="12" s="1"/>
  <c r="AC105" i="12"/>
  <c r="AC137" i="12" s="1"/>
  <c r="AC53" i="12"/>
  <c r="AC84" i="12" s="1"/>
  <c r="AK105" i="12"/>
  <c r="AK137" i="12" s="1"/>
  <c r="AL84" i="12"/>
  <c r="AK53" i="12"/>
  <c r="AK84" i="12" s="1"/>
  <c r="AS105" i="12"/>
  <c r="AS137" i="12" s="1"/>
  <c r="AT84" i="12"/>
  <c r="AS53" i="12"/>
  <c r="AS84" i="12" s="1"/>
  <c r="BA105" i="12"/>
  <c r="BA137" i="12" s="1"/>
  <c r="BA53" i="12"/>
  <c r="BA84" i="12" s="1"/>
  <c r="BI105" i="12"/>
  <c r="BI137" i="12" s="1"/>
  <c r="BI53" i="12"/>
  <c r="BI84" i="12" s="1"/>
  <c r="BQ105" i="12"/>
  <c r="BQ137" i="12" s="1"/>
  <c r="BR84" i="12"/>
  <c r="BQ53" i="12"/>
  <c r="BQ84" i="12" s="1"/>
  <c r="BY105" i="12"/>
  <c r="BY137" i="12" s="1"/>
  <c r="BY53" i="12"/>
  <c r="BY84" i="12" s="1"/>
  <c r="CG105" i="12"/>
  <c r="CG137" i="12" s="1"/>
  <c r="CG53" i="12"/>
  <c r="CG84" i="12" s="1"/>
  <c r="CO105" i="12"/>
  <c r="CO137" i="12" s="1"/>
  <c r="CO53" i="12"/>
  <c r="CO84" i="12" s="1"/>
  <c r="CW105" i="12"/>
  <c r="CW137" i="12" s="1"/>
  <c r="CW53" i="12"/>
  <c r="CW84" i="12" s="1"/>
  <c r="DE105" i="12"/>
  <c r="DE137" i="12" s="1"/>
  <c r="DE53" i="12"/>
  <c r="DE84" i="12" s="1"/>
  <c r="DM105" i="12"/>
  <c r="DM137" i="12" s="1"/>
  <c r="DM53" i="12"/>
  <c r="DM84" i="12" s="1"/>
  <c r="DU105" i="12"/>
  <c r="DU137" i="12" s="1"/>
  <c r="DU53" i="12"/>
  <c r="DU84" i="12" s="1"/>
  <c r="EC105" i="12"/>
  <c r="EC137" i="12" s="1"/>
  <c r="ED84" i="12"/>
  <c r="EC53" i="12"/>
  <c r="EC84" i="12" s="1"/>
  <c r="EK105" i="12"/>
  <c r="EK137" i="12" s="1"/>
  <c r="EK53" i="12"/>
  <c r="EK84" i="12" s="1"/>
  <c r="ES105" i="12"/>
  <c r="ES137" i="12" s="1"/>
  <c r="ES53" i="12"/>
  <c r="ES84" i="12" s="1"/>
  <c r="FA105" i="12"/>
  <c r="FA137" i="12" s="1"/>
  <c r="FA53" i="12"/>
  <c r="FA84" i="12" s="1"/>
  <c r="E54" i="12"/>
  <c r="E85" i="12" s="1"/>
  <c r="M106" i="12"/>
  <c r="M138" i="12" s="1"/>
  <c r="M54" i="12"/>
  <c r="M85" i="12" s="1"/>
  <c r="U106" i="12"/>
  <c r="U138" i="12" s="1"/>
  <c r="U54" i="12"/>
  <c r="U85" i="12" s="1"/>
  <c r="AC106" i="12"/>
  <c r="AC138" i="12" s="1"/>
  <c r="AC54" i="12"/>
  <c r="AC85" i="12" s="1"/>
  <c r="AK106" i="12"/>
  <c r="AK138" i="12" s="1"/>
  <c r="AL85" i="12"/>
  <c r="AK54" i="12"/>
  <c r="AK85" i="12" s="1"/>
  <c r="AS106" i="12"/>
  <c r="AS138" i="12" s="1"/>
  <c r="AS54" i="12"/>
  <c r="AS85" i="12" s="1"/>
  <c r="BA106" i="12"/>
  <c r="BA138" i="12" s="1"/>
  <c r="BA54" i="12"/>
  <c r="BA85" i="12" s="1"/>
  <c r="BI106" i="12"/>
  <c r="BI138" i="12" s="1"/>
  <c r="BI54" i="12"/>
  <c r="BI85" i="12" s="1"/>
  <c r="BQ106" i="12"/>
  <c r="BQ138" i="12" s="1"/>
  <c r="BQ54" i="12"/>
  <c r="BQ85" i="12" s="1"/>
  <c r="BY106" i="12"/>
  <c r="BY138" i="12" s="1"/>
  <c r="BZ85" i="12"/>
  <c r="BY54" i="12"/>
  <c r="BY85" i="12" s="1"/>
  <c r="CG106" i="12"/>
  <c r="CG138" i="12" s="1"/>
  <c r="CG54" i="12"/>
  <c r="CG85" i="12" s="1"/>
  <c r="CO106" i="12"/>
  <c r="CO138" i="12" s="1"/>
  <c r="CO54" i="12"/>
  <c r="CO85" i="12" s="1"/>
  <c r="CW106" i="12"/>
  <c r="CW138" i="12" s="1"/>
  <c r="CW54" i="12"/>
  <c r="CW85" i="12" s="1"/>
  <c r="DE106" i="12"/>
  <c r="DE138" i="12" s="1"/>
  <c r="DE54" i="12"/>
  <c r="DE85" i="12" s="1"/>
  <c r="DM106" i="12"/>
  <c r="DM138" i="12" s="1"/>
  <c r="DM54" i="12"/>
  <c r="DM85" i="12" s="1"/>
  <c r="DU106" i="12"/>
  <c r="DU138" i="12" s="1"/>
  <c r="DU54" i="12"/>
  <c r="DU85" i="12" s="1"/>
  <c r="EC106" i="12"/>
  <c r="EC138" i="12" s="1"/>
  <c r="EC54" i="12"/>
  <c r="EC85" i="12" s="1"/>
  <c r="EK106" i="12"/>
  <c r="EK138" i="12" s="1"/>
  <c r="EL85" i="12"/>
  <c r="EK54" i="12"/>
  <c r="EK85" i="12" s="1"/>
  <c r="ES106" i="12"/>
  <c r="ES138" i="12" s="1"/>
  <c r="ET85" i="12"/>
  <c r="ES54" i="12"/>
  <c r="ES85" i="12" s="1"/>
  <c r="FA106" i="12"/>
  <c r="FA138" i="12" s="1"/>
  <c r="FA54" i="12"/>
  <c r="FA85" i="12" s="1"/>
  <c r="E55" i="12"/>
  <c r="E86" i="12" s="1"/>
  <c r="M107" i="12"/>
  <c r="M139" i="12" s="1"/>
  <c r="M55" i="12"/>
  <c r="M86" i="12" s="1"/>
  <c r="U107" i="12"/>
  <c r="U139" i="12" s="1"/>
  <c r="U55" i="12"/>
  <c r="U86" i="12" s="1"/>
  <c r="AC107" i="12"/>
  <c r="AC139" i="12" s="1"/>
  <c r="AC55" i="12"/>
  <c r="AC86" i="12" s="1"/>
  <c r="AK107" i="12"/>
  <c r="AK139" i="12" s="1"/>
  <c r="AL86" i="12"/>
  <c r="AK55" i="12"/>
  <c r="AK86" i="12" s="1"/>
  <c r="AS107" i="12"/>
  <c r="AS139" i="12" s="1"/>
  <c r="AS55" i="12"/>
  <c r="AS86" i="12" s="1"/>
  <c r="BA107" i="12"/>
  <c r="BA139" i="12" s="1"/>
  <c r="BA55" i="12"/>
  <c r="BA86" i="12" s="1"/>
  <c r="BI107" i="12"/>
  <c r="BI139" i="12" s="1"/>
  <c r="BI55" i="12"/>
  <c r="BI86" i="12" s="1"/>
  <c r="BQ107" i="12"/>
  <c r="BQ139" i="12" s="1"/>
  <c r="BR86" i="12"/>
  <c r="BQ55" i="12"/>
  <c r="BQ86" i="12" s="1"/>
  <c r="BY107" i="12"/>
  <c r="BY139" i="12" s="1"/>
  <c r="BY55" i="12"/>
  <c r="BY86" i="12" s="1"/>
  <c r="CG107" i="12"/>
  <c r="CG139" i="12" s="1"/>
  <c r="CH86" i="12"/>
  <c r="CG55" i="12"/>
  <c r="CG86" i="12" s="1"/>
  <c r="CO107" i="12"/>
  <c r="CO139" i="12" s="1"/>
  <c r="CO55" i="12"/>
  <c r="CO86" i="12" s="1"/>
  <c r="CW107" i="12"/>
  <c r="CW139" i="12" s="1"/>
  <c r="CW55" i="12"/>
  <c r="CW86" i="12" s="1"/>
  <c r="DE107" i="12"/>
  <c r="DE139" i="12" s="1"/>
  <c r="DE55" i="12"/>
  <c r="DE86" i="12" s="1"/>
  <c r="DM107" i="12"/>
  <c r="DM139" i="12" s="1"/>
  <c r="DM55" i="12"/>
  <c r="DM86" i="12" s="1"/>
  <c r="DU107" i="12"/>
  <c r="DU139" i="12" s="1"/>
  <c r="DU55" i="12"/>
  <c r="DU86" i="12" s="1"/>
  <c r="EC107" i="12"/>
  <c r="EC139" i="12" s="1"/>
  <c r="EC55" i="12"/>
  <c r="EC86" i="12" s="1"/>
  <c r="EK107" i="12"/>
  <c r="EK139" i="12" s="1"/>
  <c r="EK55" i="12"/>
  <c r="EK86" i="12" s="1"/>
  <c r="ES107" i="12"/>
  <c r="ES139" i="12" s="1"/>
  <c r="ET86" i="12"/>
  <c r="ES55" i="12"/>
  <c r="ES86" i="12" s="1"/>
  <c r="FA107" i="12"/>
  <c r="FA139" i="12" s="1"/>
  <c r="FA55" i="12"/>
  <c r="FA86" i="12" s="1"/>
  <c r="E57" i="12"/>
  <c r="M109" i="12"/>
  <c r="M57" i="12"/>
  <c r="U109" i="12"/>
  <c r="U57" i="12"/>
  <c r="AC109" i="12"/>
  <c r="AC57" i="12"/>
  <c r="AK109" i="12"/>
  <c r="AK57" i="12"/>
  <c r="AS109" i="12"/>
  <c r="AS57" i="12"/>
  <c r="BA109" i="12"/>
  <c r="BA57" i="12"/>
  <c r="BI109" i="12"/>
  <c r="BI57" i="12"/>
  <c r="BQ109" i="12"/>
  <c r="BQ57" i="12"/>
  <c r="BY109" i="12"/>
  <c r="BY57" i="12"/>
  <c r="CG109" i="12"/>
  <c r="CG57" i="12"/>
  <c r="CO109" i="12"/>
  <c r="CO57" i="12"/>
  <c r="CW109" i="12"/>
  <c r="CW57" i="12"/>
  <c r="DE109" i="12"/>
  <c r="DE57" i="12"/>
  <c r="DM109" i="12"/>
  <c r="DM57" i="12"/>
  <c r="DU109" i="12"/>
  <c r="DU57" i="12"/>
  <c r="EC109" i="12"/>
  <c r="EC57" i="12"/>
  <c r="EK109" i="12"/>
  <c r="EK57" i="12"/>
  <c r="ES109" i="12"/>
  <c r="ES57" i="12"/>
  <c r="FA109" i="12"/>
  <c r="FA57" i="12"/>
  <c r="E58" i="12"/>
  <c r="M110" i="12"/>
  <c r="M58" i="12"/>
  <c r="U110" i="12"/>
  <c r="U58" i="12"/>
  <c r="AC110" i="12"/>
  <c r="AC58" i="12"/>
  <c r="AK110" i="12"/>
  <c r="AK58" i="12"/>
  <c r="AS110" i="12"/>
  <c r="AS58" i="12"/>
  <c r="BA110" i="12"/>
  <c r="BA58" i="12"/>
  <c r="BI110" i="12"/>
  <c r="BI58" i="12"/>
  <c r="BQ110" i="12"/>
  <c r="BQ58" i="12"/>
  <c r="BY110" i="12"/>
  <c r="BY58" i="12"/>
  <c r="CG110" i="12"/>
  <c r="CG58" i="12"/>
  <c r="CO110" i="12"/>
  <c r="CO58" i="12"/>
  <c r="CW110" i="12"/>
  <c r="CW58" i="12"/>
  <c r="DE110" i="12"/>
  <c r="DE58" i="12"/>
  <c r="DM110" i="12"/>
  <c r="DM58" i="12"/>
  <c r="DU110" i="12"/>
  <c r="DU58" i="12"/>
  <c r="P72" i="24" s="1"/>
  <c r="EC110" i="12"/>
  <c r="EC58" i="12"/>
  <c r="X72" i="24" s="1"/>
  <c r="EK110" i="12"/>
  <c r="EK58" i="12"/>
  <c r="AF72" i="24" s="1"/>
  <c r="ES110" i="12"/>
  <c r="ES58" i="12"/>
  <c r="FA110" i="12"/>
  <c r="FA58" i="12"/>
  <c r="E59" i="12"/>
  <c r="M111" i="12"/>
  <c r="M59" i="12"/>
  <c r="U111" i="12"/>
  <c r="U59" i="12"/>
  <c r="AC111" i="12"/>
  <c r="AC59" i="12"/>
  <c r="AK111" i="12"/>
  <c r="AK59" i="12"/>
  <c r="AS111" i="12"/>
  <c r="AS59" i="12"/>
  <c r="BA111" i="12"/>
  <c r="BA59" i="12"/>
  <c r="BI111" i="12"/>
  <c r="BI59" i="12"/>
  <c r="BQ111" i="12"/>
  <c r="BQ59" i="12"/>
  <c r="BY111" i="12"/>
  <c r="BY59" i="12"/>
  <c r="CG111" i="12"/>
  <c r="CG59" i="12"/>
  <c r="CO111" i="12"/>
  <c r="CO59" i="12"/>
  <c r="CW111" i="12"/>
  <c r="CW59" i="12"/>
  <c r="DE111" i="12"/>
  <c r="DE59" i="12"/>
  <c r="DM111" i="12"/>
  <c r="DM59" i="12"/>
  <c r="DU111" i="12"/>
  <c r="DU59" i="12"/>
  <c r="EC111" i="12"/>
  <c r="EC59" i="12"/>
  <c r="EK111" i="12"/>
  <c r="EK59" i="12"/>
  <c r="ES111" i="12"/>
  <c r="ES59" i="12"/>
  <c r="FA111" i="12"/>
  <c r="FA59" i="12"/>
  <c r="E60" i="12"/>
  <c r="M112" i="12"/>
  <c r="M60" i="12"/>
  <c r="U112" i="12"/>
  <c r="U60" i="12"/>
  <c r="AC112" i="12"/>
  <c r="AC60" i="12"/>
  <c r="AK112" i="12"/>
  <c r="AK60" i="12"/>
  <c r="AS112" i="12"/>
  <c r="AS60" i="12"/>
  <c r="BA112" i="12"/>
  <c r="BA60" i="12"/>
  <c r="BI112" i="12"/>
  <c r="BI60" i="12"/>
  <c r="BQ112" i="12"/>
  <c r="BQ60" i="12"/>
  <c r="BY112" i="12"/>
  <c r="BY60" i="12"/>
  <c r="CG112" i="12"/>
  <c r="CG60" i="12"/>
  <c r="CO112" i="12"/>
  <c r="CO60" i="12"/>
  <c r="CW112" i="12"/>
  <c r="CW60" i="12"/>
  <c r="DE112" i="12"/>
  <c r="DE60" i="12"/>
  <c r="DM112" i="12"/>
  <c r="DM60" i="12"/>
  <c r="DU112" i="12"/>
  <c r="DU60" i="12"/>
  <c r="EC112" i="12"/>
  <c r="EC60" i="12"/>
  <c r="EK112" i="12"/>
  <c r="EK60" i="12"/>
  <c r="ES112" i="12"/>
  <c r="ES60" i="12"/>
  <c r="FA112" i="12"/>
  <c r="FA60" i="12"/>
  <c r="E62" i="12"/>
  <c r="M114" i="12"/>
  <c r="M62" i="12"/>
  <c r="U114" i="12"/>
  <c r="U62" i="12"/>
  <c r="AC114" i="12"/>
  <c r="AC62" i="12"/>
  <c r="AK114" i="12"/>
  <c r="AK62" i="12"/>
  <c r="AS114" i="12"/>
  <c r="AS62" i="12"/>
  <c r="BA114" i="12"/>
  <c r="BA62" i="12"/>
  <c r="BI114" i="12"/>
  <c r="BI62" i="12"/>
  <c r="BQ114" i="12"/>
  <c r="BQ62" i="12"/>
  <c r="BY114" i="12"/>
  <c r="BY62" i="12"/>
  <c r="CG114" i="12"/>
  <c r="CG62" i="12"/>
  <c r="CO114" i="12"/>
  <c r="CO62" i="12"/>
  <c r="CW114" i="12"/>
  <c r="CW62" i="12"/>
  <c r="DE114" i="12"/>
  <c r="DE62" i="12"/>
  <c r="DM114" i="12"/>
  <c r="DM62" i="12"/>
  <c r="DU114" i="12"/>
  <c r="P63" i="24" s="1"/>
  <c r="BR63" i="24" s="1"/>
  <c r="DU62" i="12"/>
  <c r="EC114" i="12"/>
  <c r="X63" i="24" s="1"/>
  <c r="BZ63" i="24" s="1"/>
  <c r="EC62" i="12"/>
  <c r="EK114" i="12"/>
  <c r="AF63" i="24" s="1"/>
  <c r="CH63" i="24" s="1"/>
  <c r="EK62" i="12"/>
  <c r="ES114" i="12"/>
  <c r="ES62" i="12"/>
  <c r="FA114" i="12"/>
  <c r="FA62" i="12"/>
  <c r="AK63" i="12"/>
  <c r="AS115" i="12"/>
  <c r="AS63" i="12"/>
  <c r="BA115" i="12"/>
  <c r="BA63" i="12"/>
  <c r="BI115" i="12"/>
  <c r="BI63" i="12"/>
  <c r="BQ115" i="12"/>
  <c r="BQ63" i="12"/>
  <c r="BY115" i="12"/>
  <c r="BY63" i="12"/>
  <c r="CG115" i="12"/>
  <c r="CG63" i="12"/>
  <c r="CO115" i="12"/>
  <c r="CO63" i="12"/>
  <c r="CW115" i="12"/>
  <c r="CW63" i="12"/>
  <c r="DE115" i="12"/>
  <c r="DE63" i="12"/>
  <c r="DM115" i="12"/>
  <c r="DM63" i="12"/>
  <c r="DU115" i="12"/>
  <c r="DU63" i="12"/>
  <c r="EC115" i="12"/>
  <c r="EC63" i="12"/>
  <c r="EK115" i="12"/>
  <c r="EK63" i="12"/>
  <c r="ES115" i="12"/>
  <c r="ES63" i="12"/>
  <c r="FA115" i="12"/>
  <c r="FA63" i="12"/>
  <c r="E65" i="12"/>
  <c r="M117" i="12"/>
  <c r="M65" i="12"/>
  <c r="U117" i="12"/>
  <c r="U65" i="12"/>
  <c r="AC117" i="12"/>
  <c r="AC65" i="12"/>
  <c r="AK117" i="12"/>
  <c r="AK65" i="12"/>
  <c r="AS117" i="12"/>
  <c r="AS65" i="12"/>
  <c r="BA117" i="12"/>
  <c r="BA65" i="12"/>
  <c r="BI117" i="12"/>
  <c r="BI65" i="12"/>
  <c r="BQ117" i="12"/>
  <c r="BQ65" i="12"/>
  <c r="BY117" i="12"/>
  <c r="BY65" i="12"/>
  <c r="CG117" i="12"/>
  <c r="CG65" i="12"/>
  <c r="CO117" i="12"/>
  <c r="CO65" i="12"/>
  <c r="CW117" i="12"/>
  <c r="CW65" i="12"/>
  <c r="DE117" i="12"/>
  <c r="DE65" i="12"/>
  <c r="DM117" i="12"/>
  <c r="DM65" i="12"/>
  <c r="DU117" i="12"/>
  <c r="DU65" i="12"/>
  <c r="EC117" i="12"/>
  <c r="EC65" i="12"/>
  <c r="EK117" i="12"/>
  <c r="EK65" i="12"/>
  <c r="ES117" i="12"/>
  <c r="ES65" i="12"/>
  <c r="FA117" i="12"/>
  <c r="FA65" i="12"/>
  <c r="E66" i="12"/>
  <c r="M118" i="12"/>
  <c r="M66" i="12"/>
  <c r="U118" i="12"/>
  <c r="U66" i="12"/>
  <c r="AC118" i="12"/>
  <c r="AC66" i="12"/>
  <c r="AK118" i="12"/>
  <c r="AK66" i="12"/>
  <c r="AS118" i="12"/>
  <c r="AS66" i="12"/>
  <c r="BA118" i="12"/>
  <c r="BA66" i="12"/>
  <c r="BI118" i="12"/>
  <c r="BI66" i="12"/>
  <c r="BQ118" i="12"/>
  <c r="BQ66" i="12"/>
  <c r="BY118" i="12"/>
  <c r="BY66" i="12"/>
  <c r="CG118" i="12"/>
  <c r="CG66" i="12"/>
  <c r="CO118" i="12"/>
  <c r="CO66" i="12"/>
  <c r="CW118" i="12"/>
  <c r="CW66" i="12"/>
  <c r="DE118" i="12"/>
  <c r="DE66" i="12"/>
  <c r="DM118" i="12"/>
  <c r="DM66" i="12"/>
  <c r="DU118" i="12"/>
  <c r="DU66" i="12"/>
  <c r="EC118" i="12"/>
  <c r="EC66" i="12"/>
  <c r="EK118" i="12"/>
  <c r="EK66" i="12"/>
  <c r="ES118" i="12"/>
  <c r="ES66" i="12"/>
  <c r="FA118" i="12"/>
  <c r="FA66" i="12"/>
  <c r="V57" i="12"/>
  <c r="CH57" i="12"/>
  <c r="ET57" i="12"/>
  <c r="F58" i="12"/>
  <c r="BR58" i="12"/>
  <c r="ED58" i="12"/>
  <c r="Y72" i="24" s="1"/>
  <c r="EQ63" i="12"/>
  <c r="DF103" i="12"/>
  <c r="DF135" i="12" s="1"/>
  <c r="DN103" i="12"/>
  <c r="DN135" i="12" s="1"/>
  <c r="DV103" i="12"/>
  <c r="DV135" i="12" s="1"/>
  <c r="ED103" i="12"/>
  <c r="ED135" i="12" s="1"/>
  <c r="EL103" i="12"/>
  <c r="EL135" i="12" s="1"/>
  <c r="ET103" i="12"/>
  <c r="ET135" i="12" s="1"/>
  <c r="FB103" i="12"/>
  <c r="FB135" i="12" s="1"/>
  <c r="N105" i="12"/>
  <c r="N137" i="12" s="1"/>
  <c r="V105" i="12"/>
  <c r="V137" i="12" s="1"/>
  <c r="AD105" i="12"/>
  <c r="AD137" i="12" s="1"/>
  <c r="AL105" i="12"/>
  <c r="AL137" i="12" s="1"/>
  <c r="AT105" i="12"/>
  <c r="AT137" i="12" s="1"/>
  <c r="BB105" i="12"/>
  <c r="BB137" i="12" s="1"/>
  <c r="BJ105" i="12"/>
  <c r="BJ137" i="12" s="1"/>
  <c r="BR105" i="12"/>
  <c r="BR137" i="12" s="1"/>
  <c r="BZ105" i="12"/>
  <c r="BZ137" i="12" s="1"/>
  <c r="CH105" i="12"/>
  <c r="CH137" i="12" s="1"/>
  <c r="CP105" i="12"/>
  <c r="CP137" i="12" s="1"/>
  <c r="CX105" i="12"/>
  <c r="CX137" i="12" s="1"/>
  <c r="DF105" i="12"/>
  <c r="DF137" i="12" s="1"/>
  <c r="DN105" i="12"/>
  <c r="DN137" i="12" s="1"/>
  <c r="DV105" i="12"/>
  <c r="DV137" i="12" s="1"/>
  <c r="ED105" i="12"/>
  <c r="ED137" i="12" s="1"/>
  <c r="EL105" i="12"/>
  <c r="EL137" i="12" s="1"/>
  <c r="ET105" i="12"/>
  <c r="ET137" i="12" s="1"/>
  <c r="FB105" i="12"/>
  <c r="FB137" i="12" s="1"/>
  <c r="N106" i="12"/>
  <c r="N138" i="12" s="1"/>
  <c r="V106" i="12"/>
  <c r="V138" i="12" s="1"/>
  <c r="AD106" i="12"/>
  <c r="AD138" i="12" s="1"/>
  <c r="AL106" i="12"/>
  <c r="AL138" i="12" s="1"/>
  <c r="AT106" i="12"/>
  <c r="AT138" i="12" s="1"/>
  <c r="BB106" i="12"/>
  <c r="BB138" i="12" s="1"/>
  <c r="BJ106" i="12"/>
  <c r="BJ138" i="12" s="1"/>
  <c r="BR106" i="12"/>
  <c r="BR138" i="12" s="1"/>
  <c r="BZ106" i="12"/>
  <c r="BZ138" i="12" s="1"/>
  <c r="CH106" i="12"/>
  <c r="CH138" i="12" s="1"/>
  <c r="CP106" i="12"/>
  <c r="CP138" i="12" s="1"/>
  <c r="CX106" i="12"/>
  <c r="CX138" i="12" s="1"/>
  <c r="DF106" i="12"/>
  <c r="DF138" i="12" s="1"/>
  <c r="DN106" i="12"/>
  <c r="DN138" i="12" s="1"/>
  <c r="DV106" i="12"/>
  <c r="DV138" i="12" s="1"/>
  <c r="ED106" i="12"/>
  <c r="ED138" i="12" s="1"/>
  <c r="EL106" i="12"/>
  <c r="EL138" i="12" s="1"/>
  <c r="ET106" i="12"/>
  <c r="ET138" i="12" s="1"/>
  <c r="FB106" i="12"/>
  <c r="FB138" i="12" s="1"/>
  <c r="N107" i="12"/>
  <c r="N139" i="12" s="1"/>
  <c r="V107" i="12"/>
  <c r="V139" i="12" s="1"/>
  <c r="AD107" i="12"/>
  <c r="AD139" i="12" s="1"/>
  <c r="AL107" i="12"/>
  <c r="AL139" i="12" s="1"/>
  <c r="AT107" i="12"/>
  <c r="AT139" i="12" s="1"/>
  <c r="BB107" i="12"/>
  <c r="BB139" i="12" s="1"/>
  <c r="BJ107" i="12"/>
  <c r="BJ139" i="12" s="1"/>
  <c r="BR107" i="12"/>
  <c r="BR139" i="12" s="1"/>
  <c r="BZ107" i="12"/>
  <c r="BZ139" i="12" s="1"/>
  <c r="CH107" i="12"/>
  <c r="CH139" i="12" s="1"/>
  <c r="CP107" i="12"/>
  <c r="CP139" i="12" s="1"/>
  <c r="CX107" i="12"/>
  <c r="CX139" i="12" s="1"/>
  <c r="DF107" i="12"/>
  <c r="DF139" i="12" s="1"/>
  <c r="DN107" i="12"/>
  <c r="DN139" i="12" s="1"/>
  <c r="DV107" i="12"/>
  <c r="DV139" i="12" s="1"/>
  <c r="ED107" i="12"/>
  <c r="ED139" i="12" s="1"/>
  <c r="EL107" i="12"/>
  <c r="EL139" i="12" s="1"/>
  <c r="ET107" i="12"/>
  <c r="ET139" i="12" s="1"/>
  <c r="FB107" i="12"/>
  <c r="FB139" i="12" s="1"/>
  <c r="FB110" i="12"/>
  <c r="N111" i="12"/>
  <c r="V111" i="12"/>
  <c r="AD111" i="12"/>
  <c r="AL111" i="12"/>
  <c r="AT111" i="12"/>
  <c r="BB111" i="12"/>
  <c r="BJ111" i="12"/>
  <c r="BR111" i="12"/>
  <c r="BZ111" i="12"/>
  <c r="CH111" i="12"/>
  <c r="CP111" i="12"/>
  <c r="CX111" i="12"/>
  <c r="DF111" i="12"/>
  <c r="DN111" i="12"/>
  <c r="DV111" i="12"/>
  <c r="ED111" i="12"/>
  <c r="ED59" i="12"/>
  <c r="EL111" i="12"/>
  <c r="EL59" i="12"/>
  <c r="ET111" i="12"/>
  <c r="ET59" i="12"/>
  <c r="FB111" i="12"/>
  <c r="F60" i="12"/>
  <c r="N112" i="12"/>
  <c r="N60" i="12"/>
  <c r="V112" i="12"/>
  <c r="V60" i="12"/>
  <c r="AD112" i="12"/>
  <c r="AD60" i="12"/>
  <c r="AL112" i="12"/>
  <c r="AL60" i="12"/>
  <c r="AT112" i="12"/>
  <c r="AT60" i="12"/>
  <c r="BB112" i="12"/>
  <c r="BB60" i="12"/>
  <c r="BJ112" i="12"/>
  <c r="BR112" i="12"/>
  <c r="BR60" i="12"/>
  <c r="BZ112" i="12"/>
  <c r="BZ60" i="12"/>
  <c r="CH112" i="12"/>
  <c r="CH60" i="12"/>
  <c r="CP112" i="12"/>
  <c r="CP60" i="12"/>
  <c r="CX112" i="12"/>
  <c r="CX60" i="12"/>
  <c r="DF112" i="12"/>
  <c r="DF60" i="12"/>
  <c r="DN112" i="12"/>
  <c r="DN60" i="12"/>
  <c r="DV112" i="12"/>
  <c r="ED112" i="12"/>
  <c r="ED60" i="12"/>
  <c r="EL112" i="12"/>
  <c r="EL60" i="12"/>
  <c r="ET112" i="12"/>
  <c r="ET60" i="12"/>
  <c r="FB112" i="12"/>
  <c r="FB60" i="12"/>
  <c r="F62" i="12"/>
  <c r="N114" i="12"/>
  <c r="N62" i="12"/>
  <c r="V114" i="12"/>
  <c r="V62" i="12"/>
  <c r="AD114" i="12"/>
  <c r="AD62" i="12"/>
  <c r="AL114" i="12"/>
  <c r="AL62" i="12"/>
  <c r="AT114" i="12"/>
  <c r="AT62" i="12"/>
  <c r="BB114" i="12"/>
  <c r="BB62" i="12"/>
  <c r="BJ114" i="12"/>
  <c r="BR114" i="12"/>
  <c r="BR62" i="12"/>
  <c r="BZ114" i="12"/>
  <c r="BZ62" i="12"/>
  <c r="CH114" i="12"/>
  <c r="CH62" i="12"/>
  <c r="CP114" i="12"/>
  <c r="CP62" i="12"/>
  <c r="CX114" i="12"/>
  <c r="CX62" i="12"/>
  <c r="DF114" i="12"/>
  <c r="DF62" i="12"/>
  <c r="DN114" i="12"/>
  <c r="DN62" i="12"/>
  <c r="DV114" i="12"/>
  <c r="Q63" i="24" s="1"/>
  <c r="BS63" i="24" s="1"/>
  <c r="ED114" i="12"/>
  <c r="Y63" i="24" s="1"/>
  <c r="CA63" i="24" s="1"/>
  <c r="ED62" i="12"/>
  <c r="EL114" i="12"/>
  <c r="AG63" i="24" s="1"/>
  <c r="CI63" i="24" s="1"/>
  <c r="EL62" i="12"/>
  <c r="ET114" i="12"/>
  <c r="ET62" i="12"/>
  <c r="FB114" i="12"/>
  <c r="FB62" i="12"/>
  <c r="AT115" i="12"/>
  <c r="AT63" i="12"/>
  <c r="BB115" i="12"/>
  <c r="BB63" i="12"/>
  <c r="BJ115" i="12"/>
  <c r="BR115" i="12"/>
  <c r="BR63" i="12"/>
  <c r="BZ115" i="12"/>
  <c r="BZ63" i="12"/>
  <c r="CH115" i="12"/>
  <c r="CH63" i="12"/>
  <c r="CP115" i="12"/>
  <c r="CP63" i="12"/>
  <c r="CX115" i="12"/>
  <c r="CX63" i="12"/>
  <c r="DF115" i="12"/>
  <c r="DF63" i="12"/>
  <c r="DN115" i="12"/>
  <c r="DN63" i="12"/>
  <c r="DV115" i="12"/>
  <c r="ED115" i="12"/>
  <c r="ED63" i="12"/>
  <c r="EL115" i="12"/>
  <c r="EL63" i="12"/>
  <c r="ET115" i="12"/>
  <c r="ET63" i="12"/>
  <c r="FB115" i="12"/>
  <c r="FB63" i="12"/>
  <c r="F65" i="12"/>
  <c r="N117" i="12"/>
  <c r="N65" i="12"/>
  <c r="V117" i="12"/>
  <c r="V65" i="12"/>
  <c r="AD117" i="12"/>
  <c r="AD65" i="12"/>
  <c r="AL117" i="12"/>
  <c r="AL65" i="12"/>
  <c r="AT117" i="12"/>
  <c r="AT65" i="12"/>
  <c r="BB117" i="12"/>
  <c r="BB65" i="12"/>
  <c r="BJ117" i="12"/>
  <c r="BJ65" i="12"/>
  <c r="BR117" i="12"/>
  <c r="BR65" i="12"/>
  <c r="BZ117" i="12"/>
  <c r="CH117" i="12"/>
  <c r="CH65" i="12"/>
  <c r="CP117" i="12"/>
  <c r="CP65" i="12"/>
  <c r="CX117" i="12"/>
  <c r="CX65" i="12"/>
  <c r="DF117" i="12"/>
  <c r="DF65" i="12"/>
  <c r="DN117" i="12"/>
  <c r="DN65" i="12"/>
  <c r="DV117" i="12"/>
  <c r="DV65" i="12"/>
  <c r="ED117" i="12"/>
  <c r="ED65" i="12"/>
  <c r="EL117" i="12"/>
  <c r="ET117" i="12"/>
  <c r="ET65" i="12"/>
  <c r="FB117" i="12"/>
  <c r="FB65" i="12"/>
  <c r="F66" i="12"/>
  <c r="N118" i="12"/>
  <c r="N66" i="12"/>
  <c r="V118" i="12"/>
  <c r="V66" i="12"/>
  <c r="AD118" i="12"/>
  <c r="AD66" i="12"/>
  <c r="AL118" i="12"/>
  <c r="AL66" i="12"/>
  <c r="AT118" i="12"/>
  <c r="AT66" i="12"/>
  <c r="BB118" i="12"/>
  <c r="BB66" i="12"/>
  <c r="BJ118" i="12"/>
  <c r="BR118" i="12"/>
  <c r="BR66" i="12"/>
  <c r="BZ118" i="12"/>
  <c r="BZ66" i="12"/>
  <c r="CH118" i="12"/>
  <c r="CH66" i="12"/>
  <c r="CP118" i="12"/>
  <c r="CP66" i="12"/>
  <c r="CX118" i="12"/>
  <c r="CX66" i="12"/>
  <c r="DF118" i="12"/>
  <c r="DF66" i="12"/>
  <c r="DN118" i="12"/>
  <c r="DN66" i="12"/>
  <c r="DV118" i="12"/>
  <c r="ED118" i="12"/>
  <c r="ED66" i="12"/>
  <c r="EL118" i="12"/>
  <c r="EL66" i="12"/>
  <c r="ET118" i="12"/>
  <c r="ET66" i="12"/>
  <c r="FB118" i="12"/>
  <c r="FB66" i="12"/>
  <c r="FB51" i="12"/>
  <c r="FB82" i="12" s="1"/>
  <c r="N53" i="12"/>
  <c r="N84" i="12" s="1"/>
  <c r="BZ53" i="12"/>
  <c r="BZ84" i="12" s="1"/>
  <c r="EL53" i="12"/>
  <c r="EL84" i="12" s="1"/>
  <c r="BJ54" i="12"/>
  <c r="BJ85" i="12" s="1"/>
  <c r="DV54" i="12"/>
  <c r="DV85" i="12" s="1"/>
  <c r="AT55" i="12"/>
  <c r="AT86" i="12" s="1"/>
  <c r="DF55" i="12"/>
  <c r="DF86" i="12" s="1"/>
  <c r="AD57" i="12"/>
  <c r="CP57" i="12"/>
  <c r="FB57" i="12"/>
  <c r="N58" i="12"/>
  <c r="BZ58" i="12"/>
  <c r="EL58" i="12"/>
  <c r="AG72" i="24" s="1"/>
  <c r="BJ59" i="12"/>
  <c r="DV59" i="12"/>
  <c r="CV60" i="12"/>
  <c r="EQ62" i="12"/>
  <c r="CI101" i="12"/>
  <c r="CI133" i="12" s="1"/>
  <c r="CI49" i="12"/>
  <c r="CI80" i="12" s="1"/>
  <c r="CQ101" i="12"/>
  <c r="CQ133" i="12" s="1"/>
  <c r="CQ49" i="12"/>
  <c r="CQ80" i="12" s="1"/>
  <c r="CY101" i="12"/>
  <c r="CY133" i="12" s="1"/>
  <c r="CY49" i="12"/>
  <c r="CY80" i="12" s="1"/>
  <c r="DG101" i="12"/>
  <c r="DG133" i="12" s="1"/>
  <c r="DG49" i="12"/>
  <c r="DG80" i="12" s="1"/>
  <c r="DO101" i="12"/>
  <c r="DO133" i="12" s="1"/>
  <c r="DO49" i="12"/>
  <c r="DO80" i="12" s="1"/>
  <c r="DW101" i="12"/>
  <c r="DW133" i="12" s="1"/>
  <c r="DW49" i="12"/>
  <c r="DW80" i="12" s="1"/>
  <c r="EE101" i="12"/>
  <c r="EE133" i="12" s="1"/>
  <c r="EE49" i="12"/>
  <c r="EE80" i="12" s="1"/>
  <c r="EM101" i="12"/>
  <c r="EM133" i="12" s="1"/>
  <c r="EM49" i="12"/>
  <c r="EM80" i="12" s="1"/>
  <c r="EU101" i="12"/>
  <c r="EU133" i="12" s="1"/>
  <c r="EU49" i="12"/>
  <c r="EU80" i="12" s="1"/>
  <c r="FC101" i="12"/>
  <c r="FC133" i="12" s="1"/>
  <c r="FC49" i="12"/>
  <c r="FC80" i="12" s="1"/>
  <c r="G102" i="12"/>
  <c r="G134" i="12" s="1"/>
  <c r="G50" i="12"/>
  <c r="G81" i="12" s="1"/>
  <c r="O102" i="12"/>
  <c r="O134" i="12" s="1"/>
  <c r="O50" i="12"/>
  <c r="O81" i="12" s="1"/>
  <c r="W102" i="12"/>
  <c r="W134" i="12" s="1"/>
  <c r="W50" i="12"/>
  <c r="W81" i="12" s="1"/>
  <c r="AE102" i="12"/>
  <c r="AE134" i="12" s="1"/>
  <c r="AE50" i="12"/>
  <c r="AE81" i="12" s="1"/>
  <c r="AM102" i="12"/>
  <c r="AM134" i="12" s="1"/>
  <c r="AM50" i="12"/>
  <c r="AM81" i="12" s="1"/>
  <c r="AU102" i="12"/>
  <c r="AU134" i="12" s="1"/>
  <c r="AU50" i="12"/>
  <c r="AU81" i="12" s="1"/>
  <c r="BC102" i="12"/>
  <c r="BC134" i="12" s="1"/>
  <c r="BC50" i="12"/>
  <c r="BC81" i="12" s="1"/>
  <c r="BK102" i="12"/>
  <c r="BK134" i="12" s="1"/>
  <c r="BK50" i="12"/>
  <c r="BK81" i="12" s="1"/>
  <c r="BS102" i="12"/>
  <c r="BS134" i="12" s="1"/>
  <c r="BS50" i="12"/>
  <c r="BS81" i="12" s="1"/>
  <c r="CA102" i="12"/>
  <c r="CA134" i="12" s="1"/>
  <c r="CA50" i="12"/>
  <c r="CA81" i="12" s="1"/>
  <c r="CI102" i="12"/>
  <c r="CI134" i="12" s="1"/>
  <c r="CI50" i="12"/>
  <c r="CI81" i="12" s="1"/>
  <c r="CQ102" i="12"/>
  <c r="CQ134" i="12" s="1"/>
  <c r="CQ50" i="12"/>
  <c r="CQ81" i="12" s="1"/>
  <c r="CY102" i="12"/>
  <c r="CY134" i="12" s="1"/>
  <c r="CY50" i="12"/>
  <c r="CY81" i="12" s="1"/>
  <c r="DG102" i="12"/>
  <c r="DG134" i="12" s="1"/>
  <c r="DG50" i="12"/>
  <c r="DG81" i="12" s="1"/>
  <c r="DO102" i="12"/>
  <c r="DO134" i="12" s="1"/>
  <c r="DO50" i="12"/>
  <c r="DO81" i="12" s="1"/>
  <c r="DW102" i="12"/>
  <c r="DW134" i="12" s="1"/>
  <c r="DW50" i="12"/>
  <c r="DW81" i="12" s="1"/>
  <c r="EE102" i="12"/>
  <c r="EE134" i="12" s="1"/>
  <c r="EE50" i="12"/>
  <c r="EE81" i="12" s="1"/>
  <c r="EM102" i="12"/>
  <c r="EM134" i="12" s="1"/>
  <c r="EM50" i="12"/>
  <c r="EM81" i="12" s="1"/>
  <c r="EU102" i="12"/>
  <c r="EU134" i="12" s="1"/>
  <c r="EU50" i="12"/>
  <c r="EU81" i="12" s="1"/>
  <c r="FC102" i="12"/>
  <c r="FC134" i="12" s="1"/>
  <c r="FC50" i="12"/>
  <c r="FC81" i="12" s="1"/>
  <c r="G103" i="12"/>
  <c r="G135" i="12" s="1"/>
  <c r="G51" i="12"/>
  <c r="G82" i="12" s="1"/>
  <c r="O103" i="12"/>
  <c r="O135" i="12" s="1"/>
  <c r="O51" i="12"/>
  <c r="O82" i="12" s="1"/>
  <c r="W103" i="12"/>
  <c r="W135" i="12" s="1"/>
  <c r="W51" i="12"/>
  <c r="W82" i="12" s="1"/>
  <c r="AE103" i="12"/>
  <c r="AE135" i="12" s="1"/>
  <c r="AE51" i="12"/>
  <c r="AE82" i="12" s="1"/>
  <c r="AM103" i="12"/>
  <c r="AM135" i="12" s="1"/>
  <c r="AM51" i="12"/>
  <c r="AM82" i="12" s="1"/>
  <c r="AU103" i="12"/>
  <c r="AU135" i="12" s="1"/>
  <c r="AU51" i="12"/>
  <c r="AU82" i="12" s="1"/>
  <c r="BC103" i="12"/>
  <c r="BC135" i="12" s="1"/>
  <c r="BC51" i="12"/>
  <c r="BC82" i="12" s="1"/>
  <c r="BK103" i="12"/>
  <c r="BK135" i="12" s="1"/>
  <c r="BK51" i="12"/>
  <c r="BK82" i="12" s="1"/>
  <c r="BS103" i="12"/>
  <c r="BS135" i="12" s="1"/>
  <c r="BS51" i="12"/>
  <c r="BS82" i="12" s="1"/>
  <c r="CA103" i="12"/>
  <c r="CA135" i="12" s="1"/>
  <c r="CA51" i="12"/>
  <c r="CA82" i="12" s="1"/>
  <c r="CI103" i="12"/>
  <c r="CI135" i="12" s="1"/>
  <c r="CI51" i="12"/>
  <c r="CI82" i="12" s="1"/>
  <c r="CQ103" i="12"/>
  <c r="CQ135" i="12" s="1"/>
  <c r="CQ51" i="12"/>
  <c r="CQ82" i="12" s="1"/>
  <c r="CY103" i="12"/>
  <c r="CY135" i="12" s="1"/>
  <c r="CY51" i="12"/>
  <c r="CY82" i="12" s="1"/>
  <c r="DG103" i="12"/>
  <c r="DG135" i="12" s="1"/>
  <c r="DG51" i="12"/>
  <c r="DG82" i="12" s="1"/>
  <c r="DO103" i="12"/>
  <c r="DO135" i="12" s="1"/>
  <c r="DO51" i="12"/>
  <c r="DO82" i="12" s="1"/>
  <c r="DW103" i="12"/>
  <c r="DW135" i="12" s="1"/>
  <c r="DW51" i="12"/>
  <c r="DW82" i="12" s="1"/>
  <c r="EE103" i="12"/>
  <c r="EE135" i="12" s="1"/>
  <c r="EE51" i="12"/>
  <c r="EE82" i="12" s="1"/>
  <c r="EM103" i="12"/>
  <c r="EM135" i="12" s="1"/>
  <c r="EM51" i="12"/>
  <c r="EM82" i="12" s="1"/>
  <c r="EU103" i="12"/>
  <c r="EU135" i="12" s="1"/>
  <c r="EU51" i="12"/>
  <c r="EU82" i="12" s="1"/>
  <c r="FC103" i="12"/>
  <c r="FC135" i="12" s="1"/>
  <c r="FC51" i="12"/>
  <c r="FC82" i="12" s="1"/>
  <c r="G105" i="12"/>
  <c r="G137" i="12" s="1"/>
  <c r="G53" i="12"/>
  <c r="G84" i="12" s="1"/>
  <c r="O105" i="12"/>
  <c r="O137" i="12" s="1"/>
  <c r="O53" i="12"/>
  <c r="O84" i="12" s="1"/>
  <c r="W105" i="12"/>
  <c r="W137" i="12" s="1"/>
  <c r="W53" i="12"/>
  <c r="W84" i="12" s="1"/>
  <c r="AE105" i="12"/>
  <c r="AE137" i="12" s="1"/>
  <c r="AE53" i="12"/>
  <c r="AE84" i="12" s="1"/>
  <c r="AM105" i="12"/>
  <c r="AM137" i="12" s="1"/>
  <c r="AM53" i="12"/>
  <c r="AM84" i="12" s="1"/>
  <c r="AU105" i="12"/>
  <c r="AU137" i="12" s="1"/>
  <c r="AU53" i="12"/>
  <c r="AU84" i="12" s="1"/>
  <c r="BC105" i="12"/>
  <c r="BC137" i="12" s="1"/>
  <c r="BC53" i="12"/>
  <c r="BC84" i="12" s="1"/>
  <c r="BK105" i="12"/>
  <c r="BK137" i="12" s="1"/>
  <c r="BK53" i="12"/>
  <c r="BK84" i="12" s="1"/>
  <c r="BS105" i="12"/>
  <c r="BS137" i="12" s="1"/>
  <c r="BS53" i="12"/>
  <c r="BS84" i="12" s="1"/>
  <c r="CA105" i="12"/>
  <c r="CA137" i="12" s="1"/>
  <c r="CA53" i="12"/>
  <c r="CA84" i="12" s="1"/>
  <c r="CI105" i="12"/>
  <c r="CI137" i="12" s="1"/>
  <c r="CI53" i="12"/>
  <c r="CI84" i="12" s="1"/>
  <c r="CQ105" i="12"/>
  <c r="CQ137" i="12" s="1"/>
  <c r="CQ53" i="12"/>
  <c r="CQ84" i="12" s="1"/>
  <c r="CY105" i="12"/>
  <c r="CY137" i="12" s="1"/>
  <c r="CY53" i="12"/>
  <c r="CY84" i="12" s="1"/>
  <c r="DG105" i="12"/>
  <c r="DG137" i="12" s="1"/>
  <c r="DG53" i="12"/>
  <c r="DG84" i="12" s="1"/>
  <c r="DO105" i="12"/>
  <c r="DO137" i="12" s="1"/>
  <c r="DO53" i="12"/>
  <c r="DO84" i="12" s="1"/>
  <c r="DW105" i="12"/>
  <c r="DW137" i="12" s="1"/>
  <c r="DW53" i="12"/>
  <c r="DW84" i="12" s="1"/>
  <c r="EE105" i="12"/>
  <c r="EE137" i="12" s="1"/>
  <c r="EE53" i="12"/>
  <c r="EE84" i="12" s="1"/>
  <c r="EM105" i="12"/>
  <c r="EM137" i="12" s="1"/>
  <c r="EM53" i="12"/>
  <c r="EM84" i="12" s="1"/>
  <c r="EU105" i="12"/>
  <c r="EU137" i="12" s="1"/>
  <c r="EU53" i="12"/>
  <c r="EU84" i="12" s="1"/>
  <c r="FC105" i="12"/>
  <c r="FC137" i="12" s="1"/>
  <c r="FC53" i="12"/>
  <c r="FC84" i="12" s="1"/>
  <c r="G106" i="12"/>
  <c r="G138" i="12" s="1"/>
  <c r="G54" i="12"/>
  <c r="G85" i="12" s="1"/>
  <c r="O106" i="12"/>
  <c r="O138" i="12" s="1"/>
  <c r="O54" i="12"/>
  <c r="O85" i="12" s="1"/>
  <c r="W106" i="12"/>
  <c r="W138" i="12" s="1"/>
  <c r="W54" i="12"/>
  <c r="W85" i="12" s="1"/>
  <c r="AE106" i="12"/>
  <c r="AE138" i="12" s="1"/>
  <c r="AE54" i="12"/>
  <c r="AE85" i="12" s="1"/>
  <c r="AM106" i="12"/>
  <c r="AM138" i="12" s="1"/>
  <c r="AM54" i="12"/>
  <c r="AM85" i="12" s="1"/>
  <c r="AU106" i="12"/>
  <c r="AU138" i="12" s="1"/>
  <c r="AU54" i="12"/>
  <c r="AU85" i="12" s="1"/>
  <c r="BC106" i="12"/>
  <c r="BC138" i="12" s="1"/>
  <c r="BC54" i="12"/>
  <c r="BC85" i="12" s="1"/>
  <c r="BK106" i="12"/>
  <c r="BK138" i="12" s="1"/>
  <c r="BK54" i="12"/>
  <c r="BK85" i="12" s="1"/>
  <c r="BS106" i="12"/>
  <c r="BS138" i="12" s="1"/>
  <c r="BS54" i="12"/>
  <c r="BS85" i="12" s="1"/>
  <c r="CA106" i="12"/>
  <c r="CA138" i="12" s="1"/>
  <c r="CA54" i="12"/>
  <c r="CA85" i="12" s="1"/>
  <c r="CI106" i="12"/>
  <c r="CI138" i="12" s="1"/>
  <c r="CI54" i="12"/>
  <c r="CI85" i="12" s="1"/>
  <c r="CQ106" i="12"/>
  <c r="CQ138" i="12" s="1"/>
  <c r="CQ54" i="12"/>
  <c r="CQ85" i="12" s="1"/>
  <c r="CY106" i="12"/>
  <c r="CY138" i="12" s="1"/>
  <c r="CY54" i="12"/>
  <c r="CY85" i="12" s="1"/>
  <c r="DG106" i="12"/>
  <c r="DG138" i="12" s="1"/>
  <c r="DG54" i="12"/>
  <c r="DG85" i="12" s="1"/>
  <c r="DO106" i="12"/>
  <c r="DO138" i="12" s="1"/>
  <c r="DO54" i="12"/>
  <c r="DO85" i="12" s="1"/>
  <c r="DW106" i="12"/>
  <c r="DW138" i="12" s="1"/>
  <c r="DW54" i="12"/>
  <c r="DW85" i="12" s="1"/>
  <c r="EE106" i="12"/>
  <c r="EE138" i="12" s="1"/>
  <c r="EE54" i="12"/>
  <c r="EE85" i="12" s="1"/>
  <c r="EM106" i="12"/>
  <c r="EM138" i="12" s="1"/>
  <c r="EM54" i="12"/>
  <c r="EM85" i="12" s="1"/>
  <c r="EU106" i="12"/>
  <c r="EU138" i="12" s="1"/>
  <c r="EU54" i="12"/>
  <c r="EU85" i="12" s="1"/>
  <c r="FC106" i="12"/>
  <c r="FC138" i="12" s="1"/>
  <c r="FC54" i="12"/>
  <c r="FC85" i="12" s="1"/>
  <c r="G107" i="12"/>
  <c r="G139" i="12" s="1"/>
  <c r="G55" i="12"/>
  <c r="G86" i="12" s="1"/>
  <c r="O107" i="12"/>
  <c r="O139" i="12" s="1"/>
  <c r="O55" i="12"/>
  <c r="O86" i="12" s="1"/>
  <c r="W107" i="12"/>
  <c r="W139" i="12" s="1"/>
  <c r="W55" i="12"/>
  <c r="W86" i="12" s="1"/>
  <c r="AE107" i="12"/>
  <c r="AE139" i="12" s="1"/>
  <c r="AE55" i="12"/>
  <c r="AE86" i="12" s="1"/>
  <c r="AM107" i="12"/>
  <c r="AM139" i="12" s="1"/>
  <c r="AM55" i="12"/>
  <c r="AM86" i="12" s="1"/>
  <c r="AU107" i="12"/>
  <c r="AU139" i="12" s="1"/>
  <c r="AU55" i="12"/>
  <c r="AU86" i="12" s="1"/>
  <c r="BC107" i="12"/>
  <c r="BC139" i="12" s="1"/>
  <c r="BC55" i="12"/>
  <c r="BC86" i="12" s="1"/>
  <c r="BK107" i="12"/>
  <c r="BK139" i="12" s="1"/>
  <c r="BK55" i="12"/>
  <c r="BK86" i="12" s="1"/>
  <c r="BS107" i="12"/>
  <c r="BS139" i="12" s="1"/>
  <c r="BS55" i="12"/>
  <c r="BS86" i="12" s="1"/>
  <c r="CA107" i="12"/>
  <c r="CA139" i="12" s="1"/>
  <c r="CA55" i="12"/>
  <c r="CA86" i="12" s="1"/>
  <c r="CI107" i="12"/>
  <c r="CI139" i="12" s="1"/>
  <c r="CI55" i="12"/>
  <c r="CI86" i="12" s="1"/>
  <c r="CQ107" i="12"/>
  <c r="CQ139" i="12" s="1"/>
  <c r="CQ55" i="12"/>
  <c r="CQ86" i="12" s="1"/>
  <c r="CY107" i="12"/>
  <c r="CY139" i="12" s="1"/>
  <c r="CY55" i="12"/>
  <c r="CY86" i="12" s="1"/>
  <c r="DG107" i="12"/>
  <c r="DG139" i="12" s="1"/>
  <c r="DG55" i="12"/>
  <c r="DG86" i="12" s="1"/>
  <c r="DO107" i="12"/>
  <c r="DO139" i="12" s="1"/>
  <c r="DO55" i="12"/>
  <c r="DO86" i="12" s="1"/>
  <c r="DW107" i="12"/>
  <c r="DW139" i="12" s="1"/>
  <c r="DW55" i="12"/>
  <c r="DW86" i="12" s="1"/>
  <c r="EE107" i="12"/>
  <c r="EE139" i="12" s="1"/>
  <c r="EE55" i="12"/>
  <c r="EE86" i="12" s="1"/>
  <c r="EM107" i="12"/>
  <c r="EM139" i="12" s="1"/>
  <c r="EM55" i="12"/>
  <c r="EM86" i="12" s="1"/>
  <c r="EU107" i="12"/>
  <c r="EU139" i="12" s="1"/>
  <c r="EU55" i="12"/>
  <c r="EU86" i="12" s="1"/>
  <c r="FC107" i="12"/>
  <c r="FC139" i="12" s="1"/>
  <c r="FC55" i="12"/>
  <c r="FC86" i="12" s="1"/>
  <c r="G109" i="12"/>
  <c r="G57" i="12"/>
  <c r="O109" i="12"/>
  <c r="O57" i="12"/>
  <c r="W109" i="12"/>
  <c r="W57" i="12"/>
  <c r="AE109" i="12"/>
  <c r="AE57" i="12"/>
  <c r="AM109" i="12"/>
  <c r="AM57" i="12"/>
  <c r="AU109" i="12"/>
  <c r="AU57" i="12"/>
  <c r="BC109" i="12"/>
  <c r="BC57" i="12"/>
  <c r="BK109" i="12"/>
  <c r="BK57" i="12"/>
  <c r="BS109" i="12"/>
  <c r="BS57" i="12"/>
  <c r="CA109" i="12"/>
  <c r="CA57" i="12"/>
  <c r="CI109" i="12"/>
  <c r="CI57" i="12"/>
  <c r="CQ109" i="12"/>
  <c r="CQ57" i="12"/>
  <c r="CY109" i="12"/>
  <c r="CY57" i="12"/>
  <c r="DG109" i="12"/>
  <c r="DG57" i="12"/>
  <c r="DO109" i="12"/>
  <c r="DO57" i="12"/>
  <c r="DW109" i="12"/>
  <c r="DW57" i="12"/>
  <c r="EE109" i="12"/>
  <c r="EE57" i="12"/>
  <c r="EM109" i="12"/>
  <c r="EM57" i="12"/>
  <c r="EU109" i="12"/>
  <c r="EU57" i="12"/>
  <c r="FC109" i="12"/>
  <c r="FC57" i="12"/>
  <c r="G110" i="12"/>
  <c r="G58" i="12"/>
  <c r="O110" i="12"/>
  <c r="O58" i="12"/>
  <c r="W110" i="12"/>
  <c r="W58" i="12"/>
  <c r="AE110" i="12"/>
  <c r="AE58" i="12"/>
  <c r="AM110" i="12"/>
  <c r="AM58" i="12"/>
  <c r="AU110" i="12"/>
  <c r="AU58" i="12"/>
  <c r="BC110" i="12"/>
  <c r="BC58" i="12"/>
  <c r="BK110" i="12"/>
  <c r="BK58" i="12"/>
  <c r="BS110" i="12"/>
  <c r="BS58" i="12"/>
  <c r="CA110" i="12"/>
  <c r="CA58" i="12"/>
  <c r="CI110" i="12"/>
  <c r="CI58" i="12"/>
  <c r="CQ110" i="12"/>
  <c r="CQ58" i="12"/>
  <c r="CY110" i="12"/>
  <c r="CY58" i="12"/>
  <c r="DG110" i="12"/>
  <c r="DG58" i="12"/>
  <c r="DO110" i="12"/>
  <c r="DO58" i="12"/>
  <c r="DW110" i="12"/>
  <c r="DW58" i="12"/>
  <c r="R72" i="24" s="1"/>
  <c r="EE110" i="12"/>
  <c r="EE58" i="12"/>
  <c r="Z72" i="24" s="1"/>
  <c r="EM110" i="12"/>
  <c r="EM58" i="12"/>
  <c r="AH72" i="24" s="1"/>
  <c r="EU110" i="12"/>
  <c r="EU58" i="12"/>
  <c r="FC110" i="12"/>
  <c r="FC58" i="12"/>
  <c r="G111" i="12"/>
  <c r="G59" i="12"/>
  <c r="O111" i="12"/>
  <c r="O59" i="12"/>
  <c r="W111" i="12"/>
  <c r="W59" i="12"/>
  <c r="AE111" i="12"/>
  <c r="AE59" i="12"/>
  <c r="AM111" i="12"/>
  <c r="AM59" i="12"/>
  <c r="AU111" i="12"/>
  <c r="AU59" i="12"/>
  <c r="BC111" i="12"/>
  <c r="BC59" i="12"/>
  <c r="BK111" i="12"/>
  <c r="BK59" i="12"/>
  <c r="BS111" i="12"/>
  <c r="BS59" i="12"/>
  <c r="CA111" i="12"/>
  <c r="CA59" i="12"/>
  <c r="CI111" i="12"/>
  <c r="CI59" i="12"/>
  <c r="CQ111" i="12"/>
  <c r="CQ59" i="12"/>
  <c r="CY111" i="12"/>
  <c r="CY59" i="12"/>
  <c r="DG111" i="12"/>
  <c r="DG59" i="12"/>
  <c r="DO111" i="12"/>
  <c r="DO59" i="12"/>
  <c r="DW111" i="12"/>
  <c r="DW59" i="12"/>
  <c r="EE111" i="12"/>
  <c r="EE59" i="12"/>
  <c r="EM111" i="12"/>
  <c r="EM59" i="12"/>
  <c r="EU111" i="12"/>
  <c r="EU59" i="12"/>
  <c r="FC111" i="12"/>
  <c r="FC59" i="12"/>
  <c r="G112" i="12"/>
  <c r="G60" i="12"/>
  <c r="O112" i="12"/>
  <c r="O60" i="12"/>
  <c r="W112" i="12"/>
  <c r="AE112" i="12"/>
  <c r="AE60" i="12"/>
  <c r="AM112" i="12"/>
  <c r="AM60" i="12"/>
  <c r="AU112" i="12"/>
  <c r="AU60" i="12"/>
  <c r="BC112" i="12"/>
  <c r="BC60" i="12"/>
  <c r="BK112" i="12"/>
  <c r="BK60" i="12"/>
  <c r="BS112" i="12"/>
  <c r="BS60" i="12"/>
  <c r="CA112" i="12"/>
  <c r="CA60" i="12"/>
  <c r="CI112" i="12"/>
  <c r="CQ112" i="12"/>
  <c r="CQ60" i="12"/>
  <c r="CY112" i="12"/>
  <c r="CY60" i="12"/>
  <c r="DG112" i="12"/>
  <c r="DG60" i="12"/>
  <c r="DO112" i="12"/>
  <c r="DO60" i="12"/>
  <c r="DW112" i="12"/>
  <c r="DW60" i="12"/>
  <c r="EE112" i="12"/>
  <c r="EE60" i="12"/>
  <c r="EM112" i="12"/>
  <c r="EM60" i="12"/>
  <c r="EU112" i="12"/>
  <c r="FC112" i="12"/>
  <c r="FC60" i="12"/>
  <c r="G114" i="12"/>
  <c r="G62" i="12"/>
  <c r="O114" i="12"/>
  <c r="O62" i="12"/>
  <c r="W114" i="12"/>
  <c r="W62" i="12"/>
  <c r="AE114" i="12"/>
  <c r="AE62" i="12"/>
  <c r="AM114" i="12"/>
  <c r="AM62" i="12"/>
  <c r="AU114" i="12"/>
  <c r="AU62" i="12"/>
  <c r="BC114" i="12"/>
  <c r="BC62" i="12"/>
  <c r="BK114" i="12"/>
  <c r="BK62" i="12"/>
  <c r="BS114" i="12"/>
  <c r="BS62" i="12"/>
  <c r="CA114" i="12"/>
  <c r="CA62" i="12"/>
  <c r="CI114" i="12"/>
  <c r="CI62" i="12"/>
  <c r="CQ114" i="12"/>
  <c r="CQ62" i="12"/>
  <c r="CY114" i="12"/>
  <c r="CY62" i="12"/>
  <c r="DG114" i="12"/>
  <c r="DG62" i="12"/>
  <c r="DO114" i="12"/>
  <c r="DO62" i="12"/>
  <c r="DW114" i="12"/>
  <c r="R63" i="24" s="1"/>
  <c r="BT63" i="24" s="1"/>
  <c r="DW62" i="12"/>
  <c r="EE114" i="12"/>
  <c r="Z63" i="24" s="1"/>
  <c r="CB63" i="24" s="1"/>
  <c r="EE62" i="12"/>
  <c r="EM114" i="12"/>
  <c r="AH63" i="24" s="1"/>
  <c r="CJ63" i="24" s="1"/>
  <c r="EM62" i="12"/>
  <c r="EU114" i="12"/>
  <c r="EU62" i="12"/>
  <c r="FC114" i="12"/>
  <c r="FC62" i="12"/>
  <c r="AM115" i="12"/>
  <c r="AM63" i="12"/>
  <c r="AU115" i="12"/>
  <c r="AU63" i="12"/>
  <c r="BC115" i="12"/>
  <c r="BC63" i="12"/>
  <c r="BK115" i="12"/>
  <c r="BK63" i="12"/>
  <c r="BS115" i="12"/>
  <c r="BS63" i="12"/>
  <c r="CA115" i="12"/>
  <c r="CA63" i="12"/>
  <c r="CI115" i="12"/>
  <c r="CI63" i="12"/>
  <c r="CQ115" i="12"/>
  <c r="CQ63" i="12"/>
  <c r="CY115" i="12"/>
  <c r="CY63" i="12"/>
  <c r="DG115" i="12"/>
  <c r="DG63" i="12"/>
  <c r="DO115" i="12"/>
  <c r="DO63" i="12"/>
  <c r="DW115" i="12"/>
  <c r="DW63" i="12"/>
  <c r="EE115" i="12"/>
  <c r="EE63" i="12"/>
  <c r="EM115" i="12"/>
  <c r="EM63" i="12"/>
  <c r="EU115" i="12"/>
  <c r="EU63" i="12"/>
  <c r="FC115" i="12"/>
  <c r="FC63" i="12"/>
  <c r="G117" i="12"/>
  <c r="G65" i="12"/>
  <c r="O117" i="12"/>
  <c r="O65" i="12"/>
  <c r="W117" i="12"/>
  <c r="W65" i="12"/>
  <c r="AE117" i="12"/>
  <c r="AE65" i="12"/>
  <c r="AM117" i="12"/>
  <c r="AM65" i="12"/>
  <c r="AU117" i="12"/>
  <c r="AU65" i="12"/>
  <c r="BC117" i="12"/>
  <c r="BC65" i="12"/>
  <c r="BK117" i="12"/>
  <c r="BK65" i="12"/>
  <c r="BS117" i="12"/>
  <c r="BS65" i="12"/>
  <c r="CA117" i="12"/>
  <c r="CA65" i="12"/>
  <c r="CI117" i="12"/>
  <c r="CI65" i="12"/>
  <c r="CQ117" i="12"/>
  <c r="CQ65" i="12"/>
  <c r="CY117" i="12"/>
  <c r="CY65" i="12"/>
  <c r="DG117" i="12"/>
  <c r="DG65" i="12"/>
  <c r="DO117" i="12"/>
  <c r="DO65" i="12"/>
  <c r="DW117" i="12"/>
  <c r="DW65" i="12"/>
  <c r="EE117" i="12"/>
  <c r="EE65" i="12"/>
  <c r="EM117" i="12"/>
  <c r="EM65" i="12"/>
  <c r="EU117" i="12"/>
  <c r="EU65" i="12"/>
  <c r="FC117" i="12"/>
  <c r="FC65" i="12"/>
  <c r="G118" i="12"/>
  <c r="G66" i="12"/>
  <c r="O118" i="12"/>
  <c r="O66" i="12"/>
  <c r="W118" i="12"/>
  <c r="W66" i="12"/>
  <c r="AE118" i="12"/>
  <c r="AE66" i="12"/>
  <c r="AM118" i="12"/>
  <c r="AM66" i="12"/>
  <c r="AU118" i="12"/>
  <c r="AU66" i="12"/>
  <c r="BC118" i="12"/>
  <c r="BC66" i="12"/>
  <c r="BK118" i="12"/>
  <c r="BK66" i="12"/>
  <c r="BS118" i="12"/>
  <c r="BS66" i="12"/>
  <c r="CA118" i="12"/>
  <c r="CA66" i="12"/>
  <c r="CI118" i="12"/>
  <c r="CI66" i="12"/>
  <c r="CQ118" i="12"/>
  <c r="CQ66" i="12"/>
  <c r="CY118" i="12"/>
  <c r="CY66" i="12"/>
  <c r="DG118" i="12"/>
  <c r="DG66" i="12"/>
  <c r="DO118" i="12"/>
  <c r="DO66" i="12"/>
  <c r="DW118" i="12"/>
  <c r="DW66" i="12"/>
  <c r="EE118" i="12"/>
  <c r="EE66" i="12"/>
  <c r="EM118" i="12"/>
  <c r="EM66" i="12"/>
  <c r="EU118" i="12"/>
  <c r="EU66" i="12"/>
  <c r="FC118" i="12"/>
  <c r="FC66" i="12"/>
  <c r="V53" i="12"/>
  <c r="V84" i="12" s="1"/>
  <c r="CH53" i="12"/>
  <c r="CH84" i="12" s="1"/>
  <c r="ET53" i="12"/>
  <c r="ET84" i="12" s="1"/>
  <c r="F54" i="12"/>
  <c r="F85" i="12" s="1"/>
  <c r="BR54" i="12"/>
  <c r="BR85" i="12" s="1"/>
  <c r="ED54" i="12"/>
  <c r="ED85" i="12" s="1"/>
  <c r="BB55" i="12"/>
  <c r="BB86" i="12" s="1"/>
  <c r="DN55" i="12"/>
  <c r="DN86" i="12" s="1"/>
  <c r="AL57" i="12"/>
  <c r="CX57" i="12"/>
  <c r="V58" i="12"/>
  <c r="CH58" i="12"/>
  <c r="ET58" i="12"/>
  <c r="F59" i="12"/>
  <c r="BR59" i="12"/>
  <c r="EF59" i="12"/>
  <c r="K60" i="12"/>
  <c r="BJ66" i="12"/>
  <c r="AB53" i="13"/>
  <c r="AB84" i="13" s="1"/>
  <c r="AA53" i="13"/>
  <c r="AA84" i="13" s="1"/>
  <c r="AD51" i="13"/>
  <c r="AD82" i="13" s="1"/>
  <c r="AC51" i="13"/>
  <c r="AC82" i="13" s="1"/>
  <c r="X50" i="13"/>
  <c r="X81" i="13" s="1"/>
  <c r="W50" i="13"/>
  <c r="W81" i="13" s="1"/>
  <c r="R49" i="13"/>
  <c r="R80" i="13" s="1"/>
  <c r="Q49" i="13"/>
  <c r="Q80" i="13" s="1"/>
  <c r="D48" i="13"/>
  <c r="D79" i="13" s="1"/>
  <c r="AF46" i="13"/>
  <c r="AF77" i="13" s="1"/>
  <c r="AE46" i="13"/>
  <c r="AE77" i="13" s="1"/>
  <c r="R45" i="13"/>
  <c r="R76" i="13" s="1"/>
  <c r="Q45" i="13"/>
  <c r="Q76" i="13" s="1"/>
  <c r="L43" i="13"/>
  <c r="L74" i="13" s="1"/>
  <c r="K43" i="13"/>
  <c r="K74" i="13" s="1"/>
  <c r="AD42" i="13"/>
  <c r="AD73" i="13" s="1"/>
  <c r="AC42" i="13"/>
  <c r="AC73" i="13" s="1"/>
  <c r="AF41" i="13"/>
  <c r="AF72" i="13" s="1"/>
  <c r="AE41" i="13"/>
  <c r="AE72" i="13" s="1"/>
  <c r="Z40" i="13"/>
  <c r="Z71" i="13" s="1"/>
  <c r="Y40" i="13"/>
  <c r="Y71" i="13" s="1"/>
  <c r="AB39" i="13"/>
  <c r="AB70" i="13" s="1"/>
  <c r="Z66" i="13"/>
  <c r="D65" i="13"/>
  <c r="AN60" i="13"/>
  <c r="Z59" i="13"/>
  <c r="D58" i="13"/>
  <c r="AN55" i="13"/>
  <c r="AN86" i="13" s="1"/>
  <c r="Z54" i="13"/>
  <c r="Z85" i="13" s="1"/>
  <c r="AL51" i="13"/>
  <c r="AL82" i="13" s="1"/>
  <c r="AK51" i="13"/>
  <c r="AK82" i="13" s="1"/>
  <c r="AF50" i="13"/>
  <c r="AF81" i="13" s="1"/>
  <c r="AE50" i="13"/>
  <c r="AE81" i="13" s="1"/>
  <c r="Z49" i="13"/>
  <c r="Z80" i="13" s="1"/>
  <c r="L48" i="13"/>
  <c r="L79" i="13" s="1"/>
  <c r="N42" i="13"/>
  <c r="N73" i="13" s="1"/>
  <c r="M42" i="13"/>
  <c r="M73" i="13" s="1"/>
  <c r="D39" i="13"/>
  <c r="D70" i="13" s="1"/>
  <c r="AP66" i="13"/>
  <c r="T65" i="13"/>
  <c r="AP59" i="13"/>
  <c r="T58" i="13"/>
  <c r="F57" i="13"/>
  <c r="AP54" i="13"/>
  <c r="AP85" i="13" s="1"/>
  <c r="L53" i="13"/>
  <c r="L84" i="13" s="1"/>
  <c r="K53" i="13"/>
  <c r="K84" i="13" s="1"/>
  <c r="N51" i="13"/>
  <c r="N82" i="13" s="1"/>
  <c r="M51" i="13"/>
  <c r="M82" i="13" s="1"/>
  <c r="AB48" i="13"/>
  <c r="AB79" i="13" s="1"/>
  <c r="AA48" i="13"/>
  <c r="AA79" i="13" s="1"/>
  <c r="F47" i="13"/>
  <c r="F78" i="13" s="1"/>
  <c r="E47" i="13"/>
  <c r="E78" i="13" s="1"/>
  <c r="AP45" i="13"/>
  <c r="AP76" i="13" s="1"/>
  <c r="AO45" i="13"/>
  <c r="AO76" i="13" s="1"/>
  <c r="T43" i="13"/>
  <c r="T74" i="13" s="1"/>
  <c r="AH40" i="13"/>
  <c r="AG40" i="13"/>
  <c r="AG71" i="13" s="1"/>
  <c r="L39" i="13"/>
  <c r="L70" i="13" s="1"/>
  <c r="K39" i="13"/>
  <c r="K70" i="13" s="1"/>
  <c r="AB65" i="13"/>
  <c r="N62" i="13"/>
  <c r="AB58" i="13"/>
  <c r="N57" i="13"/>
  <c r="Y49" i="13"/>
  <c r="Y80" i="13" s="1"/>
  <c r="V51" i="13"/>
  <c r="V82" i="13" s="1"/>
  <c r="U51" i="13"/>
  <c r="U82" i="13" s="1"/>
  <c r="P50" i="13"/>
  <c r="P81" i="13" s="1"/>
  <c r="O50" i="13"/>
  <c r="O81" i="13" s="1"/>
  <c r="J49" i="13"/>
  <c r="J80" i="13" s="1"/>
  <c r="I49" i="13"/>
  <c r="I80" i="13" s="1"/>
  <c r="AL47" i="13"/>
  <c r="AL78" i="13" s="1"/>
  <c r="AK47" i="13"/>
  <c r="AK78" i="13" s="1"/>
  <c r="AN46" i="13"/>
  <c r="AN77" i="13" s="1"/>
  <c r="AM46" i="13"/>
  <c r="AM77" i="13" s="1"/>
  <c r="J45" i="13"/>
  <c r="J76" i="13" s="1"/>
  <c r="I45" i="13"/>
  <c r="I76" i="13" s="1"/>
  <c r="D43" i="13"/>
  <c r="D74" i="13" s="1"/>
  <c r="F42" i="13"/>
  <c r="F73" i="13" s="1"/>
  <c r="P41" i="13"/>
  <c r="P72" i="13" s="1"/>
  <c r="O41" i="13"/>
  <c r="O72" i="13" s="1"/>
  <c r="R40" i="13"/>
  <c r="R71" i="13" s="1"/>
  <c r="Q40" i="13"/>
  <c r="Q71" i="13" s="1"/>
  <c r="T39" i="13"/>
  <c r="T70" i="13" s="1"/>
  <c r="T82" i="13"/>
  <c r="S39" i="13"/>
  <c r="S70" i="13" s="1"/>
  <c r="AJ65" i="13"/>
  <c r="V62" i="13"/>
  <c r="H60" i="13"/>
  <c r="AJ58" i="13"/>
  <c r="G14" i="24" s="1"/>
  <c r="V57" i="13"/>
  <c r="H55" i="13"/>
  <c r="H86" i="13" s="1"/>
  <c r="AJ53" i="13"/>
  <c r="AJ84" i="13" s="1"/>
  <c r="AI53" i="13"/>
  <c r="AI84" i="13" s="1"/>
  <c r="F51" i="13"/>
  <c r="F82" i="13" s="1"/>
  <c r="E51" i="13"/>
  <c r="E82" i="13" s="1"/>
  <c r="H50" i="13"/>
  <c r="H81" i="13" s="1"/>
  <c r="G50" i="13"/>
  <c r="G81" i="13" s="1"/>
  <c r="T48" i="13"/>
  <c r="T79" i="13" s="1"/>
  <c r="S48" i="13"/>
  <c r="S79" i="13" s="1"/>
  <c r="N47" i="13"/>
  <c r="N78" i="13" s="1"/>
  <c r="M47" i="13"/>
  <c r="M78" i="13" s="1"/>
  <c r="H46" i="13"/>
  <c r="H77" i="13" s="1"/>
  <c r="G46" i="13"/>
  <c r="G77" i="13" s="1"/>
  <c r="Z45" i="13"/>
  <c r="Z76" i="13" s="1"/>
  <c r="Y45" i="13"/>
  <c r="Y76" i="13" s="1"/>
  <c r="AJ43" i="13"/>
  <c r="AJ74" i="13" s="1"/>
  <c r="AI43" i="13"/>
  <c r="AI74" i="13" s="1"/>
  <c r="V42" i="13"/>
  <c r="V73" i="13" s="1"/>
  <c r="U42" i="13"/>
  <c r="U73" i="13" s="1"/>
  <c r="X41" i="13"/>
  <c r="X72" i="13" s="1"/>
  <c r="W41" i="13"/>
  <c r="W72" i="13" s="1"/>
  <c r="AD62" i="13"/>
  <c r="P60" i="13"/>
  <c r="AD57" i="13"/>
  <c r="P55" i="13"/>
  <c r="P86" i="13" s="1"/>
  <c r="K48" i="13"/>
  <c r="K79" i="13" s="1"/>
  <c r="AA39" i="13"/>
  <c r="AA70" i="13" s="1"/>
  <c r="T53" i="13"/>
  <c r="T84" i="13" s="1"/>
  <c r="S53" i="13"/>
  <c r="S84" i="13" s="1"/>
  <c r="AP49" i="13"/>
  <c r="AP80" i="13" s="1"/>
  <c r="AO49" i="13"/>
  <c r="AO80" i="13" s="1"/>
  <c r="AJ48" i="13"/>
  <c r="AJ79" i="13" s="1"/>
  <c r="AI48" i="13"/>
  <c r="AI79" i="13" s="1"/>
  <c r="AD47" i="13"/>
  <c r="AD78" i="13" s="1"/>
  <c r="AC47" i="13"/>
  <c r="AC78" i="13" s="1"/>
  <c r="P46" i="13"/>
  <c r="P77" i="13" s="1"/>
  <c r="O46" i="13"/>
  <c r="O77" i="13" s="1"/>
  <c r="AN41" i="13"/>
  <c r="AN72" i="13" s="1"/>
  <c r="AM41" i="13"/>
  <c r="AM72" i="13" s="1"/>
  <c r="AP40" i="13"/>
  <c r="AP71" i="13" s="1"/>
  <c r="J40" i="13"/>
  <c r="J71" i="13" s="1"/>
  <c r="I40" i="13"/>
  <c r="I71" i="13" s="1"/>
  <c r="J66" i="13"/>
  <c r="AL62" i="13"/>
  <c r="X60" i="13"/>
  <c r="J59" i="13"/>
  <c r="AL57" i="13"/>
  <c r="X55" i="13"/>
  <c r="X86" i="13" s="1"/>
  <c r="J54" i="13"/>
  <c r="J85" i="13" s="1"/>
  <c r="I54" i="13"/>
  <c r="I85" i="13" s="1"/>
  <c r="AN50" i="13"/>
  <c r="AN81" i="13" s="1"/>
  <c r="AH49" i="13"/>
  <c r="AG49" i="13"/>
  <c r="AG80" i="13" s="1"/>
  <c r="V47" i="13"/>
  <c r="V78" i="13" s="1"/>
  <c r="U47" i="13"/>
  <c r="U78" i="13" s="1"/>
  <c r="X46" i="13"/>
  <c r="X77" i="13" s="1"/>
  <c r="W46" i="13"/>
  <c r="W77" i="13" s="1"/>
  <c r="AH45" i="13"/>
  <c r="AB43" i="13"/>
  <c r="AB74" i="13" s="1"/>
  <c r="AA43" i="13"/>
  <c r="AA74" i="13" s="1"/>
  <c r="AL42" i="13"/>
  <c r="AL73" i="13" s="1"/>
  <c r="AK42" i="13"/>
  <c r="AK73" i="13" s="1"/>
  <c r="H41" i="13"/>
  <c r="H72" i="13" s="1"/>
  <c r="G41" i="13"/>
  <c r="G72" i="13" s="1"/>
  <c r="AJ39" i="13"/>
  <c r="AJ78" i="13"/>
  <c r="AI39" i="13"/>
  <c r="R66" i="13"/>
  <c r="AF60" i="13"/>
  <c r="C22" i="24" s="1"/>
  <c r="R59" i="13"/>
  <c r="AF55" i="13"/>
  <c r="AF86" i="13" s="1"/>
  <c r="Q54" i="13"/>
  <c r="Q85" i="13" s="1"/>
  <c r="AG45" i="13"/>
  <c r="AG76" i="13" s="1"/>
  <c r="O39" i="15"/>
  <c r="O70" i="15" s="1"/>
  <c r="E40" i="15"/>
  <c r="E71" i="15" s="1"/>
  <c r="U40" i="15"/>
  <c r="U71" i="15" s="1"/>
  <c r="AK40" i="15"/>
  <c r="AK71" i="15" s="1"/>
  <c r="S41" i="15"/>
  <c r="S72" i="15" s="1"/>
  <c r="AA41" i="15"/>
  <c r="AA72" i="15" s="1"/>
  <c r="AI41" i="15"/>
  <c r="AI72" i="15" s="1"/>
  <c r="H39" i="15"/>
  <c r="H70" i="15" s="1"/>
  <c r="P39" i="15"/>
  <c r="P70" i="15" s="1"/>
  <c r="X39" i="15"/>
  <c r="X70" i="15" s="1"/>
  <c r="AF39" i="15"/>
  <c r="AN39" i="15"/>
  <c r="AN70" i="15" s="1"/>
  <c r="F40" i="15"/>
  <c r="F71" i="15" s="1"/>
  <c r="N40" i="15"/>
  <c r="N71" i="15" s="1"/>
  <c r="V40" i="15"/>
  <c r="V71" i="15" s="1"/>
  <c r="AD40" i="15"/>
  <c r="AD71" i="15" s="1"/>
  <c r="AL40" i="15"/>
  <c r="AL71" i="15" s="1"/>
  <c r="D41" i="15"/>
  <c r="D72" i="15" s="1"/>
  <c r="L41" i="15"/>
  <c r="L72" i="15" s="1"/>
  <c r="T41" i="15"/>
  <c r="T72" i="15" s="1"/>
  <c r="AB41" i="15"/>
  <c r="AB72" i="15" s="1"/>
  <c r="AJ41" i="15"/>
  <c r="AJ72" i="15" s="1"/>
  <c r="J42" i="15"/>
  <c r="J73" i="15" s="1"/>
  <c r="R42" i="15"/>
  <c r="R73" i="15" s="1"/>
  <c r="Z42" i="15"/>
  <c r="Z73" i="15" s="1"/>
  <c r="AH42" i="15"/>
  <c r="AH73" i="15" s="1"/>
  <c r="H43" i="15"/>
  <c r="H74" i="15" s="1"/>
  <c r="P43" i="15"/>
  <c r="P74" i="15" s="1"/>
  <c r="X43" i="15"/>
  <c r="X74" i="15" s="1"/>
  <c r="AF43" i="15"/>
  <c r="AF74" i="15" s="1"/>
  <c r="AN43" i="15"/>
  <c r="AN74" i="15" s="1"/>
  <c r="F45" i="15"/>
  <c r="F76" i="15" s="1"/>
  <c r="N45" i="15"/>
  <c r="N76" i="15" s="1"/>
  <c r="V45" i="15"/>
  <c r="V76" i="15" s="1"/>
  <c r="AD45" i="15"/>
  <c r="AD76" i="15" s="1"/>
  <c r="AL45" i="15"/>
  <c r="AL76" i="15" s="1"/>
  <c r="D46" i="15"/>
  <c r="D77" i="15" s="1"/>
  <c r="L46" i="15"/>
  <c r="L77" i="15" s="1"/>
  <c r="T46" i="15"/>
  <c r="T77" i="15" s="1"/>
  <c r="AB46" i="15"/>
  <c r="AB77" i="15" s="1"/>
  <c r="AJ46" i="15"/>
  <c r="AJ77" i="15" s="1"/>
  <c r="J47" i="15"/>
  <c r="J78" i="15" s="1"/>
  <c r="G39" i="15"/>
  <c r="G70" i="15" s="1"/>
  <c r="M40" i="15"/>
  <c r="M71" i="15" s="1"/>
  <c r="AC40" i="15"/>
  <c r="AC71" i="15" s="1"/>
  <c r="K41" i="15"/>
  <c r="K72" i="15" s="1"/>
  <c r="I42" i="15"/>
  <c r="I73" i="15" s="1"/>
  <c r="I39" i="15"/>
  <c r="I70" i="15" s="1"/>
  <c r="Q39" i="15"/>
  <c r="Q70" i="15" s="1"/>
  <c r="Y39" i="15"/>
  <c r="Y70" i="15" s="1"/>
  <c r="AG39" i="15"/>
  <c r="AO39" i="15"/>
  <c r="AO70" i="15" s="1"/>
  <c r="G40" i="15"/>
  <c r="G71" i="15" s="1"/>
  <c r="O40" i="15"/>
  <c r="O71" i="15" s="1"/>
  <c r="W40" i="15"/>
  <c r="W71" i="15" s="1"/>
  <c r="AE40" i="15"/>
  <c r="AE71" i="15" s="1"/>
  <c r="AM40" i="15"/>
  <c r="AM71" i="15" s="1"/>
  <c r="E41" i="15"/>
  <c r="E72" i="15" s="1"/>
  <c r="M41" i="15"/>
  <c r="M72" i="15" s="1"/>
  <c r="U41" i="15"/>
  <c r="U72" i="15" s="1"/>
  <c r="AC41" i="15"/>
  <c r="AC72" i="15" s="1"/>
  <c r="AK41" i="15"/>
  <c r="AK72" i="15" s="1"/>
  <c r="K42" i="15"/>
  <c r="K73" i="15" s="1"/>
  <c r="AE39" i="15"/>
  <c r="AE70" i="15" s="1"/>
  <c r="Z39" i="15"/>
  <c r="Z70" i="15" s="1"/>
  <c r="AH39" i="15"/>
  <c r="P40" i="15"/>
  <c r="P71" i="15" s="1"/>
  <c r="X40" i="15"/>
  <c r="X71" i="15" s="1"/>
  <c r="AD41" i="15"/>
  <c r="AD72" i="15" s="1"/>
  <c r="AL41" i="15"/>
  <c r="AL72" i="15" s="1"/>
  <c r="D42" i="15"/>
  <c r="D73" i="15" s="1"/>
  <c r="L42" i="15"/>
  <c r="L73" i="15" s="1"/>
  <c r="T42" i="15"/>
  <c r="T73" i="15" s="1"/>
  <c r="AB42" i="15"/>
  <c r="AB73" i="15" s="1"/>
  <c r="AJ42" i="15"/>
  <c r="AJ73" i="15" s="1"/>
  <c r="J43" i="15"/>
  <c r="J74" i="15" s="1"/>
  <c r="R43" i="15"/>
  <c r="R74" i="15" s="1"/>
  <c r="Z43" i="15"/>
  <c r="Z74" i="15" s="1"/>
  <c r="AH43" i="15"/>
  <c r="AH74" i="15" s="1"/>
  <c r="H45" i="15"/>
  <c r="H76" i="15" s="1"/>
  <c r="P45" i="15"/>
  <c r="P76" i="15" s="1"/>
  <c r="X45" i="15"/>
  <c r="X76" i="15" s="1"/>
  <c r="AF45" i="15"/>
  <c r="AF76" i="15" s="1"/>
  <c r="AN45" i="15"/>
  <c r="AN76" i="15" s="1"/>
  <c r="F46" i="15"/>
  <c r="F77" i="15" s="1"/>
  <c r="N46" i="15"/>
  <c r="N77" i="15" s="1"/>
  <c r="AD46" i="15"/>
  <c r="AD77" i="15" s="1"/>
  <c r="AL46" i="15"/>
  <c r="AL77" i="15" s="1"/>
  <c r="D47" i="15"/>
  <c r="D78" i="15" s="1"/>
  <c r="L47" i="15"/>
  <c r="L78" i="15" s="1"/>
  <c r="T47" i="15"/>
  <c r="T78" i="15" s="1"/>
  <c r="AB47" i="15"/>
  <c r="AB78" i="15" s="1"/>
  <c r="AJ47" i="15"/>
  <c r="AJ78" i="15" s="1"/>
  <c r="J48" i="15"/>
  <c r="J79" i="15" s="1"/>
  <c r="R48" i="15"/>
  <c r="R79" i="15" s="1"/>
  <c r="Z48" i="15"/>
  <c r="Z79" i="15" s="1"/>
  <c r="AH48" i="15"/>
  <c r="AH79" i="15" s="1"/>
  <c r="H49" i="15"/>
  <c r="H80" i="15" s="1"/>
  <c r="P49" i="15"/>
  <c r="P80" i="15" s="1"/>
  <c r="X49" i="15"/>
  <c r="X80" i="15" s="1"/>
  <c r="AF49" i="15"/>
  <c r="AF80" i="15" s="1"/>
  <c r="AN49" i="15"/>
  <c r="AN80" i="15" s="1"/>
  <c r="F50" i="15"/>
  <c r="F81" i="15" s="1"/>
  <c r="N50" i="15"/>
  <c r="N81" i="15" s="1"/>
  <c r="V50" i="15"/>
  <c r="V81" i="15" s="1"/>
  <c r="AD50" i="15"/>
  <c r="AD81" i="15" s="1"/>
  <c r="AL50" i="15"/>
  <c r="AL81" i="15" s="1"/>
  <c r="D51" i="15"/>
  <c r="D82" i="15" s="1"/>
  <c r="L51" i="15"/>
  <c r="L82" i="15" s="1"/>
  <c r="T51" i="15"/>
  <c r="T82" i="15" s="1"/>
  <c r="AB51" i="15"/>
  <c r="AB82" i="15" s="1"/>
  <c r="AJ51" i="15"/>
  <c r="AJ82" i="15" s="1"/>
  <c r="J53" i="15"/>
  <c r="J84" i="15" s="1"/>
  <c r="R53" i="15"/>
  <c r="R84" i="15" s="1"/>
  <c r="Z53" i="15"/>
  <c r="Z84" i="15" s="1"/>
  <c r="AH53" i="15"/>
  <c r="AH84" i="15" s="1"/>
  <c r="H54" i="15"/>
  <c r="H85" i="15" s="1"/>
  <c r="P54" i="15"/>
  <c r="P85" i="15" s="1"/>
  <c r="X54" i="15"/>
  <c r="X85" i="15" s="1"/>
  <c r="AF54" i="15"/>
  <c r="AF85" i="15" s="1"/>
  <c r="AN54" i="15"/>
  <c r="AN85" i="15" s="1"/>
  <c r="F55" i="15"/>
  <c r="F86" i="15" s="1"/>
  <c r="N55" i="15"/>
  <c r="N86" i="15" s="1"/>
  <c r="V55" i="15"/>
  <c r="V86" i="15" s="1"/>
  <c r="AD55" i="15"/>
  <c r="AD86" i="15" s="1"/>
  <c r="AL55" i="15"/>
  <c r="AL86" i="15" s="1"/>
  <c r="W39" i="15"/>
  <c r="W70" i="15" s="1"/>
  <c r="J39" i="15"/>
  <c r="J70" i="15" s="1"/>
  <c r="I71" i="15"/>
  <c r="H40" i="15"/>
  <c r="H71" i="15" s="1"/>
  <c r="AN40" i="15"/>
  <c r="AN71" i="15" s="1"/>
  <c r="F41" i="15"/>
  <c r="F72" i="15" s="1"/>
  <c r="N41" i="15"/>
  <c r="N72" i="15" s="1"/>
  <c r="V46" i="15"/>
  <c r="V77" i="15" s="1"/>
  <c r="K39" i="15"/>
  <c r="K70" i="15" s="1"/>
  <c r="S39" i="15"/>
  <c r="S70" i="15" s="1"/>
  <c r="AA39" i="15"/>
  <c r="AA70" i="15" s="1"/>
  <c r="AI39" i="15"/>
  <c r="Q40" i="15"/>
  <c r="Q71" i="15" s="1"/>
  <c r="Y40" i="15"/>
  <c r="Y71" i="15" s="1"/>
  <c r="AG40" i="15"/>
  <c r="AG71" i="15" s="1"/>
  <c r="AP71" i="15"/>
  <c r="AO40" i="15"/>
  <c r="AO71" i="15" s="1"/>
  <c r="G41" i="15"/>
  <c r="G72" i="15" s="1"/>
  <c r="O41" i="15"/>
  <c r="O72" i="15" s="1"/>
  <c r="W41" i="15"/>
  <c r="W72" i="15" s="1"/>
  <c r="AE41" i="15"/>
  <c r="AE72" i="15" s="1"/>
  <c r="AM41" i="15"/>
  <c r="AM72" i="15" s="1"/>
  <c r="E42" i="15"/>
  <c r="E73" i="15" s="1"/>
  <c r="M42" i="15"/>
  <c r="M73" i="15" s="1"/>
  <c r="U42" i="15"/>
  <c r="U73" i="15" s="1"/>
  <c r="AC42" i="15"/>
  <c r="AC73" i="15" s="1"/>
  <c r="AK42" i="15"/>
  <c r="AK73" i="15" s="1"/>
  <c r="K43" i="15"/>
  <c r="K74" i="15" s="1"/>
  <c r="S43" i="15"/>
  <c r="S74" i="15" s="1"/>
  <c r="V41" i="15"/>
  <c r="V72" i="15" s="1"/>
  <c r="D39" i="15"/>
  <c r="D70" i="15" s="1"/>
  <c r="L39" i="15"/>
  <c r="L70" i="15" s="1"/>
  <c r="T39" i="15"/>
  <c r="T70" i="15" s="1"/>
  <c r="AB39" i="15"/>
  <c r="AB70" i="15" s="1"/>
  <c r="AJ39" i="15"/>
  <c r="J40" i="15"/>
  <c r="J71" i="15" s="1"/>
  <c r="R40" i="15"/>
  <c r="R71" i="15" s="1"/>
  <c r="Z40" i="15"/>
  <c r="Z71" i="15" s="1"/>
  <c r="AH40" i="15"/>
  <c r="AH71" i="15" s="1"/>
  <c r="H41" i="15"/>
  <c r="H72" i="15" s="1"/>
  <c r="P41" i="15"/>
  <c r="P72" i="15" s="1"/>
  <c r="X41" i="15"/>
  <c r="X72" i="15" s="1"/>
  <c r="AF41" i="15"/>
  <c r="AF72" i="15" s="1"/>
  <c r="AN41" i="15"/>
  <c r="AN72" i="15" s="1"/>
  <c r="F42" i="15"/>
  <c r="F73" i="15" s="1"/>
  <c r="N42" i="15"/>
  <c r="N73" i="15" s="1"/>
  <c r="V42" i="15"/>
  <c r="V73" i="15" s="1"/>
  <c r="AD42" i="15"/>
  <c r="AD73" i="15" s="1"/>
  <c r="AL42" i="15"/>
  <c r="AL73" i="15" s="1"/>
  <c r="D43" i="15"/>
  <c r="D74" i="15" s="1"/>
  <c r="L43" i="15"/>
  <c r="L74" i="15" s="1"/>
  <c r="AB43" i="15"/>
  <c r="AB74" i="15" s="1"/>
  <c r="AJ43" i="15"/>
  <c r="AJ74" i="15" s="1"/>
  <c r="J45" i="15"/>
  <c r="J76" i="15" s="1"/>
  <c r="R45" i="15"/>
  <c r="R76" i="15" s="1"/>
  <c r="Z45" i="15"/>
  <c r="Z76" i="15" s="1"/>
  <c r="AH45" i="15"/>
  <c r="AH76" i="15" s="1"/>
  <c r="H46" i="15"/>
  <c r="H77" i="15" s="1"/>
  <c r="P46" i="15"/>
  <c r="P77" i="15" s="1"/>
  <c r="X46" i="15"/>
  <c r="X77" i="15" s="1"/>
  <c r="AF46" i="15"/>
  <c r="AF77" i="15" s="1"/>
  <c r="AN46" i="15"/>
  <c r="AN77" i="15" s="1"/>
  <c r="F47" i="15"/>
  <c r="F78" i="15" s="1"/>
  <c r="N47" i="15"/>
  <c r="N78" i="15" s="1"/>
  <c r="V47" i="15"/>
  <c r="V78" i="15" s="1"/>
  <c r="AD47" i="15"/>
  <c r="AD78" i="15" s="1"/>
  <c r="AL47" i="15"/>
  <c r="AL78" i="15" s="1"/>
  <c r="D48" i="15"/>
  <c r="D79" i="15" s="1"/>
  <c r="L48" i="15"/>
  <c r="L79" i="15" s="1"/>
  <c r="T48" i="15"/>
  <c r="T79" i="15" s="1"/>
  <c r="AB48" i="15"/>
  <c r="AB79" i="15" s="1"/>
  <c r="AJ48" i="15"/>
  <c r="AJ79" i="15" s="1"/>
  <c r="J49" i="15"/>
  <c r="J80" i="15" s="1"/>
  <c r="R49" i="15"/>
  <c r="R80" i="15" s="1"/>
  <c r="Z49" i="15"/>
  <c r="Z80" i="15" s="1"/>
  <c r="AH49" i="15"/>
  <c r="AH80" i="15" s="1"/>
  <c r="H50" i="15"/>
  <c r="H81" i="15" s="1"/>
  <c r="P50" i="15"/>
  <c r="P81" i="15" s="1"/>
  <c r="X50" i="15"/>
  <c r="X81" i="15" s="1"/>
  <c r="AN50" i="15"/>
  <c r="AN81" i="15" s="1"/>
  <c r="F51" i="15"/>
  <c r="F82" i="15" s="1"/>
  <c r="N51" i="15"/>
  <c r="N82" i="15" s="1"/>
  <c r="V51" i="15"/>
  <c r="V82" i="15" s="1"/>
  <c r="AD51" i="15"/>
  <c r="AD82" i="15" s="1"/>
  <c r="AL51" i="15"/>
  <c r="AL82" i="15" s="1"/>
  <c r="D53" i="15"/>
  <c r="D84" i="15" s="1"/>
  <c r="L53" i="15"/>
  <c r="L84" i="15" s="1"/>
  <c r="T53" i="15"/>
  <c r="T84" i="15" s="1"/>
  <c r="AB53" i="15"/>
  <c r="AB84" i="15" s="1"/>
  <c r="AJ53" i="15"/>
  <c r="AJ84" i="15" s="1"/>
  <c r="J54" i="15"/>
  <c r="J85" i="15" s="1"/>
  <c r="R54" i="15"/>
  <c r="R85" i="15" s="1"/>
  <c r="Z54" i="15"/>
  <c r="Z85" i="15" s="1"/>
  <c r="AH54" i="15"/>
  <c r="AH85" i="15" s="1"/>
  <c r="H55" i="15"/>
  <c r="H86" i="15" s="1"/>
  <c r="P55" i="15"/>
  <c r="P86" i="15" s="1"/>
  <c r="X55" i="15"/>
  <c r="X86" i="15" s="1"/>
  <c r="AF55" i="15"/>
  <c r="AF86" i="15" s="1"/>
  <c r="AN55" i="15"/>
  <c r="AN86" i="15" s="1"/>
  <c r="R39" i="15"/>
  <c r="R70" i="15" s="1"/>
  <c r="AO46" i="15"/>
  <c r="AO77" i="15" s="1"/>
  <c r="E39" i="15"/>
  <c r="E70" i="15" s="1"/>
  <c r="M39" i="15"/>
  <c r="M70" i="15" s="1"/>
  <c r="U39" i="15"/>
  <c r="U70" i="15" s="1"/>
  <c r="AC39" i="15"/>
  <c r="AC70" i="15" s="1"/>
  <c r="AK39" i="15"/>
  <c r="K40" i="15"/>
  <c r="K71" i="15" s="1"/>
  <c r="S40" i="15"/>
  <c r="S71" i="15" s="1"/>
  <c r="AA40" i="15"/>
  <c r="AA71" i="15" s="1"/>
  <c r="AI40" i="15"/>
  <c r="AI71" i="15" s="1"/>
  <c r="I41" i="15"/>
  <c r="I72" i="15" s="1"/>
  <c r="Q41" i="15"/>
  <c r="Q72" i="15" s="1"/>
  <c r="Y41" i="15"/>
  <c r="Y72" i="15" s="1"/>
  <c r="AG41" i="15"/>
  <c r="AG72" i="15" s="1"/>
  <c r="AO41" i="15"/>
  <c r="AO72" i="15" s="1"/>
  <c r="G42" i="15"/>
  <c r="G73" i="15" s="1"/>
  <c r="O42" i="15"/>
  <c r="O73" i="15" s="1"/>
  <c r="AM42" i="15"/>
  <c r="AM73" i="15" s="1"/>
  <c r="AM47" i="15"/>
  <c r="AM78" i="15" s="1"/>
  <c r="AM39" i="15"/>
  <c r="AM70" i="15" s="1"/>
  <c r="F39" i="15"/>
  <c r="F70" i="15" s="1"/>
  <c r="N39" i="15"/>
  <c r="N70" i="15" s="1"/>
  <c r="V39" i="15"/>
  <c r="V70" i="15" s="1"/>
  <c r="AD39" i="15"/>
  <c r="AD70" i="15" s="1"/>
  <c r="D40" i="15"/>
  <c r="D71" i="15" s="1"/>
  <c r="L40" i="15"/>
  <c r="L71" i="15" s="1"/>
  <c r="T40" i="15"/>
  <c r="T71" i="15" s="1"/>
  <c r="AB40" i="15"/>
  <c r="AB71" i="15" s="1"/>
  <c r="AJ40" i="15"/>
  <c r="AJ71" i="15" s="1"/>
  <c r="J41" i="15"/>
  <c r="J72" i="15" s="1"/>
  <c r="R41" i="15"/>
  <c r="R72" i="15" s="1"/>
  <c r="Z41" i="15"/>
  <c r="Z72" i="15" s="1"/>
  <c r="AH41" i="15"/>
  <c r="AH72" i="15" s="1"/>
  <c r="H42" i="15"/>
  <c r="H73" i="15" s="1"/>
  <c r="P42" i="15"/>
  <c r="P73" i="15" s="1"/>
  <c r="X42" i="15"/>
  <c r="X73" i="15" s="1"/>
  <c r="AF42" i="15"/>
  <c r="AF73" i="15" s="1"/>
  <c r="AN42" i="15"/>
  <c r="AN73" i="15" s="1"/>
  <c r="F43" i="15"/>
  <c r="F74" i="15" s="1"/>
  <c r="N43" i="15"/>
  <c r="N74" i="15" s="1"/>
  <c r="V43" i="15"/>
  <c r="V74" i="15" s="1"/>
  <c r="AD43" i="15"/>
  <c r="AD74" i="15" s="1"/>
  <c r="AL43" i="15"/>
  <c r="AL74" i="15" s="1"/>
  <c r="D45" i="15"/>
  <c r="D76" i="15" s="1"/>
  <c r="L45" i="15"/>
  <c r="L76" i="15" s="1"/>
  <c r="T45" i="15"/>
  <c r="T76" i="15" s="1"/>
  <c r="AB45" i="15"/>
  <c r="AB76" i="15" s="1"/>
  <c r="AJ45" i="15"/>
  <c r="AJ76" i="15" s="1"/>
  <c r="J46" i="15"/>
  <c r="J77" i="15" s="1"/>
  <c r="R46" i="15"/>
  <c r="R77" i="15" s="1"/>
  <c r="Z46" i="15"/>
  <c r="Z77" i="15" s="1"/>
  <c r="AH46" i="15"/>
  <c r="AH77" i="15" s="1"/>
  <c r="H47" i="15"/>
  <c r="H78" i="15" s="1"/>
  <c r="P47" i="15"/>
  <c r="P78" i="15" s="1"/>
  <c r="X47" i="15"/>
  <c r="X78" i="15" s="1"/>
  <c r="AF47" i="15"/>
  <c r="AF78" i="15" s="1"/>
  <c r="AN47" i="15"/>
  <c r="AN78" i="15" s="1"/>
  <c r="F48" i="15"/>
  <c r="F79" i="15" s="1"/>
  <c r="N48" i="15"/>
  <c r="N79" i="15" s="1"/>
  <c r="AI43" i="15"/>
  <c r="AI74" i="15" s="1"/>
  <c r="I45" i="15"/>
  <c r="I76" i="15" s="1"/>
  <c r="Q45" i="15"/>
  <c r="Q76" i="15" s="1"/>
  <c r="Y45" i="15"/>
  <c r="Y76" i="15" s="1"/>
  <c r="AG45" i="15"/>
  <c r="AG76" i="15" s="1"/>
  <c r="AO45" i="15"/>
  <c r="AO76" i="15" s="1"/>
  <c r="G46" i="15"/>
  <c r="G77" i="15" s="1"/>
  <c r="O46" i="15"/>
  <c r="O77" i="15" s="1"/>
  <c r="W46" i="15"/>
  <c r="W77" i="15" s="1"/>
  <c r="AE46" i="15"/>
  <c r="AE77" i="15" s="1"/>
  <c r="AM46" i="15"/>
  <c r="AM77" i="15" s="1"/>
  <c r="E47" i="15"/>
  <c r="E78" i="15" s="1"/>
  <c r="M47" i="15"/>
  <c r="M78" i="15" s="1"/>
  <c r="U47" i="15"/>
  <c r="U78" i="15" s="1"/>
  <c r="AC47" i="15"/>
  <c r="AC78" i="15" s="1"/>
  <c r="AK47" i="15"/>
  <c r="AK78" i="15" s="1"/>
  <c r="K48" i="15"/>
  <c r="K79" i="15" s="1"/>
  <c r="S48" i="15"/>
  <c r="S79" i="15" s="1"/>
  <c r="AA48" i="15"/>
  <c r="AA79" i="15" s="1"/>
  <c r="AI48" i="15"/>
  <c r="AI79" i="15" s="1"/>
  <c r="I49" i="15"/>
  <c r="I80" i="15" s="1"/>
  <c r="Q49" i="15"/>
  <c r="Q80" i="15" s="1"/>
  <c r="Y49" i="15"/>
  <c r="Y80" i="15" s="1"/>
  <c r="AG49" i="15"/>
  <c r="AG80" i="15" s="1"/>
  <c r="AP80" i="15"/>
  <c r="AO49" i="15"/>
  <c r="AO80" i="15" s="1"/>
  <c r="G50" i="15"/>
  <c r="G81" i="15" s="1"/>
  <c r="O50" i="15"/>
  <c r="O81" i="15" s="1"/>
  <c r="W50" i="15"/>
  <c r="W81" i="15" s="1"/>
  <c r="AF81" i="15"/>
  <c r="AE50" i="15"/>
  <c r="AE81" i="15" s="1"/>
  <c r="AM50" i="15"/>
  <c r="AM81" i="15" s="1"/>
  <c r="E51" i="15"/>
  <c r="E82" i="15" s="1"/>
  <c r="M51" i="15"/>
  <c r="M82" i="15" s="1"/>
  <c r="U51" i="15"/>
  <c r="U82" i="15" s="1"/>
  <c r="AC51" i="15"/>
  <c r="AC82" i="15" s="1"/>
  <c r="AK51" i="15"/>
  <c r="AK82" i="15" s="1"/>
  <c r="K53" i="15"/>
  <c r="K84" i="15" s="1"/>
  <c r="S53" i="15"/>
  <c r="S84" i="15" s="1"/>
  <c r="AA53" i="15"/>
  <c r="AA84" i="15" s="1"/>
  <c r="AI53" i="15"/>
  <c r="AI84" i="15" s="1"/>
  <c r="I54" i="15"/>
  <c r="I85" i="15" s="1"/>
  <c r="Q54" i="15"/>
  <c r="Q85" i="15" s="1"/>
  <c r="Y54" i="15"/>
  <c r="Y85" i="15" s="1"/>
  <c r="AG54" i="15"/>
  <c r="AG85" i="15" s="1"/>
  <c r="AP85" i="15"/>
  <c r="AO54" i="15"/>
  <c r="AO85" i="15" s="1"/>
  <c r="G55" i="15"/>
  <c r="G86" i="15" s="1"/>
  <c r="O55" i="15"/>
  <c r="O86" i="15" s="1"/>
  <c r="W55" i="15"/>
  <c r="W86" i="15" s="1"/>
  <c r="AE55" i="15"/>
  <c r="AE86" i="15" s="1"/>
  <c r="AM55" i="15"/>
  <c r="AM86" i="15" s="1"/>
  <c r="E57" i="15"/>
  <c r="M57" i="15"/>
  <c r="U57" i="15"/>
  <c r="AC57" i="15"/>
  <c r="AK57" i="15"/>
  <c r="K58" i="15"/>
  <c r="S58" i="15"/>
  <c r="AA58" i="15"/>
  <c r="AI58" i="15"/>
  <c r="F15" i="24" s="1"/>
  <c r="I59" i="15"/>
  <c r="Q59" i="15"/>
  <c r="Y59" i="15"/>
  <c r="AG59" i="15"/>
  <c r="AO59" i="15"/>
  <c r="G60" i="15"/>
  <c r="O60" i="15"/>
  <c r="W60" i="15"/>
  <c r="AE60" i="15"/>
  <c r="AM60" i="15"/>
  <c r="M62" i="15"/>
  <c r="U62" i="15"/>
  <c r="AC62" i="15"/>
  <c r="AK62" i="15"/>
  <c r="K65" i="15"/>
  <c r="S65" i="15"/>
  <c r="AA65" i="15"/>
  <c r="AI65" i="15"/>
  <c r="I66" i="15"/>
  <c r="Q66" i="15"/>
  <c r="Y66" i="15"/>
  <c r="AG66" i="15"/>
  <c r="AO66" i="15"/>
  <c r="W42" i="15"/>
  <c r="W73" i="15" s="1"/>
  <c r="AE42" i="15"/>
  <c r="AE73" i="15" s="1"/>
  <c r="M43" i="15"/>
  <c r="M74" i="15" s="1"/>
  <c r="U43" i="15"/>
  <c r="U74" i="15" s="1"/>
  <c r="AC43" i="15"/>
  <c r="AC74" i="15" s="1"/>
  <c r="S45" i="15"/>
  <c r="S76" i="15" s="1"/>
  <c r="AI45" i="15"/>
  <c r="AI76" i="15" s="1"/>
  <c r="Q46" i="15"/>
  <c r="Q77" i="15" s="1"/>
  <c r="AG46" i="15"/>
  <c r="AG77" i="15" s="1"/>
  <c r="O47" i="15"/>
  <c r="O78" i="15" s="1"/>
  <c r="AE47" i="15"/>
  <c r="AE78" i="15" s="1"/>
  <c r="E48" i="15"/>
  <c r="E79" i="15" s="1"/>
  <c r="M48" i="15"/>
  <c r="M79" i="15" s="1"/>
  <c r="U48" i="15"/>
  <c r="U79" i="15" s="1"/>
  <c r="AC48" i="15"/>
  <c r="AC79" i="15" s="1"/>
  <c r="AK48" i="15"/>
  <c r="AK79" i="15" s="1"/>
  <c r="K49" i="15"/>
  <c r="K80" i="15" s="1"/>
  <c r="S49" i="15"/>
  <c r="S80" i="15" s="1"/>
  <c r="AA49" i="15"/>
  <c r="AA80" i="15" s="1"/>
  <c r="AI49" i="15"/>
  <c r="AI80" i="15" s="1"/>
  <c r="I50" i="15"/>
  <c r="I81" i="15" s="1"/>
  <c r="Q50" i="15"/>
  <c r="Q81" i="15" s="1"/>
  <c r="Y50" i="15"/>
  <c r="Y81" i="15" s="1"/>
  <c r="AG50" i="15"/>
  <c r="AG81" i="15" s="1"/>
  <c r="AO50" i="15"/>
  <c r="AO81" i="15" s="1"/>
  <c r="G51" i="15"/>
  <c r="G82" i="15" s="1"/>
  <c r="O51" i="15"/>
  <c r="O82" i="15" s="1"/>
  <c r="W51" i="15"/>
  <c r="W82" i="15" s="1"/>
  <c r="AE51" i="15"/>
  <c r="AE82" i="15" s="1"/>
  <c r="AM51" i="15"/>
  <c r="AM82" i="15" s="1"/>
  <c r="E53" i="15"/>
  <c r="E84" i="15" s="1"/>
  <c r="M53" i="15"/>
  <c r="M84" i="15" s="1"/>
  <c r="U53" i="15"/>
  <c r="U84" i="15" s="1"/>
  <c r="AC53" i="15"/>
  <c r="AC84" i="15" s="1"/>
  <c r="AK53" i="15"/>
  <c r="AK84" i="15" s="1"/>
  <c r="K54" i="15"/>
  <c r="K85" i="15" s="1"/>
  <c r="S54" i="15"/>
  <c r="S85" i="15" s="1"/>
  <c r="AA54" i="15"/>
  <c r="AA85" i="15" s="1"/>
  <c r="AI54" i="15"/>
  <c r="AI85" i="15" s="1"/>
  <c r="I55" i="15"/>
  <c r="I86" i="15" s="1"/>
  <c r="Q55" i="15"/>
  <c r="Q86" i="15" s="1"/>
  <c r="Y55" i="15"/>
  <c r="Y86" i="15" s="1"/>
  <c r="AG55" i="15"/>
  <c r="AG86" i="15" s="1"/>
  <c r="AO55" i="15"/>
  <c r="AO86" i="15" s="1"/>
  <c r="G57" i="15"/>
  <c r="O57" i="15"/>
  <c r="W57" i="15"/>
  <c r="AE57" i="15"/>
  <c r="AM57" i="15"/>
  <c r="E58" i="15"/>
  <c r="M58" i="15"/>
  <c r="U58" i="15"/>
  <c r="AC58" i="15"/>
  <c r="AK58" i="15"/>
  <c r="H15" i="24" s="1"/>
  <c r="V48" i="15"/>
  <c r="V79" i="15" s="1"/>
  <c r="AD48" i="15"/>
  <c r="AD79" i="15" s="1"/>
  <c r="AL48" i="15"/>
  <c r="AL79" i="15" s="1"/>
  <c r="D49" i="15"/>
  <c r="D80" i="15" s="1"/>
  <c r="L49" i="15"/>
  <c r="L80" i="15" s="1"/>
  <c r="T49" i="15"/>
  <c r="T80" i="15" s="1"/>
  <c r="AB49" i="15"/>
  <c r="AB80" i="15" s="1"/>
  <c r="AJ49" i="15"/>
  <c r="AJ80" i="15" s="1"/>
  <c r="J50" i="15"/>
  <c r="J81" i="15" s="1"/>
  <c r="R50" i="15"/>
  <c r="R81" i="15" s="1"/>
  <c r="Z50" i="15"/>
  <c r="Z81" i="15" s="1"/>
  <c r="AH50" i="15"/>
  <c r="AH81" i="15" s="1"/>
  <c r="H51" i="15"/>
  <c r="H82" i="15" s="1"/>
  <c r="P51" i="15"/>
  <c r="P82" i="15" s="1"/>
  <c r="X51" i="15"/>
  <c r="X82" i="15" s="1"/>
  <c r="AF51" i="15"/>
  <c r="AF82" i="15" s="1"/>
  <c r="AN51" i="15"/>
  <c r="AN82" i="15" s="1"/>
  <c r="F53" i="15"/>
  <c r="F84" i="15" s="1"/>
  <c r="N53" i="15"/>
  <c r="N84" i="15" s="1"/>
  <c r="V53" i="15"/>
  <c r="V84" i="15" s="1"/>
  <c r="AD53" i="15"/>
  <c r="AD84" i="15" s="1"/>
  <c r="AL53" i="15"/>
  <c r="AL84" i="15" s="1"/>
  <c r="D54" i="15"/>
  <c r="D85" i="15" s="1"/>
  <c r="L54" i="15"/>
  <c r="L85" i="15" s="1"/>
  <c r="T54" i="15"/>
  <c r="T85" i="15" s="1"/>
  <c r="AB54" i="15"/>
  <c r="AB85" i="15" s="1"/>
  <c r="AJ54" i="15"/>
  <c r="AJ85" i="15" s="1"/>
  <c r="J55" i="15"/>
  <c r="J86" i="15" s="1"/>
  <c r="R55" i="15"/>
  <c r="R86" i="15" s="1"/>
  <c r="Z55" i="15"/>
  <c r="Z86" i="15" s="1"/>
  <c r="AH55" i="15"/>
  <c r="AH86" i="15" s="1"/>
  <c r="AA43" i="15"/>
  <c r="AA74" i="15" s="1"/>
  <c r="K45" i="15"/>
  <c r="K76" i="15" s="1"/>
  <c r="AG42" i="15"/>
  <c r="AG73" i="15" s="1"/>
  <c r="AO42" i="15"/>
  <c r="AO73" i="15" s="1"/>
  <c r="G43" i="15"/>
  <c r="G74" i="15" s="1"/>
  <c r="W43" i="15"/>
  <c r="W74" i="15" s="1"/>
  <c r="AE43" i="15"/>
  <c r="AE74" i="15" s="1"/>
  <c r="AM43" i="15"/>
  <c r="AM74" i="15" s="1"/>
  <c r="U45" i="15"/>
  <c r="U76" i="15" s="1"/>
  <c r="AC45" i="15"/>
  <c r="AC76" i="15" s="1"/>
  <c r="AK45" i="15"/>
  <c r="AK76" i="15" s="1"/>
  <c r="K46" i="15"/>
  <c r="K77" i="15" s="1"/>
  <c r="S46" i="15"/>
  <c r="S77" i="15" s="1"/>
  <c r="AA46" i="15"/>
  <c r="AA77" i="15" s="1"/>
  <c r="AI46" i="15"/>
  <c r="AI77" i="15" s="1"/>
  <c r="I47" i="15"/>
  <c r="I78" i="15" s="1"/>
  <c r="Q47" i="15"/>
  <c r="Q78" i="15" s="1"/>
  <c r="Y47" i="15"/>
  <c r="Y78" i="15" s="1"/>
  <c r="AG47" i="15"/>
  <c r="AG78" i="15" s="1"/>
  <c r="AO47" i="15"/>
  <c r="AO78" i="15" s="1"/>
  <c r="W48" i="15"/>
  <c r="W79" i="15" s="1"/>
  <c r="AE48" i="15"/>
  <c r="AE79" i="15" s="1"/>
  <c r="AM48" i="15"/>
  <c r="AM79" i="15" s="1"/>
  <c r="E49" i="15"/>
  <c r="E80" i="15" s="1"/>
  <c r="M49" i="15"/>
  <c r="M80" i="15" s="1"/>
  <c r="U49" i="15"/>
  <c r="U80" i="15" s="1"/>
  <c r="AC49" i="15"/>
  <c r="AC80" i="15" s="1"/>
  <c r="AK49" i="15"/>
  <c r="AK80" i="15" s="1"/>
  <c r="K50" i="15"/>
  <c r="K81" i="15" s="1"/>
  <c r="S50" i="15"/>
  <c r="S81" i="15" s="1"/>
  <c r="AA50" i="15"/>
  <c r="AA81" i="15" s="1"/>
  <c r="AI50" i="15"/>
  <c r="AI81" i="15" s="1"/>
  <c r="I51" i="15"/>
  <c r="I82" i="15" s="1"/>
  <c r="Q51" i="15"/>
  <c r="Q82" i="15" s="1"/>
  <c r="Y51" i="15"/>
  <c r="Y82" i="15" s="1"/>
  <c r="AG51" i="15"/>
  <c r="AG82" i="15" s="1"/>
  <c r="AO51" i="15"/>
  <c r="AO82" i="15" s="1"/>
  <c r="G53" i="15"/>
  <c r="G84" i="15" s="1"/>
  <c r="O53" i="15"/>
  <c r="O84" i="15" s="1"/>
  <c r="W53" i="15"/>
  <c r="W84" i="15" s="1"/>
  <c r="AE53" i="15"/>
  <c r="AE84" i="15" s="1"/>
  <c r="AM53" i="15"/>
  <c r="AM84" i="15" s="1"/>
  <c r="E54" i="15"/>
  <c r="E85" i="15" s="1"/>
  <c r="M54" i="15"/>
  <c r="M85" i="15" s="1"/>
  <c r="U54" i="15"/>
  <c r="U85" i="15" s="1"/>
  <c r="AC54" i="15"/>
  <c r="AC85" i="15" s="1"/>
  <c r="AK54" i="15"/>
  <c r="AK85" i="15" s="1"/>
  <c r="K55" i="15"/>
  <c r="K86" i="15" s="1"/>
  <c r="S55" i="15"/>
  <c r="S86" i="15" s="1"/>
  <c r="AA55" i="15"/>
  <c r="AA86" i="15" s="1"/>
  <c r="AI55" i="15"/>
  <c r="AI86" i="15" s="1"/>
  <c r="I57" i="15"/>
  <c r="Q57" i="15"/>
  <c r="Y57" i="15"/>
  <c r="AG57" i="15"/>
  <c r="AO57" i="15"/>
  <c r="G58" i="15"/>
  <c r="O58" i="15"/>
  <c r="M45" i="15"/>
  <c r="M76" i="15" s="1"/>
  <c r="G47" i="15"/>
  <c r="G78" i="15" s="1"/>
  <c r="O48" i="15"/>
  <c r="O79" i="15" s="1"/>
  <c r="R47" i="15"/>
  <c r="R78" i="15" s="1"/>
  <c r="Z47" i="15"/>
  <c r="Z78" i="15" s="1"/>
  <c r="AH47" i="15"/>
  <c r="AH78" i="15" s="1"/>
  <c r="H48" i="15"/>
  <c r="H79" i="15" s="1"/>
  <c r="P48" i="15"/>
  <c r="P79" i="15" s="1"/>
  <c r="X48" i="15"/>
  <c r="X79" i="15" s="1"/>
  <c r="AF48" i="15"/>
  <c r="AF79" i="15" s="1"/>
  <c r="AN48" i="15"/>
  <c r="AN79" i="15" s="1"/>
  <c r="F49" i="15"/>
  <c r="F80" i="15" s="1"/>
  <c r="N49" i="15"/>
  <c r="N80" i="15" s="1"/>
  <c r="V49" i="15"/>
  <c r="V80" i="15" s="1"/>
  <c r="AD49" i="15"/>
  <c r="AD80" i="15" s="1"/>
  <c r="AL49" i="15"/>
  <c r="AL80" i="15" s="1"/>
  <c r="D50" i="15"/>
  <c r="D81" i="15" s="1"/>
  <c r="L50" i="15"/>
  <c r="L81" i="15" s="1"/>
  <c r="T50" i="15"/>
  <c r="T81" i="15" s="1"/>
  <c r="AB50" i="15"/>
  <c r="AB81" i="15" s="1"/>
  <c r="AJ50" i="15"/>
  <c r="AJ81" i="15" s="1"/>
  <c r="J51" i="15"/>
  <c r="J82" i="15" s="1"/>
  <c r="R51" i="15"/>
  <c r="R82" i="15" s="1"/>
  <c r="Z51" i="15"/>
  <c r="Z82" i="15" s="1"/>
  <c r="AH51" i="15"/>
  <c r="AH82" i="15" s="1"/>
  <c r="H53" i="15"/>
  <c r="H84" i="15" s="1"/>
  <c r="P53" i="15"/>
  <c r="P84" i="15" s="1"/>
  <c r="X53" i="15"/>
  <c r="X84" i="15" s="1"/>
  <c r="AF53" i="15"/>
  <c r="AF84" i="15" s="1"/>
  <c r="AN53" i="15"/>
  <c r="AN84" i="15" s="1"/>
  <c r="F54" i="15"/>
  <c r="F85" i="15" s="1"/>
  <c r="N54" i="15"/>
  <c r="N85" i="15" s="1"/>
  <c r="V54" i="15"/>
  <c r="V85" i="15" s="1"/>
  <c r="AD54" i="15"/>
  <c r="AD85" i="15" s="1"/>
  <c r="AL54" i="15"/>
  <c r="AL85" i="15" s="1"/>
  <c r="D55" i="15"/>
  <c r="D86" i="15" s="1"/>
  <c r="L55" i="15"/>
  <c r="L86" i="15" s="1"/>
  <c r="T55" i="15"/>
  <c r="T86" i="15" s="1"/>
  <c r="AB55" i="15"/>
  <c r="AB86" i="15" s="1"/>
  <c r="AJ55" i="15"/>
  <c r="AJ86" i="15" s="1"/>
  <c r="E43" i="15"/>
  <c r="E74" i="15" s="1"/>
  <c r="I46" i="15"/>
  <c r="I77" i="15" s="1"/>
  <c r="S42" i="15"/>
  <c r="S73" i="15" s="1"/>
  <c r="AA42" i="15"/>
  <c r="AA73" i="15" s="1"/>
  <c r="I43" i="15"/>
  <c r="I74" i="15" s="1"/>
  <c r="Q43" i="15"/>
  <c r="Q74" i="15" s="1"/>
  <c r="Y43" i="15"/>
  <c r="Y74" i="15" s="1"/>
  <c r="AG43" i="15"/>
  <c r="AG74" i="15" s="1"/>
  <c r="AO43" i="15"/>
  <c r="AO74" i="15" s="1"/>
  <c r="G45" i="15"/>
  <c r="G76" i="15" s="1"/>
  <c r="O45" i="15"/>
  <c r="O76" i="15" s="1"/>
  <c r="W45" i="15"/>
  <c r="W76" i="15" s="1"/>
  <c r="AE45" i="15"/>
  <c r="AE76" i="15" s="1"/>
  <c r="AM45" i="15"/>
  <c r="AM76" i="15" s="1"/>
  <c r="E46" i="15"/>
  <c r="E77" i="15" s="1"/>
  <c r="M46" i="15"/>
  <c r="M77" i="15" s="1"/>
  <c r="U46" i="15"/>
  <c r="U77" i="15" s="1"/>
  <c r="AC46" i="15"/>
  <c r="AC77" i="15" s="1"/>
  <c r="AK46" i="15"/>
  <c r="AK77" i="15" s="1"/>
  <c r="K47" i="15"/>
  <c r="K78" i="15" s="1"/>
  <c r="S47" i="15"/>
  <c r="S78" i="15" s="1"/>
  <c r="AA47" i="15"/>
  <c r="AA78" i="15" s="1"/>
  <c r="AI47" i="15"/>
  <c r="AI78" i="15" s="1"/>
  <c r="I48" i="15"/>
  <c r="I79" i="15" s="1"/>
  <c r="Q48" i="15"/>
  <c r="Q79" i="15" s="1"/>
  <c r="Y48" i="15"/>
  <c r="Y79" i="15" s="1"/>
  <c r="AG48" i="15"/>
  <c r="AG79" i="15" s="1"/>
  <c r="AO48" i="15"/>
  <c r="AO79" i="15" s="1"/>
  <c r="G49" i="15"/>
  <c r="G80" i="15" s="1"/>
  <c r="O49" i="15"/>
  <c r="O80" i="15" s="1"/>
  <c r="W49" i="15"/>
  <c r="W80" i="15" s="1"/>
  <c r="AE49" i="15"/>
  <c r="AE80" i="15" s="1"/>
  <c r="AM49" i="15"/>
  <c r="AM80" i="15" s="1"/>
  <c r="E50" i="15"/>
  <c r="E81" i="15" s="1"/>
  <c r="M50" i="15"/>
  <c r="M81" i="15" s="1"/>
  <c r="U50" i="15"/>
  <c r="U81" i="15" s="1"/>
  <c r="AC50" i="15"/>
  <c r="AC81" i="15" s="1"/>
  <c r="AK50" i="15"/>
  <c r="AK81" i="15" s="1"/>
  <c r="K51" i="15"/>
  <c r="K82" i="15" s="1"/>
  <c r="S51" i="15"/>
  <c r="S82" i="15" s="1"/>
  <c r="AA51" i="15"/>
  <c r="AA82" i="15" s="1"/>
  <c r="AI51" i="15"/>
  <c r="AI82" i="15" s="1"/>
  <c r="I53" i="15"/>
  <c r="I84" i="15" s="1"/>
  <c r="Q53" i="15"/>
  <c r="Q84" i="15" s="1"/>
  <c r="Y53" i="15"/>
  <c r="Y84" i="15" s="1"/>
  <c r="AG53" i="15"/>
  <c r="AG84" i="15" s="1"/>
  <c r="AO53" i="15"/>
  <c r="AO84" i="15" s="1"/>
  <c r="G54" i="15"/>
  <c r="G85" i="15" s="1"/>
  <c r="O54" i="15"/>
  <c r="O85" i="15" s="1"/>
  <c r="W54" i="15"/>
  <c r="W85" i="15" s="1"/>
  <c r="AE54" i="15"/>
  <c r="AE85" i="15" s="1"/>
  <c r="AM54" i="15"/>
  <c r="AM85" i="15" s="1"/>
  <c r="E55" i="15"/>
  <c r="E86" i="15" s="1"/>
  <c r="M55" i="15"/>
  <c r="M86" i="15" s="1"/>
  <c r="U55" i="15"/>
  <c r="U86" i="15" s="1"/>
  <c r="AC55" i="15"/>
  <c r="AC86" i="15" s="1"/>
  <c r="AK55" i="15"/>
  <c r="AK86" i="15" s="1"/>
  <c r="K57" i="15"/>
  <c r="S57" i="15"/>
  <c r="AA57" i="15"/>
  <c r="AI57" i="15"/>
  <c r="I58" i="15"/>
  <c r="Q58" i="15"/>
  <c r="AK43" i="15"/>
  <c r="AK74" i="15" s="1"/>
  <c r="W47" i="15"/>
  <c r="W78" i="15" s="1"/>
  <c r="AI42" i="15"/>
  <c r="AI73" i="15" s="1"/>
  <c r="AA45" i="15"/>
  <c r="AA76" i="15" s="1"/>
  <c r="Y46" i="15"/>
  <c r="Y77" i="15" s="1"/>
  <c r="J59" i="15"/>
  <c r="R59" i="15"/>
  <c r="Z59" i="15"/>
  <c r="AH59" i="15"/>
  <c r="AP59" i="15"/>
  <c r="H60" i="15"/>
  <c r="P60" i="15"/>
  <c r="X60" i="15"/>
  <c r="AF60" i="15"/>
  <c r="C23" i="24" s="1"/>
  <c r="AN60" i="15"/>
  <c r="N62" i="15"/>
  <c r="V62" i="15"/>
  <c r="AD62" i="15"/>
  <c r="AL62" i="15"/>
  <c r="D65" i="15"/>
  <c r="L65" i="15"/>
  <c r="T65" i="15"/>
  <c r="AB65" i="15"/>
  <c r="AJ65" i="15"/>
  <c r="J66" i="15"/>
  <c r="R66" i="15"/>
  <c r="Z66" i="15"/>
  <c r="AH66" i="15"/>
  <c r="AP66" i="15"/>
  <c r="AM59" i="15"/>
  <c r="W58" i="15"/>
  <c r="AE58" i="15"/>
  <c r="AM58" i="15"/>
  <c r="E59" i="15"/>
  <c r="M59" i="15"/>
  <c r="U59" i="15"/>
  <c r="AC59" i="15"/>
  <c r="AK59" i="15"/>
  <c r="K60" i="15"/>
  <c r="S60" i="15"/>
  <c r="AA60" i="15"/>
  <c r="AI60" i="15"/>
  <c r="F23" i="24" s="1"/>
  <c r="Q62" i="15"/>
  <c r="Y62" i="15"/>
  <c r="AG62" i="15"/>
  <c r="AO62" i="15"/>
  <c r="G65" i="15"/>
  <c r="O65" i="15"/>
  <c r="W65" i="15"/>
  <c r="AE65" i="15"/>
  <c r="AM65" i="15"/>
  <c r="E66" i="15"/>
  <c r="M66" i="15"/>
  <c r="U66" i="15"/>
  <c r="AC66" i="15"/>
  <c r="AK66" i="15"/>
  <c r="Y58" i="15"/>
  <c r="AG58" i="15"/>
  <c r="D15" i="24" s="1"/>
  <c r="AO58" i="15"/>
  <c r="G59" i="15"/>
  <c r="O59" i="15"/>
  <c r="W59" i="15"/>
  <c r="AE59" i="15"/>
  <c r="E60" i="15"/>
  <c r="M60" i="15"/>
  <c r="U60" i="15"/>
  <c r="AC60" i="15"/>
  <c r="AK60" i="15"/>
  <c r="H23" i="24" s="1"/>
  <c r="S62" i="15"/>
  <c r="AA62" i="15"/>
  <c r="AI62" i="15"/>
  <c r="I65" i="15"/>
  <c r="Q65" i="15"/>
  <c r="Y65" i="15"/>
  <c r="AG65" i="15"/>
  <c r="AO65" i="15"/>
  <c r="G66" i="15"/>
  <c r="O66" i="15"/>
  <c r="W66" i="15"/>
  <c r="AE66" i="15"/>
  <c r="AM66" i="15"/>
  <c r="X39" i="11"/>
  <c r="X70" i="11" s="1"/>
  <c r="F40" i="11"/>
  <c r="F71" i="11" s="1"/>
  <c r="AD40" i="11"/>
  <c r="AD71" i="11" s="1"/>
  <c r="L41" i="11"/>
  <c r="L72" i="11" s="1"/>
  <c r="J42" i="11"/>
  <c r="J73" i="11" s="1"/>
  <c r="P43" i="11"/>
  <c r="P74" i="11" s="1"/>
  <c r="F45" i="11"/>
  <c r="F76" i="11" s="1"/>
  <c r="V45" i="11"/>
  <c r="V76" i="11" s="1"/>
  <c r="L46" i="11"/>
  <c r="L77" i="11" s="1"/>
  <c r="AJ46" i="11"/>
  <c r="AJ77" i="11" s="1"/>
  <c r="Z47" i="11"/>
  <c r="Z78" i="11" s="1"/>
  <c r="AN48" i="11"/>
  <c r="AN79" i="11" s="1"/>
  <c r="N49" i="11"/>
  <c r="N80" i="11" s="1"/>
  <c r="AL49" i="11"/>
  <c r="AL80" i="11" s="1"/>
  <c r="L50" i="11"/>
  <c r="L81" i="11" s="1"/>
  <c r="AB50" i="11"/>
  <c r="AB81" i="11" s="1"/>
  <c r="R51" i="11"/>
  <c r="R82" i="11" s="1"/>
  <c r="AH51" i="11"/>
  <c r="AH82" i="11" s="1"/>
  <c r="AL54" i="11"/>
  <c r="AL85" i="11" s="1"/>
  <c r="T55" i="11"/>
  <c r="T86" i="11" s="1"/>
  <c r="AJ55" i="11"/>
  <c r="AJ86" i="11" s="1"/>
  <c r="I39" i="11"/>
  <c r="I70" i="11" s="1"/>
  <c r="Q39" i="11"/>
  <c r="Q70" i="11" s="1"/>
  <c r="Y39" i="11"/>
  <c r="Y70" i="11" s="1"/>
  <c r="AG39" i="11"/>
  <c r="AO39" i="11"/>
  <c r="AO70" i="11" s="1"/>
  <c r="G40" i="11"/>
  <c r="G71" i="11" s="1"/>
  <c r="O40" i="11"/>
  <c r="O71" i="11" s="1"/>
  <c r="W40" i="11"/>
  <c r="W71" i="11" s="1"/>
  <c r="AM40" i="11"/>
  <c r="AM71" i="11" s="1"/>
  <c r="E41" i="11"/>
  <c r="E72" i="11" s="1"/>
  <c r="U41" i="11"/>
  <c r="U72" i="11" s="1"/>
  <c r="AC41" i="11"/>
  <c r="AC72" i="11" s="1"/>
  <c r="AK41" i="11"/>
  <c r="AK72" i="11" s="1"/>
  <c r="K42" i="11"/>
  <c r="K73" i="11" s="1"/>
  <c r="S42" i="11"/>
  <c r="S73" i="11" s="1"/>
  <c r="AI42" i="11"/>
  <c r="AI73" i="11" s="1"/>
  <c r="Q43" i="11"/>
  <c r="Q74" i="11" s="1"/>
  <c r="Y43" i="11"/>
  <c r="Y74" i="11" s="1"/>
  <c r="AG43" i="11"/>
  <c r="AG74" i="11" s="1"/>
  <c r="AP74" i="11"/>
  <c r="AO43" i="11"/>
  <c r="AO74" i="11" s="1"/>
  <c r="G45" i="11"/>
  <c r="G76" i="11" s="1"/>
  <c r="O45" i="11"/>
  <c r="O76" i="11" s="1"/>
  <c r="W45" i="11"/>
  <c r="W76" i="11" s="1"/>
  <c r="AM45" i="11"/>
  <c r="AM76" i="11" s="1"/>
  <c r="E46" i="11"/>
  <c r="E77" i="11" s="1"/>
  <c r="M46" i="11"/>
  <c r="M77" i="11" s="1"/>
  <c r="U46" i="11"/>
  <c r="U77" i="11" s="1"/>
  <c r="AC46" i="11"/>
  <c r="AC77" i="11" s="1"/>
  <c r="AK46" i="11"/>
  <c r="AK77" i="11" s="1"/>
  <c r="K47" i="11"/>
  <c r="K78" i="11" s="1"/>
  <c r="S47" i="11"/>
  <c r="S78" i="11" s="1"/>
  <c r="AA47" i="11"/>
  <c r="AA78" i="11" s="1"/>
  <c r="AI47" i="11"/>
  <c r="AI78" i="11" s="1"/>
  <c r="I48" i="11"/>
  <c r="I79" i="11" s="1"/>
  <c r="Q48" i="11"/>
  <c r="Q79" i="11" s="1"/>
  <c r="Y48" i="11"/>
  <c r="Y79" i="11" s="1"/>
  <c r="AO48" i="11"/>
  <c r="AO79" i="11" s="1"/>
  <c r="G49" i="11"/>
  <c r="G80" i="11" s="1"/>
  <c r="O49" i="11"/>
  <c r="O80" i="11" s="1"/>
  <c r="AE49" i="11"/>
  <c r="AE80" i="11" s="1"/>
  <c r="AM49" i="11"/>
  <c r="AM80" i="11" s="1"/>
  <c r="E50" i="11"/>
  <c r="E81" i="11" s="1"/>
  <c r="U50" i="11"/>
  <c r="U81" i="11" s="1"/>
  <c r="AC50" i="11"/>
  <c r="AC81" i="11" s="1"/>
  <c r="AK50" i="11"/>
  <c r="AK81" i="11" s="1"/>
  <c r="K51" i="11"/>
  <c r="K82" i="11" s="1"/>
  <c r="S51" i="11"/>
  <c r="S82" i="11" s="1"/>
  <c r="AI51" i="11"/>
  <c r="AI82" i="11" s="1"/>
  <c r="I53" i="11"/>
  <c r="I84" i="11" s="1"/>
  <c r="Q53" i="11"/>
  <c r="Q84" i="11" s="1"/>
  <c r="Y53" i="11"/>
  <c r="Y84" i="11" s="1"/>
  <c r="AG53" i="11"/>
  <c r="AG84" i="11" s="1"/>
  <c r="AO53" i="11"/>
  <c r="AO84" i="11" s="1"/>
  <c r="G54" i="11"/>
  <c r="G85" i="11" s="1"/>
  <c r="O54" i="11"/>
  <c r="O85" i="11" s="1"/>
  <c r="W54" i="11"/>
  <c r="W85" i="11" s="1"/>
  <c r="AE54" i="11"/>
  <c r="AE85" i="11" s="1"/>
  <c r="AM54" i="11"/>
  <c r="AM85" i="11" s="1"/>
  <c r="E55" i="11"/>
  <c r="E86" i="11" s="1"/>
  <c r="M55" i="11"/>
  <c r="M86" i="11" s="1"/>
  <c r="U55" i="11"/>
  <c r="U86" i="11" s="1"/>
  <c r="AC55" i="11"/>
  <c r="AC86" i="11" s="1"/>
  <c r="AK55" i="11"/>
  <c r="AK86" i="11" s="1"/>
  <c r="K57" i="11"/>
  <c r="S57" i="11"/>
  <c r="AA57" i="11"/>
  <c r="AI57" i="11"/>
  <c r="I58" i="11"/>
  <c r="Q58" i="11"/>
  <c r="Y58" i="11"/>
  <c r="AG58" i="11"/>
  <c r="D13" i="24" s="1"/>
  <c r="I43" i="11"/>
  <c r="I74" i="11" s="1"/>
  <c r="P39" i="11"/>
  <c r="P70" i="11" s="1"/>
  <c r="AN39" i="11"/>
  <c r="AN70" i="11" s="1"/>
  <c r="V40" i="11"/>
  <c r="V71" i="11" s="1"/>
  <c r="AJ41" i="11"/>
  <c r="AJ72" i="11" s="1"/>
  <c r="Z42" i="11"/>
  <c r="Z73" i="11" s="1"/>
  <c r="H43" i="11"/>
  <c r="H74" i="11" s="1"/>
  <c r="AF43" i="11"/>
  <c r="AF74" i="11" s="1"/>
  <c r="N45" i="11"/>
  <c r="N76" i="11" s="1"/>
  <c r="AL45" i="11"/>
  <c r="AL76" i="11" s="1"/>
  <c r="T46" i="11"/>
  <c r="T77" i="11" s="1"/>
  <c r="J47" i="11"/>
  <c r="J78" i="11" s="1"/>
  <c r="AH47" i="11"/>
  <c r="AH78" i="11" s="1"/>
  <c r="H48" i="11"/>
  <c r="H79" i="11" s="1"/>
  <c r="V49" i="11"/>
  <c r="V80" i="11" s="1"/>
  <c r="T50" i="11"/>
  <c r="T81" i="11" s="1"/>
  <c r="AJ50" i="11"/>
  <c r="AJ81" i="11" s="1"/>
  <c r="J51" i="11"/>
  <c r="J82" i="11" s="1"/>
  <c r="Z51" i="11"/>
  <c r="Z82" i="11" s="1"/>
  <c r="H53" i="11"/>
  <c r="H84" i="11" s="1"/>
  <c r="F54" i="11"/>
  <c r="F85" i="11" s="1"/>
  <c r="D55" i="11"/>
  <c r="D86" i="11" s="1"/>
  <c r="M50" i="11"/>
  <c r="M81" i="11" s="1"/>
  <c r="J39" i="11"/>
  <c r="J70" i="11" s="1"/>
  <c r="R39" i="11"/>
  <c r="R70" i="11" s="1"/>
  <c r="Z39" i="11"/>
  <c r="Z70" i="11" s="1"/>
  <c r="AH39" i="11"/>
  <c r="AP39" i="11"/>
  <c r="AP70" i="11" s="1"/>
  <c r="H40" i="11"/>
  <c r="H71" i="11" s="1"/>
  <c r="P40" i="11"/>
  <c r="P71" i="11" s="1"/>
  <c r="X40" i="11"/>
  <c r="X71" i="11" s="1"/>
  <c r="AF40" i="11"/>
  <c r="AF71" i="11" s="1"/>
  <c r="AN40" i="11"/>
  <c r="AN71" i="11" s="1"/>
  <c r="F41" i="11"/>
  <c r="F72" i="11" s="1"/>
  <c r="N41" i="11"/>
  <c r="N72" i="11" s="1"/>
  <c r="V41" i="11"/>
  <c r="V72" i="11" s="1"/>
  <c r="AD41" i="11"/>
  <c r="AD72" i="11" s="1"/>
  <c r="AL41" i="11"/>
  <c r="AL72" i="11" s="1"/>
  <c r="D42" i="11"/>
  <c r="D73" i="11" s="1"/>
  <c r="L42" i="11"/>
  <c r="L73" i="11" s="1"/>
  <c r="T42" i="11"/>
  <c r="T73" i="11" s="1"/>
  <c r="AB42" i="11"/>
  <c r="AB73" i="11" s="1"/>
  <c r="AJ42" i="11"/>
  <c r="AJ73" i="11" s="1"/>
  <c r="J43" i="11"/>
  <c r="J74" i="11" s="1"/>
  <c r="S74" i="11"/>
  <c r="R43" i="11"/>
  <c r="R74" i="11" s="1"/>
  <c r="Z43" i="11"/>
  <c r="Z74" i="11" s="1"/>
  <c r="AH43" i="11"/>
  <c r="AH74" i="11" s="1"/>
  <c r="H45" i="11"/>
  <c r="H76" i="11" s="1"/>
  <c r="P45" i="11"/>
  <c r="P76" i="11" s="1"/>
  <c r="X45" i="11"/>
  <c r="X76" i="11" s="1"/>
  <c r="AF45" i="11"/>
  <c r="AF76" i="11" s="1"/>
  <c r="AN45" i="11"/>
  <c r="AN76" i="11" s="1"/>
  <c r="N46" i="11"/>
  <c r="N77" i="11" s="1"/>
  <c r="AD46" i="11"/>
  <c r="AD77" i="11" s="1"/>
  <c r="L47" i="11"/>
  <c r="L78" i="11" s="1"/>
  <c r="AB47" i="11"/>
  <c r="AB78" i="11" s="1"/>
  <c r="AJ47" i="11"/>
  <c r="AJ78" i="11" s="1"/>
  <c r="R48" i="11"/>
  <c r="R79" i="11" s="1"/>
  <c r="Z48" i="11"/>
  <c r="Z79" i="11" s="1"/>
  <c r="AH48" i="11"/>
  <c r="AH79" i="11" s="1"/>
  <c r="AP48" i="11"/>
  <c r="AP79" i="11" s="1"/>
  <c r="H49" i="11"/>
  <c r="H80" i="11" s="1"/>
  <c r="P49" i="11"/>
  <c r="P80" i="11" s="1"/>
  <c r="X49" i="11"/>
  <c r="X80" i="11" s="1"/>
  <c r="AF49" i="11"/>
  <c r="AF80" i="11" s="1"/>
  <c r="AN49" i="11"/>
  <c r="AN80" i="11" s="1"/>
  <c r="F50" i="11"/>
  <c r="F81" i="11" s="1"/>
  <c r="N50" i="11"/>
  <c r="N81" i="11" s="1"/>
  <c r="V50" i="11"/>
  <c r="V81" i="11" s="1"/>
  <c r="AD50" i="11"/>
  <c r="AD81" i="11" s="1"/>
  <c r="AL50" i="11"/>
  <c r="AL81" i="11" s="1"/>
  <c r="L51" i="11"/>
  <c r="L82" i="11" s="1"/>
  <c r="T51" i="11"/>
  <c r="T82" i="11" s="1"/>
  <c r="AB51" i="11"/>
  <c r="AB82" i="11" s="1"/>
  <c r="AJ51" i="11"/>
  <c r="AJ82" i="11" s="1"/>
  <c r="J53" i="11"/>
  <c r="J84" i="11" s="1"/>
  <c r="R53" i="11"/>
  <c r="R84" i="11" s="1"/>
  <c r="Z53" i="11"/>
  <c r="Z84" i="11" s="1"/>
  <c r="AH53" i="11"/>
  <c r="AH84" i="11" s="1"/>
  <c r="AP53" i="11"/>
  <c r="AP84" i="11" s="1"/>
  <c r="H54" i="11"/>
  <c r="H85" i="11" s="1"/>
  <c r="P54" i="11"/>
  <c r="P85" i="11" s="1"/>
  <c r="X54" i="11"/>
  <c r="X85" i="11" s="1"/>
  <c r="AF54" i="11"/>
  <c r="AF85" i="11" s="1"/>
  <c r="AN54" i="11"/>
  <c r="AN85" i="11" s="1"/>
  <c r="F55" i="11"/>
  <c r="F86" i="11" s="1"/>
  <c r="N55" i="11"/>
  <c r="N86" i="11" s="1"/>
  <c r="V55" i="11"/>
  <c r="V86" i="11" s="1"/>
  <c r="AD55" i="11"/>
  <c r="AD86" i="11" s="1"/>
  <c r="AL55" i="11"/>
  <c r="AL86" i="11" s="1"/>
  <c r="D57" i="11"/>
  <c r="L57" i="11"/>
  <c r="T57" i="11"/>
  <c r="AE40" i="11"/>
  <c r="AE71" i="11" s="1"/>
  <c r="F46" i="11"/>
  <c r="F77" i="11" s="1"/>
  <c r="J48" i="11"/>
  <c r="J79" i="11" s="1"/>
  <c r="D41" i="11"/>
  <c r="D72" i="11" s="1"/>
  <c r="AH42" i="11"/>
  <c r="AH73" i="11" s="1"/>
  <c r="D46" i="11"/>
  <c r="D77" i="11" s="1"/>
  <c r="AF48" i="11"/>
  <c r="AF79" i="11" s="1"/>
  <c r="AD49" i="11"/>
  <c r="AD80" i="11" s="1"/>
  <c r="AF53" i="11"/>
  <c r="AF84" i="11" s="1"/>
  <c r="V54" i="11"/>
  <c r="V85" i="11" s="1"/>
  <c r="AB55" i="11"/>
  <c r="AB86" i="11" s="1"/>
  <c r="K39" i="11"/>
  <c r="K70" i="11" s="1"/>
  <c r="S39" i="11"/>
  <c r="S70" i="11" s="1"/>
  <c r="AA39" i="11"/>
  <c r="AA70" i="11" s="1"/>
  <c r="AI39" i="11"/>
  <c r="I40" i="11"/>
  <c r="I71" i="11" s="1"/>
  <c r="Q40" i="11"/>
  <c r="Q71" i="11" s="1"/>
  <c r="Y40" i="11"/>
  <c r="Y71" i="11" s="1"/>
  <c r="AG40" i="11"/>
  <c r="AG71" i="11" s="1"/>
  <c r="G41" i="11"/>
  <c r="G72" i="11" s="1"/>
  <c r="O41" i="11"/>
  <c r="O72" i="11" s="1"/>
  <c r="AE41" i="11"/>
  <c r="AE72" i="11" s="1"/>
  <c r="AM41" i="11"/>
  <c r="AM72" i="11" s="1"/>
  <c r="M42" i="11"/>
  <c r="M73" i="11" s="1"/>
  <c r="U42" i="11"/>
  <c r="U73" i="11" s="1"/>
  <c r="AC42" i="11"/>
  <c r="AC73" i="11" s="1"/>
  <c r="K43" i="11"/>
  <c r="K74" i="11" s="1"/>
  <c r="AA43" i="11"/>
  <c r="AA74" i="11" s="1"/>
  <c r="AI43" i="11"/>
  <c r="AI74" i="11" s="1"/>
  <c r="I45" i="11"/>
  <c r="I76" i="11" s="1"/>
  <c r="Y45" i="11"/>
  <c r="Y76" i="11" s="1"/>
  <c r="AG45" i="11"/>
  <c r="AG76" i="11" s="1"/>
  <c r="AP76" i="11"/>
  <c r="AO45" i="11"/>
  <c r="AO76" i="11" s="1"/>
  <c r="G46" i="11"/>
  <c r="G77" i="11" s="1"/>
  <c r="O46" i="11"/>
  <c r="O77" i="11" s="1"/>
  <c r="W46" i="11"/>
  <c r="W77" i="11" s="1"/>
  <c r="AE46" i="11"/>
  <c r="AE77" i="11" s="1"/>
  <c r="AM46" i="11"/>
  <c r="AM77" i="11" s="1"/>
  <c r="E47" i="11"/>
  <c r="E78" i="11" s="1"/>
  <c r="M47" i="11"/>
  <c r="M78" i="11" s="1"/>
  <c r="U47" i="11"/>
  <c r="U78" i="11" s="1"/>
  <c r="AC47" i="11"/>
  <c r="AC78" i="11" s="1"/>
  <c r="AK47" i="11"/>
  <c r="AK78" i="11" s="1"/>
  <c r="K48" i="11"/>
  <c r="K79" i="11" s="1"/>
  <c r="S48" i="11"/>
  <c r="S79" i="11" s="1"/>
  <c r="AA48" i="11"/>
  <c r="AA79" i="11" s="1"/>
  <c r="AI48" i="11"/>
  <c r="AI79" i="11" s="1"/>
  <c r="I49" i="11"/>
  <c r="I80" i="11" s="1"/>
  <c r="Q49" i="11"/>
  <c r="Q80" i="11" s="1"/>
  <c r="Y49" i="11"/>
  <c r="Y80" i="11" s="1"/>
  <c r="AG49" i="11"/>
  <c r="AG80" i="11" s="1"/>
  <c r="AP80" i="11"/>
  <c r="AO49" i="11"/>
  <c r="AO80" i="11" s="1"/>
  <c r="G50" i="11"/>
  <c r="G81" i="11" s="1"/>
  <c r="O50" i="11"/>
  <c r="O81" i="11" s="1"/>
  <c r="W50" i="11"/>
  <c r="W81" i="11" s="1"/>
  <c r="AE50" i="11"/>
  <c r="AE81" i="11" s="1"/>
  <c r="AM50" i="11"/>
  <c r="AM81" i="11" s="1"/>
  <c r="E51" i="11"/>
  <c r="E82" i="11" s="1"/>
  <c r="M51" i="11"/>
  <c r="M82" i="11" s="1"/>
  <c r="U51" i="11"/>
  <c r="U82" i="11" s="1"/>
  <c r="AC51" i="11"/>
  <c r="AC82" i="11" s="1"/>
  <c r="AK51" i="11"/>
  <c r="AK82" i="11" s="1"/>
  <c r="K53" i="11"/>
  <c r="K84" i="11" s="1"/>
  <c r="S53" i="11"/>
  <c r="S84" i="11" s="1"/>
  <c r="AA53" i="11"/>
  <c r="AA84" i="11" s="1"/>
  <c r="AI53" i="11"/>
  <c r="AI84" i="11" s="1"/>
  <c r="I54" i="11"/>
  <c r="I85" i="11" s="1"/>
  <c r="Q54" i="11"/>
  <c r="Q85" i="11" s="1"/>
  <c r="Y54" i="11"/>
  <c r="Y85" i="11" s="1"/>
  <c r="AG54" i="11"/>
  <c r="AG85" i="11" s="1"/>
  <c r="AP85" i="11"/>
  <c r="AO54" i="11"/>
  <c r="AO85" i="11" s="1"/>
  <c r="G55" i="11"/>
  <c r="G86" i="11" s="1"/>
  <c r="O55" i="11"/>
  <c r="O86" i="11" s="1"/>
  <c r="W55" i="11"/>
  <c r="W86" i="11" s="1"/>
  <c r="AE55" i="11"/>
  <c r="AE86" i="11" s="1"/>
  <c r="AM55" i="11"/>
  <c r="AM86" i="11" s="1"/>
  <c r="AO40" i="11"/>
  <c r="AO71" i="11" s="1"/>
  <c r="E42" i="11"/>
  <c r="E73" i="11" s="1"/>
  <c r="V46" i="11"/>
  <c r="V77" i="11" s="1"/>
  <c r="AG48" i="11"/>
  <c r="AG79" i="11" s="1"/>
  <c r="D51" i="11"/>
  <c r="D82" i="11" s="1"/>
  <c r="H39" i="11"/>
  <c r="H70" i="11" s="1"/>
  <c r="N40" i="11"/>
  <c r="N71" i="11" s="1"/>
  <c r="T41" i="11"/>
  <c r="T72" i="11" s="1"/>
  <c r="AN43" i="11"/>
  <c r="AN74" i="11" s="1"/>
  <c r="AD45" i="11"/>
  <c r="AD76" i="11" s="1"/>
  <c r="AB46" i="11"/>
  <c r="AB77" i="11" s="1"/>
  <c r="R47" i="11"/>
  <c r="R78" i="11" s="1"/>
  <c r="P48" i="11"/>
  <c r="P79" i="11" s="1"/>
  <c r="F49" i="11"/>
  <c r="F80" i="11" s="1"/>
  <c r="D50" i="11"/>
  <c r="D81" i="11" s="1"/>
  <c r="P53" i="11"/>
  <c r="P84" i="11" s="1"/>
  <c r="AN53" i="11"/>
  <c r="AN84" i="11" s="1"/>
  <c r="AD54" i="11"/>
  <c r="AD85" i="11" s="1"/>
  <c r="L55" i="11"/>
  <c r="L86" i="11" s="1"/>
  <c r="D39" i="11"/>
  <c r="D70" i="11" s="1"/>
  <c r="L39" i="11"/>
  <c r="L70" i="11" s="1"/>
  <c r="T39" i="11"/>
  <c r="T70" i="11" s="1"/>
  <c r="AB39" i="11"/>
  <c r="AB70" i="11" s="1"/>
  <c r="AJ39" i="11"/>
  <c r="J40" i="11"/>
  <c r="J71" i="11" s="1"/>
  <c r="R40" i="11"/>
  <c r="R71" i="11" s="1"/>
  <c r="Z40" i="11"/>
  <c r="Z71" i="11" s="1"/>
  <c r="AH40" i="11"/>
  <c r="AH71" i="11" s="1"/>
  <c r="AP40" i="11"/>
  <c r="AP71" i="11" s="1"/>
  <c r="H41" i="11"/>
  <c r="H72" i="11" s="1"/>
  <c r="P41" i="11"/>
  <c r="P72" i="11" s="1"/>
  <c r="X41" i="11"/>
  <c r="X72" i="11" s="1"/>
  <c r="AF41" i="11"/>
  <c r="AF72" i="11" s="1"/>
  <c r="AN41" i="11"/>
  <c r="AN72" i="11" s="1"/>
  <c r="F42" i="11"/>
  <c r="F73" i="11" s="1"/>
  <c r="N42" i="11"/>
  <c r="N73" i="11" s="1"/>
  <c r="V42" i="11"/>
  <c r="V73" i="11" s="1"/>
  <c r="AD42" i="11"/>
  <c r="AD73" i="11" s="1"/>
  <c r="AL42" i="11"/>
  <c r="AL73" i="11" s="1"/>
  <c r="D43" i="11"/>
  <c r="D74" i="11" s="1"/>
  <c r="L43" i="11"/>
  <c r="L74" i="11" s="1"/>
  <c r="T43" i="11"/>
  <c r="T74" i="11" s="1"/>
  <c r="AB43" i="11"/>
  <c r="AB74" i="11" s="1"/>
  <c r="AJ43" i="11"/>
  <c r="AJ74" i="11" s="1"/>
  <c r="J45" i="11"/>
  <c r="J76" i="11" s="1"/>
  <c r="R45" i="11"/>
  <c r="R76" i="11" s="1"/>
  <c r="Z45" i="11"/>
  <c r="Z76" i="11" s="1"/>
  <c r="AH45" i="11"/>
  <c r="AH76" i="11" s="1"/>
  <c r="H46" i="11"/>
  <c r="H77" i="11" s="1"/>
  <c r="P46" i="11"/>
  <c r="P77" i="11" s="1"/>
  <c r="X46" i="11"/>
  <c r="X77" i="11" s="1"/>
  <c r="AF46" i="11"/>
  <c r="AF77" i="11" s="1"/>
  <c r="AN46" i="11"/>
  <c r="AN77" i="11" s="1"/>
  <c r="F47" i="11"/>
  <c r="F78" i="11" s="1"/>
  <c r="N47" i="11"/>
  <c r="N78" i="11" s="1"/>
  <c r="V47" i="11"/>
  <c r="V78" i="11" s="1"/>
  <c r="AD47" i="11"/>
  <c r="AD78" i="11" s="1"/>
  <c r="AL47" i="11"/>
  <c r="AL78" i="11" s="1"/>
  <c r="D48" i="11"/>
  <c r="D79" i="11" s="1"/>
  <c r="L48" i="11"/>
  <c r="L79" i="11" s="1"/>
  <c r="T48" i="11"/>
  <c r="T79" i="11" s="1"/>
  <c r="AB48" i="11"/>
  <c r="AB79" i="11" s="1"/>
  <c r="AJ48" i="11"/>
  <c r="AJ79" i="11" s="1"/>
  <c r="J49" i="11"/>
  <c r="J80" i="11" s="1"/>
  <c r="R49" i="11"/>
  <c r="R80" i="11" s="1"/>
  <c r="Z49" i="11"/>
  <c r="Z80" i="11" s="1"/>
  <c r="AH49" i="11"/>
  <c r="AH80" i="11" s="1"/>
  <c r="H50" i="11"/>
  <c r="H81" i="11" s="1"/>
  <c r="P50" i="11"/>
  <c r="P81" i="11" s="1"/>
  <c r="X50" i="11"/>
  <c r="X81" i="11" s="1"/>
  <c r="AF50" i="11"/>
  <c r="AF81" i="11" s="1"/>
  <c r="AN50" i="11"/>
  <c r="AN81" i="11" s="1"/>
  <c r="F51" i="11"/>
  <c r="F82" i="11" s="1"/>
  <c r="N51" i="11"/>
  <c r="N82" i="11" s="1"/>
  <c r="V51" i="11"/>
  <c r="V82" i="11" s="1"/>
  <c r="AD51" i="11"/>
  <c r="AD82" i="11" s="1"/>
  <c r="AL51" i="11"/>
  <c r="AL82" i="11" s="1"/>
  <c r="D53" i="11"/>
  <c r="D84" i="11" s="1"/>
  <c r="L53" i="11"/>
  <c r="L84" i="11" s="1"/>
  <c r="T53" i="11"/>
  <c r="T84" i="11" s="1"/>
  <c r="AB53" i="11"/>
  <c r="AB84" i="11" s="1"/>
  <c r="AJ53" i="11"/>
  <c r="AJ84" i="11" s="1"/>
  <c r="J54" i="11"/>
  <c r="J85" i="11" s="1"/>
  <c r="R54" i="11"/>
  <c r="R85" i="11" s="1"/>
  <c r="Z54" i="11"/>
  <c r="Z85" i="11" s="1"/>
  <c r="AH54" i="11"/>
  <c r="AH85" i="11" s="1"/>
  <c r="H55" i="11"/>
  <c r="H86" i="11" s="1"/>
  <c r="P55" i="11"/>
  <c r="P86" i="11" s="1"/>
  <c r="X55" i="11"/>
  <c r="X86" i="11" s="1"/>
  <c r="AF55" i="11"/>
  <c r="AF86" i="11" s="1"/>
  <c r="AN55" i="11"/>
  <c r="AN86" i="11" s="1"/>
  <c r="AL46" i="11"/>
  <c r="AL77" i="11" s="1"/>
  <c r="AA51" i="11"/>
  <c r="AA82" i="11" s="1"/>
  <c r="AF39" i="11"/>
  <c r="AL40" i="11"/>
  <c r="AL71" i="11" s="1"/>
  <c r="AB41" i="11"/>
  <c r="AB72" i="11" s="1"/>
  <c r="R42" i="11"/>
  <c r="R73" i="11" s="1"/>
  <c r="X43" i="11"/>
  <c r="X74" i="11" s="1"/>
  <c r="X48" i="11"/>
  <c r="X79" i="11" s="1"/>
  <c r="N54" i="11"/>
  <c r="N85" i="11" s="1"/>
  <c r="E39" i="11"/>
  <c r="E70" i="11" s="1"/>
  <c r="M39" i="11"/>
  <c r="M70" i="11" s="1"/>
  <c r="U39" i="11"/>
  <c r="U70" i="11" s="1"/>
  <c r="AC39" i="11"/>
  <c r="AC70" i="11" s="1"/>
  <c r="AK39" i="11"/>
  <c r="K40" i="11"/>
  <c r="K71" i="11" s="1"/>
  <c r="S40" i="11"/>
  <c r="S71" i="11" s="1"/>
  <c r="AA40" i="11"/>
  <c r="AA71" i="11" s="1"/>
  <c r="AI40" i="11"/>
  <c r="AI71" i="11" s="1"/>
  <c r="I41" i="11"/>
  <c r="I72" i="11" s="1"/>
  <c r="Q41" i="11"/>
  <c r="Q72" i="11" s="1"/>
  <c r="Y41" i="11"/>
  <c r="Y72" i="11" s="1"/>
  <c r="AO41" i="11"/>
  <c r="AO72" i="11" s="1"/>
  <c r="G42" i="11"/>
  <c r="G73" i="11" s="1"/>
  <c r="W42" i="11"/>
  <c r="W73" i="11" s="1"/>
  <c r="AE42" i="11"/>
  <c r="AE73" i="11" s="1"/>
  <c r="AM42" i="11"/>
  <c r="AM73" i="11" s="1"/>
  <c r="E43" i="11"/>
  <c r="E74" i="11" s="1"/>
  <c r="M43" i="11"/>
  <c r="M74" i="11" s="1"/>
  <c r="U43" i="11"/>
  <c r="U74" i="11" s="1"/>
  <c r="AK43" i="11"/>
  <c r="AK74" i="11" s="1"/>
  <c r="K45" i="11"/>
  <c r="K76" i="11" s="1"/>
  <c r="S45" i="11"/>
  <c r="S76" i="11" s="1"/>
  <c r="AA45" i="11"/>
  <c r="AA76" i="11" s="1"/>
  <c r="AI45" i="11"/>
  <c r="AI76" i="11" s="1"/>
  <c r="I46" i="11"/>
  <c r="I77" i="11" s="1"/>
  <c r="Q46" i="11"/>
  <c r="Q77" i="11" s="1"/>
  <c r="Y46" i="11"/>
  <c r="Y77" i="11" s="1"/>
  <c r="AG46" i="11"/>
  <c r="AG77" i="11" s="1"/>
  <c r="AO46" i="11"/>
  <c r="AO77" i="11" s="1"/>
  <c r="G47" i="11"/>
  <c r="G78" i="11" s="1"/>
  <c r="O47" i="11"/>
  <c r="O78" i="11" s="1"/>
  <c r="W47" i="11"/>
  <c r="W78" i="11" s="1"/>
  <c r="AE47" i="11"/>
  <c r="AE78" i="11" s="1"/>
  <c r="AM47" i="11"/>
  <c r="AM78" i="11" s="1"/>
  <c r="E48" i="11"/>
  <c r="E79" i="11" s="1"/>
  <c r="M48" i="11"/>
  <c r="M79" i="11" s="1"/>
  <c r="U48" i="11"/>
  <c r="U79" i="11" s="1"/>
  <c r="AC48" i="11"/>
  <c r="AC79" i="11" s="1"/>
  <c r="AK48" i="11"/>
  <c r="AK79" i="11" s="1"/>
  <c r="K49" i="11"/>
  <c r="K80" i="11" s="1"/>
  <c r="S49" i="11"/>
  <c r="S80" i="11" s="1"/>
  <c r="AA49" i="11"/>
  <c r="AA80" i="11" s="1"/>
  <c r="AI49" i="11"/>
  <c r="AI80" i="11" s="1"/>
  <c r="I50" i="11"/>
  <c r="I81" i="11" s="1"/>
  <c r="Q50" i="11"/>
  <c r="Q81" i="11" s="1"/>
  <c r="Y50" i="11"/>
  <c r="Y81" i="11" s="1"/>
  <c r="AG50" i="11"/>
  <c r="AG81" i="11" s="1"/>
  <c r="AO50" i="11"/>
  <c r="AO81" i="11" s="1"/>
  <c r="G51" i="11"/>
  <c r="G82" i="11" s="1"/>
  <c r="O51" i="11"/>
  <c r="O82" i="11" s="1"/>
  <c r="W51" i="11"/>
  <c r="W82" i="11" s="1"/>
  <c r="AE51" i="11"/>
  <c r="AE82" i="11" s="1"/>
  <c r="AM51" i="11"/>
  <c r="AM82" i="11" s="1"/>
  <c r="E53" i="11"/>
  <c r="E84" i="11" s="1"/>
  <c r="M53" i="11"/>
  <c r="M84" i="11" s="1"/>
  <c r="U53" i="11"/>
  <c r="U84" i="11" s="1"/>
  <c r="AC53" i="11"/>
  <c r="AC84" i="11" s="1"/>
  <c r="AK53" i="11"/>
  <c r="AK84" i="11" s="1"/>
  <c r="K54" i="11"/>
  <c r="K85" i="11" s="1"/>
  <c r="AA54" i="11"/>
  <c r="AA85" i="11" s="1"/>
  <c r="AI54" i="11"/>
  <c r="AI85" i="11" s="1"/>
  <c r="I55" i="11"/>
  <c r="I86" i="11" s="1"/>
  <c r="Q55" i="11"/>
  <c r="Q86" i="11" s="1"/>
  <c r="Y55" i="11"/>
  <c r="Y86" i="11" s="1"/>
  <c r="AG55" i="11"/>
  <c r="AG86" i="11" s="1"/>
  <c r="AA42" i="11"/>
  <c r="AA73" i="11" s="1"/>
  <c r="AB40" i="11"/>
  <c r="AB71" i="11" s="1"/>
  <c r="J41" i="11"/>
  <c r="J72" i="11" s="1"/>
  <c r="Z41" i="11"/>
  <c r="Z72" i="11" s="1"/>
  <c r="AH41" i="11"/>
  <c r="AH72" i="11" s="1"/>
  <c r="H42" i="11"/>
  <c r="H73" i="11" s="1"/>
  <c r="X42" i="11"/>
  <c r="X73" i="11" s="1"/>
  <c r="AN42" i="11"/>
  <c r="AN73" i="11" s="1"/>
  <c r="N43" i="11"/>
  <c r="N74" i="11" s="1"/>
  <c r="AD43" i="11"/>
  <c r="AD74" i="11" s="1"/>
  <c r="T45" i="11"/>
  <c r="T76" i="11" s="1"/>
  <c r="AJ45" i="11"/>
  <c r="AJ76" i="11" s="1"/>
  <c r="J46" i="11"/>
  <c r="J77" i="11" s="1"/>
  <c r="Z46" i="11"/>
  <c r="Z77" i="11" s="1"/>
  <c r="AH46" i="11"/>
  <c r="AH77" i="11" s="1"/>
  <c r="X47" i="11"/>
  <c r="X78" i="11" s="1"/>
  <c r="AO78" i="11"/>
  <c r="AN47" i="11"/>
  <c r="AN78" i="11" s="1"/>
  <c r="N48" i="11"/>
  <c r="N79" i="11" s="1"/>
  <c r="AD48" i="11"/>
  <c r="AD79" i="11" s="1"/>
  <c r="L49" i="11"/>
  <c r="L80" i="11" s="1"/>
  <c r="AJ49" i="11"/>
  <c r="AJ80" i="11" s="1"/>
  <c r="R50" i="11"/>
  <c r="R81" i="11" s="1"/>
  <c r="Z50" i="11"/>
  <c r="Z81" i="11" s="1"/>
  <c r="AI81" i="11"/>
  <c r="AH50" i="11"/>
  <c r="AH81" i="11" s="1"/>
  <c r="X51" i="11"/>
  <c r="X82" i="11" s="1"/>
  <c r="V53" i="11"/>
  <c r="V84" i="11" s="1"/>
  <c r="AL53" i="11"/>
  <c r="AL84" i="11" s="1"/>
  <c r="D54" i="11"/>
  <c r="D85" i="11" s="1"/>
  <c r="T54" i="11"/>
  <c r="T85" i="11" s="1"/>
  <c r="AB54" i="11"/>
  <c r="AB85" i="11" s="1"/>
  <c r="J55" i="11"/>
  <c r="J86" i="11" s="1"/>
  <c r="R55" i="11"/>
  <c r="R86" i="11" s="1"/>
  <c r="AH55" i="11"/>
  <c r="AH86" i="11" s="1"/>
  <c r="M41" i="11"/>
  <c r="M72" i="11" s="1"/>
  <c r="AK42" i="11"/>
  <c r="AK73" i="11" s="1"/>
  <c r="D47" i="11"/>
  <c r="D78" i="11" s="1"/>
  <c r="W49" i="11"/>
  <c r="W80" i="11" s="1"/>
  <c r="AJ40" i="11"/>
  <c r="AJ71" i="11" s="1"/>
  <c r="R41" i="11"/>
  <c r="R72" i="11" s="1"/>
  <c r="P42" i="11"/>
  <c r="P73" i="11" s="1"/>
  <c r="AF42" i="11"/>
  <c r="AF73" i="11" s="1"/>
  <c r="F43" i="11"/>
  <c r="F74" i="11" s="1"/>
  <c r="V43" i="11"/>
  <c r="V74" i="11" s="1"/>
  <c r="AL43" i="11"/>
  <c r="AL74" i="11" s="1"/>
  <c r="D45" i="11"/>
  <c r="D76" i="11" s="1"/>
  <c r="L45" i="11"/>
  <c r="L76" i="11" s="1"/>
  <c r="AB45" i="11"/>
  <c r="AB76" i="11" s="1"/>
  <c r="R46" i="11"/>
  <c r="R77" i="11" s="1"/>
  <c r="H47" i="11"/>
  <c r="H78" i="11" s="1"/>
  <c r="P47" i="11"/>
  <c r="P78" i="11" s="1"/>
  <c r="AF47" i="11"/>
  <c r="AF78" i="11" s="1"/>
  <c r="F48" i="11"/>
  <c r="F79" i="11" s="1"/>
  <c r="V48" i="11"/>
  <c r="V79" i="11" s="1"/>
  <c r="AL48" i="11"/>
  <c r="AL79" i="11" s="1"/>
  <c r="D49" i="11"/>
  <c r="D80" i="11" s="1"/>
  <c r="T49" i="11"/>
  <c r="T80" i="11" s="1"/>
  <c r="AB49" i="11"/>
  <c r="AB80" i="11" s="1"/>
  <c r="J50" i="11"/>
  <c r="J81" i="11" s="1"/>
  <c r="H51" i="11"/>
  <c r="H82" i="11" s="1"/>
  <c r="P51" i="11"/>
  <c r="P82" i="11" s="1"/>
  <c r="AF51" i="11"/>
  <c r="AF82" i="11" s="1"/>
  <c r="AN51" i="11"/>
  <c r="AN82" i="11" s="1"/>
  <c r="F53" i="11"/>
  <c r="F84" i="11" s="1"/>
  <c r="N53" i="11"/>
  <c r="N84" i="11" s="1"/>
  <c r="AD53" i="11"/>
  <c r="AD84" i="11" s="1"/>
  <c r="L54" i="11"/>
  <c r="L85" i="11" s="1"/>
  <c r="AJ54" i="11"/>
  <c r="AJ85" i="11" s="1"/>
  <c r="Z55" i="11"/>
  <c r="Z86" i="11" s="1"/>
  <c r="G39" i="11"/>
  <c r="G70" i="11" s="1"/>
  <c r="O39" i="11"/>
  <c r="O70" i="11" s="1"/>
  <c r="W39" i="11"/>
  <c r="W70" i="11" s="1"/>
  <c r="AE39" i="11"/>
  <c r="AE70" i="11" s="1"/>
  <c r="AM39" i="11"/>
  <c r="AM70" i="11" s="1"/>
  <c r="E40" i="11"/>
  <c r="E71" i="11" s="1"/>
  <c r="M40" i="11"/>
  <c r="M71" i="11" s="1"/>
  <c r="U40" i="11"/>
  <c r="U71" i="11" s="1"/>
  <c r="AC40" i="11"/>
  <c r="AC71" i="11" s="1"/>
  <c r="AK40" i="11"/>
  <c r="AK71" i="11" s="1"/>
  <c r="K41" i="11"/>
  <c r="K72" i="11" s="1"/>
  <c r="S41" i="11"/>
  <c r="S72" i="11" s="1"/>
  <c r="AA41" i="11"/>
  <c r="AA72" i="11" s="1"/>
  <c r="AI41" i="11"/>
  <c r="AI72" i="11" s="1"/>
  <c r="I42" i="11"/>
  <c r="I73" i="11" s="1"/>
  <c r="Q42" i="11"/>
  <c r="Q73" i="11" s="1"/>
  <c r="Y42" i="11"/>
  <c r="Y73" i="11" s="1"/>
  <c r="AG42" i="11"/>
  <c r="AG73" i="11" s="1"/>
  <c r="AP73" i="11"/>
  <c r="AO42" i="11"/>
  <c r="AO73" i="11" s="1"/>
  <c r="G43" i="11"/>
  <c r="G74" i="11" s="1"/>
  <c r="O43" i="11"/>
  <c r="O74" i="11" s="1"/>
  <c r="W43" i="11"/>
  <c r="W74" i="11" s="1"/>
  <c r="AE43" i="11"/>
  <c r="AE74" i="11" s="1"/>
  <c r="AM43" i="11"/>
  <c r="AM74" i="11" s="1"/>
  <c r="M45" i="11"/>
  <c r="M76" i="11" s="1"/>
  <c r="U45" i="11"/>
  <c r="U76" i="11" s="1"/>
  <c r="AC45" i="11"/>
  <c r="AC76" i="11" s="1"/>
  <c r="AK45" i="11"/>
  <c r="AK76" i="11" s="1"/>
  <c r="K46" i="11"/>
  <c r="K77" i="11" s="1"/>
  <c r="S46" i="11"/>
  <c r="S77" i="11" s="1"/>
  <c r="AA46" i="11"/>
  <c r="AA77" i="11" s="1"/>
  <c r="AI46" i="11"/>
  <c r="AI77" i="11" s="1"/>
  <c r="I47" i="11"/>
  <c r="I78" i="11" s="1"/>
  <c r="Q47" i="11"/>
  <c r="Q78" i="11" s="1"/>
  <c r="Y47" i="11"/>
  <c r="Y78" i="11" s="1"/>
  <c r="AG47" i="11"/>
  <c r="AG78" i="11" s="1"/>
  <c r="AP78" i="11"/>
  <c r="G48" i="11"/>
  <c r="G79" i="11" s="1"/>
  <c r="O48" i="11"/>
  <c r="O79" i="11" s="1"/>
  <c r="W48" i="11"/>
  <c r="W79" i="11" s="1"/>
  <c r="AE48" i="11"/>
  <c r="AE79" i="11" s="1"/>
  <c r="AM48" i="11"/>
  <c r="AM79" i="11" s="1"/>
  <c r="E49" i="11"/>
  <c r="E80" i="11" s="1"/>
  <c r="M49" i="11"/>
  <c r="M80" i="11" s="1"/>
  <c r="U49" i="11"/>
  <c r="U80" i="11" s="1"/>
  <c r="AC49" i="11"/>
  <c r="AC80" i="11" s="1"/>
  <c r="AK49" i="11"/>
  <c r="AK80" i="11" s="1"/>
  <c r="K50" i="11"/>
  <c r="K81" i="11" s="1"/>
  <c r="S50" i="11"/>
  <c r="S81" i="11" s="1"/>
  <c r="AA50" i="11"/>
  <c r="AA81" i="11" s="1"/>
  <c r="I51" i="11"/>
  <c r="I82" i="11" s="1"/>
  <c r="Q51" i="11"/>
  <c r="Q82" i="11" s="1"/>
  <c r="Y51" i="11"/>
  <c r="Y82" i="11" s="1"/>
  <c r="AG51" i="11"/>
  <c r="AG82" i="11" s="1"/>
  <c r="AP82" i="11"/>
  <c r="AO51" i="11"/>
  <c r="AO82" i="11" s="1"/>
  <c r="G53" i="11"/>
  <c r="G84" i="11" s="1"/>
  <c r="O53" i="11"/>
  <c r="O84" i="11" s="1"/>
  <c r="W53" i="11"/>
  <c r="W84" i="11" s="1"/>
  <c r="AE53" i="11"/>
  <c r="AE84" i="11" s="1"/>
  <c r="AM53" i="11"/>
  <c r="AM84" i="11" s="1"/>
  <c r="E54" i="11"/>
  <c r="E85" i="11" s="1"/>
  <c r="M54" i="11"/>
  <c r="M85" i="11" s="1"/>
  <c r="U54" i="11"/>
  <c r="U85" i="11" s="1"/>
  <c r="AC54" i="11"/>
  <c r="AC85" i="11" s="1"/>
  <c r="AK54" i="11"/>
  <c r="AK85" i="11" s="1"/>
  <c r="K55" i="11"/>
  <c r="K86" i="11" s="1"/>
  <c r="S55" i="11"/>
  <c r="S86" i="11" s="1"/>
  <c r="AA55" i="11"/>
  <c r="AA86" i="11" s="1"/>
  <c r="AI55" i="11"/>
  <c r="AI86" i="11" s="1"/>
  <c r="I57" i="11"/>
  <c r="Q57" i="11"/>
  <c r="Y57" i="11"/>
  <c r="AG57" i="11"/>
  <c r="AO57" i="11"/>
  <c r="G58" i="11"/>
  <c r="O58" i="11"/>
  <c r="W58" i="11"/>
  <c r="AE58" i="11"/>
  <c r="AM58" i="11"/>
  <c r="E59" i="11"/>
  <c r="M59" i="11"/>
  <c r="U59" i="11"/>
  <c r="AC59" i="11"/>
  <c r="AK59" i="11"/>
  <c r="D40" i="11"/>
  <c r="D71" i="11" s="1"/>
  <c r="W41" i="11"/>
  <c r="W72" i="11" s="1"/>
  <c r="Q45" i="11"/>
  <c r="Q76" i="11" s="1"/>
  <c r="T47" i="11"/>
  <c r="T78" i="11" s="1"/>
  <c r="X53" i="11"/>
  <c r="X84" i="11" s="1"/>
  <c r="K60" i="11"/>
  <c r="S60" i="11"/>
  <c r="AA60" i="11"/>
  <c r="AI60" i="11"/>
  <c r="F21" i="24" s="1"/>
  <c r="G65" i="11"/>
  <c r="O65" i="11"/>
  <c r="W65" i="11"/>
  <c r="AE65" i="11"/>
  <c r="AM65" i="11"/>
  <c r="E66" i="11"/>
  <c r="M66" i="11"/>
  <c r="U66" i="11"/>
  <c r="AC66" i="11"/>
  <c r="AK66" i="11"/>
  <c r="AO58" i="11"/>
  <c r="G59" i="11"/>
  <c r="O59" i="11"/>
  <c r="W59" i="11"/>
  <c r="AE59" i="11"/>
  <c r="AM59" i="11"/>
  <c r="E60" i="11"/>
  <c r="M60" i="11"/>
  <c r="U60" i="11"/>
  <c r="AC60" i="11"/>
  <c r="AK60" i="11"/>
  <c r="H21" i="24" s="1"/>
  <c r="I65" i="11"/>
  <c r="Q65" i="11"/>
  <c r="Y65" i="11"/>
  <c r="AG65" i="11"/>
  <c r="AO65" i="11"/>
  <c r="G66" i="11"/>
  <c r="O66" i="11"/>
  <c r="W66" i="11"/>
  <c r="AE66" i="11"/>
  <c r="AM66" i="11"/>
  <c r="AB57" i="11"/>
  <c r="AJ57" i="11"/>
  <c r="J58" i="11"/>
  <c r="R58" i="11"/>
  <c r="Z58" i="11"/>
  <c r="AH58" i="11"/>
  <c r="E13" i="24" s="1"/>
  <c r="AP58" i="11"/>
  <c r="H59" i="11"/>
  <c r="P59" i="11"/>
  <c r="X59" i="11"/>
  <c r="AF59" i="11"/>
  <c r="C29" i="24" s="1"/>
  <c r="AN59" i="11"/>
  <c r="F60" i="11"/>
  <c r="N60" i="11"/>
  <c r="V60" i="11"/>
  <c r="AD60" i="11"/>
  <c r="AL60" i="11"/>
  <c r="I21" i="24" s="1"/>
  <c r="J65" i="11"/>
  <c r="R65" i="11"/>
  <c r="Z65" i="11"/>
  <c r="AH65" i="11"/>
  <c r="AP65" i="11"/>
  <c r="H66" i="11"/>
  <c r="P66" i="11"/>
  <c r="X66" i="11"/>
  <c r="AF66" i="11"/>
  <c r="AN66" i="11"/>
  <c r="AE57" i="11"/>
  <c r="AM57" i="11"/>
  <c r="E58" i="11"/>
  <c r="M58" i="11"/>
  <c r="AK58" i="11"/>
  <c r="H13" i="24" s="1"/>
  <c r="S59" i="11"/>
  <c r="AA59" i="11"/>
  <c r="AI59" i="11"/>
  <c r="I60" i="11"/>
  <c r="Q60" i="11"/>
  <c r="AO60" i="11"/>
  <c r="E65" i="11"/>
  <c r="M65" i="11"/>
  <c r="U65" i="11"/>
  <c r="AC65" i="11"/>
  <c r="K66" i="11"/>
  <c r="S66" i="11"/>
  <c r="AA66" i="11"/>
  <c r="AI66" i="11"/>
  <c r="AE63" i="24" l="1"/>
  <c r="CG63" i="24" s="1"/>
  <c r="AI63" i="24"/>
  <c r="CK63" i="24" s="1"/>
  <c r="AA65" i="24"/>
  <c r="CC65" i="24" s="1"/>
  <c r="AA63" i="24"/>
  <c r="CC63" i="24" s="1"/>
  <c r="AE65" i="24"/>
  <c r="CG65" i="24" s="1"/>
  <c r="AI65" i="24"/>
  <c r="CK65" i="24" s="1"/>
  <c r="FZ64" i="19"/>
  <c r="H68" i="24"/>
  <c r="H9" i="24"/>
  <c r="I68" i="24"/>
  <c r="I9" i="24"/>
  <c r="C68" i="24"/>
  <c r="C9" i="24"/>
  <c r="E68" i="24"/>
  <c r="E9" i="24"/>
  <c r="D68" i="24"/>
  <c r="D9" i="24"/>
  <c r="F68" i="24"/>
  <c r="F9" i="24"/>
  <c r="G68" i="24"/>
  <c r="G9" i="24"/>
  <c r="H31" i="24"/>
  <c r="G30" i="24"/>
  <c r="F30" i="24"/>
  <c r="H30" i="24"/>
  <c r="F31" i="24"/>
  <c r="I31" i="24"/>
  <c r="I30" i="24"/>
  <c r="G31" i="24"/>
  <c r="H29" i="24"/>
  <c r="G29" i="24"/>
  <c r="E30" i="24"/>
  <c r="E31" i="24"/>
  <c r="F29" i="24"/>
  <c r="D29" i="24"/>
  <c r="D31" i="24"/>
  <c r="AH80" i="13"/>
  <c r="AH78" i="13"/>
  <c r="AH85" i="13"/>
  <c r="AH76" i="13"/>
  <c r="AH81" i="13"/>
  <c r="AH84" i="13"/>
  <c r="AH86" i="13"/>
  <c r="AH77" i="13"/>
  <c r="AH79" i="13"/>
  <c r="AH82" i="13"/>
  <c r="AH71" i="13"/>
  <c r="AH73" i="13"/>
  <c r="AH72" i="13"/>
  <c r="AH74" i="13"/>
  <c r="FF64" i="19"/>
  <c r="M76" i="24"/>
  <c r="H80" i="24"/>
  <c r="I72" i="24"/>
  <c r="H72" i="24"/>
  <c r="D72" i="24"/>
  <c r="D80" i="24"/>
  <c r="C72" i="24"/>
  <c r="F72" i="24"/>
  <c r="F80" i="24"/>
  <c r="E80" i="24"/>
  <c r="I80" i="24"/>
  <c r="E72" i="24"/>
  <c r="C80" i="24"/>
  <c r="G80" i="24"/>
  <c r="H65" i="24"/>
  <c r="G82" i="24"/>
  <c r="C74" i="24"/>
  <c r="E65" i="24"/>
  <c r="F65" i="24"/>
  <c r="C82" i="24"/>
  <c r="D65" i="24"/>
  <c r="F74" i="24"/>
  <c r="H82" i="24"/>
  <c r="D82" i="24"/>
  <c r="I74" i="24"/>
  <c r="I82" i="24"/>
  <c r="C65" i="24"/>
  <c r="G74" i="24"/>
  <c r="D74" i="24"/>
  <c r="I65" i="24"/>
  <c r="G65" i="24"/>
  <c r="F82" i="24"/>
  <c r="E74" i="24"/>
  <c r="H74" i="24"/>
  <c r="E82" i="24"/>
  <c r="I64" i="24"/>
  <c r="F73" i="24"/>
  <c r="E81" i="24"/>
  <c r="G64" i="24"/>
  <c r="C73" i="24"/>
  <c r="F81" i="24"/>
  <c r="D73" i="24"/>
  <c r="C64" i="24"/>
  <c r="I73" i="24"/>
  <c r="I81" i="24"/>
  <c r="H73" i="24"/>
  <c r="G81" i="24"/>
  <c r="D81" i="24"/>
  <c r="C81" i="24"/>
  <c r="E64" i="24"/>
  <c r="G73" i="24"/>
  <c r="E73" i="24"/>
  <c r="F64" i="24"/>
  <c r="D64" i="24"/>
  <c r="H81" i="24"/>
  <c r="M72" i="24"/>
  <c r="M63" i="24"/>
  <c r="BO63" i="24" s="1"/>
  <c r="M74" i="24"/>
  <c r="M65" i="24"/>
  <c r="BO65" i="24" s="1"/>
  <c r="DR70" i="16"/>
  <c r="M82" i="24"/>
  <c r="DR70" i="12"/>
  <c r="M80" i="24"/>
  <c r="EA70" i="16"/>
  <c r="EC70" i="16"/>
  <c r="EE70" i="16"/>
  <c r="EI70" i="12"/>
  <c r="AL70" i="15"/>
  <c r="DS70" i="16"/>
  <c r="EA70" i="12"/>
  <c r="EK70" i="16"/>
  <c r="AF70" i="13"/>
  <c r="DS70" i="12"/>
  <c r="EI70" i="16"/>
  <c r="AG70" i="13"/>
  <c r="AL70" i="13"/>
  <c r="AH70" i="11"/>
  <c r="EF70" i="12"/>
  <c r="EH70" i="12"/>
  <c r="DW70" i="12"/>
  <c r="ED70" i="12"/>
  <c r="AG70" i="11"/>
  <c r="AF70" i="11"/>
  <c r="EJ70" i="12"/>
  <c r="DY70" i="12"/>
  <c r="DX70" i="12"/>
  <c r="DV70" i="12"/>
  <c r="EK70" i="12"/>
  <c r="AI70" i="11"/>
  <c r="EN70" i="12"/>
  <c r="EM70" i="12"/>
  <c r="EB70" i="12"/>
  <c r="AK70" i="11"/>
  <c r="DZ70" i="12"/>
  <c r="EC70" i="12"/>
  <c r="EP70" i="12"/>
  <c r="EE70" i="12"/>
  <c r="DT70" i="12"/>
  <c r="AJ70" i="11"/>
  <c r="EL70" i="12"/>
  <c r="DU70" i="12"/>
  <c r="AF70" i="15"/>
  <c r="DW70" i="16"/>
  <c r="EP70" i="16"/>
  <c r="DZ70" i="16"/>
  <c r="EN70" i="16"/>
  <c r="AG70" i="15"/>
  <c r="AH70" i="15"/>
  <c r="EG70" i="16"/>
  <c r="ED70" i="16"/>
  <c r="DT70" i="16"/>
  <c r="EJ70" i="16"/>
  <c r="EB70" i="16"/>
  <c r="EF70" i="16"/>
  <c r="EH70" i="16"/>
  <c r="DY70" i="16"/>
  <c r="AI70" i="15"/>
  <c r="DX70" i="16"/>
  <c r="DV70" i="16"/>
  <c r="DU70" i="16"/>
  <c r="AK70" i="15"/>
  <c r="AJ70" i="15"/>
  <c r="EO70" i="16"/>
  <c r="EL70" i="16"/>
  <c r="FJ64" i="19"/>
  <c r="FN64" i="19"/>
  <c r="GC64" i="19"/>
  <c r="FS64" i="19"/>
  <c r="FU64" i="19"/>
  <c r="FK64" i="19"/>
  <c r="AH70" i="13"/>
  <c r="AI70" i="13"/>
  <c r="FM64" i="19"/>
  <c r="AR64" i="18"/>
  <c r="AK70" i="13"/>
  <c r="FX64" i="19"/>
  <c r="FW64" i="19"/>
  <c r="GB64" i="19"/>
  <c r="AP64" i="18"/>
  <c r="AJ70" i="13"/>
  <c r="FP64" i="19"/>
  <c r="FO64" i="19"/>
  <c r="FT64" i="19"/>
  <c r="FR64" i="19"/>
  <c r="FY64" i="19"/>
  <c r="FH64" i="19"/>
  <c r="FG64" i="19"/>
  <c r="FL64" i="19"/>
  <c r="AV64" i="18"/>
  <c r="AT64" i="18"/>
  <c r="FQ64" i="19"/>
  <c r="GD64" i="19"/>
  <c r="AS64" i="18"/>
  <c r="AQ64" i="18"/>
  <c r="AU64" i="18"/>
  <c r="FI64" i="19"/>
  <c r="FV64" i="19"/>
  <c r="GA64" i="19"/>
  <c r="FF115" i="14" l="1"/>
  <c r="FE115" i="14"/>
  <c r="FD115" i="14"/>
  <c r="FC115" i="14"/>
  <c r="FB115" i="14"/>
  <c r="FA115" i="14"/>
  <c r="EZ115" i="14"/>
  <c r="EY115" i="14"/>
  <c r="EX115" i="14"/>
  <c r="EW115" i="14"/>
  <c r="EV115" i="14"/>
  <c r="EU115" i="14"/>
  <c r="ET115" i="14"/>
  <c r="ES115" i="14"/>
  <c r="ER115" i="14"/>
  <c r="EQ115" i="14"/>
  <c r="EP115" i="14"/>
  <c r="EO115" i="14"/>
  <c r="EN115" i="14"/>
  <c r="EM115" i="14"/>
  <c r="EL115" i="14"/>
  <c r="EK115" i="14"/>
  <c r="EJ115" i="14"/>
  <c r="EI115" i="14"/>
  <c r="EH115" i="14"/>
  <c r="EG115" i="14"/>
  <c r="EF115" i="14"/>
  <c r="EE115" i="14"/>
  <c r="ED115" i="14"/>
  <c r="EC115" i="14"/>
  <c r="EB115" i="14"/>
  <c r="EA115" i="14"/>
  <c r="DZ115" i="14"/>
  <c r="DY115" i="14"/>
  <c r="DX115" i="14"/>
  <c r="DW115" i="14"/>
  <c r="DV115" i="14"/>
  <c r="DU115" i="14"/>
  <c r="DT115" i="14"/>
  <c r="DS115" i="14"/>
  <c r="DR115" i="14"/>
  <c r="DQ115" i="14"/>
  <c r="DP115" i="14"/>
  <c r="DO115" i="14"/>
  <c r="DN115" i="14"/>
  <c r="DM115" i="14"/>
  <c r="DL115" i="14"/>
  <c r="DK115" i="14"/>
  <c r="DJ115" i="14"/>
  <c r="DI115" i="14"/>
  <c r="DH115" i="14"/>
  <c r="DG115" i="14"/>
  <c r="DF115" i="14"/>
  <c r="DE115" i="14"/>
  <c r="DD115" i="14"/>
  <c r="DC115" i="14"/>
  <c r="DB115" i="14"/>
  <c r="DA115" i="14"/>
  <c r="CZ115" i="14"/>
  <c r="CY115" i="14"/>
  <c r="CX115" i="14"/>
  <c r="CW115" i="14"/>
  <c r="CV115" i="14"/>
  <c r="CU115" i="14"/>
  <c r="CT115" i="14"/>
  <c r="CS115" i="14"/>
  <c r="CR115" i="14"/>
  <c r="CQ115" i="14"/>
  <c r="CP115" i="14"/>
  <c r="CO115" i="14"/>
  <c r="CN115" i="14"/>
  <c r="CM115" i="14"/>
  <c r="CL115" i="14"/>
  <c r="CK115" i="14"/>
  <c r="CJ115" i="14"/>
  <c r="CI115" i="14"/>
  <c r="CH115" i="14"/>
  <c r="CG115" i="14"/>
  <c r="CF115" i="14"/>
  <c r="CE115" i="14"/>
  <c r="CD115" i="14"/>
  <c r="CC115" i="14"/>
  <c r="CB115" i="14"/>
  <c r="CA115" i="14"/>
  <c r="BZ115" i="14"/>
  <c r="BY115" i="14"/>
  <c r="BX115" i="14"/>
  <c r="BW115" i="14"/>
  <c r="BV115" i="14"/>
  <c r="BU115" i="14"/>
  <c r="BT115" i="14"/>
  <c r="BS115" i="14"/>
  <c r="BR115" i="14"/>
  <c r="BQ115" i="14"/>
  <c r="BP115" i="14"/>
  <c r="BO115" i="14"/>
  <c r="BN115" i="14"/>
  <c r="BM115" i="14"/>
  <c r="BL115" i="14"/>
  <c r="BK115" i="14"/>
  <c r="BJ115" i="14"/>
  <c r="BI115" i="14"/>
  <c r="BH115" i="14"/>
  <c r="BG115" i="14"/>
  <c r="BF115" i="14"/>
  <c r="BE115" i="14"/>
  <c r="BD115" i="14"/>
  <c r="BC115" i="14"/>
  <c r="BB115" i="14"/>
  <c r="BA115" i="14"/>
  <c r="AZ115" i="14"/>
  <c r="AY115" i="14"/>
  <c r="AX115" i="14"/>
  <c r="AW115" i="14"/>
  <c r="AV115" i="14"/>
  <c r="AU115" i="14"/>
  <c r="AT115" i="14"/>
  <c r="AS115" i="14"/>
  <c r="AR115" i="14"/>
  <c r="AQ115" i="14"/>
  <c r="AP115" i="14"/>
  <c r="AO115" i="14"/>
  <c r="AN115" i="14"/>
  <c r="AM115" i="14"/>
  <c r="B115" i="14"/>
  <c r="FF63" i="14"/>
  <c r="FE63" i="14"/>
  <c r="FD63" i="14"/>
  <c r="FC63" i="14"/>
  <c r="FB63" i="14"/>
  <c r="FA63" i="14"/>
  <c r="EZ63" i="14"/>
  <c r="EY63" i="14"/>
  <c r="EX63" i="14"/>
  <c r="EW63" i="14"/>
  <c r="EV63" i="14"/>
  <c r="EU63" i="14"/>
  <c r="ET63" i="14"/>
  <c r="ES63" i="14"/>
  <c r="ER63" i="14"/>
  <c r="EQ63" i="14"/>
  <c r="EP63" i="14"/>
  <c r="EO63" i="14"/>
  <c r="EN63" i="14"/>
  <c r="EM63" i="14"/>
  <c r="EL63" i="14"/>
  <c r="EK63" i="14"/>
  <c r="EJ63" i="14"/>
  <c r="EI63" i="14"/>
  <c r="EH63" i="14"/>
  <c r="EG63" i="14"/>
  <c r="EF63" i="14"/>
  <c r="EE63" i="14"/>
  <c r="ED63" i="14"/>
  <c r="EC63" i="14"/>
  <c r="EB63" i="14"/>
  <c r="EA63" i="14"/>
  <c r="DZ63" i="14"/>
  <c r="DY63" i="14"/>
  <c r="DX63" i="14"/>
  <c r="DW63" i="14"/>
  <c r="DV63" i="14"/>
  <c r="DU63" i="14"/>
  <c r="DT63" i="14"/>
  <c r="DS63" i="14"/>
  <c r="DR63" i="14"/>
  <c r="DQ63" i="14"/>
  <c r="DP63" i="14"/>
  <c r="DO63" i="14"/>
  <c r="DN63" i="14"/>
  <c r="DM63" i="14"/>
  <c r="DL63" i="14"/>
  <c r="DK63" i="14"/>
  <c r="DJ63" i="14"/>
  <c r="DI63" i="14"/>
  <c r="DH63" i="14"/>
  <c r="DG63" i="14"/>
  <c r="DF63" i="14"/>
  <c r="DE63" i="14"/>
  <c r="DD63" i="14"/>
  <c r="DC63" i="14"/>
  <c r="DB63" i="14"/>
  <c r="DA63" i="14"/>
  <c r="CZ63" i="14"/>
  <c r="CY63" i="14"/>
  <c r="CX63" i="14"/>
  <c r="CW63" i="14"/>
  <c r="CV63" i="14"/>
  <c r="CU63" i="14"/>
  <c r="CT63" i="14"/>
  <c r="CS63" i="14"/>
  <c r="CR63" i="14"/>
  <c r="CQ63" i="14"/>
  <c r="CP63" i="14"/>
  <c r="CO63" i="14"/>
  <c r="CN63" i="14"/>
  <c r="CM63" i="14"/>
  <c r="CL63" i="14"/>
  <c r="CK63" i="14"/>
  <c r="CJ63" i="14"/>
  <c r="CI63" i="14"/>
  <c r="CH63" i="14"/>
  <c r="CG63" i="14"/>
  <c r="CF63" i="14"/>
  <c r="CE63" i="14"/>
  <c r="CD63" i="14"/>
  <c r="CC63" i="14"/>
  <c r="CB63" i="14"/>
  <c r="CA63" i="14"/>
  <c r="BZ63" i="14"/>
  <c r="BY63" i="14"/>
  <c r="BX63" i="14"/>
  <c r="BW63" i="14"/>
  <c r="BV63" i="14"/>
  <c r="BU63" i="14"/>
  <c r="BT63" i="14"/>
  <c r="BS63" i="14"/>
  <c r="BR63" i="14"/>
  <c r="BQ63" i="14"/>
  <c r="BP63" i="14"/>
  <c r="BO63" i="14"/>
  <c r="BN63" i="14"/>
  <c r="BM63" i="14"/>
  <c r="BL63" i="14"/>
  <c r="BK63" i="14"/>
  <c r="BJ63" i="14"/>
  <c r="BI63" i="14"/>
  <c r="BH63" i="14"/>
  <c r="BG63" i="14"/>
  <c r="BF63" i="14"/>
  <c r="BE63" i="14"/>
  <c r="BD63" i="14"/>
  <c r="BC63" i="14"/>
  <c r="BB63" i="14"/>
  <c r="BA63" i="14"/>
  <c r="AZ63" i="14"/>
  <c r="AY63" i="14"/>
  <c r="AX63" i="14"/>
  <c r="AW63" i="14"/>
  <c r="AV63" i="14"/>
  <c r="AU63" i="14"/>
  <c r="AT63" i="14"/>
  <c r="AS63" i="14"/>
  <c r="AR63" i="14"/>
  <c r="AQ63" i="14"/>
  <c r="AP63" i="14"/>
  <c r="AO63" i="14"/>
  <c r="AN63" i="14"/>
  <c r="AM63" i="14"/>
  <c r="AL63" i="14"/>
  <c r="AK63" i="14"/>
  <c r="AJ63" i="14"/>
  <c r="B63" i="14"/>
  <c r="C38" i="14" l="1"/>
  <c r="D38" i="14"/>
  <c r="E38" i="14"/>
  <c r="F38" i="14"/>
  <c r="G38" i="14"/>
  <c r="H38" i="14"/>
  <c r="I38" i="14"/>
  <c r="J38" i="14"/>
  <c r="K38" i="14"/>
  <c r="L38" i="14"/>
  <c r="M38" i="14"/>
  <c r="N38" i="14"/>
  <c r="O38" i="14"/>
  <c r="P38" i="14"/>
  <c r="Q38" i="14"/>
  <c r="R38" i="14"/>
  <c r="S38" i="14"/>
  <c r="T38" i="14"/>
  <c r="U38" i="14"/>
  <c r="V38" i="14"/>
  <c r="W38" i="14"/>
  <c r="X38" i="14"/>
  <c r="Y38" i="14"/>
  <c r="Z38" i="14"/>
  <c r="AA38" i="14"/>
  <c r="AB38" i="14"/>
  <c r="AC38" i="14"/>
  <c r="AD38" i="14"/>
  <c r="AE38" i="14"/>
  <c r="AF38" i="14"/>
  <c r="AG38" i="14"/>
  <c r="AH38" i="14"/>
  <c r="AI38" i="14"/>
  <c r="AJ38" i="14"/>
  <c r="AK38" i="14"/>
  <c r="AL38" i="14"/>
  <c r="AM38" i="14"/>
  <c r="AN38" i="14"/>
  <c r="AO38" i="14"/>
  <c r="AP38" i="14"/>
  <c r="AQ38" i="14"/>
  <c r="AR38" i="14"/>
  <c r="AS38" i="14"/>
  <c r="AT38" i="14"/>
  <c r="AU38" i="14"/>
  <c r="AV38" i="14"/>
  <c r="AW38" i="14"/>
  <c r="AX38" i="14"/>
  <c r="AY38" i="14"/>
  <c r="AZ38" i="14"/>
  <c r="BA38" i="14"/>
  <c r="BB38" i="14"/>
  <c r="BC38" i="14"/>
  <c r="BD38" i="14"/>
  <c r="BE38" i="14"/>
  <c r="BF38" i="14"/>
  <c r="BG38" i="14"/>
  <c r="BH38" i="14"/>
  <c r="BI38" i="14"/>
  <c r="BJ38" i="14"/>
  <c r="BK38" i="14"/>
  <c r="BL38" i="14"/>
  <c r="BM38" i="14"/>
  <c r="BN38" i="14"/>
  <c r="BO38" i="14"/>
  <c r="BP38" i="14"/>
  <c r="BQ38" i="14"/>
  <c r="BR38" i="14"/>
  <c r="BS38" i="14"/>
  <c r="BT38" i="14"/>
  <c r="BU38" i="14"/>
  <c r="BV38" i="14"/>
  <c r="BW38" i="14"/>
  <c r="BX38" i="14"/>
  <c r="BY38" i="14"/>
  <c r="BZ38" i="14"/>
  <c r="CA38" i="14"/>
  <c r="CB38" i="14"/>
  <c r="CC38" i="14"/>
  <c r="CD38" i="14"/>
  <c r="CE38" i="14"/>
  <c r="CF38" i="14"/>
  <c r="CG38" i="14"/>
  <c r="CH38" i="14"/>
  <c r="CI38" i="14"/>
  <c r="CJ38" i="14"/>
  <c r="CK38" i="14"/>
  <c r="CL38" i="14"/>
  <c r="CM38" i="14"/>
  <c r="CN38" i="14"/>
  <c r="CO38" i="14"/>
  <c r="CP38" i="14"/>
  <c r="CQ38" i="14"/>
  <c r="CR38" i="14"/>
  <c r="CS38" i="14"/>
  <c r="CT38" i="14"/>
  <c r="CU38" i="14"/>
  <c r="CV38" i="14"/>
  <c r="CW38" i="14"/>
  <c r="CX38" i="14"/>
  <c r="CY38" i="14"/>
  <c r="CZ38" i="14"/>
  <c r="DA38" i="14"/>
  <c r="DB38" i="14"/>
  <c r="DC38" i="14"/>
  <c r="DD38" i="14"/>
  <c r="DE38" i="14"/>
  <c r="DF38" i="14"/>
  <c r="DG38" i="14"/>
  <c r="DH38" i="14"/>
  <c r="DI38" i="14"/>
  <c r="DJ38" i="14"/>
  <c r="DK38" i="14"/>
  <c r="DL38" i="14"/>
  <c r="DM38" i="14"/>
  <c r="DN38" i="14"/>
  <c r="DO38" i="14"/>
  <c r="DP38" i="14"/>
  <c r="DQ38" i="14"/>
  <c r="DR38" i="14"/>
  <c r="DS38" i="14"/>
  <c r="DT38" i="14"/>
  <c r="DU38" i="14"/>
  <c r="DV38" i="14"/>
  <c r="DW38" i="14"/>
  <c r="DX38" i="14"/>
  <c r="DY38" i="14"/>
  <c r="DZ38" i="14"/>
  <c r="EA38" i="14"/>
  <c r="EB38" i="14"/>
  <c r="EC38" i="14"/>
  <c r="ED38" i="14"/>
  <c r="EE38" i="14"/>
  <c r="EF38" i="14"/>
  <c r="EG38" i="14"/>
  <c r="EH38" i="14"/>
  <c r="EI38" i="14"/>
  <c r="EJ38" i="14"/>
  <c r="EK38" i="14"/>
  <c r="EL38" i="14"/>
  <c r="EM38" i="14"/>
  <c r="EN38" i="14"/>
  <c r="EO38" i="14"/>
  <c r="EP38" i="14"/>
  <c r="EQ38" i="14"/>
  <c r="ER38" i="14"/>
  <c r="ES38" i="14"/>
  <c r="ET38" i="14"/>
  <c r="EU38" i="14"/>
  <c r="EV38" i="14"/>
  <c r="EW38" i="14"/>
  <c r="EX38" i="14"/>
  <c r="EY38" i="14"/>
  <c r="EZ38" i="14"/>
  <c r="FA38" i="14"/>
  <c r="FB38" i="14"/>
  <c r="FC38" i="14"/>
  <c r="FD38" i="14"/>
  <c r="FE38" i="14"/>
  <c r="FF38" i="14"/>
  <c r="B39" i="14"/>
  <c r="D39" i="14"/>
  <c r="D70" i="14" s="1"/>
  <c r="E39" i="14"/>
  <c r="E70" i="14" s="1"/>
  <c r="F39" i="14"/>
  <c r="F70" i="14" s="1"/>
  <c r="G39" i="14"/>
  <c r="G70" i="14" s="1"/>
  <c r="H39" i="14"/>
  <c r="H70" i="14" s="1"/>
  <c r="I39" i="14"/>
  <c r="I70" i="14" s="1"/>
  <c r="J39" i="14"/>
  <c r="J70" i="14" s="1"/>
  <c r="K39" i="14"/>
  <c r="K70" i="14" s="1"/>
  <c r="L39" i="14"/>
  <c r="L70" i="14" s="1"/>
  <c r="M39" i="14"/>
  <c r="M70" i="14" s="1"/>
  <c r="N39" i="14"/>
  <c r="N70" i="14" s="1"/>
  <c r="O39" i="14"/>
  <c r="O70" i="14" s="1"/>
  <c r="P39" i="14"/>
  <c r="P70" i="14" s="1"/>
  <c r="Q39" i="14"/>
  <c r="Q70" i="14" s="1"/>
  <c r="R39" i="14"/>
  <c r="R70" i="14" s="1"/>
  <c r="S39" i="14"/>
  <c r="S70" i="14" s="1"/>
  <c r="T39" i="14"/>
  <c r="T70" i="14" s="1"/>
  <c r="U39" i="14"/>
  <c r="U70" i="14" s="1"/>
  <c r="V39" i="14"/>
  <c r="V70" i="14" s="1"/>
  <c r="W39" i="14"/>
  <c r="W70" i="14" s="1"/>
  <c r="X39" i="14"/>
  <c r="X70" i="14" s="1"/>
  <c r="Y39" i="14"/>
  <c r="Y70" i="14" s="1"/>
  <c r="Z39" i="14"/>
  <c r="Z70" i="14" s="1"/>
  <c r="AA39" i="14"/>
  <c r="AA70" i="14" s="1"/>
  <c r="AB39" i="14"/>
  <c r="AB70" i="14" s="1"/>
  <c r="AC39" i="14"/>
  <c r="AC70" i="14" s="1"/>
  <c r="AD39" i="14"/>
  <c r="AD70" i="14" s="1"/>
  <c r="AE39" i="14"/>
  <c r="AE70" i="14" s="1"/>
  <c r="AF39" i="14"/>
  <c r="AF70" i="14" s="1"/>
  <c r="AG39" i="14"/>
  <c r="AG70" i="14" s="1"/>
  <c r="AH39" i="14"/>
  <c r="AH70" i="14" s="1"/>
  <c r="AI39" i="14"/>
  <c r="AI70" i="14" s="1"/>
  <c r="AJ39" i="14"/>
  <c r="AJ70" i="14" s="1"/>
  <c r="AK39" i="14"/>
  <c r="AK70" i="14" s="1"/>
  <c r="AL39" i="14"/>
  <c r="AL70" i="14" s="1"/>
  <c r="AM39" i="14"/>
  <c r="AM70" i="14" s="1"/>
  <c r="AN39" i="14"/>
  <c r="AN70" i="14" s="1"/>
  <c r="AO39" i="14"/>
  <c r="AO70" i="14" s="1"/>
  <c r="AP39" i="14"/>
  <c r="AP70" i="14" s="1"/>
  <c r="AQ39" i="14"/>
  <c r="AQ70" i="14" s="1"/>
  <c r="AR39" i="14"/>
  <c r="AR70" i="14" s="1"/>
  <c r="AS39" i="14"/>
  <c r="AS70" i="14" s="1"/>
  <c r="AT39" i="14"/>
  <c r="AT70" i="14" s="1"/>
  <c r="AU39" i="14"/>
  <c r="AU70" i="14" s="1"/>
  <c r="AV39" i="14"/>
  <c r="AV70" i="14" s="1"/>
  <c r="AW39" i="14"/>
  <c r="AW70" i="14" s="1"/>
  <c r="AX39" i="14"/>
  <c r="AX70" i="14" s="1"/>
  <c r="AY39" i="14"/>
  <c r="AY70" i="14" s="1"/>
  <c r="AZ39" i="14"/>
  <c r="AZ70" i="14" s="1"/>
  <c r="BA39" i="14"/>
  <c r="BA70" i="14" s="1"/>
  <c r="BB39" i="14"/>
  <c r="BB70" i="14" s="1"/>
  <c r="BC39" i="14"/>
  <c r="BC70" i="14" s="1"/>
  <c r="BD39" i="14"/>
  <c r="BD70" i="14" s="1"/>
  <c r="BE39" i="14"/>
  <c r="BE70" i="14" s="1"/>
  <c r="BF39" i="14"/>
  <c r="BF70" i="14" s="1"/>
  <c r="BG39" i="14"/>
  <c r="BG70" i="14" s="1"/>
  <c r="BH39" i="14"/>
  <c r="BH70" i="14" s="1"/>
  <c r="BI39" i="14"/>
  <c r="BI70" i="14" s="1"/>
  <c r="BJ39" i="14"/>
  <c r="BJ70" i="14" s="1"/>
  <c r="BK39" i="14"/>
  <c r="BK70" i="14" s="1"/>
  <c r="BL39" i="14"/>
  <c r="BL70" i="14" s="1"/>
  <c r="BM39" i="14"/>
  <c r="BM70" i="14" s="1"/>
  <c r="BN39" i="14"/>
  <c r="BN70" i="14" s="1"/>
  <c r="BO39" i="14"/>
  <c r="BO70" i="14" s="1"/>
  <c r="BP39" i="14"/>
  <c r="BP70" i="14" s="1"/>
  <c r="BQ39" i="14"/>
  <c r="BQ70" i="14" s="1"/>
  <c r="BR39" i="14"/>
  <c r="BR70" i="14" s="1"/>
  <c r="BS39" i="14"/>
  <c r="BS70" i="14" s="1"/>
  <c r="BT39" i="14"/>
  <c r="BT70" i="14" s="1"/>
  <c r="BU39" i="14"/>
  <c r="BU70" i="14" s="1"/>
  <c r="BV39" i="14"/>
  <c r="BV70" i="14" s="1"/>
  <c r="BW39" i="14"/>
  <c r="BW70" i="14" s="1"/>
  <c r="BX39" i="14"/>
  <c r="BX70" i="14" s="1"/>
  <c r="BY39" i="14"/>
  <c r="BY70" i="14" s="1"/>
  <c r="BZ39" i="14"/>
  <c r="BZ70" i="14" s="1"/>
  <c r="CA39" i="14"/>
  <c r="CA70" i="14" s="1"/>
  <c r="CB39" i="14"/>
  <c r="CB70" i="14" s="1"/>
  <c r="CC39" i="14"/>
  <c r="CC70" i="14" s="1"/>
  <c r="CD39" i="14"/>
  <c r="CD70" i="14" s="1"/>
  <c r="CE39" i="14"/>
  <c r="CE70" i="14" s="1"/>
  <c r="CF39" i="14"/>
  <c r="CF70" i="14" s="1"/>
  <c r="CG39" i="14"/>
  <c r="CG70" i="14" s="1"/>
  <c r="CH39" i="14"/>
  <c r="CH70" i="14" s="1"/>
  <c r="CI39" i="14"/>
  <c r="CI70" i="14" s="1"/>
  <c r="CJ39" i="14"/>
  <c r="CJ70" i="14" s="1"/>
  <c r="CK39" i="14"/>
  <c r="CK70" i="14" s="1"/>
  <c r="CL39" i="14"/>
  <c r="CL70" i="14" s="1"/>
  <c r="CM39" i="14"/>
  <c r="CM70" i="14" s="1"/>
  <c r="CN39" i="14"/>
  <c r="CN70" i="14" s="1"/>
  <c r="CO39" i="14"/>
  <c r="CO70" i="14" s="1"/>
  <c r="CP39" i="14"/>
  <c r="CP70" i="14" s="1"/>
  <c r="CQ39" i="14"/>
  <c r="CQ70" i="14" s="1"/>
  <c r="CR39" i="14"/>
  <c r="CR70" i="14" s="1"/>
  <c r="CS39" i="14"/>
  <c r="CS70" i="14" s="1"/>
  <c r="CT39" i="14"/>
  <c r="CT70" i="14" s="1"/>
  <c r="CU39" i="14"/>
  <c r="CU70" i="14" s="1"/>
  <c r="CV39" i="14"/>
  <c r="CV70" i="14" s="1"/>
  <c r="CW39" i="14"/>
  <c r="CW70" i="14" s="1"/>
  <c r="CX39" i="14"/>
  <c r="CX70" i="14" s="1"/>
  <c r="CY39" i="14"/>
  <c r="CY70" i="14" s="1"/>
  <c r="CZ39" i="14"/>
  <c r="CZ70" i="14" s="1"/>
  <c r="DA39" i="14"/>
  <c r="DA70" i="14" s="1"/>
  <c r="DB39" i="14"/>
  <c r="DB70" i="14" s="1"/>
  <c r="DC39" i="14"/>
  <c r="DC70" i="14" s="1"/>
  <c r="DD39" i="14"/>
  <c r="DD70" i="14" s="1"/>
  <c r="DE39" i="14"/>
  <c r="DE70" i="14" s="1"/>
  <c r="DF39" i="14"/>
  <c r="DF70" i="14" s="1"/>
  <c r="DG39" i="14"/>
  <c r="DG70" i="14" s="1"/>
  <c r="DH39" i="14"/>
  <c r="DH70" i="14" s="1"/>
  <c r="DI39" i="14"/>
  <c r="DI70" i="14" s="1"/>
  <c r="DJ39" i="14"/>
  <c r="DJ70" i="14" s="1"/>
  <c r="DK39" i="14"/>
  <c r="DK70" i="14" s="1"/>
  <c r="DL39" i="14"/>
  <c r="DL70" i="14" s="1"/>
  <c r="DM39" i="14"/>
  <c r="DM70" i="14" s="1"/>
  <c r="DN39" i="14"/>
  <c r="DN70" i="14" s="1"/>
  <c r="DO39" i="14"/>
  <c r="DO70" i="14" s="1"/>
  <c r="DP39" i="14"/>
  <c r="DP70" i="14" s="1"/>
  <c r="DQ39" i="14"/>
  <c r="DQ70" i="14" s="1"/>
  <c r="DR39" i="14"/>
  <c r="DS39" i="14"/>
  <c r="N81" i="24" s="1"/>
  <c r="DT39" i="14"/>
  <c r="O81" i="24" s="1"/>
  <c r="DU39" i="14"/>
  <c r="P81" i="24" s="1"/>
  <c r="DV39" i="14"/>
  <c r="Q81" i="24" s="1"/>
  <c r="DW39" i="14"/>
  <c r="R81" i="24" s="1"/>
  <c r="DX39" i="14"/>
  <c r="S81" i="24" s="1"/>
  <c r="DY39" i="14"/>
  <c r="T81" i="24" s="1"/>
  <c r="DZ39" i="14"/>
  <c r="U81" i="24" s="1"/>
  <c r="EA39" i="14"/>
  <c r="V81" i="24" s="1"/>
  <c r="EB39" i="14"/>
  <c r="W81" i="24" s="1"/>
  <c r="EC39" i="14"/>
  <c r="X81" i="24" s="1"/>
  <c r="ED39" i="14"/>
  <c r="Y81" i="24" s="1"/>
  <c r="EE39" i="14"/>
  <c r="Z81" i="24" s="1"/>
  <c r="EF39" i="14"/>
  <c r="AA81" i="24" s="1"/>
  <c r="EG39" i="14"/>
  <c r="AB81" i="24" s="1"/>
  <c r="EH39" i="14"/>
  <c r="AC81" i="24" s="1"/>
  <c r="EI39" i="14"/>
  <c r="AD81" i="24" s="1"/>
  <c r="EJ39" i="14"/>
  <c r="AE81" i="24" s="1"/>
  <c r="EK39" i="14"/>
  <c r="AF81" i="24" s="1"/>
  <c r="EL39" i="14"/>
  <c r="AG81" i="24" s="1"/>
  <c r="EM39" i="14"/>
  <c r="AH81" i="24" s="1"/>
  <c r="EN39" i="14"/>
  <c r="AI81" i="24" s="1"/>
  <c r="EO39" i="14"/>
  <c r="AJ81" i="24" s="1"/>
  <c r="EP39" i="14"/>
  <c r="AK81" i="24" s="1"/>
  <c r="EQ39" i="14"/>
  <c r="EQ70" i="14" s="1"/>
  <c r="ER39" i="14"/>
  <c r="ER70" i="14" s="1"/>
  <c r="ES39" i="14"/>
  <c r="ES70" i="14" s="1"/>
  <c r="ET39" i="14"/>
  <c r="ET70" i="14" s="1"/>
  <c r="EU39" i="14"/>
  <c r="EU70" i="14" s="1"/>
  <c r="EV39" i="14"/>
  <c r="EV70" i="14" s="1"/>
  <c r="EW39" i="14"/>
  <c r="EW70" i="14" s="1"/>
  <c r="EX39" i="14"/>
  <c r="EX70" i="14" s="1"/>
  <c r="EY39" i="14"/>
  <c r="EY70" i="14" s="1"/>
  <c r="EZ39" i="14"/>
  <c r="EZ70" i="14" s="1"/>
  <c r="FA39" i="14"/>
  <c r="FA70" i="14" s="1"/>
  <c r="FB39" i="14"/>
  <c r="FB70" i="14" s="1"/>
  <c r="FC39" i="14"/>
  <c r="FC70" i="14" s="1"/>
  <c r="FD39" i="14"/>
  <c r="FD70" i="14" s="1"/>
  <c r="FE39" i="14"/>
  <c r="FE70" i="14" s="1"/>
  <c r="FF39" i="14"/>
  <c r="FF70" i="14" s="1"/>
  <c r="B40" i="14"/>
  <c r="B71" i="14" s="1"/>
  <c r="D40" i="14"/>
  <c r="D71" i="14" s="1"/>
  <c r="E40" i="14"/>
  <c r="E71" i="14" s="1"/>
  <c r="F40" i="14"/>
  <c r="F71" i="14" s="1"/>
  <c r="G40" i="14"/>
  <c r="G71" i="14" s="1"/>
  <c r="H40" i="14"/>
  <c r="H71" i="14" s="1"/>
  <c r="I40" i="14"/>
  <c r="I71" i="14" s="1"/>
  <c r="J40" i="14"/>
  <c r="J71" i="14" s="1"/>
  <c r="K40" i="14"/>
  <c r="K71" i="14" s="1"/>
  <c r="L40" i="14"/>
  <c r="L71" i="14" s="1"/>
  <c r="M40" i="14"/>
  <c r="M71" i="14" s="1"/>
  <c r="N40" i="14"/>
  <c r="N71" i="14" s="1"/>
  <c r="O40" i="14"/>
  <c r="O71" i="14" s="1"/>
  <c r="P40" i="14"/>
  <c r="P71" i="14" s="1"/>
  <c r="Q40" i="14"/>
  <c r="Q71" i="14" s="1"/>
  <c r="R40" i="14"/>
  <c r="R71" i="14" s="1"/>
  <c r="S40" i="14"/>
  <c r="S71" i="14" s="1"/>
  <c r="T40" i="14"/>
  <c r="T71" i="14" s="1"/>
  <c r="U40" i="14"/>
  <c r="U71" i="14" s="1"/>
  <c r="V40" i="14"/>
  <c r="V71" i="14" s="1"/>
  <c r="W40" i="14"/>
  <c r="W71" i="14" s="1"/>
  <c r="X40" i="14"/>
  <c r="X71" i="14" s="1"/>
  <c r="Y40" i="14"/>
  <c r="Y71" i="14" s="1"/>
  <c r="Z40" i="14"/>
  <c r="Z71" i="14" s="1"/>
  <c r="AA40" i="14"/>
  <c r="AA71" i="14" s="1"/>
  <c r="AB40" i="14"/>
  <c r="AB71" i="14" s="1"/>
  <c r="AC40" i="14"/>
  <c r="AC71" i="14" s="1"/>
  <c r="AD40" i="14"/>
  <c r="AD71" i="14" s="1"/>
  <c r="AE40" i="14"/>
  <c r="AE71" i="14" s="1"/>
  <c r="AF40" i="14"/>
  <c r="AF71" i="14" s="1"/>
  <c r="AG40" i="14"/>
  <c r="AG71" i="14" s="1"/>
  <c r="AH40" i="14"/>
  <c r="AH71" i="14" s="1"/>
  <c r="AI40" i="14"/>
  <c r="AI71" i="14" s="1"/>
  <c r="AJ40" i="14"/>
  <c r="AJ71" i="14" s="1"/>
  <c r="AK40" i="14"/>
  <c r="AK71" i="14" s="1"/>
  <c r="AL40" i="14"/>
  <c r="AL71" i="14" s="1"/>
  <c r="AM40" i="14"/>
  <c r="AM71" i="14" s="1"/>
  <c r="AN40" i="14"/>
  <c r="AN71" i="14" s="1"/>
  <c r="AO40" i="14"/>
  <c r="AO71" i="14" s="1"/>
  <c r="AP40" i="14"/>
  <c r="AP71" i="14" s="1"/>
  <c r="AQ40" i="14"/>
  <c r="AQ71" i="14" s="1"/>
  <c r="AR40" i="14"/>
  <c r="AR71" i="14" s="1"/>
  <c r="AS40" i="14"/>
  <c r="AS71" i="14" s="1"/>
  <c r="AT40" i="14"/>
  <c r="AT71" i="14" s="1"/>
  <c r="AU40" i="14"/>
  <c r="AU71" i="14" s="1"/>
  <c r="AV40" i="14"/>
  <c r="AV71" i="14" s="1"/>
  <c r="AW40" i="14"/>
  <c r="AW71" i="14" s="1"/>
  <c r="AX40" i="14"/>
  <c r="AX71" i="14" s="1"/>
  <c r="AY40" i="14"/>
  <c r="AY71" i="14" s="1"/>
  <c r="AZ40" i="14"/>
  <c r="AZ71" i="14" s="1"/>
  <c r="BA40" i="14"/>
  <c r="BA71" i="14" s="1"/>
  <c r="BB40" i="14"/>
  <c r="BB71" i="14" s="1"/>
  <c r="BC40" i="14"/>
  <c r="BC71" i="14" s="1"/>
  <c r="BD40" i="14"/>
  <c r="BD71" i="14" s="1"/>
  <c r="BE40" i="14"/>
  <c r="BE71" i="14" s="1"/>
  <c r="BF40" i="14"/>
  <c r="BF71" i="14" s="1"/>
  <c r="BG40" i="14"/>
  <c r="BG71" i="14" s="1"/>
  <c r="BH40" i="14"/>
  <c r="BH71" i="14" s="1"/>
  <c r="BI40" i="14"/>
  <c r="BI71" i="14" s="1"/>
  <c r="BJ40" i="14"/>
  <c r="BJ71" i="14" s="1"/>
  <c r="BK40" i="14"/>
  <c r="BK71" i="14" s="1"/>
  <c r="BL40" i="14"/>
  <c r="BL71" i="14" s="1"/>
  <c r="BM40" i="14"/>
  <c r="BM71" i="14" s="1"/>
  <c r="BN40" i="14"/>
  <c r="BN71" i="14" s="1"/>
  <c r="BO40" i="14"/>
  <c r="BO71" i="14" s="1"/>
  <c r="BP40" i="14"/>
  <c r="BP71" i="14" s="1"/>
  <c r="BQ40" i="14"/>
  <c r="BQ71" i="14" s="1"/>
  <c r="BR40" i="14"/>
  <c r="BR71" i="14" s="1"/>
  <c r="BS40" i="14"/>
  <c r="BS71" i="14" s="1"/>
  <c r="BT40" i="14"/>
  <c r="BT71" i="14" s="1"/>
  <c r="BU40" i="14"/>
  <c r="BU71" i="14" s="1"/>
  <c r="BV40" i="14"/>
  <c r="BV71" i="14" s="1"/>
  <c r="BW40" i="14"/>
  <c r="BW71" i="14" s="1"/>
  <c r="BX40" i="14"/>
  <c r="BX71" i="14" s="1"/>
  <c r="BY40" i="14"/>
  <c r="BY71" i="14" s="1"/>
  <c r="BZ40" i="14"/>
  <c r="BZ71" i="14" s="1"/>
  <c r="CA40" i="14"/>
  <c r="CA71" i="14" s="1"/>
  <c r="CB40" i="14"/>
  <c r="CB71" i="14" s="1"/>
  <c r="CC40" i="14"/>
  <c r="CC71" i="14" s="1"/>
  <c r="CD40" i="14"/>
  <c r="CD71" i="14" s="1"/>
  <c r="CE40" i="14"/>
  <c r="CE71" i="14" s="1"/>
  <c r="CF40" i="14"/>
  <c r="CF71" i="14" s="1"/>
  <c r="CG40" i="14"/>
  <c r="CG71" i="14" s="1"/>
  <c r="CH40" i="14"/>
  <c r="CH71" i="14" s="1"/>
  <c r="CI40" i="14"/>
  <c r="CI71" i="14" s="1"/>
  <c r="CJ40" i="14"/>
  <c r="CJ71" i="14" s="1"/>
  <c r="CK40" i="14"/>
  <c r="CK71" i="14" s="1"/>
  <c r="CL40" i="14"/>
  <c r="CL71" i="14" s="1"/>
  <c r="CM40" i="14"/>
  <c r="CM71" i="14" s="1"/>
  <c r="CN40" i="14"/>
  <c r="CN71" i="14" s="1"/>
  <c r="CO40" i="14"/>
  <c r="CO71" i="14" s="1"/>
  <c r="CP40" i="14"/>
  <c r="CP71" i="14" s="1"/>
  <c r="CQ40" i="14"/>
  <c r="CQ71" i="14" s="1"/>
  <c r="CR40" i="14"/>
  <c r="CR71" i="14" s="1"/>
  <c r="CS40" i="14"/>
  <c r="CS71" i="14" s="1"/>
  <c r="CT40" i="14"/>
  <c r="CT71" i="14" s="1"/>
  <c r="CU40" i="14"/>
  <c r="CU71" i="14" s="1"/>
  <c r="CV40" i="14"/>
  <c r="CV71" i="14" s="1"/>
  <c r="CW40" i="14"/>
  <c r="CW71" i="14" s="1"/>
  <c r="CX40" i="14"/>
  <c r="CX71" i="14" s="1"/>
  <c r="CY40" i="14"/>
  <c r="CY71" i="14" s="1"/>
  <c r="CZ40" i="14"/>
  <c r="CZ71" i="14" s="1"/>
  <c r="DA40" i="14"/>
  <c r="DA71" i="14" s="1"/>
  <c r="DB40" i="14"/>
  <c r="DB71" i="14" s="1"/>
  <c r="DC40" i="14"/>
  <c r="DC71" i="14" s="1"/>
  <c r="DD40" i="14"/>
  <c r="DD71" i="14" s="1"/>
  <c r="DE40" i="14"/>
  <c r="DE71" i="14" s="1"/>
  <c r="DF40" i="14"/>
  <c r="DF71" i="14" s="1"/>
  <c r="DG40" i="14"/>
  <c r="DG71" i="14" s="1"/>
  <c r="DH40" i="14"/>
  <c r="DH71" i="14" s="1"/>
  <c r="DI40" i="14"/>
  <c r="DI71" i="14" s="1"/>
  <c r="DJ40" i="14"/>
  <c r="DJ71" i="14" s="1"/>
  <c r="DK40" i="14"/>
  <c r="DK71" i="14" s="1"/>
  <c r="DL40" i="14"/>
  <c r="DL71" i="14" s="1"/>
  <c r="DM40" i="14"/>
  <c r="DM71" i="14" s="1"/>
  <c r="DN40" i="14"/>
  <c r="DN71" i="14" s="1"/>
  <c r="DO40" i="14"/>
  <c r="DO71" i="14" s="1"/>
  <c r="DP40" i="14"/>
  <c r="DP71" i="14" s="1"/>
  <c r="DQ40" i="14"/>
  <c r="DQ71" i="14" s="1"/>
  <c r="DR40" i="14"/>
  <c r="DR71" i="14" s="1"/>
  <c r="DS40" i="14"/>
  <c r="DS71" i="14" s="1"/>
  <c r="DT40" i="14"/>
  <c r="DT71" i="14" s="1"/>
  <c r="DU40" i="14"/>
  <c r="DU71" i="14" s="1"/>
  <c r="DV40" i="14"/>
  <c r="DV71" i="14" s="1"/>
  <c r="DW40" i="14"/>
  <c r="DW71" i="14" s="1"/>
  <c r="DX40" i="14"/>
  <c r="DX71" i="14" s="1"/>
  <c r="DY40" i="14"/>
  <c r="DY71" i="14" s="1"/>
  <c r="DZ40" i="14"/>
  <c r="DZ71" i="14" s="1"/>
  <c r="EA40" i="14"/>
  <c r="EA71" i="14" s="1"/>
  <c r="EB40" i="14"/>
  <c r="EB71" i="14" s="1"/>
  <c r="EC40" i="14"/>
  <c r="EC71" i="14" s="1"/>
  <c r="ED40" i="14"/>
  <c r="ED71" i="14" s="1"/>
  <c r="EE40" i="14"/>
  <c r="EE71" i="14" s="1"/>
  <c r="EF40" i="14"/>
  <c r="EF71" i="14" s="1"/>
  <c r="EG40" i="14"/>
  <c r="EG71" i="14" s="1"/>
  <c r="EH40" i="14"/>
  <c r="EH71" i="14" s="1"/>
  <c r="EI40" i="14"/>
  <c r="EI71" i="14" s="1"/>
  <c r="EJ40" i="14"/>
  <c r="EJ71" i="14" s="1"/>
  <c r="EK40" i="14"/>
  <c r="EK71" i="14" s="1"/>
  <c r="EL40" i="14"/>
  <c r="EL71" i="14" s="1"/>
  <c r="EM40" i="14"/>
  <c r="EM71" i="14" s="1"/>
  <c r="EN40" i="14"/>
  <c r="EN71" i="14" s="1"/>
  <c r="EO40" i="14"/>
  <c r="EO71" i="14" s="1"/>
  <c r="EP40" i="14"/>
  <c r="EP71" i="14" s="1"/>
  <c r="EQ40" i="14"/>
  <c r="EQ71" i="14" s="1"/>
  <c r="ER40" i="14"/>
  <c r="ER71" i="14" s="1"/>
  <c r="ES40" i="14"/>
  <c r="ES71" i="14" s="1"/>
  <c r="ET40" i="14"/>
  <c r="ET71" i="14" s="1"/>
  <c r="EU40" i="14"/>
  <c r="EU71" i="14" s="1"/>
  <c r="EV40" i="14"/>
  <c r="EV71" i="14" s="1"/>
  <c r="EW40" i="14"/>
  <c r="EW71" i="14" s="1"/>
  <c r="EX40" i="14"/>
  <c r="EX71" i="14" s="1"/>
  <c r="EY40" i="14"/>
  <c r="EY71" i="14" s="1"/>
  <c r="EZ40" i="14"/>
  <c r="EZ71" i="14" s="1"/>
  <c r="FA40" i="14"/>
  <c r="FA71" i="14" s="1"/>
  <c r="FB40" i="14"/>
  <c r="FB71" i="14" s="1"/>
  <c r="FC40" i="14"/>
  <c r="FC71" i="14" s="1"/>
  <c r="FD40" i="14"/>
  <c r="FD71" i="14" s="1"/>
  <c r="FE40" i="14"/>
  <c r="FE71" i="14" s="1"/>
  <c r="FF40" i="14"/>
  <c r="FF71" i="14" s="1"/>
  <c r="B41" i="14"/>
  <c r="D41" i="14"/>
  <c r="D72" i="14" s="1"/>
  <c r="E41" i="14"/>
  <c r="E72" i="14" s="1"/>
  <c r="F41" i="14"/>
  <c r="F72" i="14" s="1"/>
  <c r="G41" i="14"/>
  <c r="G72" i="14" s="1"/>
  <c r="H41" i="14"/>
  <c r="H72" i="14" s="1"/>
  <c r="I41" i="14"/>
  <c r="I72" i="14" s="1"/>
  <c r="J41" i="14"/>
  <c r="J72" i="14" s="1"/>
  <c r="K41" i="14"/>
  <c r="K72" i="14" s="1"/>
  <c r="L41" i="14"/>
  <c r="L72" i="14" s="1"/>
  <c r="M41" i="14"/>
  <c r="M72" i="14" s="1"/>
  <c r="N41" i="14"/>
  <c r="N72" i="14" s="1"/>
  <c r="O41" i="14"/>
  <c r="O72" i="14" s="1"/>
  <c r="P41" i="14"/>
  <c r="P72" i="14" s="1"/>
  <c r="Q41" i="14"/>
  <c r="Q72" i="14" s="1"/>
  <c r="R41" i="14"/>
  <c r="R72" i="14" s="1"/>
  <c r="S41" i="14"/>
  <c r="S72" i="14" s="1"/>
  <c r="T41" i="14"/>
  <c r="T72" i="14" s="1"/>
  <c r="U41" i="14"/>
  <c r="U72" i="14" s="1"/>
  <c r="V41" i="14"/>
  <c r="V72" i="14" s="1"/>
  <c r="W41" i="14"/>
  <c r="W72" i="14" s="1"/>
  <c r="X41" i="14"/>
  <c r="X72" i="14" s="1"/>
  <c r="Y41" i="14"/>
  <c r="Y72" i="14" s="1"/>
  <c r="Z41" i="14"/>
  <c r="Z72" i="14" s="1"/>
  <c r="AA41" i="14"/>
  <c r="AA72" i="14" s="1"/>
  <c r="AB41" i="14"/>
  <c r="AB72" i="14" s="1"/>
  <c r="AC41" i="14"/>
  <c r="AC72" i="14" s="1"/>
  <c r="AD41" i="14"/>
  <c r="AD72" i="14" s="1"/>
  <c r="AE41" i="14"/>
  <c r="AE72" i="14" s="1"/>
  <c r="AF41" i="14"/>
  <c r="AF72" i="14" s="1"/>
  <c r="AG41" i="14"/>
  <c r="AG72" i="14" s="1"/>
  <c r="AH41" i="14"/>
  <c r="AH72" i="14" s="1"/>
  <c r="AI41" i="14"/>
  <c r="AI72" i="14" s="1"/>
  <c r="AJ41" i="14"/>
  <c r="AJ72" i="14" s="1"/>
  <c r="AK41" i="14"/>
  <c r="AK72" i="14" s="1"/>
  <c r="AL41" i="14"/>
  <c r="AL72" i="14" s="1"/>
  <c r="AM41" i="14"/>
  <c r="AM72" i="14" s="1"/>
  <c r="AN41" i="14"/>
  <c r="AN72" i="14" s="1"/>
  <c r="AO41" i="14"/>
  <c r="AO72" i="14" s="1"/>
  <c r="AP41" i="14"/>
  <c r="AP72" i="14" s="1"/>
  <c r="AQ41" i="14"/>
  <c r="AQ72" i="14" s="1"/>
  <c r="AR41" i="14"/>
  <c r="AR72" i="14" s="1"/>
  <c r="AS41" i="14"/>
  <c r="AS72" i="14" s="1"/>
  <c r="AT41" i="14"/>
  <c r="AT72" i="14" s="1"/>
  <c r="AU41" i="14"/>
  <c r="AU72" i="14" s="1"/>
  <c r="AV41" i="14"/>
  <c r="AV72" i="14" s="1"/>
  <c r="AW41" i="14"/>
  <c r="AW72" i="14" s="1"/>
  <c r="AX41" i="14"/>
  <c r="AX72" i="14" s="1"/>
  <c r="AY41" i="14"/>
  <c r="AY72" i="14" s="1"/>
  <c r="AZ41" i="14"/>
  <c r="AZ72" i="14" s="1"/>
  <c r="BA41" i="14"/>
  <c r="BA72" i="14" s="1"/>
  <c r="BB41" i="14"/>
  <c r="BB72" i="14" s="1"/>
  <c r="BC41" i="14"/>
  <c r="BC72" i="14" s="1"/>
  <c r="BD41" i="14"/>
  <c r="BD72" i="14" s="1"/>
  <c r="BE41" i="14"/>
  <c r="BE72" i="14" s="1"/>
  <c r="BF41" i="14"/>
  <c r="BF72" i="14" s="1"/>
  <c r="BG41" i="14"/>
  <c r="BG72" i="14" s="1"/>
  <c r="BH41" i="14"/>
  <c r="BH72" i="14" s="1"/>
  <c r="BI41" i="14"/>
  <c r="BI72" i="14" s="1"/>
  <c r="BJ41" i="14"/>
  <c r="BJ72" i="14" s="1"/>
  <c r="BK41" i="14"/>
  <c r="BK72" i="14" s="1"/>
  <c r="BL41" i="14"/>
  <c r="BL72" i="14" s="1"/>
  <c r="BM41" i="14"/>
  <c r="BM72" i="14" s="1"/>
  <c r="BN41" i="14"/>
  <c r="BN72" i="14" s="1"/>
  <c r="BO41" i="14"/>
  <c r="BO72" i="14" s="1"/>
  <c r="BP41" i="14"/>
  <c r="BP72" i="14" s="1"/>
  <c r="BQ41" i="14"/>
  <c r="BQ72" i="14" s="1"/>
  <c r="BR41" i="14"/>
  <c r="BR72" i="14" s="1"/>
  <c r="BS41" i="14"/>
  <c r="BS72" i="14" s="1"/>
  <c r="BT41" i="14"/>
  <c r="BT72" i="14" s="1"/>
  <c r="BU41" i="14"/>
  <c r="BU72" i="14" s="1"/>
  <c r="BV41" i="14"/>
  <c r="BV72" i="14" s="1"/>
  <c r="BW41" i="14"/>
  <c r="BW72" i="14" s="1"/>
  <c r="BX41" i="14"/>
  <c r="BX72" i="14" s="1"/>
  <c r="BY41" i="14"/>
  <c r="BY72" i="14" s="1"/>
  <c r="BZ41" i="14"/>
  <c r="BZ72" i="14" s="1"/>
  <c r="CA41" i="14"/>
  <c r="CA72" i="14" s="1"/>
  <c r="CB41" i="14"/>
  <c r="CB72" i="14" s="1"/>
  <c r="CC41" i="14"/>
  <c r="CC72" i="14" s="1"/>
  <c r="CD41" i="14"/>
  <c r="CD72" i="14" s="1"/>
  <c r="CE41" i="14"/>
  <c r="CE72" i="14" s="1"/>
  <c r="CF41" i="14"/>
  <c r="CF72" i="14" s="1"/>
  <c r="CG41" i="14"/>
  <c r="CG72" i="14" s="1"/>
  <c r="CH41" i="14"/>
  <c r="CH72" i="14" s="1"/>
  <c r="CI41" i="14"/>
  <c r="CI72" i="14" s="1"/>
  <c r="CJ41" i="14"/>
  <c r="CJ72" i="14" s="1"/>
  <c r="CK41" i="14"/>
  <c r="CK72" i="14" s="1"/>
  <c r="CL41" i="14"/>
  <c r="CL72" i="14" s="1"/>
  <c r="CM41" i="14"/>
  <c r="CM72" i="14" s="1"/>
  <c r="CN41" i="14"/>
  <c r="CN72" i="14" s="1"/>
  <c r="CO41" i="14"/>
  <c r="CO72" i="14" s="1"/>
  <c r="CP41" i="14"/>
  <c r="CP72" i="14" s="1"/>
  <c r="CQ41" i="14"/>
  <c r="CQ72" i="14" s="1"/>
  <c r="CR41" i="14"/>
  <c r="CR72" i="14" s="1"/>
  <c r="CS41" i="14"/>
  <c r="CS72" i="14" s="1"/>
  <c r="CT41" i="14"/>
  <c r="CT72" i="14" s="1"/>
  <c r="CU41" i="14"/>
  <c r="CU72" i="14" s="1"/>
  <c r="CV41" i="14"/>
  <c r="CV72" i="14" s="1"/>
  <c r="CW41" i="14"/>
  <c r="CW72" i="14" s="1"/>
  <c r="CX41" i="14"/>
  <c r="CX72" i="14" s="1"/>
  <c r="CY41" i="14"/>
  <c r="CY72" i="14" s="1"/>
  <c r="CZ41" i="14"/>
  <c r="CZ72" i="14" s="1"/>
  <c r="DA41" i="14"/>
  <c r="DA72" i="14" s="1"/>
  <c r="DB41" i="14"/>
  <c r="DB72" i="14" s="1"/>
  <c r="DC41" i="14"/>
  <c r="DC72" i="14" s="1"/>
  <c r="DD41" i="14"/>
  <c r="DD72" i="14" s="1"/>
  <c r="DE41" i="14"/>
  <c r="DE72" i="14" s="1"/>
  <c r="DF41" i="14"/>
  <c r="DF72" i="14" s="1"/>
  <c r="DG41" i="14"/>
  <c r="DG72" i="14" s="1"/>
  <c r="DH41" i="14"/>
  <c r="DH72" i="14" s="1"/>
  <c r="DI41" i="14"/>
  <c r="DI72" i="14" s="1"/>
  <c r="DJ41" i="14"/>
  <c r="DJ72" i="14" s="1"/>
  <c r="DK41" i="14"/>
  <c r="DK72" i="14" s="1"/>
  <c r="DL41" i="14"/>
  <c r="DL72" i="14" s="1"/>
  <c r="DM41" i="14"/>
  <c r="DM72" i="14" s="1"/>
  <c r="DN41" i="14"/>
  <c r="DN72" i="14" s="1"/>
  <c r="DO41" i="14"/>
  <c r="DO72" i="14" s="1"/>
  <c r="DP41" i="14"/>
  <c r="DP72" i="14" s="1"/>
  <c r="DQ41" i="14"/>
  <c r="DQ72" i="14" s="1"/>
  <c r="DR41" i="14"/>
  <c r="DR72" i="14" s="1"/>
  <c r="DS41" i="14"/>
  <c r="DS72" i="14" s="1"/>
  <c r="DT41" i="14"/>
  <c r="DT72" i="14" s="1"/>
  <c r="DU41" i="14"/>
  <c r="DU72" i="14" s="1"/>
  <c r="DV41" i="14"/>
  <c r="DV72" i="14" s="1"/>
  <c r="DW41" i="14"/>
  <c r="DW72" i="14" s="1"/>
  <c r="DX41" i="14"/>
  <c r="DX72" i="14" s="1"/>
  <c r="DY41" i="14"/>
  <c r="DY72" i="14" s="1"/>
  <c r="DZ41" i="14"/>
  <c r="DZ72" i="14" s="1"/>
  <c r="EA41" i="14"/>
  <c r="EA72" i="14" s="1"/>
  <c r="EB41" i="14"/>
  <c r="EB72" i="14" s="1"/>
  <c r="EC41" i="14"/>
  <c r="EC72" i="14" s="1"/>
  <c r="ED41" i="14"/>
  <c r="ED72" i="14" s="1"/>
  <c r="EE41" i="14"/>
  <c r="EE72" i="14" s="1"/>
  <c r="EF41" i="14"/>
  <c r="EF72" i="14" s="1"/>
  <c r="EG41" i="14"/>
  <c r="EG72" i="14" s="1"/>
  <c r="EH41" i="14"/>
  <c r="EH72" i="14" s="1"/>
  <c r="EI41" i="14"/>
  <c r="EI72" i="14" s="1"/>
  <c r="EJ41" i="14"/>
  <c r="EJ72" i="14" s="1"/>
  <c r="EK41" i="14"/>
  <c r="EK72" i="14" s="1"/>
  <c r="EL41" i="14"/>
  <c r="EL72" i="14" s="1"/>
  <c r="EM41" i="14"/>
  <c r="EM72" i="14" s="1"/>
  <c r="EN41" i="14"/>
  <c r="EN72" i="14" s="1"/>
  <c r="EO41" i="14"/>
  <c r="EO72" i="14" s="1"/>
  <c r="EP41" i="14"/>
  <c r="EP72" i="14" s="1"/>
  <c r="EQ41" i="14"/>
  <c r="EQ72" i="14" s="1"/>
  <c r="ER41" i="14"/>
  <c r="ER72" i="14" s="1"/>
  <c r="ES41" i="14"/>
  <c r="ES72" i="14" s="1"/>
  <c r="ET41" i="14"/>
  <c r="ET72" i="14" s="1"/>
  <c r="EU41" i="14"/>
  <c r="EU72" i="14" s="1"/>
  <c r="EV41" i="14"/>
  <c r="EV72" i="14" s="1"/>
  <c r="EW41" i="14"/>
  <c r="EW72" i="14" s="1"/>
  <c r="EX41" i="14"/>
  <c r="EX72" i="14" s="1"/>
  <c r="EY41" i="14"/>
  <c r="EY72" i="14" s="1"/>
  <c r="EZ41" i="14"/>
  <c r="EZ72" i="14" s="1"/>
  <c r="FA41" i="14"/>
  <c r="FA72" i="14" s="1"/>
  <c r="FB41" i="14"/>
  <c r="FB72" i="14" s="1"/>
  <c r="FC41" i="14"/>
  <c r="FC72" i="14" s="1"/>
  <c r="FD41" i="14"/>
  <c r="FD72" i="14" s="1"/>
  <c r="FE41" i="14"/>
  <c r="FE72" i="14" s="1"/>
  <c r="FF41" i="14"/>
  <c r="FF72" i="14" s="1"/>
  <c r="B42" i="14"/>
  <c r="D42" i="14"/>
  <c r="D73" i="14" s="1"/>
  <c r="E42" i="14"/>
  <c r="E73" i="14" s="1"/>
  <c r="F42" i="14"/>
  <c r="F73" i="14" s="1"/>
  <c r="G42" i="14"/>
  <c r="G73" i="14" s="1"/>
  <c r="H42" i="14"/>
  <c r="H73" i="14" s="1"/>
  <c r="I42" i="14"/>
  <c r="I73" i="14" s="1"/>
  <c r="J42" i="14"/>
  <c r="J73" i="14" s="1"/>
  <c r="K42" i="14"/>
  <c r="K73" i="14" s="1"/>
  <c r="L42" i="14"/>
  <c r="L73" i="14" s="1"/>
  <c r="M42" i="14"/>
  <c r="M73" i="14" s="1"/>
  <c r="N42" i="14"/>
  <c r="N73" i="14" s="1"/>
  <c r="O42" i="14"/>
  <c r="O73" i="14" s="1"/>
  <c r="P42" i="14"/>
  <c r="P73" i="14" s="1"/>
  <c r="Q42" i="14"/>
  <c r="Q73" i="14" s="1"/>
  <c r="R42" i="14"/>
  <c r="R73" i="14" s="1"/>
  <c r="S42" i="14"/>
  <c r="S73" i="14" s="1"/>
  <c r="T42" i="14"/>
  <c r="T73" i="14" s="1"/>
  <c r="U42" i="14"/>
  <c r="U73" i="14" s="1"/>
  <c r="V42" i="14"/>
  <c r="V73" i="14" s="1"/>
  <c r="W42" i="14"/>
  <c r="W73" i="14" s="1"/>
  <c r="X42" i="14"/>
  <c r="X73" i="14" s="1"/>
  <c r="Y42" i="14"/>
  <c r="Y73" i="14" s="1"/>
  <c r="Z42" i="14"/>
  <c r="Z73" i="14" s="1"/>
  <c r="AA42" i="14"/>
  <c r="AA73" i="14" s="1"/>
  <c r="AB42" i="14"/>
  <c r="AB73" i="14" s="1"/>
  <c r="AC42" i="14"/>
  <c r="AC73" i="14" s="1"/>
  <c r="AD42" i="14"/>
  <c r="AD73" i="14" s="1"/>
  <c r="AE42" i="14"/>
  <c r="AE73" i="14" s="1"/>
  <c r="AF42" i="14"/>
  <c r="AF73" i="14" s="1"/>
  <c r="AG42" i="14"/>
  <c r="AG73" i="14" s="1"/>
  <c r="AH42" i="14"/>
  <c r="AH73" i="14" s="1"/>
  <c r="AI42" i="14"/>
  <c r="AI73" i="14" s="1"/>
  <c r="AJ42" i="14"/>
  <c r="AJ73" i="14" s="1"/>
  <c r="AK42" i="14"/>
  <c r="AK73" i="14" s="1"/>
  <c r="AL42" i="14"/>
  <c r="AL73" i="14" s="1"/>
  <c r="AM42" i="14"/>
  <c r="AM73" i="14" s="1"/>
  <c r="AN42" i="14"/>
  <c r="AN73" i="14" s="1"/>
  <c r="AO42" i="14"/>
  <c r="AO73" i="14" s="1"/>
  <c r="AP42" i="14"/>
  <c r="AP73" i="14" s="1"/>
  <c r="AQ42" i="14"/>
  <c r="AQ73" i="14" s="1"/>
  <c r="AR42" i="14"/>
  <c r="AR73" i="14" s="1"/>
  <c r="AS42" i="14"/>
  <c r="AS73" i="14" s="1"/>
  <c r="AT42" i="14"/>
  <c r="AT73" i="14" s="1"/>
  <c r="AU42" i="14"/>
  <c r="AU73" i="14" s="1"/>
  <c r="AV42" i="14"/>
  <c r="AV73" i="14" s="1"/>
  <c r="AW42" i="14"/>
  <c r="AW73" i="14" s="1"/>
  <c r="AX42" i="14"/>
  <c r="AX73" i="14" s="1"/>
  <c r="AY42" i="14"/>
  <c r="AY73" i="14" s="1"/>
  <c r="AZ42" i="14"/>
  <c r="AZ73" i="14" s="1"/>
  <c r="BA42" i="14"/>
  <c r="BA73" i="14" s="1"/>
  <c r="BB42" i="14"/>
  <c r="BB73" i="14" s="1"/>
  <c r="BC42" i="14"/>
  <c r="BC73" i="14" s="1"/>
  <c r="BD42" i="14"/>
  <c r="BD73" i="14" s="1"/>
  <c r="BE42" i="14"/>
  <c r="BE73" i="14" s="1"/>
  <c r="BF42" i="14"/>
  <c r="BF73" i="14" s="1"/>
  <c r="BG42" i="14"/>
  <c r="BG73" i="14" s="1"/>
  <c r="BH42" i="14"/>
  <c r="BH73" i="14" s="1"/>
  <c r="BI42" i="14"/>
  <c r="BI73" i="14" s="1"/>
  <c r="BJ42" i="14"/>
  <c r="BJ73" i="14" s="1"/>
  <c r="BK42" i="14"/>
  <c r="BK73" i="14" s="1"/>
  <c r="BL42" i="14"/>
  <c r="BL73" i="14" s="1"/>
  <c r="BM42" i="14"/>
  <c r="BM73" i="14" s="1"/>
  <c r="BN42" i="14"/>
  <c r="BN73" i="14" s="1"/>
  <c r="BO42" i="14"/>
  <c r="BO73" i="14" s="1"/>
  <c r="BP42" i="14"/>
  <c r="BP73" i="14" s="1"/>
  <c r="BQ42" i="14"/>
  <c r="BQ73" i="14" s="1"/>
  <c r="BR42" i="14"/>
  <c r="BR73" i="14" s="1"/>
  <c r="BS42" i="14"/>
  <c r="BS73" i="14" s="1"/>
  <c r="BT42" i="14"/>
  <c r="BT73" i="14" s="1"/>
  <c r="BU42" i="14"/>
  <c r="BU73" i="14" s="1"/>
  <c r="BV42" i="14"/>
  <c r="BV73" i="14" s="1"/>
  <c r="BW42" i="14"/>
  <c r="BW73" i="14" s="1"/>
  <c r="BX42" i="14"/>
  <c r="BX73" i="14" s="1"/>
  <c r="BY42" i="14"/>
  <c r="BY73" i="14" s="1"/>
  <c r="BZ42" i="14"/>
  <c r="BZ73" i="14" s="1"/>
  <c r="CA42" i="14"/>
  <c r="CA73" i="14" s="1"/>
  <c r="CB42" i="14"/>
  <c r="CB73" i="14" s="1"/>
  <c r="CC42" i="14"/>
  <c r="CC73" i="14" s="1"/>
  <c r="CD42" i="14"/>
  <c r="CD73" i="14" s="1"/>
  <c r="CE42" i="14"/>
  <c r="CE73" i="14" s="1"/>
  <c r="CF42" i="14"/>
  <c r="CF73" i="14" s="1"/>
  <c r="CG42" i="14"/>
  <c r="CG73" i="14" s="1"/>
  <c r="CH42" i="14"/>
  <c r="CH73" i="14" s="1"/>
  <c r="CI42" i="14"/>
  <c r="CI73" i="14" s="1"/>
  <c r="CJ42" i="14"/>
  <c r="CJ73" i="14" s="1"/>
  <c r="CK42" i="14"/>
  <c r="CK73" i="14" s="1"/>
  <c r="CL42" i="14"/>
  <c r="CL73" i="14" s="1"/>
  <c r="CM42" i="14"/>
  <c r="CM73" i="14" s="1"/>
  <c r="CN42" i="14"/>
  <c r="CN73" i="14" s="1"/>
  <c r="CO42" i="14"/>
  <c r="CO73" i="14" s="1"/>
  <c r="CP42" i="14"/>
  <c r="CP73" i="14" s="1"/>
  <c r="CQ42" i="14"/>
  <c r="CQ73" i="14" s="1"/>
  <c r="CR42" i="14"/>
  <c r="CR73" i="14" s="1"/>
  <c r="CS42" i="14"/>
  <c r="CS73" i="14" s="1"/>
  <c r="CT42" i="14"/>
  <c r="CT73" i="14" s="1"/>
  <c r="CU42" i="14"/>
  <c r="CU73" i="14" s="1"/>
  <c r="CV42" i="14"/>
  <c r="CV73" i="14" s="1"/>
  <c r="CW42" i="14"/>
  <c r="CW73" i="14" s="1"/>
  <c r="CX42" i="14"/>
  <c r="CX73" i="14" s="1"/>
  <c r="CY42" i="14"/>
  <c r="CY73" i="14" s="1"/>
  <c r="CZ42" i="14"/>
  <c r="CZ73" i="14" s="1"/>
  <c r="DA42" i="14"/>
  <c r="DA73" i="14" s="1"/>
  <c r="DB42" i="14"/>
  <c r="DB73" i="14" s="1"/>
  <c r="DC42" i="14"/>
  <c r="DC73" i="14" s="1"/>
  <c r="DD42" i="14"/>
  <c r="DD73" i="14" s="1"/>
  <c r="DE42" i="14"/>
  <c r="DE73" i="14" s="1"/>
  <c r="DF42" i="14"/>
  <c r="DF73" i="14" s="1"/>
  <c r="DG42" i="14"/>
  <c r="DG73" i="14" s="1"/>
  <c r="DH42" i="14"/>
  <c r="DH73" i="14" s="1"/>
  <c r="DI42" i="14"/>
  <c r="DI73" i="14" s="1"/>
  <c r="DJ42" i="14"/>
  <c r="DJ73" i="14" s="1"/>
  <c r="DK42" i="14"/>
  <c r="DK73" i="14" s="1"/>
  <c r="DL42" i="14"/>
  <c r="DL73" i="14" s="1"/>
  <c r="DM42" i="14"/>
  <c r="DM73" i="14" s="1"/>
  <c r="DN42" i="14"/>
  <c r="DN73" i="14" s="1"/>
  <c r="DO42" i="14"/>
  <c r="DO73" i="14" s="1"/>
  <c r="DP42" i="14"/>
  <c r="DP73" i="14" s="1"/>
  <c r="DQ42" i="14"/>
  <c r="DQ73" i="14" s="1"/>
  <c r="DR42" i="14"/>
  <c r="DR73" i="14" s="1"/>
  <c r="DS42" i="14"/>
  <c r="DS73" i="14" s="1"/>
  <c r="DT42" i="14"/>
  <c r="DT73" i="14" s="1"/>
  <c r="DU42" i="14"/>
  <c r="DU73" i="14" s="1"/>
  <c r="DV42" i="14"/>
  <c r="DV73" i="14" s="1"/>
  <c r="DW42" i="14"/>
  <c r="DW73" i="14" s="1"/>
  <c r="DX42" i="14"/>
  <c r="DX73" i="14" s="1"/>
  <c r="DY42" i="14"/>
  <c r="DY73" i="14" s="1"/>
  <c r="DZ42" i="14"/>
  <c r="DZ73" i="14" s="1"/>
  <c r="EA42" i="14"/>
  <c r="EA73" i="14" s="1"/>
  <c r="EB42" i="14"/>
  <c r="EB73" i="14" s="1"/>
  <c r="EC42" i="14"/>
  <c r="EC73" i="14" s="1"/>
  <c r="ED42" i="14"/>
  <c r="ED73" i="14" s="1"/>
  <c r="EE42" i="14"/>
  <c r="EE73" i="14" s="1"/>
  <c r="EF42" i="14"/>
  <c r="EF73" i="14" s="1"/>
  <c r="EG42" i="14"/>
  <c r="EG73" i="14" s="1"/>
  <c r="EH42" i="14"/>
  <c r="EH73" i="14" s="1"/>
  <c r="EI42" i="14"/>
  <c r="EI73" i="14" s="1"/>
  <c r="EJ42" i="14"/>
  <c r="EJ73" i="14" s="1"/>
  <c r="EK42" i="14"/>
  <c r="EK73" i="14" s="1"/>
  <c r="EL42" i="14"/>
  <c r="EL73" i="14" s="1"/>
  <c r="EM42" i="14"/>
  <c r="EM73" i="14" s="1"/>
  <c r="EN42" i="14"/>
  <c r="EN73" i="14" s="1"/>
  <c r="EO42" i="14"/>
  <c r="EO73" i="14" s="1"/>
  <c r="EP42" i="14"/>
  <c r="EP73" i="14" s="1"/>
  <c r="EQ42" i="14"/>
  <c r="EQ73" i="14" s="1"/>
  <c r="ER42" i="14"/>
  <c r="ER73" i="14" s="1"/>
  <c r="ES42" i="14"/>
  <c r="ES73" i="14" s="1"/>
  <c r="ET42" i="14"/>
  <c r="ET73" i="14" s="1"/>
  <c r="EU42" i="14"/>
  <c r="EU73" i="14" s="1"/>
  <c r="EV42" i="14"/>
  <c r="EV73" i="14" s="1"/>
  <c r="EW42" i="14"/>
  <c r="EW73" i="14" s="1"/>
  <c r="EX42" i="14"/>
  <c r="EX73" i="14" s="1"/>
  <c r="EY42" i="14"/>
  <c r="EY73" i="14" s="1"/>
  <c r="EZ42" i="14"/>
  <c r="EZ73" i="14" s="1"/>
  <c r="FA42" i="14"/>
  <c r="FA73" i="14" s="1"/>
  <c r="FB42" i="14"/>
  <c r="FB73" i="14" s="1"/>
  <c r="FC42" i="14"/>
  <c r="FC73" i="14" s="1"/>
  <c r="FD42" i="14"/>
  <c r="FD73" i="14" s="1"/>
  <c r="FE42" i="14"/>
  <c r="FE73" i="14" s="1"/>
  <c r="FF42" i="14"/>
  <c r="FF73" i="14" s="1"/>
  <c r="B43" i="14"/>
  <c r="D43" i="14"/>
  <c r="D74" i="14" s="1"/>
  <c r="E43" i="14"/>
  <c r="E74" i="14" s="1"/>
  <c r="F43" i="14"/>
  <c r="F74" i="14" s="1"/>
  <c r="G43" i="14"/>
  <c r="G74" i="14" s="1"/>
  <c r="H43" i="14"/>
  <c r="H74" i="14" s="1"/>
  <c r="I43" i="14"/>
  <c r="I74" i="14" s="1"/>
  <c r="J43" i="14"/>
  <c r="J74" i="14" s="1"/>
  <c r="K43" i="14"/>
  <c r="K74" i="14" s="1"/>
  <c r="L43" i="14"/>
  <c r="L74" i="14" s="1"/>
  <c r="M43" i="14"/>
  <c r="M74" i="14" s="1"/>
  <c r="N43" i="14"/>
  <c r="N74" i="14" s="1"/>
  <c r="O43" i="14"/>
  <c r="O74" i="14" s="1"/>
  <c r="P43" i="14"/>
  <c r="P74" i="14" s="1"/>
  <c r="Q43" i="14"/>
  <c r="Q74" i="14" s="1"/>
  <c r="R43" i="14"/>
  <c r="R74" i="14" s="1"/>
  <c r="S43" i="14"/>
  <c r="S74" i="14" s="1"/>
  <c r="T43" i="14"/>
  <c r="T74" i="14" s="1"/>
  <c r="U43" i="14"/>
  <c r="U74" i="14" s="1"/>
  <c r="V43" i="14"/>
  <c r="V74" i="14" s="1"/>
  <c r="W43" i="14"/>
  <c r="W74" i="14" s="1"/>
  <c r="X43" i="14"/>
  <c r="X74" i="14" s="1"/>
  <c r="Y43" i="14"/>
  <c r="Y74" i="14" s="1"/>
  <c r="Z43" i="14"/>
  <c r="Z74" i="14" s="1"/>
  <c r="AA43" i="14"/>
  <c r="AA74" i="14" s="1"/>
  <c r="AB43" i="14"/>
  <c r="AB74" i="14" s="1"/>
  <c r="AC43" i="14"/>
  <c r="AC74" i="14" s="1"/>
  <c r="AD43" i="14"/>
  <c r="AD74" i="14" s="1"/>
  <c r="AE43" i="14"/>
  <c r="AE74" i="14" s="1"/>
  <c r="AF43" i="14"/>
  <c r="AF74" i="14" s="1"/>
  <c r="AG43" i="14"/>
  <c r="AG74" i="14" s="1"/>
  <c r="AH43" i="14"/>
  <c r="AH74" i="14" s="1"/>
  <c r="AI43" i="14"/>
  <c r="AI74" i="14" s="1"/>
  <c r="AJ43" i="14"/>
  <c r="AJ74" i="14" s="1"/>
  <c r="AK43" i="14"/>
  <c r="AK74" i="14" s="1"/>
  <c r="AL43" i="14"/>
  <c r="AL74" i="14" s="1"/>
  <c r="AM43" i="14"/>
  <c r="AM74" i="14" s="1"/>
  <c r="AN43" i="14"/>
  <c r="AN74" i="14" s="1"/>
  <c r="AO43" i="14"/>
  <c r="AO74" i="14" s="1"/>
  <c r="AP43" i="14"/>
  <c r="AP74" i="14" s="1"/>
  <c r="AQ43" i="14"/>
  <c r="AQ74" i="14" s="1"/>
  <c r="AR43" i="14"/>
  <c r="AR74" i="14" s="1"/>
  <c r="AS43" i="14"/>
  <c r="AS74" i="14" s="1"/>
  <c r="AT43" i="14"/>
  <c r="AT74" i="14" s="1"/>
  <c r="AU43" i="14"/>
  <c r="AU74" i="14" s="1"/>
  <c r="AV43" i="14"/>
  <c r="AV74" i="14" s="1"/>
  <c r="AW43" i="14"/>
  <c r="AW74" i="14" s="1"/>
  <c r="AX43" i="14"/>
  <c r="AX74" i="14" s="1"/>
  <c r="AY43" i="14"/>
  <c r="AY74" i="14" s="1"/>
  <c r="AZ43" i="14"/>
  <c r="AZ74" i="14" s="1"/>
  <c r="BA43" i="14"/>
  <c r="BA74" i="14" s="1"/>
  <c r="BB43" i="14"/>
  <c r="BB74" i="14" s="1"/>
  <c r="BC43" i="14"/>
  <c r="BC74" i="14" s="1"/>
  <c r="BD43" i="14"/>
  <c r="BD74" i="14" s="1"/>
  <c r="BE43" i="14"/>
  <c r="BE74" i="14" s="1"/>
  <c r="BF43" i="14"/>
  <c r="BF74" i="14" s="1"/>
  <c r="BG43" i="14"/>
  <c r="BG74" i="14" s="1"/>
  <c r="BH43" i="14"/>
  <c r="BH74" i="14" s="1"/>
  <c r="BI43" i="14"/>
  <c r="BI74" i="14" s="1"/>
  <c r="BJ43" i="14"/>
  <c r="BJ74" i="14" s="1"/>
  <c r="BK43" i="14"/>
  <c r="BK74" i="14" s="1"/>
  <c r="BL43" i="14"/>
  <c r="BL74" i="14" s="1"/>
  <c r="BM43" i="14"/>
  <c r="BM74" i="14" s="1"/>
  <c r="BN43" i="14"/>
  <c r="BN74" i="14" s="1"/>
  <c r="BO43" i="14"/>
  <c r="BO74" i="14" s="1"/>
  <c r="BP43" i="14"/>
  <c r="BP74" i="14" s="1"/>
  <c r="BQ43" i="14"/>
  <c r="BQ74" i="14" s="1"/>
  <c r="BR43" i="14"/>
  <c r="BR74" i="14" s="1"/>
  <c r="BS43" i="14"/>
  <c r="BS74" i="14" s="1"/>
  <c r="BT43" i="14"/>
  <c r="BT74" i="14" s="1"/>
  <c r="BU43" i="14"/>
  <c r="BU74" i="14" s="1"/>
  <c r="BV43" i="14"/>
  <c r="BV74" i="14" s="1"/>
  <c r="BW43" i="14"/>
  <c r="BW74" i="14" s="1"/>
  <c r="BX43" i="14"/>
  <c r="BX74" i="14" s="1"/>
  <c r="BY43" i="14"/>
  <c r="BY74" i="14" s="1"/>
  <c r="BZ43" i="14"/>
  <c r="BZ74" i="14" s="1"/>
  <c r="CA43" i="14"/>
  <c r="CA74" i="14" s="1"/>
  <c r="CB43" i="14"/>
  <c r="CB74" i="14" s="1"/>
  <c r="CC43" i="14"/>
  <c r="CC74" i="14" s="1"/>
  <c r="CD43" i="14"/>
  <c r="CD74" i="14" s="1"/>
  <c r="CE43" i="14"/>
  <c r="CE74" i="14" s="1"/>
  <c r="CF43" i="14"/>
  <c r="CF74" i="14" s="1"/>
  <c r="CG43" i="14"/>
  <c r="CG74" i="14" s="1"/>
  <c r="CH43" i="14"/>
  <c r="CH74" i="14" s="1"/>
  <c r="CI43" i="14"/>
  <c r="CI74" i="14" s="1"/>
  <c r="CJ43" i="14"/>
  <c r="CJ74" i="14" s="1"/>
  <c r="CK43" i="14"/>
  <c r="CK74" i="14" s="1"/>
  <c r="CL43" i="14"/>
  <c r="CL74" i="14" s="1"/>
  <c r="CM43" i="14"/>
  <c r="CM74" i="14" s="1"/>
  <c r="CN43" i="14"/>
  <c r="CN74" i="14" s="1"/>
  <c r="CO43" i="14"/>
  <c r="CO74" i="14" s="1"/>
  <c r="CP43" i="14"/>
  <c r="CP74" i="14" s="1"/>
  <c r="CQ43" i="14"/>
  <c r="CQ74" i="14" s="1"/>
  <c r="CR43" i="14"/>
  <c r="CR74" i="14" s="1"/>
  <c r="CS43" i="14"/>
  <c r="CS74" i="14" s="1"/>
  <c r="CT43" i="14"/>
  <c r="CT74" i="14" s="1"/>
  <c r="CU43" i="14"/>
  <c r="CU74" i="14" s="1"/>
  <c r="CV43" i="14"/>
  <c r="CV74" i="14" s="1"/>
  <c r="CW43" i="14"/>
  <c r="CW74" i="14" s="1"/>
  <c r="CX43" i="14"/>
  <c r="CX74" i="14" s="1"/>
  <c r="CY43" i="14"/>
  <c r="CY74" i="14" s="1"/>
  <c r="CZ43" i="14"/>
  <c r="CZ74" i="14" s="1"/>
  <c r="DA43" i="14"/>
  <c r="DA74" i="14" s="1"/>
  <c r="DB43" i="14"/>
  <c r="DB74" i="14" s="1"/>
  <c r="DC43" i="14"/>
  <c r="DC74" i="14" s="1"/>
  <c r="DD43" i="14"/>
  <c r="DD74" i="14" s="1"/>
  <c r="DE43" i="14"/>
  <c r="DE74" i="14" s="1"/>
  <c r="DF43" i="14"/>
  <c r="DF74" i="14" s="1"/>
  <c r="DG43" i="14"/>
  <c r="DG74" i="14" s="1"/>
  <c r="DH43" i="14"/>
  <c r="DH74" i="14" s="1"/>
  <c r="DI43" i="14"/>
  <c r="DI74" i="14" s="1"/>
  <c r="DJ43" i="14"/>
  <c r="DJ74" i="14" s="1"/>
  <c r="DK43" i="14"/>
  <c r="DK74" i="14" s="1"/>
  <c r="DL43" i="14"/>
  <c r="DL74" i="14" s="1"/>
  <c r="DM43" i="14"/>
  <c r="DM74" i="14" s="1"/>
  <c r="DN43" i="14"/>
  <c r="DN74" i="14" s="1"/>
  <c r="DO43" i="14"/>
  <c r="DO74" i="14" s="1"/>
  <c r="DP43" i="14"/>
  <c r="DP74" i="14" s="1"/>
  <c r="DQ43" i="14"/>
  <c r="DQ74" i="14" s="1"/>
  <c r="DR43" i="14"/>
  <c r="DR74" i="14" s="1"/>
  <c r="DS43" i="14"/>
  <c r="DS74" i="14" s="1"/>
  <c r="DT43" i="14"/>
  <c r="DT74" i="14" s="1"/>
  <c r="DU43" i="14"/>
  <c r="DU74" i="14" s="1"/>
  <c r="DV43" i="14"/>
  <c r="DV74" i="14" s="1"/>
  <c r="DW43" i="14"/>
  <c r="DW74" i="14" s="1"/>
  <c r="DX43" i="14"/>
  <c r="DX74" i="14" s="1"/>
  <c r="DY43" i="14"/>
  <c r="DY74" i="14" s="1"/>
  <c r="DZ43" i="14"/>
  <c r="DZ74" i="14" s="1"/>
  <c r="EA43" i="14"/>
  <c r="EA74" i="14" s="1"/>
  <c r="EB43" i="14"/>
  <c r="EB74" i="14" s="1"/>
  <c r="EC43" i="14"/>
  <c r="EC74" i="14" s="1"/>
  <c r="ED43" i="14"/>
  <c r="ED74" i="14" s="1"/>
  <c r="EE43" i="14"/>
  <c r="EE74" i="14" s="1"/>
  <c r="EF43" i="14"/>
  <c r="EF74" i="14" s="1"/>
  <c r="EG43" i="14"/>
  <c r="EG74" i="14" s="1"/>
  <c r="EH43" i="14"/>
  <c r="EH74" i="14" s="1"/>
  <c r="EI43" i="14"/>
  <c r="EI74" i="14" s="1"/>
  <c r="EJ43" i="14"/>
  <c r="EJ74" i="14" s="1"/>
  <c r="EK43" i="14"/>
  <c r="EK74" i="14" s="1"/>
  <c r="EL43" i="14"/>
  <c r="EL74" i="14" s="1"/>
  <c r="EM43" i="14"/>
  <c r="EM74" i="14" s="1"/>
  <c r="EN43" i="14"/>
  <c r="EN74" i="14" s="1"/>
  <c r="EO43" i="14"/>
  <c r="EO74" i="14" s="1"/>
  <c r="EP43" i="14"/>
  <c r="EP74" i="14" s="1"/>
  <c r="EQ43" i="14"/>
  <c r="EQ74" i="14" s="1"/>
  <c r="ER43" i="14"/>
  <c r="ER74" i="14" s="1"/>
  <c r="ES43" i="14"/>
  <c r="ES74" i="14" s="1"/>
  <c r="ET43" i="14"/>
  <c r="ET74" i="14" s="1"/>
  <c r="EU43" i="14"/>
  <c r="EU74" i="14" s="1"/>
  <c r="EV43" i="14"/>
  <c r="EV74" i="14" s="1"/>
  <c r="EW43" i="14"/>
  <c r="EW74" i="14" s="1"/>
  <c r="EX43" i="14"/>
  <c r="EX74" i="14" s="1"/>
  <c r="EY43" i="14"/>
  <c r="EY74" i="14" s="1"/>
  <c r="EZ43" i="14"/>
  <c r="EZ74" i="14" s="1"/>
  <c r="FA43" i="14"/>
  <c r="FA74" i="14" s="1"/>
  <c r="FB43" i="14"/>
  <c r="FB74" i="14" s="1"/>
  <c r="FC43" i="14"/>
  <c r="FC74" i="14" s="1"/>
  <c r="FD43" i="14"/>
  <c r="FD74" i="14" s="1"/>
  <c r="FE43" i="14"/>
  <c r="FE74" i="14" s="1"/>
  <c r="FF43" i="14"/>
  <c r="FF74" i="14" s="1"/>
  <c r="B45" i="14"/>
  <c r="D45" i="14"/>
  <c r="D76" i="14" s="1"/>
  <c r="E45" i="14"/>
  <c r="E76" i="14" s="1"/>
  <c r="F45" i="14"/>
  <c r="F76" i="14" s="1"/>
  <c r="G45" i="14"/>
  <c r="G76" i="14" s="1"/>
  <c r="H45" i="14"/>
  <c r="H76" i="14" s="1"/>
  <c r="I45" i="14"/>
  <c r="I76" i="14" s="1"/>
  <c r="J45" i="14"/>
  <c r="J76" i="14" s="1"/>
  <c r="K45" i="14"/>
  <c r="K76" i="14" s="1"/>
  <c r="L45" i="14"/>
  <c r="L76" i="14" s="1"/>
  <c r="M45" i="14"/>
  <c r="M76" i="14" s="1"/>
  <c r="N45" i="14"/>
  <c r="N76" i="14" s="1"/>
  <c r="O45" i="14"/>
  <c r="O76" i="14" s="1"/>
  <c r="P45" i="14"/>
  <c r="P76" i="14" s="1"/>
  <c r="Q45" i="14"/>
  <c r="Q76" i="14" s="1"/>
  <c r="R45" i="14"/>
  <c r="R76" i="14" s="1"/>
  <c r="S45" i="14"/>
  <c r="S76" i="14" s="1"/>
  <c r="T45" i="14"/>
  <c r="T76" i="14" s="1"/>
  <c r="U45" i="14"/>
  <c r="U76" i="14" s="1"/>
  <c r="V45" i="14"/>
  <c r="V76" i="14" s="1"/>
  <c r="W45" i="14"/>
  <c r="W76" i="14" s="1"/>
  <c r="X45" i="14"/>
  <c r="X76" i="14" s="1"/>
  <c r="Y45" i="14"/>
  <c r="Y76" i="14" s="1"/>
  <c r="Z45" i="14"/>
  <c r="Z76" i="14" s="1"/>
  <c r="AA45" i="14"/>
  <c r="AA76" i="14" s="1"/>
  <c r="AB45" i="14"/>
  <c r="AB76" i="14" s="1"/>
  <c r="AC45" i="14"/>
  <c r="AC76" i="14" s="1"/>
  <c r="AD45" i="14"/>
  <c r="AD76" i="14" s="1"/>
  <c r="AE45" i="14"/>
  <c r="AE76" i="14" s="1"/>
  <c r="AF45" i="14"/>
  <c r="AF76" i="14" s="1"/>
  <c r="AG45" i="14"/>
  <c r="AG76" i="14" s="1"/>
  <c r="AH45" i="14"/>
  <c r="AH76" i="14" s="1"/>
  <c r="AI45" i="14"/>
  <c r="AI76" i="14" s="1"/>
  <c r="AJ45" i="14"/>
  <c r="AJ76" i="14" s="1"/>
  <c r="AK45" i="14"/>
  <c r="AK76" i="14" s="1"/>
  <c r="AL45" i="14"/>
  <c r="AL76" i="14" s="1"/>
  <c r="AM45" i="14"/>
  <c r="AM76" i="14" s="1"/>
  <c r="AN45" i="14"/>
  <c r="AN76" i="14" s="1"/>
  <c r="AO45" i="14"/>
  <c r="AO76" i="14" s="1"/>
  <c r="AP45" i="14"/>
  <c r="AP76" i="14" s="1"/>
  <c r="AQ45" i="14"/>
  <c r="AQ76" i="14" s="1"/>
  <c r="AR45" i="14"/>
  <c r="AR76" i="14" s="1"/>
  <c r="AS45" i="14"/>
  <c r="AS76" i="14" s="1"/>
  <c r="AT45" i="14"/>
  <c r="AT76" i="14" s="1"/>
  <c r="AU45" i="14"/>
  <c r="AU76" i="14" s="1"/>
  <c r="AV45" i="14"/>
  <c r="AV76" i="14" s="1"/>
  <c r="AW45" i="14"/>
  <c r="AW76" i="14" s="1"/>
  <c r="AX45" i="14"/>
  <c r="AX76" i="14" s="1"/>
  <c r="AY45" i="14"/>
  <c r="AY76" i="14" s="1"/>
  <c r="AZ45" i="14"/>
  <c r="AZ76" i="14" s="1"/>
  <c r="BA45" i="14"/>
  <c r="BA76" i="14" s="1"/>
  <c r="BB45" i="14"/>
  <c r="BB76" i="14" s="1"/>
  <c r="BC45" i="14"/>
  <c r="BC76" i="14" s="1"/>
  <c r="BD45" i="14"/>
  <c r="BD76" i="14" s="1"/>
  <c r="BE45" i="14"/>
  <c r="BE76" i="14" s="1"/>
  <c r="BF45" i="14"/>
  <c r="BF76" i="14" s="1"/>
  <c r="BG45" i="14"/>
  <c r="BG76" i="14" s="1"/>
  <c r="BH45" i="14"/>
  <c r="BH76" i="14" s="1"/>
  <c r="BI45" i="14"/>
  <c r="BI76" i="14" s="1"/>
  <c r="BJ45" i="14"/>
  <c r="BJ76" i="14" s="1"/>
  <c r="BK45" i="14"/>
  <c r="BK76" i="14" s="1"/>
  <c r="BL45" i="14"/>
  <c r="BL76" i="14" s="1"/>
  <c r="BM45" i="14"/>
  <c r="BM76" i="14" s="1"/>
  <c r="BN45" i="14"/>
  <c r="BN76" i="14" s="1"/>
  <c r="BO45" i="14"/>
  <c r="BO76" i="14" s="1"/>
  <c r="BP45" i="14"/>
  <c r="BP76" i="14" s="1"/>
  <c r="BQ45" i="14"/>
  <c r="BQ76" i="14" s="1"/>
  <c r="BR45" i="14"/>
  <c r="BR76" i="14" s="1"/>
  <c r="BS45" i="14"/>
  <c r="BS76" i="14" s="1"/>
  <c r="BT45" i="14"/>
  <c r="BT76" i="14" s="1"/>
  <c r="BU45" i="14"/>
  <c r="BU76" i="14" s="1"/>
  <c r="BV45" i="14"/>
  <c r="BV76" i="14" s="1"/>
  <c r="BW45" i="14"/>
  <c r="BW76" i="14" s="1"/>
  <c r="BX45" i="14"/>
  <c r="BX76" i="14" s="1"/>
  <c r="BY45" i="14"/>
  <c r="BY76" i="14" s="1"/>
  <c r="BZ45" i="14"/>
  <c r="BZ76" i="14" s="1"/>
  <c r="CA45" i="14"/>
  <c r="CA76" i="14" s="1"/>
  <c r="CB45" i="14"/>
  <c r="CB76" i="14" s="1"/>
  <c r="CC45" i="14"/>
  <c r="CC76" i="14" s="1"/>
  <c r="CD45" i="14"/>
  <c r="CD76" i="14" s="1"/>
  <c r="CE45" i="14"/>
  <c r="CE76" i="14" s="1"/>
  <c r="CF45" i="14"/>
  <c r="CF76" i="14" s="1"/>
  <c r="CG45" i="14"/>
  <c r="CG76" i="14" s="1"/>
  <c r="CH45" i="14"/>
  <c r="CH76" i="14" s="1"/>
  <c r="CI45" i="14"/>
  <c r="CI76" i="14" s="1"/>
  <c r="CJ45" i="14"/>
  <c r="CJ76" i="14" s="1"/>
  <c r="CK45" i="14"/>
  <c r="CK76" i="14" s="1"/>
  <c r="CL45" i="14"/>
  <c r="CL76" i="14" s="1"/>
  <c r="CM45" i="14"/>
  <c r="CM76" i="14" s="1"/>
  <c r="CN45" i="14"/>
  <c r="CN76" i="14" s="1"/>
  <c r="CO45" i="14"/>
  <c r="CO76" i="14" s="1"/>
  <c r="CP45" i="14"/>
  <c r="CP76" i="14" s="1"/>
  <c r="CQ45" i="14"/>
  <c r="CQ76" i="14" s="1"/>
  <c r="CR45" i="14"/>
  <c r="CR76" i="14" s="1"/>
  <c r="CS45" i="14"/>
  <c r="CS76" i="14" s="1"/>
  <c r="CT45" i="14"/>
  <c r="CT76" i="14" s="1"/>
  <c r="CU45" i="14"/>
  <c r="CU76" i="14" s="1"/>
  <c r="CV45" i="14"/>
  <c r="CV76" i="14" s="1"/>
  <c r="CW45" i="14"/>
  <c r="CW76" i="14" s="1"/>
  <c r="CX45" i="14"/>
  <c r="CX76" i="14" s="1"/>
  <c r="CY45" i="14"/>
  <c r="CY76" i="14" s="1"/>
  <c r="CZ45" i="14"/>
  <c r="CZ76" i="14" s="1"/>
  <c r="DA45" i="14"/>
  <c r="DA76" i="14" s="1"/>
  <c r="DB45" i="14"/>
  <c r="DB76" i="14" s="1"/>
  <c r="DC45" i="14"/>
  <c r="DC76" i="14" s="1"/>
  <c r="DD45" i="14"/>
  <c r="DD76" i="14" s="1"/>
  <c r="DE45" i="14"/>
  <c r="DE76" i="14" s="1"/>
  <c r="DF45" i="14"/>
  <c r="DF76" i="14" s="1"/>
  <c r="DG45" i="14"/>
  <c r="DG76" i="14" s="1"/>
  <c r="DH45" i="14"/>
  <c r="DH76" i="14" s="1"/>
  <c r="DI45" i="14"/>
  <c r="DI76" i="14" s="1"/>
  <c r="DJ45" i="14"/>
  <c r="DJ76" i="14" s="1"/>
  <c r="DK45" i="14"/>
  <c r="DK76" i="14" s="1"/>
  <c r="DL45" i="14"/>
  <c r="DL76" i="14" s="1"/>
  <c r="DM45" i="14"/>
  <c r="DM76" i="14" s="1"/>
  <c r="DN45" i="14"/>
  <c r="DN76" i="14" s="1"/>
  <c r="DO45" i="14"/>
  <c r="DO76" i="14" s="1"/>
  <c r="DP45" i="14"/>
  <c r="DP76" i="14" s="1"/>
  <c r="DQ45" i="14"/>
  <c r="DQ76" i="14" s="1"/>
  <c r="DR45" i="14"/>
  <c r="DR76" i="14" s="1"/>
  <c r="DS45" i="14"/>
  <c r="DS76" i="14" s="1"/>
  <c r="DT45" i="14"/>
  <c r="DT76" i="14" s="1"/>
  <c r="DU45" i="14"/>
  <c r="DU76" i="14" s="1"/>
  <c r="DV45" i="14"/>
  <c r="DV76" i="14" s="1"/>
  <c r="DW45" i="14"/>
  <c r="DW76" i="14" s="1"/>
  <c r="DX45" i="14"/>
  <c r="DX76" i="14" s="1"/>
  <c r="DY45" i="14"/>
  <c r="DY76" i="14" s="1"/>
  <c r="DZ45" i="14"/>
  <c r="DZ76" i="14" s="1"/>
  <c r="EA45" i="14"/>
  <c r="EA76" i="14" s="1"/>
  <c r="EB45" i="14"/>
  <c r="EB76" i="14" s="1"/>
  <c r="EC45" i="14"/>
  <c r="EC76" i="14" s="1"/>
  <c r="ED45" i="14"/>
  <c r="ED76" i="14" s="1"/>
  <c r="EE45" i="14"/>
  <c r="EE76" i="14" s="1"/>
  <c r="EF45" i="14"/>
  <c r="EF76" i="14" s="1"/>
  <c r="EG45" i="14"/>
  <c r="EG76" i="14" s="1"/>
  <c r="EH45" i="14"/>
  <c r="EH76" i="14" s="1"/>
  <c r="EI45" i="14"/>
  <c r="EI76" i="14" s="1"/>
  <c r="EJ45" i="14"/>
  <c r="EJ76" i="14" s="1"/>
  <c r="EK45" i="14"/>
  <c r="EK76" i="14" s="1"/>
  <c r="EL45" i="14"/>
  <c r="EL76" i="14" s="1"/>
  <c r="EM45" i="14"/>
  <c r="EM76" i="14" s="1"/>
  <c r="EN45" i="14"/>
  <c r="EN76" i="14" s="1"/>
  <c r="EO45" i="14"/>
  <c r="EO76" i="14" s="1"/>
  <c r="EP45" i="14"/>
  <c r="EP76" i="14" s="1"/>
  <c r="EQ45" i="14"/>
  <c r="EQ76" i="14" s="1"/>
  <c r="ER45" i="14"/>
  <c r="ER76" i="14" s="1"/>
  <c r="ES45" i="14"/>
  <c r="ES76" i="14" s="1"/>
  <c r="ET45" i="14"/>
  <c r="ET76" i="14" s="1"/>
  <c r="EU45" i="14"/>
  <c r="EU76" i="14" s="1"/>
  <c r="EV45" i="14"/>
  <c r="EV76" i="14" s="1"/>
  <c r="EW45" i="14"/>
  <c r="EW76" i="14" s="1"/>
  <c r="EX45" i="14"/>
  <c r="EX76" i="14" s="1"/>
  <c r="EY45" i="14"/>
  <c r="EY76" i="14" s="1"/>
  <c r="EZ45" i="14"/>
  <c r="EZ76" i="14" s="1"/>
  <c r="FA45" i="14"/>
  <c r="FA76" i="14" s="1"/>
  <c r="FB45" i="14"/>
  <c r="FB76" i="14" s="1"/>
  <c r="FC45" i="14"/>
  <c r="FC76" i="14" s="1"/>
  <c r="FD45" i="14"/>
  <c r="FD76" i="14" s="1"/>
  <c r="FE45" i="14"/>
  <c r="FE76" i="14" s="1"/>
  <c r="FF45" i="14"/>
  <c r="FF76" i="14" s="1"/>
  <c r="B46" i="14"/>
  <c r="B77" i="14" s="1"/>
  <c r="D46" i="14"/>
  <c r="D77" i="14" s="1"/>
  <c r="E46" i="14"/>
  <c r="E77" i="14" s="1"/>
  <c r="F46" i="14"/>
  <c r="F77" i="14" s="1"/>
  <c r="G46" i="14"/>
  <c r="G77" i="14" s="1"/>
  <c r="H46" i="14"/>
  <c r="H77" i="14" s="1"/>
  <c r="I46" i="14"/>
  <c r="I77" i="14" s="1"/>
  <c r="J46" i="14"/>
  <c r="J77" i="14" s="1"/>
  <c r="K46" i="14"/>
  <c r="K77" i="14" s="1"/>
  <c r="L46" i="14"/>
  <c r="L77" i="14" s="1"/>
  <c r="M46" i="14"/>
  <c r="M77" i="14" s="1"/>
  <c r="N46" i="14"/>
  <c r="N77" i="14" s="1"/>
  <c r="O46" i="14"/>
  <c r="O77" i="14" s="1"/>
  <c r="P46" i="14"/>
  <c r="P77" i="14" s="1"/>
  <c r="Q46" i="14"/>
  <c r="Q77" i="14" s="1"/>
  <c r="R46" i="14"/>
  <c r="R77" i="14" s="1"/>
  <c r="S46" i="14"/>
  <c r="S77" i="14" s="1"/>
  <c r="T46" i="14"/>
  <c r="T77" i="14" s="1"/>
  <c r="U46" i="14"/>
  <c r="U77" i="14" s="1"/>
  <c r="V46" i="14"/>
  <c r="V77" i="14" s="1"/>
  <c r="W46" i="14"/>
  <c r="W77" i="14" s="1"/>
  <c r="X46" i="14"/>
  <c r="X77" i="14" s="1"/>
  <c r="Y46" i="14"/>
  <c r="Y77" i="14" s="1"/>
  <c r="Z46" i="14"/>
  <c r="Z77" i="14" s="1"/>
  <c r="AA46" i="14"/>
  <c r="AA77" i="14" s="1"/>
  <c r="AB46" i="14"/>
  <c r="AB77" i="14" s="1"/>
  <c r="AC46" i="14"/>
  <c r="AC77" i="14" s="1"/>
  <c r="AD46" i="14"/>
  <c r="AD77" i="14" s="1"/>
  <c r="AE46" i="14"/>
  <c r="AE77" i="14" s="1"/>
  <c r="AF46" i="14"/>
  <c r="AF77" i="14" s="1"/>
  <c r="AG46" i="14"/>
  <c r="AG77" i="14" s="1"/>
  <c r="AH46" i="14"/>
  <c r="AH77" i="14" s="1"/>
  <c r="AI46" i="14"/>
  <c r="AI77" i="14" s="1"/>
  <c r="AJ46" i="14"/>
  <c r="AJ77" i="14" s="1"/>
  <c r="AK46" i="14"/>
  <c r="AK77" i="14" s="1"/>
  <c r="AL46" i="14"/>
  <c r="AL77" i="14" s="1"/>
  <c r="AM46" i="14"/>
  <c r="AM77" i="14" s="1"/>
  <c r="AN46" i="14"/>
  <c r="AN77" i="14" s="1"/>
  <c r="AO46" i="14"/>
  <c r="AO77" i="14" s="1"/>
  <c r="AP46" i="14"/>
  <c r="AP77" i="14" s="1"/>
  <c r="AQ46" i="14"/>
  <c r="AQ77" i="14" s="1"/>
  <c r="AR46" i="14"/>
  <c r="AR77" i="14" s="1"/>
  <c r="AS46" i="14"/>
  <c r="AS77" i="14" s="1"/>
  <c r="AT46" i="14"/>
  <c r="AT77" i="14" s="1"/>
  <c r="AU46" i="14"/>
  <c r="AU77" i="14" s="1"/>
  <c r="AV46" i="14"/>
  <c r="AV77" i="14" s="1"/>
  <c r="AW46" i="14"/>
  <c r="AW77" i="14" s="1"/>
  <c r="AX46" i="14"/>
  <c r="AX77" i="14" s="1"/>
  <c r="AY46" i="14"/>
  <c r="AY77" i="14" s="1"/>
  <c r="AZ46" i="14"/>
  <c r="AZ77" i="14" s="1"/>
  <c r="BA46" i="14"/>
  <c r="BA77" i="14" s="1"/>
  <c r="BB46" i="14"/>
  <c r="BB77" i="14" s="1"/>
  <c r="BC46" i="14"/>
  <c r="BC77" i="14" s="1"/>
  <c r="BD46" i="14"/>
  <c r="BD77" i="14" s="1"/>
  <c r="BE46" i="14"/>
  <c r="BE77" i="14" s="1"/>
  <c r="BF46" i="14"/>
  <c r="BF77" i="14" s="1"/>
  <c r="BG46" i="14"/>
  <c r="BG77" i="14" s="1"/>
  <c r="BH46" i="14"/>
  <c r="BH77" i="14" s="1"/>
  <c r="BI46" i="14"/>
  <c r="BI77" i="14" s="1"/>
  <c r="BJ46" i="14"/>
  <c r="BJ77" i="14" s="1"/>
  <c r="BK46" i="14"/>
  <c r="BK77" i="14" s="1"/>
  <c r="BL46" i="14"/>
  <c r="BL77" i="14" s="1"/>
  <c r="BM46" i="14"/>
  <c r="BM77" i="14" s="1"/>
  <c r="BN46" i="14"/>
  <c r="BN77" i="14" s="1"/>
  <c r="BO46" i="14"/>
  <c r="BO77" i="14" s="1"/>
  <c r="BP46" i="14"/>
  <c r="BP77" i="14" s="1"/>
  <c r="BQ46" i="14"/>
  <c r="BQ77" i="14" s="1"/>
  <c r="BR46" i="14"/>
  <c r="BR77" i="14" s="1"/>
  <c r="BS46" i="14"/>
  <c r="BS77" i="14" s="1"/>
  <c r="BT46" i="14"/>
  <c r="BT77" i="14" s="1"/>
  <c r="BU46" i="14"/>
  <c r="BU77" i="14" s="1"/>
  <c r="BV46" i="14"/>
  <c r="BV77" i="14" s="1"/>
  <c r="BW46" i="14"/>
  <c r="BW77" i="14" s="1"/>
  <c r="BX46" i="14"/>
  <c r="BX77" i="14" s="1"/>
  <c r="BY46" i="14"/>
  <c r="BY77" i="14" s="1"/>
  <c r="BZ46" i="14"/>
  <c r="BZ77" i="14" s="1"/>
  <c r="CA46" i="14"/>
  <c r="CA77" i="14" s="1"/>
  <c r="CB46" i="14"/>
  <c r="CB77" i="14" s="1"/>
  <c r="CC46" i="14"/>
  <c r="CC77" i="14" s="1"/>
  <c r="CD46" i="14"/>
  <c r="CD77" i="14" s="1"/>
  <c r="CE46" i="14"/>
  <c r="CE77" i="14" s="1"/>
  <c r="CF46" i="14"/>
  <c r="CF77" i="14" s="1"/>
  <c r="CG46" i="14"/>
  <c r="CG77" i="14" s="1"/>
  <c r="CH46" i="14"/>
  <c r="CH77" i="14" s="1"/>
  <c r="CI46" i="14"/>
  <c r="CI77" i="14" s="1"/>
  <c r="CJ46" i="14"/>
  <c r="CJ77" i="14" s="1"/>
  <c r="CK46" i="14"/>
  <c r="CK77" i="14" s="1"/>
  <c r="CL46" i="14"/>
  <c r="CL77" i="14" s="1"/>
  <c r="CM46" i="14"/>
  <c r="CM77" i="14" s="1"/>
  <c r="CN46" i="14"/>
  <c r="CN77" i="14" s="1"/>
  <c r="CO46" i="14"/>
  <c r="CO77" i="14" s="1"/>
  <c r="CP46" i="14"/>
  <c r="CP77" i="14" s="1"/>
  <c r="CQ46" i="14"/>
  <c r="CQ77" i="14" s="1"/>
  <c r="CR46" i="14"/>
  <c r="CR77" i="14" s="1"/>
  <c r="CS46" i="14"/>
  <c r="CS77" i="14" s="1"/>
  <c r="CT46" i="14"/>
  <c r="CT77" i="14" s="1"/>
  <c r="CU46" i="14"/>
  <c r="CU77" i="14" s="1"/>
  <c r="CV46" i="14"/>
  <c r="CV77" i="14" s="1"/>
  <c r="CW46" i="14"/>
  <c r="CW77" i="14" s="1"/>
  <c r="CX46" i="14"/>
  <c r="CX77" i="14" s="1"/>
  <c r="CY46" i="14"/>
  <c r="CY77" i="14" s="1"/>
  <c r="CZ46" i="14"/>
  <c r="CZ77" i="14" s="1"/>
  <c r="DA46" i="14"/>
  <c r="DA77" i="14" s="1"/>
  <c r="DB46" i="14"/>
  <c r="DB77" i="14" s="1"/>
  <c r="DC46" i="14"/>
  <c r="DC77" i="14" s="1"/>
  <c r="DD46" i="14"/>
  <c r="DD77" i="14" s="1"/>
  <c r="DE46" i="14"/>
  <c r="DE77" i="14" s="1"/>
  <c r="DF46" i="14"/>
  <c r="DF77" i="14" s="1"/>
  <c r="DG46" i="14"/>
  <c r="DG77" i="14" s="1"/>
  <c r="DH46" i="14"/>
  <c r="DH77" i="14" s="1"/>
  <c r="DI46" i="14"/>
  <c r="DI77" i="14" s="1"/>
  <c r="DJ46" i="14"/>
  <c r="DJ77" i="14" s="1"/>
  <c r="DK46" i="14"/>
  <c r="DK77" i="14" s="1"/>
  <c r="DL46" i="14"/>
  <c r="DL77" i="14" s="1"/>
  <c r="DM46" i="14"/>
  <c r="DM77" i="14" s="1"/>
  <c r="DN46" i="14"/>
  <c r="DN77" i="14" s="1"/>
  <c r="DO46" i="14"/>
  <c r="DO77" i="14" s="1"/>
  <c r="DP46" i="14"/>
  <c r="DP77" i="14" s="1"/>
  <c r="DQ46" i="14"/>
  <c r="DQ77" i="14" s="1"/>
  <c r="DR46" i="14"/>
  <c r="DR77" i="14" s="1"/>
  <c r="DS46" i="14"/>
  <c r="DS77" i="14" s="1"/>
  <c r="DT46" i="14"/>
  <c r="DT77" i="14" s="1"/>
  <c r="DU46" i="14"/>
  <c r="DU77" i="14" s="1"/>
  <c r="DV46" i="14"/>
  <c r="DV77" i="14" s="1"/>
  <c r="DW46" i="14"/>
  <c r="DW77" i="14" s="1"/>
  <c r="DX46" i="14"/>
  <c r="DX77" i="14" s="1"/>
  <c r="DY46" i="14"/>
  <c r="DY77" i="14" s="1"/>
  <c r="DZ46" i="14"/>
  <c r="DZ77" i="14" s="1"/>
  <c r="EA46" i="14"/>
  <c r="EA77" i="14" s="1"/>
  <c r="EB46" i="14"/>
  <c r="EB77" i="14" s="1"/>
  <c r="EC46" i="14"/>
  <c r="EC77" i="14" s="1"/>
  <c r="ED46" i="14"/>
  <c r="ED77" i="14" s="1"/>
  <c r="EE46" i="14"/>
  <c r="EE77" i="14" s="1"/>
  <c r="EF46" i="14"/>
  <c r="EF77" i="14" s="1"/>
  <c r="EG46" i="14"/>
  <c r="EG77" i="14" s="1"/>
  <c r="EH46" i="14"/>
  <c r="EH77" i="14" s="1"/>
  <c r="EI46" i="14"/>
  <c r="EI77" i="14" s="1"/>
  <c r="EJ46" i="14"/>
  <c r="EJ77" i="14" s="1"/>
  <c r="EK46" i="14"/>
  <c r="EK77" i="14" s="1"/>
  <c r="EL46" i="14"/>
  <c r="EL77" i="14" s="1"/>
  <c r="EM46" i="14"/>
  <c r="EM77" i="14" s="1"/>
  <c r="EN46" i="14"/>
  <c r="EN77" i="14" s="1"/>
  <c r="EO46" i="14"/>
  <c r="EO77" i="14" s="1"/>
  <c r="EP46" i="14"/>
  <c r="EP77" i="14" s="1"/>
  <c r="EQ46" i="14"/>
  <c r="EQ77" i="14" s="1"/>
  <c r="ER46" i="14"/>
  <c r="ER77" i="14" s="1"/>
  <c r="ES46" i="14"/>
  <c r="ES77" i="14" s="1"/>
  <c r="ET46" i="14"/>
  <c r="ET77" i="14" s="1"/>
  <c r="EU46" i="14"/>
  <c r="EU77" i="14" s="1"/>
  <c r="EV46" i="14"/>
  <c r="EV77" i="14" s="1"/>
  <c r="EW46" i="14"/>
  <c r="EW77" i="14" s="1"/>
  <c r="EX46" i="14"/>
  <c r="EX77" i="14" s="1"/>
  <c r="EY46" i="14"/>
  <c r="EY77" i="14" s="1"/>
  <c r="EZ46" i="14"/>
  <c r="EZ77" i="14" s="1"/>
  <c r="FA46" i="14"/>
  <c r="FA77" i="14" s="1"/>
  <c r="FB46" i="14"/>
  <c r="FB77" i="14" s="1"/>
  <c r="FC46" i="14"/>
  <c r="FC77" i="14" s="1"/>
  <c r="FD46" i="14"/>
  <c r="FD77" i="14" s="1"/>
  <c r="FE46" i="14"/>
  <c r="FE77" i="14" s="1"/>
  <c r="FF46" i="14"/>
  <c r="FF77" i="14" s="1"/>
  <c r="B47" i="14"/>
  <c r="B78" i="14" s="1"/>
  <c r="D47" i="14"/>
  <c r="D78" i="14" s="1"/>
  <c r="E47" i="14"/>
  <c r="E78" i="14" s="1"/>
  <c r="F47" i="14"/>
  <c r="F78" i="14" s="1"/>
  <c r="G47" i="14"/>
  <c r="G78" i="14" s="1"/>
  <c r="H47" i="14"/>
  <c r="H78" i="14" s="1"/>
  <c r="I47" i="14"/>
  <c r="I78" i="14" s="1"/>
  <c r="J47" i="14"/>
  <c r="J78" i="14" s="1"/>
  <c r="K47" i="14"/>
  <c r="K78" i="14" s="1"/>
  <c r="L47" i="14"/>
  <c r="L78" i="14" s="1"/>
  <c r="M47" i="14"/>
  <c r="M78" i="14" s="1"/>
  <c r="N47" i="14"/>
  <c r="N78" i="14" s="1"/>
  <c r="O47" i="14"/>
  <c r="O78" i="14" s="1"/>
  <c r="P47" i="14"/>
  <c r="P78" i="14" s="1"/>
  <c r="Q47" i="14"/>
  <c r="Q78" i="14" s="1"/>
  <c r="R47" i="14"/>
  <c r="R78" i="14" s="1"/>
  <c r="S47" i="14"/>
  <c r="S78" i="14" s="1"/>
  <c r="T47" i="14"/>
  <c r="T78" i="14" s="1"/>
  <c r="U47" i="14"/>
  <c r="U78" i="14" s="1"/>
  <c r="V47" i="14"/>
  <c r="V78" i="14" s="1"/>
  <c r="W47" i="14"/>
  <c r="W78" i="14" s="1"/>
  <c r="X47" i="14"/>
  <c r="X78" i="14" s="1"/>
  <c r="Y47" i="14"/>
  <c r="Y78" i="14" s="1"/>
  <c r="Z47" i="14"/>
  <c r="Z78" i="14" s="1"/>
  <c r="AA47" i="14"/>
  <c r="AA78" i="14" s="1"/>
  <c r="AB47" i="14"/>
  <c r="AB78" i="14" s="1"/>
  <c r="AC47" i="14"/>
  <c r="AC78" i="14" s="1"/>
  <c r="AD47" i="14"/>
  <c r="AD78" i="14" s="1"/>
  <c r="AE47" i="14"/>
  <c r="AE78" i="14" s="1"/>
  <c r="AF47" i="14"/>
  <c r="AF78" i="14" s="1"/>
  <c r="AG47" i="14"/>
  <c r="AG78" i="14" s="1"/>
  <c r="AH47" i="14"/>
  <c r="AH78" i="14" s="1"/>
  <c r="AI47" i="14"/>
  <c r="AI78" i="14" s="1"/>
  <c r="AJ47" i="14"/>
  <c r="AJ78" i="14" s="1"/>
  <c r="AK47" i="14"/>
  <c r="AK78" i="14" s="1"/>
  <c r="AL47" i="14"/>
  <c r="AL78" i="14" s="1"/>
  <c r="AM47" i="14"/>
  <c r="AM78" i="14" s="1"/>
  <c r="AN47" i="14"/>
  <c r="AN78" i="14" s="1"/>
  <c r="AO47" i="14"/>
  <c r="AO78" i="14" s="1"/>
  <c r="AP47" i="14"/>
  <c r="AP78" i="14" s="1"/>
  <c r="AQ47" i="14"/>
  <c r="AQ78" i="14" s="1"/>
  <c r="AR47" i="14"/>
  <c r="AR78" i="14" s="1"/>
  <c r="AS47" i="14"/>
  <c r="AS78" i="14" s="1"/>
  <c r="AT47" i="14"/>
  <c r="AT78" i="14" s="1"/>
  <c r="AU47" i="14"/>
  <c r="AU78" i="14" s="1"/>
  <c r="AV47" i="14"/>
  <c r="AV78" i="14" s="1"/>
  <c r="AW47" i="14"/>
  <c r="AW78" i="14" s="1"/>
  <c r="AX47" i="14"/>
  <c r="AX78" i="14" s="1"/>
  <c r="AY47" i="14"/>
  <c r="AY78" i="14" s="1"/>
  <c r="AZ47" i="14"/>
  <c r="AZ78" i="14" s="1"/>
  <c r="BA47" i="14"/>
  <c r="BA78" i="14" s="1"/>
  <c r="BB47" i="14"/>
  <c r="BB78" i="14" s="1"/>
  <c r="BC47" i="14"/>
  <c r="BC78" i="14" s="1"/>
  <c r="BD47" i="14"/>
  <c r="BD78" i="14" s="1"/>
  <c r="BE47" i="14"/>
  <c r="BE78" i="14" s="1"/>
  <c r="BF47" i="14"/>
  <c r="BF78" i="14" s="1"/>
  <c r="BG47" i="14"/>
  <c r="BG78" i="14" s="1"/>
  <c r="BH47" i="14"/>
  <c r="BH78" i="14" s="1"/>
  <c r="BI47" i="14"/>
  <c r="BI78" i="14" s="1"/>
  <c r="BJ47" i="14"/>
  <c r="BJ78" i="14" s="1"/>
  <c r="BK47" i="14"/>
  <c r="BK78" i="14" s="1"/>
  <c r="BL47" i="14"/>
  <c r="BL78" i="14" s="1"/>
  <c r="BM47" i="14"/>
  <c r="BM78" i="14" s="1"/>
  <c r="BN47" i="14"/>
  <c r="BN78" i="14" s="1"/>
  <c r="BO47" i="14"/>
  <c r="BO78" i="14" s="1"/>
  <c r="BP47" i="14"/>
  <c r="BP78" i="14" s="1"/>
  <c r="BQ47" i="14"/>
  <c r="BQ78" i="14" s="1"/>
  <c r="BR47" i="14"/>
  <c r="BR78" i="14" s="1"/>
  <c r="BS47" i="14"/>
  <c r="BS78" i="14" s="1"/>
  <c r="BT47" i="14"/>
  <c r="BT78" i="14" s="1"/>
  <c r="BU47" i="14"/>
  <c r="BU78" i="14" s="1"/>
  <c r="BV47" i="14"/>
  <c r="BV78" i="14" s="1"/>
  <c r="BW47" i="14"/>
  <c r="BW78" i="14" s="1"/>
  <c r="BX47" i="14"/>
  <c r="BX78" i="14" s="1"/>
  <c r="BY47" i="14"/>
  <c r="BY78" i="14" s="1"/>
  <c r="BZ47" i="14"/>
  <c r="BZ78" i="14" s="1"/>
  <c r="CA47" i="14"/>
  <c r="CA78" i="14" s="1"/>
  <c r="CB47" i="14"/>
  <c r="CB78" i="14" s="1"/>
  <c r="CC47" i="14"/>
  <c r="CC78" i="14" s="1"/>
  <c r="CD47" i="14"/>
  <c r="CD78" i="14" s="1"/>
  <c r="CE47" i="14"/>
  <c r="CE78" i="14" s="1"/>
  <c r="CF47" i="14"/>
  <c r="CF78" i="14" s="1"/>
  <c r="CG47" i="14"/>
  <c r="CG78" i="14" s="1"/>
  <c r="CH47" i="14"/>
  <c r="CH78" i="14" s="1"/>
  <c r="CI47" i="14"/>
  <c r="CI78" i="14" s="1"/>
  <c r="CJ47" i="14"/>
  <c r="CJ78" i="14" s="1"/>
  <c r="CK47" i="14"/>
  <c r="CK78" i="14" s="1"/>
  <c r="CL47" i="14"/>
  <c r="CL78" i="14" s="1"/>
  <c r="CM47" i="14"/>
  <c r="CM78" i="14" s="1"/>
  <c r="CN47" i="14"/>
  <c r="CN78" i="14" s="1"/>
  <c r="CO47" i="14"/>
  <c r="CO78" i="14" s="1"/>
  <c r="CP47" i="14"/>
  <c r="CP78" i="14" s="1"/>
  <c r="CQ47" i="14"/>
  <c r="CQ78" i="14" s="1"/>
  <c r="CR47" i="14"/>
  <c r="CR78" i="14" s="1"/>
  <c r="CS47" i="14"/>
  <c r="CS78" i="14" s="1"/>
  <c r="CT47" i="14"/>
  <c r="CT78" i="14" s="1"/>
  <c r="CU47" i="14"/>
  <c r="CU78" i="14" s="1"/>
  <c r="CV47" i="14"/>
  <c r="CV78" i="14" s="1"/>
  <c r="CW47" i="14"/>
  <c r="CW78" i="14" s="1"/>
  <c r="CX47" i="14"/>
  <c r="CX78" i="14" s="1"/>
  <c r="CY47" i="14"/>
  <c r="CY78" i="14" s="1"/>
  <c r="CZ47" i="14"/>
  <c r="CZ78" i="14" s="1"/>
  <c r="DA47" i="14"/>
  <c r="DA78" i="14" s="1"/>
  <c r="DB47" i="14"/>
  <c r="DB78" i="14" s="1"/>
  <c r="DC47" i="14"/>
  <c r="DC78" i="14" s="1"/>
  <c r="DD47" i="14"/>
  <c r="DD78" i="14" s="1"/>
  <c r="DE47" i="14"/>
  <c r="DE78" i="14" s="1"/>
  <c r="DF47" i="14"/>
  <c r="DF78" i="14" s="1"/>
  <c r="DG47" i="14"/>
  <c r="DG78" i="14" s="1"/>
  <c r="DH47" i="14"/>
  <c r="DH78" i="14" s="1"/>
  <c r="DI47" i="14"/>
  <c r="DI78" i="14" s="1"/>
  <c r="DJ47" i="14"/>
  <c r="DJ78" i="14" s="1"/>
  <c r="DK47" i="14"/>
  <c r="DK78" i="14" s="1"/>
  <c r="DL47" i="14"/>
  <c r="DL78" i="14" s="1"/>
  <c r="DM47" i="14"/>
  <c r="DM78" i="14" s="1"/>
  <c r="DN47" i="14"/>
  <c r="DN78" i="14" s="1"/>
  <c r="DO47" i="14"/>
  <c r="DO78" i="14" s="1"/>
  <c r="DP47" i="14"/>
  <c r="DP78" i="14" s="1"/>
  <c r="DQ47" i="14"/>
  <c r="DQ78" i="14" s="1"/>
  <c r="DR47" i="14"/>
  <c r="DR78" i="14" s="1"/>
  <c r="DS47" i="14"/>
  <c r="DS78" i="14" s="1"/>
  <c r="DT47" i="14"/>
  <c r="DT78" i="14" s="1"/>
  <c r="DU47" i="14"/>
  <c r="DU78" i="14" s="1"/>
  <c r="DV47" i="14"/>
  <c r="DV78" i="14" s="1"/>
  <c r="DW47" i="14"/>
  <c r="DW78" i="14" s="1"/>
  <c r="DX47" i="14"/>
  <c r="DX78" i="14" s="1"/>
  <c r="DY47" i="14"/>
  <c r="DY78" i="14" s="1"/>
  <c r="DZ47" i="14"/>
  <c r="DZ78" i="14" s="1"/>
  <c r="EA47" i="14"/>
  <c r="EA78" i="14" s="1"/>
  <c r="EB47" i="14"/>
  <c r="EB78" i="14" s="1"/>
  <c r="EC47" i="14"/>
  <c r="EC78" i="14" s="1"/>
  <c r="ED47" i="14"/>
  <c r="ED78" i="14" s="1"/>
  <c r="EE47" i="14"/>
  <c r="EE78" i="14" s="1"/>
  <c r="EF47" i="14"/>
  <c r="EF78" i="14" s="1"/>
  <c r="EG47" i="14"/>
  <c r="EG78" i="14" s="1"/>
  <c r="EH47" i="14"/>
  <c r="EH78" i="14" s="1"/>
  <c r="EI47" i="14"/>
  <c r="EI78" i="14" s="1"/>
  <c r="EJ47" i="14"/>
  <c r="EJ78" i="14" s="1"/>
  <c r="EK47" i="14"/>
  <c r="EK78" i="14" s="1"/>
  <c r="EL47" i="14"/>
  <c r="EL78" i="14" s="1"/>
  <c r="EM47" i="14"/>
  <c r="EM78" i="14" s="1"/>
  <c r="EN47" i="14"/>
  <c r="EN78" i="14" s="1"/>
  <c r="EO47" i="14"/>
  <c r="EO78" i="14" s="1"/>
  <c r="EP47" i="14"/>
  <c r="EP78" i="14" s="1"/>
  <c r="EQ47" i="14"/>
  <c r="EQ78" i="14" s="1"/>
  <c r="ER47" i="14"/>
  <c r="ER78" i="14" s="1"/>
  <c r="ES47" i="14"/>
  <c r="ES78" i="14" s="1"/>
  <c r="ET47" i="14"/>
  <c r="ET78" i="14" s="1"/>
  <c r="EU47" i="14"/>
  <c r="EU78" i="14" s="1"/>
  <c r="EV47" i="14"/>
  <c r="EV78" i="14" s="1"/>
  <c r="EW47" i="14"/>
  <c r="EW78" i="14" s="1"/>
  <c r="EX47" i="14"/>
  <c r="EX78" i="14" s="1"/>
  <c r="EY47" i="14"/>
  <c r="EY78" i="14" s="1"/>
  <c r="EZ47" i="14"/>
  <c r="EZ78" i="14" s="1"/>
  <c r="FA47" i="14"/>
  <c r="FA78" i="14" s="1"/>
  <c r="FB47" i="14"/>
  <c r="FB78" i="14" s="1"/>
  <c r="FC47" i="14"/>
  <c r="FC78" i="14" s="1"/>
  <c r="FD47" i="14"/>
  <c r="FD78" i="14" s="1"/>
  <c r="FE47" i="14"/>
  <c r="FE78" i="14" s="1"/>
  <c r="FF47" i="14"/>
  <c r="FF78" i="14" s="1"/>
  <c r="B48" i="14"/>
  <c r="D48" i="14"/>
  <c r="D79" i="14" s="1"/>
  <c r="E48" i="14"/>
  <c r="E79" i="14" s="1"/>
  <c r="F48" i="14"/>
  <c r="F79" i="14" s="1"/>
  <c r="G48" i="14"/>
  <c r="G79" i="14" s="1"/>
  <c r="H48" i="14"/>
  <c r="H79" i="14" s="1"/>
  <c r="I48" i="14"/>
  <c r="I79" i="14" s="1"/>
  <c r="J48" i="14"/>
  <c r="J79" i="14" s="1"/>
  <c r="K48" i="14"/>
  <c r="K79" i="14" s="1"/>
  <c r="L48" i="14"/>
  <c r="L79" i="14" s="1"/>
  <c r="M48" i="14"/>
  <c r="M79" i="14" s="1"/>
  <c r="N48" i="14"/>
  <c r="N79" i="14" s="1"/>
  <c r="O48" i="14"/>
  <c r="O79" i="14" s="1"/>
  <c r="P48" i="14"/>
  <c r="P79" i="14" s="1"/>
  <c r="Q48" i="14"/>
  <c r="Q79" i="14" s="1"/>
  <c r="R48" i="14"/>
  <c r="R79" i="14" s="1"/>
  <c r="S48" i="14"/>
  <c r="S79" i="14" s="1"/>
  <c r="T48" i="14"/>
  <c r="T79" i="14" s="1"/>
  <c r="U48" i="14"/>
  <c r="U79" i="14" s="1"/>
  <c r="V48" i="14"/>
  <c r="V79" i="14" s="1"/>
  <c r="W48" i="14"/>
  <c r="W79" i="14" s="1"/>
  <c r="X48" i="14"/>
  <c r="X79" i="14" s="1"/>
  <c r="Y48" i="14"/>
  <c r="Y79" i="14" s="1"/>
  <c r="Z48" i="14"/>
  <c r="Z79" i="14" s="1"/>
  <c r="AA48" i="14"/>
  <c r="AA79" i="14" s="1"/>
  <c r="AB48" i="14"/>
  <c r="AB79" i="14" s="1"/>
  <c r="AC48" i="14"/>
  <c r="AC79" i="14" s="1"/>
  <c r="AD48" i="14"/>
  <c r="AD79" i="14" s="1"/>
  <c r="AE48" i="14"/>
  <c r="AE79" i="14" s="1"/>
  <c r="AF48" i="14"/>
  <c r="AF79" i="14" s="1"/>
  <c r="AG48" i="14"/>
  <c r="AG79" i="14" s="1"/>
  <c r="AH48" i="14"/>
  <c r="AH79" i="14" s="1"/>
  <c r="AI48" i="14"/>
  <c r="AI79" i="14" s="1"/>
  <c r="AJ48" i="14"/>
  <c r="AJ79" i="14" s="1"/>
  <c r="AK48" i="14"/>
  <c r="AK79" i="14" s="1"/>
  <c r="AL48" i="14"/>
  <c r="AL79" i="14" s="1"/>
  <c r="AM48" i="14"/>
  <c r="AM79" i="14" s="1"/>
  <c r="AN48" i="14"/>
  <c r="AN79" i="14" s="1"/>
  <c r="AO48" i="14"/>
  <c r="AO79" i="14" s="1"/>
  <c r="AP48" i="14"/>
  <c r="AP79" i="14" s="1"/>
  <c r="AQ48" i="14"/>
  <c r="AQ79" i="14" s="1"/>
  <c r="AR48" i="14"/>
  <c r="AR79" i="14" s="1"/>
  <c r="AS48" i="14"/>
  <c r="AS79" i="14" s="1"/>
  <c r="AT48" i="14"/>
  <c r="AT79" i="14" s="1"/>
  <c r="AU48" i="14"/>
  <c r="AU79" i="14" s="1"/>
  <c r="AV48" i="14"/>
  <c r="AV79" i="14" s="1"/>
  <c r="AW48" i="14"/>
  <c r="AW79" i="14" s="1"/>
  <c r="AX48" i="14"/>
  <c r="AX79" i="14" s="1"/>
  <c r="AY48" i="14"/>
  <c r="AY79" i="14" s="1"/>
  <c r="AZ48" i="14"/>
  <c r="AZ79" i="14" s="1"/>
  <c r="BA48" i="14"/>
  <c r="BA79" i="14" s="1"/>
  <c r="BB48" i="14"/>
  <c r="BB79" i="14" s="1"/>
  <c r="BC48" i="14"/>
  <c r="BC79" i="14" s="1"/>
  <c r="BD48" i="14"/>
  <c r="BD79" i="14" s="1"/>
  <c r="BE48" i="14"/>
  <c r="BE79" i="14" s="1"/>
  <c r="BF48" i="14"/>
  <c r="BF79" i="14" s="1"/>
  <c r="BG48" i="14"/>
  <c r="BG79" i="14" s="1"/>
  <c r="BH48" i="14"/>
  <c r="BH79" i="14" s="1"/>
  <c r="BI48" i="14"/>
  <c r="BI79" i="14" s="1"/>
  <c r="BJ48" i="14"/>
  <c r="BJ79" i="14" s="1"/>
  <c r="BK48" i="14"/>
  <c r="BK79" i="14" s="1"/>
  <c r="BL48" i="14"/>
  <c r="BL79" i="14" s="1"/>
  <c r="BM48" i="14"/>
  <c r="BM79" i="14" s="1"/>
  <c r="BN48" i="14"/>
  <c r="BN79" i="14" s="1"/>
  <c r="BO48" i="14"/>
  <c r="BO79" i="14" s="1"/>
  <c r="BP48" i="14"/>
  <c r="BP79" i="14" s="1"/>
  <c r="BQ48" i="14"/>
  <c r="BQ79" i="14" s="1"/>
  <c r="BR48" i="14"/>
  <c r="BR79" i="14" s="1"/>
  <c r="BS48" i="14"/>
  <c r="BS79" i="14" s="1"/>
  <c r="BT48" i="14"/>
  <c r="BT79" i="14" s="1"/>
  <c r="BU48" i="14"/>
  <c r="BU79" i="14" s="1"/>
  <c r="BV48" i="14"/>
  <c r="BV79" i="14" s="1"/>
  <c r="BW48" i="14"/>
  <c r="BW79" i="14" s="1"/>
  <c r="BX48" i="14"/>
  <c r="BX79" i="14" s="1"/>
  <c r="BY48" i="14"/>
  <c r="BY79" i="14" s="1"/>
  <c r="BZ48" i="14"/>
  <c r="BZ79" i="14" s="1"/>
  <c r="CA48" i="14"/>
  <c r="CA79" i="14" s="1"/>
  <c r="CB48" i="14"/>
  <c r="CB79" i="14" s="1"/>
  <c r="CC48" i="14"/>
  <c r="CC79" i="14" s="1"/>
  <c r="CD48" i="14"/>
  <c r="CD79" i="14" s="1"/>
  <c r="CE48" i="14"/>
  <c r="CE79" i="14" s="1"/>
  <c r="CF48" i="14"/>
  <c r="CF79" i="14" s="1"/>
  <c r="CG48" i="14"/>
  <c r="CG79" i="14" s="1"/>
  <c r="CH48" i="14"/>
  <c r="CH79" i="14" s="1"/>
  <c r="CI48" i="14"/>
  <c r="CI79" i="14" s="1"/>
  <c r="CJ48" i="14"/>
  <c r="CJ79" i="14" s="1"/>
  <c r="CK48" i="14"/>
  <c r="CK79" i="14" s="1"/>
  <c r="CL48" i="14"/>
  <c r="CL79" i="14" s="1"/>
  <c r="CM48" i="14"/>
  <c r="CM79" i="14" s="1"/>
  <c r="CN48" i="14"/>
  <c r="CN79" i="14" s="1"/>
  <c r="CO48" i="14"/>
  <c r="CO79" i="14" s="1"/>
  <c r="CP48" i="14"/>
  <c r="CP79" i="14" s="1"/>
  <c r="CQ48" i="14"/>
  <c r="CQ79" i="14" s="1"/>
  <c r="CR48" i="14"/>
  <c r="CR79" i="14" s="1"/>
  <c r="CS48" i="14"/>
  <c r="CS79" i="14" s="1"/>
  <c r="CT48" i="14"/>
  <c r="CT79" i="14" s="1"/>
  <c r="CU48" i="14"/>
  <c r="CU79" i="14" s="1"/>
  <c r="CV48" i="14"/>
  <c r="CV79" i="14" s="1"/>
  <c r="CW48" i="14"/>
  <c r="CW79" i="14" s="1"/>
  <c r="CX48" i="14"/>
  <c r="CX79" i="14" s="1"/>
  <c r="CY48" i="14"/>
  <c r="CY79" i="14" s="1"/>
  <c r="CZ48" i="14"/>
  <c r="CZ79" i="14" s="1"/>
  <c r="DA48" i="14"/>
  <c r="DA79" i="14" s="1"/>
  <c r="DB48" i="14"/>
  <c r="DB79" i="14" s="1"/>
  <c r="DC48" i="14"/>
  <c r="DC79" i="14" s="1"/>
  <c r="DD48" i="14"/>
  <c r="DD79" i="14" s="1"/>
  <c r="DE48" i="14"/>
  <c r="DE79" i="14" s="1"/>
  <c r="DF48" i="14"/>
  <c r="DF79" i="14" s="1"/>
  <c r="DG48" i="14"/>
  <c r="DG79" i="14" s="1"/>
  <c r="DH48" i="14"/>
  <c r="DH79" i="14" s="1"/>
  <c r="DI48" i="14"/>
  <c r="DI79" i="14" s="1"/>
  <c r="DJ48" i="14"/>
  <c r="DJ79" i="14" s="1"/>
  <c r="DK48" i="14"/>
  <c r="DK79" i="14" s="1"/>
  <c r="DL48" i="14"/>
  <c r="DL79" i="14" s="1"/>
  <c r="DM48" i="14"/>
  <c r="DM79" i="14" s="1"/>
  <c r="DN48" i="14"/>
  <c r="DN79" i="14" s="1"/>
  <c r="DO48" i="14"/>
  <c r="DO79" i="14" s="1"/>
  <c r="DP48" i="14"/>
  <c r="DP79" i="14" s="1"/>
  <c r="DQ48" i="14"/>
  <c r="DQ79" i="14" s="1"/>
  <c r="DR48" i="14"/>
  <c r="DR79" i="14" s="1"/>
  <c r="DS48" i="14"/>
  <c r="DS79" i="14" s="1"/>
  <c r="DT48" i="14"/>
  <c r="DT79" i="14" s="1"/>
  <c r="DU48" i="14"/>
  <c r="DU79" i="14" s="1"/>
  <c r="DV48" i="14"/>
  <c r="DV79" i="14" s="1"/>
  <c r="DW48" i="14"/>
  <c r="DW79" i="14" s="1"/>
  <c r="DX48" i="14"/>
  <c r="DX79" i="14" s="1"/>
  <c r="DY48" i="14"/>
  <c r="DY79" i="14" s="1"/>
  <c r="DZ48" i="14"/>
  <c r="DZ79" i="14" s="1"/>
  <c r="EA48" i="14"/>
  <c r="EA79" i="14" s="1"/>
  <c r="EB48" i="14"/>
  <c r="EB79" i="14" s="1"/>
  <c r="EC48" i="14"/>
  <c r="EC79" i="14" s="1"/>
  <c r="ED48" i="14"/>
  <c r="ED79" i="14" s="1"/>
  <c r="EE48" i="14"/>
  <c r="EE79" i="14" s="1"/>
  <c r="EF48" i="14"/>
  <c r="EF79" i="14" s="1"/>
  <c r="EG48" i="14"/>
  <c r="EG79" i="14" s="1"/>
  <c r="EH48" i="14"/>
  <c r="EH79" i="14" s="1"/>
  <c r="EI48" i="14"/>
  <c r="EI79" i="14" s="1"/>
  <c r="EJ48" i="14"/>
  <c r="EJ79" i="14" s="1"/>
  <c r="EK48" i="14"/>
  <c r="EK79" i="14" s="1"/>
  <c r="EL48" i="14"/>
  <c r="EL79" i="14" s="1"/>
  <c r="EM48" i="14"/>
  <c r="EM79" i="14" s="1"/>
  <c r="EN48" i="14"/>
  <c r="EN79" i="14" s="1"/>
  <c r="EO48" i="14"/>
  <c r="EO79" i="14" s="1"/>
  <c r="EP48" i="14"/>
  <c r="EP79" i="14" s="1"/>
  <c r="EQ48" i="14"/>
  <c r="EQ79" i="14" s="1"/>
  <c r="ER48" i="14"/>
  <c r="ER79" i="14" s="1"/>
  <c r="ES48" i="14"/>
  <c r="ES79" i="14" s="1"/>
  <c r="ET48" i="14"/>
  <c r="ET79" i="14" s="1"/>
  <c r="EU48" i="14"/>
  <c r="EU79" i="14" s="1"/>
  <c r="EV48" i="14"/>
  <c r="EV79" i="14" s="1"/>
  <c r="EW48" i="14"/>
  <c r="EW79" i="14" s="1"/>
  <c r="EX48" i="14"/>
  <c r="EX79" i="14" s="1"/>
  <c r="EY48" i="14"/>
  <c r="EY79" i="14" s="1"/>
  <c r="EZ48" i="14"/>
  <c r="EZ79" i="14" s="1"/>
  <c r="FA48" i="14"/>
  <c r="FA79" i="14" s="1"/>
  <c r="FB48" i="14"/>
  <c r="FB79" i="14" s="1"/>
  <c r="FC48" i="14"/>
  <c r="FC79" i="14" s="1"/>
  <c r="FD48" i="14"/>
  <c r="FD79" i="14" s="1"/>
  <c r="FE48" i="14"/>
  <c r="FE79" i="14" s="1"/>
  <c r="FF48" i="14"/>
  <c r="FF79" i="14" s="1"/>
  <c r="B49" i="14"/>
  <c r="D49" i="14"/>
  <c r="D80" i="14" s="1"/>
  <c r="E49" i="14"/>
  <c r="E80" i="14" s="1"/>
  <c r="F49" i="14"/>
  <c r="F80" i="14" s="1"/>
  <c r="G49" i="14"/>
  <c r="G80" i="14" s="1"/>
  <c r="H49" i="14"/>
  <c r="H80" i="14" s="1"/>
  <c r="I49" i="14"/>
  <c r="I80" i="14" s="1"/>
  <c r="J49" i="14"/>
  <c r="J80" i="14" s="1"/>
  <c r="K49" i="14"/>
  <c r="K80" i="14" s="1"/>
  <c r="L49" i="14"/>
  <c r="L80" i="14" s="1"/>
  <c r="M49" i="14"/>
  <c r="M80" i="14" s="1"/>
  <c r="N49" i="14"/>
  <c r="N80" i="14" s="1"/>
  <c r="O49" i="14"/>
  <c r="O80" i="14" s="1"/>
  <c r="P49" i="14"/>
  <c r="P80" i="14" s="1"/>
  <c r="Q49" i="14"/>
  <c r="Q80" i="14" s="1"/>
  <c r="R49" i="14"/>
  <c r="R80" i="14" s="1"/>
  <c r="S49" i="14"/>
  <c r="S80" i="14" s="1"/>
  <c r="T49" i="14"/>
  <c r="T80" i="14" s="1"/>
  <c r="U49" i="14"/>
  <c r="U80" i="14" s="1"/>
  <c r="V49" i="14"/>
  <c r="V80" i="14" s="1"/>
  <c r="W49" i="14"/>
  <c r="W80" i="14" s="1"/>
  <c r="X49" i="14"/>
  <c r="X80" i="14" s="1"/>
  <c r="Y49" i="14"/>
  <c r="Y80" i="14" s="1"/>
  <c r="Z49" i="14"/>
  <c r="Z80" i="14" s="1"/>
  <c r="AA49" i="14"/>
  <c r="AA80" i="14" s="1"/>
  <c r="AB49" i="14"/>
  <c r="AB80" i="14" s="1"/>
  <c r="AC49" i="14"/>
  <c r="AC80" i="14" s="1"/>
  <c r="AD49" i="14"/>
  <c r="AD80" i="14" s="1"/>
  <c r="AE49" i="14"/>
  <c r="AE80" i="14" s="1"/>
  <c r="AF49" i="14"/>
  <c r="AF80" i="14" s="1"/>
  <c r="AG49" i="14"/>
  <c r="AG80" i="14" s="1"/>
  <c r="AH49" i="14"/>
  <c r="AH80" i="14" s="1"/>
  <c r="AI49" i="14"/>
  <c r="AI80" i="14" s="1"/>
  <c r="AJ49" i="14"/>
  <c r="AJ80" i="14" s="1"/>
  <c r="AK49" i="14"/>
  <c r="AK80" i="14" s="1"/>
  <c r="AL49" i="14"/>
  <c r="AL80" i="14" s="1"/>
  <c r="AM49" i="14"/>
  <c r="AM80" i="14" s="1"/>
  <c r="AN49" i="14"/>
  <c r="AN80" i="14" s="1"/>
  <c r="AO49" i="14"/>
  <c r="AO80" i="14" s="1"/>
  <c r="AP49" i="14"/>
  <c r="AP80" i="14" s="1"/>
  <c r="AQ49" i="14"/>
  <c r="AQ80" i="14" s="1"/>
  <c r="AR49" i="14"/>
  <c r="AR80" i="14" s="1"/>
  <c r="AS49" i="14"/>
  <c r="AS80" i="14" s="1"/>
  <c r="AT49" i="14"/>
  <c r="AT80" i="14" s="1"/>
  <c r="AU49" i="14"/>
  <c r="AU80" i="14" s="1"/>
  <c r="AV49" i="14"/>
  <c r="AV80" i="14" s="1"/>
  <c r="AW49" i="14"/>
  <c r="AW80" i="14" s="1"/>
  <c r="AX49" i="14"/>
  <c r="AX80" i="14" s="1"/>
  <c r="AY49" i="14"/>
  <c r="AY80" i="14" s="1"/>
  <c r="AZ49" i="14"/>
  <c r="AZ80" i="14" s="1"/>
  <c r="BA49" i="14"/>
  <c r="BA80" i="14" s="1"/>
  <c r="BB49" i="14"/>
  <c r="BB80" i="14" s="1"/>
  <c r="BC49" i="14"/>
  <c r="BC80" i="14" s="1"/>
  <c r="BD49" i="14"/>
  <c r="BD80" i="14" s="1"/>
  <c r="BE49" i="14"/>
  <c r="BE80" i="14" s="1"/>
  <c r="BF49" i="14"/>
  <c r="BF80" i="14" s="1"/>
  <c r="BG49" i="14"/>
  <c r="BG80" i="14" s="1"/>
  <c r="BH49" i="14"/>
  <c r="BH80" i="14" s="1"/>
  <c r="BI49" i="14"/>
  <c r="BI80" i="14" s="1"/>
  <c r="BJ49" i="14"/>
  <c r="BJ80" i="14" s="1"/>
  <c r="BK49" i="14"/>
  <c r="BK80" i="14" s="1"/>
  <c r="BL49" i="14"/>
  <c r="BL80" i="14" s="1"/>
  <c r="BM49" i="14"/>
  <c r="BM80" i="14" s="1"/>
  <c r="BN49" i="14"/>
  <c r="BN80" i="14" s="1"/>
  <c r="BO49" i="14"/>
  <c r="BO80" i="14" s="1"/>
  <c r="BP49" i="14"/>
  <c r="BP80" i="14" s="1"/>
  <c r="BQ49" i="14"/>
  <c r="BQ80" i="14" s="1"/>
  <c r="BR49" i="14"/>
  <c r="BR80" i="14" s="1"/>
  <c r="BS49" i="14"/>
  <c r="BS80" i="14" s="1"/>
  <c r="BT49" i="14"/>
  <c r="BT80" i="14" s="1"/>
  <c r="BU49" i="14"/>
  <c r="BU80" i="14" s="1"/>
  <c r="BV49" i="14"/>
  <c r="BV80" i="14" s="1"/>
  <c r="BW49" i="14"/>
  <c r="BW80" i="14" s="1"/>
  <c r="BX49" i="14"/>
  <c r="BX80" i="14" s="1"/>
  <c r="BY49" i="14"/>
  <c r="BY80" i="14" s="1"/>
  <c r="BZ49" i="14"/>
  <c r="BZ80" i="14" s="1"/>
  <c r="CA49" i="14"/>
  <c r="CA80" i="14" s="1"/>
  <c r="CB49" i="14"/>
  <c r="CB80" i="14" s="1"/>
  <c r="CC49" i="14"/>
  <c r="CC80" i="14" s="1"/>
  <c r="CD49" i="14"/>
  <c r="CD80" i="14" s="1"/>
  <c r="CE49" i="14"/>
  <c r="CE80" i="14" s="1"/>
  <c r="CF49" i="14"/>
  <c r="CF80" i="14" s="1"/>
  <c r="CG49" i="14"/>
  <c r="CG80" i="14" s="1"/>
  <c r="CH49" i="14"/>
  <c r="CH80" i="14" s="1"/>
  <c r="CI49" i="14"/>
  <c r="CI80" i="14" s="1"/>
  <c r="CJ49" i="14"/>
  <c r="CJ80" i="14" s="1"/>
  <c r="CK49" i="14"/>
  <c r="CK80" i="14" s="1"/>
  <c r="CL49" i="14"/>
  <c r="CL80" i="14" s="1"/>
  <c r="CM49" i="14"/>
  <c r="CM80" i="14" s="1"/>
  <c r="CN49" i="14"/>
  <c r="CN80" i="14" s="1"/>
  <c r="CO49" i="14"/>
  <c r="CO80" i="14" s="1"/>
  <c r="CP49" i="14"/>
  <c r="CP80" i="14" s="1"/>
  <c r="CQ49" i="14"/>
  <c r="CQ80" i="14" s="1"/>
  <c r="CR49" i="14"/>
  <c r="CR80" i="14" s="1"/>
  <c r="CS49" i="14"/>
  <c r="CS80" i="14" s="1"/>
  <c r="CT49" i="14"/>
  <c r="CT80" i="14" s="1"/>
  <c r="CU49" i="14"/>
  <c r="CU80" i="14" s="1"/>
  <c r="CV49" i="14"/>
  <c r="CV80" i="14" s="1"/>
  <c r="CW49" i="14"/>
  <c r="CW80" i="14" s="1"/>
  <c r="CX49" i="14"/>
  <c r="CX80" i="14" s="1"/>
  <c r="CY49" i="14"/>
  <c r="CY80" i="14" s="1"/>
  <c r="CZ49" i="14"/>
  <c r="CZ80" i="14" s="1"/>
  <c r="DA49" i="14"/>
  <c r="DA80" i="14" s="1"/>
  <c r="DB49" i="14"/>
  <c r="DB80" i="14" s="1"/>
  <c r="DC49" i="14"/>
  <c r="DC80" i="14" s="1"/>
  <c r="DD49" i="14"/>
  <c r="DD80" i="14" s="1"/>
  <c r="DE49" i="14"/>
  <c r="DE80" i="14" s="1"/>
  <c r="DF49" i="14"/>
  <c r="DF80" i="14" s="1"/>
  <c r="DG49" i="14"/>
  <c r="DG80" i="14" s="1"/>
  <c r="DH49" i="14"/>
  <c r="DH80" i="14" s="1"/>
  <c r="DI49" i="14"/>
  <c r="DI80" i="14" s="1"/>
  <c r="DJ49" i="14"/>
  <c r="DJ80" i="14" s="1"/>
  <c r="DK49" i="14"/>
  <c r="DK80" i="14" s="1"/>
  <c r="DL49" i="14"/>
  <c r="DL80" i="14" s="1"/>
  <c r="DM49" i="14"/>
  <c r="DM80" i="14" s="1"/>
  <c r="DN49" i="14"/>
  <c r="DN80" i="14" s="1"/>
  <c r="DO49" i="14"/>
  <c r="DO80" i="14" s="1"/>
  <c r="DP49" i="14"/>
  <c r="DP80" i="14" s="1"/>
  <c r="DQ49" i="14"/>
  <c r="DQ80" i="14" s="1"/>
  <c r="DR49" i="14"/>
  <c r="DR80" i="14" s="1"/>
  <c r="DS49" i="14"/>
  <c r="DS80" i="14" s="1"/>
  <c r="DT49" i="14"/>
  <c r="DT80" i="14" s="1"/>
  <c r="DU49" i="14"/>
  <c r="DU80" i="14" s="1"/>
  <c r="DV49" i="14"/>
  <c r="DV80" i="14" s="1"/>
  <c r="DW49" i="14"/>
  <c r="DW80" i="14" s="1"/>
  <c r="DX49" i="14"/>
  <c r="DX80" i="14" s="1"/>
  <c r="DY49" i="14"/>
  <c r="DY80" i="14" s="1"/>
  <c r="DZ49" i="14"/>
  <c r="DZ80" i="14" s="1"/>
  <c r="EA49" i="14"/>
  <c r="EA80" i="14" s="1"/>
  <c r="EB49" i="14"/>
  <c r="EB80" i="14" s="1"/>
  <c r="EC49" i="14"/>
  <c r="EC80" i="14" s="1"/>
  <c r="ED49" i="14"/>
  <c r="ED80" i="14" s="1"/>
  <c r="EE49" i="14"/>
  <c r="EE80" i="14" s="1"/>
  <c r="EF49" i="14"/>
  <c r="EF80" i="14" s="1"/>
  <c r="EG49" i="14"/>
  <c r="EG80" i="14" s="1"/>
  <c r="EH49" i="14"/>
  <c r="EH80" i="14" s="1"/>
  <c r="EI49" i="14"/>
  <c r="EI80" i="14" s="1"/>
  <c r="EJ49" i="14"/>
  <c r="EJ80" i="14" s="1"/>
  <c r="EK49" i="14"/>
  <c r="EK80" i="14" s="1"/>
  <c r="EL49" i="14"/>
  <c r="EL80" i="14" s="1"/>
  <c r="EM49" i="14"/>
  <c r="EM80" i="14" s="1"/>
  <c r="EN49" i="14"/>
  <c r="EN80" i="14" s="1"/>
  <c r="EO49" i="14"/>
  <c r="EO80" i="14" s="1"/>
  <c r="EP49" i="14"/>
  <c r="EP80" i="14" s="1"/>
  <c r="EQ49" i="14"/>
  <c r="EQ80" i="14" s="1"/>
  <c r="ER49" i="14"/>
  <c r="ER80" i="14" s="1"/>
  <c r="ES49" i="14"/>
  <c r="ES80" i="14" s="1"/>
  <c r="ET49" i="14"/>
  <c r="ET80" i="14" s="1"/>
  <c r="EU49" i="14"/>
  <c r="EU80" i="14" s="1"/>
  <c r="EV49" i="14"/>
  <c r="EV80" i="14" s="1"/>
  <c r="EW49" i="14"/>
  <c r="EW80" i="14" s="1"/>
  <c r="EX49" i="14"/>
  <c r="EX80" i="14" s="1"/>
  <c r="EY49" i="14"/>
  <c r="EY80" i="14" s="1"/>
  <c r="EZ49" i="14"/>
  <c r="EZ80" i="14" s="1"/>
  <c r="FA49" i="14"/>
  <c r="FA80" i="14" s="1"/>
  <c r="FB49" i="14"/>
  <c r="FB80" i="14" s="1"/>
  <c r="FC49" i="14"/>
  <c r="FC80" i="14" s="1"/>
  <c r="FD49" i="14"/>
  <c r="FD80" i="14" s="1"/>
  <c r="FE49" i="14"/>
  <c r="FE80" i="14" s="1"/>
  <c r="FF49" i="14"/>
  <c r="FF80" i="14" s="1"/>
  <c r="B50" i="14"/>
  <c r="D50" i="14"/>
  <c r="D81" i="14" s="1"/>
  <c r="E50" i="14"/>
  <c r="E81" i="14" s="1"/>
  <c r="F50" i="14"/>
  <c r="F81" i="14" s="1"/>
  <c r="G50" i="14"/>
  <c r="G81" i="14" s="1"/>
  <c r="H50" i="14"/>
  <c r="H81" i="14" s="1"/>
  <c r="I50" i="14"/>
  <c r="I81" i="14" s="1"/>
  <c r="J50" i="14"/>
  <c r="J81" i="14" s="1"/>
  <c r="K50" i="14"/>
  <c r="K81" i="14" s="1"/>
  <c r="L50" i="14"/>
  <c r="L81" i="14" s="1"/>
  <c r="M50" i="14"/>
  <c r="M81" i="14" s="1"/>
  <c r="N50" i="14"/>
  <c r="N81" i="14" s="1"/>
  <c r="O50" i="14"/>
  <c r="O81" i="14" s="1"/>
  <c r="P50" i="14"/>
  <c r="P81" i="14" s="1"/>
  <c r="Q50" i="14"/>
  <c r="Q81" i="14" s="1"/>
  <c r="R50" i="14"/>
  <c r="R81" i="14" s="1"/>
  <c r="S50" i="14"/>
  <c r="S81" i="14" s="1"/>
  <c r="T50" i="14"/>
  <c r="T81" i="14" s="1"/>
  <c r="U50" i="14"/>
  <c r="U81" i="14" s="1"/>
  <c r="V50" i="14"/>
  <c r="V81" i="14" s="1"/>
  <c r="W50" i="14"/>
  <c r="W81" i="14" s="1"/>
  <c r="X50" i="14"/>
  <c r="X81" i="14" s="1"/>
  <c r="Y50" i="14"/>
  <c r="Y81" i="14" s="1"/>
  <c r="Z50" i="14"/>
  <c r="Z81" i="14" s="1"/>
  <c r="AA50" i="14"/>
  <c r="AA81" i="14" s="1"/>
  <c r="AB50" i="14"/>
  <c r="AB81" i="14" s="1"/>
  <c r="AC50" i="14"/>
  <c r="AC81" i="14" s="1"/>
  <c r="AD50" i="14"/>
  <c r="AD81" i="14" s="1"/>
  <c r="AE50" i="14"/>
  <c r="AE81" i="14" s="1"/>
  <c r="AF50" i="14"/>
  <c r="AF81" i="14" s="1"/>
  <c r="AG50" i="14"/>
  <c r="AG81" i="14" s="1"/>
  <c r="AH50" i="14"/>
  <c r="AH81" i="14" s="1"/>
  <c r="AI50" i="14"/>
  <c r="AI81" i="14" s="1"/>
  <c r="AJ50" i="14"/>
  <c r="AJ81" i="14" s="1"/>
  <c r="AK50" i="14"/>
  <c r="AK81" i="14" s="1"/>
  <c r="AL50" i="14"/>
  <c r="AL81" i="14" s="1"/>
  <c r="AM50" i="14"/>
  <c r="AM81" i="14" s="1"/>
  <c r="AN50" i="14"/>
  <c r="AN81" i="14" s="1"/>
  <c r="AO50" i="14"/>
  <c r="AO81" i="14" s="1"/>
  <c r="AP50" i="14"/>
  <c r="AP81" i="14" s="1"/>
  <c r="AQ50" i="14"/>
  <c r="AQ81" i="14" s="1"/>
  <c r="AR50" i="14"/>
  <c r="AR81" i="14" s="1"/>
  <c r="AS50" i="14"/>
  <c r="AS81" i="14" s="1"/>
  <c r="AT50" i="14"/>
  <c r="AT81" i="14" s="1"/>
  <c r="AU50" i="14"/>
  <c r="AU81" i="14" s="1"/>
  <c r="AV50" i="14"/>
  <c r="AV81" i="14" s="1"/>
  <c r="AW50" i="14"/>
  <c r="AW81" i="14" s="1"/>
  <c r="AX50" i="14"/>
  <c r="AX81" i="14" s="1"/>
  <c r="AY50" i="14"/>
  <c r="AY81" i="14" s="1"/>
  <c r="AZ50" i="14"/>
  <c r="AZ81" i="14" s="1"/>
  <c r="BA50" i="14"/>
  <c r="BA81" i="14" s="1"/>
  <c r="BB50" i="14"/>
  <c r="BB81" i="14" s="1"/>
  <c r="BC50" i="14"/>
  <c r="BC81" i="14" s="1"/>
  <c r="BD50" i="14"/>
  <c r="BD81" i="14" s="1"/>
  <c r="BE50" i="14"/>
  <c r="BE81" i="14" s="1"/>
  <c r="BF50" i="14"/>
  <c r="BF81" i="14" s="1"/>
  <c r="BG50" i="14"/>
  <c r="BG81" i="14" s="1"/>
  <c r="BH50" i="14"/>
  <c r="BH81" i="14" s="1"/>
  <c r="BI50" i="14"/>
  <c r="BI81" i="14" s="1"/>
  <c r="BJ50" i="14"/>
  <c r="BJ81" i="14" s="1"/>
  <c r="BK50" i="14"/>
  <c r="BK81" i="14" s="1"/>
  <c r="BL50" i="14"/>
  <c r="BL81" i="14" s="1"/>
  <c r="BM50" i="14"/>
  <c r="BM81" i="14" s="1"/>
  <c r="BN50" i="14"/>
  <c r="BN81" i="14" s="1"/>
  <c r="BO50" i="14"/>
  <c r="BO81" i="14" s="1"/>
  <c r="BP50" i="14"/>
  <c r="BP81" i="14" s="1"/>
  <c r="BQ50" i="14"/>
  <c r="BQ81" i="14" s="1"/>
  <c r="BR50" i="14"/>
  <c r="BR81" i="14" s="1"/>
  <c r="BS50" i="14"/>
  <c r="BS81" i="14" s="1"/>
  <c r="BT50" i="14"/>
  <c r="BT81" i="14" s="1"/>
  <c r="BU50" i="14"/>
  <c r="BU81" i="14" s="1"/>
  <c r="BV50" i="14"/>
  <c r="BV81" i="14" s="1"/>
  <c r="BW50" i="14"/>
  <c r="BW81" i="14" s="1"/>
  <c r="BX50" i="14"/>
  <c r="BX81" i="14" s="1"/>
  <c r="BY50" i="14"/>
  <c r="BY81" i="14" s="1"/>
  <c r="BZ50" i="14"/>
  <c r="BZ81" i="14" s="1"/>
  <c r="CA50" i="14"/>
  <c r="CA81" i="14" s="1"/>
  <c r="CB50" i="14"/>
  <c r="CB81" i="14" s="1"/>
  <c r="CC50" i="14"/>
  <c r="CC81" i="14" s="1"/>
  <c r="CD50" i="14"/>
  <c r="CD81" i="14" s="1"/>
  <c r="CE50" i="14"/>
  <c r="CE81" i="14" s="1"/>
  <c r="CF50" i="14"/>
  <c r="CF81" i="14" s="1"/>
  <c r="CG50" i="14"/>
  <c r="CG81" i="14" s="1"/>
  <c r="CH50" i="14"/>
  <c r="CH81" i="14" s="1"/>
  <c r="CI50" i="14"/>
  <c r="CI81" i="14" s="1"/>
  <c r="CJ50" i="14"/>
  <c r="CJ81" i="14" s="1"/>
  <c r="CK50" i="14"/>
  <c r="CK81" i="14" s="1"/>
  <c r="CL50" i="14"/>
  <c r="CL81" i="14" s="1"/>
  <c r="CM50" i="14"/>
  <c r="CM81" i="14" s="1"/>
  <c r="CN50" i="14"/>
  <c r="CN81" i="14" s="1"/>
  <c r="CO50" i="14"/>
  <c r="CO81" i="14" s="1"/>
  <c r="CP50" i="14"/>
  <c r="CP81" i="14" s="1"/>
  <c r="CQ50" i="14"/>
  <c r="CQ81" i="14" s="1"/>
  <c r="CR50" i="14"/>
  <c r="CR81" i="14" s="1"/>
  <c r="CS50" i="14"/>
  <c r="CS81" i="14" s="1"/>
  <c r="CT50" i="14"/>
  <c r="CT81" i="14" s="1"/>
  <c r="CU50" i="14"/>
  <c r="CU81" i="14" s="1"/>
  <c r="CV50" i="14"/>
  <c r="CV81" i="14" s="1"/>
  <c r="CW50" i="14"/>
  <c r="CW81" i="14" s="1"/>
  <c r="CX50" i="14"/>
  <c r="CX81" i="14" s="1"/>
  <c r="CY50" i="14"/>
  <c r="CY81" i="14" s="1"/>
  <c r="CZ50" i="14"/>
  <c r="CZ81" i="14" s="1"/>
  <c r="DA50" i="14"/>
  <c r="DA81" i="14" s="1"/>
  <c r="DB50" i="14"/>
  <c r="DB81" i="14" s="1"/>
  <c r="DC50" i="14"/>
  <c r="DC81" i="14" s="1"/>
  <c r="DD50" i="14"/>
  <c r="DD81" i="14" s="1"/>
  <c r="DE50" i="14"/>
  <c r="DE81" i="14" s="1"/>
  <c r="DF50" i="14"/>
  <c r="DF81" i="14" s="1"/>
  <c r="DG50" i="14"/>
  <c r="DG81" i="14" s="1"/>
  <c r="DH50" i="14"/>
  <c r="DH81" i="14" s="1"/>
  <c r="DI50" i="14"/>
  <c r="DI81" i="14" s="1"/>
  <c r="DJ50" i="14"/>
  <c r="DJ81" i="14" s="1"/>
  <c r="DK50" i="14"/>
  <c r="DK81" i="14" s="1"/>
  <c r="DL50" i="14"/>
  <c r="DL81" i="14" s="1"/>
  <c r="DM50" i="14"/>
  <c r="DM81" i="14" s="1"/>
  <c r="DN50" i="14"/>
  <c r="DN81" i="14" s="1"/>
  <c r="DO50" i="14"/>
  <c r="DO81" i="14" s="1"/>
  <c r="DP50" i="14"/>
  <c r="DP81" i="14" s="1"/>
  <c r="DQ50" i="14"/>
  <c r="DQ81" i="14" s="1"/>
  <c r="DR50" i="14"/>
  <c r="DR81" i="14" s="1"/>
  <c r="DS50" i="14"/>
  <c r="DS81" i="14" s="1"/>
  <c r="DT50" i="14"/>
  <c r="DT81" i="14" s="1"/>
  <c r="DU50" i="14"/>
  <c r="DU81" i="14" s="1"/>
  <c r="DV50" i="14"/>
  <c r="DV81" i="14" s="1"/>
  <c r="DW50" i="14"/>
  <c r="DW81" i="14" s="1"/>
  <c r="DX50" i="14"/>
  <c r="DX81" i="14" s="1"/>
  <c r="DY50" i="14"/>
  <c r="DY81" i="14" s="1"/>
  <c r="DZ50" i="14"/>
  <c r="DZ81" i="14" s="1"/>
  <c r="EA50" i="14"/>
  <c r="EA81" i="14" s="1"/>
  <c r="EB50" i="14"/>
  <c r="EB81" i="14" s="1"/>
  <c r="EC50" i="14"/>
  <c r="EC81" i="14" s="1"/>
  <c r="ED50" i="14"/>
  <c r="ED81" i="14" s="1"/>
  <c r="EE50" i="14"/>
  <c r="EE81" i="14" s="1"/>
  <c r="EF50" i="14"/>
  <c r="EF81" i="14" s="1"/>
  <c r="EG50" i="14"/>
  <c r="EG81" i="14" s="1"/>
  <c r="EH50" i="14"/>
  <c r="EH81" i="14" s="1"/>
  <c r="EI50" i="14"/>
  <c r="EI81" i="14" s="1"/>
  <c r="EJ50" i="14"/>
  <c r="EJ81" i="14" s="1"/>
  <c r="EK50" i="14"/>
  <c r="EK81" i="14" s="1"/>
  <c r="EL50" i="14"/>
  <c r="EL81" i="14" s="1"/>
  <c r="EM50" i="14"/>
  <c r="EM81" i="14" s="1"/>
  <c r="EN50" i="14"/>
  <c r="EN81" i="14" s="1"/>
  <c r="EO50" i="14"/>
  <c r="EO81" i="14" s="1"/>
  <c r="EP50" i="14"/>
  <c r="EP81" i="14" s="1"/>
  <c r="EQ50" i="14"/>
  <c r="EQ81" i="14" s="1"/>
  <c r="ER50" i="14"/>
  <c r="ER81" i="14" s="1"/>
  <c r="ES50" i="14"/>
  <c r="ES81" i="14" s="1"/>
  <c r="ET50" i="14"/>
  <c r="ET81" i="14" s="1"/>
  <c r="EU50" i="14"/>
  <c r="EU81" i="14" s="1"/>
  <c r="EV50" i="14"/>
  <c r="EV81" i="14" s="1"/>
  <c r="EW50" i="14"/>
  <c r="EW81" i="14" s="1"/>
  <c r="EX50" i="14"/>
  <c r="EX81" i="14" s="1"/>
  <c r="EY50" i="14"/>
  <c r="EY81" i="14" s="1"/>
  <c r="EZ50" i="14"/>
  <c r="EZ81" i="14" s="1"/>
  <c r="FA50" i="14"/>
  <c r="FA81" i="14" s="1"/>
  <c r="FB50" i="14"/>
  <c r="FB81" i="14" s="1"/>
  <c r="FC50" i="14"/>
  <c r="FC81" i="14" s="1"/>
  <c r="FD50" i="14"/>
  <c r="FD81" i="14" s="1"/>
  <c r="FE50" i="14"/>
  <c r="FE81" i="14" s="1"/>
  <c r="FF50" i="14"/>
  <c r="FF81" i="14" s="1"/>
  <c r="B51" i="14"/>
  <c r="D51" i="14"/>
  <c r="D82" i="14" s="1"/>
  <c r="E51" i="14"/>
  <c r="E82" i="14" s="1"/>
  <c r="F51" i="14"/>
  <c r="F82" i="14" s="1"/>
  <c r="G51" i="14"/>
  <c r="G82" i="14" s="1"/>
  <c r="H51" i="14"/>
  <c r="H82" i="14" s="1"/>
  <c r="I51" i="14"/>
  <c r="I82" i="14" s="1"/>
  <c r="J51" i="14"/>
  <c r="J82" i="14" s="1"/>
  <c r="K51" i="14"/>
  <c r="K82" i="14" s="1"/>
  <c r="L51" i="14"/>
  <c r="L82" i="14" s="1"/>
  <c r="M51" i="14"/>
  <c r="M82" i="14" s="1"/>
  <c r="N51" i="14"/>
  <c r="N82" i="14" s="1"/>
  <c r="O51" i="14"/>
  <c r="O82" i="14" s="1"/>
  <c r="P51" i="14"/>
  <c r="P82" i="14" s="1"/>
  <c r="Q51" i="14"/>
  <c r="Q82" i="14" s="1"/>
  <c r="R51" i="14"/>
  <c r="R82" i="14" s="1"/>
  <c r="S51" i="14"/>
  <c r="S82" i="14" s="1"/>
  <c r="T51" i="14"/>
  <c r="T82" i="14" s="1"/>
  <c r="U51" i="14"/>
  <c r="U82" i="14" s="1"/>
  <c r="V51" i="14"/>
  <c r="V82" i="14" s="1"/>
  <c r="W51" i="14"/>
  <c r="W82" i="14" s="1"/>
  <c r="X51" i="14"/>
  <c r="X82" i="14" s="1"/>
  <c r="Y51" i="14"/>
  <c r="Y82" i="14" s="1"/>
  <c r="Z51" i="14"/>
  <c r="Z82" i="14" s="1"/>
  <c r="AA51" i="14"/>
  <c r="AA82" i="14" s="1"/>
  <c r="AB51" i="14"/>
  <c r="AB82" i="14" s="1"/>
  <c r="AC51" i="14"/>
  <c r="AC82" i="14" s="1"/>
  <c r="AD51" i="14"/>
  <c r="AD82" i="14" s="1"/>
  <c r="AE51" i="14"/>
  <c r="AE82" i="14" s="1"/>
  <c r="AF51" i="14"/>
  <c r="AF82" i="14" s="1"/>
  <c r="AG51" i="14"/>
  <c r="AG82" i="14" s="1"/>
  <c r="AH51" i="14"/>
  <c r="AH82" i="14" s="1"/>
  <c r="AI51" i="14"/>
  <c r="AI82" i="14" s="1"/>
  <c r="AJ51" i="14"/>
  <c r="AJ82" i="14" s="1"/>
  <c r="AK51" i="14"/>
  <c r="AK82" i="14" s="1"/>
  <c r="AL51" i="14"/>
  <c r="AL82" i="14" s="1"/>
  <c r="AM51" i="14"/>
  <c r="AM82" i="14" s="1"/>
  <c r="AN51" i="14"/>
  <c r="AN82" i="14" s="1"/>
  <c r="AO51" i="14"/>
  <c r="AO82" i="14" s="1"/>
  <c r="AP51" i="14"/>
  <c r="AP82" i="14" s="1"/>
  <c r="AQ51" i="14"/>
  <c r="AQ82" i="14" s="1"/>
  <c r="AR51" i="14"/>
  <c r="AR82" i="14" s="1"/>
  <c r="AS51" i="14"/>
  <c r="AS82" i="14" s="1"/>
  <c r="AT51" i="14"/>
  <c r="AT82" i="14" s="1"/>
  <c r="AU51" i="14"/>
  <c r="AU82" i="14" s="1"/>
  <c r="AV51" i="14"/>
  <c r="AV82" i="14" s="1"/>
  <c r="AW51" i="14"/>
  <c r="AW82" i="14" s="1"/>
  <c r="AX51" i="14"/>
  <c r="AX82" i="14" s="1"/>
  <c r="AY51" i="14"/>
  <c r="AY82" i="14" s="1"/>
  <c r="AZ51" i="14"/>
  <c r="AZ82" i="14" s="1"/>
  <c r="BA51" i="14"/>
  <c r="BA82" i="14" s="1"/>
  <c r="BB51" i="14"/>
  <c r="BB82" i="14" s="1"/>
  <c r="BC51" i="14"/>
  <c r="BC82" i="14" s="1"/>
  <c r="BD51" i="14"/>
  <c r="BD82" i="14" s="1"/>
  <c r="BE51" i="14"/>
  <c r="BE82" i="14" s="1"/>
  <c r="BF51" i="14"/>
  <c r="BF82" i="14" s="1"/>
  <c r="BG51" i="14"/>
  <c r="BG82" i="14" s="1"/>
  <c r="BH51" i="14"/>
  <c r="BH82" i="14" s="1"/>
  <c r="BI51" i="14"/>
  <c r="BI82" i="14" s="1"/>
  <c r="BJ51" i="14"/>
  <c r="BJ82" i="14" s="1"/>
  <c r="BK51" i="14"/>
  <c r="BK82" i="14" s="1"/>
  <c r="BL51" i="14"/>
  <c r="BL82" i="14" s="1"/>
  <c r="BM51" i="14"/>
  <c r="BM82" i="14" s="1"/>
  <c r="BN51" i="14"/>
  <c r="BN82" i="14" s="1"/>
  <c r="BO51" i="14"/>
  <c r="BO82" i="14" s="1"/>
  <c r="BP51" i="14"/>
  <c r="BP82" i="14" s="1"/>
  <c r="BQ51" i="14"/>
  <c r="BQ82" i="14" s="1"/>
  <c r="BR51" i="14"/>
  <c r="BR82" i="14" s="1"/>
  <c r="BS51" i="14"/>
  <c r="BS82" i="14" s="1"/>
  <c r="BT51" i="14"/>
  <c r="BT82" i="14" s="1"/>
  <c r="BU51" i="14"/>
  <c r="BU82" i="14" s="1"/>
  <c r="BV51" i="14"/>
  <c r="BV82" i="14" s="1"/>
  <c r="BW51" i="14"/>
  <c r="BW82" i="14" s="1"/>
  <c r="BX51" i="14"/>
  <c r="BX82" i="14" s="1"/>
  <c r="BY51" i="14"/>
  <c r="BY82" i="14" s="1"/>
  <c r="BZ51" i="14"/>
  <c r="BZ82" i="14" s="1"/>
  <c r="CA51" i="14"/>
  <c r="CA82" i="14" s="1"/>
  <c r="CB51" i="14"/>
  <c r="CB82" i="14" s="1"/>
  <c r="CC51" i="14"/>
  <c r="CC82" i="14" s="1"/>
  <c r="CD51" i="14"/>
  <c r="CD82" i="14" s="1"/>
  <c r="CE51" i="14"/>
  <c r="CE82" i="14" s="1"/>
  <c r="CF51" i="14"/>
  <c r="CF82" i="14" s="1"/>
  <c r="CG51" i="14"/>
  <c r="CG82" i="14" s="1"/>
  <c r="CH51" i="14"/>
  <c r="CH82" i="14" s="1"/>
  <c r="CI51" i="14"/>
  <c r="CI82" i="14" s="1"/>
  <c r="CJ51" i="14"/>
  <c r="CJ82" i="14" s="1"/>
  <c r="CK51" i="14"/>
  <c r="CK82" i="14" s="1"/>
  <c r="CL51" i="14"/>
  <c r="CL82" i="14" s="1"/>
  <c r="CM51" i="14"/>
  <c r="CM82" i="14" s="1"/>
  <c r="CN51" i="14"/>
  <c r="CN82" i="14" s="1"/>
  <c r="CO51" i="14"/>
  <c r="CO82" i="14" s="1"/>
  <c r="CP51" i="14"/>
  <c r="CP82" i="14" s="1"/>
  <c r="CQ51" i="14"/>
  <c r="CQ82" i="14" s="1"/>
  <c r="CR51" i="14"/>
  <c r="CR82" i="14" s="1"/>
  <c r="CS51" i="14"/>
  <c r="CS82" i="14" s="1"/>
  <c r="CT51" i="14"/>
  <c r="CT82" i="14" s="1"/>
  <c r="CU51" i="14"/>
  <c r="CU82" i="14" s="1"/>
  <c r="CV51" i="14"/>
  <c r="CV82" i="14" s="1"/>
  <c r="CW51" i="14"/>
  <c r="CW82" i="14" s="1"/>
  <c r="CX51" i="14"/>
  <c r="CX82" i="14" s="1"/>
  <c r="CY51" i="14"/>
  <c r="CY82" i="14" s="1"/>
  <c r="CZ51" i="14"/>
  <c r="CZ82" i="14" s="1"/>
  <c r="DA51" i="14"/>
  <c r="DA82" i="14" s="1"/>
  <c r="DB51" i="14"/>
  <c r="DB82" i="14" s="1"/>
  <c r="DC51" i="14"/>
  <c r="DC82" i="14" s="1"/>
  <c r="DD51" i="14"/>
  <c r="DD82" i="14" s="1"/>
  <c r="DE51" i="14"/>
  <c r="DE82" i="14" s="1"/>
  <c r="DF51" i="14"/>
  <c r="DF82" i="14" s="1"/>
  <c r="DG51" i="14"/>
  <c r="DG82" i="14" s="1"/>
  <c r="DH51" i="14"/>
  <c r="DH82" i="14" s="1"/>
  <c r="DI51" i="14"/>
  <c r="DI82" i="14" s="1"/>
  <c r="DJ51" i="14"/>
  <c r="DJ82" i="14" s="1"/>
  <c r="DK51" i="14"/>
  <c r="DK82" i="14" s="1"/>
  <c r="DL51" i="14"/>
  <c r="DL82" i="14" s="1"/>
  <c r="DM51" i="14"/>
  <c r="DM82" i="14" s="1"/>
  <c r="DN51" i="14"/>
  <c r="DN82" i="14" s="1"/>
  <c r="DO51" i="14"/>
  <c r="DO82" i="14" s="1"/>
  <c r="DP51" i="14"/>
  <c r="DP82" i="14" s="1"/>
  <c r="DQ51" i="14"/>
  <c r="DQ82" i="14" s="1"/>
  <c r="DR51" i="14"/>
  <c r="DR82" i="14" s="1"/>
  <c r="DS51" i="14"/>
  <c r="DS82" i="14" s="1"/>
  <c r="DT51" i="14"/>
  <c r="DT82" i="14" s="1"/>
  <c r="DU51" i="14"/>
  <c r="DU82" i="14" s="1"/>
  <c r="DV51" i="14"/>
  <c r="DV82" i="14" s="1"/>
  <c r="DW51" i="14"/>
  <c r="DW82" i="14" s="1"/>
  <c r="DX51" i="14"/>
  <c r="DX82" i="14" s="1"/>
  <c r="DY51" i="14"/>
  <c r="DY82" i="14" s="1"/>
  <c r="DZ51" i="14"/>
  <c r="DZ82" i="14" s="1"/>
  <c r="EA51" i="14"/>
  <c r="EA82" i="14" s="1"/>
  <c r="EB51" i="14"/>
  <c r="EB82" i="14" s="1"/>
  <c r="EC51" i="14"/>
  <c r="EC82" i="14" s="1"/>
  <c r="ED51" i="14"/>
  <c r="ED82" i="14" s="1"/>
  <c r="EE51" i="14"/>
  <c r="EE82" i="14" s="1"/>
  <c r="EF51" i="14"/>
  <c r="EF82" i="14" s="1"/>
  <c r="EG51" i="14"/>
  <c r="EG82" i="14" s="1"/>
  <c r="EH51" i="14"/>
  <c r="EH82" i="14" s="1"/>
  <c r="EI51" i="14"/>
  <c r="EI82" i="14" s="1"/>
  <c r="EJ51" i="14"/>
  <c r="EJ82" i="14" s="1"/>
  <c r="EK51" i="14"/>
  <c r="EK82" i="14" s="1"/>
  <c r="EL51" i="14"/>
  <c r="EL82" i="14" s="1"/>
  <c r="EM51" i="14"/>
  <c r="EM82" i="14" s="1"/>
  <c r="EN51" i="14"/>
  <c r="EN82" i="14" s="1"/>
  <c r="EO51" i="14"/>
  <c r="EO82" i="14" s="1"/>
  <c r="EP51" i="14"/>
  <c r="EP82" i="14" s="1"/>
  <c r="EQ51" i="14"/>
  <c r="EQ82" i="14" s="1"/>
  <c r="ER51" i="14"/>
  <c r="ER82" i="14" s="1"/>
  <c r="ES51" i="14"/>
  <c r="ES82" i="14" s="1"/>
  <c r="ET51" i="14"/>
  <c r="ET82" i="14" s="1"/>
  <c r="EU51" i="14"/>
  <c r="EU82" i="14" s="1"/>
  <c r="EV51" i="14"/>
  <c r="EV82" i="14" s="1"/>
  <c r="EW51" i="14"/>
  <c r="EW82" i="14" s="1"/>
  <c r="EX51" i="14"/>
  <c r="EX82" i="14" s="1"/>
  <c r="EY51" i="14"/>
  <c r="EY82" i="14" s="1"/>
  <c r="EZ51" i="14"/>
  <c r="EZ82" i="14" s="1"/>
  <c r="FA51" i="14"/>
  <c r="FA82" i="14" s="1"/>
  <c r="FB51" i="14"/>
  <c r="FB82" i="14" s="1"/>
  <c r="FC51" i="14"/>
  <c r="FC82" i="14" s="1"/>
  <c r="FD51" i="14"/>
  <c r="FD82" i="14" s="1"/>
  <c r="FE51" i="14"/>
  <c r="FE82" i="14" s="1"/>
  <c r="FF51" i="14"/>
  <c r="FF82" i="14" s="1"/>
  <c r="B53" i="14"/>
  <c r="B84" i="14" s="1"/>
  <c r="D53" i="14"/>
  <c r="D84" i="14" s="1"/>
  <c r="E53" i="14"/>
  <c r="E84" i="14" s="1"/>
  <c r="F53" i="14"/>
  <c r="F84" i="14" s="1"/>
  <c r="G53" i="14"/>
  <c r="G84" i="14" s="1"/>
  <c r="H53" i="14"/>
  <c r="H84" i="14" s="1"/>
  <c r="I53" i="14"/>
  <c r="I84" i="14" s="1"/>
  <c r="J53" i="14"/>
  <c r="J84" i="14" s="1"/>
  <c r="K53" i="14"/>
  <c r="K84" i="14" s="1"/>
  <c r="L53" i="14"/>
  <c r="L84" i="14" s="1"/>
  <c r="M53" i="14"/>
  <c r="M84" i="14" s="1"/>
  <c r="N53" i="14"/>
  <c r="N84" i="14" s="1"/>
  <c r="O53" i="14"/>
  <c r="O84" i="14" s="1"/>
  <c r="P53" i="14"/>
  <c r="P84" i="14" s="1"/>
  <c r="Q53" i="14"/>
  <c r="Q84" i="14" s="1"/>
  <c r="R53" i="14"/>
  <c r="R84" i="14" s="1"/>
  <c r="S53" i="14"/>
  <c r="S84" i="14" s="1"/>
  <c r="T53" i="14"/>
  <c r="T84" i="14" s="1"/>
  <c r="U53" i="14"/>
  <c r="U84" i="14" s="1"/>
  <c r="V53" i="14"/>
  <c r="V84" i="14" s="1"/>
  <c r="W53" i="14"/>
  <c r="W84" i="14" s="1"/>
  <c r="X53" i="14"/>
  <c r="X84" i="14" s="1"/>
  <c r="Y53" i="14"/>
  <c r="Y84" i="14" s="1"/>
  <c r="Z53" i="14"/>
  <c r="Z84" i="14" s="1"/>
  <c r="AA53" i="14"/>
  <c r="AA84" i="14" s="1"/>
  <c r="AB53" i="14"/>
  <c r="AB84" i="14" s="1"/>
  <c r="AC53" i="14"/>
  <c r="AC84" i="14" s="1"/>
  <c r="AD53" i="14"/>
  <c r="AD84" i="14" s="1"/>
  <c r="AE53" i="14"/>
  <c r="AE84" i="14" s="1"/>
  <c r="AF53" i="14"/>
  <c r="AF84" i="14" s="1"/>
  <c r="AG53" i="14"/>
  <c r="AG84" i="14" s="1"/>
  <c r="AH53" i="14"/>
  <c r="AH84" i="14" s="1"/>
  <c r="AI53" i="14"/>
  <c r="AI84" i="14" s="1"/>
  <c r="AJ53" i="14"/>
  <c r="AJ84" i="14" s="1"/>
  <c r="AK53" i="14"/>
  <c r="AK84" i="14" s="1"/>
  <c r="AL53" i="14"/>
  <c r="AL84" i="14" s="1"/>
  <c r="AM53" i="14"/>
  <c r="AM84" i="14" s="1"/>
  <c r="AN53" i="14"/>
  <c r="AN84" i="14" s="1"/>
  <c r="AO53" i="14"/>
  <c r="AO84" i="14" s="1"/>
  <c r="AP53" i="14"/>
  <c r="AP84" i="14" s="1"/>
  <c r="AQ53" i="14"/>
  <c r="AQ84" i="14" s="1"/>
  <c r="AR53" i="14"/>
  <c r="AR84" i="14" s="1"/>
  <c r="AS53" i="14"/>
  <c r="AS84" i="14" s="1"/>
  <c r="AT53" i="14"/>
  <c r="AT84" i="14" s="1"/>
  <c r="AU53" i="14"/>
  <c r="AU84" i="14" s="1"/>
  <c r="AV53" i="14"/>
  <c r="AV84" i="14" s="1"/>
  <c r="AW53" i="14"/>
  <c r="AW84" i="14" s="1"/>
  <c r="AX53" i="14"/>
  <c r="AX84" i="14" s="1"/>
  <c r="AY53" i="14"/>
  <c r="AY84" i="14" s="1"/>
  <c r="AZ53" i="14"/>
  <c r="AZ84" i="14" s="1"/>
  <c r="BA53" i="14"/>
  <c r="BA84" i="14" s="1"/>
  <c r="BB53" i="14"/>
  <c r="BB84" i="14" s="1"/>
  <c r="BC53" i="14"/>
  <c r="BC84" i="14" s="1"/>
  <c r="BD53" i="14"/>
  <c r="BD84" i="14" s="1"/>
  <c r="BE53" i="14"/>
  <c r="BE84" i="14" s="1"/>
  <c r="BF53" i="14"/>
  <c r="BF84" i="14" s="1"/>
  <c r="BG53" i="14"/>
  <c r="BG84" i="14" s="1"/>
  <c r="BH53" i="14"/>
  <c r="BH84" i="14" s="1"/>
  <c r="BI53" i="14"/>
  <c r="BI84" i="14" s="1"/>
  <c r="BJ53" i="14"/>
  <c r="BJ84" i="14" s="1"/>
  <c r="BK53" i="14"/>
  <c r="BK84" i="14" s="1"/>
  <c r="BL53" i="14"/>
  <c r="BL84" i="14" s="1"/>
  <c r="BM53" i="14"/>
  <c r="BM84" i="14" s="1"/>
  <c r="BN53" i="14"/>
  <c r="BN84" i="14" s="1"/>
  <c r="BO53" i="14"/>
  <c r="BO84" i="14" s="1"/>
  <c r="BP53" i="14"/>
  <c r="BP84" i="14" s="1"/>
  <c r="BQ53" i="14"/>
  <c r="BQ84" i="14" s="1"/>
  <c r="BR53" i="14"/>
  <c r="BR84" i="14" s="1"/>
  <c r="BS53" i="14"/>
  <c r="BS84" i="14" s="1"/>
  <c r="BT53" i="14"/>
  <c r="BT84" i="14" s="1"/>
  <c r="BU53" i="14"/>
  <c r="BU84" i="14" s="1"/>
  <c r="BV53" i="14"/>
  <c r="BV84" i="14" s="1"/>
  <c r="BW53" i="14"/>
  <c r="BW84" i="14" s="1"/>
  <c r="BX53" i="14"/>
  <c r="BX84" i="14" s="1"/>
  <c r="BY53" i="14"/>
  <c r="BY84" i="14" s="1"/>
  <c r="BZ53" i="14"/>
  <c r="BZ84" i="14" s="1"/>
  <c r="CA53" i="14"/>
  <c r="CA84" i="14" s="1"/>
  <c r="CB53" i="14"/>
  <c r="CB84" i="14" s="1"/>
  <c r="CC53" i="14"/>
  <c r="CC84" i="14" s="1"/>
  <c r="CD53" i="14"/>
  <c r="CD84" i="14" s="1"/>
  <c r="CE53" i="14"/>
  <c r="CE84" i="14" s="1"/>
  <c r="CF53" i="14"/>
  <c r="CF84" i="14" s="1"/>
  <c r="CG53" i="14"/>
  <c r="CG84" i="14" s="1"/>
  <c r="CH53" i="14"/>
  <c r="CH84" i="14" s="1"/>
  <c r="CI53" i="14"/>
  <c r="CI84" i="14" s="1"/>
  <c r="CJ53" i="14"/>
  <c r="CJ84" i="14" s="1"/>
  <c r="CK53" i="14"/>
  <c r="CK84" i="14" s="1"/>
  <c r="CL53" i="14"/>
  <c r="CL84" i="14" s="1"/>
  <c r="CM53" i="14"/>
  <c r="CM84" i="14" s="1"/>
  <c r="CN53" i="14"/>
  <c r="CN84" i="14" s="1"/>
  <c r="CO53" i="14"/>
  <c r="CO84" i="14" s="1"/>
  <c r="CP53" i="14"/>
  <c r="CP84" i="14" s="1"/>
  <c r="CQ53" i="14"/>
  <c r="CQ84" i="14" s="1"/>
  <c r="CR53" i="14"/>
  <c r="CR84" i="14" s="1"/>
  <c r="CS53" i="14"/>
  <c r="CS84" i="14" s="1"/>
  <c r="CT53" i="14"/>
  <c r="CT84" i="14" s="1"/>
  <c r="CU53" i="14"/>
  <c r="CU84" i="14" s="1"/>
  <c r="CV53" i="14"/>
  <c r="CV84" i="14" s="1"/>
  <c r="CW53" i="14"/>
  <c r="CW84" i="14" s="1"/>
  <c r="CX53" i="14"/>
  <c r="CX84" i="14" s="1"/>
  <c r="CY53" i="14"/>
  <c r="CY84" i="14" s="1"/>
  <c r="CZ53" i="14"/>
  <c r="CZ84" i="14" s="1"/>
  <c r="DA53" i="14"/>
  <c r="DA84" i="14" s="1"/>
  <c r="DB53" i="14"/>
  <c r="DB84" i="14" s="1"/>
  <c r="DC53" i="14"/>
  <c r="DC84" i="14" s="1"/>
  <c r="DD53" i="14"/>
  <c r="DD84" i="14" s="1"/>
  <c r="DE53" i="14"/>
  <c r="DE84" i="14" s="1"/>
  <c r="DF53" i="14"/>
  <c r="DF84" i="14" s="1"/>
  <c r="DG53" i="14"/>
  <c r="DG84" i="14" s="1"/>
  <c r="DH53" i="14"/>
  <c r="DH84" i="14" s="1"/>
  <c r="DI53" i="14"/>
  <c r="DI84" i="14" s="1"/>
  <c r="DJ53" i="14"/>
  <c r="DJ84" i="14" s="1"/>
  <c r="DK53" i="14"/>
  <c r="DK84" i="14" s="1"/>
  <c r="DL53" i="14"/>
  <c r="DL84" i="14" s="1"/>
  <c r="DM53" i="14"/>
  <c r="DM84" i="14" s="1"/>
  <c r="DN53" i="14"/>
  <c r="DN84" i="14" s="1"/>
  <c r="DO53" i="14"/>
  <c r="DO84" i="14" s="1"/>
  <c r="DP53" i="14"/>
  <c r="DP84" i="14" s="1"/>
  <c r="DQ53" i="14"/>
  <c r="DQ84" i="14" s="1"/>
  <c r="DR53" i="14"/>
  <c r="DR84" i="14" s="1"/>
  <c r="DS53" i="14"/>
  <c r="DS84" i="14" s="1"/>
  <c r="DT53" i="14"/>
  <c r="DT84" i="14" s="1"/>
  <c r="DU53" i="14"/>
  <c r="DU84" i="14" s="1"/>
  <c r="DV53" i="14"/>
  <c r="DV84" i="14" s="1"/>
  <c r="DW53" i="14"/>
  <c r="DW84" i="14" s="1"/>
  <c r="DX53" i="14"/>
  <c r="DX84" i="14" s="1"/>
  <c r="DY53" i="14"/>
  <c r="DY84" i="14" s="1"/>
  <c r="DZ53" i="14"/>
  <c r="DZ84" i="14" s="1"/>
  <c r="EA53" i="14"/>
  <c r="EA84" i="14" s="1"/>
  <c r="EB53" i="14"/>
  <c r="EB84" i="14" s="1"/>
  <c r="EC53" i="14"/>
  <c r="EC84" i="14" s="1"/>
  <c r="ED53" i="14"/>
  <c r="ED84" i="14" s="1"/>
  <c r="EE53" i="14"/>
  <c r="EE84" i="14" s="1"/>
  <c r="EF53" i="14"/>
  <c r="EF84" i="14" s="1"/>
  <c r="EG53" i="14"/>
  <c r="EG84" i="14" s="1"/>
  <c r="EH53" i="14"/>
  <c r="EH84" i="14" s="1"/>
  <c r="EI53" i="14"/>
  <c r="EI84" i="14" s="1"/>
  <c r="EJ53" i="14"/>
  <c r="EJ84" i="14" s="1"/>
  <c r="EK53" i="14"/>
  <c r="EK84" i="14" s="1"/>
  <c r="EL53" i="14"/>
  <c r="EL84" i="14" s="1"/>
  <c r="EM53" i="14"/>
  <c r="EM84" i="14" s="1"/>
  <c r="EN53" i="14"/>
  <c r="EN84" i="14" s="1"/>
  <c r="EO53" i="14"/>
  <c r="EO84" i="14" s="1"/>
  <c r="EP53" i="14"/>
  <c r="EP84" i="14" s="1"/>
  <c r="EQ53" i="14"/>
  <c r="EQ84" i="14" s="1"/>
  <c r="ER53" i="14"/>
  <c r="ER84" i="14" s="1"/>
  <c r="ES53" i="14"/>
  <c r="ES84" i="14" s="1"/>
  <c r="ET53" i="14"/>
  <c r="ET84" i="14" s="1"/>
  <c r="EU53" i="14"/>
  <c r="EU84" i="14" s="1"/>
  <c r="EV53" i="14"/>
  <c r="EV84" i="14" s="1"/>
  <c r="EW53" i="14"/>
  <c r="EW84" i="14" s="1"/>
  <c r="EX53" i="14"/>
  <c r="EX84" i="14" s="1"/>
  <c r="EY53" i="14"/>
  <c r="EY84" i="14" s="1"/>
  <c r="EZ53" i="14"/>
  <c r="EZ84" i="14" s="1"/>
  <c r="FA53" i="14"/>
  <c r="FA84" i="14" s="1"/>
  <c r="FB53" i="14"/>
  <c r="FB84" i="14" s="1"/>
  <c r="FC53" i="14"/>
  <c r="FC84" i="14" s="1"/>
  <c r="FD53" i="14"/>
  <c r="FD84" i="14" s="1"/>
  <c r="FE53" i="14"/>
  <c r="FE84" i="14" s="1"/>
  <c r="FF53" i="14"/>
  <c r="FF84" i="14" s="1"/>
  <c r="B54" i="14"/>
  <c r="B85" i="14" s="1"/>
  <c r="D54" i="14"/>
  <c r="D85" i="14" s="1"/>
  <c r="E54" i="14"/>
  <c r="E85" i="14" s="1"/>
  <c r="F54" i="14"/>
  <c r="F85" i="14" s="1"/>
  <c r="G54" i="14"/>
  <c r="G85" i="14" s="1"/>
  <c r="H54" i="14"/>
  <c r="H85" i="14" s="1"/>
  <c r="I54" i="14"/>
  <c r="I85" i="14" s="1"/>
  <c r="J54" i="14"/>
  <c r="J85" i="14" s="1"/>
  <c r="K54" i="14"/>
  <c r="K85" i="14" s="1"/>
  <c r="L54" i="14"/>
  <c r="L85" i="14" s="1"/>
  <c r="M54" i="14"/>
  <c r="M85" i="14" s="1"/>
  <c r="N54" i="14"/>
  <c r="N85" i="14" s="1"/>
  <c r="O54" i="14"/>
  <c r="O85" i="14" s="1"/>
  <c r="P54" i="14"/>
  <c r="P85" i="14" s="1"/>
  <c r="Q54" i="14"/>
  <c r="Q85" i="14" s="1"/>
  <c r="R54" i="14"/>
  <c r="R85" i="14" s="1"/>
  <c r="S54" i="14"/>
  <c r="S85" i="14" s="1"/>
  <c r="T54" i="14"/>
  <c r="T85" i="14" s="1"/>
  <c r="U54" i="14"/>
  <c r="U85" i="14" s="1"/>
  <c r="V54" i="14"/>
  <c r="V85" i="14" s="1"/>
  <c r="W54" i="14"/>
  <c r="W85" i="14" s="1"/>
  <c r="X54" i="14"/>
  <c r="X85" i="14" s="1"/>
  <c r="Y54" i="14"/>
  <c r="Y85" i="14" s="1"/>
  <c r="Z54" i="14"/>
  <c r="Z85" i="14" s="1"/>
  <c r="AA54" i="14"/>
  <c r="AA85" i="14" s="1"/>
  <c r="AB54" i="14"/>
  <c r="AB85" i="14" s="1"/>
  <c r="AC54" i="14"/>
  <c r="AC85" i="14" s="1"/>
  <c r="AD54" i="14"/>
  <c r="AD85" i="14" s="1"/>
  <c r="AE54" i="14"/>
  <c r="AE85" i="14" s="1"/>
  <c r="AF54" i="14"/>
  <c r="AF85" i="14" s="1"/>
  <c r="AG54" i="14"/>
  <c r="AG85" i="14" s="1"/>
  <c r="AH54" i="14"/>
  <c r="AH85" i="14" s="1"/>
  <c r="AI54" i="14"/>
  <c r="AI85" i="14" s="1"/>
  <c r="AJ54" i="14"/>
  <c r="AJ85" i="14" s="1"/>
  <c r="AK54" i="14"/>
  <c r="AK85" i="14" s="1"/>
  <c r="AL54" i="14"/>
  <c r="AL85" i="14" s="1"/>
  <c r="AM54" i="14"/>
  <c r="AM85" i="14" s="1"/>
  <c r="AN54" i="14"/>
  <c r="AN85" i="14" s="1"/>
  <c r="AO54" i="14"/>
  <c r="AO85" i="14" s="1"/>
  <c r="AP54" i="14"/>
  <c r="AP85" i="14" s="1"/>
  <c r="AQ54" i="14"/>
  <c r="AQ85" i="14" s="1"/>
  <c r="AR54" i="14"/>
  <c r="AR85" i="14" s="1"/>
  <c r="AS54" i="14"/>
  <c r="AS85" i="14" s="1"/>
  <c r="AT54" i="14"/>
  <c r="AT85" i="14" s="1"/>
  <c r="AU54" i="14"/>
  <c r="AU85" i="14" s="1"/>
  <c r="AV54" i="14"/>
  <c r="AV85" i="14" s="1"/>
  <c r="AW54" i="14"/>
  <c r="AW85" i="14" s="1"/>
  <c r="AX54" i="14"/>
  <c r="AX85" i="14" s="1"/>
  <c r="AY54" i="14"/>
  <c r="AY85" i="14" s="1"/>
  <c r="AZ54" i="14"/>
  <c r="AZ85" i="14" s="1"/>
  <c r="BA54" i="14"/>
  <c r="BA85" i="14" s="1"/>
  <c r="BB54" i="14"/>
  <c r="BB85" i="14" s="1"/>
  <c r="BC54" i="14"/>
  <c r="BC85" i="14" s="1"/>
  <c r="BD54" i="14"/>
  <c r="BD85" i="14" s="1"/>
  <c r="BE54" i="14"/>
  <c r="BE85" i="14" s="1"/>
  <c r="BF54" i="14"/>
  <c r="BF85" i="14" s="1"/>
  <c r="BG54" i="14"/>
  <c r="BG85" i="14" s="1"/>
  <c r="BH54" i="14"/>
  <c r="BH85" i="14" s="1"/>
  <c r="BI54" i="14"/>
  <c r="BI85" i="14" s="1"/>
  <c r="BJ54" i="14"/>
  <c r="BJ85" i="14" s="1"/>
  <c r="BK54" i="14"/>
  <c r="BK85" i="14" s="1"/>
  <c r="BL54" i="14"/>
  <c r="BL85" i="14" s="1"/>
  <c r="BM54" i="14"/>
  <c r="BM85" i="14" s="1"/>
  <c r="BN54" i="14"/>
  <c r="BN85" i="14" s="1"/>
  <c r="BO54" i="14"/>
  <c r="BO85" i="14" s="1"/>
  <c r="BP54" i="14"/>
  <c r="BP85" i="14" s="1"/>
  <c r="BQ54" i="14"/>
  <c r="BQ85" i="14" s="1"/>
  <c r="BR54" i="14"/>
  <c r="BR85" i="14" s="1"/>
  <c r="BS54" i="14"/>
  <c r="BS85" i="14" s="1"/>
  <c r="BT54" i="14"/>
  <c r="BT85" i="14" s="1"/>
  <c r="BU54" i="14"/>
  <c r="BU85" i="14" s="1"/>
  <c r="BV54" i="14"/>
  <c r="BV85" i="14" s="1"/>
  <c r="BW54" i="14"/>
  <c r="BW85" i="14" s="1"/>
  <c r="BX54" i="14"/>
  <c r="BX85" i="14" s="1"/>
  <c r="BY54" i="14"/>
  <c r="BY85" i="14" s="1"/>
  <c r="BZ54" i="14"/>
  <c r="BZ85" i="14" s="1"/>
  <c r="CA54" i="14"/>
  <c r="CA85" i="14" s="1"/>
  <c r="CB54" i="14"/>
  <c r="CB85" i="14" s="1"/>
  <c r="CC54" i="14"/>
  <c r="CC85" i="14" s="1"/>
  <c r="CD54" i="14"/>
  <c r="CD85" i="14" s="1"/>
  <c r="CE54" i="14"/>
  <c r="CE85" i="14" s="1"/>
  <c r="CF54" i="14"/>
  <c r="CF85" i="14" s="1"/>
  <c r="CG54" i="14"/>
  <c r="CG85" i="14" s="1"/>
  <c r="CH54" i="14"/>
  <c r="CH85" i="14" s="1"/>
  <c r="CI54" i="14"/>
  <c r="CI85" i="14" s="1"/>
  <c r="CJ54" i="14"/>
  <c r="CJ85" i="14" s="1"/>
  <c r="CK54" i="14"/>
  <c r="CK85" i="14" s="1"/>
  <c r="CL54" i="14"/>
  <c r="CL85" i="14" s="1"/>
  <c r="CM54" i="14"/>
  <c r="CM85" i="14" s="1"/>
  <c r="CN54" i="14"/>
  <c r="CN85" i="14" s="1"/>
  <c r="CO54" i="14"/>
  <c r="CO85" i="14" s="1"/>
  <c r="CP54" i="14"/>
  <c r="CP85" i="14" s="1"/>
  <c r="CQ54" i="14"/>
  <c r="CQ85" i="14" s="1"/>
  <c r="CR54" i="14"/>
  <c r="CR85" i="14" s="1"/>
  <c r="CS54" i="14"/>
  <c r="CS85" i="14" s="1"/>
  <c r="CT54" i="14"/>
  <c r="CT85" i="14" s="1"/>
  <c r="CU54" i="14"/>
  <c r="CU85" i="14" s="1"/>
  <c r="CV54" i="14"/>
  <c r="CV85" i="14" s="1"/>
  <c r="CW54" i="14"/>
  <c r="CW85" i="14" s="1"/>
  <c r="CX54" i="14"/>
  <c r="CX85" i="14" s="1"/>
  <c r="CY54" i="14"/>
  <c r="CY85" i="14" s="1"/>
  <c r="CZ54" i="14"/>
  <c r="CZ85" i="14" s="1"/>
  <c r="DA54" i="14"/>
  <c r="DA85" i="14" s="1"/>
  <c r="DB54" i="14"/>
  <c r="DB85" i="14" s="1"/>
  <c r="DC54" i="14"/>
  <c r="DC85" i="14" s="1"/>
  <c r="DD54" i="14"/>
  <c r="DD85" i="14" s="1"/>
  <c r="DE54" i="14"/>
  <c r="DE85" i="14" s="1"/>
  <c r="DF54" i="14"/>
  <c r="DF85" i="14" s="1"/>
  <c r="DG54" i="14"/>
  <c r="DG85" i="14" s="1"/>
  <c r="DH54" i="14"/>
  <c r="DH85" i="14" s="1"/>
  <c r="DI54" i="14"/>
  <c r="DI85" i="14" s="1"/>
  <c r="DJ54" i="14"/>
  <c r="DJ85" i="14" s="1"/>
  <c r="DK54" i="14"/>
  <c r="DK85" i="14" s="1"/>
  <c r="DL54" i="14"/>
  <c r="DL85" i="14" s="1"/>
  <c r="DM54" i="14"/>
  <c r="DM85" i="14" s="1"/>
  <c r="DN54" i="14"/>
  <c r="DN85" i="14" s="1"/>
  <c r="DO54" i="14"/>
  <c r="DO85" i="14" s="1"/>
  <c r="DP54" i="14"/>
  <c r="DP85" i="14" s="1"/>
  <c r="DQ54" i="14"/>
  <c r="DQ85" i="14" s="1"/>
  <c r="DR54" i="14"/>
  <c r="DR85" i="14" s="1"/>
  <c r="DS54" i="14"/>
  <c r="DS85" i="14" s="1"/>
  <c r="DT54" i="14"/>
  <c r="DT85" i="14" s="1"/>
  <c r="DU54" i="14"/>
  <c r="DU85" i="14" s="1"/>
  <c r="DV54" i="14"/>
  <c r="DV85" i="14" s="1"/>
  <c r="DW54" i="14"/>
  <c r="DW85" i="14" s="1"/>
  <c r="DX54" i="14"/>
  <c r="DX85" i="14" s="1"/>
  <c r="DY54" i="14"/>
  <c r="DY85" i="14" s="1"/>
  <c r="DZ54" i="14"/>
  <c r="DZ85" i="14" s="1"/>
  <c r="EA54" i="14"/>
  <c r="EA85" i="14" s="1"/>
  <c r="EB54" i="14"/>
  <c r="EB85" i="14" s="1"/>
  <c r="EC54" i="14"/>
  <c r="EC85" i="14" s="1"/>
  <c r="ED54" i="14"/>
  <c r="ED85" i="14" s="1"/>
  <c r="EE54" i="14"/>
  <c r="EE85" i="14" s="1"/>
  <c r="EF54" i="14"/>
  <c r="EF85" i="14" s="1"/>
  <c r="EG54" i="14"/>
  <c r="EG85" i="14" s="1"/>
  <c r="EH54" i="14"/>
  <c r="EH85" i="14" s="1"/>
  <c r="EI54" i="14"/>
  <c r="EI85" i="14" s="1"/>
  <c r="EJ54" i="14"/>
  <c r="EJ85" i="14" s="1"/>
  <c r="EK54" i="14"/>
  <c r="EK85" i="14" s="1"/>
  <c r="EL54" i="14"/>
  <c r="EL85" i="14" s="1"/>
  <c r="EM54" i="14"/>
  <c r="EM85" i="14" s="1"/>
  <c r="EN54" i="14"/>
  <c r="EN85" i="14" s="1"/>
  <c r="EO54" i="14"/>
  <c r="EO85" i="14" s="1"/>
  <c r="EP54" i="14"/>
  <c r="EP85" i="14" s="1"/>
  <c r="EQ54" i="14"/>
  <c r="EQ85" i="14" s="1"/>
  <c r="ER54" i="14"/>
  <c r="ER85" i="14" s="1"/>
  <c r="ES54" i="14"/>
  <c r="ES85" i="14" s="1"/>
  <c r="ET54" i="14"/>
  <c r="ET85" i="14" s="1"/>
  <c r="EU54" i="14"/>
  <c r="EU85" i="14" s="1"/>
  <c r="EV54" i="14"/>
  <c r="EV85" i="14" s="1"/>
  <c r="EW54" i="14"/>
  <c r="EW85" i="14" s="1"/>
  <c r="EX54" i="14"/>
  <c r="EX85" i="14" s="1"/>
  <c r="EY54" i="14"/>
  <c r="EY85" i="14" s="1"/>
  <c r="EZ54" i="14"/>
  <c r="EZ85" i="14" s="1"/>
  <c r="FA54" i="14"/>
  <c r="FA85" i="14" s="1"/>
  <c r="FB54" i="14"/>
  <c r="FB85" i="14" s="1"/>
  <c r="FC54" i="14"/>
  <c r="FC85" i="14" s="1"/>
  <c r="FD54" i="14"/>
  <c r="FD85" i="14" s="1"/>
  <c r="FE54" i="14"/>
  <c r="FE85" i="14" s="1"/>
  <c r="FF54" i="14"/>
  <c r="FF85" i="14" s="1"/>
  <c r="B55" i="14"/>
  <c r="B86" i="14" s="1"/>
  <c r="D55" i="14"/>
  <c r="D86" i="14" s="1"/>
  <c r="E55" i="14"/>
  <c r="E86" i="14" s="1"/>
  <c r="F55" i="14"/>
  <c r="F86" i="14" s="1"/>
  <c r="G55" i="14"/>
  <c r="G86" i="14" s="1"/>
  <c r="H55" i="14"/>
  <c r="H86" i="14" s="1"/>
  <c r="I55" i="14"/>
  <c r="I86" i="14" s="1"/>
  <c r="J55" i="14"/>
  <c r="J86" i="14" s="1"/>
  <c r="K55" i="14"/>
  <c r="K86" i="14" s="1"/>
  <c r="L55" i="14"/>
  <c r="L86" i="14" s="1"/>
  <c r="M55" i="14"/>
  <c r="M86" i="14" s="1"/>
  <c r="N55" i="14"/>
  <c r="N86" i="14" s="1"/>
  <c r="O55" i="14"/>
  <c r="O86" i="14" s="1"/>
  <c r="P55" i="14"/>
  <c r="P86" i="14" s="1"/>
  <c r="Q55" i="14"/>
  <c r="Q86" i="14" s="1"/>
  <c r="R55" i="14"/>
  <c r="R86" i="14" s="1"/>
  <c r="S55" i="14"/>
  <c r="S86" i="14" s="1"/>
  <c r="T55" i="14"/>
  <c r="T86" i="14" s="1"/>
  <c r="U55" i="14"/>
  <c r="U86" i="14" s="1"/>
  <c r="V55" i="14"/>
  <c r="V86" i="14" s="1"/>
  <c r="W55" i="14"/>
  <c r="W86" i="14" s="1"/>
  <c r="X55" i="14"/>
  <c r="X86" i="14" s="1"/>
  <c r="Y55" i="14"/>
  <c r="Y86" i="14" s="1"/>
  <c r="Z55" i="14"/>
  <c r="Z86" i="14" s="1"/>
  <c r="AA55" i="14"/>
  <c r="AA86" i="14" s="1"/>
  <c r="AB55" i="14"/>
  <c r="AB86" i="14" s="1"/>
  <c r="AC55" i="14"/>
  <c r="AC86" i="14" s="1"/>
  <c r="AD55" i="14"/>
  <c r="AD86" i="14" s="1"/>
  <c r="AE55" i="14"/>
  <c r="AE86" i="14" s="1"/>
  <c r="AF55" i="14"/>
  <c r="AF86" i="14" s="1"/>
  <c r="AG55" i="14"/>
  <c r="AG86" i="14" s="1"/>
  <c r="AH55" i="14"/>
  <c r="AH86" i="14" s="1"/>
  <c r="AI55" i="14"/>
  <c r="AI86" i="14" s="1"/>
  <c r="AJ55" i="14"/>
  <c r="AJ86" i="14" s="1"/>
  <c r="AK55" i="14"/>
  <c r="AK86" i="14" s="1"/>
  <c r="AL55" i="14"/>
  <c r="AL86" i="14" s="1"/>
  <c r="AM55" i="14"/>
  <c r="AM86" i="14" s="1"/>
  <c r="AN55" i="14"/>
  <c r="AN86" i="14" s="1"/>
  <c r="AO55" i="14"/>
  <c r="AO86" i="14" s="1"/>
  <c r="AP55" i="14"/>
  <c r="AP86" i="14" s="1"/>
  <c r="AQ55" i="14"/>
  <c r="AQ86" i="14" s="1"/>
  <c r="AR55" i="14"/>
  <c r="AR86" i="14" s="1"/>
  <c r="AS55" i="14"/>
  <c r="AS86" i="14" s="1"/>
  <c r="AT55" i="14"/>
  <c r="AT86" i="14" s="1"/>
  <c r="AU55" i="14"/>
  <c r="AU86" i="14" s="1"/>
  <c r="AV55" i="14"/>
  <c r="AV86" i="14" s="1"/>
  <c r="AW55" i="14"/>
  <c r="AW86" i="14" s="1"/>
  <c r="AX55" i="14"/>
  <c r="AX86" i="14" s="1"/>
  <c r="AY55" i="14"/>
  <c r="AY86" i="14" s="1"/>
  <c r="AZ55" i="14"/>
  <c r="AZ86" i="14" s="1"/>
  <c r="BA55" i="14"/>
  <c r="BA86" i="14" s="1"/>
  <c r="BB55" i="14"/>
  <c r="BB86" i="14" s="1"/>
  <c r="BC55" i="14"/>
  <c r="BC86" i="14" s="1"/>
  <c r="BD55" i="14"/>
  <c r="BD86" i="14" s="1"/>
  <c r="BE55" i="14"/>
  <c r="BE86" i="14" s="1"/>
  <c r="BF55" i="14"/>
  <c r="BF86" i="14" s="1"/>
  <c r="BG55" i="14"/>
  <c r="BG86" i="14" s="1"/>
  <c r="BH55" i="14"/>
  <c r="BH86" i="14" s="1"/>
  <c r="BI55" i="14"/>
  <c r="BI86" i="14" s="1"/>
  <c r="BJ55" i="14"/>
  <c r="BJ86" i="14" s="1"/>
  <c r="BK55" i="14"/>
  <c r="BK86" i="14" s="1"/>
  <c r="BL55" i="14"/>
  <c r="BL86" i="14" s="1"/>
  <c r="BM55" i="14"/>
  <c r="BM86" i="14" s="1"/>
  <c r="BN55" i="14"/>
  <c r="BN86" i="14" s="1"/>
  <c r="BO55" i="14"/>
  <c r="BO86" i="14" s="1"/>
  <c r="BP55" i="14"/>
  <c r="BP86" i="14" s="1"/>
  <c r="BQ55" i="14"/>
  <c r="BQ86" i="14" s="1"/>
  <c r="BR55" i="14"/>
  <c r="BR86" i="14" s="1"/>
  <c r="BS55" i="14"/>
  <c r="BS86" i="14" s="1"/>
  <c r="BT55" i="14"/>
  <c r="BT86" i="14" s="1"/>
  <c r="BU55" i="14"/>
  <c r="BU86" i="14" s="1"/>
  <c r="BV55" i="14"/>
  <c r="BV86" i="14" s="1"/>
  <c r="BW55" i="14"/>
  <c r="BW86" i="14" s="1"/>
  <c r="BX55" i="14"/>
  <c r="BX86" i="14" s="1"/>
  <c r="BY55" i="14"/>
  <c r="BY86" i="14" s="1"/>
  <c r="BZ55" i="14"/>
  <c r="BZ86" i="14" s="1"/>
  <c r="CA55" i="14"/>
  <c r="CA86" i="14" s="1"/>
  <c r="CB55" i="14"/>
  <c r="CB86" i="14" s="1"/>
  <c r="CC55" i="14"/>
  <c r="CC86" i="14" s="1"/>
  <c r="CD55" i="14"/>
  <c r="CD86" i="14" s="1"/>
  <c r="CE55" i="14"/>
  <c r="CE86" i="14" s="1"/>
  <c r="CF55" i="14"/>
  <c r="CF86" i="14" s="1"/>
  <c r="CG55" i="14"/>
  <c r="CG86" i="14" s="1"/>
  <c r="CH55" i="14"/>
  <c r="CH86" i="14" s="1"/>
  <c r="CI55" i="14"/>
  <c r="CI86" i="14" s="1"/>
  <c r="CJ55" i="14"/>
  <c r="CJ86" i="14" s="1"/>
  <c r="CK55" i="14"/>
  <c r="CK86" i="14" s="1"/>
  <c r="CL55" i="14"/>
  <c r="CL86" i="14" s="1"/>
  <c r="CM55" i="14"/>
  <c r="CM86" i="14" s="1"/>
  <c r="CN55" i="14"/>
  <c r="CN86" i="14" s="1"/>
  <c r="CO55" i="14"/>
  <c r="CO86" i="14" s="1"/>
  <c r="CP55" i="14"/>
  <c r="CP86" i="14" s="1"/>
  <c r="CQ55" i="14"/>
  <c r="CQ86" i="14" s="1"/>
  <c r="CR55" i="14"/>
  <c r="CR86" i="14" s="1"/>
  <c r="CS55" i="14"/>
  <c r="CS86" i="14" s="1"/>
  <c r="CT55" i="14"/>
  <c r="CT86" i="14" s="1"/>
  <c r="CU55" i="14"/>
  <c r="CU86" i="14" s="1"/>
  <c r="CV55" i="14"/>
  <c r="CV86" i="14" s="1"/>
  <c r="CW55" i="14"/>
  <c r="CW86" i="14" s="1"/>
  <c r="CX55" i="14"/>
  <c r="CX86" i="14" s="1"/>
  <c r="CY55" i="14"/>
  <c r="CY86" i="14" s="1"/>
  <c r="CZ55" i="14"/>
  <c r="CZ86" i="14" s="1"/>
  <c r="DA55" i="14"/>
  <c r="DA86" i="14" s="1"/>
  <c r="DB55" i="14"/>
  <c r="DB86" i="14" s="1"/>
  <c r="DC55" i="14"/>
  <c r="DC86" i="14" s="1"/>
  <c r="DD55" i="14"/>
  <c r="DD86" i="14" s="1"/>
  <c r="DE55" i="14"/>
  <c r="DE86" i="14" s="1"/>
  <c r="DF55" i="14"/>
  <c r="DF86" i="14" s="1"/>
  <c r="DG55" i="14"/>
  <c r="DG86" i="14" s="1"/>
  <c r="DH55" i="14"/>
  <c r="DH86" i="14" s="1"/>
  <c r="DI55" i="14"/>
  <c r="DI86" i="14" s="1"/>
  <c r="DJ55" i="14"/>
  <c r="DJ86" i="14" s="1"/>
  <c r="DK55" i="14"/>
  <c r="DK86" i="14" s="1"/>
  <c r="DL55" i="14"/>
  <c r="DL86" i="14" s="1"/>
  <c r="DM55" i="14"/>
  <c r="DM86" i="14" s="1"/>
  <c r="DN55" i="14"/>
  <c r="DN86" i="14" s="1"/>
  <c r="DO55" i="14"/>
  <c r="DO86" i="14" s="1"/>
  <c r="DP55" i="14"/>
  <c r="DP86" i="14" s="1"/>
  <c r="DQ55" i="14"/>
  <c r="DQ86" i="14" s="1"/>
  <c r="DR55" i="14"/>
  <c r="DR86" i="14" s="1"/>
  <c r="DS55" i="14"/>
  <c r="DS86" i="14" s="1"/>
  <c r="DT55" i="14"/>
  <c r="DT86" i="14" s="1"/>
  <c r="DU55" i="14"/>
  <c r="DU86" i="14" s="1"/>
  <c r="DV55" i="14"/>
  <c r="DV86" i="14" s="1"/>
  <c r="DW55" i="14"/>
  <c r="DW86" i="14" s="1"/>
  <c r="DX55" i="14"/>
  <c r="DX86" i="14" s="1"/>
  <c r="DY55" i="14"/>
  <c r="DY86" i="14" s="1"/>
  <c r="DZ55" i="14"/>
  <c r="DZ86" i="14" s="1"/>
  <c r="EA55" i="14"/>
  <c r="EA86" i="14" s="1"/>
  <c r="EB55" i="14"/>
  <c r="EB86" i="14" s="1"/>
  <c r="EC55" i="14"/>
  <c r="EC86" i="14" s="1"/>
  <c r="ED55" i="14"/>
  <c r="ED86" i="14" s="1"/>
  <c r="EE55" i="14"/>
  <c r="EE86" i="14" s="1"/>
  <c r="EF55" i="14"/>
  <c r="EF86" i="14" s="1"/>
  <c r="EG55" i="14"/>
  <c r="EG86" i="14" s="1"/>
  <c r="EH55" i="14"/>
  <c r="EH86" i="14" s="1"/>
  <c r="EI55" i="14"/>
  <c r="EI86" i="14" s="1"/>
  <c r="EJ55" i="14"/>
  <c r="EJ86" i="14" s="1"/>
  <c r="EK55" i="14"/>
  <c r="EK86" i="14" s="1"/>
  <c r="EL55" i="14"/>
  <c r="EL86" i="14" s="1"/>
  <c r="EM55" i="14"/>
  <c r="EM86" i="14" s="1"/>
  <c r="EN55" i="14"/>
  <c r="EN86" i="14" s="1"/>
  <c r="EO55" i="14"/>
  <c r="EO86" i="14" s="1"/>
  <c r="EP55" i="14"/>
  <c r="EP86" i="14" s="1"/>
  <c r="EQ55" i="14"/>
  <c r="EQ86" i="14" s="1"/>
  <c r="ER55" i="14"/>
  <c r="ER86" i="14" s="1"/>
  <c r="ES55" i="14"/>
  <c r="ES86" i="14" s="1"/>
  <c r="ET55" i="14"/>
  <c r="ET86" i="14" s="1"/>
  <c r="EU55" i="14"/>
  <c r="EU86" i="14" s="1"/>
  <c r="EV55" i="14"/>
  <c r="EV86" i="14" s="1"/>
  <c r="EW55" i="14"/>
  <c r="EW86" i="14" s="1"/>
  <c r="EX55" i="14"/>
  <c r="EX86" i="14" s="1"/>
  <c r="EY55" i="14"/>
  <c r="EY86" i="14" s="1"/>
  <c r="EZ55" i="14"/>
  <c r="EZ86" i="14" s="1"/>
  <c r="FA55" i="14"/>
  <c r="FA86" i="14" s="1"/>
  <c r="FB55" i="14"/>
  <c r="FB86" i="14" s="1"/>
  <c r="FC55" i="14"/>
  <c r="FC86" i="14" s="1"/>
  <c r="FD55" i="14"/>
  <c r="FD86" i="14" s="1"/>
  <c r="FE55" i="14"/>
  <c r="FE86" i="14" s="1"/>
  <c r="FF55" i="14"/>
  <c r="FF86" i="14" s="1"/>
  <c r="B57" i="14"/>
  <c r="D57" i="14"/>
  <c r="E57" i="14"/>
  <c r="F57" i="14"/>
  <c r="G57" i="14"/>
  <c r="H57" i="14"/>
  <c r="I57" i="14"/>
  <c r="J57" i="14"/>
  <c r="K57" i="14"/>
  <c r="L57" i="14"/>
  <c r="M57" i="14"/>
  <c r="N57" i="14"/>
  <c r="O57" i="14"/>
  <c r="P57" i="14"/>
  <c r="Q57" i="14"/>
  <c r="R57" i="14"/>
  <c r="S57" i="14"/>
  <c r="T57" i="14"/>
  <c r="U57" i="14"/>
  <c r="V57" i="14"/>
  <c r="W57" i="14"/>
  <c r="X57" i="14"/>
  <c r="Y57" i="14"/>
  <c r="Z57" i="14"/>
  <c r="AA57" i="14"/>
  <c r="AB57" i="14"/>
  <c r="AC57" i="14"/>
  <c r="AD57" i="14"/>
  <c r="AE57" i="14"/>
  <c r="AF57" i="14"/>
  <c r="AG57" i="14"/>
  <c r="AH57" i="14"/>
  <c r="AI57" i="14"/>
  <c r="AJ57" i="14"/>
  <c r="AK57" i="14"/>
  <c r="AL57" i="14"/>
  <c r="AM57" i="14"/>
  <c r="AN57" i="14"/>
  <c r="AO57" i="14"/>
  <c r="AP57" i="14"/>
  <c r="AQ57" i="14"/>
  <c r="AR57" i="14"/>
  <c r="AS57" i="14"/>
  <c r="AT57" i="14"/>
  <c r="AU57" i="14"/>
  <c r="AV57" i="14"/>
  <c r="AW57" i="14"/>
  <c r="AX57" i="14"/>
  <c r="AY57" i="14"/>
  <c r="AZ57" i="14"/>
  <c r="BA57" i="14"/>
  <c r="BB57" i="14"/>
  <c r="BC57" i="14"/>
  <c r="BD57" i="14"/>
  <c r="BE57" i="14"/>
  <c r="BF57" i="14"/>
  <c r="BG57" i="14"/>
  <c r="BH57" i="14"/>
  <c r="BI57" i="14"/>
  <c r="BJ57" i="14"/>
  <c r="BK57" i="14"/>
  <c r="BL57" i="14"/>
  <c r="BM57" i="14"/>
  <c r="BN57" i="14"/>
  <c r="BO57" i="14"/>
  <c r="BP57" i="14"/>
  <c r="BQ57" i="14"/>
  <c r="BR57" i="14"/>
  <c r="BS57" i="14"/>
  <c r="BT57" i="14"/>
  <c r="BU57" i="14"/>
  <c r="BV57" i="14"/>
  <c r="BW57" i="14"/>
  <c r="BX57" i="14"/>
  <c r="BY57" i="14"/>
  <c r="BZ57" i="14"/>
  <c r="CA57" i="14"/>
  <c r="CB57" i="14"/>
  <c r="CC57" i="14"/>
  <c r="CD57" i="14"/>
  <c r="CE57" i="14"/>
  <c r="CF57" i="14"/>
  <c r="CG57" i="14"/>
  <c r="CH57" i="14"/>
  <c r="CI57" i="14"/>
  <c r="CJ57" i="14"/>
  <c r="CK57" i="14"/>
  <c r="CL57" i="14"/>
  <c r="CM57" i="14"/>
  <c r="CN57" i="14"/>
  <c r="CO57" i="14"/>
  <c r="CP57" i="14"/>
  <c r="CQ57" i="14"/>
  <c r="CR57" i="14"/>
  <c r="CS57" i="14"/>
  <c r="CT57" i="14"/>
  <c r="CU57" i="14"/>
  <c r="CV57" i="14"/>
  <c r="CW57" i="14"/>
  <c r="CX57" i="14"/>
  <c r="CY57" i="14"/>
  <c r="CZ57" i="14"/>
  <c r="DA57" i="14"/>
  <c r="DB57" i="14"/>
  <c r="DC57" i="14"/>
  <c r="DD57" i="14"/>
  <c r="DE57" i="14"/>
  <c r="DF57" i="14"/>
  <c r="DG57" i="14"/>
  <c r="DH57" i="14"/>
  <c r="DI57" i="14"/>
  <c r="DJ57" i="14"/>
  <c r="DK57" i="14"/>
  <c r="DL57" i="14"/>
  <c r="DM57" i="14"/>
  <c r="DN57" i="14"/>
  <c r="DO57" i="14"/>
  <c r="DP57" i="14"/>
  <c r="DQ57" i="14"/>
  <c r="DR57" i="14"/>
  <c r="DS57" i="14"/>
  <c r="DT57" i="14"/>
  <c r="DU57" i="14"/>
  <c r="DV57" i="14"/>
  <c r="DW57" i="14"/>
  <c r="DX57" i="14"/>
  <c r="DY57" i="14"/>
  <c r="DZ57" i="14"/>
  <c r="EA57" i="14"/>
  <c r="EB57" i="14"/>
  <c r="EC57" i="14"/>
  <c r="ED57" i="14"/>
  <c r="EE57" i="14"/>
  <c r="EF57" i="14"/>
  <c r="EG57" i="14"/>
  <c r="EH57" i="14"/>
  <c r="EI57" i="14"/>
  <c r="EJ57" i="14"/>
  <c r="EK57" i="14"/>
  <c r="EL57" i="14"/>
  <c r="EM57" i="14"/>
  <c r="EN57" i="14"/>
  <c r="EO57" i="14"/>
  <c r="EP57" i="14"/>
  <c r="EQ57" i="14"/>
  <c r="ER57" i="14"/>
  <c r="ES57" i="14"/>
  <c r="ET57" i="14"/>
  <c r="EU57" i="14"/>
  <c r="EV57" i="14"/>
  <c r="EW57" i="14"/>
  <c r="EX57" i="14"/>
  <c r="EY57" i="14"/>
  <c r="EZ57" i="14"/>
  <c r="FA57" i="14"/>
  <c r="FB57" i="14"/>
  <c r="FC57" i="14"/>
  <c r="FD57" i="14"/>
  <c r="FE57" i="14"/>
  <c r="FF57" i="14"/>
  <c r="B58" i="14"/>
  <c r="D58" i="14"/>
  <c r="E58" i="14"/>
  <c r="F58" i="14"/>
  <c r="G58" i="14"/>
  <c r="H58" i="14"/>
  <c r="I58" i="14"/>
  <c r="J58" i="14"/>
  <c r="K58" i="14"/>
  <c r="L58" i="14"/>
  <c r="M58" i="14"/>
  <c r="N58" i="14"/>
  <c r="O58" i="14"/>
  <c r="P58" i="14"/>
  <c r="Q58" i="14"/>
  <c r="R58" i="14"/>
  <c r="S58" i="14"/>
  <c r="T58" i="14"/>
  <c r="U58" i="14"/>
  <c r="V58" i="14"/>
  <c r="W58" i="14"/>
  <c r="X58" i="14"/>
  <c r="Y58" i="14"/>
  <c r="Z58" i="14"/>
  <c r="AA58" i="14"/>
  <c r="AB58" i="14"/>
  <c r="AC58" i="14"/>
  <c r="AD58" i="14"/>
  <c r="AE58" i="14"/>
  <c r="AF58" i="14"/>
  <c r="AG58" i="14"/>
  <c r="AH58" i="14"/>
  <c r="AI58" i="14"/>
  <c r="AJ58" i="14"/>
  <c r="AK58" i="14"/>
  <c r="AL58" i="14"/>
  <c r="AM58" i="14"/>
  <c r="AN58" i="14"/>
  <c r="AO58" i="14"/>
  <c r="AP58" i="14"/>
  <c r="AQ58" i="14"/>
  <c r="AR58" i="14"/>
  <c r="AS58" i="14"/>
  <c r="AT58" i="14"/>
  <c r="AU58" i="14"/>
  <c r="AV58" i="14"/>
  <c r="AW58" i="14"/>
  <c r="AX58" i="14"/>
  <c r="AY58" i="14"/>
  <c r="AZ58" i="14"/>
  <c r="BA58" i="14"/>
  <c r="BB58" i="14"/>
  <c r="BC58" i="14"/>
  <c r="BD58" i="14"/>
  <c r="BE58" i="14"/>
  <c r="BF58" i="14"/>
  <c r="BG58" i="14"/>
  <c r="BH58" i="14"/>
  <c r="BI58" i="14"/>
  <c r="BJ58" i="14"/>
  <c r="BK58" i="14"/>
  <c r="BL58" i="14"/>
  <c r="BM58" i="14"/>
  <c r="BN58" i="14"/>
  <c r="BO58" i="14"/>
  <c r="BP58" i="14"/>
  <c r="BQ58" i="14"/>
  <c r="BR58" i="14"/>
  <c r="BS58" i="14"/>
  <c r="BT58" i="14"/>
  <c r="BU58" i="14"/>
  <c r="BV58" i="14"/>
  <c r="BW58" i="14"/>
  <c r="BX58" i="14"/>
  <c r="BY58" i="14"/>
  <c r="BZ58" i="14"/>
  <c r="CA58" i="14"/>
  <c r="CB58" i="14"/>
  <c r="CC58" i="14"/>
  <c r="CD58" i="14"/>
  <c r="CE58" i="14"/>
  <c r="CF58" i="14"/>
  <c r="CG58" i="14"/>
  <c r="CH58" i="14"/>
  <c r="CI58" i="14"/>
  <c r="CJ58" i="14"/>
  <c r="CK58" i="14"/>
  <c r="CL58" i="14"/>
  <c r="CM58" i="14"/>
  <c r="CN58" i="14"/>
  <c r="CO58" i="14"/>
  <c r="CP58" i="14"/>
  <c r="CQ58" i="14"/>
  <c r="CR58" i="14"/>
  <c r="CS58" i="14"/>
  <c r="CT58" i="14"/>
  <c r="CU58" i="14"/>
  <c r="CV58" i="14"/>
  <c r="CW58" i="14"/>
  <c r="CX58" i="14"/>
  <c r="CY58" i="14"/>
  <c r="CZ58" i="14"/>
  <c r="DA58" i="14"/>
  <c r="DB58" i="14"/>
  <c r="DC58" i="14"/>
  <c r="DD58" i="14"/>
  <c r="DE58" i="14"/>
  <c r="DF58" i="14"/>
  <c r="DG58" i="14"/>
  <c r="DH58" i="14"/>
  <c r="DI58" i="14"/>
  <c r="DJ58" i="14"/>
  <c r="DK58" i="14"/>
  <c r="DL58" i="14"/>
  <c r="DM58" i="14"/>
  <c r="DN58" i="14"/>
  <c r="DO58" i="14"/>
  <c r="DP58" i="14"/>
  <c r="DQ58" i="14"/>
  <c r="DR58" i="14"/>
  <c r="DS58" i="14"/>
  <c r="N73" i="24" s="1"/>
  <c r="DT58" i="14"/>
  <c r="O73" i="24" s="1"/>
  <c r="DU58" i="14"/>
  <c r="P73" i="24" s="1"/>
  <c r="DV58" i="14"/>
  <c r="Q73" i="24" s="1"/>
  <c r="DW58" i="14"/>
  <c r="R73" i="24" s="1"/>
  <c r="DX58" i="14"/>
  <c r="S73" i="24" s="1"/>
  <c r="DY58" i="14"/>
  <c r="T73" i="24" s="1"/>
  <c r="DZ58" i="14"/>
  <c r="U73" i="24" s="1"/>
  <c r="EA58" i="14"/>
  <c r="V73" i="24" s="1"/>
  <c r="EB58" i="14"/>
  <c r="W73" i="24" s="1"/>
  <c r="EC58" i="14"/>
  <c r="X73" i="24" s="1"/>
  <c r="ED58" i="14"/>
  <c r="Y73" i="24" s="1"/>
  <c r="EE58" i="14"/>
  <c r="Z73" i="24" s="1"/>
  <c r="EF58" i="14"/>
  <c r="AA73" i="24" s="1"/>
  <c r="EG58" i="14"/>
  <c r="AB73" i="24" s="1"/>
  <c r="EH58" i="14"/>
  <c r="AC73" i="24" s="1"/>
  <c r="EI58" i="14"/>
  <c r="AD73" i="24" s="1"/>
  <c r="EJ58" i="14"/>
  <c r="AE73" i="24" s="1"/>
  <c r="EK58" i="14"/>
  <c r="AF73" i="24" s="1"/>
  <c r="EL58" i="14"/>
  <c r="AG73" i="24" s="1"/>
  <c r="EM58" i="14"/>
  <c r="AH73" i="24" s="1"/>
  <c r="EN58" i="14"/>
  <c r="AI73" i="24" s="1"/>
  <c r="EO58" i="14"/>
  <c r="AJ73" i="24" s="1"/>
  <c r="EP58" i="14"/>
  <c r="AK73" i="24" s="1"/>
  <c r="EQ58" i="14"/>
  <c r="ER58" i="14"/>
  <c r="ES58" i="14"/>
  <c r="ET58" i="14"/>
  <c r="EU58" i="14"/>
  <c r="EV58" i="14"/>
  <c r="EW58" i="14"/>
  <c r="EX58" i="14"/>
  <c r="EY58" i="14"/>
  <c r="EZ58" i="14"/>
  <c r="FA58" i="14"/>
  <c r="FB58" i="14"/>
  <c r="FC58" i="14"/>
  <c r="FD58" i="14"/>
  <c r="FE58" i="14"/>
  <c r="FF58" i="14"/>
  <c r="B59" i="14"/>
  <c r="D59" i="14"/>
  <c r="E59" i="14"/>
  <c r="F59" i="14"/>
  <c r="G59" i="14"/>
  <c r="H59" i="14"/>
  <c r="I59" i="14"/>
  <c r="J59" i="14"/>
  <c r="K59" i="14"/>
  <c r="L59" i="14"/>
  <c r="M59" i="14"/>
  <c r="N59" i="14"/>
  <c r="O59" i="14"/>
  <c r="P59" i="14"/>
  <c r="Q59" i="14"/>
  <c r="R59" i="14"/>
  <c r="S59" i="14"/>
  <c r="T59" i="14"/>
  <c r="U59" i="14"/>
  <c r="V59" i="14"/>
  <c r="W59" i="14"/>
  <c r="X59" i="14"/>
  <c r="Y59" i="14"/>
  <c r="Z59" i="14"/>
  <c r="AA59" i="14"/>
  <c r="AB59" i="14"/>
  <c r="AC59" i="14"/>
  <c r="AD59" i="14"/>
  <c r="AE59" i="14"/>
  <c r="AF59" i="14"/>
  <c r="AG59" i="14"/>
  <c r="AH59" i="14"/>
  <c r="AI59" i="14"/>
  <c r="AJ59" i="14"/>
  <c r="AK59" i="14"/>
  <c r="AL59" i="14"/>
  <c r="AM59" i="14"/>
  <c r="AN59" i="14"/>
  <c r="AO59" i="14"/>
  <c r="AP59" i="14"/>
  <c r="AQ59" i="14"/>
  <c r="AR59" i="14"/>
  <c r="AS59" i="14"/>
  <c r="AT59" i="14"/>
  <c r="AU59" i="14"/>
  <c r="AV59" i="14"/>
  <c r="AW59" i="14"/>
  <c r="AX59" i="14"/>
  <c r="AY59" i="14"/>
  <c r="AZ59" i="14"/>
  <c r="BA59" i="14"/>
  <c r="BB59" i="14"/>
  <c r="BC59" i="14"/>
  <c r="BD59" i="14"/>
  <c r="BE59" i="14"/>
  <c r="BF59" i="14"/>
  <c r="BG59" i="14"/>
  <c r="BH59" i="14"/>
  <c r="BI59" i="14"/>
  <c r="BJ59" i="14"/>
  <c r="BK59" i="14"/>
  <c r="BL59" i="14"/>
  <c r="BM59" i="14"/>
  <c r="BN59" i="14"/>
  <c r="BO59" i="14"/>
  <c r="BP59" i="14"/>
  <c r="BQ59" i="14"/>
  <c r="BR59" i="14"/>
  <c r="BS59" i="14"/>
  <c r="BT59" i="14"/>
  <c r="BU59" i="14"/>
  <c r="BV59" i="14"/>
  <c r="BW59" i="14"/>
  <c r="BX59" i="14"/>
  <c r="BY59" i="14"/>
  <c r="BZ59" i="14"/>
  <c r="CA59" i="14"/>
  <c r="CB59" i="14"/>
  <c r="CC59" i="14"/>
  <c r="CD59" i="14"/>
  <c r="CE59" i="14"/>
  <c r="CF59" i="14"/>
  <c r="CG59" i="14"/>
  <c r="CH59" i="14"/>
  <c r="CI59" i="14"/>
  <c r="CJ59" i="14"/>
  <c r="CK59" i="14"/>
  <c r="CL59" i="14"/>
  <c r="CM59" i="14"/>
  <c r="CN59" i="14"/>
  <c r="CO59" i="14"/>
  <c r="CP59" i="14"/>
  <c r="CQ59" i="14"/>
  <c r="CR59" i="14"/>
  <c r="CS59" i="14"/>
  <c r="CT59" i="14"/>
  <c r="CU59" i="14"/>
  <c r="CV59" i="14"/>
  <c r="CW59" i="14"/>
  <c r="CX59" i="14"/>
  <c r="CY59" i="14"/>
  <c r="CZ59" i="14"/>
  <c r="DA59" i="14"/>
  <c r="DB59" i="14"/>
  <c r="DC59" i="14"/>
  <c r="DD59" i="14"/>
  <c r="DE59" i="14"/>
  <c r="DF59" i="14"/>
  <c r="DG59" i="14"/>
  <c r="DH59" i="14"/>
  <c r="DI59" i="14"/>
  <c r="DJ59" i="14"/>
  <c r="DK59" i="14"/>
  <c r="DL59" i="14"/>
  <c r="DM59" i="14"/>
  <c r="DN59" i="14"/>
  <c r="DO59" i="14"/>
  <c r="DP59" i="14"/>
  <c r="DQ59" i="14"/>
  <c r="DR59" i="14"/>
  <c r="DS59" i="14"/>
  <c r="DT59" i="14"/>
  <c r="DU59" i="14"/>
  <c r="DV59" i="14"/>
  <c r="DW59" i="14"/>
  <c r="DX59" i="14"/>
  <c r="DY59" i="14"/>
  <c r="DZ59" i="14"/>
  <c r="EA59" i="14"/>
  <c r="EB59" i="14"/>
  <c r="EC59" i="14"/>
  <c r="ED59" i="14"/>
  <c r="EE59" i="14"/>
  <c r="EF59" i="14"/>
  <c r="EG59" i="14"/>
  <c r="EH59" i="14"/>
  <c r="EI59" i="14"/>
  <c r="EJ59" i="14"/>
  <c r="EK59" i="14"/>
  <c r="EL59" i="14"/>
  <c r="EM59" i="14"/>
  <c r="EN59" i="14"/>
  <c r="EO59" i="14"/>
  <c r="EP59" i="14"/>
  <c r="EQ59" i="14"/>
  <c r="ER59" i="14"/>
  <c r="ES59" i="14"/>
  <c r="ET59" i="14"/>
  <c r="EU59" i="14"/>
  <c r="EV59" i="14"/>
  <c r="EW59" i="14"/>
  <c r="EX59" i="14"/>
  <c r="EY59" i="14"/>
  <c r="EZ59" i="14"/>
  <c r="FA59" i="14"/>
  <c r="FB59" i="14"/>
  <c r="FC59" i="14"/>
  <c r="FD59" i="14"/>
  <c r="FE59" i="14"/>
  <c r="FF59" i="14"/>
  <c r="B60" i="14"/>
  <c r="D60" i="14"/>
  <c r="E60" i="14"/>
  <c r="F60" i="14"/>
  <c r="G60" i="14"/>
  <c r="H60" i="14"/>
  <c r="I60" i="14"/>
  <c r="J60" i="14"/>
  <c r="K60" i="14"/>
  <c r="L60" i="14"/>
  <c r="M60" i="14"/>
  <c r="N60" i="14"/>
  <c r="O60" i="14"/>
  <c r="P60" i="14"/>
  <c r="Q60" i="14"/>
  <c r="R60" i="14"/>
  <c r="S60" i="14"/>
  <c r="T60" i="14"/>
  <c r="U60" i="14"/>
  <c r="V60" i="14"/>
  <c r="W60" i="14"/>
  <c r="X60" i="14"/>
  <c r="Y60" i="14"/>
  <c r="Z60" i="14"/>
  <c r="AA60" i="14"/>
  <c r="AB60" i="14"/>
  <c r="AC60" i="14"/>
  <c r="AD60" i="14"/>
  <c r="AE60" i="14"/>
  <c r="AF60" i="14"/>
  <c r="AG60" i="14"/>
  <c r="AH60" i="14"/>
  <c r="AI60" i="14"/>
  <c r="AJ60" i="14"/>
  <c r="AK60" i="14"/>
  <c r="AL60" i="14"/>
  <c r="AM60" i="14"/>
  <c r="AN60" i="14"/>
  <c r="AO60" i="14"/>
  <c r="AP60" i="14"/>
  <c r="AQ60" i="14"/>
  <c r="AR60" i="14"/>
  <c r="AS60" i="14"/>
  <c r="AT60" i="14"/>
  <c r="AU60" i="14"/>
  <c r="AV60" i="14"/>
  <c r="AW60" i="14"/>
  <c r="AX60" i="14"/>
  <c r="AY60" i="14"/>
  <c r="AZ60" i="14"/>
  <c r="BA60" i="14"/>
  <c r="BB60" i="14"/>
  <c r="BC60" i="14"/>
  <c r="BD60" i="14"/>
  <c r="BE60" i="14"/>
  <c r="BF60" i="14"/>
  <c r="BG60" i="14"/>
  <c r="BH60" i="14"/>
  <c r="BI60" i="14"/>
  <c r="BJ60" i="14"/>
  <c r="BK60" i="14"/>
  <c r="BL60" i="14"/>
  <c r="BM60" i="14"/>
  <c r="BN60" i="14"/>
  <c r="BO60" i="14"/>
  <c r="BP60" i="14"/>
  <c r="BQ60" i="14"/>
  <c r="BR60" i="14"/>
  <c r="BS60" i="14"/>
  <c r="BT60" i="14"/>
  <c r="BU60" i="14"/>
  <c r="BV60" i="14"/>
  <c r="BW60" i="14"/>
  <c r="BX60" i="14"/>
  <c r="BY60" i="14"/>
  <c r="BZ60" i="14"/>
  <c r="CA60" i="14"/>
  <c r="CB60" i="14"/>
  <c r="CC60" i="14"/>
  <c r="CD60" i="14"/>
  <c r="CE60" i="14"/>
  <c r="CF60" i="14"/>
  <c r="CG60" i="14"/>
  <c r="CH60" i="14"/>
  <c r="CI60" i="14"/>
  <c r="CJ60" i="14"/>
  <c r="CK60" i="14"/>
  <c r="CL60" i="14"/>
  <c r="CM60" i="14"/>
  <c r="CN60" i="14"/>
  <c r="CO60" i="14"/>
  <c r="CP60" i="14"/>
  <c r="CQ60" i="14"/>
  <c r="CR60" i="14"/>
  <c r="CS60" i="14"/>
  <c r="CT60" i="14"/>
  <c r="CU60" i="14"/>
  <c r="CV60" i="14"/>
  <c r="CW60" i="14"/>
  <c r="CX60" i="14"/>
  <c r="CY60" i="14"/>
  <c r="CZ60" i="14"/>
  <c r="DA60" i="14"/>
  <c r="DB60" i="14"/>
  <c r="DC60" i="14"/>
  <c r="DD60" i="14"/>
  <c r="DE60" i="14"/>
  <c r="DF60" i="14"/>
  <c r="DG60" i="14"/>
  <c r="DH60" i="14"/>
  <c r="DI60" i="14"/>
  <c r="DJ60" i="14"/>
  <c r="DK60" i="14"/>
  <c r="DL60" i="14"/>
  <c r="DM60" i="14"/>
  <c r="DN60" i="14"/>
  <c r="DO60" i="14"/>
  <c r="DP60" i="14"/>
  <c r="DQ60" i="14"/>
  <c r="DR60" i="14"/>
  <c r="DS60" i="14"/>
  <c r="DT60" i="14"/>
  <c r="DU60" i="14"/>
  <c r="DV60" i="14"/>
  <c r="DW60" i="14"/>
  <c r="DX60" i="14"/>
  <c r="DY60" i="14"/>
  <c r="DZ60" i="14"/>
  <c r="EA60" i="14"/>
  <c r="EB60" i="14"/>
  <c r="EC60" i="14"/>
  <c r="ED60" i="14"/>
  <c r="EE60" i="14"/>
  <c r="EF60" i="14"/>
  <c r="EG60" i="14"/>
  <c r="EH60" i="14"/>
  <c r="EI60" i="14"/>
  <c r="EJ60" i="14"/>
  <c r="EK60" i="14"/>
  <c r="EL60" i="14"/>
  <c r="EM60" i="14"/>
  <c r="EN60" i="14"/>
  <c r="EO60" i="14"/>
  <c r="EP60" i="14"/>
  <c r="EQ60" i="14"/>
  <c r="ER60" i="14"/>
  <c r="ES60" i="14"/>
  <c r="ET60" i="14"/>
  <c r="EU60" i="14"/>
  <c r="EV60" i="14"/>
  <c r="EW60" i="14"/>
  <c r="EX60" i="14"/>
  <c r="EY60" i="14"/>
  <c r="EZ60" i="14"/>
  <c r="FA60" i="14"/>
  <c r="FB60" i="14"/>
  <c r="FC60" i="14"/>
  <c r="FD60" i="14"/>
  <c r="FE60" i="14"/>
  <c r="FF60" i="14"/>
  <c r="B62" i="14"/>
  <c r="D62" i="14"/>
  <c r="E62" i="14"/>
  <c r="F62" i="14"/>
  <c r="G62" i="14"/>
  <c r="H62" i="14"/>
  <c r="I62" i="14"/>
  <c r="J62" i="14"/>
  <c r="K62" i="14"/>
  <c r="L62" i="14"/>
  <c r="M62" i="14"/>
  <c r="N62" i="14"/>
  <c r="O62" i="14"/>
  <c r="P62" i="14"/>
  <c r="Q62" i="14"/>
  <c r="R62" i="14"/>
  <c r="S62" i="14"/>
  <c r="T62" i="14"/>
  <c r="U62" i="14"/>
  <c r="V62" i="14"/>
  <c r="W62" i="14"/>
  <c r="X62" i="14"/>
  <c r="Y62" i="14"/>
  <c r="Z62" i="14"/>
  <c r="AA62" i="14"/>
  <c r="AB62" i="14"/>
  <c r="AC62" i="14"/>
  <c r="AD62" i="14"/>
  <c r="AE62" i="14"/>
  <c r="AF62" i="14"/>
  <c r="AG62" i="14"/>
  <c r="AH62" i="14"/>
  <c r="AI62" i="14"/>
  <c r="AJ62" i="14"/>
  <c r="AK62" i="14"/>
  <c r="AL62" i="14"/>
  <c r="AM62" i="14"/>
  <c r="AN62" i="14"/>
  <c r="AO62" i="14"/>
  <c r="AP62" i="14"/>
  <c r="AQ62" i="14"/>
  <c r="AR62" i="14"/>
  <c r="AS62" i="14"/>
  <c r="AT62" i="14"/>
  <c r="AU62" i="14"/>
  <c r="AV62" i="14"/>
  <c r="AW62" i="14"/>
  <c r="AX62" i="14"/>
  <c r="AY62" i="14"/>
  <c r="AZ62" i="14"/>
  <c r="BA62" i="14"/>
  <c r="BB62" i="14"/>
  <c r="BC62" i="14"/>
  <c r="BD62" i="14"/>
  <c r="BE62" i="14"/>
  <c r="BF62" i="14"/>
  <c r="BG62" i="14"/>
  <c r="BH62" i="14"/>
  <c r="BI62" i="14"/>
  <c r="BJ62" i="14"/>
  <c r="BK62" i="14"/>
  <c r="BL62" i="14"/>
  <c r="BM62" i="14"/>
  <c r="BN62" i="14"/>
  <c r="BO62" i="14"/>
  <c r="BP62" i="14"/>
  <c r="BQ62" i="14"/>
  <c r="BR62" i="14"/>
  <c r="BS62" i="14"/>
  <c r="BT62" i="14"/>
  <c r="BU62" i="14"/>
  <c r="BV62" i="14"/>
  <c r="BW62" i="14"/>
  <c r="BX62" i="14"/>
  <c r="BY62" i="14"/>
  <c r="BZ62" i="14"/>
  <c r="CA62" i="14"/>
  <c r="CB62" i="14"/>
  <c r="CC62" i="14"/>
  <c r="CD62" i="14"/>
  <c r="CE62" i="14"/>
  <c r="CF62" i="14"/>
  <c r="CG62" i="14"/>
  <c r="CH62" i="14"/>
  <c r="CI62" i="14"/>
  <c r="CJ62" i="14"/>
  <c r="CK62" i="14"/>
  <c r="CL62" i="14"/>
  <c r="CM62" i="14"/>
  <c r="CN62" i="14"/>
  <c r="CO62" i="14"/>
  <c r="CP62" i="14"/>
  <c r="CQ62" i="14"/>
  <c r="CR62" i="14"/>
  <c r="CS62" i="14"/>
  <c r="CT62" i="14"/>
  <c r="CU62" i="14"/>
  <c r="CV62" i="14"/>
  <c r="CW62" i="14"/>
  <c r="CX62" i="14"/>
  <c r="CY62" i="14"/>
  <c r="CZ62" i="14"/>
  <c r="DA62" i="14"/>
  <c r="DB62" i="14"/>
  <c r="DC62" i="14"/>
  <c r="DD62" i="14"/>
  <c r="DE62" i="14"/>
  <c r="DF62" i="14"/>
  <c r="DG62" i="14"/>
  <c r="DH62" i="14"/>
  <c r="DI62" i="14"/>
  <c r="DJ62" i="14"/>
  <c r="DK62" i="14"/>
  <c r="DL62" i="14"/>
  <c r="DM62" i="14"/>
  <c r="DN62" i="14"/>
  <c r="DO62" i="14"/>
  <c r="DP62" i="14"/>
  <c r="DQ62" i="14"/>
  <c r="DR62" i="14"/>
  <c r="DS62" i="14"/>
  <c r="DT62" i="14"/>
  <c r="DU62" i="14"/>
  <c r="DV62" i="14"/>
  <c r="DW62" i="14"/>
  <c r="DX62" i="14"/>
  <c r="DY62" i="14"/>
  <c r="DZ62" i="14"/>
  <c r="EA62" i="14"/>
  <c r="EB62" i="14"/>
  <c r="EC62" i="14"/>
  <c r="ED62" i="14"/>
  <c r="EE62" i="14"/>
  <c r="EF62" i="14"/>
  <c r="EG62" i="14"/>
  <c r="EH62" i="14"/>
  <c r="EI62" i="14"/>
  <c r="EJ62" i="14"/>
  <c r="EK62" i="14"/>
  <c r="EL62" i="14"/>
  <c r="EM62" i="14"/>
  <c r="EN62" i="14"/>
  <c r="EO62" i="14"/>
  <c r="EP62" i="14"/>
  <c r="EQ62" i="14"/>
  <c r="ER62" i="14"/>
  <c r="ES62" i="14"/>
  <c r="ET62" i="14"/>
  <c r="EU62" i="14"/>
  <c r="EV62" i="14"/>
  <c r="EW62" i="14"/>
  <c r="EX62" i="14"/>
  <c r="EY62" i="14"/>
  <c r="EZ62" i="14"/>
  <c r="FA62" i="14"/>
  <c r="FB62" i="14"/>
  <c r="FC62" i="14"/>
  <c r="FD62" i="14"/>
  <c r="FE62" i="14"/>
  <c r="FF62" i="14"/>
  <c r="B65" i="14"/>
  <c r="D65" i="14"/>
  <c r="E65" i="14"/>
  <c r="F65" i="14"/>
  <c r="G65" i="14"/>
  <c r="H65" i="14"/>
  <c r="I65" i="14"/>
  <c r="J65" i="14"/>
  <c r="K65" i="14"/>
  <c r="L65" i="14"/>
  <c r="M65" i="14"/>
  <c r="N65" i="14"/>
  <c r="O65" i="14"/>
  <c r="P65" i="14"/>
  <c r="Q65" i="14"/>
  <c r="R65" i="14"/>
  <c r="S65" i="14"/>
  <c r="T65" i="14"/>
  <c r="U65" i="14"/>
  <c r="V65" i="14"/>
  <c r="W65" i="14"/>
  <c r="X65" i="14"/>
  <c r="Y65" i="14"/>
  <c r="Z65" i="14"/>
  <c r="AA65" i="14"/>
  <c r="AB65" i="14"/>
  <c r="AC65" i="14"/>
  <c r="AD65" i="14"/>
  <c r="AE65" i="14"/>
  <c r="AF65" i="14"/>
  <c r="AG65" i="14"/>
  <c r="AH65" i="14"/>
  <c r="AI65" i="14"/>
  <c r="AJ65" i="14"/>
  <c r="AK65" i="14"/>
  <c r="AL65" i="14"/>
  <c r="AM65" i="14"/>
  <c r="AN65" i="14"/>
  <c r="AO65" i="14"/>
  <c r="AP65" i="14"/>
  <c r="AQ65" i="14"/>
  <c r="AR65" i="14"/>
  <c r="AS65" i="14"/>
  <c r="AT65" i="14"/>
  <c r="AU65" i="14"/>
  <c r="AV65" i="14"/>
  <c r="AW65" i="14"/>
  <c r="AX65" i="14"/>
  <c r="AY65" i="14"/>
  <c r="AZ65" i="14"/>
  <c r="BA65" i="14"/>
  <c r="BB65" i="14"/>
  <c r="BC65" i="14"/>
  <c r="BD65" i="14"/>
  <c r="BE65" i="14"/>
  <c r="BF65" i="14"/>
  <c r="BG65" i="14"/>
  <c r="BH65" i="14"/>
  <c r="BI65" i="14"/>
  <c r="BJ65" i="14"/>
  <c r="BK65" i="14"/>
  <c r="BL65" i="14"/>
  <c r="BM65" i="14"/>
  <c r="BN65" i="14"/>
  <c r="BO65" i="14"/>
  <c r="BP65" i="14"/>
  <c r="BQ65" i="14"/>
  <c r="BR65" i="14"/>
  <c r="BS65" i="14"/>
  <c r="BT65" i="14"/>
  <c r="BU65" i="14"/>
  <c r="BV65" i="14"/>
  <c r="BW65" i="14"/>
  <c r="BX65" i="14"/>
  <c r="BY65" i="14"/>
  <c r="BZ65" i="14"/>
  <c r="CA65" i="14"/>
  <c r="CB65" i="14"/>
  <c r="CC65" i="14"/>
  <c r="CD65" i="14"/>
  <c r="CE65" i="14"/>
  <c r="CF65" i="14"/>
  <c r="CG65" i="14"/>
  <c r="CH65" i="14"/>
  <c r="CI65" i="14"/>
  <c r="CJ65" i="14"/>
  <c r="CK65" i="14"/>
  <c r="CL65" i="14"/>
  <c r="CM65" i="14"/>
  <c r="CN65" i="14"/>
  <c r="CO65" i="14"/>
  <c r="CP65" i="14"/>
  <c r="CQ65" i="14"/>
  <c r="CR65" i="14"/>
  <c r="CS65" i="14"/>
  <c r="CT65" i="14"/>
  <c r="CU65" i="14"/>
  <c r="CV65" i="14"/>
  <c r="CW65" i="14"/>
  <c r="CX65" i="14"/>
  <c r="CY65" i="14"/>
  <c r="CZ65" i="14"/>
  <c r="DA65" i="14"/>
  <c r="DB65" i="14"/>
  <c r="DC65" i="14"/>
  <c r="DD65" i="14"/>
  <c r="DE65" i="14"/>
  <c r="DF65" i="14"/>
  <c r="DG65" i="14"/>
  <c r="DH65" i="14"/>
  <c r="DI65" i="14"/>
  <c r="DJ65" i="14"/>
  <c r="DK65" i="14"/>
  <c r="DL65" i="14"/>
  <c r="DM65" i="14"/>
  <c r="DN65" i="14"/>
  <c r="DO65" i="14"/>
  <c r="DP65" i="14"/>
  <c r="DQ65" i="14"/>
  <c r="DR65" i="14"/>
  <c r="DS65" i="14"/>
  <c r="DT65" i="14"/>
  <c r="DU65" i="14"/>
  <c r="DV65" i="14"/>
  <c r="DW65" i="14"/>
  <c r="DX65" i="14"/>
  <c r="DY65" i="14"/>
  <c r="DZ65" i="14"/>
  <c r="EA65" i="14"/>
  <c r="EB65" i="14"/>
  <c r="EC65" i="14"/>
  <c r="ED65" i="14"/>
  <c r="EE65" i="14"/>
  <c r="EF65" i="14"/>
  <c r="EG65" i="14"/>
  <c r="EH65" i="14"/>
  <c r="EI65" i="14"/>
  <c r="EJ65" i="14"/>
  <c r="EK65" i="14"/>
  <c r="EL65" i="14"/>
  <c r="EM65" i="14"/>
  <c r="EN65" i="14"/>
  <c r="EO65" i="14"/>
  <c r="EP65" i="14"/>
  <c r="EQ65" i="14"/>
  <c r="ER65" i="14"/>
  <c r="ES65" i="14"/>
  <c r="ET65" i="14"/>
  <c r="EU65" i="14"/>
  <c r="EV65" i="14"/>
  <c r="EW65" i="14"/>
  <c r="EX65" i="14"/>
  <c r="EY65" i="14"/>
  <c r="EZ65" i="14"/>
  <c r="FA65" i="14"/>
  <c r="FB65" i="14"/>
  <c r="FC65" i="14"/>
  <c r="FD65" i="14"/>
  <c r="FE65" i="14"/>
  <c r="FF65" i="14"/>
  <c r="B66" i="14"/>
  <c r="D66" i="14"/>
  <c r="E66" i="14"/>
  <c r="F66" i="14"/>
  <c r="G66" i="14"/>
  <c r="H66" i="14"/>
  <c r="I66" i="14"/>
  <c r="J66" i="14"/>
  <c r="K66" i="14"/>
  <c r="L66" i="14"/>
  <c r="M66" i="14"/>
  <c r="N66" i="14"/>
  <c r="O66" i="14"/>
  <c r="P66" i="14"/>
  <c r="Q66" i="14"/>
  <c r="R66" i="14"/>
  <c r="S66" i="14"/>
  <c r="T66" i="14"/>
  <c r="U66" i="14"/>
  <c r="V66" i="14"/>
  <c r="W66" i="14"/>
  <c r="X66" i="14"/>
  <c r="Y66" i="14"/>
  <c r="Z66" i="14"/>
  <c r="AA66" i="14"/>
  <c r="AB66" i="14"/>
  <c r="AC66" i="14"/>
  <c r="AD66" i="14"/>
  <c r="AE66" i="14"/>
  <c r="AF66" i="14"/>
  <c r="AG66" i="14"/>
  <c r="AH66" i="14"/>
  <c r="AI66" i="14"/>
  <c r="AJ66" i="14"/>
  <c r="AK66" i="14"/>
  <c r="AL66" i="14"/>
  <c r="AM66" i="14"/>
  <c r="AN66" i="14"/>
  <c r="AO66" i="14"/>
  <c r="AP66" i="14"/>
  <c r="AQ66" i="14"/>
  <c r="AR66" i="14"/>
  <c r="AS66" i="14"/>
  <c r="AT66" i="14"/>
  <c r="AU66" i="14"/>
  <c r="AV66" i="14"/>
  <c r="AW66" i="14"/>
  <c r="AX66" i="14"/>
  <c r="AY66" i="14"/>
  <c r="AZ66" i="14"/>
  <c r="BA66" i="14"/>
  <c r="BB66" i="14"/>
  <c r="BC66" i="14"/>
  <c r="BD66" i="14"/>
  <c r="BE66" i="14"/>
  <c r="BF66" i="14"/>
  <c r="BG66" i="14"/>
  <c r="BH66" i="14"/>
  <c r="BI66" i="14"/>
  <c r="BJ66" i="14"/>
  <c r="BK66" i="14"/>
  <c r="BL66" i="14"/>
  <c r="BM66" i="14"/>
  <c r="BN66" i="14"/>
  <c r="BO66" i="14"/>
  <c r="BP66" i="14"/>
  <c r="BQ66" i="14"/>
  <c r="BR66" i="14"/>
  <c r="BS66" i="14"/>
  <c r="BT66" i="14"/>
  <c r="BU66" i="14"/>
  <c r="BV66" i="14"/>
  <c r="BW66" i="14"/>
  <c r="BX66" i="14"/>
  <c r="BY66" i="14"/>
  <c r="BZ66" i="14"/>
  <c r="CA66" i="14"/>
  <c r="CB66" i="14"/>
  <c r="CC66" i="14"/>
  <c r="CD66" i="14"/>
  <c r="CE66" i="14"/>
  <c r="CF66" i="14"/>
  <c r="CG66" i="14"/>
  <c r="CH66" i="14"/>
  <c r="CI66" i="14"/>
  <c r="CJ66" i="14"/>
  <c r="CK66" i="14"/>
  <c r="CL66" i="14"/>
  <c r="CM66" i="14"/>
  <c r="CN66" i="14"/>
  <c r="CO66" i="14"/>
  <c r="CP66" i="14"/>
  <c r="CQ66" i="14"/>
  <c r="CR66" i="14"/>
  <c r="CS66" i="14"/>
  <c r="CT66" i="14"/>
  <c r="CU66" i="14"/>
  <c r="CV66" i="14"/>
  <c r="CW66" i="14"/>
  <c r="CX66" i="14"/>
  <c r="CY66" i="14"/>
  <c r="CZ66" i="14"/>
  <c r="DA66" i="14"/>
  <c r="DB66" i="14"/>
  <c r="DC66" i="14"/>
  <c r="DD66" i="14"/>
  <c r="DE66" i="14"/>
  <c r="DF66" i="14"/>
  <c r="DG66" i="14"/>
  <c r="DH66" i="14"/>
  <c r="DI66" i="14"/>
  <c r="DJ66" i="14"/>
  <c r="DK66" i="14"/>
  <c r="DL66" i="14"/>
  <c r="DM66" i="14"/>
  <c r="DN66" i="14"/>
  <c r="DO66" i="14"/>
  <c r="DP66" i="14"/>
  <c r="DQ66" i="14"/>
  <c r="DR66" i="14"/>
  <c r="DS66" i="14"/>
  <c r="DT66" i="14"/>
  <c r="DU66" i="14"/>
  <c r="DV66" i="14"/>
  <c r="DW66" i="14"/>
  <c r="DX66" i="14"/>
  <c r="DY66" i="14"/>
  <c r="DZ66" i="14"/>
  <c r="EA66" i="14"/>
  <c r="EB66" i="14"/>
  <c r="EC66" i="14"/>
  <c r="ED66" i="14"/>
  <c r="EE66" i="14"/>
  <c r="EF66" i="14"/>
  <c r="EG66" i="14"/>
  <c r="EH66" i="14"/>
  <c r="EI66" i="14"/>
  <c r="EJ66" i="14"/>
  <c r="EK66" i="14"/>
  <c r="EL66" i="14"/>
  <c r="EM66" i="14"/>
  <c r="EN66" i="14"/>
  <c r="EO66" i="14"/>
  <c r="EP66" i="14"/>
  <c r="EQ66" i="14"/>
  <c r="ER66" i="14"/>
  <c r="ES66" i="14"/>
  <c r="ET66" i="14"/>
  <c r="EU66" i="14"/>
  <c r="EV66" i="14"/>
  <c r="EW66" i="14"/>
  <c r="EX66" i="14"/>
  <c r="EY66" i="14"/>
  <c r="EZ66" i="14"/>
  <c r="FA66" i="14"/>
  <c r="FB66" i="14"/>
  <c r="FC66" i="14"/>
  <c r="FD66" i="14"/>
  <c r="FE66" i="14"/>
  <c r="FF66" i="14"/>
  <c r="C69" i="14"/>
  <c r="D69" i="14"/>
  <c r="E69" i="14"/>
  <c r="F69" i="14"/>
  <c r="G69" i="14"/>
  <c r="H69" i="14"/>
  <c r="I69" i="14"/>
  <c r="J69" i="14"/>
  <c r="K69" i="14"/>
  <c r="L69" i="14"/>
  <c r="M69" i="14"/>
  <c r="N69" i="14"/>
  <c r="O69" i="14"/>
  <c r="P69" i="14"/>
  <c r="Q69" i="14"/>
  <c r="R69" i="14"/>
  <c r="S69" i="14"/>
  <c r="T69" i="14"/>
  <c r="U69" i="14"/>
  <c r="V69" i="14"/>
  <c r="W69" i="14"/>
  <c r="X69" i="14"/>
  <c r="Y69" i="14"/>
  <c r="Z69" i="14"/>
  <c r="AA69" i="14"/>
  <c r="AB69" i="14"/>
  <c r="AC69" i="14"/>
  <c r="AD69" i="14"/>
  <c r="AE69" i="14"/>
  <c r="AF69" i="14"/>
  <c r="AG69" i="14"/>
  <c r="AH69" i="14"/>
  <c r="AI69" i="14"/>
  <c r="AJ69" i="14"/>
  <c r="AK69" i="14"/>
  <c r="AL69" i="14"/>
  <c r="AM69" i="14"/>
  <c r="AN69" i="14"/>
  <c r="AO69" i="14"/>
  <c r="AP69" i="14"/>
  <c r="AQ69" i="14"/>
  <c r="AR69" i="14"/>
  <c r="AS69" i="14"/>
  <c r="AT69" i="14"/>
  <c r="AU69" i="14"/>
  <c r="AV69" i="14"/>
  <c r="AW69" i="14"/>
  <c r="AX69" i="14"/>
  <c r="AY69" i="14"/>
  <c r="AZ69" i="14"/>
  <c r="BA69" i="14"/>
  <c r="BB69" i="14"/>
  <c r="BC69" i="14"/>
  <c r="BD69" i="14"/>
  <c r="BE69" i="14"/>
  <c r="BF69" i="14"/>
  <c r="BG69" i="14"/>
  <c r="BH69" i="14"/>
  <c r="BI69" i="14"/>
  <c r="BJ69" i="14"/>
  <c r="BK69" i="14"/>
  <c r="BL69" i="14"/>
  <c r="BM69" i="14"/>
  <c r="BN69" i="14"/>
  <c r="BO69" i="14"/>
  <c r="BP69" i="14"/>
  <c r="BQ69" i="14"/>
  <c r="BR69" i="14"/>
  <c r="BS69" i="14"/>
  <c r="BT69" i="14"/>
  <c r="BU69" i="14"/>
  <c r="BV69" i="14"/>
  <c r="BW69" i="14"/>
  <c r="BX69" i="14"/>
  <c r="BY69" i="14"/>
  <c r="BZ69" i="14"/>
  <c r="CA69" i="14"/>
  <c r="CB69" i="14"/>
  <c r="CC69" i="14"/>
  <c r="CD69" i="14"/>
  <c r="CE69" i="14"/>
  <c r="CF69" i="14"/>
  <c r="CG69" i="14"/>
  <c r="CH69" i="14"/>
  <c r="CI69" i="14"/>
  <c r="CJ69" i="14"/>
  <c r="CK69" i="14"/>
  <c r="CL69" i="14"/>
  <c r="CM69" i="14"/>
  <c r="CN69" i="14"/>
  <c r="CO69" i="14"/>
  <c r="CP69" i="14"/>
  <c r="CQ69" i="14"/>
  <c r="CR69" i="14"/>
  <c r="CS69" i="14"/>
  <c r="CT69" i="14"/>
  <c r="CU69" i="14"/>
  <c r="CV69" i="14"/>
  <c r="CW69" i="14"/>
  <c r="CX69" i="14"/>
  <c r="CY69" i="14"/>
  <c r="CZ69" i="14"/>
  <c r="DA69" i="14"/>
  <c r="DB69" i="14"/>
  <c r="DC69" i="14"/>
  <c r="DD69" i="14"/>
  <c r="DE69" i="14"/>
  <c r="DF69" i="14"/>
  <c r="DG69" i="14"/>
  <c r="DH69" i="14"/>
  <c r="DI69" i="14"/>
  <c r="DJ69" i="14"/>
  <c r="DK69" i="14"/>
  <c r="DL69" i="14"/>
  <c r="DM69" i="14"/>
  <c r="DN69" i="14"/>
  <c r="DO69" i="14"/>
  <c r="DP69" i="14"/>
  <c r="DQ69" i="14"/>
  <c r="DR69" i="14"/>
  <c r="DS69" i="14"/>
  <c r="DT69" i="14"/>
  <c r="DU69" i="14"/>
  <c r="DV69" i="14"/>
  <c r="DW69" i="14"/>
  <c r="DX69" i="14"/>
  <c r="DY69" i="14"/>
  <c r="DZ69" i="14"/>
  <c r="EA69" i="14"/>
  <c r="EB69" i="14"/>
  <c r="EC69" i="14"/>
  <c r="ED69" i="14"/>
  <c r="EE69" i="14"/>
  <c r="EF69" i="14"/>
  <c r="EG69" i="14"/>
  <c r="EH69" i="14"/>
  <c r="EI69" i="14"/>
  <c r="EJ69" i="14"/>
  <c r="EK69" i="14"/>
  <c r="EL69" i="14"/>
  <c r="EM69" i="14"/>
  <c r="EN69" i="14"/>
  <c r="EO69" i="14"/>
  <c r="EP69" i="14"/>
  <c r="EQ69" i="14"/>
  <c r="ER69" i="14"/>
  <c r="ES69" i="14"/>
  <c r="ET69" i="14"/>
  <c r="EU69" i="14"/>
  <c r="EV69" i="14"/>
  <c r="EW69" i="14"/>
  <c r="EX69" i="14"/>
  <c r="EY69" i="14"/>
  <c r="EZ69" i="14"/>
  <c r="FA69" i="14"/>
  <c r="FB69" i="14"/>
  <c r="FC69" i="14"/>
  <c r="FD69" i="14"/>
  <c r="FE69" i="14"/>
  <c r="FF69" i="14"/>
  <c r="B70" i="14"/>
  <c r="B72" i="14"/>
  <c r="B73" i="14"/>
  <c r="B74" i="14"/>
  <c r="B76" i="14"/>
  <c r="B79" i="14"/>
  <c r="B80" i="14"/>
  <c r="B81" i="14"/>
  <c r="B82" i="14"/>
  <c r="C90" i="14"/>
  <c r="D90" i="14"/>
  <c r="E90" i="14"/>
  <c r="F90" i="14"/>
  <c r="G90" i="14"/>
  <c r="H90" i="14"/>
  <c r="I90" i="14"/>
  <c r="J90" i="14"/>
  <c r="K90" i="14"/>
  <c r="L90" i="14"/>
  <c r="M90" i="14"/>
  <c r="N90" i="14"/>
  <c r="O90" i="14"/>
  <c r="P90" i="14"/>
  <c r="Q90" i="14"/>
  <c r="R90" i="14"/>
  <c r="S90" i="14"/>
  <c r="T90" i="14"/>
  <c r="U90" i="14"/>
  <c r="V90" i="14"/>
  <c r="W90" i="14"/>
  <c r="X90" i="14"/>
  <c r="Y90" i="14"/>
  <c r="Z90" i="14"/>
  <c r="AA90" i="14"/>
  <c r="AB90" i="14"/>
  <c r="AC90" i="14"/>
  <c r="AD90" i="14"/>
  <c r="AE90" i="14"/>
  <c r="AF90" i="14"/>
  <c r="AG90" i="14"/>
  <c r="AH90" i="14"/>
  <c r="AI90" i="14"/>
  <c r="AJ90" i="14"/>
  <c r="AK90" i="14"/>
  <c r="AL90" i="14"/>
  <c r="AM90" i="14"/>
  <c r="AN90" i="14"/>
  <c r="AO90" i="14"/>
  <c r="AP90" i="14"/>
  <c r="AQ90" i="14"/>
  <c r="AR90" i="14"/>
  <c r="AS90" i="14"/>
  <c r="AT90" i="14"/>
  <c r="AU90" i="14"/>
  <c r="AV90" i="14"/>
  <c r="AW90" i="14"/>
  <c r="AX90" i="14"/>
  <c r="AY90" i="14"/>
  <c r="AZ90" i="14"/>
  <c r="BA90" i="14"/>
  <c r="BB90" i="14"/>
  <c r="BC90" i="14"/>
  <c r="BD90" i="14"/>
  <c r="BE90" i="14"/>
  <c r="BF90" i="14"/>
  <c r="BG90" i="14"/>
  <c r="BH90" i="14"/>
  <c r="BI90" i="14"/>
  <c r="BJ90" i="14"/>
  <c r="BK90" i="14"/>
  <c r="BL90" i="14"/>
  <c r="BM90" i="14"/>
  <c r="BN90" i="14"/>
  <c r="BO90" i="14"/>
  <c r="BP90" i="14"/>
  <c r="BQ90" i="14"/>
  <c r="BR90" i="14"/>
  <c r="BS90" i="14"/>
  <c r="BT90" i="14"/>
  <c r="BU90" i="14"/>
  <c r="BV90" i="14"/>
  <c r="BW90" i="14"/>
  <c r="BX90" i="14"/>
  <c r="BY90" i="14"/>
  <c r="BZ90" i="14"/>
  <c r="CA90" i="14"/>
  <c r="CB90" i="14"/>
  <c r="CC90" i="14"/>
  <c r="CD90" i="14"/>
  <c r="CE90" i="14"/>
  <c r="CF90" i="14"/>
  <c r="CG90" i="14"/>
  <c r="CH90" i="14"/>
  <c r="CI90" i="14"/>
  <c r="CJ90" i="14"/>
  <c r="CK90" i="14"/>
  <c r="CL90" i="14"/>
  <c r="CM90" i="14"/>
  <c r="CN90" i="14"/>
  <c r="CO90" i="14"/>
  <c r="CP90" i="14"/>
  <c r="CQ90" i="14"/>
  <c r="CR90" i="14"/>
  <c r="CS90" i="14"/>
  <c r="CT90" i="14"/>
  <c r="CU90" i="14"/>
  <c r="CV90" i="14"/>
  <c r="CW90" i="14"/>
  <c r="CX90" i="14"/>
  <c r="CY90" i="14"/>
  <c r="CZ90" i="14"/>
  <c r="DA90" i="14"/>
  <c r="DB90" i="14"/>
  <c r="DC90" i="14"/>
  <c r="DD90" i="14"/>
  <c r="DE90" i="14"/>
  <c r="DF90" i="14"/>
  <c r="DG90" i="14"/>
  <c r="DH90" i="14"/>
  <c r="DI90" i="14"/>
  <c r="DJ90" i="14"/>
  <c r="DK90" i="14"/>
  <c r="DL90" i="14"/>
  <c r="DM90" i="14"/>
  <c r="DN90" i="14"/>
  <c r="DO90" i="14"/>
  <c r="DP90" i="14"/>
  <c r="DQ90" i="14"/>
  <c r="DR90" i="14"/>
  <c r="DS90" i="14"/>
  <c r="DT90" i="14"/>
  <c r="DU90" i="14"/>
  <c r="DV90" i="14"/>
  <c r="DW90" i="14"/>
  <c r="DX90" i="14"/>
  <c r="DY90" i="14"/>
  <c r="DZ90" i="14"/>
  <c r="EA90" i="14"/>
  <c r="EB90" i="14"/>
  <c r="EC90" i="14"/>
  <c r="ED90" i="14"/>
  <c r="EE90" i="14"/>
  <c r="EF90" i="14"/>
  <c r="EG90" i="14"/>
  <c r="EH90" i="14"/>
  <c r="EI90" i="14"/>
  <c r="EJ90" i="14"/>
  <c r="EK90" i="14"/>
  <c r="EL90" i="14"/>
  <c r="EM90" i="14"/>
  <c r="EN90" i="14"/>
  <c r="EO90" i="14"/>
  <c r="EP90" i="14"/>
  <c r="EQ90" i="14"/>
  <c r="ER90" i="14"/>
  <c r="ES90" i="14"/>
  <c r="ET90" i="14"/>
  <c r="EU90" i="14"/>
  <c r="EV90" i="14"/>
  <c r="EW90" i="14"/>
  <c r="EX90" i="14"/>
  <c r="EY90" i="14"/>
  <c r="EZ90" i="14"/>
  <c r="FA90" i="14"/>
  <c r="FB90" i="14"/>
  <c r="FC90" i="14"/>
  <c r="FD90" i="14"/>
  <c r="FE90" i="14"/>
  <c r="FF90" i="14"/>
  <c r="B91" i="14"/>
  <c r="B123" i="14" s="1"/>
  <c r="G91" i="14"/>
  <c r="G123" i="14" s="1"/>
  <c r="H91" i="14"/>
  <c r="H123" i="14" s="1"/>
  <c r="I91" i="14"/>
  <c r="I123" i="14" s="1"/>
  <c r="J91" i="14"/>
  <c r="J123" i="14" s="1"/>
  <c r="K91" i="14"/>
  <c r="K123" i="14" s="1"/>
  <c r="L91" i="14"/>
  <c r="L123" i="14" s="1"/>
  <c r="M91" i="14"/>
  <c r="M123" i="14" s="1"/>
  <c r="N91" i="14"/>
  <c r="N123" i="14" s="1"/>
  <c r="O91" i="14"/>
  <c r="O123" i="14" s="1"/>
  <c r="P91" i="14"/>
  <c r="P123" i="14" s="1"/>
  <c r="Q91" i="14"/>
  <c r="Q123" i="14" s="1"/>
  <c r="R91" i="14"/>
  <c r="R123" i="14" s="1"/>
  <c r="S91" i="14"/>
  <c r="S123" i="14" s="1"/>
  <c r="T91" i="14"/>
  <c r="T123" i="14" s="1"/>
  <c r="U91" i="14"/>
  <c r="U123" i="14" s="1"/>
  <c r="V91" i="14"/>
  <c r="V123" i="14" s="1"/>
  <c r="W91" i="14"/>
  <c r="W123" i="14" s="1"/>
  <c r="X91" i="14"/>
  <c r="X123" i="14" s="1"/>
  <c r="Y91" i="14"/>
  <c r="Y123" i="14" s="1"/>
  <c r="Z91" i="14"/>
  <c r="Z123" i="14" s="1"/>
  <c r="AA91" i="14"/>
  <c r="AA123" i="14" s="1"/>
  <c r="AB91" i="14"/>
  <c r="AB123" i="14" s="1"/>
  <c r="AC91" i="14"/>
  <c r="AC123" i="14" s="1"/>
  <c r="AD91" i="14"/>
  <c r="AD123" i="14" s="1"/>
  <c r="AE91" i="14"/>
  <c r="AE123" i="14" s="1"/>
  <c r="AF91" i="14"/>
  <c r="AF123" i="14" s="1"/>
  <c r="AG91" i="14"/>
  <c r="AG123" i="14" s="1"/>
  <c r="AH91" i="14"/>
  <c r="AH123" i="14" s="1"/>
  <c r="AI91" i="14"/>
  <c r="AI123" i="14" s="1"/>
  <c r="AJ91" i="14"/>
  <c r="AJ123" i="14" s="1"/>
  <c r="AK91" i="14"/>
  <c r="AK123" i="14" s="1"/>
  <c r="AL91" i="14"/>
  <c r="AL123" i="14" s="1"/>
  <c r="AM91" i="14"/>
  <c r="AM123" i="14" s="1"/>
  <c r="AN91" i="14"/>
  <c r="AN123" i="14" s="1"/>
  <c r="AO91" i="14"/>
  <c r="AO123" i="14" s="1"/>
  <c r="AP91" i="14"/>
  <c r="AP123" i="14" s="1"/>
  <c r="AQ91" i="14"/>
  <c r="AQ123" i="14" s="1"/>
  <c r="AR91" i="14"/>
  <c r="AR123" i="14" s="1"/>
  <c r="AS91" i="14"/>
  <c r="AS123" i="14" s="1"/>
  <c r="AT91" i="14"/>
  <c r="AT123" i="14" s="1"/>
  <c r="AU91" i="14"/>
  <c r="AU123" i="14" s="1"/>
  <c r="AV91" i="14"/>
  <c r="AV123" i="14" s="1"/>
  <c r="AW91" i="14"/>
  <c r="AW123" i="14" s="1"/>
  <c r="AX91" i="14"/>
  <c r="AX123" i="14" s="1"/>
  <c r="AY91" i="14"/>
  <c r="AY123" i="14" s="1"/>
  <c r="AZ91" i="14"/>
  <c r="AZ123" i="14" s="1"/>
  <c r="BA91" i="14"/>
  <c r="BA123" i="14" s="1"/>
  <c r="BB91" i="14"/>
  <c r="BB123" i="14" s="1"/>
  <c r="BC91" i="14"/>
  <c r="BC123" i="14" s="1"/>
  <c r="BD91" i="14"/>
  <c r="BD123" i="14" s="1"/>
  <c r="BE91" i="14"/>
  <c r="BE123" i="14" s="1"/>
  <c r="BF91" i="14"/>
  <c r="BF123" i="14" s="1"/>
  <c r="BG91" i="14"/>
  <c r="BG123" i="14" s="1"/>
  <c r="BH91" i="14"/>
  <c r="BH123" i="14" s="1"/>
  <c r="BI91" i="14"/>
  <c r="BI123" i="14" s="1"/>
  <c r="BJ91" i="14"/>
  <c r="BJ123" i="14" s="1"/>
  <c r="BK91" i="14"/>
  <c r="BK123" i="14" s="1"/>
  <c r="BL91" i="14"/>
  <c r="BL123" i="14" s="1"/>
  <c r="BM91" i="14"/>
  <c r="BM123" i="14" s="1"/>
  <c r="BN91" i="14"/>
  <c r="BN123" i="14" s="1"/>
  <c r="BO91" i="14"/>
  <c r="BO123" i="14" s="1"/>
  <c r="BP91" i="14"/>
  <c r="BP123" i="14" s="1"/>
  <c r="BQ91" i="14"/>
  <c r="BQ123" i="14" s="1"/>
  <c r="BR91" i="14"/>
  <c r="BR123" i="14" s="1"/>
  <c r="BS91" i="14"/>
  <c r="BS123" i="14" s="1"/>
  <c r="BT91" i="14"/>
  <c r="BT123" i="14" s="1"/>
  <c r="BU91" i="14"/>
  <c r="BU123" i="14" s="1"/>
  <c r="BV91" i="14"/>
  <c r="BV123" i="14" s="1"/>
  <c r="BW91" i="14"/>
  <c r="BW123" i="14" s="1"/>
  <c r="BX91" i="14"/>
  <c r="BX123" i="14" s="1"/>
  <c r="BY91" i="14"/>
  <c r="BY123" i="14" s="1"/>
  <c r="BZ91" i="14"/>
  <c r="BZ123" i="14" s="1"/>
  <c r="CA91" i="14"/>
  <c r="CA123" i="14" s="1"/>
  <c r="CB91" i="14"/>
  <c r="CB123" i="14" s="1"/>
  <c r="CC91" i="14"/>
  <c r="CC123" i="14" s="1"/>
  <c r="CD91" i="14"/>
  <c r="CD123" i="14" s="1"/>
  <c r="CE91" i="14"/>
  <c r="CE123" i="14" s="1"/>
  <c r="CF91" i="14"/>
  <c r="CF123" i="14" s="1"/>
  <c r="CG91" i="14"/>
  <c r="CG123" i="14" s="1"/>
  <c r="CH91" i="14"/>
  <c r="CH123" i="14" s="1"/>
  <c r="CI91" i="14"/>
  <c r="CI123" i="14" s="1"/>
  <c r="CJ91" i="14"/>
  <c r="CJ123" i="14" s="1"/>
  <c r="CK91" i="14"/>
  <c r="CK123" i="14" s="1"/>
  <c r="CL91" i="14"/>
  <c r="CL123" i="14" s="1"/>
  <c r="CM91" i="14"/>
  <c r="CM123" i="14" s="1"/>
  <c r="CN91" i="14"/>
  <c r="CN123" i="14" s="1"/>
  <c r="CO91" i="14"/>
  <c r="CO123" i="14" s="1"/>
  <c r="CP91" i="14"/>
  <c r="CP123" i="14" s="1"/>
  <c r="CQ91" i="14"/>
  <c r="CQ123" i="14" s="1"/>
  <c r="CR91" i="14"/>
  <c r="CR123" i="14" s="1"/>
  <c r="CS91" i="14"/>
  <c r="CS123" i="14" s="1"/>
  <c r="CT91" i="14"/>
  <c r="CT123" i="14" s="1"/>
  <c r="CU91" i="14"/>
  <c r="CU123" i="14" s="1"/>
  <c r="CV91" i="14"/>
  <c r="CV123" i="14" s="1"/>
  <c r="CW91" i="14"/>
  <c r="CW123" i="14" s="1"/>
  <c r="CX91" i="14"/>
  <c r="CX123" i="14" s="1"/>
  <c r="CY91" i="14"/>
  <c r="CY123" i="14" s="1"/>
  <c r="CZ91" i="14"/>
  <c r="CZ123" i="14" s="1"/>
  <c r="DA91" i="14"/>
  <c r="DA123" i="14" s="1"/>
  <c r="DB91" i="14"/>
  <c r="DB123" i="14" s="1"/>
  <c r="DC91" i="14"/>
  <c r="DC123" i="14" s="1"/>
  <c r="DD91" i="14"/>
  <c r="DD123" i="14" s="1"/>
  <c r="DE91" i="14"/>
  <c r="DE123" i="14" s="1"/>
  <c r="DF91" i="14"/>
  <c r="DF123" i="14" s="1"/>
  <c r="DG91" i="14"/>
  <c r="DG123" i="14" s="1"/>
  <c r="DH91" i="14"/>
  <c r="DH123" i="14" s="1"/>
  <c r="DI91" i="14"/>
  <c r="DI123" i="14" s="1"/>
  <c r="DJ91" i="14"/>
  <c r="DJ123" i="14" s="1"/>
  <c r="DK91" i="14"/>
  <c r="DK123" i="14" s="1"/>
  <c r="DL91" i="14"/>
  <c r="DL123" i="14" s="1"/>
  <c r="DM91" i="14"/>
  <c r="DM123" i="14" s="1"/>
  <c r="DN91" i="14"/>
  <c r="DN123" i="14" s="1"/>
  <c r="DO91" i="14"/>
  <c r="DO123" i="14" s="1"/>
  <c r="DP91" i="14"/>
  <c r="DP123" i="14" s="1"/>
  <c r="DQ91" i="14"/>
  <c r="DQ123" i="14" s="1"/>
  <c r="DR91" i="14"/>
  <c r="DR123" i="14" s="1"/>
  <c r="DS91" i="14"/>
  <c r="DS123" i="14" s="1"/>
  <c r="DT91" i="14"/>
  <c r="DT123" i="14" s="1"/>
  <c r="DU91" i="14"/>
  <c r="DU123" i="14" s="1"/>
  <c r="DV91" i="14"/>
  <c r="DV123" i="14" s="1"/>
  <c r="DW91" i="14"/>
  <c r="DW123" i="14" s="1"/>
  <c r="DX91" i="14"/>
  <c r="DX123" i="14" s="1"/>
  <c r="DY91" i="14"/>
  <c r="DY123" i="14" s="1"/>
  <c r="DZ91" i="14"/>
  <c r="DZ123" i="14" s="1"/>
  <c r="EA91" i="14"/>
  <c r="EA123" i="14" s="1"/>
  <c r="EB91" i="14"/>
  <c r="EB123" i="14" s="1"/>
  <c r="EC91" i="14"/>
  <c r="EC123" i="14" s="1"/>
  <c r="ED91" i="14"/>
  <c r="ED123" i="14" s="1"/>
  <c r="EE91" i="14"/>
  <c r="EE123" i="14" s="1"/>
  <c r="EF91" i="14"/>
  <c r="EF123" i="14" s="1"/>
  <c r="EG91" i="14"/>
  <c r="EG123" i="14" s="1"/>
  <c r="EH91" i="14"/>
  <c r="EH123" i="14" s="1"/>
  <c r="EI91" i="14"/>
  <c r="EI123" i="14" s="1"/>
  <c r="EJ91" i="14"/>
  <c r="EJ123" i="14" s="1"/>
  <c r="EK91" i="14"/>
  <c r="EK123" i="14" s="1"/>
  <c r="EL91" i="14"/>
  <c r="EL123" i="14" s="1"/>
  <c r="EM91" i="14"/>
  <c r="EM123" i="14" s="1"/>
  <c r="EN91" i="14"/>
  <c r="EN123" i="14" s="1"/>
  <c r="EO91" i="14"/>
  <c r="EO123" i="14" s="1"/>
  <c r="EP91" i="14"/>
  <c r="EP123" i="14" s="1"/>
  <c r="EQ91" i="14"/>
  <c r="EQ123" i="14" s="1"/>
  <c r="ER91" i="14"/>
  <c r="ER123" i="14" s="1"/>
  <c r="ES91" i="14"/>
  <c r="ES123" i="14" s="1"/>
  <c r="ET91" i="14"/>
  <c r="ET123" i="14" s="1"/>
  <c r="EU91" i="14"/>
  <c r="EU123" i="14" s="1"/>
  <c r="EV91" i="14"/>
  <c r="EV123" i="14" s="1"/>
  <c r="EW91" i="14"/>
  <c r="EW123" i="14" s="1"/>
  <c r="EX91" i="14"/>
  <c r="EX123" i="14" s="1"/>
  <c r="EY91" i="14"/>
  <c r="EY123" i="14" s="1"/>
  <c r="EZ91" i="14"/>
  <c r="EZ123" i="14" s="1"/>
  <c r="FA91" i="14"/>
  <c r="FA123" i="14" s="1"/>
  <c r="FB91" i="14"/>
  <c r="FB123" i="14" s="1"/>
  <c r="FC91" i="14"/>
  <c r="FC123" i="14" s="1"/>
  <c r="FD91" i="14"/>
  <c r="FD123" i="14" s="1"/>
  <c r="FE91" i="14"/>
  <c r="FE123" i="14" s="1"/>
  <c r="FF91" i="14"/>
  <c r="FF123" i="14" s="1"/>
  <c r="B92" i="14"/>
  <c r="B124" i="14" s="1"/>
  <c r="G92" i="14"/>
  <c r="G124" i="14" s="1"/>
  <c r="H92" i="14"/>
  <c r="H124" i="14" s="1"/>
  <c r="I92" i="14"/>
  <c r="I124" i="14" s="1"/>
  <c r="J92" i="14"/>
  <c r="J124" i="14" s="1"/>
  <c r="K92" i="14"/>
  <c r="K124" i="14" s="1"/>
  <c r="L92" i="14"/>
  <c r="L124" i="14" s="1"/>
  <c r="M92" i="14"/>
  <c r="M124" i="14" s="1"/>
  <c r="N92" i="14"/>
  <c r="N124" i="14" s="1"/>
  <c r="O92" i="14"/>
  <c r="O124" i="14" s="1"/>
  <c r="P92" i="14"/>
  <c r="P124" i="14" s="1"/>
  <c r="Q92" i="14"/>
  <c r="Q124" i="14" s="1"/>
  <c r="R92" i="14"/>
  <c r="R124" i="14" s="1"/>
  <c r="S92" i="14"/>
  <c r="S124" i="14" s="1"/>
  <c r="T92" i="14"/>
  <c r="T124" i="14" s="1"/>
  <c r="U92" i="14"/>
  <c r="U124" i="14" s="1"/>
  <c r="V92" i="14"/>
  <c r="V124" i="14" s="1"/>
  <c r="W92" i="14"/>
  <c r="W124" i="14" s="1"/>
  <c r="X92" i="14"/>
  <c r="X124" i="14" s="1"/>
  <c r="Y92" i="14"/>
  <c r="Y124" i="14" s="1"/>
  <c r="Z92" i="14"/>
  <c r="Z124" i="14" s="1"/>
  <c r="AA92" i="14"/>
  <c r="AA124" i="14" s="1"/>
  <c r="AB92" i="14"/>
  <c r="AB124" i="14" s="1"/>
  <c r="AC92" i="14"/>
  <c r="AC124" i="14" s="1"/>
  <c r="AD92" i="14"/>
  <c r="AD124" i="14" s="1"/>
  <c r="AE92" i="14"/>
  <c r="AE124" i="14" s="1"/>
  <c r="AF92" i="14"/>
  <c r="AF124" i="14" s="1"/>
  <c r="AG92" i="14"/>
  <c r="AG124" i="14" s="1"/>
  <c r="AH92" i="14"/>
  <c r="AH124" i="14" s="1"/>
  <c r="AI92" i="14"/>
  <c r="AI124" i="14" s="1"/>
  <c r="AJ92" i="14"/>
  <c r="AJ124" i="14" s="1"/>
  <c r="AK92" i="14"/>
  <c r="AK124" i="14" s="1"/>
  <c r="AL92" i="14"/>
  <c r="AL124" i="14" s="1"/>
  <c r="AM92" i="14"/>
  <c r="AM124" i="14" s="1"/>
  <c r="AN92" i="14"/>
  <c r="AN124" i="14" s="1"/>
  <c r="AO92" i="14"/>
  <c r="AO124" i="14" s="1"/>
  <c r="AP92" i="14"/>
  <c r="AP124" i="14" s="1"/>
  <c r="AQ92" i="14"/>
  <c r="AQ124" i="14" s="1"/>
  <c r="AR92" i="14"/>
  <c r="AR124" i="14" s="1"/>
  <c r="AS92" i="14"/>
  <c r="AS124" i="14" s="1"/>
  <c r="AT92" i="14"/>
  <c r="AT124" i="14" s="1"/>
  <c r="AU92" i="14"/>
  <c r="AU124" i="14" s="1"/>
  <c r="AV92" i="14"/>
  <c r="AV124" i="14" s="1"/>
  <c r="AW92" i="14"/>
  <c r="AW124" i="14" s="1"/>
  <c r="AX92" i="14"/>
  <c r="AX124" i="14" s="1"/>
  <c r="AY92" i="14"/>
  <c r="AY124" i="14" s="1"/>
  <c r="AZ92" i="14"/>
  <c r="AZ124" i="14" s="1"/>
  <c r="BA92" i="14"/>
  <c r="BA124" i="14" s="1"/>
  <c r="BB92" i="14"/>
  <c r="BB124" i="14" s="1"/>
  <c r="BC92" i="14"/>
  <c r="BC124" i="14" s="1"/>
  <c r="BD92" i="14"/>
  <c r="BD124" i="14" s="1"/>
  <c r="BE92" i="14"/>
  <c r="BE124" i="14" s="1"/>
  <c r="BF92" i="14"/>
  <c r="BF124" i="14" s="1"/>
  <c r="BG92" i="14"/>
  <c r="BG124" i="14" s="1"/>
  <c r="BH92" i="14"/>
  <c r="BH124" i="14" s="1"/>
  <c r="BI92" i="14"/>
  <c r="BI124" i="14" s="1"/>
  <c r="BJ92" i="14"/>
  <c r="BJ124" i="14" s="1"/>
  <c r="BK92" i="14"/>
  <c r="BK124" i="14" s="1"/>
  <c r="BL92" i="14"/>
  <c r="BL124" i="14" s="1"/>
  <c r="BM92" i="14"/>
  <c r="BM124" i="14" s="1"/>
  <c r="BN92" i="14"/>
  <c r="BN124" i="14" s="1"/>
  <c r="BO92" i="14"/>
  <c r="BO124" i="14" s="1"/>
  <c r="BP92" i="14"/>
  <c r="BP124" i="14" s="1"/>
  <c r="BQ92" i="14"/>
  <c r="BQ124" i="14" s="1"/>
  <c r="BR92" i="14"/>
  <c r="BR124" i="14" s="1"/>
  <c r="BS92" i="14"/>
  <c r="BS124" i="14" s="1"/>
  <c r="BT92" i="14"/>
  <c r="BT124" i="14" s="1"/>
  <c r="BU92" i="14"/>
  <c r="BU124" i="14" s="1"/>
  <c r="BV92" i="14"/>
  <c r="BV124" i="14" s="1"/>
  <c r="BW92" i="14"/>
  <c r="BW124" i="14" s="1"/>
  <c r="BX92" i="14"/>
  <c r="BX124" i="14" s="1"/>
  <c r="BY92" i="14"/>
  <c r="BY124" i="14" s="1"/>
  <c r="BZ92" i="14"/>
  <c r="BZ124" i="14" s="1"/>
  <c r="CA92" i="14"/>
  <c r="CA124" i="14" s="1"/>
  <c r="CB92" i="14"/>
  <c r="CB124" i="14" s="1"/>
  <c r="CC92" i="14"/>
  <c r="CC124" i="14" s="1"/>
  <c r="CD92" i="14"/>
  <c r="CD124" i="14" s="1"/>
  <c r="CE92" i="14"/>
  <c r="CE124" i="14" s="1"/>
  <c r="CF92" i="14"/>
  <c r="CF124" i="14" s="1"/>
  <c r="CG92" i="14"/>
  <c r="CG124" i="14" s="1"/>
  <c r="CH92" i="14"/>
  <c r="CH124" i="14" s="1"/>
  <c r="CI92" i="14"/>
  <c r="CI124" i="14" s="1"/>
  <c r="CJ92" i="14"/>
  <c r="CJ124" i="14" s="1"/>
  <c r="CK92" i="14"/>
  <c r="CK124" i="14" s="1"/>
  <c r="CL92" i="14"/>
  <c r="CL124" i="14" s="1"/>
  <c r="CM92" i="14"/>
  <c r="CM124" i="14" s="1"/>
  <c r="CN92" i="14"/>
  <c r="CN124" i="14" s="1"/>
  <c r="CO92" i="14"/>
  <c r="CO124" i="14" s="1"/>
  <c r="CP92" i="14"/>
  <c r="CP124" i="14" s="1"/>
  <c r="CQ92" i="14"/>
  <c r="CQ124" i="14" s="1"/>
  <c r="CR92" i="14"/>
  <c r="CR124" i="14" s="1"/>
  <c r="CS92" i="14"/>
  <c r="CS124" i="14" s="1"/>
  <c r="CT92" i="14"/>
  <c r="CT124" i="14" s="1"/>
  <c r="CU92" i="14"/>
  <c r="CU124" i="14" s="1"/>
  <c r="CV92" i="14"/>
  <c r="CV124" i="14" s="1"/>
  <c r="CW92" i="14"/>
  <c r="CW124" i="14" s="1"/>
  <c r="CX92" i="14"/>
  <c r="CX124" i="14" s="1"/>
  <c r="CY92" i="14"/>
  <c r="CY124" i="14" s="1"/>
  <c r="CZ92" i="14"/>
  <c r="CZ124" i="14" s="1"/>
  <c r="DA92" i="14"/>
  <c r="DA124" i="14" s="1"/>
  <c r="DB92" i="14"/>
  <c r="DB124" i="14" s="1"/>
  <c r="DC92" i="14"/>
  <c r="DC124" i="14" s="1"/>
  <c r="DD92" i="14"/>
  <c r="DD124" i="14" s="1"/>
  <c r="DE92" i="14"/>
  <c r="DE124" i="14" s="1"/>
  <c r="DF92" i="14"/>
  <c r="DF124" i="14" s="1"/>
  <c r="DG92" i="14"/>
  <c r="DG124" i="14" s="1"/>
  <c r="DH92" i="14"/>
  <c r="DH124" i="14" s="1"/>
  <c r="DI92" i="14"/>
  <c r="DI124" i="14" s="1"/>
  <c r="DJ92" i="14"/>
  <c r="DJ124" i="14" s="1"/>
  <c r="DK92" i="14"/>
  <c r="DK124" i="14" s="1"/>
  <c r="DL92" i="14"/>
  <c r="DL124" i="14" s="1"/>
  <c r="DM92" i="14"/>
  <c r="DM124" i="14" s="1"/>
  <c r="DN92" i="14"/>
  <c r="DN124" i="14" s="1"/>
  <c r="DO92" i="14"/>
  <c r="DO124" i="14" s="1"/>
  <c r="DP92" i="14"/>
  <c r="DP124" i="14" s="1"/>
  <c r="DQ92" i="14"/>
  <c r="DQ124" i="14" s="1"/>
  <c r="DR92" i="14"/>
  <c r="DR124" i="14" s="1"/>
  <c r="DS92" i="14"/>
  <c r="DS124" i="14" s="1"/>
  <c r="DT92" i="14"/>
  <c r="DT124" i="14" s="1"/>
  <c r="DU92" i="14"/>
  <c r="DU124" i="14" s="1"/>
  <c r="DV92" i="14"/>
  <c r="DV124" i="14" s="1"/>
  <c r="DW92" i="14"/>
  <c r="DW124" i="14" s="1"/>
  <c r="DX92" i="14"/>
  <c r="DX124" i="14" s="1"/>
  <c r="DY92" i="14"/>
  <c r="DY124" i="14" s="1"/>
  <c r="DZ92" i="14"/>
  <c r="DZ124" i="14" s="1"/>
  <c r="EA92" i="14"/>
  <c r="EA124" i="14" s="1"/>
  <c r="EB92" i="14"/>
  <c r="EB124" i="14" s="1"/>
  <c r="EC92" i="14"/>
  <c r="EC124" i="14" s="1"/>
  <c r="ED92" i="14"/>
  <c r="ED124" i="14" s="1"/>
  <c r="EE92" i="14"/>
  <c r="EE124" i="14" s="1"/>
  <c r="EF92" i="14"/>
  <c r="EF124" i="14" s="1"/>
  <c r="EG92" i="14"/>
  <c r="EG124" i="14" s="1"/>
  <c r="EH92" i="14"/>
  <c r="EH124" i="14" s="1"/>
  <c r="EI92" i="14"/>
  <c r="EI124" i="14" s="1"/>
  <c r="EJ92" i="14"/>
  <c r="EJ124" i="14" s="1"/>
  <c r="EK92" i="14"/>
  <c r="EK124" i="14" s="1"/>
  <c r="EL92" i="14"/>
  <c r="EL124" i="14" s="1"/>
  <c r="EM92" i="14"/>
  <c r="EM124" i="14" s="1"/>
  <c r="EN92" i="14"/>
  <c r="EN124" i="14" s="1"/>
  <c r="EO92" i="14"/>
  <c r="EO124" i="14" s="1"/>
  <c r="EP92" i="14"/>
  <c r="EP124" i="14" s="1"/>
  <c r="EQ92" i="14"/>
  <c r="EQ124" i="14" s="1"/>
  <c r="ER92" i="14"/>
  <c r="ER124" i="14" s="1"/>
  <c r="ES92" i="14"/>
  <c r="ES124" i="14" s="1"/>
  <c r="ET92" i="14"/>
  <c r="ET124" i="14" s="1"/>
  <c r="EU92" i="14"/>
  <c r="EU124" i="14" s="1"/>
  <c r="EV92" i="14"/>
  <c r="EV124" i="14" s="1"/>
  <c r="EW92" i="14"/>
  <c r="EW124" i="14" s="1"/>
  <c r="EX92" i="14"/>
  <c r="EX124" i="14" s="1"/>
  <c r="EY92" i="14"/>
  <c r="EY124" i="14" s="1"/>
  <c r="EZ92" i="14"/>
  <c r="EZ124" i="14" s="1"/>
  <c r="FA92" i="14"/>
  <c r="FA124" i="14" s="1"/>
  <c r="FB92" i="14"/>
  <c r="FB124" i="14" s="1"/>
  <c r="FC92" i="14"/>
  <c r="FC124" i="14" s="1"/>
  <c r="FD92" i="14"/>
  <c r="FD124" i="14" s="1"/>
  <c r="FE92" i="14"/>
  <c r="FE124" i="14" s="1"/>
  <c r="FF92" i="14"/>
  <c r="FF124" i="14" s="1"/>
  <c r="B93" i="14"/>
  <c r="G93" i="14"/>
  <c r="G125" i="14" s="1"/>
  <c r="H93" i="14"/>
  <c r="H125" i="14" s="1"/>
  <c r="I93" i="14"/>
  <c r="I125" i="14" s="1"/>
  <c r="J93" i="14"/>
  <c r="J125" i="14" s="1"/>
  <c r="K93" i="14"/>
  <c r="K125" i="14" s="1"/>
  <c r="L93" i="14"/>
  <c r="L125" i="14" s="1"/>
  <c r="M93" i="14"/>
  <c r="M125" i="14" s="1"/>
  <c r="N93" i="14"/>
  <c r="N125" i="14" s="1"/>
  <c r="O93" i="14"/>
  <c r="O125" i="14" s="1"/>
  <c r="P93" i="14"/>
  <c r="P125" i="14" s="1"/>
  <c r="Q93" i="14"/>
  <c r="Q125" i="14" s="1"/>
  <c r="R93" i="14"/>
  <c r="R125" i="14" s="1"/>
  <c r="S93" i="14"/>
  <c r="S125" i="14" s="1"/>
  <c r="T93" i="14"/>
  <c r="T125" i="14" s="1"/>
  <c r="U93" i="14"/>
  <c r="U125" i="14" s="1"/>
  <c r="V93" i="14"/>
  <c r="V125" i="14" s="1"/>
  <c r="W93" i="14"/>
  <c r="W125" i="14" s="1"/>
  <c r="X93" i="14"/>
  <c r="X125" i="14" s="1"/>
  <c r="Y93" i="14"/>
  <c r="Y125" i="14" s="1"/>
  <c r="Z93" i="14"/>
  <c r="Z125" i="14" s="1"/>
  <c r="AA93" i="14"/>
  <c r="AA125" i="14" s="1"/>
  <c r="AB93" i="14"/>
  <c r="AB125" i="14" s="1"/>
  <c r="AC93" i="14"/>
  <c r="AC125" i="14" s="1"/>
  <c r="AD93" i="14"/>
  <c r="AD125" i="14" s="1"/>
  <c r="AE93" i="14"/>
  <c r="AE125" i="14" s="1"/>
  <c r="AF93" i="14"/>
  <c r="AF125" i="14" s="1"/>
  <c r="AG93" i="14"/>
  <c r="AG125" i="14" s="1"/>
  <c r="AH93" i="14"/>
  <c r="AH125" i="14" s="1"/>
  <c r="AI93" i="14"/>
  <c r="AI125" i="14" s="1"/>
  <c r="AJ93" i="14"/>
  <c r="AJ125" i="14" s="1"/>
  <c r="AK93" i="14"/>
  <c r="AK125" i="14" s="1"/>
  <c r="AL93" i="14"/>
  <c r="AL125" i="14" s="1"/>
  <c r="AM93" i="14"/>
  <c r="AM125" i="14" s="1"/>
  <c r="AN93" i="14"/>
  <c r="AN125" i="14" s="1"/>
  <c r="AO93" i="14"/>
  <c r="AO125" i="14" s="1"/>
  <c r="AP93" i="14"/>
  <c r="AP125" i="14" s="1"/>
  <c r="AQ93" i="14"/>
  <c r="AQ125" i="14" s="1"/>
  <c r="AR93" i="14"/>
  <c r="AR125" i="14" s="1"/>
  <c r="AS93" i="14"/>
  <c r="AS125" i="14" s="1"/>
  <c r="AT93" i="14"/>
  <c r="AT125" i="14" s="1"/>
  <c r="AU93" i="14"/>
  <c r="AU125" i="14" s="1"/>
  <c r="AV93" i="14"/>
  <c r="AV125" i="14" s="1"/>
  <c r="AW93" i="14"/>
  <c r="AW125" i="14" s="1"/>
  <c r="AX93" i="14"/>
  <c r="AX125" i="14" s="1"/>
  <c r="AY93" i="14"/>
  <c r="AY125" i="14" s="1"/>
  <c r="AZ93" i="14"/>
  <c r="AZ125" i="14" s="1"/>
  <c r="BA93" i="14"/>
  <c r="BA125" i="14" s="1"/>
  <c r="BB93" i="14"/>
  <c r="BB125" i="14" s="1"/>
  <c r="BC93" i="14"/>
  <c r="BC125" i="14" s="1"/>
  <c r="BD93" i="14"/>
  <c r="BD125" i="14" s="1"/>
  <c r="BE93" i="14"/>
  <c r="BE125" i="14" s="1"/>
  <c r="BF93" i="14"/>
  <c r="BF125" i="14" s="1"/>
  <c r="BG93" i="14"/>
  <c r="BG125" i="14" s="1"/>
  <c r="BH93" i="14"/>
  <c r="BH125" i="14" s="1"/>
  <c r="BI93" i="14"/>
  <c r="BI125" i="14" s="1"/>
  <c r="BJ93" i="14"/>
  <c r="BJ125" i="14" s="1"/>
  <c r="BK93" i="14"/>
  <c r="BK125" i="14" s="1"/>
  <c r="BL93" i="14"/>
  <c r="BL125" i="14" s="1"/>
  <c r="BM93" i="14"/>
  <c r="BM125" i="14" s="1"/>
  <c r="BN93" i="14"/>
  <c r="BN125" i="14" s="1"/>
  <c r="BO93" i="14"/>
  <c r="BO125" i="14" s="1"/>
  <c r="BP93" i="14"/>
  <c r="BP125" i="14" s="1"/>
  <c r="BQ93" i="14"/>
  <c r="BQ125" i="14" s="1"/>
  <c r="BR93" i="14"/>
  <c r="BR125" i="14" s="1"/>
  <c r="BS93" i="14"/>
  <c r="BS125" i="14" s="1"/>
  <c r="BT93" i="14"/>
  <c r="BT125" i="14" s="1"/>
  <c r="BU93" i="14"/>
  <c r="BU125" i="14" s="1"/>
  <c r="BV93" i="14"/>
  <c r="BV125" i="14" s="1"/>
  <c r="BW93" i="14"/>
  <c r="BW125" i="14" s="1"/>
  <c r="BX93" i="14"/>
  <c r="BX125" i="14" s="1"/>
  <c r="BY93" i="14"/>
  <c r="BY125" i="14" s="1"/>
  <c r="BZ93" i="14"/>
  <c r="BZ125" i="14" s="1"/>
  <c r="CA93" i="14"/>
  <c r="CA125" i="14" s="1"/>
  <c r="CB93" i="14"/>
  <c r="CB125" i="14" s="1"/>
  <c r="CC93" i="14"/>
  <c r="CC125" i="14" s="1"/>
  <c r="CD93" i="14"/>
  <c r="CD125" i="14" s="1"/>
  <c r="CE93" i="14"/>
  <c r="CE125" i="14" s="1"/>
  <c r="CF93" i="14"/>
  <c r="CF125" i="14" s="1"/>
  <c r="CG93" i="14"/>
  <c r="CG125" i="14" s="1"/>
  <c r="CH93" i="14"/>
  <c r="CH125" i="14" s="1"/>
  <c r="CI93" i="14"/>
  <c r="CI125" i="14" s="1"/>
  <c r="CJ93" i="14"/>
  <c r="CJ125" i="14" s="1"/>
  <c r="CK93" i="14"/>
  <c r="CK125" i="14" s="1"/>
  <c r="CL93" i="14"/>
  <c r="CL125" i="14" s="1"/>
  <c r="CM93" i="14"/>
  <c r="CM125" i="14" s="1"/>
  <c r="CN93" i="14"/>
  <c r="CN125" i="14" s="1"/>
  <c r="CO93" i="14"/>
  <c r="CO125" i="14" s="1"/>
  <c r="CP93" i="14"/>
  <c r="CP125" i="14" s="1"/>
  <c r="CQ93" i="14"/>
  <c r="CQ125" i="14" s="1"/>
  <c r="CR93" i="14"/>
  <c r="CR125" i="14" s="1"/>
  <c r="CS93" i="14"/>
  <c r="CS125" i="14" s="1"/>
  <c r="CT93" i="14"/>
  <c r="CT125" i="14" s="1"/>
  <c r="CU93" i="14"/>
  <c r="CU125" i="14" s="1"/>
  <c r="CV93" i="14"/>
  <c r="CV125" i="14" s="1"/>
  <c r="CW93" i="14"/>
  <c r="CW125" i="14" s="1"/>
  <c r="CX93" i="14"/>
  <c r="CX125" i="14" s="1"/>
  <c r="CY93" i="14"/>
  <c r="CY125" i="14" s="1"/>
  <c r="CZ93" i="14"/>
  <c r="CZ125" i="14" s="1"/>
  <c r="DA93" i="14"/>
  <c r="DA125" i="14" s="1"/>
  <c r="DB93" i="14"/>
  <c r="DB125" i="14" s="1"/>
  <c r="DC93" i="14"/>
  <c r="DC125" i="14" s="1"/>
  <c r="DD93" i="14"/>
  <c r="DD125" i="14" s="1"/>
  <c r="DE93" i="14"/>
  <c r="DE125" i="14" s="1"/>
  <c r="DF93" i="14"/>
  <c r="DF125" i="14" s="1"/>
  <c r="DG93" i="14"/>
  <c r="DG125" i="14" s="1"/>
  <c r="DH93" i="14"/>
  <c r="DH125" i="14" s="1"/>
  <c r="DI93" i="14"/>
  <c r="DI125" i="14" s="1"/>
  <c r="DJ93" i="14"/>
  <c r="DJ125" i="14" s="1"/>
  <c r="DK93" i="14"/>
  <c r="DK125" i="14" s="1"/>
  <c r="DL93" i="14"/>
  <c r="DL125" i="14" s="1"/>
  <c r="DM93" i="14"/>
  <c r="DM125" i="14" s="1"/>
  <c r="DN93" i="14"/>
  <c r="DN125" i="14" s="1"/>
  <c r="DO93" i="14"/>
  <c r="DO125" i="14" s="1"/>
  <c r="DP93" i="14"/>
  <c r="DP125" i="14" s="1"/>
  <c r="DQ93" i="14"/>
  <c r="DQ125" i="14" s="1"/>
  <c r="DR93" i="14"/>
  <c r="DR125" i="14" s="1"/>
  <c r="DS93" i="14"/>
  <c r="DS125" i="14" s="1"/>
  <c r="DT93" i="14"/>
  <c r="DT125" i="14" s="1"/>
  <c r="DU93" i="14"/>
  <c r="DU125" i="14" s="1"/>
  <c r="DV93" i="14"/>
  <c r="DV125" i="14" s="1"/>
  <c r="DW93" i="14"/>
  <c r="DW125" i="14" s="1"/>
  <c r="DX93" i="14"/>
  <c r="DX125" i="14" s="1"/>
  <c r="DY93" i="14"/>
  <c r="DY125" i="14" s="1"/>
  <c r="DZ93" i="14"/>
  <c r="DZ125" i="14" s="1"/>
  <c r="EA93" i="14"/>
  <c r="EA125" i="14" s="1"/>
  <c r="EB93" i="14"/>
  <c r="EB125" i="14" s="1"/>
  <c r="EC93" i="14"/>
  <c r="EC125" i="14" s="1"/>
  <c r="ED93" i="14"/>
  <c r="ED125" i="14" s="1"/>
  <c r="EE93" i="14"/>
  <c r="EE125" i="14" s="1"/>
  <c r="EF93" i="14"/>
  <c r="EF125" i="14" s="1"/>
  <c r="EG93" i="14"/>
  <c r="EG125" i="14" s="1"/>
  <c r="EH93" i="14"/>
  <c r="EH125" i="14" s="1"/>
  <c r="EI93" i="14"/>
  <c r="EI125" i="14" s="1"/>
  <c r="EJ93" i="14"/>
  <c r="EJ125" i="14" s="1"/>
  <c r="EK93" i="14"/>
  <c r="EK125" i="14" s="1"/>
  <c r="EL93" i="14"/>
  <c r="EL125" i="14" s="1"/>
  <c r="EM93" i="14"/>
  <c r="EM125" i="14" s="1"/>
  <c r="EN93" i="14"/>
  <c r="EN125" i="14" s="1"/>
  <c r="EO93" i="14"/>
  <c r="EO125" i="14" s="1"/>
  <c r="EP93" i="14"/>
  <c r="EP125" i="14" s="1"/>
  <c r="EQ93" i="14"/>
  <c r="EQ125" i="14" s="1"/>
  <c r="ER93" i="14"/>
  <c r="ER125" i="14" s="1"/>
  <c r="ES93" i="14"/>
  <c r="ES125" i="14" s="1"/>
  <c r="ET93" i="14"/>
  <c r="ET125" i="14" s="1"/>
  <c r="EU93" i="14"/>
  <c r="EU125" i="14" s="1"/>
  <c r="EV93" i="14"/>
  <c r="EV125" i="14" s="1"/>
  <c r="EW93" i="14"/>
  <c r="EW125" i="14" s="1"/>
  <c r="EX93" i="14"/>
  <c r="EX125" i="14" s="1"/>
  <c r="EY93" i="14"/>
  <c r="EY125" i="14" s="1"/>
  <c r="EZ93" i="14"/>
  <c r="EZ125" i="14" s="1"/>
  <c r="FA93" i="14"/>
  <c r="FA125" i="14" s="1"/>
  <c r="FB93" i="14"/>
  <c r="FB125" i="14" s="1"/>
  <c r="FC93" i="14"/>
  <c r="FC125" i="14" s="1"/>
  <c r="FD93" i="14"/>
  <c r="FD125" i="14" s="1"/>
  <c r="FE93" i="14"/>
  <c r="FE125" i="14" s="1"/>
  <c r="FF93" i="14"/>
  <c r="FF125" i="14" s="1"/>
  <c r="B94" i="14"/>
  <c r="B126" i="14" s="1"/>
  <c r="G94" i="14"/>
  <c r="G126" i="14" s="1"/>
  <c r="H94" i="14"/>
  <c r="H126" i="14" s="1"/>
  <c r="I94" i="14"/>
  <c r="I126" i="14" s="1"/>
  <c r="J94" i="14"/>
  <c r="J126" i="14" s="1"/>
  <c r="K94" i="14"/>
  <c r="K126" i="14" s="1"/>
  <c r="L94" i="14"/>
  <c r="L126" i="14" s="1"/>
  <c r="M94" i="14"/>
  <c r="M126" i="14" s="1"/>
  <c r="N94" i="14"/>
  <c r="N126" i="14" s="1"/>
  <c r="O94" i="14"/>
  <c r="O126" i="14" s="1"/>
  <c r="P94" i="14"/>
  <c r="P126" i="14" s="1"/>
  <c r="Q94" i="14"/>
  <c r="Q126" i="14" s="1"/>
  <c r="R94" i="14"/>
  <c r="R126" i="14" s="1"/>
  <c r="S94" i="14"/>
  <c r="S126" i="14" s="1"/>
  <c r="T94" i="14"/>
  <c r="T126" i="14" s="1"/>
  <c r="U94" i="14"/>
  <c r="U126" i="14" s="1"/>
  <c r="V94" i="14"/>
  <c r="V126" i="14" s="1"/>
  <c r="W94" i="14"/>
  <c r="W126" i="14" s="1"/>
  <c r="X94" i="14"/>
  <c r="X126" i="14" s="1"/>
  <c r="Y94" i="14"/>
  <c r="Y126" i="14" s="1"/>
  <c r="Z94" i="14"/>
  <c r="Z126" i="14" s="1"/>
  <c r="AA94" i="14"/>
  <c r="AA126" i="14" s="1"/>
  <c r="AB94" i="14"/>
  <c r="AB126" i="14" s="1"/>
  <c r="AC94" i="14"/>
  <c r="AC126" i="14" s="1"/>
  <c r="AD94" i="14"/>
  <c r="AD126" i="14" s="1"/>
  <c r="AE94" i="14"/>
  <c r="AE126" i="14" s="1"/>
  <c r="AF94" i="14"/>
  <c r="AF126" i="14" s="1"/>
  <c r="AG94" i="14"/>
  <c r="AG126" i="14" s="1"/>
  <c r="AH94" i="14"/>
  <c r="AH126" i="14" s="1"/>
  <c r="AI94" i="14"/>
  <c r="AI126" i="14" s="1"/>
  <c r="AJ94" i="14"/>
  <c r="AJ126" i="14" s="1"/>
  <c r="AK94" i="14"/>
  <c r="AK126" i="14" s="1"/>
  <c r="AL94" i="14"/>
  <c r="AL126" i="14" s="1"/>
  <c r="AM94" i="14"/>
  <c r="AM126" i="14" s="1"/>
  <c r="AN94" i="14"/>
  <c r="AN126" i="14" s="1"/>
  <c r="AO94" i="14"/>
  <c r="AO126" i="14" s="1"/>
  <c r="AP94" i="14"/>
  <c r="AP126" i="14" s="1"/>
  <c r="AQ94" i="14"/>
  <c r="AQ126" i="14" s="1"/>
  <c r="AR94" i="14"/>
  <c r="AR126" i="14" s="1"/>
  <c r="AS94" i="14"/>
  <c r="AS126" i="14" s="1"/>
  <c r="AT94" i="14"/>
  <c r="AT126" i="14" s="1"/>
  <c r="AU94" i="14"/>
  <c r="AU126" i="14" s="1"/>
  <c r="AV94" i="14"/>
  <c r="AV126" i="14" s="1"/>
  <c r="AW94" i="14"/>
  <c r="AW126" i="14" s="1"/>
  <c r="AX94" i="14"/>
  <c r="AX126" i="14" s="1"/>
  <c r="AY94" i="14"/>
  <c r="AY126" i="14" s="1"/>
  <c r="AZ94" i="14"/>
  <c r="AZ126" i="14" s="1"/>
  <c r="BA94" i="14"/>
  <c r="BA126" i="14" s="1"/>
  <c r="BB94" i="14"/>
  <c r="BB126" i="14" s="1"/>
  <c r="BC94" i="14"/>
  <c r="BC126" i="14" s="1"/>
  <c r="BD94" i="14"/>
  <c r="BD126" i="14" s="1"/>
  <c r="BE94" i="14"/>
  <c r="BE126" i="14" s="1"/>
  <c r="BF94" i="14"/>
  <c r="BF126" i="14" s="1"/>
  <c r="BG94" i="14"/>
  <c r="BG126" i="14" s="1"/>
  <c r="BH94" i="14"/>
  <c r="BH126" i="14" s="1"/>
  <c r="BI94" i="14"/>
  <c r="BI126" i="14" s="1"/>
  <c r="BJ94" i="14"/>
  <c r="BJ126" i="14" s="1"/>
  <c r="BK94" i="14"/>
  <c r="BK126" i="14" s="1"/>
  <c r="BL94" i="14"/>
  <c r="BL126" i="14" s="1"/>
  <c r="BM94" i="14"/>
  <c r="BM126" i="14" s="1"/>
  <c r="BN94" i="14"/>
  <c r="BN126" i="14" s="1"/>
  <c r="BO94" i="14"/>
  <c r="BO126" i="14" s="1"/>
  <c r="BP94" i="14"/>
  <c r="BP126" i="14" s="1"/>
  <c r="BQ94" i="14"/>
  <c r="BQ126" i="14" s="1"/>
  <c r="BR94" i="14"/>
  <c r="BR126" i="14" s="1"/>
  <c r="BS94" i="14"/>
  <c r="BS126" i="14" s="1"/>
  <c r="BT94" i="14"/>
  <c r="BT126" i="14" s="1"/>
  <c r="BU94" i="14"/>
  <c r="BU126" i="14" s="1"/>
  <c r="BV94" i="14"/>
  <c r="BV126" i="14" s="1"/>
  <c r="BW94" i="14"/>
  <c r="BW126" i="14" s="1"/>
  <c r="BX94" i="14"/>
  <c r="BX126" i="14" s="1"/>
  <c r="BY94" i="14"/>
  <c r="BY126" i="14" s="1"/>
  <c r="BZ94" i="14"/>
  <c r="BZ126" i="14" s="1"/>
  <c r="CA94" i="14"/>
  <c r="CA126" i="14" s="1"/>
  <c r="CB94" i="14"/>
  <c r="CB126" i="14" s="1"/>
  <c r="CC94" i="14"/>
  <c r="CC126" i="14" s="1"/>
  <c r="CD94" i="14"/>
  <c r="CD126" i="14" s="1"/>
  <c r="CE94" i="14"/>
  <c r="CE126" i="14" s="1"/>
  <c r="CF94" i="14"/>
  <c r="CF126" i="14" s="1"/>
  <c r="CG94" i="14"/>
  <c r="CG126" i="14" s="1"/>
  <c r="CH94" i="14"/>
  <c r="CH126" i="14" s="1"/>
  <c r="CI94" i="14"/>
  <c r="CI126" i="14" s="1"/>
  <c r="CJ94" i="14"/>
  <c r="CJ126" i="14" s="1"/>
  <c r="CK94" i="14"/>
  <c r="CK126" i="14" s="1"/>
  <c r="CL94" i="14"/>
  <c r="CL126" i="14" s="1"/>
  <c r="CM94" i="14"/>
  <c r="CM126" i="14" s="1"/>
  <c r="CN94" i="14"/>
  <c r="CN126" i="14" s="1"/>
  <c r="CO94" i="14"/>
  <c r="CO126" i="14" s="1"/>
  <c r="CP94" i="14"/>
  <c r="CP126" i="14" s="1"/>
  <c r="CQ94" i="14"/>
  <c r="CQ126" i="14" s="1"/>
  <c r="CR94" i="14"/>
  <c r="CR126" i="14" s="1"/>
  <c r="CS94" i="14"/>
  <c r="CS126" i="14" s="1"/>
  <c r="CT94" i="14"/>
  <c r="CT126" i="14" s="1"/>
  <c r="CU94" i="14"/>
  <c r="CU126" i="14" s="1"/>
  <c r="CV94" i="14"/>
  <c r="CV126" i="14" s="1"/>
  <c r="CW94" i="14"/>
  <c r="CW126" i="14" s="1"/>
  <c r="CX94" i="14"/>
  <c r="CX126" i="14" s="1"/>
  <c r="CY94" i="14"/>
  <c r="CY126" i="14" s="1"/>
  <c r="CZ94" i="14"/>
  <c r="CZ126" i="14" s="1"/>
  <c r="DA94" i="14"/>
  <c r="DA126" i="14" s="1"/>
  <c r="DB94" i="14"/>
  <c r="DB126" i="14" s="1"/>
  <c r="DC94" i="14"/>
  <c r="DC126" i="14" s="1"/>
  <c r="DD94" i="14"/>
  <c r="DD126" i="14" s="1"/>
  <c r="DE94" i="14"/>
  <c r="DE126" i="14" s="1"/>
  <c r="DF94" i="14"/>
  <c r="DF126" i="14" s="1"/>
  <c r="DG94" i="14"/>
  <c r="DG126" i="14" s="1"/>
  <c r="DH94" i="14"/>
  <c r="DH126" i="14" s="1"/>
  <c r="DI94" i="14"/>
  <c r="DI126" i="14" s="1"/>
  <c r="DJ94" i="14"/>
  <c r="DJ126" i="14" s="1"/>
  <c r="DK94" i="14"/>
  <c r="DK126" i="14" s="1"/>
  <c r="DL94" i="14"/>
  <c r="DL126" i="14" s="1"/>
  <c r="DM94" i="14"/>
  <c r="DM126" i="14" s="1"/>
  <c r="DN94" i="14"/>
  <c r="DN126" i="14" s="1"/>
  <c r="DO94" i="14"/>
  <c r="DO126" i="14" s="1"/>
  <c r="DP94" i="14"/>
  <c r="DP126" i="14" s="1"/>
  <c r="DQ94" i="14"/>
  <c r="DQ126" i="14" s="1"/>
  <c r="DR94" i="14"/>
  <c r="DR126" i="14" s="1"/>
  <c r="DS94" i="14"/>
  <c r="DS126" i="14" s="1"/>
  <c r="DT94" i="14"/>
  <c r="DT126" i="14" s="1"/>
  <c r="DU94" i="14"/>
  <c r="DU126" i="14" s="1"/>
  <c r="DV94" i="14"/>
  <c r="DV126" i="14" s="1"/>
  <c r="DW94" i="14"/>
  <c r="DW126" i="14" s="1"/>
  <c r="DX94" i="14"/>
  <c r="DX126" i="14" s="1"/>
  <c r="DY94" i="14"/>
  <c r="DY126" i="14" s="1"/>
  <c r="DZ94" i="14"/>
  <c r="DZ126" i="14" s="1"/>
  <c r="EA94" i="14"/>
  <c r="EA126" i="14" s="1"/>
  <c r="EB94" i="14"/>
  <c r="EB126" i="14" s="1"/>
  <c r="EC94" i="14"/>
  <c r="EC126" i="14" s="1"/>
  <c r="ED94" i="14"/>
  <c r="ED126" i="14" s="1"/>
  <c r="EE94" i="14"/>
  <c r="EE126" i="14" s="1"/>
  <c r="EF94" i="14"/>
  <c r="EF126" i="14" s="1"/>
  <c r="EG94" i="14"/>
  <c r="EG126" i="14" s="1"/>
  <c r="EH94" i="14"/>
  <c r="EH126" i="14" s="1"/>
  <c r="EI94" i="14"/>
  <c r="EI126" i="14" s="1"/>
  <c r="EJ94" i="14"/>
  <c r="EJ126" i="14" s="1"/>
  <c r="EK94" i="14"/>
  <c r="EK126" i="14" s="1"/>
  <c r="EL94" i="14"/>
  <c r="EL126" i="14" s="1"/>
  <c r="EM94" i="14"/>
  <c r="EM126" i="14" s="1"/>
  <c r="EN94" i="14"/>
  <c r="EN126" i="14" s="1"/>
  <c r="EO94" i="14"/>
  <c r="EO126" i="14" s="1"/>
  <c r="EP94" i="14"/>
  <c r="EP126" i="14" s="1"/>
  <c r="EQ94" i="14"/>
  <c r="EQ126" i="14" s="1"/>
  <c r="ER94" i="14"/>
  <c r="ER126" i="14" s="1"/>
  <c r="ES94" i="14"/>
  <c r="ES126" i="14" s="1"/>
  <c r="ET94" i="14"/>
  <c r="ET126" i="14" s="1"/>
  <c r="EU94" i="14"/>
  <c r="EU126" i="14" s="1"/>
  <c r="EV94" i="14"/>
  <c r="EV126" i="14" s="1"/>
  <c r="EW94" i="14"/>
  <c r="EW126" i="14" s="1"/>
  <c r="EX94" i="14"/>
  <c r="EX126" i="14" s="1"/>
  <c r="EY94" i="14"/>
  <c r="EY126" i="14" s="1"/>
  <c r="EZ94" i="14"/>
  <c r="EZ126" i="14" s="1"/>
  <c r="FA94" i="14"/>
  <c r="FA126" i="14" s="1"/>
  <c r="FB94" i="14"/>
  <c r="FB126" i="14" s="1"/>
  <c r="FC94" i="14"/>
  <c r="FC126" i="14" s="1"/>
  <c r="FD94" i="14"/>
  <c r="FD126" i="14" s="1"/>
  <c r="FE94" i="14"/>
  <c r="FE126" i="14" s="1"/>
  <c r="FF94" i="14"/>
  <c r="FF126" i="14" s="1"/>
  <c r="B95" i="14"/>
  <c r="B127" i="14" s="1"/>
  <c r="G95" i="14"/>
  <c r="G127" i="14" s="1"/>
  <c r="H95" i="14"/>
  <c r="H127" i="14" s="1"/>
  <c r="I95" i="14"/>
  <c r="I127" i="14" s="1"/>
  <c r="J95" i="14"/>
  <c r="J127" i="14" s="1"/>
  <c r="K95" i="14"/>
  <c r="K127" i="14" s="1"/>
  <c r="L95" i="14"/>
  <c r="L127" i="14" s="1"/>
  <c r="M95" i="14"/>
  <c r="M127" i="14" s="1"/>
  <c r="N95" i="14"/>
  <c r="N127" i="14" s="1"/>
  <c r="O95" i="14"/>
  <c r="O127" i="14" s="1"/>
  <c r="P95" i="14"/>
  <c r="P127" i="14" s="1"/>
  <c r="Q95" i="14"/>
  <c r="Q127" i="14" s="1"/>
  <c r="R95" i="14"/>
  <c r="R127" i="14" s="1"/>
  <c r="S95" i="14"/>
  <c r="S127" i="14" s="1"/>
  <c r="T95" i="14"/>
  <c r="T127" i="14" s="1"/>
  <c r="U95" i="14"/>
  <c r="U127" i="14" s="1"/>
  <c r="V95" i="14"/>
  <c r="V127" i="14" s="1"/>
  <c r="W95" i="14"/>
  <c r="W127" i="14" s="1"/>
  <c r="X95" i="14"/>
  <c r="X127" i="14" s="1"/>
  <c r="Y95" i="14"/>
  <c r="Y127" i="14" s="1"/>
  <c r="Z95" i="14"/>
  <c r="Z127" i="14" s="1"/>
  <c r="AA95" i="14"/>
  <c r="AA127" i="14" s="1"/>
  <c r="AB95" i="14"/>
  <c r="AB127" i="14" s="1"/>
  <c r="AC95" i="14"/>
  <c r="AC127" i="14" s="1"/>
  <c r="AD95" i="14"/>
  <c r="AD127" i="14" s="1"/>
  <c r="AE95" i="14"/>
  <c r="AE127" i="14" s="1"/>
  <c r="AF95" i="14"/>
  <c r="AF127" i="14" s="1"/>
  <c r="AG95" i="14"/>
  <c r="AG127" i="14" s="1"/>
  <c r="AH95" i="14"/>
  <c r="AH127" i="14" s="1"/>
  <c r="AI95" i="14"/>
  <c r="AI127" i="14" s="1"/>
  <c r="AJ95" i="14"/>
  <c r="AJ127" i="14" s="1"/>
  <c r="AK95" i="14"/>
  <c r="AK127" i="14" s="1"/>
  <c r="AL95" i="14"/>
  <c r="AL127" i="14" s="1"/>
  <c r="AM95" i="14"/>
  <c r="AM127" i="14" s="1"/>
  <c r="AN95" i="14"/>
  <c r="AN127" i="14" s="1"/>
  <c r="AO95" i="14"/>
  <c r="AO127" i="14" s="1"/>
  <c r="AP95" i="14"/>
  <c r="AP127" i="14" s="1"/>
  <c r="AQ95" i="14"/>
  <c r="AQ127" i="14" s="1"/>
  <c r="AR95" i="14"/>
  <c r="AR127" i="14" s="1"/>
  <c r="AS95" i="14"/>
  <c r="AS127" i="14" s="1"/>
  <c r="AT95" i="14"/>
  <c r="AT127" i="14" s="1"/>
  <c r="AU95" i="14"/>
  <c r="AU127" i="14" s="1"/>
  <c r="AV95" i="14"/>
  <c r="AV127" i="14" s="1"/>
  <c r="AW95" i="14"/>
  <c r="AW127" i="14" s="1"/>
  <c r="AX95" i="14"/>
  <c r="AX127" i="14" s="1"/>
  <c r="AY95" i="14"/>
  <c r="AY127" i="14" s="1"/>
  <c r="AZ95" i="14"/>
  <c r="AZ127" i="14" s="1"/>
  <c r="BA95" i="14"/>
  <c r="BA127" i="14" s="1"/>
  <c r="BB95" i="14"/>
  <c r="BB127" i="14" s="1"/>
  <c r="BC95" i="14"/>
  <c r="BC127" i="14" s="1"/>
  <c r="BD95" i="14"/>
  <c r="BD127" i="14" s="1"/>
  <c r="BE95" i="14"/>
  <c r="BE127" i="14" s="1"/>
  <c r="BF95" i="14"/>
  <c r="BF127" i="14" s="1"/>
  <c r="BG95" i="14"/>
  <c r="BG127" i="14" s="1"/>
  <c r="BH95" i="14"/>
  <c r="BH127" i="14" s="1"/>
  <c r="BI95" i="14"/>
  <c r="BI127" i="14" s="1"/>
  <c r="BJ95" i="14"/>
  <c r="BJ127" i="14" s="1"/>
  <c r="BK95" i="14"/>
  <c r="BK127" i="14" s="1"/>
  <c r="BL95" i="14"/>
  <c r="BL127" i="14" s="1"/>
  <c r="BM95" i="14"/>
  <c r="BM127" i="14" s="1"/>
  <c r="BN95" i="14"/>
  <c r="BN127" i="14" s="1"/>
  <c r="BO95" i="14"/>
  <c r="BO127" i="14" s="1"/>
  <c r="BP95" i="14"/>
  <c r="BP127" i="14" s="1"/>
  <c r="BQ95" i="14"/>
  <c r="BQ127" i="14" s="1"/>
  <c r="BR95" i="14"/>
  <c r="BR127" i="14" s="1"/>
  <c r="BS95" i="14"/>
  <c r="BS127" i="14" s="1"/>
  <c r="BT95" i="14"/>
  <c r="BT127" i="14" s="1"/>
  <c r="BU95" i="14"/>
  <c r="BU127" i="14" s="1"/>
  <c r="BV95" i="14"/>
  <c r="BV127" i="14" s="1"/>
  <c r="BW95" i="14"/>
  <c r="BW127" i="14" s="1"/>
  <c r="BX95" i="14"/>
  <c r="BX127" i="14" s="1"/>
  <c r="BY95" i="14"/>
  <c r="BY127" i="14" s="1"/>
  <c r="BZ95" i="14"/>
  <c r="BZ127" i="14" s="1"/>
  <c r="CA95" i="14"/>
  <c r="CA127" i="14" s="1"/>
  <c r="CB95" i="14"/>
  <c r="CB127" i="14" s="1"/>
  <c r="CC95" i="14"/>
  <c r="CC127" i="14" s="1"/>
  <c r="CD95" i="14"/>
  <c r="CD127" i="14" s="1"/>
  <c r="CE95" i="14"/>
  <c r="CE127" i="14" s="1"/>
  <c r="CF95" i="14"/>
  <c r="CF127" i="14" s="1"/>
  <c r="CG95" i="14"/>
  <c r="CG127" i="14" s="1"/>
  <c r="CH95" i="14"/>
  <c r="CH127" i="14" s="1"/>
  <c r="CI95" i="14"/>
  <c r="CI127" i="14" s="1"/>
  <c r="CJ95" i="14"/>
  <c r="CJ127" i="14" s="1"/>
  <c r="CK95" i="14"/>
  <c r="CK127" i="14" s="1"/>
  <c r="CL95" i="14"/>
  <c r="CL127" i="14" s="1"/>
  <c r="CM95" i="14"/>
  <c r="CM127" i="14" s="1"/>
  <c r="CN95" i="14"/>
  <c r="CN127" i="14" s="1"/>
  <c r="CO95" i="14"/>
  <c r="CO127" i="14" s="1"/>
  <c r="CP95" i="14"/>
  <c r="CP127" i="14" s="1"/>
  <c r="CQ95" i="14"/>
  <c r="CQ127" i="14" s="1"/>
  <c r="CR95" i="14"/>
  <c r="CR127" i="14" s="1"/>
  <c r="CS95" i="14"/>
  <c r="CS127" i="14" s="1"/>
  <c r="CT95" i="14"/>
  <c r="CT127" i="14" s="1"/>
  <c r="CU95" i="14"/>
  <c r="CU127" i="14" s="1"/>
  <c r="CV95" i="14"/>
  <c r="CV127" i="14" s="1"/>
  <c r="CW95" i="14"/>
  <c r="CW127" i="14" s="1"/>
  <c r="CX95" i="14"/>
  <c r="CX127" i="14" s="1"/>
  <c r="CY95" i="14"/>
  <c r="CY127" i="14" s="1"/>
  <c r="CZ95" i="14"/>
  <c r="CZ127" i="14" s="1"/>
  <c r="DA95" i="14"/>
  <c r="DA127" i="14" s="1"/>
  <c r="DB95" i="14"/>
  <c r="DB127" i="14" s="1"/>
  <c r="DC95" i="14"/>
  <c r="DC127" i="14" s="1"/>
  <c r="DD95" i="14"/>
  <c r="DD127" i="14" s="1"/>
  <c r="DE95" i="14"/>
  <c r="DE127" i="14" s="1"/>
  <c r="DF95" i="14"/>
  <c r="DF127" i="14" s="1"/>
  <c r="DG95" i="14"/>
  <c r="DG127" i="14" s="1"/>
  <c r="DH95" i="14"/>
  <c r="DH127" i="14" s="1"/>
  <c r="DI95" i="14"/>
  <c r="DI127" i="14" s="1"/>
  <c r="DJ95" i="14"/>
  <c r="DJ127" i="14" s="1"/>
  <c r="DK95" i="14"/>
  <c r="DK127" i="14" s="1"/>
  <c r="DL95" i="14"/>
  <c r="DL127" i="14" s="1"/>
  <c r="DM95" i="14"/>
  <c r="DM127" i="14" s="1"/>
  <c r="DN95" i="14"/>
  <c r="DN127" i="14" s="1"/>
  <c r="DO95" i="14"/>
  <c r="DO127" i="14" s="1"/>
  <c r="DP95" i="14"/>
  <c r="DP127" i="14" s="1"/>
  <c r="DQ95" i="14"/>
  <c r="DQ127" i="14" s="1"/>
  <c r="DR95" i="14"/>
  <c r="DR127" i="14" s="1"/>
  <c r="DS95" i="14"/>
  <c r="DS127" i="14" s="1"/>
  <c r="DT95" i="14"/>
  <c r="DT127" i="14" s="1"/>
  <c r="DU95" i="14"/>
  <c r="DU127" i="14" s="1"/>
  <c r="DV95" i="14"/>
  <c r="DV127" i="14" s="1"/>
  <c r="DW95" i="14"/>
  <c r="DW127" i="14" s="1"/>
  <c r="DX95" i="14"/>
  <c r="DX127" i="14" s="1"/>
  <c r="DY95" i="14"/>
  <c r="DY127" i="14" s="1"/>
  <c r="DZ95" i="14"/>
  <c r="DZ127" i="14" s="1"/>
  <c r="EA95" i="14"/>
  <c r="EA127" i="14" s="1"/>
  <c r="EB95" i="14"/>
  <c r="EB127" i="14" s="1"/>
  <c r="EC95" i="14"/>
  <c r="EC127" i="14" s="1"/>
  <c r="ED95" i="14"/>
  <c r="ED127" i="14" s="1"/>
  <c r="EE95" i="14"/>
  <c r="EE127" i="14" s="1"/>
  <c r="EF95" i="14"/>
  <c r="EF127" i="14" s="1"/>
  <c r="EG95" i="14"/>
  <c r="EG127" i="14" s="1"/>
  <c r="EH95" i="14"/>
  <c r="EH127" i="14" s="1"/>
  <c r="EI95" i="14"/>
  <c r="EI127" i="14" s="1"/>
  <c r="EJ95" i="14"/>
  <c r="EJ127" i="14" s="1"/>
  <c r="EK95" i="14"/>
  <c r="EK127" i="14" s="1"/>
  <c r="EL95" i="14"/>
  <c r="EL127" i="14" s="1"/>
  <c r="EM95" i="14"/>
  <c r="EM127" i="14" s="1"/>
  <c r="EN95" i="14"/>
  <c r="EN127" i="14" s="1"/>
  <c r="EO95" i="14"/>
  <c r="EO127" i="14" s="1"/>
  <c r="EP95" i="14"/>
  <c r="EP127" i="14" s="1"/>
  <c r="EQ95" i="14"/>
  <c r="EQ127" i="14" s="1"/>
  <c r="ER95" i="14"/>
  <c r="ER127" i="14" s="1"/>
  <c r="ES95" i="14"/>
  <c r="ES127" i="14" s="1"/>
  <c r="ET95" i="14"/>
  <c r="ET127" i="14" s="1"/>
  <c r="EU95" i="14"/>
  <c r="EU127" i="14" s="1"/>
  <c r="EV95" i="14"/>
  <c r="EV127" i="14" s="1"/>
  <c r="EW95" i="14"/>
  <c r="EW127" i="14" s="1"/>
  <c r="EX95" i="14"/>
  <c r="EX127" i="14" s="1"/>
  <c r="EY95" i="14"/>
  <c r="EY127" i="14" s="1"/>
  <c r="EZ95" i="14"/>
  <c r="EZ127" i="14" s="1"/>
  <c r="FA95" i="14"/>
  <c r="FA127" i="14" s="1"/>
  <c r="FB95" i="14"/>
  <c r="FB127" i="14" s="1"/>
  <c r="FC95" i="14"/>
  <c r="FC127" i="14" s="1"/>
  <c r="FD95" i="14"/>
  <c r="FD127" i="14" s="1"/>
  <c r="FE95" i="14"/>
  <c r="FE127" i="14" s="1"/>
  <c r="FF95" i="14"/>
  <c r="FF127" i="14" s="1"/>
  <c r="B97" i="14"/>
  <c r="G97" i="14"/>
  <c r="G129" i="14" s="1"/>
  <c r="H97" i="14"/>
  <c r="H129" i="14" s="1"/>
  <c r="I97" i="14"/>
  <c r="I129" i="14" s="1"/>
  <c r="J97" i="14"/>
  <c r="J129" i="14" s="1"/>
  <c r="K97" i="14"/>
  <c r="K129" i="14" s="1"/>
  <c r="L97" i="14"/>
  <c r="L129" i="14" s="1"/>
  <c r="M97" i="14"/>
  <c r="M129" i="14" s="1"/>
  <c r="N97" i="14"/>
  <c r="N129" i="14" s="1"/>
  <c r="O97" i="14"/>
  <c r="O129" i="14" s="1"/>
  <c r="P97" i="14"/>
  <c r="P129" i="14" s="1"/>
  <c r="Q97" i="14"/>
  <c r="Q129" i="14" s="1"/>
  <c r="R97" i="14"/>
  <c r="R129" i="14" s="1"/>
  <c r="S97" i="14"/>
  <c r="S129" i="14" s="1"/>
  <c r="T97" i="14"/>
  <c r="T129" i="14" s="1"/>
  <c r="U97" i="14"/>
  <c r="U129" i="14" s="1"/>
  <c r="V97" i="14"/>
  <c r="V129" i="14" s="1"/>
  <c r="W97" i="14"/>
  <c r="W129" i="14" s="1"/>
  <c r="X97" i="14"/>
  <c r="X129" i="14" s="1"/>
  <c r="Y97" i="14"/>
  <c r="Y129" i="14" s="1"/>
  <c r="Z97" i="14"/>
  <c r="Z129" i="14" s="1"/>
  <c r="AA97" i="14"/>
  <c r="AA129" i="14" s="1"/>
  <c r="AB97" i="14"/>
  <c r="AB129" i="14" s="1"/>
  <c r="AC97" i="14"/>
  <c r="AC129" i="14" s="1"/>
  <c r="AD97" i="14"/>
  <c r="AD129" i="14" s="1"/>
  <c r="AE97" i="14"/>
  <c r="AE129" i="14" s="1"/>
  <c r="AF97" i="14"/>
  <c r="AF129" i="14" s="1"/>
  <c r="AG97" i="14"/>
  <c r="AG129" i="14" s="1"/>
  <c r="AH97" i="14"/>
  <c r="AH129" i="14" s="1"/>
  <c r="AI97" i="14"/>
  <c r="AI129" i="14" s="1"/>
  <c r="AJ97" i="14"/>
  <c r="AJ129" i="14" s="1"/>
  <c r="AK97" i="14"/>
  <c r="AK129" i="14" s="1"/>
  <c r="AL97" i="14"/>
  <c r="AL129" i="14" s="1"/>
  <c r="AM97" i="14"/>
  <c r="AM129" i="14" s="1"/>
  <c r="AN97" i="14"/>
  <c r="AN129" i="14" s="1"/>
  <c r="AO97" i="14"/>
  <c r="AO129" i="14" s="1"/>
  <c r="AP97" i="14"/>
  <c r="AP129" i="14" s="1"/>
  <c r="AQ97" i="14"/>
  <c r="AQ129" i="14" s="1"/>
  <c r="AR97" i="14"/>
  <c r="AR129" i="14" s="1"/>
  <c r="AS97" i="14"/>
  <c r="AS129" i="14" s="1"/>
  <c r="AT97" i="14"/>
  <c r="AT129" i="14" s="1"/>
  <c r="AU97" i="14"/>
  <c r="AU129" i="14" s="1"/>
  <c r="AV97" i="14"/>
  <c r="AV129" i="14" s="1"/>
  <c r="AW97" i="14"/>
  <c r="AW129" i="14" s="1"/>
  <c r="AX97" i="14"/>
  <c r="AX129" i="14" s="1"/>
  <c r="AY97" i="14"/>
  <c r="AY129" i="14" s="1"/>
  <c r="AZ97" i="14"/>
  <c r="AZ129" i="14" s="1"/>
  <c r="BA97" i="14"/>
  <c r="BA129" i="14" s="1"/>
  <c r="BB97" i="14"/>
  <c r="BB129" i="14" s="1"/>
  <c r="BC97" i="14"/>
  <c r="BC129" i="14" s="1"/>
  <c r="BD97" i="14"/>
  <c r="BD129" i="14" s="1"/>
  <c r="BE97" i="14"/>
  <c r="BE129" i="14" s="1"/>
  <c r="BF97" i="14"/>
  <c r="BF129" i="14" s="1"/>
  <c r="BG97" i="14"/>
  <c r="BG129" i="14" s="1"/>
  <c r="BH97" i="14"/>
  <c r="BH129" i="14" s="1"/>
  <c r="BI97" i="14"/>
  <c r="BI129" i="14" s="1"/>
  <c r="BJ97" i="14"/>
  <c r="BJ129" i="14" s="1"/>
  <c r="BK97" i="14"/>
  <c r="BK129" i="14" s="1"/>
  <c r="BL97" i="14"/>
  <c r="BL129" i="14" s="1"/>
  <c r="BM97" i="14"/>
  <c r="BM129" i="14" s="1"/>
  <c r="BN97" i="14"/>
  <c r="BN129" i="14" s="1"/>
  <c r="BO97" i="14"/>
  <c r="BO129" i="14" s="1"/>
  <c r="BP97" i="14"/>
  <c r="BP129" i="14" s="1"/>
  <c r="BQ97" i="14"/>
  <c r="BQ129" i="14" s="1"/>
  <c r="BR97" i="14"/>
  <c r="BR129" i="14" s="1"/>
  <c r="BS97" i="14"/>
  <c r="BS129" i="14" s="1"/>
  <c r="BT97" i="14"/>
  <c r="BT129" i="14" s="1"/>
  <c r="BU97" i="14"/>
  <c r="BU129" i="14" s="1"/>
  <c r="BV97" i="14"/>
  <c r="BV129" i="14" s="1"/>
  <c r="BW97" i="14"/>
  <c r="BW129" i="14" s="1"/>
  <c r="BX97" i="14"/>
  <c r="BX129" i="14" s="1"/>
  <c r="BY97" i="14"/>
  <c r="BY129" i="14" s="1"/>
  <c r="BZ97" i="14"/>
  <c r="BZ129" i="14" s="1"/>
  <c r="CA97" i="14"/>
  <c r="CA129" i="14" s="1"/>
  <c r="CB97" i="14"/>
  <c r="CB129" i="14" s="1"/>
  <c r="CC97" i="14"/>
  <c r="CC129" i="14" s="1"/>
  <c r="CD97" i="14"/>
  <c r="CD129" i="14" s="1"/>
  <c r="CE97" i="14"/>
  <c r="CE129" i="14" s="1"/>
  <c r="CF97" i="14"/>
  <c r="CF129" i="14" s="1"/>
  <c r="CG97" i="14"/>
  <c r="CG129" i="14" s="1"/>
  <c r="CH97" i="14"/>
  <c r="CH129" i="14" s="1"/>
  <c r="CI97" i="14"/>
  <c r="CI129" i="14" s="1"/>
  <c r="CJ97" i="14"/>
  <c r="CJ129" i="14" s="1"/>
  <c r="CK97" i="14"/>
  <c r="CK129" i="14" s="1"/>
  <c r="CL97" i="14"/>
  <c r="CL129" i="14" s="1"/>
  <c r="CM97" i="14"/>
  <c r="CM129" i="14" s="1"/>
  <c r="CN97" i="14"/>
  <c r="CN129" i="14" s="1"/>
  <c r="CO97" i="14"/>
  <c r="CO129" i="14" s="1"/>
  <c r="CP97" i="14"/>
  <c r="CP129" i="14" s="1"/>
  <c r="CQ97" i="14"/>
  <c r="CQ129" i="14" s="1"/>
  <c r="CR97" i="14"/>
  <c r="CR129" i="14" s="1"/>
  <c r="CS97" i="14"/>
  <c r="CS129" i="14" s="1"/>
  <c r="CT97" i="14"/>
  <c r="CT129" i="14" s="1"/>
  <c r="CU97" i="14"/>
  <c r="CU129" i="14" s="1"/>
  <c r="CV97" i="14"/>
  <c r="CV129" i="14" s="1"/>
  <c r="CW97" i="14"/>
  <c r="CW129" i="14" s="1"/>
  <c r="CX97" i="14"/>
  <c r="CX129" i="14" s="1"/>
  <c r="CY97" i="14"/>
  <c r="CY129" i="14" s="1"/>
  <c r="CZ97" i="14"/>
  <c r="CZ129" i="14" s="1"/>
  <c r="DA97" i="14"/>
  <c r="DA129" i="14" s="1"/>
  <c r="DB97" i="14"/>
  <c r="DB129" i="14" s="1"/>
  <c r="DC97" i="14"/>
  <c r="DC129" i="14" s="1"/>
  <c r="DD97" i="14"/>
  <c r="DD129" i="14" s="1"/>
  <c r="DE97" i="14"/>
  <c r="DE129" i="14" s="1"/>
  <c r="DF97" i="14"/>
  <c r="DF129" i="14" s="1"/>
  <c r="DG97" i="14"/>
  <c r="DG129" i="14" s="1"/>
  <c r="DH97" i="14"/>
  <c r="DH129" i="14" s="1"/>
  <c r="DI97" i="14"/>
  <c r="DI129" i="14" s="1"/>
  <c r="DJ97" i="14"/>
  <c r="DJ129" i="14" s="1"/>
  <c r="DK97" i="14"/>
  <c r="DK129" i="14" s="1"/>
  <c r="DL97" i="14"/>
  <c r="DL129" i="14" s="1"/>
  <c r="DM97" i="14"/>
  <c r="DM129" i="14" s="1"/>
  <c r="DN97" i="14"/>
  <c r="DN129" i="14" s="1"/>
  <c r="DO97" i="14"/>
  <c r="DO129" i="14" s="1"/>
  <c r="DP97" i="14"/>
  <c r="DP129" i="14" s="1"/>
  <c r="DQ97" i="14"/>
  <c r="DQ129" i="14" s="1"/>
  <c r="DR97" i="14"/>
  <c r="DR129" i="14" s="1"/>
  <c r="DS97" i="14"/>
  <c r="DS129" i="14" s="1"/>
  <c r="DT97" i="14"/>
  <c r="DT129" i="14" s="1"/>
  <c r="DU97" i="14"/>
  <c r="DU129" i="14" s="1"/>
  <c r="DV97" i="14"/>
  <c r="DV129" i="14" s="1"/>
  <c r="DW97" i="14"/>
  <c r="DW129" i="14" s="1"/>
  <c r="DX97" i="14"/>
  <c r="DX129" i="14" s="1"/>
  <c r="DY97" i="14"/>
  <c r="DY129" i="14" s="1"/>
  <c r="DZ97" i="14"/>
  <c r="DZ129" i="14" s="1"/>
  <c r="EA97" i="14"/>
  <c r="EA129" i="14" s="1"/>
  <c r="EB97" i="14"/>
  <c r="EB129" i="14" s="1"/>
  <c r="EC97" i="14"/>
  <c r="EC129" i="14" s="1"/>
  <c r="ED97" i="14"/>
  <c r="ED129" i="14" s="1"/>
  <c r="EE97" i="14"/>
  <c r="EE129" i="14" s="1"/>
  <c r="EF97" i="14"/>
  <c r="EF129" i="14" s="1"/>
  <c r="EG97" i="14"/>
  <c r="EG129" i="14" s="1"/>
  <c r="EH97" i="14"/>
  <c r="EH129" i="14" s="1"/>
  <c r="EI97" i="14"/>
  <c r="EI129" i="14" s="1"/>
  <c r="EJ97" i="14"/>
  <c r="EJ129" i="14" s="1"/>
  <c r="EK97" i="14"/>
  <c r="EK129" i="14" s="1"/>
  <c r="EL97" i="14"/>
  <c r="EL129" i="14" s="1"/>
  <c r="EM97" i="14"/>
  <c r="EM129" i="14" s="1"/>
  <c r="EN97" i="14"/>
  <c r="EN129" i="14" s="1"/>
  <c r="EO97" i="14"/>
  <c r="EO129" i="14" s="1"/>
  <c r="EP97" i="14"/>
  <c r="EP129" i="14" s="1"/>
  <c r="EQ97" i="14"/>
  <c r="EQ129" i="14" s="1"/>
  <c r="ER97" i="14"/>
  <c r="ER129" i="14" s="1"/>
  <c r="ES97" i="14"/>
  <c r="ES129" i="14" s="1"/>
  <c r="ET97" i="14"/>
  <c r="ET129" i="14" s="1"/>
  <c r="EU97" i="14"/>
  <c r="EU129" i="14" s="1"/>
  <c r="EV97" i="14"/>
  <c r="EV129" i="14" s="1"/>
  <c r="EW97" i="14"/>
  <c r="EW129" i="14" s="1"/>
  <c r="EX97" i="14"/>
  <c r="EX129" i="14" s="1"/>
  <c r="EY97" i="14"/>
  <c r="EY129" i="14" s="1"/>
  <c r="EZ97" i="14"/>
  <c r="EZ129" i="14" s="1"/>
  <c r="FA97" i="14"/>
  <c r="FA129" i="14" s="1"/>
  <c r="FB97" i="14"/>
  <c r="FB129" i="14" s="1"/>
  <c r="FC97" i="14"/>
  <c r="FC129" i="14" s="1"/>
  <c r="FD97" i="14"/>
  <c r="FD129" i="14" s="1"/>
  <c r="FE97" i="14"/>
  <c r="FE129" i="14" s="1"/>
  <c r="FF97" i="14"/>
  <c r="FF129" i="14" s="1"/>
  <c r="B98" i="14"/>
  <c r="B130" i="14" s="1"/>
  <c r="G98" i="14"/>
  <c r="G130" i="14" s="1"/>
  <c r="H98" i="14"/>
  <c r="H130" i="14" s="1"/>
  <c r="I98" i="14"/>
  <c r="I130" i="14" s="1"/>
  <c r="J98" i="14"/>
  <c r="J130" i="14" s="1"/>
  <c r="K98" i="14"/>
  <c r="K130" i="14" s="1"/>
  <c r="L98" i="14"/>
  <c r="L130" i="14" s="1"/>
  <c r="M98" i="14"/>
  <c r="M130" i="14" s="1"/>
  <c r="N98" i="14"/>
  <c r="N130" i="14" s="1"/>
  <c r="O98" i="14"/>
  <c r="O130" i="14" s="1"/>
  <c r="P98" i="14"/>
  <c r="P130" i="14" s="1"/>
  <c r="Q98" i="14"/>
  <c r="Q130" i="14" s="1"/>
  <c r="R98" i="14"/>
  <c r="R130" i="14" s="1"/>
  <c r="S98" i="14"/>
  <c r="S130" i="14" s="1"/>
  <c r="T98" i="14"/>
  <c r="T130" i="14" s="1"/>
  <c r="U98" i="14"/>
  <c r="U130" i="14" s="1"/>
  <c r="V98" i="14"/>
  <c r="V130" i="14" s="1"/>
  <c r="W98" i="14"/>
  <c r="W130" i="14" s="1"/>
  <c r="X98" i="14"/>
  <c r="X130" i="14" s="1"/>
  <c r="Y98" i="14"/>
  <c r="Y130" i="14" s="1"/>
  <c r="Z98" i="14"/>
  <c r="Z130" i="14" s="1"/>
  <c r="AA98" i="14"/>
  <c r="AA130" i="14" s="1"/>
  <c r="AB98" i="14"/>
  <c r="AB130" i="14" s="1"/>
  <c r="AC98" i="14"/>
  <c r="AC130" i="14" s="1"/>
  <c r="AD98" i="14"/>
  <c r="AD130" i="14" s="1"/>
  <c r="AE98" i="14"/>
  <c r="AE130" i="14" s="1"/>
  <c r="AF98" i="14"/>
  <c r="AF130" i="14" s="1"/>
  <c r="AG98" i="14"/>
  <c r="AG130" i="14" s="1"/>
  <c r="AH98" i="14"/>
  <c r="AH130" i="14" s="1"/>
  <c r="AI98" i="14"/>
  <c r="AI130" i="14" s="1"/>
  <c r="AJ98" i="14"/>
  <c r="AJ130" i="14" s="1"/>
  <c r="AK98" i="14"/>
  <c r="AK130" i="14" s="1"/>
  <c r="AL98" i="14"/>
  <c r="AL130" i="14" s="1"/>
  <c r="AM98" i="14"/>
  <c r="AM130" i="14" s="1"/>
  <c r="AN98" i="14"/>
  <c r="AN130" i="14" s="1"/>
  <c r="AO98" i="14"/>
  <c r="AO130" i="14" s="1"/>
  <c r="AP98" i="14"/>
  <c r="AP130" i="14" s="1"/>
  <c r="AQ98" i="14"/>
  <c r="AQ130" i="14" s="1"/>
  <c r="AR98" i="14"/>
  <c r="AR130" i="14" s="1"/>
  <c r="AS98" i="14"/>
  <c r="AS130" i="14" s="1"/>
  <c r="AT98" i="14"/>
  <c r="AT130" i="14" s="1"/>
  <c r="AU98" i="14"/>
  <c r="AU130" i="14" s="1"/>
  <c r="AV98" i="14"/>
  <c r="AV130" i="14" s="1"/>
  <c r="AW98" i="14"/>
  <c r="AW130" i="14" s="1"/>
  <c r="AX98" i="14"/>
  <c r="AX130" i="14" s="1"/>
  <c r="AY98" i="14"/>
  <c r="AY130" i="14" s="1"/>
  <c r="AZ98" i="14"/>
  <c r="AZ130" i="14" s="1"/>
  <c r="BA98" i="14"/>
  <c r="BA130" i="14" s="1"/>
  <c r="BB98" i="14"/>
  <c r="BB130" i="14" s="1"/>
  <c r="BC98" i="14"/>
  <c r="BC130" i="14" s="1"/>
  <c r="BD98" i="14"/>
  <c r="BD130" i="14" s="1"/>
  <c r="BE98" i="14"/>
  <c r="BE130" i="14" s="1"/>
  <c r="BF98" i="14"/>
  <c r="BF130" i="14" s="1"/>
  <c r="BG98" i="14"/>
  <c r="BG130" i="14" s="1"/>
  <c r="BH98" i="14"/>
  <c r="BH130" i="14" s="1"/>
  <c r="BI98" i="14"/>
  <c r="BI130" i="14" s="1"/>
  <c r="BJ98" i="14"/>
  <c r="BJ130" i="14" s="1"/>
  <c r="BK98" i="14"/>
  <c r="BK130" i="14" s="1"/>
  <c r="BL98" i="14"/>
  <c r="BL130" i="14" s="1"/>
  <c r="BM98" i="14"/>
  <c r="BM130" i="14" s="1"/>
  <c r="BN98" i="14"/>
  <c r="BN130" i="14" s="1"/>
  <c r="BO98" i="14"/>
  <c r="BO130" i="14" s="1"/>
  <c r="BP98" i="14"/>
  <c r="BP130" i="14" s="1"/>
  <c r="BQ98" i="14"/>
  <c r="BQ130" i="14" s="1"/>
  <c r="BR98" i="14"/>
  <c r="BR130" i="14" s="1"/>
  <c r="BS98" i="14"/>
  <c r="BS130" i="14" s="1"/>
  <c r="BT98" i="14"/>
  <c r="BT130" i="14" s="1"/>
  <c r="BU98" i="14"/>
  <c r="BU130" i="14" s="1"/>
  <c r="BV98" i="14"/>
  <c r="BV130" i="14" s="1"/>
  <c r="BW98" i="14"/>
  <c r="BW130" i="14" s="1"/>
  <c r="BX98" i="14"/>
  <c r="BX130" i="14" s="1"/>
  <c r="BY98" i="14"/>
  <c r="BY130" i="14" s="1"/>
  <c r="BZ98" i="14"/>
  <c r="BZ130" i="14" s="1"/>
  <c r="CA98" i="14"/>
  <c r="CA130" i="14" s="1"/>
  <c r="CB98" i="14"/>
  <c r="CB130" i="14" s="1"/>
  <c r="CC98" i="14"/>
  <c r="CC130" i="14" s="1"/>
  <c r="CD98" i="14"/>
  <c r="CD130" i="14" s="1"/>
  <c r="CE98" i="14"/>
  <c r="CE130" i="14" s="1"/>
  <c r="CF98" i="14"/>
  <c r="CF130" i="14" s="1"/>
  <c r="CG98" i="14"/>
  <c r="CG130" i="14" s="1"/>
  <c r="CH98" i="14"/>
  <c r="CH130" i="14" s="1"/>
  <c r="CI98" i="14"/>
  <c r="CI130" i="14" s="1"/>
  <c r="CJ98" i="14"/>
  <c r="CJ130" i="14" s="1"/>
  <c r="CK98" i="14"/>
  <c r="CK130" i="14" s="1"/>
  <c r="CL98" i="14"/>
  <c r="CL130" i="14" s="1"/>
  <c r="CM98" i="14"/>
  <c r="CM130" i="14" s="1"/>
  <c r="CN98" i="14"/>
  <c r="CN130" i="14" s="1"/>
  <c r="CO98" i="14"/>
  <c r="CO130" i="14" s="1"/>
  <c r="CP98" i="14"/>
  <c r="CP130" i="14" s="1"/>
  <c r="CQ98" i="14"/>
  <c r="CQ130" i="14" s="1"/>
  <c r="CR98" i="14"/>
  <c r="CR130" i="14" s="1"/>
  <c r="CS98" i="14"/>
  <c r="CS130" i="14" s="1"/>
  <c r="CT98" i="14"/>
  <c r="CT130" i="14" s="1"/>
  <c r="CU98" i="14"/>
  <c r="CU130" i="14" s="1"/>
  <c r="CV98" i="14"/>
  <c r="CV130" i="14" s="1"/>
  <c r="CW98" i="14"/>
  <c r="CW130" i="14" s="1"/>
  <c r="CX98" i="14"/>
  <c r="CX130" i="14" s="1"/>
  <c r="CY98" i="14"/>
  <c r="CY130" i="14" s="1"/>
  <c r="CZ98" i="14"/>
  <c r="CZ130" i="14" s="1"/>
  <c r="DA98" i="14"/>
  <c r="DA130" i="14" s="1"/>
  <c r="DB98" i="14"/>
  <c r="DB130" i="14" s="1"/>
  <c r="DC98" i="14"/>
  <c r="DC130" i="14" s="1"/>
  <c r="DD98" i="14"/>
  <c r="DD130" i="14" s="1"/>
  <c r="DE98" i="14"/>
  <c r="DE130" i="14" s="1"/>
  <c r="DF98" i="14"/>
  <c r="DF130" i="14" s="1"/>
  <c r="DG98" i="14"/>
  <c r="DG130" i="14" s="1"/>
  <c r="DH98" i="14"/>
  <c r="DH130" i="14" s="1"/>
  <c r="DI98" i="14"/>
  <c r="DI130" i="14" s="1"/>
  <c r="DJ98" i="14"/>
  <c r="DJ130" i="14" s="1"/>
  <c r="DK98" i="14"/>
  <c r="DK130" i="14" s="1"/>
  <c r="DL98" i="14"/>
  <c r="DL130" i="14" s="1"/>
  <c r="DM98" i="14"/>
  <c r="DM130" i="14" s="1"/>
  <c r="DN98" i="14"/>
  <c r="DN130" i="14" s="1"/>
  <c r="DO98" i="14"/>
  <c r="DO130" i="14" s="1"/>
  <c r="DP98" i="14"/>
  <c r="DP130" i="14" s="1"/>
  <c r="DQ98" i="14"/>
  <c r="DQ130" i="14" s="1"/>
  <c r="DR98" i="14"/>
  <c r="DR130" i="14" s="1"/>
  <c r="DS98" i="14"/>
  <c r="DS130" i="14" s="1"/>
  <c r="DT98" i="14"/>
  <c r="DT130" i="14" s="1"/>
  <c r="DU98" i="14"/>
  <c r="DU130" i="14" s="1"/>
  <c r="DV98" i="14"/>
  <c r="DV130" i="14" s="1"/>
  <c r="DW98" i="14"/>
  <c r="DW130" i="14" s="1"/>
  <c r="DX98" i="14"/>
  <c r="DX130" i="14" s="1"/>
  <c r="DY98" i="14"/>
  <c r="DY130" i="14" s="1"/>
  <c r="DZ98" i="14"/>
  <c r="DZ130" i="14" s="1"/>
  <c r="EA98" i="14"/>
  <c r="EA130" i="14" s="1"/>
  <c r="EB98" i="14"/>
  <c r="EB130" i="14" s="1"/>
  <c r="EC98" i="14"/>
  <c r="EC130" i="14" s="1"/>
  <c r="ED98" i="14"/>
  <c r="ED130" i="14" s="1"/>
  <c r="EE98" i="14"/>
  <c r="EE130" i="14" s="1"/>
  <c r="EF98" i="14"/>
  <c r="EF130" i="14" s="1"/>
  <c r="EG98" i="14"/>
  <c r="EG130" i="14" s="1"/>
  <c r="EH98" i="14"/>
  <c r="EH130" i="14" s="1"/>
  <c r="EI98" i="14"/>
  <c r="EI130" i="14" s="1"/>
  <c r="EJ98" i="14"/>
  <c r="EJ130" i="14" s="1"/>
  <c r="EK98" i="14"/>
  <c r="EK130" i="14" s="1"/>
  <c r="EL98" i="14"/>
  <c r="EL130" i="14" s="1"/>
  <c r="EM98" i="14"/>
  <c r="EM130" i="14" s="1"/>
  <c r="EN98" i="14"/>
  <c r="EN130" i="14" s="1"/>
  <c r="EO98" i="14"/>
  <c r="EO130" i="14" s="1"/>
  <c r="EP98" i="14"/>
  <c r="EP130" i="14" s="1"/>
  <c r="EQ98" i="14"/>
  <c r="EQ130" i="14" s="1"/>
  <c r="ER98" i="14"/>
  <c r="ER130" i="14" s="1"/>
  <c r="ES98" i="14"/>
  <c r="ES130" i="14" s="1"/>
  <c r="ET98" i="14"/>
  <c r="ET130" i="14" s="1"/>
  <c r="EU98" i="14"/>
  <c r="EU130" i="14" s="1"/>
  <c r="EV98" i="14"/>
  <c r="EV130" i="14" s="1"/>
  <c r="EW98" i="14"/>
  <c r="EW130" i="14" s="1"/>
  <c r="EX98" i="14"/>
  <c r="EX130" i="14" s="1"/>
  <c r="EY98" i="14"/>
  <c r="EY130" i="14" s="1"/>
  <c r="EZ98" i="14"/>
  <c r="EZ130" i="14" s="1"/>
  <c r="FA98" i="14"/>
  <c r="FA130" i="14" s="1"/>
  <c r="FB98" i="14"/>
  <c r="FB130" i="14" s="1"/>
  <c r="FC98" i="14"/>
  <c r="FC130" i="14" s="1"/>
  <c r="FD98" i="14"/>
  <c r="FD130" i="14" s="1"/>
  <c r="FE98" i="14"/>
  <c r="FE130" i="14" s="1"/>
  <c r="FF98" i="14"/>
  <c r="FF130" i="14" s="1"/>
  <c r="B99" i="14"/>
  <c r="B131" i="14" s="1"/>
  <c r="G99" i="14"/>
  <c r="G131" i="14" s="1"/>
  <c r="H99" i="14"/>
  <c r="H131" i="14" s="1"/>
  <c r="I99" i="14"/>
  <c r="I131" i="14" s="1"/>
  <c r="J99" i="14"/>
  <c r="J131" i="14" s="1"/>
  <c r="K99" i="14"/>
  <c r="K131" i="14" s="1"/>
  <c r="L99" i="14"/>
  <c r="L131" i="14" s="1"/>
  <c r="M99" i="14"/>
  <c r="M131" i="14" s="1"/>
  <c r="N99" i="14"/>
  <c r="N131" i="14" s="1"/>
  <c r="O99" i="14"/>
  <c r="O131" i="14" s="1"/>
  <c r="P99" i="14"/>
  <c r="P131" i="14" s="1"/>
  <c r="Q99" i="14"/>
  <c r="Q131" i="14" s="1"/>
  <c r="R99" i="14"/>
  <c r="R131" i="14" s="1"/>
  <c r="S99" i="14"/>
  <c r="S131" i="14" s="1"/>
  <c r="T99" i="14"/>
  <c r="T131" i="14" s="1"/>
  <c r="U99" i="14"/>
  <c r="U131" i="14" s="1"/>
  <c r="V99" i="14"/>
  <c r="V131" i="14" s="1"/>
  <c r="W99" i="14"/>
  <c r="W131" i="14" s="1"/>
  <c r="X99" i="14"/>
  <c r="X131" i="14" s="1"/>
  <c r="Y99" i="14"/>
  <c r="Y131" i="14" s="1"/>
  <c r="Z99" i="14"/>
  <c r="Z131" i="14" s="1"/>
  <c r="AA99" i="14"/>
  <c r="AA131" i="14" s="1"/>
  <c r="AB99" i="14"/>
  <c r="AB131" i="14" s="1"/>
  <c r="AC99" i="14"/>
  <c r="AC131" i="14" s="1"/>
  <c r="AD99" i="14"/>
  <c r="AD131" i="14" s="1"/>
  <c r="AE99" i="14"/>
  <c r="AE131" i="14" s="1"/>
  <c r="AF99" i="14"/>
  <c r="AF131" i="14" s="1"/>
  <c r="AG99" i="14"/>
  <c r="AG131" i="14" s="1"/>
  <c r="AH99" i="14"/>
  <c r="AH131" i="14" s="1"/>
  <c r="AI99" i="14"/>
  <c r="AI131" i="14" s="1"/>
  <c r="AJ99" i="14"/>
  <c r="AJ131" i="14" s="1"/>
  <c r="AK99" i="14"/>
  <c r="AK131" i="14" s="1"/>
  <c r="AL99" i="14"/>
  <c r="AL131" i="14" s="1"/>
  <c r="AM99" i="14"/>
  <c r="AM131" i="14" s="1"/>
  <c r="AN99" i="14"/>
  <c r="AN131" i="14" s="1"/>
  <c r="AO99" i="14"/>
  <c r="AO131" i="14" s="1"/>
  <c r="AP99" i="14"/>
  <c r="AP131" i="14" s="1"/>
  <c r="AQ99" i="14"/>
  <c r="AQ131" i="14" s="1"/>
  <c r="AR99" i="14"/>
  <c r="AR131" i="14" s="1"/>
  <c r="AS99" i="14"/>
  <c r="AS131" i="14" s="1"/>
  <c r="AT99" i="14"/>
  <c r="AT131" i="14" s="1"/>
  <c r="AU99" i="14"/>
  <c r="AU131" i="14" s="1"/>
  <c r="AV99" i="14"/>
  <c r="AV131" i="14" s="1"/>
  <c r="AW99" i="14"/>
  <c r="AW131" i="14" s="1"/>
  <c r="AX99" i="14"/>
  <c r="AX131" i="14" s="1"/>
  <c r="AY99" i="14"/>
  <c r="AY131" i="14" s="1"/>
  <c r="AZ99" i="14"/>
  <c r="AZ131" i="14" s="1"/>
  <c r="BA99" i="14"/>
  <c r="BA131" i="14" s="1"/>
  <c r="BB99" i="14"/>
  <c r="BB131" i="14" s="1"/>
  <c r="BC99" i="14"/>
  <c r="BC131" i="14" s="1"/>
  <c r="BD99" i="14"/>
  <c r="BD131" i="14" s="1"/>
  <c r="BE99" i="14"/>
  <c r="BE131" i="14" s="1"/>
  <c r="BF99" i="14"/>
  <c r="BF131" i="14" s="1"/>
  <c r="BG99" i="14"/>
  <c r="BG131" i="14" s="1"/>
  <c r="BH99" i="14"/>
  <c r="BH131" i="14" s="1"/>
  <c r="BI99" i="14"/>
  <c r="BI131" i="14" s="1"/>
  <c r="BJ99" i="14"/>
  <c r="BJ131" i="14" s="1"/>
  <c r="BK99" i="14"/>
  <c r="BK131" i="14" s="1"/>
  <c r="BL99" i="14"/>
  <c r="BL131" i="14" s="1"/>
  <c r="BM99" i="14"/>
  <c r="BM131" i="14" s="1"/>
  <c r="BN99" i="14"/>
  <c r="BN131" i="14" s="1"/>
  <c r="BO99" i="14"/>
  <c r="BO131" i="14" s="1"/>
  <c r="BP99" i="14"/>
  <c r="BP131" i="14" s="1"/>
  <c r="BQ99" i="14"/>
  <c r="BQ131" i="14" s="1"/>
  <c r="BR99" i="14"/>
  <c r="BR131" i="14" s="1"/>
  <c r="BS99" i="14"/>
  <c r="BS131" i="14" s="1"/>
  <c r="BT99" i="14"/>
  <c r="BT131" i="14" s="1"/>
  <c r="BU99" i="14"/>
  <c r="BU131" i="14" s="1"/>
  <c r="BV99" i="14"/>
  <c r="BV131" i="14" s="1"/>
  <c r="BW99" i="14"/>
  <c r="BW131" i="14" s="1"/>
  <c r="BX99" i="14"/>
  <c r="BX131" i="14" s="1"/>
  <c r="BY99" i="14"/>
  <c r="BY131" i="14" s="1"/>
  <c r="BZ99" i="14"/>
  <c r="BZ131" i="14" s="1"/>
  <c r="CA99" i="14"/>
  <c r="CA131" i="14" s="1"/>
  <c r="CB99" i="14"/>
  <c r="CB131" i="14" s="1"/>
  <c r="CC99" i="14"/>
  <c r="CC131" i="14" s="1"/>
  <c r="CD99" i="14"/>
  <c r="CD131" i="14" s="1"/>
  <c r="CE99" i="14"/>
  <c r="CE131" i="14" s="1"/>
  <c r="CF99" i="14"/>
  <c r="CF131" i="14" s="1"/>
  <c r="CG99" i="14"/>
  <c r="CG131" i="14" s="1"/>
  <c r="CH99" i="14"/>
  <c r="CH131" i="14" s="1"/>
  <c r="CI99" i="14"/>
  <c r="CI131" i="14" s="1"/>
  <c r="CJ99" i="14"/>
  <c r="CJ131" i="14" s="1"/>
  <c r="CK99" i="14"/>
  <c r="CK131" i="14" s="1"/>
  <c r="CL99" i="14"/>
  <c r="CL131" i="14" s="1"/>
  <c r="CM99" i="14"/>
  <c r="CM131" i="14" s="1"/>
  <c r="CN99" i="14"/>
  <c r="CN131" i="14" s="1"/>
  <c r="CO99" i="14"/>
  <c r="CO131" i="14" s="1"/>
  <c r="CP99" i="14"/>
  <c r="CP131" i="14" s="1"/>
  <c r="CQ99" i="14"/>
  <c r="CQ131" i="14" s="1"/>
  <c r="CR99" i="14"/>
  <c r="CR131" i="14" s="1"/>
  <c r="CS99" i="14"/>
  <c r="CS131" i="14" s="1"/>
  <c r="CT99" i="14"/>
  <c r="CT131" i="14" s="1"/>
  <c r="CU99" i="14"/>
  <c r="CU131" i="14" s="1"/>
  <c r="CV99" i="14"/>
  <c r="CV131" i="14" s="1"/>
  <c r="CW99" i="14"/>
  <c r="CW131" i="14" s="1"/>
  <c r="CX99" i="14"/>
  <c r="CX131" i="14" s="1"/>
  <c r="CY99" i="14"/>
  <c r="CY131" i="14" s="1"/>
  <c r="CZ99" i="14"/>
  <c r="CZ131" i="14" s="1"/>
  <c r="DA99" i="14"/>
  <c r="DA131" i="14" s="1"/>
  <c r="DB99" i="14"/>
  <c r="DB131" i="14" s="1"/>
  <c r="DC99" i="14"/>
  <c r="DC131" i="14" s="1"/>
  <c r="DD99" i="14"/>
  <c r="DD131" i="14" s="1"/>
  <c r="DE99" i="14"/>
  <c r="DE131" i="14" s="1"/>
  <c r="DF99" i="14"/>
  <c r="DF131" i="14" s="1"/>
  <c r="DG99" i="14"/>
  <c r="DG131" i="14" s="1"/>
  <c r="DH99" i="14"/>
  <c r="DH131" i="14" s="1"/>
  <c r="DI99" i="14"/>
  <c r="DI131" i="14" s="1"/>
  <c r="DJ99" i="14"/>
  <c r="DJ131" i="14" s="1"/>
  <c r="DK99" i="14"/>
  <c r="DK131" i="14" s="1"/>
  <c r="DL99" i="14"/>
  <c r="DL131" i="14" s="1"/>
  <c r="DM99" i="14"/>
  <c r="DM131" i="14" s="1"/>
  <c r="DN99" i="14"/>
  <c r="DN131" i="14" s="1"/>
  <c r="DO99" i="14"/>
  <c r="DO131" i="14" s="1"/>
  <c r="DP99" i="14"/>
  <c r="DP131" i="14" s="1"/>
  <c r="DQ99" i="14"/>
  <c r="DQ131" i="14" s="1"/>
  <c r="DR99" i="14"/>
  <c r="DR131" i="14" s="1"/>
  <c r="DS99" i="14"/>
  <c r="DS131" i="14" s="1"/>
  <c r="DT99" i="14"/>
  <c r="DT131" i="14" s="1"/>
  <c r="DU99" i="14"/>
  <c r="DU131" i="14" s="1"/>
  <c r="DV99" i="14"/>
  <c r="DV131" i="14" s="1"/>
  <c r="DW99" i="14"/>
  <c r="DW131" i="14" s="1"/>
  <c r="DX99" i="14"/>
  <c r="DX131" i="14" s="1"/>
  <c r="DY99" i="14"/>
  <c r="DY131" i="14" s="1"/>
  <c r="DZ99" i="14"/>
  <c r="DZ131" i="14" s="1"/>
  <c r="EA99" i="14"/>
  <c r="EA131" i="14" s="1"/>
  <c r="EB99" i="14"/>
  <c r="EB131" i="14" s="1"/>
  <c r="EC99" i="14"/>
  <c r="EC131" i="14" s="1"/>
  <c r="ED99" i="14"/>
  <c r="ED131" i="14" s="1"/>
  <c r="EE99" i="14"/>
  <c r="EE131" i="14" s="1"/>
  <c r="EF99" i="14"/>
  <c r="EF131" i="14" s="1"/>
  <c r="EG99" i="14"/>
  <c r="EG131" i="14" s="1"/>
  <c r="EH99" i="14"/>
  <c r="EH131" i="14" s="1"/>
  <c r="EI99" i="14"/>
  <c r="EI131" i="14" s="1"/>
  <c r="EJ99" i="14"/>
  <c r="EJ131" i="14" s="1"/>
  <c r="EK99" i="14"/>
  <c r="EK131" i="14" s="1"/>
  <c r="EL99" i="14"/>
  <c r="EL131" i="14" s="1"/>
  <c r="EM99" i="14"/>
  <c r="EM131" i="14" s="1"/>
  <c r="EN99" i="14"/>
  <c r="EN131" i="14" s="1"/>
  <c r="EO99" i="14"/>
  <c r="EO131" i="14" s="1"/>
  <c r="EP99" i="14"/>
  <c r="EP131" i="14" s="1"/>
  <c r="EQ99" i="14"/>
  <c r="EQ131" i="14" s="1"/>
  <c r="ER99" i="14"/>
  <c r="ER131" i="14" s="1"/>
  <c r="ES99" i="14"/>
  <c r="ES131" i="14" s="1"/>
  <c r="ET99" i="14"/>
  <c r="ET131" i="14" s="1"/>
  <c r="EU99" i="14"/>
  <c r="EU131" i="14" s="1"/>
  <c r="EV99" i="14"/>
  <c r="EV131" i="14" s="1"/>
  <c r="EW99" i="14"/>
  <c r="EW131" i="14" s="1"/>
  <c r="EX99" i="14"/>
  <c r="EX131" i="14" s="1"/>
  <c r="EY99" i="14"/>
  <c r="EY131" i="14" s="1"/>
  <c r="EZ99" i="14"/>
  <c r="EZ131" i="14" s="1"/>
  <c r="FA99" i="14"/>
  <c r="FA131" i="14" s="1"/>
  <c r="FB99" i="14"/>
  <c r="FB131" i="14" s="1"/>
  <c r="FC99" i="14"/>
  <c r="FC131" i="14" s="1"/>
  <c r="FD99" i="14"/>
  <c r="FD131" i="14" s="1"/>
  <c r="FE99" i="14"/>
  <c r="FE131" i="14" s="1"/>
  <c r="FF99" i="14"/>
  <c r="FF131" i="14" s="1"/>
  <c r="B100" i="14"/>
  <c r="B132" i="14" s="1"/>
  <c r="G100" i="14"/>
  <c r="G132" i="14" s="1"/>
  <c r="H100" i="14"/>
  <c r="H132" i="14" s="1"/>
  <c r="I100" i="14"/>
  <c r="I132" i="14" s="1"/>
  <c r="J100" i="14"/>
  <c r="J132" i="14" s="1"/>
  <c r="K100" i="14"/>
  <c r="K132" i="14" s="1"/>
  <c r="L100" i="14"/>
  <c r="L132" i="14" s="1"/>
  <c r="M100" i="14"/>
  <c r="M132" i="14" s="1"/>
  <c r="N100" i="14"/>
  <c r="N132" i="14" s="1"/>
  <c r="O100" i="14"/>
  <c r="O132" i="14" s="1"/>
  <c r="P100" i="14"/>
  <c r="P132" i="14" s="1"/>
  <c r="Q100" i="14"/>
  <c r="Q132" i="14" s="1"/>
  <c r="R100" i="14"/>
  <c r="R132" i="14" s="1"/>
  <c r="S100" i="14"/>
  <c r="S132" i="14" s="1"/>
  <c r="T100" i="14"/>
  <c r="T132" i="14" s="1"/>
  <c r="U100" i="14"/>
  <c r="U132" i="14" s="1"/>
  <c r="V100" i="14"/>
  <c r="V132" i="14" s="1"/>
  <c r="W100" i="14"/>
  <c r="W132" i="14" s="1"/>
  <c r="X100" i="14"/>
  <c r="X132" i="14" s="1"/>
  <c r="Y100" i="14"/>
  <c r="Y132" i="14" s="1"/>
  <c r="Z100" i="14"/>
  <c r="Z132" i="14" s="1"/>
  <c r="AA100" i="14"/>
  <c r="AA132" i="14" s="1"/>
  <c r="AB100" i="14"/>
  <c r="AB132" i="14" s="1"/>
  <c r="AC100" i="14"/>
  <c r="AC132" i="14" s="1"/>
  <c r="AD100" i="14"/>
  <c r="AD132" i="14" s="1"/>
  <c r="AE100" i="14"/>
  <c r="AE132" i="14" s="1"/>
  <c r="AF100" i="14"/>
  <c r="AF132" i="14" s="1"/>
  <c r="AG100" i="14"/>
  <c r="AG132" i="14" s="1"/>
  <c r="AH100" i="14"/>
  <c r="AH132" i="14" s="1"/>
  <c r="AI100" i="14"/>
  <c r="AI132" i="14" s="1"/>
  <c r="AJ100" i="14"/>
  <c r="AJ132" i="14" s="1"/>
  <c r="AK100" i="14"/>
  <c r="AK132" i="14" s="1"/>
  <c r="AL100" i="14"/>
  <c r="AL132" i="14" s="1"/>
  <c r="AM100" i="14"/>
  <c r="AM132" i="14" s="1"/>
  <c r="AN100" i="14"/>
  <c r="AN132" i="14" s="1"/>
  <c r="AO100" i="14"/>
  <c r="AO132" i="14" s="1"/>
  <c r="AP100" i="14"/>
  <c r="AP132" i="14" s="1"/>
  <c r="AQ100" i="14"/>
  <c r="AQ132" i="14" s="1"/>
  <c r="AR100" i="14"/>
  <c r="AR132" i="14" s="1"/>
  <c r="AS100" i="14"/>
  <c r="AS132" i="14" s="1"/>
  <c r="AT100" i="14"/>
  <c r="AT132" i="14" s="1"/>
  <c r="AU100" i="14"/>
  <c r="AU132" i="14" s="1"/>
  <c r="AV100" i="14"/>
  <c r="AV132" i="14" s="1"/>
  <c r="AW100" i="14"/>
  <c r="AW132" i="14" s="1"/>
  <c r="AX100" i="14"/>
  <c r="AX132" i="14" s="1"/>
  <c r="AY100" i="14"/>
  <c r="AY132" i="14" s="1"/>
  <c r="AZ100" i="14"/>
  <c r="AZ132" i="14" s="1"/>
  <c r="BA100" i="14"/>
  <c r="BA132" i="14" s="1"/>
  <c r="BB100" i="14"/>
  <c r="BB132" i="14" s="1"/>
  <c r="BC100" i="14"/>
  <c r="BC132" i="14" s="1"/>
  <c r="BD100" i="14"/>
  <c r="BD132" i="14" s="1"/>
  <c r="BE100" i="14"/>
  <c r="BE132" i="14" s="1"/>
  <c r="BF100" i="14"/>
  <c r="BF132" i="14" s="1"/>
  <c r="BG100" i="14"/>
  <c r="BG132" i="14" s="1"/>
  <c r="BH100" i="14"/>
  <c r="BH132" i="14" s="1"/>
  <c r="BI100" i="14"/>
  <c r="BI132" i="14" s="1"/>
  <c r="BJ100" i="14"/>
  <c r="BJ132" i="14" s="1"/>
  <c r="BK100" i="14"/>
  <c r="BK132" i="14" s="1"/>
  <c r="BL100" i="14"/>
  <c r="BL132" i="14" s="1"/>
  <c r="BM100" i="14"/>
  <c r="BM132" i="14" s="1"/>
  <c r="BN100" i="14"/>
  <c r="BN132" i="14" s="1"/>
  <c r="BO100" i="14"/>
  <c r="BO132" i="14" s="1"/>
  <c r="BP100" i="14"/>
  <c r="BP132" i="14" s="1"/>
  <c r="BQ100" i="14"/>
  <c r="BQ132" i="14" s="1"/>
  <c r="BR100" i="14"/>
  <c r="BR132" i="14" s="1"/>
  <c r="BS100" i="14"/>
  <c r="BS132" i="14" s="1"/>
  <c r="BT100" i="14"/>
  <c r="BT132" i="14" s="1"/>
  <c r="BU100" i="14"/>
  <c r="BU132" i="14" s="1"/>
  <c r="BV100" i="14"/>
  <c r="BV132" i="14" s="1"/>
  <c r="BW100" i="14"/>
  <c r="BW132" i="14" s="1"/>
  <c r="BX100" i="14"/>
  <c r="BX132" i="14" s="1"/>
  <c r="BY100" i="14"/>
  <c r="BY132" i="14" s="1"/>
  <c r="BZ100" i="14"/>
  <c r="BZ132" i="14" s="1"/>
  <c r="CA100" i="14"/>
  <c r="CA132" i="14" s="1"/>
  <c r="CB100" i="14"/>
  <c r="CB132" i="14" s="1"/>
  <c r="CC100" i="14"/>
  <c r="CC132" i="14" s="1"/>
  <c r="CD100" i="14"/>
  <c r="CD132" i="14" s="1"/>
  <c r="CE100" i="14"/>
  <c r="CE132" i="14" s="1"/>
  <c r="CF100" i="14"/>
  <c r="CF132" i="14" s="1"/>
  <c r="CG100" i="14"/>
  <c r="CG132" i="14" s="1"/>
  <c r="CH100" i="14"/>
  <c r="CH132" i="14" s="1"/>
  <c r="CI100" i="14"/>
  <c r="CI132" i="14" s="1"/>
  <c r="CJ100" i="14"/>
  <c r="CJ132" i="14" s="1"/>
  <c r="CK100" i="14"/>
  <c r="CK132" i="14" s="1"/>
  <c r="CL100" i="14"/>
  <c r="CL132" i="14" s="1"/>
  <c r="CM100" i="14"/>
  <c r="CM132" i="14" s="1"/>
  <c r="CN100" i="14"/>
  <c r="CN132" i="14" s="1"/>
  <c r="CO100" i="14"/>
  <c r="CO132" i="14" s="1"/>
  <c r="CP100" i="14"/>
  <c r="CP132" i="14" s="1"/>
  <c r="CQ100" i="14"/>
  <c r="CQ132" i="14" s="1"/>
  <c r="CR100" i="14"/>
  <c r="CR132" i="14" s="1"/>
  <c r="CS100" i="14"/>
  <c r="CS132" i="14" s="1"/>
  <c r="CT100" i="14"/>
  <c r="CT132" i="14" s="1"/>
  <c r="CU100" i="14"/>
  <c r="CU132" i="14" s="1"/>
  <c r="CV100" i="14"/>
  <c r="CV132" i="14" s="1"/>
  <c r="CW100" i="14"/>
  <c r="CW132" i="14" s="1"/>
  <c r="CX100" i="14"/>
  <c r="CX132" i="14" s="1"/>
  <c r="CY100" i="14"/>
  <c r="CY132" i="14" s="1"/>
  <c r="CZ100" i="14"/>
  <c r="CZ132" i="14" s="1"/>
  <c r="DA100" i="14"/>
  <c r="DA132" i="14" s="1"/>
  <c r="DB100" i="14"/>
  <c r="DB132" i="14" s="1"/>
  <c r="DC100" i="14"/>
  <c r="DC132" i="14" s="1"/>
  <c r="DD100" i="14"/>
  <c r="DD132" i="14" s="1"/>
  <c r="DE100" i="14"/>
  <c r="DE132" i="14" s="1"/>
  <c r="DF100" i="14"/>
  <c r="DF132" i="14" s="1"/>
  <c r="DG100" i="14"/>
  <c r="DG132" i="14" s="1"/>
  <c r="DH100" i="14"/>
  <c r="DH132" i="14" s="1"/>
  <c r="DI100" i="14"/>
  <c r="DI132" i="14" s="1"/>
  <c r="DJ100" i="14"/>
  <c r="DJ132" i="14" s="1"/>
  <c r="DK100" i="14"/>
  <c r="DK132" i="14" s="1"/>
  <c r="DL100" i="14"/>
  <c r="DL132" i="14" s="1"/>
  <c r="DM100" i="14"/>
  <c r="DM132" i="14" s="1"/>
  <c r="DN100" i="14"/>
  <c r="DN132" i="14" s="1"/>
  <c r="DO100" i="14"/>
  <c r="DO132" i="14" s="1"/>
  <c r="DP100" i="14"/>
  <c r="DP132" i="14" s="1"/>
  <c r="DQ100" i="14"/>
  <c r="DQ132" i="14" s="1"/>
  <c r="DR100" i="14"/>
  <c r="DR132" i="14" s="1"/>
  <c r="DS100" i="14"/>
  <c r="DS132" i="14" s="1"/>
  <c r="DT100" i="14"/>
  <c r="DT132" i="14" s="1"/>
  <c r="DU100" i="14"/>
  <c r="DU132" i="14" s="1"/>
  <c r="DV100" i="14"/>
  <c r="DV132" i="14" s="1"/>
  <c r="DW100" i="14"/>
  <c r="DW132" i="14" s="1"/>
  <c r="DX100" i="14"/>
  <c r="DX132" i="14" s="1"/>
  <c r="DY100" i="14"/>
  <c r="DY132" i="14" s="1"/>
  <c r="DZ100" i="14"/>
  <c r="DZ132" i="14" s="1"/>
  <c r="EA100" i="14"/>
  <c r="EA132" i="14" s="1"/>
  <c r="EB100" i="14"/>
  <c r="EB132" i="14" s="1"/>
  <c r="EC100" i="14"/>
  <c r="EC132" i="14" s="1"/>
  <c r="ED100" i="14"/>
  <c r="ED132" i="14" s="1"/>
  <c r="EE100" i="14"/>
  <c r="EE132" i="14" s="1"/>
  <c r="EF100" i="14"/>
  <c r="EF132" i="14" s="1"/>
  <c r="EG100" i="14"/>
  <c r="EG132" i="14" s="1"/>
  <c r="EH100" i="14"/>
  <c r="EH132" i="14" s="1"/>
  <c r="EI100" i="14"/>
  <c r="EI132" i="14" s="1"/>
  <c r="EJ100" i="14"/>
  <c r="EJ132" i="14" s="1"/>
  <c r="EK100" i="14"/>
  <c r="EK132" i="14" s="1"/>
  <c r="EL100" i="14"/>
  <c r="EL132" i="14" s="1"/>
  <c r="EM100" i="14"/>
  <c r="EM132" i="14" s="1"/>
  <c r="EN100" i="14"/>
  <c r="EN132" i="14" s="1"/>
  <c r="EO100" i="14"/>
  <c r="EO132" i="14" s="1"/>
  <c r="EP100" i="14"/>
  <c r="EP132" i="14" s="1"/>
  <c r="EQ100" i="14"/>
  <c r="EQ132" i="14" s="1"/>
  <c r="ER100" i="14"/>
  <c r="ER132" i="14" s="1"/>
  <c r="ES100" i="14"/>
  <c r="ES132" i="14" s="1"/>
  <c r="ET100" i="14"/>
  <c r="ET132" i="14" s="1"/>
  <c r="EU100" i="14"/>
  <c r="EU132" i="14" s="1"/>
  <c r="EV100" i="14"/>
  <c r="EV132" i="14" s="1"/>
  <c r="EW100" i="14"/>
  <c r="EW132" i="14" s="1"/>
  <c r="EX100" i="14"/>
  <c r="EX132" i="14" s="1"/>
  <c r="EY100" i="14"/>
  <c r="EY132" i="14" s="1"/>
  <c r="EZ100" i="14"/>
  <c r="EZ132" i="14" s="1"/>
  <c r="FA100" i="14"/>
  <c r="FA132" i="14" s="1"/>
  <c r="FB100" i="14"/>
  <c r="FB132" i="14" s="1"/>
  <c r="FC100" i="14"/>
  <c r="FC132" i="14" s="1"/>
  <c r="FD100" i="14"/>
  <c r="FD132" i="14" s="1"/>
  <c r="FE100" i="14"/>
  <c r="FE132" i="14" s="1"/>
  <c r="FF100" i="14"/>
  <c r="FF132" i="14" s="1"/>
  <c r="B101" i="14"/>
  <c r="B133" i="14" s="1"/>
  <c r="G101" i="14"/>
  <c r="G133" i="14" s="1"/>
  <c r="H101" i="14"/>
  <c r="H133" i="14" s="1"/>
  <c r="I101" i="14"/>
  <c r="I133" i="14" s="1"/>
  <c r="J101" i="14"/>
  <c r="J133" i="14" s="1"/>
  <c r="K101" i="14"/>
  <c r="K133" i="14" s="1"/>
  <c r="L101" i="14"/>
  <c r="L133" i="14" s="1"/>
  <c r="M101" i="14"/>
  <c r="M133" i="14" s="1"/>
  <c r="N101" i="14"/>
  <c r="N133" i="14" s="1"/>
  <c r="O101" i="14"/>
  <c r="O133" i="14" s="1"/>
  <c r="P101" i="14"/>
  <c r="P133" i="14" s="1"/>
  <c r="Q101" i="14"/>
  <c r="Q133" i="14" s="1"/>
  <c r="R101" i="14"/>
  <c r="R133" i="14" s="1"/>
  <c r="S101" i="14"/>
  <c r="S133" i="14" s="1"/>
  <c r="T101" i="14"/>
  <c r="T133" i="14" s="1"/>
  <c r="U101" i="14"/>
  <c r="U133" i="14" s="1"/>
  <c r="V101" i="14"/>
  <c r="V133" i="14" s="1"/>
  <c r="W101" i="14"/>
  <c r="W133" i="14" s="1"/>
  <c r="X101" i="14"/>
  <c r="X133" i="14" s="1"/>
  <c r="Y101" i="14"/>
  <c r="Y133" i="14" s="1"/>
  <c r="Z101" i="14"/>
  <c r="Z133" i="14" s="1"/>
  <c r="AA101" i="14"/>
  <c r="AA133" i="14" s="1"/>
  <c r="AB101" i="14"/>
  <c r="AB133" i="14" s="1"/>
  <c r="AC101" i="14"/>
  <c r="AC133" i="14" s="1"/>
  <c r="AD101" i="14"/>
  <c r="AD133" i="14" s="1"/>
  <c r="AE101" i="14"/>
  <c r="AE133" i="14" s="1"/>
  <c r="AF101" i="14"/>
  <c r="AF133" i="14" s="1"/>
  <c r="AG101" i="14"/>
  <c r="AG133" i="14" s="1"/>
  <c r="AH101" i="14"/>
  <c r="AH133" i="14" s="1"/>
  <c r="AI101" i="14"/>
  <c r="AI133" i="14" s="1"/>
  <c r="AJ101" i="14"/>
  <c r="AJ133" i="14" s="1"/>
  <c r="AK101" i="14"/>
  <c r="AK133" i="14" s="1"/>
  <c r="AL101" i="14"/>
  <c r="AL133" i="14" s="1"/>
  <c r="AM101" i="14"/>
  <c r="AM133" i="14" s="1"/>
  <c r="AN101" i="14"/>
  <c r="AN133" i="14" s="1"/>
  <c r="AO101" i="14"/>
  <c r="AO133" i="14" s="1"/>
  <c r="AP101" i="14"/>
  <c r="AP133" i="14" s="1"/>
  <c r="AQ101" i="14"/>
  <c r="AQ133" i="14" s="1"/>
  <c r="AR101" i="14"/>
  <c r="AR133" i="14" s="1"/>
  <c r="AS101" i="14"/>
  <c r="AS133" i="14" s="1"/>
  <c r="AT101" i="14"/>
  <c r="AT133" i="14" s="1"/>
  <c r="AU101" i="14"/>
  <c r="AU133" i="14" s="1"/>
  <c r="AV101" i="14"/>
  <c r="AV133" i="14" s="1"/>
  <c r="AW101" i="14"/>
  <c r="AW133" i="14" s="1"/>
  <c r="AX101" i="14"/>
  <c r="AX133" i="14" s="1"/>
  <c r="AY101" i="14"/>
  <c r="AY133" i="14" s="1"/>
  <c r="AZ101" i="14"/>
  <c r="AZ133" i="14" s="1"/>
  <c r="BA101" i="14"/>
  <c r="BA133" i="14" s="1"/>
  <c r="BB101" i="14"/>
  <c r="BB133" i="14" s="1"/>
  <c r="BC101" i="14"/>
  <c r="BC133" i="14" s="1"/>
  <c r="BD101" i="14"/>
  <c r="BD133" i="14" s="1"/>
  <c r="BE101" i="14"/>
  <c r="BE133" i="14" s="1"/>
  <c r="BF101" i="14"/>
  <c r="BF133" i="14" s="1"/>
  <c r="BG101" i="14"/>
  <c r="BG133" i="14" s="1"/>
  <c r="BH101" i="14"/>
  <c r="BH133" i="14" s="1"/>
  <c r="BI101" i="14"/>
  <c r="BI133" i="14" s="1"/>
  <c r="BJ101" i="14"/>
  <c r="BJ133" i="14" s="1"/>
  <c r="BK101" i="14"/>
  <c r="BK133" i="14" s="1"/>
  <c r="BL101" i="14"/>
  <c r="BL133" i="14" s="1"/>
  <c r="BM101" i="14"/>
  <c r="BM133" i="14" s="1"/>
  <c r="BN101" i="14"/>
  <c r="BN133" i="14" s="1"/>
  <c r="BO101" i="14"/>
  <c r="BO133" i="14" s="1"/>
  <c r="BP101" i="14"/>
  <c r="BP133" i="14" s="1"/>
  <c r="BQ101" i="14"/>
  <c r="BQ133" i="14" s="1"/>
  <c r="BR101" i="14"/>
  <c r="BR133" i="14" s="1"/>
  <c r="BS101" i="14"/>
  <c r="BS133" i="14" s="1"/>
  <c r="BT101" i="14"/>
  <c r="BT133" i="14" s="1"/>
  <c r="BU101" i="14"/>
  <c r="BU133" i="14" s="1"/>
  <c r="BV101" i="14"/>
  <c r="BV133" i="14" s="1"/>
  <c r="BW101" i="14"/>
  <c r="BW133" i="14" s="1"/>
  <c r="BX101" i="14"/>
  <c r="BX133" i="14" s="1"/>
  <c r="BY101" i="14"/>
  <c r="BY133" i="14" s="1"/>
  <c r="BZ101" i="14"/>
  <c r="BZ133" i="14" s="1"/>
  <c r="CA101" i="14"/>
  <c r="CA133" i="14" s="1"/>
  <c r="CB101" i="14"/>
  <c r="CB133" i="14" s="1"/>
  <c r="CC101" i="14"/>
  <c r="CC133" i="14" s="1"/>
  <c r="CD101" i="14"/>
  <c r="CD133" i="14" s="1"/>
  <c r="CE101" i="14"/>
  <c r="CE133" i="14" s="1"/>
  <c r="CF101" i="14"/>
  <c r="CF133" i="14" s="1"/>
  <c r="CG101" i="14"/>
  <c r="CG133" i="14" s="1"/>
  <c r="CH101" i="14"/>
  <c r="CH133" i="14" s="1"/>
  <c r="CI101" i="14"/>
  <c r="CI133" i="14" s="1"/>
  <c r="CJ101" i="14"/>
  <c r="CJ133" i="14" s="1"/>
  <c r="CK101" i="14"/>
  <c r="CK133" i="14" s="1"/>
  <c r="CL101" i="14"/>
  <c r="CL133" i="14" s="1"/>
  <c r="CM101" i="14"/>
  <c r="CM133" i="14" s="1"/>
  <c r="CN101" i="14"/>
  <c r="CN133" i="14" s="1"/>
  <c r="CO101" i="14"/>
  <c r="CO133" i="14" s="1"/>
  <c r="CP101" i="14"/>
  <c r="CP133" i="14" s="1"/>
  <c r="CQ101" i="14"/>
  <c r="CQ133" i="14" s="1"/>
  <c r="CR101" i="14"/>
  <c r="CR133" i="14" s="1"/>
  <c r="CS101" i="14"/>
  <c r="CS133" i="14" s="1"/>
  <c r="CT101" i="14"/>
  <c r="CT133" i="14" s="1"/>
  <c r="CU101" i="14"/>
  <c r="CU133" i="14" s="1"/>
  <c r="CV101" i="14"/>
  <c r="CV133" i="14" s="1"/>
  <c r="CW101" i="14"/>
  <c r="CW133" i="14" s="1"/>
  <c r="CX101" i="14"/>
  <c r="CX133" i="14" s="1"/>
  <c r="CY101" i="14"/>
  <c r="CY133" i="14" s="1"/>
  <c r="CZ101" i="14"/>
  <c r="CZ133" i="14" s="1"/>
  <c r="DA101" i="14"/>
  <c r="DA133" i="14" s="1"/>
  <c r="DB101" i="14"/>
  <c r="DB133" i="14" s="1"/>
  <c r="DC101" i="14"/>
  <c r="DC133" i="14" s="1"/>
  <c r="DD101" i="14"/>
  <c r="DD133" i="14" s="1"/>
  <c r="DE101" i="14"/>
  <c r="DE133" i="14" s="1"/>
  <c r="DF101" i="14"/>
  <c r="DF133" i="14" s="1"/>
  <c r="DG101" i="14"/>
  <c r="DG133" i="14" s="1"/>
  <c r="DH101" i="14"/>
  <c r="DH133" i="14" s="1"/>
  <c r="DI101" i="14"/>
  <c r="DI133" i="14" s="1"/>
  <c r="DJ101" i="14"/>
  <c r="DJ133" i="14" s="1"/>
  <c r="DK101" i="14"/>
  <c r="DK133" i="14" s="1"/>
  <c r="DL101" i="14"/>
  <c r="DL133" i="14" s="1"/>
  <c r="DM101" i="14"/>
  <c r="DM133" i="14" s="1"/>
  <c r="DN101" i="14"/>
  <c r="DN133" i="14" s="1"/>
  <c r="DO101" i="14"/>
  <c r="DO133" i="14" s="1"/>
  <c r="DP101" i="14"/>
  <c r="DP133" i="14" s="1"/>
  <c r="DQ101" i="14"/>
  <c r="DQ133" i="14" s="1"/>
  <c r="DR101" i="14"/>
  <c r="DR133" i="14" s="1"/>
  <c r="DS101" i="14"/>
  <c r="DS133" i="14" s="1"/>
  <c r="DT101" i="14"/>
  <c r="DT133" i="14" s="1"/>
  <c r="DU101" i="14"/>
  <c r="DU133" i="14" s="1"/>
  <c r="DV101" i="14"/>
  <c r="DV133" i="14" s="1"/>
  <c r="DW101" i="14"/>
  <c r="DW133" i="14" s="1"/>
  <c r="DX101" i="14"/>
  <c r="DX133" i="14" s="1"/>
  <c r="DY101" i="14"/>
  <c r="DY133" i="14" s="1"/>
  <c r="DZ101" i="14"/>
  <c r="DZ133" i="14" s="1"/>
  <c r="EA101" i="14"/>
  <c r="EA133" i="14" s="1"/>
  <c r="EB101" i="14"/>
  <c r="EB133" i="14" s="1"/>
  <c r="EC101" i="14"/>
  <c r="EC133" i="14" s="1"/>
  <c r="ED101" i="14"/>
  <c r="ED133" i="14" s="1"/>
  <c r="EE101" i="14"/>
  <c r="EE133" i="14" s="1"/>
  <c r="EF101" i="14"/>
  <c r="EF133" i="14" s="1"/>
  <c r="EG101" i="14"/>
  <c r="EG133" i="14" s="1"/>
  <c r="EH101" i="14"/>
  <c r="EH133" i="14" s="1"/>
  <c r="EI101" i="14"/>
  <c r="EI133" i="14" s="1"/>
  <c r="EJ101" i="14"/>
  <c r="EJ133" i="14" s="1"/>
  <c r="EK101" i="14"/>
  <c r="EK133" i="14" s="1"/>
  <c r="EL101" i="14"/>
  <c r="EL133" i="14" s="1"/>
  <c r="EM101" i="14"/>
  <c r="EM133" i="14" s="1"/>
  <c r="EN101" i="14"/>
  <c r="EN133" i="14" s="1"/>
  <c r="EO101" i="14"/>
  <c r="EO133" i="14" s="1"/>
  <c r="EP101" i="14"/>
  <c r="EP133" i="14" s="1"/>
  <c r="EQ101" i="14"/>
  <c r="EQ133" i="14" s="1"/>
  <c r="ER101" i="14"/>
  <c r="ER133" i="14" s="1"/>
  <c r="ES101" i="14"/>
  <c r="ES133" i="14" s="1"/>
  <c r="ET101" i="14"/>
  <c r="ET133" i="14" s="1"/>
  <c r="EU101" i="14"/>
  <c r="EU133" i="14" s="1"/>
  <c r="EV101" i="14"/>
  <c r="EV133" i="14" s="1"/>
  <c r="EW101" i="14"/>
  <c r="EW133" i="14" s="1"/>
  <c r="EX101" i="14"/>
  <c r="EX133" i="14" s="1"/>
  <c r="EY101" i="14"/>
  <c r="EY133" i="14" s="1"/>
  <c r="EZ101" i="14"/>
  <c r="EZ133" i="14" s="1"/>
  <c r="FA101" i="14"/>
  <c r="FA133" i="14" s="1"/>
  <c r="FB101" i="14"/>
  <c r="FB133" i="14" s="1"/>
  <c r="FC101" i="14"/>
  <c r="FC133" i="14" s="1"/>
  <c r="FD101" i="14"/>
  <c r="FD133" i="14" s="1"/>
  <c r="FE101" i="14"/>
  <c r="FE133" i="14" s="1"/>
  <c r="FF101" i="14"/>
  <c r="FF133" i="14" s="1"/>
  <c r="B102" i="14"/>
  <c r="B134" i="14" s="1"/>
  <c r="G102" i="14"/>
  <c r="G134" i="14" s="1"/>
  <c r="H102" i="14"/>
  <c r="H134" i="14" s="1"/>
  <c r="I102" i="14"/>
  <c r="I134" i="14" s="1"/>
  <c r="J102" i="14"/>
  <c r="J134" i="14" s="1"/>
  <c r="K102" i="14"/>
  <c r="K134" i="14" s="1"/>
  <c r="L102" i="14"/>
  <c r="L134" i="14" s="1"/>
  <c r="M102" i="14"/>
  <c r="M134" i="14" s="1"/>
  <c r="N102" i="14"/>
  <c r="N134" i="14" s="1"/>
  <c r="O102" i="14"/>
  <c r="O134" i="14" s="1"/>
  <c r="P102" i="14"/>
  <c r="P134" i="14" s="1"/>
  <c r="Q102" i="14"/>
  <c r="Q134" i="14" s="1"/>
  <c r="R102" i="14"/>
  <c r="R134" i="14" s="1"/>
  <c r="S102" i="14"/>
  <c r="S134" i="14" s="1"/>
  <c r="T102" i="14"/>
  <c r="T134" i="14" s="1"/>
  <c r="U102" i="14"/>
  <c r="U134" i="14" s="1"/>
  <c r="V102" i="14"/>
  <c r="V134" i="14" s="1"/>
  <c r="W102" i="14"/>
  <c r="W134" i="14" s="1"/>
  <c r="X102" i="14"/>
  <c r="X134" i="14" s="1"/>
  <c r="Y102" i="14"/>
  <c r="Y134" i="14" s="1"/>
  <c r="Z102" i="14"/>
  <c r="Z134" i="14" s="1"/>
  <c r="AA102" i="14"/>
  <c r="AA134" i="14" s="1"/>
  <c r="AB102" i="14"/>
  <c r="AB134" i="14" s="1"/>
  <c r="AC102" i="14"/>
  <c r="AC134" i="14" s="1"/>
  <c r="AD102" i="14"/>
  <c r="AD134" i="14" s="1"/>
  <c r="AE102" i="14"/>
  <c r="AE134" i="14" s="1"/>
  <c r="AF102" i="14"/>
  <c r="AF134" i="14" s="1"/>
  <c r="AG102" i="14"/>
  <c r="AG134" i="14" s="1"/>
  <c r="AH102" i="14"/>
  <c r="AH134" i="14" s="1"/>
  <c r="AI102" i="14"/>
  <c r="AI134" i="14" s="1"/>
  <c r="AJ102" i="14"/>
  <c r="AJ134" i="14" s="1"/>
  <c r="AK102" i="14"/>
  <c r="AK134" i="14" s="1"/>
  <c r="AL102" i="14"/>
  <c r="AL134" i="14" s="1"/>
  <c r="AM102" i="14"/>
  <c r="AM134" i="14" s="1"/>
  <c r="AN102" i="14"/>
  <c r="AN134" i="14" s="1"/>
  <c r="AO102" i="14"/>
  <c r="AO134" i="14" s="1"/>
  <c r="AP102" i="14"/>
  <c r="AP134" i="14" s="1"/>
  <c r="AQ102" i="14"/>
  <c r="AQ134" i="14" s="1"/>
  <c r="AR102" i="14"/>
  <c r="AR134" i="14" s="1"/>
  <c r="AS102" i="14"/>
  <c r="AS134" i="14" s="1"/>
  <c r="AT102" i="14"/>
  <c r="AT134" i="14" s="1"/>
  <c r="AU102" i="14"/>
  <c r="AU134" i="14" s="1"/>
  <c r="AV102" i="14"/>
  <c r="AV134" i="14" s="1"/>
  <c r="AW102" i="14"/>
  <c r="AW134" i="14" s="1"/>
  <c r="AX102" i="14"/>
  <c r="AX134" i="14" s="1"/>
  <c r="AY102" i="14"/>
  <c r="AY134" i="14" s="1"/>
  <c r="AZ102" i="14"/>
  <c r="AZ134" i="14" s="1"/>
  <c r="BA102" i="14"/>
  <c r="BA134" i="14" s="1"/>
  <c r="BB102" i="14"/>
  <c r="BB134" i="14" s="1"/>
  <c r="BC102" i="14"/>
  <c r="BC134" i="14" s="1"/>
  <c r="BD102" i="14"/>
  <c r="BD134" i="14" s="1"/>
  <c r="BE102" i="14"/>
  <c r="BE134" i="14" s="1"/>
  <c r="BF102" i="14"/>
  <c r="BF134" i="14" s="1"/>
  <c r="BG102" i="14"/>
  <c r="BG134" i="14" s="1"/>
  <c r="BH102" i="14"/>
  <c r="BH134" i="14" s="1"/>
  <c r="BI102" i="14"/>
  <c r="BI134" i="14" s="1"/>
  <c r="BJ102" i="14"/>
  <c r="BJ134" i="14" s="1"/>
  <c r="BK102" i="14"/>
  <c r="BK134" i="14" s="1"/>
  <c r="BL102" i="14"/>
  <c r="BL134" i="14" s="1"/>
  <c r="BM102" i="14"/>
  <c r="BM134" i="14" s="1"/>
  <c r="BN102" i="14"/>
  <c r="BN134" i="14" s="1"/>
  <c r="BO102" i="14"/>
  <c r="BO134" i="14" s="1"/>
  <c r="BP102" i="14"/>
  <c r="BP134" i="14" s="1"/>
  <c r="BQ102" i="14"/>
  <c r="BQ134" i="14" s="1"/>
  <c r="BR102" i="14"/>
  <c r="BR134" i="14" s="1"/>
  <c r="BS102" i="14"/>
  <c r="BS134" i="14" s="1"/>
  <c r="BT102" i="14"/>
  <c r="BT134" i="14" s="1"/>
  <c r="BU102" i="14"/>
  <c r="BU134" i="14" s="1"/>
  <c r="BV102" i="14"/>
  <c r="BV134" i="14" s="1"/>
  <c r="BW102" i="14"/>
  <c r="BW134" i="14" s="1"/>
  <c r="BX102" i="14"/>
  <c r="BX134" i="14" s="1"/>
  <c r="BY102" i="14"/>
  <c r="BY134" i="14" s="1"/>
  <c r="BZ102" i="14"/>
  <c r="BZ134" i="14" s="1"/>
  <c r="CA102" i="14"/>
  <c r="CA134" i="14" s="1"/>
  <c r="CB102" i="14"/>
  <c r="CB134" i="14" s="1"/>
  <c r="CC102" i="14"/>
  <c r="CC134" i="14" s="1"/>
  <c r="CD102" i="14"/>
  <c r="CD134" i="14" s="1"/>
  <c r="CE102" i="14"/>
  <c r="CE134" i="14" s="1"/>
  <c r="CF102" i="14"/>
  <c r="CF134" i="14" s="1"/>
  <c r="CG102" i="14"/>
  <c r="CG134" i="14" s="1"/>
  <c r="CH102" i="14"/>
  <c r="CH134" i="14" s="1"/>
  <c r="CI102" i="14"/>
  <c r="CI134" i="14" s="1"/>
  <c r="CJ102" i="14"/>
  <c r="CJ134" i="14" s="1"/>
  <c r="CK102" i="14"/>
  <c r="CK134" i="14" s="1"/>
  <c r="CL102" i="14"/>
  <c r="CL134" i="14" s="1"/>
  <c r="CM102" i="14"/>
  <c r="CM134" i="14" s="1"/>
  <c r="CN102" i="14"/>
  <c r="CN134" i="14" s="1"/>
  <c r="CO102" i="14"/>
  <c r="CO134" i="14" s="1"/>
  <c r="CP102" i="14"/>
  <c r="CP134" i="14" s="1"/>
  <c r="CQ102" i="14"/>
  <c r="CQ134" i="14" s="1"/>
  <c r="CR102" i="14"/>
  <c r="CR134" i="14" s="1"/>
  <c r="CS102" i="14"/>
  <c r="CS134" i="14" s="1"/>
  <c r="CT102" i="14"/>
  <c r="CT134" i="14" s="1"/>
  <c r="CU102" i="14"/>
  <c r="CU134" i="14" s="1"/>
  <c r="CV102" i="14"/>
  <c r="CV134" i="14" s="1"/>
  <c r="CW102" i="14"/>
  <c r="CW134" i="14" s="1"/>
  <c r="CX102" i="14"/>
  <c r="CX134" i="14" s="1"/>
  <c r="CY102" i="14"/>
  <c r="CY134" i="14" s="1"/>
  <c r="CZ102" i="14"/>
  <c r="CZ134" i="14" s="1"/>
  <c r="DA102" i="14"/>
  <c r="DA134" i="14" s="1"/>
  <c r="DB102" i="14"/>
  <c r="DB134" i="14" s="1"/>
  <c r="DC102" i="14"/>
  <c r="DC134" i="14" s="1"/>
  <c r="DD102" i="14"/>
  <c r="DD134" i="14" s="1"/>
  <c r="DE102" i="14"/>
  <c r="DE134" i="14" s="1"/>
  <c r="DF102" i="14"/>
  <c r="DF134" i="14" s="1"/>
  <c r="DG102" i="14"/>
  <c r="DG134" i="14" s="1"/>
  <c r="DH102" i="14"/>
  <c r="DH134" i="14" s="1"/>
  <c r="DI102" i="14"/>
  <c r="DI134" i="14" s="1"/>
  <c r="DJ102" i="14"/>
  <c r="DJ134" i="14" s="1"/>
  <c r="DK102" i="14"/>
  <c r="DK134" i="14" s="1"/>
  <c r="DL102" i="14"/>
  <c r="DL134" i="14" s="1"/>
  <c r="DM102" i="14"/>
  <c r="DM134" i="14" s="1"/>
  <c r="DN102" i="14"/>
  <c r="DN134" i="14" s="1"/>
  <c r="DO102" i="14"/>
  <c r="DO134" i="14" s="1"/>
  <c r="DP102" i="14"/>
  <c r="DP134" i="14" s="1"/>
  <c r="DQ102" i="14"/>
  <c r="DQ134" i="14" s="1"/>
  <c r="DR102" i="14"/>
  <c r="DR134" i="14" s="1"/>
  <c r="DS102" i="14"/>
  <c r="DS134" i="14" s="1"/>
  <c r="DT102" i="14"/>
  <c r="DT134" i="14" s="1"/>
  <c r="DU102" i="14"/>
  <c r="DU134" i="14" s="1"/>
  <c r="DV102" i="14"/>
  <c r="DV134" i="14" s="1"/>
  <c r="DW102" i="14"/>
  <c r="DW134" i="14" s="1"/>
  <c r="DX102" i="14"/>
  <c r="DX134" i="14" s="1"/>
  <c r="DY102" i="14"/>
  <c r="DY134" i="14" s="1"/>
  <c r="DZ102" i="14"/>
  <c r="DZ134" i="14" s="1"/>
  <c r="EA102" i="14"/>
  <c r="EA134" i="14" s="1"/>
  <c r="EB102" i="14"/>
  <c r="EB134" i="14" s="1"/>
  <c r="EC102" i="14"/>
  <c r="EC134" i="14" s="1"/>
  <c r="ED102" i="14"/>
  <c r="ED134" i="14" s="1"/>
  <c r="EE102" i="14"/>
  <c r="EE134" i="14" s="1"/>
  <c r="EF102" i="14"/>
  <c r="EF134" i="14" s="1"/>
  <c r="EG102" i="14"/>
  <c r="EG134" i="14" s="1"/>
  <c r="EH102" i="14"/>
  <c r="EH134" i="14" s="1"/>
  <c r="EI102" i="14"/>
  <c r="EI134" i="14" s="1"/>
  <c r="EJ102" i="14"/>
  <c r="EJ134" i="14" s="1"/>
  <c r="EK102" i="14"/>
  <c r="EK134" i="14" s="1"/>
  <c r="EL102" i="14"/>
  <c r="EL134" i="14" s="1"/>
  <c r="EM102" i="14"/>
  <c r="EM134" i="14" s="1"/>
  <c r="EN102" i="14"/>
  <c r="EN134" i="14" s="1"/>
  <c r="EO102" i="14"/>
  <c r="EO134" i="14" s="1"/>
  <c r="EP102" i="14"/>
  <c r="EP134" i="14" s="1"/>
  <c r="EQ102" i="14"/>
  <c r="EQ134" i="14" s="1"/>
  <c r="ER102" i="14"/>
  <c r="ER134" i="14" s="1"/>
  <c r="ES102" i="14"/>
  <c r="ES134" i="14" s="1"/>
  <c r="ET102" i="14"/>
  <c r="ET134" i="14" s="1"/>
  <c r="EU102" i="14"/>
  <c r="EU134" i="14" s="1"/>
  <c r="EV102" i="14"/>
  <c r="EV134" i="14" s="1"/>
  <c r="EW102" i="14"/>
  <c r="EW134" i="14" s="1"/>
  <c r="EX102" i="14"/>
  <c r="EX134" i="14" s="1"/>
  <c r="EY102" i="14"/>
  <c r="EY134" i="14" s="1"/>
  <c r="EZ102" i="14"/>
  <c r="EZ134" i="14" s="1"/>
  <c r="FA102" i="14"/>
  <c r="FA134" i="14" s="1"/>
  <c r="FB102" i="14"/>
  <c r="FB134" i="14" s="1"/>
  <c r="FC102" i="14"/>
  <c r="FC134" i="14" s="1"/>
  <c r="FD102" i="14"/>
  <c r="FD134" i="14" s="1"/>
  <c r="FE102" i="14"/>
  <c r="FE134" i="14" s="1"/>
  <c r="FF102" i="14"/>
  <c r="FF134" i="14" s="1"/>
  <c r="B103" i="14"/>
  <c r="B135" i="14" s="1"/>
  <c r="G103" i="14"/>
  <c r="G135" i="14" s="1"/>
  <c r="H103" i="14"/>
  <c r="H135" i="14" s="1"/>
  <c r="I103" i="14"/>
  <c r="I135" i="14" s="1"/>
  <c r="J103" i="14"/>
  <c r="J135" i="14" s="1"/>
  <c r="K103" i="14"/>
  <c r="K135" i="14" s="1"/>
  <c r="L103" i="14"/>
  <c r="L135" i="14" s="1"/>
  <c r="M103" i="14"/>
  <c r="M135" i="14" s="1"/>
  <c r="N103" i="14"/>
  <c r="N135" i="14" s="1"/>
  <c r="O103" i="14"/>
  <c r="O135" i="14" s="1"/>
  <c r="P103" i="14"/>
  <c r="P135" i="14" s="1"/>
  <c r="Q103" i="14"/>
  <c r="Q135" i="14" s="1"/>
  <c r="R103" i="14"/>
  <c r="R135" i="14" s="1"/>
  <c r="S103" i="14"/>
  <c r="S135" i="14" s="1"/>
  <c r="T103" i="14"/>
  <c r="T135" i="14" s="1"/>
  <c r="U103" i="14"/>
  <c r="U135" i="14" s="1"/>
  <c r="V103" i="14"/>
  <c r="V135" i="14" s="1"/>
  <c r="W103" i="14"/>
  <c r="W135" i="14" s="1"/>
  <c r="X103" i="14"/>
  <c r="X135" i="14" s="1"/>
  <c r="Y103" i="14"/>
  <c r="Y135" i="14" s="1"/>
  <c r="Z103" i="14"/>
  <c r="Z135" i="14" s="1"/>
  <c r="AA103" i="14"/>
  <c r="AA135" i="14" s="1"/>
  <c r="AB103" i="14"/>
  <c r="AB135" i="14" s="1"/>
  <c r="AC103" i="14"/>
  <c r="AC135" i="14" s="1"/>
  <c r="AD103" i="14"/>
  <c r="AD135" i="14" s="1"/>
  <c r="AE103" i="14"/>
  <c r="AE135" i="14" s="1"/>
  <c r="AF103" i="14"/>
  <c r="AF135" i="14" s="1"/>
  <c r="AG103" i="14"/>
  <c r="AG135" i="14" s="1"/>
  <c r="AH103" i="14"/>
  <c r="AH135" i="14" s="1"/>
  <c r="AI103" i="14"/>
  <c r="AI135" i="14" s="1"/>
  <c r="AJ103" i="14"/>
  <c r="AJ135" i="14" s="1"/>
  <c r="AK103" i="14"/>
  <c r="AK135" i="14" s="1"/>
  <c r="AL103" i="14"/>
  <c r="AL135" i="14" s="1"/>
  <c r="AM103" i="14"/>
  <c r="AM135" i="14" s="1"/>
  <c r="AN103" i="14"/>
  <c r="AN135" i="14" s="1"/>
  <c r="AO103" i="14"/>
  <c r="AO135" i="14" s="1"/>
  <c r="AP103" i="14"/>
  <c r="AP135" i="14" s="1"/>
  <c r="AQ103" i="14"/>
  <c r="AQ135" i="14" s="1"/>
  <c r="AR103" i="14"/>
  <c r="AR135" i="14" s="1"/>
  <c r="AS103" i="14"/>
  <c r="AS135" i="14" s="1"/>
  <c r="AT103" i="14"/>
  <c r="AT135" i="14" s="1"/>
  <c r="AU103" i="14"/>
  <c r="AU135" i="14" s="1"/>
  <c r="AV103" i="14"/>
  <c r="AV135" i="14" s="1"/>
  <c r="AW103" i="14"/>
  <c r="AW135" i="14" s="1"/>
  <c r="AX103" i="14"/>
  <c r="AX135" i="14" s="1"/>
  <c r="AY103" i="14"/>
  <c r="AY135" i="14" s="1"/>
  <c r="AZ103" i="14"/>
  <c r="AZ135" i="14" s="1"/>
  <c r="BA103" i="14"/>
  <c r="BA135" i="14" s="1"/>
  <c r="BB103" i="14"/>
  <c r="BB135" i="14" s="1"/>
  <c r="BC103" i="14"/>
  <c r="BC135" i="14" s="1"/>
  <c r="BD103" i="14"/>
  <c r="BD135" i="14" s="1"/>
  <c r="BE103" i="14"/>
  <c r="BE135" i="14" s="1"/>
  <c r="BF103" i="14"/>
  <c r="BF135" i="14" s="1"/>
  <c r="BG103" i="14"/>
  <c r="BG135" i="14" s="1"/>
  <c r="BH103" i="14"/>
  <c r="BH135" i="14" s="1"/>
  <c r="BI103" i="14"/>
  <c r="BI135" i="14" s="1"/>
  <c r="BJ103" i="14"/>
  <c r="BJ135" i="14" s="1"/>
  <c r="BK103" i="14"/>
  <c r="BK135" i="14" s="1"/>
  <c r="BL103" i="14"/>
  <c r="BL135" i="14" s="1"/>
  <c r="BM103" i="14"/>
  <c r="BM135" i="14" s="1"/>
  <c r="BN103" i="14"/>
  <c r="BN135" i="14" s="1"/>
  <c r="BO103" i="14"/>
  <c r="BO135" i="14" s="1"/>
  <c r="BP103" i="14"/>
  <c r="BP135" i="14" s="1"/>
  <c r="BQ103" i="14"/>
  <c r="BQ135" i="14" s="1"/>
  <c r="BR103" i="14"/>
  <c r="BR135" i="14" s="1"/>
  <c r="BS103" i="14"/>
  <c r="BS135" i="14" s="1"/>
  <c r="BT103" i="14"/>
  <c r="BT135" i="14" s="1"/>
  <c r="BU103" i="14"/>
  <c r="BU135" i="14" s="1"/>
  <c r="BV103" i="14"/>
  <c r="BV135" i="14" s="1"/>
  <c r="BW103" i="14"/>
  <c r="BW135" i="14" s="1"/>
  <c r="BX103" i="14"/>
  <c r="BX135" i="14" s="1"/>
  <c r="BY103" i="14"/>
  <c r="BY135" i="14" s="1"/>
  <c r="BZ103" i="14"/>
  <c r="BZ135" i="14" s="1"/>
  <c r="CA103" i="14"/>
  <c r="CA135" i="14" s="1"/>
  <c r="CB103" i="14"/>
  <c r="CB135" i="14" s="1"/>
  <c r="CC103" i="14"/>
  <c r="CC135" i="14" s="1"/>
  <c r="CD103" i="14"/>
  <c r="CD135" i="14" s="1"/>
  <c r="CE103" i="14"/>
  <c r="CE135" i="14" s="1"/>
  <c r="CF103" i="14"/>
  <c r="CF135" i="14" s="1"/>
  <c r="CG103" i="14"/>
  <c r="CG135" i="14" s="1"/>
  <c r="CH103" i="14"/>
  <c r="CH135" i="14" s="1"/>
  <c r="CI103" i="14"/>
  <c r="CI135" i="14" s="1"/>
  <c r="CJ103" i="14"/>
  <c r="CJ135" i="14" s="1"/>
  <c r="CK103" i="14"/>
  <c r="CK135" i="14" s="1"/>
  <c r="CL103" i="14"/>
  <c r="CL135" i="14" s="1"/>
  <c r="CM103" i="14"/>
  <c r="CM135" i="14" s="1"/>
  <c r="CN103" i="14"/>
  <c r="CN135" i="14" s="1"/>
  <c r="CO103" i="14"/>
  <c r="CO135" i="14" s="1"/>
  <c r="CP103" i="14"/>
  <c r="CP135" i="14" s="1"/>
  <c r="CQ103" i="14"/>
  <c r="CQ135" i="14" s="1"/>
  <c r="CR103" i="14"/>
  <c r="CR135" i="14" s="1"/>
  <c r="CS103" i="14"/>
  <c r="CS135" i="14" s="1"/>
  <c r="CT103" i="14"/>
  <c r="CT135" i="14" s="1"/>
  <c r="CU103" i="14"/>
  <c r="CU135" i="14" s="1"/>
  <c r="CV103" i="14"/>
  <c r="CV135" i="14" s="1"/>
  <c r="CW103" i="14"/>
  <c r="CW135" i="14" s="1"/>
  <c r="CX103" i="14"/>
  <c r="CX135" i="14" s="1"/>
  <c r="CY103" i="14"/>
  <c r="CY135" i="14" s="1"/>
  <c r="CZ103" i="14"/>
  <c r="CZ135" i="14" s="1"/>
  <c r="DA103" i="14"/>
  <c r="DA135" i="14" s="1"/>
  <c r="DB103" i="14"/>
  <c r="DB135" i="14" s="1"/>
  <c r="DC103" i="14"/>
  <c r="DC135" i="14" s="1"/>
  <c r="DD103" i="14"/>
  <c r="DD135" i="14" s="1"/>
  <c r="DE103" i="14"/>
  <c r="DE135" i="14" s="1"/>
  <c r="DF103" i="14"/>
  <c r="DF135" i="14" s="1"/>
  <c r="DG103" i="14"/>
  <c r="DG135" i="14" s="1"/>
  <c r="DH103" i="14"/>
  <c r="DH135" i="14" s="1"/>
  <c r="DI103" i="14"/>
  <c r="DI135" i="14" s="1"/>
  <c r="DJ103" i="14"/>
  <c r="DJ135" i="14" s="1"/>
  <c r="DK103" i="14"/>
  <c r="DK135" i="14" s="1"/>
  <c r="DL103" i="14"/>
  <c r="DL135" i="14" s="1"/>
  <c r="DM103" i="14"/>
  <c r="DM135" i="14" s="1"/>
  <c r="DN103" i="14"/>
  <c r="DN135" i="14" s="1"/>
  <c r="DO103" i="14"/>
  <c r="DO135" i="14" s="1"/>
  <c r="DP103" i="14"/>
  <c r="DP135" i="14" s="1"/>
  <c r="DQ103" i="14"/>
  <c r="DQ135" i="14" s="1"/>
  <c r="DR103" i="14"/>
  <c r="DR135" i="14" s="1"/>
  <c r="DS103" i="14"/>
  <c r="DS135" i="14" s="1"/>
  <c r="DT103" i="14"/>
  <c r="DT135" i="14" s="1"/>
  <c r="DU103" i="14"/>
  <c r="DU135" i="14" s="1"/>
  <c r="DV103" i="14"/>
  <c r="DV135" i="14" s="1"/>
  <c r="DW103" i="14"/>
  <c r="DW135" i="14" s="1"/>
  <c r="DX103" i="14"/>
  <c r="DX135" i="14" s="1"/>
  <c r="DY103" i="14"/>
  <c r="DY135" i="14" s="1"/>
  <c r="DZ103" i="14"/>
  <c r="DZ135" i="14" s="1"/>
  <c r="EA103" i="14"/>
  <c r="EA135" i="14" s="1"/>
  <c r="EB103" i="14"/>
  <c r="EB135" i="14" s="1"/>
  <c r="EC103" i="14"/>
  <c r="EC135" i="14" s="1"/>
  <c r="ED103" i="14"/>
  <c r="ED135" i="14" s="1"/>
  <c r="EE103" i="14"/>
  <c r="EE135" i="14" s="1"/>
  <c r="EF103" i="14"/>
  <c r="EF135" i="14" s="1"/>
  <c r="EG103" i="14"/>
  <c r="EG135" i="14" s="1"/>
  <c r="EH103" i="14"/>
  <c r="EH135" i="14" s="1"/>
  <c r="EI103" i="14"/>
  <c r="EI135" i="14" s="1"/>
  <c r="EJ103" i="14"/>
  <c r="EJ135" i="14" s="1"/>
  <c r="EK103" i="14"/>
  <c r="EK135" i="14" s="1"/>
  <c r="EL103" i="14"/>
  <c r="EL135" i="14" s="1"/>
  <c r="EM103" i="14"/>
  <c r="EM135" i="14" s="1"/>
  <c r="EN103" i="14"/>
  <c r="EN135" i="14" s="1"/>
  <c r="EO103" i="14"/>
  <c r="EO135" i="14" s="1"/>
  <c r="EP103" i="14"/>
  <c r="EP135" i="14" s="1"/>
  <c r="EQ103" i="14"/>
  <c r="EQ135" i="14" s="1"/>
  <c r="ER103" i="14"/>
  <c r="ER135" i="14" s="1"/>
  <c r="ES103" i="14"/>
  <c r="ES135" i="14" s="1"/>
  <c r="ET103" i="14"/>
  <c r="ET135" i="14" s="1"/>
  <c r="EU103" i="14"/>
  <c r="EU135" i="14" s="1"/>
  <c r="EV103" i="14"/>
  <c r="EV135" i="14" s="1"/>
  <c r="EW103" i="14"/>
  <c r="EW135" i="14" s="1"/>
  <c r="EX103" i="14"/>
  <c r="EX135" i="14" s="1"/>
  <c r="EY103" i="14"/>
  <c r="EY135" i="14" s="1"/>
  <c r="EZ103" i="14"/>
  <c r="EZ135" i="14" s="1"/>
  <c r="FA103" i="14"/>
  <c r="FA135" i="14" s="1"/>
  <c r="FB103" i="14"/>
  <c r="FB135" i="14" s="1"/>
  <c r="FC103" i="14"/>
  <c r="FC135" i="14" s="1"/>
  <c r="FD103" i="14"/>
  <c r="FD135" i="14" s="1"/>
  <c r="FE103" i="14"/>
  <c r="FE135" i="14" s="1"/>
  <c r="FF103" i="14"/>
  <c r="FF135" i="14" s="1"/>
  <c r="B105" i="14"/>
  <c r="B137" i="14" s="1"/>
  <c r="G105" i="14"/>
  <c r="G137" i="14" s="1"/>
  <c r="H105" i="14"/>
  <c r="H137" i="14" s="1"/>
  <c r="I105" i="14"/>
  <c r="I137" i="14" s="1"/>
  <c r="J105" i="14"/>
  <c r="J137" i="14" s="1"/>
  <c r="K105" i="14"/>
  <c r="K137" i="14" s="1"/>
  <c r="L105" i="14"/>
  <c r="L137" i="14" s="1"/>
  <c r="M105" i="14"/>
  <c r="M137" i="14" s="1"/>
  <c r="N105" i="14"/>
  <c r="N137" i="14" s="1"/>
  <c r="O105" i="14"/>
  <c r="O137" i="14" s="1"/>
  <c r="P105" i="14"/>
  <c r="P137" i="14" s="1"/>
  <c r="Q105" i="14"/>
  <c r="Q137" i="14" s="1"/>
  <c r="R105" i="14"/>
  <c r="R137" i="14" s="1"/>
  <c r="S105" i="14"/>
  <c r="S137" i="14" s="1"/>
  <c r="T105" i="14"/>
  <c r="T137" i="14" s="1"/>
  <c r="U105" i="14"/>
  <c r="U137" i="14" s="1"/>
  <c r="V105" i="14"/>
  <c r="V137" i="14" s="1"/>
  <c r="W105" i="14"/>
  <c r="W137" i="14" s="1"/>
  <c r="X105" i="14"/>
  <c r="X137" i="14" s="1"/>
  <c r="Y105" i="14"/>
  <c r="Y137" i="14" s="1"/>
  <c r="Z105" i="14"/>
  <c r="Z137" i="14" s="1"/>
  <c r="AA105" i="14"/>
  <c r="AA137" i="14" s="1"/>
  <c r="AB105" i="14"/>
  <c r="AB137" i="14" s="1"/>
  <c r="AC105" i="14"/>
  <c r="AC137" i="14" s="1"/>
  <c r="AD105" i="14"/>
  <c r="AD137" i="14" s="1"/>
  <c r="AE105" i="14"/>
  <c r="AE137" i="14" s="1"/>
  <c r="AF105" i="14"/>
  <c r="AF137" i="14" s="1"/>
  <c r="AG105" i="14"/>
  <c r="AG137" i="14" s="1"/>
  <c r="AH105" i="14"/>
  <c r="AH137" i="14" s="1"/>
  <c r="AI105" i="14"/>
  <c r="AI137" i="14" s="1"/>
  <c r="AJ105" i="14"/>
  <c r="AJ137" i="14" s="1"/>
  <c r="AK105" i="14"/>
  <c r="AK137" i="14" s="1"/>
  <c r="AL105" i="14"/>
  <c r="AL137" i="14" s="1"/>
  <c r="AM105" i="14"/>
  <c r="AM137" i="14" s="1"/>
  <c r="AN105" i="14"/>
  <c r="AN137" i="14" s="1"/>
  <c r="AO105" i="14"/>
  <c r="AO137" i="14" s="1"/>
  <c r="AP105" i="14"/>
  <c r="AP137" i="14" s="1"/>
  <c r="AQ105" i="14"/>
  <c r="AQ137" i="14" s="1"/>
  <c r="AR105" i="14"/>
  <c r="AR137" i="14" s="1"/>
  <c r="AS105" i="14"/>
  <c r="AS137" i="14" s="1"/>
  <c r="AT105" i="14"/>
  <c r="AT137" i="14" s="1"/>
  <c r="AU105" i="14"/>
  <c r="AU137" i="14" s="1"/>
  <c r="AV105" i="14"/>
  <c r="AV137" i="14" s="1"/>
  <c r="AW105" i="14"/>
  <c r="AW137" i="14" s="1"/>
  <c r="AX105" i="14"/>
  <c r="AX137" i="14" s="1"/>
  <c r="AY105" i="14"/>
  <c r="AY137" i="14" s="1"/>
  <c r="AZ105" i="14"/>
  <c r="AZ137" i="14" s="1"/>
  <c r="BA105" i="14"/>
  <c r="BA137" i="14" s="1"/>
  <c r="BB105" i="14"/>
  <c r="BB137" i="14" s="1"/>
  <c r="BC105" i="14"/>
  <c r="BC137" i="14" s="1"/>
  <c r="BD105" i="14"/>
  <c r="BD137" i="14" s="1"/>
  <c r="BE105" i="14"/>
  <c r="BE137" i="14" s="1"/>
  <c r="BF105" i="14"/>
  <c r="BF137" i="14" s="1"/>
  <c r="BG105" i="14"/>
  <c r="BG137" i="14" s="1"/>
  <c r="BH105" i="14"/>
  <c r="BH137" i="14" s="1"/>
  <c r="BI105" i="14"/>
  <c r="BI137" i="14" s="1"/>
  <c r="BJ105" i="14"/>
  <c r="BJ137" i="14" s="1"/>
  <c r="BK105" i="14"/>
  <c r="BK137" i="14" s="1"/>
  <c r="BL105" i="14"/>
  <c r="BL137" i="14" s="1"/>
  <c r="BM105" i="14"/>
  <c r="BM137" i="14" s="1"/>
  <c r="BN105" i="14"/>
  <c r="BN137" i="14" s="1"/>
  <c r="BO105" i="14"/>
  <c r="BO137" i="14" s="1"/>
  <c r="BP105" i="14"/>
  <c r="BP137" i="14" s="1"/>
  <c r="BQ105" i="14"/>
  <c r="BQ137" i="14" s="1"/>
  <c r="BR105" i="14"/>
  <c r="BR137" i="14" s="1"/>
  <c r="BS105" i="14"/>
  <c r="BS137" i="14" s="1"/>
  <c r="BT105" i="14"/>
  <c r="BT137" i="14" s="1"/>
  <c r="BU105" i="14"/>
  <c r="BU137" i="14" s="1"/>
  <c r="BV105" i="14"/>
  <c r="BV137" i="14" s="1"/>
  <c r="BW105" i="14"/>
  <c r="BW137" i="14" s="1"/>
  <c r="BX105" i="14"/>
  <c r="BX137" i="14" s="1"/>
  <c r="BY105" i="14"/>
  <c r="BY137" i="14" s="1"/>
  <c r="BZ105" i="14"/>
  <c r="BZ137" i="14" s="1"/>
  <c r="CA105" i="14"/>
  <c r="CA137" i="14" s="1"/>
  <c r="CB105" i="14"/>
  <c r="CB137" i="14" s="1"/>
  <c r="CC105" i="14"/>
  <c r="CC137" i="14" s="1"/>
  <c r="CD105" i="14"/>
  <c r="CD137" i="14" s="1"/>
  <c r="CE105" i="14"/>
  <c r="CE137" i="14" s="1"/>
  <c r="CF105" i="14"/>
  <c r="CF137" i="14" s="1"/>
  <c r="CG105" i="14"/>
  <c r="CG137" i="14" s="1"/>
  <c r="CH105" i="14"/>
  <c r="CH137" i="14" s="1"/>
  <c r="CI105" i="14"/>
  <c r="CI137" i="14" s="1"/>
  <c r="CJ105" i="14"/>
  <c r="CJ137" i="14" s="1"/>
  <c r="CK105" i="14"/>
  <c r="CK137" i="14" s="1"/>
  <c r="CL105" i="14"/>
  <c r="CL137" i="14" s="1"/>
  <c r="CM105" i="14"/>
  <c r="CM137" i="14" s="1"/>
  <c r="CN105" i="14"/>
  <c r="CN137" i="14" s="1"/>
  <c r="CO105" i="14"/>
  <c r="CO137" i="14" s="1"/>
  <c r="CP105" i="14"/>
  <c r="CP137" i="14" s="1"/>
  <c r="CQ105" i="14"/>
  <c r="CQ137" i="14" s="1"/>
  <c r="CR105" i="14"/>
  <c r="CR137" i="14" s="1"/>
  <c r="CS105" i="14"/>
  <c r="CS137" i="14" s="1"/>
  <c r="CT105" i="14"/>
  <c r="CT137" i="14" s="1"/>
  <c r="CU105" i="14"/>
  <c r="CU137" i="14" s="1"/>
  <c r="CV105" i="14"/>
  <c r="CV137" i="14" s="1"/>
  <c r="CW105" i="14"/>
  <c r="CW137" i="14" s="1"/>
  <c r="CX105" i="14"/>
  <c r="CX137" i="14" s="1"/>
  <c r="CY105" i="14"/>
  <c r="CY137" i="14" s="1"/>
  <c r="CZ105" i="14"/>
  <c r="CZ137" i="14" s="1"/>
  <c r="DA105" i="14"/>
  <c r="DA137" i="14" s="1"/>
  <c r="DB105" i="14"/>
  <c r="DB137" i="14" s="1"/>
  <c r="DC105" i="14"/>
  <c r="DC137" i="14" s="1"/>
  <c r="DD105" i="14"/>
  <c r="DD137" i="14" s="1"/>
  <c r="DE105" i="14"/>
  <c r="DE137" i="14" s="1"/>
  <c r="DF105" i="14"/>
  <c r="DF137" i="14" s="1"/>
  <c r="DG105" i="14"/>
  <c r="DG137" i="14" s="1"/>
  <c r="DH105" i="14"/>
  <c r="DH137" i="14" s="1"/>
  <c r="DI105" i="14"/>
  <c r="DI137" i="14" s="1"/>
  <c r="DJ105" i="14"/>
  <c r="DJ137" i="14" s="1"/>
  <c r="DK105" i="14"/>
  <c r="DK137" i="14" s="1"/>
  <c r="DL105" i="14"/>
  <c r="DL137" i="14" s="1"/>
  <c r="DM105" i="14"/>
  <c r="DM137" i="14" s="1"/>
  <c r="DN105" i="14"/>
  <c r="DN137" i="14" s="1"/>
  <c r="DO105" i="14"/>
  <c r="DO137" i="14" s="1"/>
  <c r="DP105" i="14"/>
  <c r="DP137" i="14" s="1"/>
  <c r="DQ105" i="14"/>
  <c r="DQ137" i="14" s="1"/>
  <c r="DR105" i="14"/>
  <c r="DR137" i="14" s="1"/>
  <c r="DS105" i="14"/>
  <c r="DS137" i="14" s="1"/>
  <c r="DT105" i="14"/>
  <c r="DT137" i="14" s="1"/>
  <c r="DU105" i="14"/>
  <c r="DU137" i="14" s="1"/>
  <c r="DV105" i="14"/>
  <c r="DV137" i="14" s="1"/>
  <c r="DW105" i="14"/>
  <c r="DW137" i="14" s="1"/>
  <c r="DX105" i="14"/>
  <c r="DX137" i="14" s="1"/>
  <c r="DY105" i="14"/>
  <c r="DY137" i="14" s="1"/>
  <c r="DZ105" i="14"/>
  <c r="DZ137" i="14" s="1"/>
  <c r="EA105" i="14"/>
  <c r="EA137" i="14" s="1"/>
  <c r="EB105" i="14"/>
  <c r="EB137" i="14" s="1"/>
  <c r="EC105" i="14"/>
  <c r="EC137" i="14" s="1"/>
  <c r="ED105" i="14"/>
  <c r="ED137" i="14" s="1"/>
  <c r="EE105" i="14"/>
  <c r="EE137" i="14" s="1"/>
  <c r="EF105" i="14"/>
  <c r="EF137" i="14" s="1"/>
  <c r="EG105" i="14"/>
  <c r="EG137" i="14" s="1"/>
  <c r="EH105" i="14"/>
  <c r="EH137" i="14" s="1"/>
  <c r="EI105" i="14"/>
  <c r="EI137" i="14" s="1"/>
  <c r="EJ105" i="14"/>
  <c r="EJ137" i="14" s="1"/>
  <c r="EK105" i="14"/>
  <c r="EK137" i="14" s="1"/>
  <c r="EL105" i="14"/>
  <c r="EL137" i="14" s="1"/>
  <c r="EM105" i="14"/>
  <c r="EM137" i="14" s="1"/>
  <c r="EN105" i="14"/>
  <c r="EN137" i="14" s="1"/>
  <c r="EO105" i="14"/>
  <c r="EO137" i="14" s="1"/>
  <c r="EP105" i="14"/>
  <c r="EP137" i="14" s="1"/>
  <c r="EQ105" i="14"/>
  <c r="EQ137" i="14" s="1"/>
  <c r="ER105" i="14"/>
  <c r="ER137" i="14" s="1"/>
  <c r="ES105" i="14"/>
  <c r="ES137" i="14" s="1"/>
  <c r="ET105" i="14"/>
  <c r="ET137" i="14" s="1"/>
  <c r="EU105" i="14"/>
  <c r="EU137" i="14" s="1"/>
  <c r="EV105" i="14"/>
  <c r="EV137" i="14" s="1"/>
  <c r="EW105" i="14"/>
  <c r="EW137" i="14" s="1"/>
  <c r="EX105" i="14"/>
  <c r="EX137" i="14" s="1"/>
  <c r="EY105" i="14"/>
  <c r="EY137" i="14" s="1"/>
  <c r="EZ105" i="14"/>
  <c r="EZ137" i="14" s="1"/>
  <c r="FA105" i="14"/>
  <c r="FA137" i="14" s="1"/>
  <c r="FB105" i="14"/>
  <c r="FB137" i="14" s="1"/>
  <c r="FC105" i="14"/>
  <c r="FC137" i="14" s="1"/>
  <c r="FD105" i="14"/>
  <c r="FD137" i="14" s="1"/>
  <c r="FE105" i="14"/>
  <c r="FE137" i="14" s="1"/>
  <c r="FF105" i="14"/>
  <c r="FF137" i="14" s="1"/>
  <c r="B106" i="14"/>
  <c r="B138" i="14" s="1"/>
  <c r="G106" i="14"/>
  <c r="G138" i="14" s="1"/>
  <c r="H106" i="14"/>
  <c r="H138" i="14" s="1"/>
  <c r="I106" i="14"/>
  <c r="I138" i="14" s="1"/>
  <c r="J106" i="14"/>
  <c r="J138" i="14" s="1"/>
  <c r="K106" i="14"/>
  <c r="K138" i="14" s="1"/>
  <c r="L106" i="14"/>
  <c r="L138" i="14" s="1"/>
  <c r="M106" i="14"/>
  <c r="M138" i="14" s="1"/>
  <c r="N106" i="14"/>
  <c r="N138" i="14" s="1"/>
  <c r="O106" i="14"/>
  <c r="O138" i="14" s="1"/>
  <c r="P106" i="14"/>
  <c r="P138" i="14" s="1"/>
  <c r="Q106" i="14"/>
  <c r="Q138" i="14" s="1"/>
  <c r="R106" i="14"/>
  <c r="R138" i="14" s="1"/>
  <c r="S106" i="14"/>
  <c r="S138" i="14" s="1"/>
  <c r="T106" i="14"/>
  <c r="T138" i="14" s="1"/>
  <c r="U106" i="14"/>
  <c r="U138" i="14" s="1"/>
  <c r="V106" i="14"/>
  <c r="V138" i="14" s="1"/>
  <c r="W106" i="14"/>
  <c r="W138" i="14" s="1"/>
  <c r="X106" i="14"/>
  <c r="X138" i="14" s="1"/>
  <c r="Y106" i="14"/>
  <c r="Y138" i="14" s="1"/>
  <c r="Z106" i="14"/>
  <c r="Z138" i="14" s="1"/>
  <c r="AA106" i="14"/>
  <c r="AA138" i="14" s="1"/>
  <c r="AB106" i="14"/>
  <c r="AB138" i="14" s="1"/>
  <c r="AC106" i="14"/>
  <c r="AC138" i="14" s="1"/>
  <c r="AD106" i="14"/>
  <c r="AD138" i="14" s="1"/>
  <c r="AE106" i="14"/>
  <c r="AE138" i="14" s="1"/>
  <c r="AF106" i="14"/>
  <c r="AF138" i="14" s="1"/>
  <c r="AG106" i="14"/>
  <c r="AG138" i="14" s="1"/>
  <c r="AH106" i="14"/>
  <c r="AH138" i="14" s="1"/>
  <c r="AI106" i="14"/>
  <c r="AI138" i="14" s="1"/>
  <c r="AJ106" i="14"/>
  <c r="AJ138" i="14" s="1"/>
  <c r="AK106" i="14"/>
  <c r="AK138" i="14" s="1"/>
  <c r="AL106" i="14"/>
  <c r="AL138" i="14" s="1"/>
  <c r="AM106" i="14"/>
  <c r="AM138" i="14" s="1"/>
  <c r="AN106" i="14"/>
  <c r="AN138" i="14" s="1"/>
  <c r="AO106" i="14"/>
  <c r="AO138" i="14" s="1"/>
  <c r="AP106" i="14"/>
  <c r="AP138" i="14" s="1"/>
  <c r="AQ106" i="14"/>
  <c r="AQ138" i="14" s="1"/>
  <c r="AR106" i="14"/>
  <c r="AR138" i="14" s="1"/>
  <c r="AS106" i="14"/>
  <c r="AS138" i="14" s="1"/>
  <c r="AT106" i="14"/>
  <c r="AT138" i="14" s="1"/>
  <c r="AU106" i="14"/>
  <c r="AU138" i="14" s="1"/>
  <c r="AV106" i="14"/>
  <c r="AV138" i="14" s="1"/>
  <c r="AW106" i="14"/>
  <c r="AW138" i="14" s="1"/>
  <c r="AX106" i="14"/>
  <c r="AX138" i="14" s="1"/>
  <c r="AY106" i="14"/>
  <c r="AY138" i="14" s="1"/>
  <c r="AZ106" i="14"/>
  <c r="AZ138" i="14" s="1"/>
  <c r="BA106" i="14"/>
  <c r="BA138" i="14" s="1"/>
  <c r="BB106" i="14"/>
  <c r="BB138" i="14" s="1"/>
  <c r="BC106" i="14"/>
  <c r="BC138" i="14" s="1"/>
  <c r="BD106" i="14"/>
  <c r="BD138" i="14" s="1"/>
  <c r="BE106" i="14"/>
  <c r="BE138" i="14" s="1"/>
  <c r="BF106" i="14"/>
  <c r="BF138" i="14" s="1"/>
  <c r="BG106" i="14"/>
  <c r="BG138" i="14" s="1"/>
  <c r="BH106" i="14"/>
  <c r="BH138" i="14" s="1"/>
  <c r="BI106" i="14"/>
  <c r="BI138" i="14" s="1"/>
  <c r="BJ106" i="14"/>
  <c r="BJ138" i="14" s="1"/>
  <c r="BK106" i="14"/>
  <c r="BK138" i="14" s="1"/>
  <c r="BL106" i="14"/>
  <c r="BL138" i="14" s="1"/>
  <c r="BM106" i="14"/>
  <c r="BM138" i="14" s="1"/>
  <c r="BN106" i="14"/>
  <c r="BN138" i="14" s="1"/>
  <c r="BO106" i="14"/>
  <c r="BO138" i="14" s="1"/>
  <c r="BP106" i="14"/>
  <c r="BP138" i="14" s="1"/>
  <c r="BQ106" i="14"/>
  <c r="BQ138" i="14" s="1"/>
  <c r="BR106" i="14"/>
  <c r="BR138" i="14" s="1"/>
  <c r="BS106" i="14"/>
  <c r="BS138" i="14" s="1"/>
  <c r="BT106" i="14"/>
  <c r="BT138" i="14" s="1"/>
  <c r="BU106" i="14"/>
  <c r="BU138" i="14" s="1"/>
  <c r="BV106" i="14"/>
  <c r="BV138" i="14" s="1"/>
  <c r="BW106" i="14"/>
  <c r="BW138" i="14" s="1"/>
  <c r="BX106" i="14"/>
  <c r="BX138" i="14" s="1"/>
  <c r="BY106" i="14"/>
  <c r="BY138" i="14" s="1"/>
  <c r="BZ106" i="14"/>
  <c r="BZ138" i="14" s="1"/>
  <c r="CA106" i="14"/>
  <c r="CA138" i="14" s="1"/>
  <c r="CB106" i="14"/>
  <c r="CB138" i="14" s="1"/>
  <c r="CC106" i="14"/>
  <c r="CC138" i="14" s="1"/>
  <c r="CD106" i="14"/>
  <c r="CD138" i="14" s="1"/>
  <c r="CE106" i="14"/>
  <c r="CE138" i="14" s="1"/>
  <c r="CF106" i="14"/>
  <c r="CF138" i="14" s="1"/>
  <c r="CG106" i="14"/>
  <c r="CG138" i="14" s="1"/>
  <c r="CH106" i="14"/>
  <c r="CH138" i="14" s="1"/>
  <c r="CI106" i="14"/>
  <c r="CI138" i="14" s="1"/>
  <c r="CJ106" i="14"/>
  <c r="CJ138" i="14" s="1"/>
  <c r="CK106" i="14"/>
  <c r="CK138" i="14" s="1"/>
  <c r="CL106" i="14"/>
  <c r="CL138" i="14" s="1"/>
  <c r="CM106" i="14"/>
  <c r="CM138" i="14" s="1"/>
  <c r="CN106" i="14"/>
  <c r="CN138" i="14" s="1"/>
  <c r="CO106" i="14"/>
  <c r="CO138" i="14" s="1"/>
  <c r="CP106" i="14"/>
  <c r="CP138" i="14" s="1"/>
  <c r="CQ106" i="14"/>
  <c r="CQ138" i="14" s="1"/>
  <c r="CR106" i="14"/>
  <c r="CR138" i="14" s="1"/>
  <c r="CS106" i="14"/>
  <c r="CS138" i="14" s="1"/>
  <c r="CT106" i="14"/>
  <c r="CT138" i="14" s="1"/>
  <c r="CU106" i="14"/>
  <c r="CU138" i="14" s="1"/>
  <c r="CV106" i="14"/>
  <c r="CV138" i="14" s="1"/>
  <c r="CW106" i="14"/>
  <c r="CW138" i="14" s="1"/>
  <c r="CX106" i="14"/>
  <c r="CX138" i="14" s="1"/>
  <c r="CY106" i="14"/>
  <c r="CY138" i="14" s="1"/>
  <c r="CZ106" i="14"/>
  <c r="CZ138" i="14" s="1"/>
  <c r="DA106" i="14"/>
  <c r="DA138" i="14" s="1"/>
  <c r="DB106" i="14"/>
  <c r="DB138" i="14" s="1"/>
  <c r="DC106" i="14"/>
  <c r="DC138" i="14" s="1"/>
  <c r="DD106" i="14"/>
  <c r="DD138" i="14" s="1"/>
  <c r="DE106" i="14"/>
  <c r="DE138" i="14" s="1"/>
  <c r="DF106" i="14"/>
  <c r="DF138" i="14" s="1"/>
  <c r="DG106" i="14"/>
  <c r="DG138" i="14" s="1"/>
  <c r="DH106" i="14"/>
  <c r="DH138" i="14" s="1"/>
  <c r="DI106" i="14"/>
  <c r="DI138" i="14" s="1"/>
  <c r="DJ106" i="14"/>
  <c r="DJ138" i="14" s="1"/>
  <c r="DK106" i="14"/>
  <c r="DK138" i="14" s="1"/>
  <c r="DL106" i="14"/>
  <c r="DL138" i="14" s="1"/>
  <c r="DM106" i="14"/>
  <c r="DM138" i="14" s="1"/>
  <c r="DN106" i="14"/>
  <c r="DN138" i="14" s="1"/>
  <c r="DO106" i="14"/>
  <c r="DO138" i="14" s="1"/>
  <c r="DP106" i="14"/>
  <c r="DP138" i="14" s="1"/>
  <c r="DQ106" i="14"/>
  <c r="DQ138" i="14" s="1"/>
  <c r="DR106" i="14"/>
  <c r="DR138" i="14" s="1"/>
  <c r="DS106" i="14"/>
  <c r="DS138" i="14" s="1"/>
  <c r="DT106" i="14"/>
  <c r="DT138" i="14" s="1"/>
  <c r="DU106" i="14"/>
  <c r="DU138" i="14" s="1"/>
  <c r="DV106" i="14"/>
  <c r="DV138" i="14" s="1"/>
  <c r="DW106" i="14"/>
  <c r="DW138" i="14" s="1"/>
  <c r="DX106" i="14"/>
  <c r="DX138" i="14" s="1"/>
  <c r="DY106" i="14"/>
  <c r="DY138" i="14" s="1"/>
  <c r="DZ106" i="14"/>
  <c r="DZ138" i="14" s="1"/>
  <c r="EA106" i="14"/>
  <c r="EA138" i="14" s="1"/>
  <c r="EB106" i="14"/>
  <c r="EB138" i="14" s="1"/>
  <c r="EC106" i="14"/>
  <c r="EC138" i="14" s="1"/>
  <c r="ED106" i="14"/>
  <c r="ED138" i="14" s="1"/>
  <c r="EE106" i="14"/>
  <c r="EE138" i="14" s="1"/>
  <c r="EF106" i="14"/>
  <c r="EF138" i="14" s="1"/>
  <c r="EG106" i="14"/>
  <c r="EG138" i="14" s="1"/>
  <c r="EH106" i="14"/>
  <c r="EH138" i="14" s="1"/>
  <c r="EI106" i="14"/>
  <c r="EI138" i="14" s="1"/>
  <c r="EJ106" i="14"/>
  <c r="EJ138" i="14" s="1"/>
  <c r="EK106" i="14"/>
  <c r="EK138" i="14" s="1"/>
  <c r="EL106" i="14"/>
  <c r="EL138" i="14" s="1"/>
  <c r="EM106" i="14"/>
  <c r="EM138" i="14" s="1"/>
  <c r="EN106" i="14"/>
  <c r="EN138" i="14" s="1"/>
  <c r="EO106" i="14"/>
  <c r="EO138" i="14" s="1"/>
  <c r="EP106" i="14"/>
  <c r="EP138" i="14" s="1"/>
  <c r="EQ106" i="14"/>
  <c r="EQ138" i="14" s="1"/>
  <c r="ER106" i="14"/>
  <c r="ER138" i="14" s="1"/>
  <c r="ES106" i="14"/>
  <c r="ES138" i="14" s="1"/>
  <c r="ET106" i="14"/>
  <c r="ET138" i="14" s="1"/>
  <c r="EU106" i="14"/>
  <c r="EU138" i="14" s="1"/>
  <c r="EV106" i="14"/>
  <c r="EV138" i="14" s="1"/>
  <c r="EW106" i="14"/>
  <c r="EW138" i="14" s="1"/>
  <c r="EX106" i="14"/>
  <c r="EX138" i="14" s="1"/>
  <c r="EY106" i="14"/>
  <c r="EY138" i="14" s="1"/>
  <c r="EZ106" i="14"/>
  <c r="EZ138" i="14" s="1"/>
  <c r="FA106" i="14"/>
  <c r="FA138" i="14" s="1"/>
  <c r="FB106" i="14"/>
  <c r="FB138" i="14" s="1"/>
  <c r="FC106" i="14"/>
  <c r="FC138" i="14" s="1"/>
  <c r="FD106" i="14"/>
  <c r="FD138" i="14" s="1"/>
  <c r="FE106" i="14"/>
  <c r="FE138" i="14" s="1"/>
  <c r="FF106" i="14"/>
  <c r="FF138" i="14" s="1"/>
  <c r="B107" i="14"/>
  <c r="B139" i="14" s="1"/>
  <c r="G107" i="14"/>
  <c r="G139" i="14" s="1"/>
  <c r="H107" i="14"/>
  <c r="H139" i="14" s="1"/>
  <c r="I107" i="14"/>
  <c r="I139" i="14" s="1"/>
  <c r="J107" i="14"/>
  <c r="J139" i="14" s="1"/>
  <c r="K107" i="14"/>
  <c r="K139" i="14" s="1"/>
  <c r="L107" i="14"/>
  <c r="L139" i="14" s="1"/>
  <c r="M107" i="14"/>
  <c r="M139" i="14" s="1"/>
  <c r="N107" i="14"/>
  <c r="N139" i="14" s="1"/>
  <c r="O107" i="14"/>
  <c r="O139" i="14" s="1"/>
  <c r="P107" i="14"/>
  <c r="P139" i="14" s="1"/>
  <c r="Q107" i="14"/>
  <c r="Q139" i="14" s="1"/>
  <c r="R107" i="14"/>
  <c r="R139" i="14" s="1"/>
  <c r="S107" i="14"/>
  <c r="S139" i="14" s="1"/>
  <c r="T107" i="14"/>
  <c r="T139" i="14" s="1"/>
  <c r="U107" i="14"/>
  <c r="U139" i="14" s="1"/>
  <c r="V107" i="14"/>
  <c r="V139" i="14" s="1"/>
  <c r="W107" i="14"/>
  <c r="W139" i="14" s="1"/>
  <c r="X107" i="14"/>
  <c r="X139" i="14" s="1"/>
  <c r="Y107" i="14"/>
  <c r="Y139" i="14" s="1"/>
  <c r="Z107" i="14"/>
  <c r="Z139" i="14" s="1"/>
  <c r="AA107" i="14"/>
  <c r="AA139" i="14" s="1"/>
  <c r="AB107" i="14"/>
  <c r="AB139" i="14" s="1"/>
  <c r="AC107" i="14"/>
  <c r="AC139" i="14" s="1"/>
  <c r="AD107" i="14"/>
  <c r="AD139" i="14" s="1"/>
  <c r="AE107" i="14"/>
  <c r="AE139" i="14" s="1"/>
  <c r="AF107" i="14"/>
  <c r="AF139" i="14" s="1"/>
  <c r="AG107" i="14"/>
  <c r="AG139" i="14" s="1"/>
  <c r="AH107" i="14"/>
  <c r="AH139" i="14" s="1"/>
  <c r="AI107" i="14"/>
  <c r="AI139" i="14" s="1"/>
  <c r="AJ107" i="14"/>
  <c r="AJ139" i="14" s="1"/>
  <c r="AK107" i="14"/>
  <c r="AK139" i="14" s="1"/>
  <c r="AL107" i="14"/>
  <c r="AL139" i="14" s="1"/>
  <c r="AM107" i="14"/>
  <c r="AM139" i="14" s="1"/>
  <c r="AN107" i="14"/>
  <c r="AN139" i="14" s="1"/>
  <c r="AO107" i="14"/>
  <c r="AO139" i="14" s="1"/>
  <c r="AP107" i="14"/>
  <c r="AP139" i="14" s="1"/>
  <c r="AQ107" i="14"/>
  <c r="AQ139" i="14" s="1"/>
  <c r="AR107" i="14"/>
  <c r="AR139" i="14" s="1"/>
  <c r="AS107" i="14"/>
  <c r="AS139" i="14" s="1"/>
  <c r="AT107" i="14"/>
  <c r="AT139" i="14" s="1"/>
  <c r="AU107" i="14"/>
  <c r="AU139" i="14" s="1"/>
  <c r="AV107" i="14"/>
  <c r="AV139" i="14" s="1"/>
  <c r="AW107" i="14"/>
  <c r="AW139" i="14" s="1"/>
  <c r="AX107" i="14"/>
  <c r="AX139" i="14" s="1"/>
  <c r="AY107" i="14"/>
  <c r="AY139" i="14" s="1"/>
  <c r="AZ107" i="14"/>
  <c r="AZ139" i="14" s="1"/>
  <c r="BA107" i="14"/>
  <c r="BA139" i="14" s="1"/>
  <c r="BB107" i="14"/>
  <c r="BB139" i="14" s="1"/>
  <c r="BC107" i="14"/>
  <c r="BC139" i="14" s="1"/>
  <c r="BD107" i="14"/>
  <c r="BD139" i="14" s="1"/>
  <c r="BE107" i="14"/>
  <c r="BE139" i="14" s="1"/>
  <c r="BF107" i="14"/>
  <c r="BF139" i="14" s="1"/>
  <c r="BG107" i="14"/>
  <c r="BG139" i="14" s="1"/>
  <c r="BH107" i="14"/>
  <c r="BH139" i="14" s="1"/>
  <c r="BI107" i="14"/>
  <c r="BI139" i="14" s="1"/>
  <c r="BJ107" i="14"/>
  <c r="BJ139" i="14" s="1"/>
  <c r="BK107" i="14"/>
  <c r="BK139" i="14" s="1"/>
  <c r="BL107" i="14"/>
  <c r="BL139" i="14" s="1"/>
  <c r="BM107" i="14"/>
  <c r="BM139" i="14" s="1"/>
  <c r="BN107" i="14"/>
  <c r="BN139" i="14" s="1"/>
  <c r="BO107" i="14"/>
  <c r="BO139" i="14" s="1"/>
  <c r="BP107" i="14"/>
  <c r="BP139" i="14" s="1"/>
  <c r="BQ107" i="14"/>
  <c r="BQ139" i="14" s="1"/>
  <c r="BR107" i="14"/>
  <c r="BR139" i="14" s="1"/>
  <c r="BS107" i="14"/>
  <c r="BS139" i="14" s="1"/>
  <c r="BT107" i="14"/>
  <c r="BT139" i="14" s="1"/>
  <c r="BU107" i="14"/>
  <c r="BU139" i="14" s="1"/>
  <c r="BV107" i="14"/>
  <c r="BV139" i="14" s="1"/>
  <c r="BW107" i="14"/>
  <c r="BW139" i="14" s="1"/>
  <c r="BX107" i="14"/>
  <c r="BX139" i="14" s="1"/>
  <c r="BY107" i="14"/>
  <c r="BY139" i="14" s="1"/>
  <c r="BZ107" i="14"/>
  <c r="BZ139" i="14" s="1"/>
  <c r="CA107" i="14"/>
  <c r="CA139" i="14" s="1"/>
  <c r="CB107" i="14"/>
  <c r="CB139" i="14" s="1"/>
  <c r="CC107" i="14"/>
  <c r="CC139" i="14" s="1"/>
  <c r="CD107" i="14"/>
  <c r="CD139" i="14" s="1"/>
  <c r="CE107" i="14"/>
  <c r="CE139" i="14" s="1"/>
  <c r="CF107" i="14"/>
  <c r="CF139" i="14" s="1"/>
  <c r="CG107" i="14"/>
  <c r="CG139" i="14" s="1"/>
  <c r="CH107" i="14"/>
  <c r="CH139" i="14" s="1"/>
  <c r="CI107" i="14"/>
  <c r="CI139" i="14" s="1"/>
  <c r="CJ107" i="14"/>
  <c r="CJ139" i="14" s="1"/>
  <c r="CK107" i="14"/>
  <c r="CK139" i="14" s="1"/>
  <c r="CL107" i="14"/>
  <c r="CL139" i="14" s="1"/>
  <c r="CM107" i="14"/>
  <c r="CM139" i="14" s="1"/>
  <c r="CN107" i="14"/>
  <c r="CN139" i="14" s="1"/>
  <c r="CO107" i="14"/>
  <c r="CO139" i="14" s="1"/>
  <c r="CP107" i="14"/>
  <c r="CP139" i="14" s="1"/>
  <c r="CQ107" i="14"/>
  <c r="CQ139" i="14" s="1"/>
  <c r="CR107" i="14"/>
  <c r="CR139" i="14" s="1"/>
  <c r="CS107" i="14"/>
  <c r="CS139" i="14" s="1"/>
  <c r="CT107" i="14"/>
  <c r="CT139" i="14" s="1"/>
  <c r="CU107" i="14"/>
  <c r="CU139" i="14" s="1"/>
  <c r="CV107" i="14"/>
  <c r="CV139" i="14" s="1"/>
  <c r="CW107" i="14"/>
  <c r="CW139" i="14" s="1"/>
  <c r="CX107" i="14"/>
  <c r="CX139" i="14" s="1"/>
  <c r="CY107" i="14"/>
  <c r="CY139" i="14" s="1"/>
  <c r="CZ107" i="14"/>
  <c r="CZ139" i="14" s="1"/>
  <c r="DA107" i="14"/>
  <c r="DA139" i="14" s="1"/>
  <c r="DB107" i="14"/>
  <c r="DB139" i="14" s="1"/>
  <c r="DC107" i="14"/>
  <c r="DC139" i="14" s="1"/>
  <c r="DD107" i="14"/>
  <c r="DD139" i="14" s="1"/>
  <c r="DE107" i="14"/>
  <c r="DE139" i="14" s="1"/>
  <c r="DF107" i="14"/>
  <c r="DF139" i="14" s="1"/>
  <c r="DG107" i="14"/>
  <c r="DG139" i="14" s="1"/>
  <c r="DH107" i="14"/>
  <c r="DH139" i="14" s="1"/>
  <c r="DI107" i="14"/>
  <c r="DI139" i="14" s="1"/>
  <c r="DJ107" i="14"/>
  <c r="DJ139" i="14" s="1"/>
  <c r="DK107" i="14"/>
  <c r="DK139" i="14" s="1"/>
  <c r="DL107" i="14"/>
  <c r="DL139" i="14" s="1"/>
  <c r="DM107" i="14"/>
  <c r="DM139" i="14" s="1"/>
  <c r="DN107" i="14"/>
  <c r="DN139" i="14" s="1"/>
  <c r="DO107" i="14"/>
  <c r="DO139" i="14" s="1"/>
  <c r="DP107" i="14"/>
  <c r="DP139" i="14" s="1"/>
  <c r="DQ107" i="14"/>
  <c r="DQ139" i="14" s="1"/>
  <c r="DR107" i="14"/>
  <c r="DR139" i="14" s="1"/>
  <c r="DS107" i="14"/>
  <c r="DS139" i="14" s="1"/>
  <c r="DT107" i="14"/>
  <c r="DT139" i="14" s="1"/>
  <c r="DU107" i="14"/>
  <c r="DU139" i="14" s="1"/>
  <c r="DV107" i="14"/>
  <c r="DV139" i="14" s="1"/>
  <c r="DW107" i="14"/>
  <c r="DW139" i="14" s="1"/>
  <c r="DX107" i="14"/>
  <c r="DX139" i="14" s="1"/>
  <c r="DY107" i="14"/>
  <c r="DY139" i="14" s="1"/>
  <c r="DZ107" i="14"/>
  <c r="DZ139" i="14" s="1"/>
  <c r="EA107" i="14"/>
  <c r="EA139" i="14" s="1"/>
  <c r="EB107" i="14"/>
  <c r="EB139" i="14" s="1"/>
  <c r="EC107" i="14"/>
  <c r="EC139" i="14" s="1"/>
  <c r="ED107" i="14"/>
  <c r="ED139" i="14" s="1"/>
  <c r="EE107" i="14"/>
  <c r="EE139" i="14" s="1"/>
  <c r="EF107" i="14"/>
  <c r="EF139" i="14" s="1"/>
  <c r="EG107" i="14"/>
  <c r="EG139" i="14" s="1"/>
  <c r="EH107" i="14"/>
  <c r="EH139" i="14" s="1"/>
  <c r="EI107" i="14"/>
  <c r="EI139" i="14" s="1"/>
  <c r="EJ107" i="14"/>
  <c r="EJ139" i="14" s="1"/>
  <c r="EK107" i="14"/>
  <c r="EK139" i="14" s="1"/>
  <c r="EL107" i="14"/>
  <c r="EL139" i="14" s="1"/>
  <c r="EM107" i="14"/>
  <c r="EM139" i="14" s="1"/>
  <c r="EN107" i="14"/>
  <c r="EN139" i="14" s="1"/>
  <c r="EO107" i="14"/>
  <c r="EO139" i="14" s="1"/>
  <c r="EP107" i="14"/>
  <c r="EP139" i="14" s="1"/>
  <c r="EQ107" i="14"/>
  <c r="EQ139" i="14" s="1"/>
  <c r="ER107" i="14"/>
  <c r="ER139" i="14" s="1"/>
  <c r="ES107" i="14"/>
  <c r="ES139" i="14" s="1"/>
  <c r="ET107" i="14"/>
  <c r="ET139" i="14" s="1"/>
  <c r="EU107" i="14"/>
  <c r="EU139" i="14" s="1"/>
  <c r="EV107" i="14"/>
  <c r="EV139" i="14" s="1"/>
  <c r="EW107" i="14"/>
  <c r="EW139" i="14" s="1"/>
  <c r="EX107" i="14"/>
  <c r="EX139" i="14" s="1"/>
  <c r="EY107" i="14"/>
  <c r="EY139" i="14" s="1"/>
  <c r="EZ107" i="14"/>
  <c r="EZ139" i="14" s="1"/>
  <c r="FA107" i="14"/>
  <c r="FA139" i="14" s="1"/>
  <c r="FB107" i="14"/>
  <c r="FB139" i="14" s="1"/>
  <c r="FC107" i="14"/>
  <c r="FC139" i="14" s="1"/>
  <c r="FD107" i="14"/>
  <c r="FD139" i="14" s="1"/>
  <c r="FE107" i="14"/>
  <c r="FE139" i="14" s="1"/>
  <c r="FF107" i="14"/>
  <c r="FF139" i="14" s="1"/>
  <c r="B109" i="14"/>
  <c r="G109" i="14"/>
  <c r="H109" i="14"/>
  <c r="I109" i="14"/>
  <c r="J109" i="14"/>
  <c r="K109" i="14"/>
  <c r="L109" i="14"/>
  <c r="M109" i="14"/>
  <c r="N109" i="14"/>
  <c r="O109" i="14"/>
  <c r="P109" i="14"/>
  <c r="Q109" i="14"/>
  <c r="R109" i="14"/>
  <c r="S109" i="14"/>
  <c r="T109" i="14"/>
  <c r="U109" i="14"/>
  <c r="V109" i="14"/>
  <c r="W109" i="14"/>
  <c r="X109" i="14"/>
  <c r="Y109" i="14"/>
  <c r="Z109" i="14"/>
  <c r="AA109" i="14"/>
  <c r="AB109" i="14"/>
  <c r="AC109" i="14"/>
  <c r="AD109" i="14"/>
  <c r="AE109" i="14"/>
  <c r="AF109" i="14"/>
  <c r="AG109" i="14"/>
  <c r="AH109" i="14"/>
  <c r="AI109" i="14"/>
  <c r="AJ109" i="14"/>
  <c r="AK109" i="14"/>
  <c r="AL109" i="14"/>
  <c r="AM109" i="14"/>
  <c r="AN109" i="14"/>
  <c r="AO109" i="14"/>
  <c r="AP109" i="14"/>
  <c r="AQ109" i="14"/>
  <c r="AR109" i="14"/>
  <c r="AS109" i="14"/>
  <c r="AT109" i="14"/>
  <c r="AU109" i="14"/>
  <c r="AV109" i="14"/>
  <c r="AW109" i="14"/>
  <c r="AX109" i="14"/>
  <c r="AY109" i="14"/>
  <c r="AZ109" i="14"/>
  <c r="BA109" i="14"/>
  <c r="BB109" i="14"/>
  <c r="BC109" i="14"/>
  <c r="BD109" i="14"/>
  <c r="BE109" i="14"/>
  <c r="BF109" i="14"/>
  <c r="BG109" i="14"/>
  <c r="BH109" i="14"/>
  <c r="BI109" i="14"/>
  <c r="BJ109" i="14"/>
  <c r="BK109" i="14"/>
  <c r="BL109" i="14"/>
  <c r="BM109" i="14"/>
  <c r="BN109" i="14"/>
  <c r="BO109" i="14"/>
  <c r="BP109" i="14"/>
  <c r="BQ109" i="14"/>
  <c r="BR109" i="14"/>
  <c r="BS109" i="14"/>
  <c r="BT109" i="14"/>
  <c r="BU109" i="14"/>
  <c r="BV109" i="14"/>
  <c r="BW109" i="14"/>
  <c r="BX109" i="14"/>
  <c r="BY109" i="14"/>
  <c r="BZ109" i="14"/>
  <c r="CA109" i="14"/>
  <c r="CB109" i="14"/>
  <c r="CC109" i="14"/>
  <c r="CD109" i="14"/>
  <c r="CE109" i="14"/>
  <c r="CF109" i="14"/>
  <c r="CG109" i="14"/>
  <c r="CH109" i="14"/>
  <c r="CI109" i="14"/>
  <c r="CJ109" i="14"/>
  <c r="CK109" i="14"/>
  <c r="CL109" i="14"/>
  <c r="CM109" i="14"/>
  <c r="CN109" i="14"/>
  <c r="CO109" i="14"/>
  <c r="CP109" i="14"/>
  <c r="CQ109" i="14"/>
  <c r="CR109" i="14"/>
  <c r="CS109" i="14"/>
  <c r="CT109" i="14"/>
  <c r="CU109" i="14"/>
  <c r="CV109" i="14"/>
  <c r="CW109" i="14"/>
  <c r="CX109" i="14"/>
  <c r="CY109" i="14"/>
  <c r="CZ109" i="14"/>
  <c r="DA109" i="14"/>
  <c r="DB109" i="14"/>
  <c r="DC109" i="14"/>
  <c r="DD109" i="14"/>
  <c r="DE109" i="14"/>
  <c r="DF109" i="14"/>
  <c r="DG109" i="14"/>
  <c r="DH109" i="14"/>
  <c r="DI109" i="14"/>
  <c r="DJ109" i="14"/>
  <c r="DK109" i="14"/>
  <c r="DL109" i="14"/>
  <c r="DM109" i="14"/>
  <c r="DN109" i="14"/>
  <c r="DO109" i="14"/>
  <c r="DP109" i="14"/>
  <c r="DQ109" i="14"/>
  <c r="DR109" i="14"/>
  <c r="DS109" i="14"/>
  <c r="DT109" i="14"/>
  <c r="DU109" i="14"/>
  <c r="DV109" i="14"/>
  <c r="DW109" i="14"/>
  <c r="DX109" i="14"/>
  <c r="DY109" i="14"/>
  <c r="DZ109" i="14"/>
  <c r="EA109" i="14"/>
  <c r="EB109" i="14"/>
  <c r="EC109" i="14"/>
  <c r="ED109" i="14"/>
  <c r="EE109" i="14"/>
  <c r="EF109" i="14"/>
  <c r="EG109" i="14"/>
  <c r="EH109" i="14"/>
  <c r="EI109" i="14"/>
  <c r="EJ109" i="14"/>
  <c r="EK109" i="14"/>
  <c r="EL109" i="14"/>
  <c r="EM109" i="14"/>
  <c r="EN109" i="14"/>
  <c r="EO109" i="14"/>
  <c r="EP109" i="14"/>
  <c r="EQ109" i="14"/>
  <c r="ER109" i="14"/>
  <c r="ES109" i="14"/>
  <c r="ET109" i="14"/>
  <c r="EU109" i="14"/>
  <c r="EV109" i="14"/>
  <c r="EW109" i="14"/>
  <c r="EX109" i="14"/>
  <c r="EY109" i="14"/>
  <c r="EZ109" i="14"/>
  <c r="FA109" i="14"/>
  <c r="FB109" i="14"/>
  <c r="FC109" i="14"/>
  <c r="FD109" i="14"/>
  <c r="FE109" i="14"/>
  <c r="FF109" i="14"/>
  <c r="B110" i="14"/>
  <c r="G110" i="14"/>
  <c r="H110" i="14"/>
  <c r="I110" i="14"/>
  <c r="J110" i="14"/>
  <c r="K110" i="14"/>
  <c r="L110" i="14"/>
  <c r="M110" i="14"/>
  <c r="N110" i="14"/>
  <c r="O110" i="14"/>
  <c r="P110" i="14"/>
  <c r="Q110" i="14"/>
  <c r="R110" i="14"/>
  <c r="S110" i="14"/>
  <c r="T110" i="14"/>
  <c r="U110" i="14"/>
  <c r="V110" i="14"/>
  <c r="W110" i="14"/>
  <c r="X110" i="14"/>
  <c r="Y110" i="14"/>
  <c r="Z110" i="14"/>
  <c r="AA110" i="14"/>
  <c r="AB110" i="14"/>
  <c r="AC110" i="14"/>
  <c r="AD110" i="14"/>
  <c r="AE110" i="14"/>
  <c r="AF110" i="14"/>
  <c r="AG110" i="14"/>
  <c r="AH110" i="14"/>
  <c r="AI110" i="14"/>
  <c r="AJ110" i="14"/>
  <c r="AK110" i="14"/>
  <c r="AL110" i="14"/>
  <c r="AM110" i="14"/>
  <c r="AN110" i="14"/>
  <c r="AO110" i="14"/>
  <c r="AP110" i="14"/>
  <c r="AQ110" i="14"/>
  <c r="AR110" i="14"/>
  <c r="AS110" i="14"/>
  <c r="AT110" i="14"/>
  <c r="AU110" i="14"/>
  <c r="AV110" i="14"/>
  <c r="AW110" i="14"/>
  <c r="AX110" i="14"/>
  <c r="AY110" i="14"/>
  <c r="AZ110" i="14"/>
  <c r="BA110" i="14"/>
  <c r="BB110" i="14"/>
  <c r="BC110" i="14"/>
  <c r="BD110" i="14"/>
  <c r="BE110" i="14"/>
  <c r="BF110" i="14"/>
  <c r="BG110" i="14"/>
  <c r="BH110" i="14"/>
  <c r="BI110" i="14"/>
  <c r="BJ110" i="14"/>
  <c r="BK110" i="14"/>
  <c r="BL110" i="14"/>
  <c r="BM110" i="14"/>
  <c r="BN110" i="14"/>
  <c r="BO110" i="14"/>
  <c r="BP110" i="14"/>
  <c r="BQ110" i="14"/>
  <c r="BR110" i="14"/>
  <c r="BS110" i="14"/>
  <c r="BT110" i="14"/>
  <c r="BU110" i="14"/>
  <c r="BV110" i="14"/>
  <c r="BW110" i="14"/>
  <c r="BX110" i="14"/>
  <c r="BY110" i="14"/>
  <c r="BZ110" i="14"/>
  <c r="CA110" i="14"/>
  <c r="CB110" i="14"/>
  <c r="CC110" i="14"/>
  <c r="CD110" i="14"/>
  <c r="CE110" i="14"/>
  <c r="CF110" i="14"/>
  <c r="CG110" i="14"/>
  <c r="CH110" i="14"/>
  <c r="CI110" i="14"/>
  <c r="CJ110" i="14"/>
  <c r="CK110" i="14"/>
  <c r="CL110" i="14"/>
  <c r="CM110" i="14"/>
  <c r="CN110" i="14"/>
  <c r="CO110" i="14"/>
  <c r="CP110" i="14"/>
  <c r="CQ110" i="14"/>
  <c r="CR110" i="14"/>
  <c r="CS110" i="14"/>
  <c r="CT110" i="14"/>
  <c r="CU110" i="14"/>
  <c r="CV110" i="14"/>
  <c r="CW110" i="14"/>
  <c r="CX110" i="14"/>
  <c r="CY110" i="14"/>
  <c r="CZ110" i="14"/>
  <c r="DA110" i="14"/>
  <c r="DB110" i="14"/>
  <c r="DC110" i="14"/>
  <c r="DD110" i="14"/>
  <c r="DE110" i="14"/>
  <c r="DF110" i="14"/>
  <c r="DG110" i="14"/>
  <c r="DH110" i="14"/>
  <c r="DI110" i="14"/>
  <c r="DJ110" i="14"/>
  <c r="DK110" i="14"/>
  <c r="DL110" i="14"/>
  <c r="DM110" i="14"/>
  <c r="DN110" i="14"/>
  <c r="DO110" i="14"/>
  <c r="DP110" i="14"/>
  <c r="DQ110" i="14"/>
  <c r="DR110" i="14"/>
  <c r="DS110" i="14"/>
  <c r="DT110" i="14"/>
  <c r="DU110" i="14"/>
  <c r="DV110" i="14"/>
  <c r="DW110" i="14"/>
  <c r="DX110" i="14"/>
  <c r="DY110" i="14"/>
  <c r="DZ110" i="14"/>
  <c r="EA110" i="14"/>
  <c r="EB110" i="14"/>
  <c r="EC110" i="14"/>
  <c r="ED110" i="14"/>
  <c r="EE110" i="14"/>
  <c r="EF110" i="14"/>
  <c r="EG110" i="14"/>
  <c r="EH110" i="14"/>
  <c r="EI110" i="14"/>
  <c r="EJ110" i="14"/>
  <c r="EK110" i="14"/>
  <c r="EL110" i="14"/>
  <c r="EM110" i="14"/>
  <c r="EN110" i="14"/>
  <c r="EO110" i="14"/>
  <c r="EP110" i="14"/>
  <c r="EQ110" i="14"/>
  <c r="ER110" i="14"/>
  <c r="ES110" i="14"/>
  <c r="ET110" i="14"/>
  <c r="EU110" i="14"/>
  <c r="EV110" i="14"/>
  <c r="EW110" i="14"/>
  <c r="EX110" i="14"/>
  <c r="EY110" i="14"/>
  <c r="EZ110" i="14"/>
  <c r="FA110" i="14"/>
  <c r="FB110" i="14"/>
  <c r="FC110" i="14"/>
  <c r="FD110" i="14"/>
  <c r="FE110" i="14"/>
  <c r="FF110" i="14"/>
  <c r="B111" i="14"/>
  <c r="G111" i="14"/>
  <c r="H111" i="14"/>
  <c r="I111" i="14"/>
  <c r="J111" i="14"/>
  <c r="K111" i="14"/>
  <c r="L111" i="14"/>
  <c r="M111" i="14"/>
  <c r="N111" i="14"/>
  <c r="O111" i="14"/>
  <c r="P111" i="14"/>
  <c r="Q111" i="14"/>
  <c r="R111" i="14"/>
  <c r="S111" i="14"/>
  <c r="T111" i="14"/>
  <c r="U111" i="14"/>
  <c r="V111" i="14"/>
  <c r="W111" i="14"/>
  <c r="X111" i="14"/>
  <c r="Y111" i="14"/>
  <c r="Z111" i="14"/>
  <c r="AA111" i="14"/>
  <c r="AB111" i="14"/>
  <c r="AC111" i="14"/>
  <c r="AD111" i="14"/>
  <c r="AE111" i="14"/>
  <c r="AF111" i="14"/>
  <c r="AG111" i="14"/>
  <c r="AH111" i="14"/>
  <c r="AI111" i="14"/>
  <c r="AJ111" i="14"/>
  <c r="AK111" i="14"/>
  <c r="AL111" i="14"/>
  <c r="AM111" i="14"/>
  <c r="AN111" i="14"/>
  <c r="AO111" i="14"/>
  <c r="AP111" i="14"/>
  <c r="AQ111" i="14"/>
  <c r="AR111" i="14"/>
  <c r="AS111" i="14"/>
  <c r="AT111" i="14"/>
  <c r="AU111" i="14"/>
  <c r="AV111" i="14"/>
  <c r="AW111" i="14"/>
  <c r="AX111" i="14"/>
  <c r="AY111" i="14"/>
  <c r="AZ111" i="14"/>
  <c r="BA111" i="14"/>
  <c r="BB111" i="14"/>
  <c r="BC111" i="14"/>
  <c r="BD111" i="14"/>
  <c r="BE111" i="14"/>
  <c r="BF111" i="14"/>
  <c r="BG111" i="14"/>
  <c r="BH111" i="14"/>
  <c r="BI111" i="14"/>
  <c r="BJ111" i="14"/>
  <c r="BK111" i="14"/>
  <c r="BL111" i="14"/>
  <c r="BM111" i="14"/>
  <c r="BN111" i="14"/>
  <c r="BO111" i="14"/>
  <c r="BP111" i="14"/>
  <c r="BQ111" i="14"/>
  <c r="BR111" i="14"/>
  <c r="BS111" i="14"/>
  <c r="BT111" i="14"/>
  <c r="BU111" i="14"/>
  <c r="BV111" i="14"/>
  <c r="BW111" i="14"/>
  <c r="BX111" i="14"/>
  <c r="BY111" i="14"/>
  <c r="BZ111" i="14"/>
  <c r="CA111" i="14"/>
  <c r="CB111" i="14"/>
  <c r="CC111" i="14"/>
  <c r="CD111" i="14"/>
  <c r="CE111" i="14"/>
  <c r="CF111" i="14"/>
  <c r="CG111" i="14"/>
  <c r="CH111" i="14"/>
  <c r="CI111" i="14"/>
  <c r="CJ111" i="14"/>
  <c r="CK111" i="14"/>
  <c r="CL111" i="14"/>
  <c r="CM111" i="14"/>
  <c r="CN111" i="14"/>
  <c r="CO111" i="14"/>
  <c r="CP111" i="14"/>
  <c r="CQ111" i="14"/>
  <c r="CR111" i="14"/>
  <c r="CS111" i="14"/>
  <c r="CT111" i="14"/>
  <c r="CU111" i="14"/>
  <c r="CV111" i="14"/>
  <c r="CW111" i="14"/>
  <c r="CX111" i="14"/>
  <c r="CY111" i="14"/>
  <c r="CZ111" i="14"/>
  <c r="DA111" i="14"/>
  <c r="DB111" i="14"/>
  <c r="DC111" i="14"/>
  <c r="DD111" i="14"/>
  <c r="DE111" i="14"/>
  <c r="DF111" i="14"/>
  <c r="DG111" i="14"/>
  <c r="DH111" i="14"/>
  <c r="DI111" i="14"/>
  <c r="DJ111" i="14"/>
  <c r="DK111" i="14"/>
  <c r="DL111" i="14"/>
  <c r="DM111" i="14"/>
  <c r="DN111" i="14"/>
  <c r="DO111" i="14"/>
  <c r="DP111" i="14"/>
  <c r="DQ111" i="14"/>
  <c r="DR111" i="14"/>
  <c r="DS111" i="14"/>
  <c r="DT111" i="14"/>
  <c r="DU111" i="14"/>
  <c r="DV111" i="14"/>
  <c r="DW111" i="14"/>
  <c r="DX111" i="14"/>
  <c r="DY111" i="14"/>
  <c r="DZ111" i="14"/>
  <c r="EA111" i="14"/>
  <c r="EB111" i="14"/>
  <c r="EC111" i="14"/>
  <c r="ED111" i="14"/>
  <c r="EE111" i="14"/>
  <c r="EF111" i="14"/>
  <c r="EG111" i="14"/>
  <c r="EH111" i="14"/>
  <c r="EI111" i="14"/>
  <c r="EJ111" i="14"/>
  <c r="EK111" i="14"/>
  <c r="EL111" i="14"/>
  <c r="EM111" i="14"/>
  <c r="EN111" i="14"/>
  <c r="EO111" i="14"/>
  <c r="EP111" i="14"/>
  <c r="EQ111" i="14"/>
  <c r="ER111" i="14"/>
  <c r="ES111" i="14"/>
  <c r="ET111" i="14"/>
  <c r="EU111" i="14"/>
  <c r="EV111" i="14"/>
  <c r="EW111" i="14"/>
  <c r="EX111" i="14"/>
  <c r="EY111" i="14"/>
  <c r="EZ111" i="14"/>
  <c r="FA111" i="14"/>
  <c r="FB111" i="14"/>
  <c r="FC111" i="14"/>
  <c r="FD111" i="14"/>
  <c r="FE111" i="14"/>
  <c r="FF111" i="14"/>
  <c r="B112" i="14"/>
  <c r="G112" i="14"/>
  <c r="H112" i="14"/>
  <c r="I112" i="14"/>
  <c r="J112" i="14"/>
  <c r="K112" i="14"/>
  <c r="L112" i="14"/>
  <c r="M112" i="14"/>
  <c r="N112" i="14"/>
  <c r="O112" i="14"/>
  <c r="P112" i="14"/>
  <c r="Q112" i="14"/>
  <c r="R112" i="14"/>
  <c r="S112" i="14"/>
  <c r="T112" i="14"/>
  <c r="U112" i="14"/>
  <c r="V112" i="14"/>
  <c r="W112" i="14"/>
  <c r="X112" i="14"/>
  <c r="Y112" i="14"/>
  <c r="Z112" i="14"/>
  <c r="AA112" i="14"/>
  <c r="AB112" i="14"/>
  <c r="AC112" i="14"/>
  <c r="AD112" i="14"/>
  <c r="AE112" i="14"/>
  <c r="AF112" i="14"/>
  <c r="AG112" i="14"/>
  <c r="AH112" i="14"/>
  <c r="AI112" i="14"/>
  <c r="AJ112" i="14"/>
  <c r="AK112" i="14"/>
  <c r="AL112" i="14"/>
  <c r="AM112" i="14"/>
  <c r="AN112" i="14"/>
  <c r="AO112" i="14"/>
  <c r="AP112" i="14"/>
  <c r="AQ112" i="14"/>
  <c r="AR112" i="14"/>
  <c r="AS112" i="14"/>
  <c r="AT112" i="14"/>
  <c r="AU112" i="14"/>
  <c r="AV112" i="14"/>
  <c r="AW112" i="14"/>
  <c r="AX112" i="14"/>
  <c r="AY112" i="14"/>
  <c r="AZ112" i="14"/>
  <c r="BA112" i="14"/>
  <c r="BB112" i="14"/>
  <c r="BC112" i="14"/>
  <c r="BD112" i="14"/>
  <c r="BE112" i="14"/>
  <c r="BF112" i="14"/>
  <c r="BG112" i="14"/>
  <c r="BH112" i="14"/>
  <c r="BI112" i="14"/>
  <c r="BJ112" i="14"/>
  <c r="BK112" i="14"/>
  <c r="BL112" i="14"/>
  <c r="BM112" i="14"/>
  <c r="BN112" i="14"/>
  <c r="BO112" i="14"/>
  <c r="BP112" i="14"/>
  <c r="BQ112" i="14"/>
  <c r="BR112" i="14"/>
  <c r="BS112" i="14"/>
  <c r="BT112" i="14"/>
  <c r="BU112" i="14"/>
  <c r="BV112" i="14"/>
  <c r="BW112" i="14"/>
  <c r="BX112" i="14"/>
  <c r="BY112" i="14"/>
  <c r="BZ112" i="14"/>
  <c r="CA112" i="14"/>
  <c r="CB112" i="14"/>
  <c r="CC112" i="14"/>
  <c r="CD112" i="14"/>
  <c r="CE112" i="14"/>
  <c r="CF112" i="14"/>
  <c r="CG112" i="14"/>
  <c r="CH112" i="14"/>
  <c r="CI112" i="14"/>
  <c r="CJ112" i="14"/>
  <c r="CK112" i="14"/>
  <c r="CL112" i="14"/>
  <c r="CM112" i="14"/>
  <c r="CN112" i="14"/>
  <c r="CO112" i="14"/>
  <c r="CP112" i="14"/>
  <c r="CQ112" i="14"/>
  <c r="CR112" i="14"/>
  <c r="CS112" i="14"/>
  <c r="CT112" i="14"/>
  <c r="CU112" i="14"/>
  <c r="CV112" i="14"/>
  <c r="CW112" i="14"/>
  <c r="CX112" i="14"/>
  <c r="CY112" i="14"/>
  <c r="CZ112" i="14"/>
  <c r="DA112" i="14"/>
  <c r="DB112" i="14"/>
  <c r="DC112" i="14"/>
  <c r="DD112" i="14"/>
  <c r="DE112" i="14"/>
  <c r="DF112" i="14"/>
  <c r="DG112" i="14"/>
  <c r="DH112" i="14"/>
  <c r="DI112" i="14"/>
  <c r="DJ112" i="14"/>
  <c r="DK112" i="14"/>
  <c r="DL112" i="14"/>
  <c r="DM112" i="14"/>
  <c r="DN112" i="14"/>
  <c r="DO112" i="14"/>
  <c r="DP112" i="14"/>
  <c r="DQ112" i="14"/>
  <c r="DR112" i="14"/>
  <c r="DS112" i="14"/>
  <c r="DT112" i="14"/>
  <c r="DU112" i="14"/>
  <c r="DV112" i="14"/>
  <c r="DW112" i="14"/>
  <c r="DX112" i="14"/>
  <c r="DY112" i="14"/>
  <c r="DZ112" i="14"/>
  <c r="EA112" i="14"/>
  <c r="EB112" i="14"/>
  <c r="EC112" i="14"/>
  <c r="ED112" i="14"/>
  <c r="EE112" i="14"/>
  <c r="EF112" i="14"/>
  <c r="EG112" i="14"/>
  <c r="EH112" i="14"/>
  <c r="EI112" i="14"/>
  <c r="EJ112" i="14"/>
  <c r="EK112" i="14"/>
  <c r="EL112" i="14"/>
  <c r="EM112" i="14"/>
  <c r="EN112" i="14"/>
  <c r="EO112" i="14"/>
  <c r="EP112" i="14"/>
  <c r="EQ112" i="14"/>
  <c r="ER112" i="14"/>
  <c r="ES112" i="14"/>
  <c r="ET112" i="14"/>
  <c r="EU112" i="14"/>
  <c r="EV112" i="14"/>
  <c r="EW112" i="14"/>
  <c r="EX112" i="14"/>
  <c r="EY112" i="14"/>
  <c r="EZ112" i="14"/>
  <c r="FA112" i="14"/>
  <c r="FB112" i="14"/>
  <c r="FC112" i="14"/>
  <c r="FD112" i="14"/>
  <c r="FE112" i="14"/>
  <c r="FF112" i="14"/>
  <c r="B114" i="14"/>
  <c r="G114" i="14"/>
  <c r="H114" i="14"/>
  <c r="I114" i="14"/>
  <c r="J114" i="14"/>
  <c r="K114" i="14"/>
  <c r="L114" i="14"/>
  <c r="M114" i="14"/>
  <c r="N114" i="14"/>
  <c r="O114" i="14"/>
  <c r="P114" i="14"/>
  <c r="Q114" i="14"/>
  <c r="R114" i="14"/>
  <c r="S114" i="14"/>
  <c r="T114" i="14"/>
  <c r="U114" i="14"/>
  <c r="V114" i="14"/>
  <c r="W114" i="14"/>
  <c r="X114" i="14"/>
  <c r="Y114" i="14"/>
  <c r="Z114" i="14"/>
  <c r="AA114" i="14"/>
  <c r="AB114" i="14"/>
  <c r="AC114" i="14"/>
  <c r="AD114" i="14"/>
  <c r="AE114" i="14"/>
  <c r="AF114" i="14"/>
  <c r="AG114" i="14"/>
  <c r="AH114" i="14"/>
  <c r="AI114" i="14"/>
  <c r="AJ114" i="14"/>
  <c r="AK114" i="14"/>
  <c r="AL114" i="14"/>
  <c r="AM114" i="14"/>
  <c r="AN114" i="14"/>
  <c r="AO114" i="14"/>
  <c r="AP114" i="14"/>
  <c r="AQ114" i="14"/>
  <c r="AR114" i="14"/>
  <c r="AS114" i="14"/>
  <c r="AT114" i="14"/>
  <c r="AU114" i="14"/>
  <c r="AV114" i="14"/>
  <c r="AW114" i="14"/>
  <c r="AX114" i="14"/>
  <c r="AY114" i="14"/>
  <c r="AZ114" i="14"/>
  <c r="BA114" i="14"/>
  <c r="BB114" i="14"/>
  <c r="BC114" i="14"/>
  <c r="BD114" i="14"/>
  <c r="BE114" i="14"/>
  <c r="BF114" i="14"/>
  <c r="BG114" i="14"/>
  <c r="BH114" i="14"/>
  <c r="BI114" i="14"/>
  <c r="BJ114" i="14"/>
  <c r="BK114" i="14"/>
  <c r="BL114" i="14"/>
  <c r="BM114" i="14"/>
  <c r="BN114" i="14"/>
  <c r="BO114" i="14"/>
  <c r="BP114" i="14"/>
  <c r="BQ114" i="14"/>
  <c r="BR114" i="14"/>
  <c r="BS114" i="14"/>
  <c r="BT114" i="14"/>
  <c r="BU114" i="14"/>
  <c r="BV114" i="14"/>
  <c r="BW114" i="14"/>
  <c r="BX114" i="14"/>
  <c r="BY114" i="14"/>
  <c r="BZ114" i="14"/>
  <c r="CA114" i="14"/>
  <c r="CB114" i="14"/>
  <c r="CC114" i="14"/>
  <c r="CD114" i="14"/>
  <c r="CE114" i="14"/>
  <c r="CF114" i="14"/>
  <c r="CG114" i="14"/>
  <c r="CH114" i="14"/>
  <c r="CI114" i="14"/>
  <c r="CJ114" i="14"/>
  <c r="CK114" i="14"/>
  <c r="CL114" i="14"/>
  <c r="CM114" i="14"/>
  <c r="CN114" i="14"/>
  <c r="CO114" i="14"/>
  <c r="CP114" i="14"/>
  <c r="CQ114" i="14"/>
  <c r="CR114" i="14"/>
  <c r="CS114" i="14"/>
  <c r="CT114" i="14"/>
  <c r="CU114" i="14"/>
  <c r="CV114" i="14"/>
  <c r="CW114" i="14"/>
  <c r="CX114" i="14"/>
  <c r="CY114" i="14"/>
  <c r="CZ114" i="14"/>
  <c r="DA114" i="14"/>
  <c r="DB114" i="14"/>
  <c r="DC114" i="14"/>
  <c r="DD114" i="14"/>
  <c r="DE114" i="14"/>
  <c r="DF114" i="14"/>
  <c r="DG114" i="14"/>
  <c r="DH114" i="14"/>
  <c r="DI114" i="14"/>
  <c r="DJ114" i="14"/>
  <c r="DK114" i="14"/>
  <c r="DL114" i="14"/>
  <c r="DM114" i="14"/>
  <c r="DN114" i="14"/>
  <c r="DO114" i="14"/>
  <c r="DP114" i="14"/>
  <c r="DQ114" i="14"/>
  <c r="DR114" i="14"/>
  <c r="DS114" i="14"/>
  <c r="N64" i="24" s="1"/>
  <c r="BP64" i="24" s="1"/>
  <c r="DT114" i="14"/>
  <c r="O64" i="24" s="1"/>
  <c r="BQ64" i="24" s="1"/>
  <c r="DU114" i="14"/>
  <c r="P64" i="24" s="1"/>
  <c r="BR64" i="24" s="1"/>
  <c r="DV114" i="14"/>
  <c r="Q64" i="24" s="1"/>
  <c r="BS64" i="24" s="1"/>
  <c r="DW114" i="14"/>
  <c r="R64" i="24" s="1"/>
  <c r="BT64" i="24" s="1"/>
  <c r="DX114" i="14"/>
  <c r="S64" i="24" s="1"/>
  <c r="BU64" i="24" s="1"/>
  <c r="DY114" i="14"/>
  <c r="T64" i="24" s="1"/>
  <c r="BV64" i="24" s="1"/>
  <c r="DZ114" i="14"/>
  <c r="U64" i="24" s="1"/>
  <c r="BW64" i="24" s="1"/>
  <c r="EA114" i="14"/>
  <c r="V64" i="24" s="1"/>
  <c r="BX64" i="24" s="1"/>
  <c r="EB114" i="14"/>
  <c r="W64" i="24" s="1"/>
  <c r="BY64" i="24" s="1"/>
  <c r="EC114" i="14"/>
  <c r="X64" i="24" s="1"/>
  <c r="BZ64" i="24" s="1"/>
  <c r="ED114" i="14"/>
  <c r="Y64" i="24" s="1"/>
  <c r="CA64" i="24" s="1"/>
  <c r="EE114" i="14"/>
  <c r="Z64" i="24" s="1"/>
  <c r="CB64" i="24" s="1"/>
  <c r="EF114" i="14"/>
  <c r="EG114" i="14"/>
  <c r="AB64" i="24" s="1"/>
  <c r="CD64" i="24" s="1"/>
  <c r="EH114" i="14"/>
  <c r="AC64" i="24" s="1"/>
  <c r="CE64" i="24" s="1"/>
  <c r="EI114" i="14"/>
  <c r="AD64" i="24" s="1"/>
  <c r="CF64" i="24" s="1"/>
  <c r="EJ114" i="14"/>
  <c r="EK114" i="14"/>
  <c r="AF64" i="24" s="1"/>
  <c r="CH64" i="24" s="1"/>
  <c r="EL114" i="14"/>
  <c r="AG64" i="24" s="1"/>
  <c r="CI64" i="24" s="1"/>
  <c r="EM114" i="14"/>
  <c r="AH64" i="24" s="1"/>
  <c r="CJ64" i="24" s="1"/>
  <c r="EN114" i="14"/>
  <c r="EO114" i="14"/>
  <c r="AJ64" i="24" s="1"/>
  <c r="CL64" i="24" s="1"/>
  <c r="EP114" i="14"/>
  <c r="AK64" i="24" s="1"/>
  <c r="CM64" i="24" s="1"/>
  <c r="EQ114" i="14"/>
  <c r="ER114" i="14"/>
  <c r="ES114" i="14"/>
  <c r="ET114" i="14"/>
  <c r="EU114" i="14"/>
  <c r="EV114" i="14"/>
  <c r="EW114" i="14"/>
  <c r="EX114" i="14"/>
  <c r="EY114" i="14"/>
  <c r="EZ114" i="14"/>
  <c r="FA114" i="14"/>
  <c r="FB114" i="14"/>
  <c r="FC114" i="14"/>
  <c r="FD114" i="14"/>
  <c r="FE114" i="14"/>
  <c r="FF114" i="14"/>
  <c r="B117" i="14"/>
  <c r="G117" i="14"/>
  <c r="H117" i="14"/>
  <c r="I117" i="14"/>
  <c r="J117" i="14"/>
  <c r="K117" i="14"/>
  <c r="L117" i="14"/>
  <c r="M117" i="14"/>
  <c r="N117" i="14"/>
  <c r="O117" i="14"/>
  <c r="P117" i="14"/>
  <c r="Q117" i="14"/>
  <c r="R117" i="14"/>
  <c r="S117" i="14"/>
  <c r="T117" i="14"/>
  <c r="U117" i="14"/>
  <c r="V117" i="14"/>
  <c r="W117" i="14"/>
  <c r="X117" i="14"/>
  <c r="Y117" i="14"/>
  <c r="Z117" i="14"/>
  <c r="AA117" i="14"/>
  <c r="AB117" i="14"/>
  <c r="AC117" i="14"/>
  <c r="AD117" i="14"/>
  <c r="AE117" i="14"/>
  <c r="AF117" i="14"/>
  <c r="AG117" i="14"/>
  <c r="AH117" i="14"/>
  <c r="AI117" i="14"/>
  <c r="AJ117" i="14"/>
  <c r="AK117" i="14"/>
  <c r="AL117" i="14"/>
  <c r="AM117" i="14"/>
  <c r="AN117" i="14"/>
  <c r="AO117" i="14"/>
  <c r="AP117" i="14"/>
  <c r="AQ117" i="14"/>
  <c r="AR117" i="14"/>
  <c r="AS117" i="14"/>
  <c r="AT117" i="14"/>
  <c r="AU117" i="14"/>
  <c r="AV117" i="14"/>
  <c r="AW117" i="14"/>
  <c r="AX117" i="14"/>
  <c r="AY117" i="14"/>
  <c r="AZ117" i="14"/>
  <c r="BA117" i="14"/>
  <c r="BB117" i="14"/>
  <c r="BC117" i="14"/>
  <c r="BD117" i="14"/>
  <c r="BE117" i="14"/>
  <c r="BF117" i="14"/>
  <c r="BG117" i="14"/>
  <c r="BH117" i="14"/>
  <c r="BI117" i="14"/>
  <c r="BJ117" i="14"/>
  <c r="BK117" i="14"/>
  <c r="BL117" i="14"/>
  <c r="BM117" i="14"/>
  <c r="BN117" i="14"/>
  <c r="BO117" i="14"/>
  <c r="BP117" i="14"/>
  <c r="BQ117" i="14"/>
  <c r="BR117" i="14"/>
  <c r="BS117" i="14"/>
  <c r="BT117" i="14"/>
  <c r="BU117" i="14"/>
  <c r="BV117" i="14"/>
  <c r="BW117" i="14"/>
  <c r="BX117" i="14"/>
  <c r="BY117" i="14"/>
  <c r="BZ117" i="14"/>
  <c r="CA117" i="14"/>
  <c r="CB117" i="14"/>
  <c r="CC117" i="14"/>
  <c r="CD117" i="14"/>
  <c r="CE117" i="14"/>
  <c r="CF117" i="14"/>
  <c r="CG117" i="14"/>
  <c r="CH117" i="14"/>
  <c r="CI117" i="14"/>
  <c r="CJ117" i="14"/>
  <c r="CK117" i="14"/>
  <c r="CL117" i="14"/>
  <c r="CM117" i="14"/>
  <c r="CN117" i="14"/>
  <c r="CO117" i="14"/>
  <c r="CP117" i="14"/>
  <c r="CQ117" i="14"/>
  <c r="CR117" i="14"/>
  <c r="CS117" i="14"/>
  <c r="CT117" i="14"/>
  <c r="CU117" i="14"/>
  <c r="CV117" i="14"/>
  <c r="CW117" i="14"/>
  <c r="CX117" i="14"/>
  <c r="CY117" i="14"/>
  <c r="CZ117" i="14"/>
  <c r="DA117" i="14"/>
  <c r="DB117" i="14"/>
  <c r="DC117" i="14"/>
  <c r="DD117" i="14"/>
  <c r="DE117" i="14"/>
  <c r="DF117" i="14"/>
  <c r="DG117" i="14"/>
  <c r="DH117" i="14"/>
  <c r="DI117" i="14"/>
  <c r="DJ117" i="14"/>
  <c r="DK117" i="14"/>
  <c r="DL117" i="14"/>
  <c r="DM117" i="14"/>
  <c r="DN117" i="14"/>
  <c r="DO117" i="14"/>
  <c r="DP117" i="14"/>
  <c r="DQ117" i="14"/>
  <c r="DR117" i="14"/>
  <c r="DS117" i="14"/>
  <c r="DT117" i="14"/>
  <c r="DU117" i="14"/>
  <c r="DV117" i="14"/>
  <c r="DW117" i="14"/>
  <c r="DX117" i="14"/>
  <c r="DY117" i="14"/>
  <c r="DZ117" i="14"/>
  <c r="EA117" i="14"/>
  <c r="EB117" i="14"/>
  <c r="EC117" i="14"/>
  <c r="ED117" i="14"/>
  <c r="EE117" i="14"/>
  <c r="EF117" i="14"/>
  <c r="EG117" i="14"/>
  <c r="EH117" i="14"/>
  <c r="EI117" i="14"/>
  <c r="EJ117" i="14"/>
  <c r="EK117" i="14"/>
  <c r="EL117" i="14"/>
  <c r="EM117" i="14"/>
  <c r="EN117" i="14"/>
  <c r="EO117" i="14"/>
  <c r="EP117" i="14"/>
  <c r="EQ117" i="14"/>
  <c r="ER117" i="14"/>
  <c r="ES117" i="14"/>
  <c r="ET117" i="14"/>
  <c r="EU117" i="14"/>
  <c r="EV117" i="14"/>
  <c r="EW117" i="14"/>
  <c r="EX117" i="14"/>
  <c r="EY117" i="14"/>
  <c r="EZ117" i="14"/>
  <c r="FA117" i="14"/>
  <c r="FB117" i="14"/>
  <c r="FC117" i="14"/>
  <c r="FD117" i="14"/>
  <c r="FE117" i="14"/>
  <c r="FF117" i="14"/>
  <c r="B118" i="14"/>
  <c r="G118" i="14"/>
  <c r="H118" i="14"/>
  <c r="I118" i="14"/>
  <c r="J118" i="14"/>
  <c r="K118" i="14"/>
  <c r="L118" i="14"/>
  <c r="M118" i="14"/>
  <c r="N118" i="14"/>
  <c r="O118" i="14"/>
  <c r="P118" i="14"/>
  <c r="Q118" i="14"/>
  <c r="R118" i="14"/>
  <c r="S118" i="14"/>
  <c r="T118" i="14"/>
  <c r="U118" i="14"/>
  <c r="V118" i="14"/>
  <c r="W118" i="14"/>
  <c r="X118" i="14"/>
  <c r="Y118" i="14"/>
  <c r="Z118" i="14"/>
  <c r="AA118" i="14"/>
  <c r="AB118" i="14"/>
  <c r="AC118" i="14"/>
  <c r="AD118" i="14"/>
  <c r="AE118" i="14"/>
  <c r="AF118" i="14"/>
  <c r="AG118" i="14"/>
  <c r="AH118" i="14"/>
  <c r="AI118" i="14"/>
  <c r="AJ118" i="14"/>
  <c r="AK118" i="14"/>
  <c r="AL118" i="14"/>
  <c r="AM118" i="14"/>
  <c r="AN118" i="14"/>
  <c r="AO118" i="14"/>
  <c r="AP118" i="14"/>
  <c r="AQ118" i="14"/>
  <c r="AR118" i="14"/>
  <c r="AS118" i="14"/>
  <c r="AT118" i="14"/>
  <c r="AU118" i="14"/>
  <c r="AV118" i="14"/>
  <c r="AW118" i="14"/>
  <c r="AX118" i="14"/>
  <c r="AY118" i="14"/>
  <c r="AZ118" i="14"/>
  <c r="BA118" i="14"/>
  <c r="BB118" i="14"/>
  <c r="BC118" i="14"/>
  <c r="BD118" i="14"/>
  <c r="BE118" i="14"/>
  <c r="BF118" i="14"/>
  <c r="BG118" i="14"/>
  <c r="BH118" i="14"/>
  <c r="BI118" i="14"/>
  <c r="BJ118" i="14"/>
  <c r="BK118" i="14"/>
  <c r="BL118" i="14"/>
  <c r="BM118" i="14"/>
  <c r="BN118" i="14"/>
  <c r="BO118" i="14"/>
  <c r="BP118" i="14"/>
  <c r="BQ118" i="14"/>
  <c r="BR118" i="14"/>
  <c r="BS118" i="14"/>
  <c r="BT118" i="14"/>
  <c r="BU118" i="14"/>
  <c r="BV118" i="14"/>
  <c r="BW118" i="14"/>
  <c r="BX118" i="14"/>
  <c r="BY118" i="14"/>
  <c r="BZ118" i="14"/>
  <c r="CA118" i="14"/>
  <c r="CB118" i="14"/>
  <c r="CC118" i="14"/>
  <c r="CD118" i="14"/>
  <c r="CE118" i="14"/>
  <c r="CF118" i="14"/>
  <c r="CG118" i="14"/>
  <c r="CH118" i="14"/>
  <c r="CI118" i="14"/>
  <c r="CJ118" i="14"/>
  <c r="CK118" i="14"/>
  <c r="CL118" i="14"/>
  <c r="CM118" i="14"/>
  <c r="CN118" i="14"/>
  <c r="CO118" i="14"/>
  <c r="CP118" i="14"/>
  <c r="CQ118" i="14"/>
  <c r="CR118" i="14"/>
  <c r="CS118" i="14"/>
  <c r="CT118" i="14"/>
  <c r="CU118" i="14"/>
  <c r="CV118" i="14"/>
  <c r="CW118" i="14"/>
  <c r="CX118" i="14"/>
  <c r="CY118" i="14"/>
  <c r="CZ118" i="14"/>
  <c r="DA118" i="14"/>
  <c r="DB118" i="14"/>
  <c r="DC118" i="14"/>
  <c r="DD118" i="14"/>
  <c r="DE118" i="14"/>
  <c r="DF118" i="14"/>
  <c r="DG118" i="14"/>
  <c r="DH118" i="14"/>
  <c r="DI118" i="14"/>
  <c r="DJ118" i="14"/>
  <c r="DK118" i="14"/>
  <c r="DL118" i="14"/>
  <c r="DM118" i="14"/>
  <c r="DN118" i="14"/>
  <c r="DO118" i="14"/>
  <c r="DP118" i="14"/>
  <c r="DQ118" i="14"/>
  <c r="DR118" i="14"/>
  <c r="DS118" i="14"/>
  <c r="DT118" i="14"/>
  <c r="DU118" i="14"/>
  <c r="DV118" i="14"/>
  <c r="DW118" i="14"/>
  <c r="DX118" i="14"/>
  <c r="DY118" i="14"/>
  <c r="DZ118" i="14"/>
  <c r="EA118" i="14"/>
  <c r="EB118" i="14"/>
  <c r="EC118" i="14"/>
  <c r="ED118" i="14"/>
  <c r="EE118" i="14"/>
  <c r="EF118" i="14"/>
  <c r="EG118" i="14"/>
  <c r="EH118" i="14"/>
  <c r="EI118" i="14"/>
  <c r="EJ118" i="14"/>
  <c r="EK118" i="14"/>
  <c r="EL118" i="14"/>
  <c r="EM118" i="14"/>
  <c r="EN118" i="14"/>
  <c r="EO118" i="14"/>
  <c r="EP118" i="14"/>
  <c r="EQ118" i="14"/>
  <c r="ER118" i="14"/>
  <c r="ES118" i="14"/>
  <c r="ET118" i="14"/>
  <c r="EU118" i="14"/>
  <c r="EV118" i="14"/>
  <c r="EW118" i="14"/>
  <c r="EX118" i="14"/>
  <c r="EY118" i="14"/>
  <c r="EZ118" i="14"/>
  <c r="FA118" i="14"/>
  <c r="FB118" i="14"/>
  <c r="FC118" i="14"/>
  <c r="FD118" i="14"/>
  <c r="FE118" i="14"/>
  <c r="FF118" i="14"/>
  <c r="C122" i="14"/>
  <c r="D122" i="14"/>
  <c r="E122" i="14"/>
  <c r="F122" i="14"/>
  <c r="G122" i="14"/>
  <c r="H122" i="14"/>
  <c r="I122" i="14"/>
  <c r="J122" i="14"/>
  <c r="K122" i="14"/>
  <c r="L122" i="14"/>
  <c r="M122" i="14"/>
  <c r="N122" i="14"/>
  <c r="O122" i="14"/>
  <c r="P122" i="14"/>
  <c r="Q122" i="14"/>
  <c r="R122" i="14"/>
  <c r="S122" i="14"/>
  <c r="T122" i="14"/>
  <c r="U122" i="14"/>
  <c r="V122" i="14"/>
  <c r="W122" i="14"/>
  <c r="X122" i="14"/>
  <c r="Y122" i="14"/>
  <c r="Z122" i="14"/>
  <c r="AA122" i="14"/>
  <c r="AB122" i="14"/>
  <c r="AC122" i="14"/>
  <c r="AD122" i="14"/>
  <c r="AE122" i="14"/>
  <c r="AF122" i="14"/>
  <c r="AG122" i="14"/>
  <c r="AH122" i="14"/>
  <c r="AI122" i="14"/>
  <c r="AJ122" i="14"/>
  <c r="AK122" i="14"/>
  <c r="AL122" i="14"/>
  <c r="AM122" i="14"/>
  <c r="AN122" i="14"/>
  <c r="AO122" i="14"/>
  <c r="AP122" i="14"/>
  <c r="AQ122" i="14"/>
  <c r="AR122" i="14"/>
  <c r="AS122" i="14"/>
  <c r="AT122" i="14"/>
  <c r="AU122" i="14"/>
  <c r="AV122" i="14"/>
  <c r="AW122" i="14"/>
  <c r="AX122" i="14"/>
  <c r="AY122" i="14"/>
  <c r="AZ122" i="14"/>
  <c r="BA122" i="14"/>
  <c r="BB122" i="14"/>
  <c r="BC122" i="14"/>
  <c r="BD122" i="14"/>
  <c r="BE122" i="14"/>
  <c r="BF122" i="14"/>
  <c r="BG122" i="14"/>
  <c r="BH122" i="14"/>
  <c r="BI122" i="14"/>
  <c r="BJ122" i="14"/>
  <c r="BK122" i="14"/>
  <c r="BL122" i="14"/>
  <c r="BM122" i="14"/>
  <c r="BN122" i="14"/>
  <c r="BO122" i="14"/>
  <c r="BP122" i="14"/>
  <c r="BQ122" i="14"/>
  <c r="BR122" i="14"/>
  <c r="BS122" i="14"/>
  <c r="BT122" i="14"/>
  <c r="BU122" i="14"/>
  <c r="BV122" i="14"/>
  <c r="BW122" i="14"/>
  <c r="BX122" i="14"/>
  <c r="BY122" i="14"/>
  <c r="BZ122" i="14"/>
  <c r="CA122" i="14"/>
  <c r="CB122" i="14"/>
  <c r="CC122" i="14"/>
  <c r="CD122" i="14"/>
  <c r="CE122" i="14"/>
  <c r="CF122" i="14"/>
  <c r="CG122" i="14"/>
  <c r="CH122" i="14"/>
  <c r="CI122" i="14"/>
  <c r="CJ122" i="14"/>
  <c r="CK122" i="14"/>
  <c r="CL122" i="14"/>
  <c r="CM122" i="14"/>
  <c r="CN122" i="14"/>
  <c r="CO122" i="14"/>
  <c r="CP122" i="14"/>
  <c r="CQ122" i="14"/>
  <c r="CR122" i="14"/>
  <c r="CS122" i="14"/>
  <c r="CT122" i="14"/>
  <c r="CU122" i="14"/>
  <c r="CV122" i="14"/>
  <c r="CW122" i="14"/>
  <c r="CX122" i="14"/>
  <c r="CY122" i="14"/>
  <c r="CZ122" i="14"/>
  <c r="DA122" i="14"/>
  <c r="DB122" i="14"/>
  <c r="DC122" i="14"/>
  <c r="DD122" i="14"/>
  <c r="DE122" i="14"/>
  <c r="DF122" i="14"/>
  <c r="DG122" i="14"/>
  <c r="DH122" i="14"/>
  <c r="DI122" i="14"/>
  <c r="DJ122" i="14"/>
  <c r="DK122" i="14"/>
  <c r="DL122" i="14"/>
  <c r="DM122" i="14"/>
  <c r="DN122" i="14"/>
  <c r="DO122" i="14"/>
  <c r="DP122" i="14"/>
  <c r="DQ122" i="14"/>
  <c r="DR122" i="14"/>
  <c r="DS122" i="14"/>
  <c r="DT122" i="14"/>
  <c r="DU122" i="14"/>
  <c r="DV122" i="14"/>
  <c r="DW122" i="14"/>
  <c r="DX122" i="14"/>
  <c r="DY122" i="14"/>
  <c r="DZ122" i="14"/>
  <c r="EA122" i="14"/>
  <c r="EB122" i="14"/>
  <c r="EC122" i="14"/>
  <c r="ED122" i="14"/>
  <c r="EE122" i="14"/>
  <c r="EF122" i="14"/>
  <c r="EG122" i="14"/>
  <c r="EH122" i="14"/>
  <c r="EI122" i="14"/>
  <c r="EJ122" i="14"/>
  <c r="EK122" i="14"/>
  <c r="EL122" i="14"/>
  <c r="EM122" i="14"/>
  <c r="EN122" i="14"/>
  <c r="EO122" i="14"/>
  <c r="EP122" i="14"/>
  <c r="EQ122" i="14"/>
  <c r="ER122" i="14"/>
  <c r="ES122" i="14"/>
  <c r="ET122" i="14"/>
  <c r="EU122" i="14"/>
  <c r="EV122" i="14"/>
  <c r="EW122" i="14"/>
  <c r="EX122" i="14"/>
  <c r="EY122" i="14"/>
  <c r="EZ122" i="14"/>
  <c r="FA122" i="14"/>
  <c r="FB122" i="14"/>
  <c r="FC122" i="14"/>
  <c r="FD122" i="14"/>
  <c r="FE122" i="14"/>
  <c r="FF122" i="14"/>
  <c r="B125" i="14"/>
  <c r="B129" i="14"/>
  <c r="AE64" i="24" l="1"/>
  <c r="CG64" i="24" s="1"/>
  <c r="AI64" i="24"/>
  <c r="CK64" i="24" s="1"/>
  <c r="AA64" i="24"/>
  <c r="CC64" i="24" s="1"/>
  <c r="M73" i="24"/>
  <c r="M64" i="24"/>
  <c r="BO64" i="24" s="1"/>
  <c r="DR70" i="14"/>
  <c r="M81" i="24"/>
  <c r="DS70" i="14"/>
  <c r="EI70" i="14"/>
  <c r="EA70" i="14"/>
  <c r="EO70" i="14"/>
  <c r="EN70" i="14"/>
  <c r="EF70" i="14"/>
  <c r="DX70" i="14"/>
  <c r="EM70" i="14"/>
  <c r="EE70" i="14"/>
  <c r="DW70" i="14"/>
  <c r="ED70" i="14"/>
  <c r="DV70" i="14"/>
  <c r="EP70" i="14"/>
  <c r="EH70" i="14"/>
  <c r="EG70" i="14"/>
  <c r="DY70" i="14"/>
  <c r="EL70" i="14"/>
  <c r="EK70" i="14"/>
  <c r="EJ70" i="14"/>
  <c r="EB70" i="14"/>
  <c r="DT70" i="14"/>
  <c r="EC70" i="14"/>
  <c r="DU70" i="14"/>
  <c r="DZ70" i="14"/>
</calcChain>
</file>

<file path=xl/sharedStrings.xml><?xml version="1.0" encoding="utf-8"?>
<sst xmlns="http://schemas.openxmlformats.org/spreadsheetml/2006/main" count="896" uniqueCount="337">
  <si>
    <t>Employment (thous.)</t>
  </si>
  <si>
    <t xml:space="preserve">  Goods producing</t>
  </si>
  <si>
    <t xml:space="preserve">    Natural resources</t>
  </si>
  <si>
    <t xml:space="preserve">    Construction</t>
  </si>
  <si>
    <t xml:space="preserve">    Manufacturing</t>
  </si>
  <si>
    <t xml:space="preserve">  Wholesale and retail trade</t>
  </si>
  <si>
    <t xml:space="preserve">  Transportation and public utilities</t>
  </si>
  <si>
    <t xml:space="preserve">  Information</t>
  </si>
  <si>
    <t xml:space="preserve">  Financial activities</t>
  </si>
  <si>
    <t xml:space="preserve">  Professional and business services</t>
  </si>
  <si>
    <t xml:space="preserve">  Other services</t>
  </si>
  <si>
    <t xml:space="preserve">  Government</t>
  </si>
  <si>
    <t xml:space="preserve">   State and local</t>
  </si>
  <si>
    <t xml:space="preserve">   Federal</t>
  </si>
  <si>
    <t>Unemployment rate (%)</t>
  </si>
  <si>
    <t>Per capita personal income ($)</t>
  </si>
  <si>
    <t>Housing permits (thous.)</t>
  </si>
  <si>
    <t>Population (thous.)</t>
  </si>
  <si>
    <t>1980Q1</t>
  </si>
  <si>
    <t>1980Q2</t>
  </si>
  <si>
    <t>1980Q3</t>
  </si>
  <si>
    <t>1980Q4</t>
  </si>
  <si>
    <t>1981Q1</t>
  </si>
  <si>
    <t>1981Q2</t>
  </si>
  <si>
    <t>1981Q3</t>
  </si>
  <si>
    <t>1981Q4</t>
  </si>
  <si>
    <t>1982Q1</t>
  </si>
  <si>
    <t>1982Q2</t>
  </si>
  <si>
    <t>1982Q3</t>
  </si>
  <si>
    <t>1982Q4</t>
  </si>
  <si>
    <t>1983Q1</t>
  </si>
  <si>
    <t>1983Q2</t>
  </si>
  <si>
    <t>1983Q3</t>
  </si>
  <si>
    <t>1983Q4</t>
  </si>
  <si>
    <t>1984Q1</t>
  </si>
  <si>
    <t>1984Q2</t>
  </si>
  <si>
    <t>1984Q3</t>
  </si>
  <si>
    <t>1984Q4</t>
  </si>
  <si>
    <t>1985Q1</t>
  </si>
  <si>
    <t>1985Q2</t>
  </si>
  <si>
    <t>1985Q3</t>
  </si>
  <si>
    <t>1985Q4</t>
  </si>
  <si>
    <t>1986Q1</t>
  </si>
  <si>
    <t>1986Q2</t>
  </si>
  <si>
    <t>1986Q3</t>
  </si>
  <si>
    <t>1986Q4</t>
  </si>
  <si>
    <t>1987Q1</t>
  </si>
  <si>
    <t>1987Q2</t>
  </si>
  <si>
    <t>1987Q3</t>
  </si>
  <si>
    <t>1987Q4</t>
  </si>
  <si>
    <t>1988Q1</t>
  </si>
  <si>
    <t>1988Q2</t>
  </si>
  <si>
    <t>1988Q3</t>
  </si>
  <si>
    <t>1988Q4</t>
  </si>
  <si>
    <t>1989Q1</t>
  </si>
  <si>
    <t>1989Q2</t>
  </si>
  <si>
    <t>1989Q3</t>
  </si>
  <si>
    <t>1989Q4</t>
  </si>
  <si>
    <t>1990Q1</t>
  </si>
  <si>
    <t>1990Q2</t>
  </si>
  <si>
    <t>1990Q3</t>
  </si>
  <si>
    <t>1990Q4</t>
  </si>
  <si>
    <t>1991Q1</t>
  </si>
  <si>
    <t>1991Q2</t>
  </si>
  <si>
    <t>1991Q3</t>
  </si>
  <si>
    <t>1991Q4</t>
  </si>
  <si>
    <t>1992Q1</t>
  </si>
  <si>
    <t>1992Q2</t>
  </si>
  <si>
    <t>1992Q3</t>
  </si>
  <si>
    <t>1992Q4</t>
  </si>
  <si>
    <t>1993Q1</t>
  </si>
  <si>
    <t>1993Q2</t>
  </si>
  <si>
    <t>1993Q3</t>
  </si>
  <si>
    <t>1993Q4</t>
  </si>
  <si>
    <t>1994Q1</t>
  </si>
  <si>
    <t>1994Q2</t>
  </si>
  <si>
    <t>1994Q3</t>
  </si>
  <si>
    <t>1994Q4</t>
  </si>
  <si>
    <t>1995Q1</t>
  </si>
  <si>
    <t>1995Q2</t>
  </si>
  <si>
    <t>1995Q3</t>
  </si>
  <si>
    <t>1995Q4</t>
  </si>
  <si>
    <t>1996Q1</t>
  </si>
  <si>
    <t>1996Q2</t>
  </si>
  <si>
    <t>1996Q3</t>
  </si>
  <si>
    <t>1996Q4</t>
  </si>
  <si>
    <t>1997Q1</t>
  </si>
  <si>
    <t>1997Q2</t>
  </si>
  <si>
    <t>1997Q3</t>
  </si>
  <si>
    <t>1997Q4</t>
  </si>
  <si>
    <t>1998Q1</t>
  </si>
  <si>
    <t>1998Q2</t>
  </si>
  <si>
    <t>1998Q3</t>
  </si>
  <si>
    <t>1998Q4</t>
  </si>
  <si>
    <t>1999Q1</t>
  </si>
  <si>
    <t>1999Q2</t>
  </si>
  <si>
    <t>1999Q3</t>
  </si>
  <si>
    <t>1999Q4</t>
  </si>
  <si>
    <t>2000Q1</t>
  </si>
  <si>
    <t>2000Q2</t>
  </si>
  <si>
    <t>2000Q3</t>
  </si>
  <si>
    <t>2000Q4</t>
  </si>
  <si>
    <t>2001Q1</t>
  </si>
  <si>
    <t>2001Q2</t>
  </si>
  <si>
    <t>2001Q3</t>
  </si>
  <si>
    <t>2001Q4</t>
  </si>
  <si>
    <t>2002Q1</t>
  </si>
  <si>
    <t>2002Q2</t>
  </si>
  <si>
    <t>2002Q3</t>
  </si>
  <si>
    <t>2002Q4</t>
  </si>
  <si>
    <t>2003Q1</t>
  </si>
  <si>
    <t>2003Q2</t>
  </si>
  <si>
    <t>2003Q3</t>
  </si>
  <si>
    <t>2003Q4</t>
  </si>
  <si>
    <t>2004Q1</t>
  </si>
  <si>
    <t>2004Q2</t>
  </si>
  <si>
    <t>2004Q3</t>
  </si>
  <si>
    <t>2004Q4</t>
  </si>
  <si>
    <t>2005Q1</t>
  </si>
  <si>
    <t>2005Q2</t>
  </si>
  <si>
    <t>2005Q3</t>
  </si>
  <si>
    <t>2005Q4</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</si>
  <si>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</si>
  <si>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</si>
  <si>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</si>
  <si>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</si>
  <si>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</si>
  <si>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</si>
  <si>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</si>
  <si>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</si>
  <si>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</si>
  <si>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</si>
  <si>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</si>
  <si>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</si>
  <si>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</si>
  <si>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</si>
  <si>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</si>
  <si>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</si>
  <si>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</si>
  <si>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</si>
  <si>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</si>
  <si>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</si>
  <si>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</si>
  <si>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</si>
  <si>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</si>
  <si>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</si>
  <si>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</si>
  <si>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</si>
  <si>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</si>
  <si>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</si>
  <si>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</si>
  <si>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</si>
  <si>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</si>
  <si>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</si>
  <si>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</si>
  <si>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</si>
  <si>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</si>
  <si>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</si>
  <si>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</si>
  <si>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</si>
  <si>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</si>
  <si>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</si>
  <si>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</si>
  <si>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</si>
  <si>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</si>
  <si>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</si>
  <si>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</si>
  <si>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</si>
  <si>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</si>
  <si>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</si>
  <si>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</si>
  <si>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</si>
  <si>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</si>
  <si>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</si>
  <si>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</si>
  <si>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</si>
  <si>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</si>
  <si>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2019Q4</t>
  </si>
  <si>
    <t>2020Q1</t>
  </si>
  <si>
    <t>2020Q2</t>
  </si>
  <si>
    <t>2020Q3</t>
  </si>
  <si>
    <t>2020Q4</t>
  </si>
  <si>
    <t>2021Q1</t>
  </si>
  <si>
    <t>2021Q2</t>
  </si>
  <si>
    <t>2021Q3</t>
  </si>
  <si>
    <t>2021Q4</t>
  </si>
  <si>
    <t>2022Q1</t>
  </si>
  <si>
    <t>2022Q2</t>
  </si>
  <si>
    <t>2022Q3</t>
  </si>
  <si>
    <t>2022Q4</t>
  </si>
  <si>
    <t>2023Q1</t>
  </si>
  <si>
    <t>2023Q2</t>
  </si>
  <si>
    <t>2023Q3</t>
  </si>
  <si>
    <t>2023Q4</t>
  </si>
  <si>
    <t>2024Q1</t>
  </si>
  <si>
    <t>2024Q2</t>
  </si>
  <si>
    <t>2024Q3</t>
  </si>
  <si>
    <t>2024Q4</t>
  </si>
  <si>
    <t>2025Q1</t>
  </si>
  <si>
    <t>2025Q2</t>
  </si>
  <si>
    <t>2025Q3</t>
  </si>
  <si>
    <t>2025Q4</t>
  </si>
  <si>
    <t>2026Q1</t>
  </si>
  <si>
    <t>2026Q2</t>
  </si>
  <si>
    <t>2026Q3</t>
  </si>
  <si>
    <t>2026Q4</t>
  </si>
  <si>
    <t>2027Q1</t>
  </si>
  <si>
    <t>2027Q2</t>
  </si>
  <si>
    <t>2027Q3</t>
  </si>
  <si>
    <t>2027Q4</t>
  </si>
  <si>
    <t>2028Q1</t>
  </si>
  <si>
    <t>2028Q2</t>
  </si>
  <si>
    <t>2028Q3</t>
  </si>
  <si>
    <t>2028Q4</t>
  </si>
  <si>
    <t>2029Q1</t>
  </si>
  <si>
    <t>2029Q2</t>
  </si>
  <si>
    <t>2029Q3</t>
  </si>
  <si>
    <t>2029Q4</t>
  </si>
  <si>
    <t>Personal income (mil. $2012)</t>
  </si>
  <si>
    <t>Personal income (mil. $)</t>
  </si>
  <si>
    <t xml:space="preserve">  Wage and salary disbursements (mil. $)</t>
  </si>
  <si>
    <t>Contributions to overall growth of employment</t>
  </si>
  <si>
    <t>Growth, % change from previous quarter at annual rate</t>
  </si>
  <si>
    <t>https://www.bea.gov/help/faq/122</t>
  </si>
  <si>
    <t>Growth, % change from previous year</t>
  </si>
  <si>
    <t>Growth, % change from same quarter last year</t>
  </si>
  <si>
    <t>Forecast</t>
  </si>
  <si>
    <t>Historical Data</t>
  </si>
  <si>
    <t>Unemployment rate</t>
  </si>
  <si>
    <t>Personal income, % change</t>
  </si>
  <si>
    <t>Personal income, % change at annual rate</t>
  </si>
  <si>
    <t>2022 Q4</t>
  </si>
  <si>
    <t>2022 Q3</t>
  </si>
  <si>
    <t>2022 Q2</t>
  </si>
  <si>
    <t>2022 Q1</t>
  </si>
  <si>
    <t>2021 Q4</t>
  </si>
  <si>
    <t>2021 Q3</t>
  </si>
  <si>
    <t>2021 Q2</t>
  </si>
  <si>
    <t>2021 Q1</t>
  </si>
  <si>
    <t>2020 Q4</t>
  </si>
  <si>
    <t>2020 Q3</t>
  </si>
  <si>
    <t>2020 Q2</t>
  </si>
  <si>
    <t>2020 Q1</t>
  </si>
  <si>
    <t>Quarterly</t>
  </si>
  <si>
    <t>Annual</t>
  </si>
  <si>
    <t>Employment, % change at annual rate</t>
  </si>
  <si>
    <t>Employment, % change</t>
  </si>
  <si>
    <t>CPI-U (1982-1984=100)</t>
  </si>
  <si>
    <t>CPI-W (1982-1984=100)</t>
  </si>
  <si>
    <t>2023 Q4</t>
  </si>
  <si>
    <t>2024 Q4</t>
  </si>
  <si>
    <t>2025 Q4</t>
  </si>
  <si>
    <t>2023 Q1</t>
  </si>
  <si>
    <t>2023 Q2</t>
  </si>
  <si>
    <t>2023 Q3</t>
  </si>
  <si>
    <t>2024 Q1</t>
  </si>
  <si>
    <t>2024 Q2</t>
  </si>
  <si>
    <t>2024 Q3</t>
  </si>
  <si>
    <t>2025 Q1</t>
  </si>
  <si>
    <t>2025 Q2</t>
  </si>
  <si>
    <t>2025 Q3</t>
  </si>
  <si>
    <t>KS_UR</t>
  </si>
  <si>
    <t>KS_N</t>
  </si>
  <si>
    <t>KS_NGDS</t>
  </si>
  <si>
    <t>KS_NNAT</t>
  </si>
  <si>
    <t>KS_NCON</t>
  </si>
  <si>
    <t>KS_NINF</t>
  </si>
  <si>
    <t>KS_NFIN</t>
  </si>
  <si>
    <t>KS_NGOV</t>
  </si>
  <si>
    <t>KS_NMFG</t>
  </si>
  <si>
    <t>KS_NSRV</t>
  </si>
  <si>
    <t>KS_NTRD</t>
  </si>
  <si>
    <t>KS_NPBS</t>
  </si>
  <si>
    <t>KS_NOSRV</t>
  </si>
  <si>
    <t>KS_NGOVSL</t>
  </si>
  <si>
    <t>KS_NGOVFED</t>
  </si>
  <si>
    <t>KS_PI</t>
  </si>
  <si>
    <t>KS_PIR</t>
  </si>
  <si>
    <t>KS_PIWS</t>
  </si>
  <si>
    <t>KS_PIPC</t>
  </si>
  <si>
    <t>KS_POP</t>
  </si>
  <si>
    <t>CPI-U, % change</t>
  </si>
  <si>
    <t>CPI-U, % change from same quarter year</t>
  </si>
  <si>
    <t>Per Capita Personal income (mil. $)</t>
  </si>
  <si>
    <t xml:space="preserve">      Aerospace</t>
  </si>
  <si>
    <t xml:space="preserve"> Services providing</t>
  </si>
  <si>
    <t>Wages and salaries (mil. $)</t>
  </si>
  <si>
    <t>2019 Q4</t>
  </si>
  <si>
    <t xml:space="preserve">   Nov 2019 Baseline</t>
  </si>
  <si>
    <t>Personal income (index 2019 Q4 = 100)</t>
  </si>
  <si>
    <t>Wages and salaries (index 2019 Q4 = 100)</t>
  </si>
  <si>
    <t>Per Capita Personal income (index 2019 Q4 = 100)</t>
  </si>
  <si>
    <t>Employment (index 2019 Q4 = 100)</t>
  </si>
  <si>
    <t xml:space="preserve"> • "Reforecast 2019 ANN" and "Reforecast 2019 QTR": forecast using April 2020 model and October 2019 data</t>
  </si>
  <si>
    <t>Wages and salaries per employee</t>
  </si>
  <si>
    <t>Wages and salaries per employee (index 2019 Q4 = 100)</t>
  </si>
  <si>
    <t>KS_NAER</t>
  </si>
  <si>
    <t>KS_NTWU</t>
  </si>
  <si>
    <t>KSP_CPIU</t>
  </si>
  <si>
    <t>KS_BP</t>
  </si>
  <si>
    <t>KSP_CPIW</t>
  </si>
  <si>
    <t>KSP_PHCL</t>
  </si>
  <si>
    <t>Seattle MSA CPI-U (1982-1984=100)</t>
  </si>
  <si>
    <t>Seattle MSA CPI-W (1982-1984=100)</t>
  </si>
  <si>
    <t>Seattle MSA S&amp;P CoreLogic Case-Shilller Home Price Index</t>
  </si>
  <si>
    <t xml:space="preserve">      Leisure and Hospitality</t>
  </si>
  <si>
    <t>KS_NLHS</t>
  </si>
  <si>
    <t xml:space="preserve">   Natural resources</t>
  </si>
  <si>
    <t xml:space="preserve">   Construction</t>
  </si>
  <si>
    <t xml:space="preserve">   Manufacturing</t>
  </si>
  <si>
    <t xml:space="preserve">   Wholesale and retail trade</t>
  </si>
  <si>
    <t xml:space="preserve">   Transportation and public utilities</t>
  </si>
  <si>
    <t xml:space="preserve">   Information</t>
  </si>
  <si>
    <t xml:space="preserve">   Financial activities</t>
  </si>
  <si>
    <t xml:space="preserve">   Professional and business services</t>
  </si>
  <si>
    <t xml:space="preserve">   Other services</t>
  </si>
  <si>
    <t xml:space="preserve">   Government</t>
  </si>
  <si>
    <t xml:space="preserve">      State and local</t>
  </si>
  <si>
    <t xml:space="preserve">      Federal</t>
  </si>
  <si>
    <t xml:space="preserve"> Goods producing</t>
  </si>
  <si>
    <t>Personal income (% change from previous year)</t>
  </si>
  <si>
    <t>Per Capita Personal income (% change from previous year)</t>
  </si>
  <si>
    <t>Wages and salaries (% change from previous year)</t>
  </si>
  <si>
    <t>Wages and salaries per employee (% change from previous year)</t>
  </si>
  <si>
    <t>Personal income revision</t>
  </si>
  <si>
    <t>City of Seattle Office of Economic and Revenue Forecasts</t>
  </si>
  <si>
    <t>Seattle MD (King &amp; Snohomish Counties) Economic Forecast</t>
  </si>
  <si>
    <t>July 2023</t>
  </si>
  <si>
    <t xml:space="preserve"> • Historical data: 1970 Q1 - 2023 Q1 (Seattle MD income data only until 2021 Q4)</t>
  </si>
  <si>
    <t xml:space="preserve"> • Forecast period: 2023 Q2 - 2030 Q4 (Seattle MD income estimated starting from 2022 Q1)</t>
  </si>
  <si>
    <t xml:space="preserve">   Mar 2023 Optimistic</t>
  </si>
  <si>
    <t xml:space="preserve">   Mar 2023 Baseline</t>
  </si>
  <si>
    <t xml:space="preserve">   Mar 2023 Pessimistic</t>
  </si>
  <si>
    <t xml:space="preserve"> • the three scenarios are based on S&amp;P Global Market Inteligence U.S. economic forecast as follows</t>
  </si>
  <si>
    <t xml:space="preserve"> • Baseline scenario (55% probability): S&amp;P Global Baseline scenario from July 12, 2023</t>
  </si>
  <si>
    <t xml:space="preserve"> • Pessimistic scenario (25% probability): S&amp;P Global Pessimistic scenario from July 12, 2023</t>
  </si>
  <si>
    <t xml:space="preserve"> • Optimistic scenario (20% probability): S&amp;P Global Optimistic scenario from July 12,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</si>
</sst>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yyyy\-mm\-dd"/>
    <numFmt numFmtId="166" formatCode="#,##0.0"/>
    <numFmt numFmtId="167" formatCode="0.0%"/>
    <numFmt numFmtId="168" formatCode="\ @"/>
  </numFmts>
  <fonts count="16" x14ac:knownFonts="1">
    <font>
      <sz val="10"/>
      <name val="Arial"/>
      <family val="2"/>
    </font>
    <font>
      <sz val="11"/>
      <color theme="1"/>
      <name val="Calibri"/>
      <family val="2"/>
      <scheme val="minor"/>
    </font>
    <font>
      <sz val="11"/>
      <color theme="1"/>
      <name val="Calibri"/>
      <family val="2"/>
      <scheme val="minor"/>
    </font>
    <font>
      <sz val="11"/>
      <color theme="0"/>
      <name val="Calibri"/>
      <family val="2"/>
      <scheme val="minor"/>
    </font>
    <font>
      <sz val="10"/>
      <name val="Arial"/>
      <family val="2"/>
    </font>
    <font>
      <b/>
      <sz val="10"/>
      <name val="Arial"/>
      <family val="2"/>
    </font>
    <font>
      <sz val="11"/>
      <color rgb="FF9C6500"/>
      <name val="Calibri"/>
      <family val="2"/>
      <scheme val="minor"/>
    </font>
    <font>
      <b/>
      <sz val="18"/>
      <color theme="3"/>
      <name val="Calibri Light"/>
      <family val="2"/>
      <scheme val="major"/>
    </font>
    <font>
      <b/>
      <sz val="10"/>
      <color theme="1"/>
      <name val="Arial"/>
      <family val="2"/>
    </font>
    <font>
      <u/>
      <sz val="10"/>
      <color theme="10"/>
      <name val="Arial"/>
      <family val="2"/>
    </font>
    <font>
      <sz val="10"/>
      <color theme="1"/>
      <name val="Arial"/>
      <family val="2"/>
    </font>
    <font>
      <sz val="10"/>
      <color theme="0"/>
      <name val="Arial"/>
      <family val="2"/>
    </font>
    <font>
      <b/>
      <i/>
      <sz val="10"/>
      <name val="Arial"/>
      <family val="2"/>
    </font>
    <font>
      <b/>
      <sz val="11"/>
      <color rgb="FF000000"/>
      <name val="Calibri"/>
      <family val="2"/>
    </font>
    <font>
      <b/>
      <i/>
      <sz val="11"/>
      <name val="Arial"/>
      <family val="2"/>
    </font>
    <font>
      <b/>
      <sz val="10"/>
      <color rgb="FFC00000"/>
      <name val="Arial"/>
      <family val="2"/>
    </font>
  </fonts>
  <fills count="24">
    <fill>
      <patternFill patternType="none"/>
    </fill>
    <fill>
      <patternFill patternType="gray125"/>
    </fill>
    <fill>
      <patternFill patternType="solid">
        <fgColor rgb="FFFFEB9C"/>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0"/>
        <bgColor indexed="64"/>
      </patternFill>
    </fill>
  </fills>
  <borders count="10">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7">
    <xf numFmtId="0" fontId="0" fillId="0" borderId="0"/>
    <xf numFmtId="3" fontId="4" fillId="0" borderId="0" applyFont="0" applyFill="0" applyBorder="0" applyAlignment="0" applyProtection="0"/>
    <xf numFmtId="0" fontId="7" fillId="0" borderId="0" applyNumberFormat="0" applyFill="0" applyBorder="0" applyAlignment="0" applyProtection="0"/>
    <xf numFmtId="0" fontId="6" fillId="2"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3"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3"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3"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3"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3" fillId="21" borderId="0" applyNumberFormat="0" applyBorder="0" applyAlignment="0" applyProtection="0"/>
    <xf numFmtId="0" fontId="2" fillId="0" borderId="0"/>
    <xf numFmtId="0" fontId="2" fillId="3" borderId="1" applyNumberFormat="0" applyFont="0" applyAlignment="0" applyProtection="0"/>
    <xf numFmtId="9" fontId="4" fillId="0" borderId="0" applyFont="0" applyFill="0" applyBorder="0" applyAlignment="0" applyProtection="0"/>
    <xf numFmtId="0" fontId="9" fillId="0" borderId="0" applyNumberFormat="0" applyFill="0" applyBorder="0" applyAlignment="0" applyProtection="0"/>
    <xf numFmtId="0" fontId="1" fillId="0" borderId="0"/>
  </cellStyleXfs>
  <cellXfs count="57">
    <xf numFmtId="0" fontId="0" fillId="0" borderId="0" xfId="0"/>
    <xf numFmtId="0" fontId="5" fillId="0" borderId="0" xfId="0" applyFont="1"/>
    <xf numFmtId="49" fontId="5" fillId="0" borderId="0" xfId="0" applyNumberFormat="1" applyFont="1"/>
    <xf numFmtId="164" fontId="0" fillId="0" borderId="0" xfId="0" applyNumberFormat="1" applyAlignment="1">
      <alignment horizontal="right"/>
    </xf>
    <xf numFmtId="164" fontId="0" fillId="0" borderId="0" xfId="0" applyNumberFormat="1"/>
    <xf numFmtId="3" fontId="0" fillId="0" borderId="0" xfId="1" applyFont="1" applyAlignment="1" applyProtection="1">
      <alignment horizontal="right"/>
    </xf>
    <xf numFmtId="165" fontId="0" fillId="0" borderId="0" xfId="1" applyNumberFormat="1" applyFont="1" applyAlignment="1" applyProtection="1">
      <alignment horizontal="right"/>
    </xf>
    <xf numFmtId="165" fontId="0" fillId="0" borderId="0" xfId="24" applyNumberFormat="1" applyFont="1"/>
    <xf numFmtId="164" fontId="0" fillId="22" borderId="0" xfId="0" applyNumberFormat="1" applyFill="1" applyAlignment="1">
      <alignment horizontal="right"/>
    </xf>
    <xf numFmtId="3" fontId="0" fillId="22" borderId="0" xfId="1" applyFont="1" applyFill="1" applyAlignment="1" applyProtection="1">
      <alignment horizontal="right"/>
    </xf>
    <xf numFmtId="0" fontId="0" fillId="22" borderId="0" xfId="0" applyFill="1"/>
    <xf numFmtId="164" fontId="0" fillId="22" borderId="0" xfId="0" applyNumberFormat="1" applyFill="1"/>
    <xf numFmtId="164" fontId="4" fillId="0" borderId="0" xfId="24" applyNumberFormat="1" applyFont="1" applyFill="1"/>
    <xf numFmtId="164" fontId="4" fillId="22" borderId="0" xfId="24" applyNumberFormat="1" applyFont="1" applyFill="1"/>
    <xf numFmtId="0" fontId="9" fillId="0" borderId="0" xfId="25" applyFill="1"/>
    <xf numFmtId="49" fontId="5" fillId="0" borderId="0" xfId="0" applyNumberFormat="1" applyFont="1" applyAlignment="1">
      <alignment horizontal="right"/>
    </xf>
    <xf numFmtId="0" fontId="5" fillId="0" borderId="0" xfId="0" applyFont="1" applyAlignment="1">
      <alignment horizontal="right"/>
    </xf>
    <xf numFmtId="164" fontId="10" fillId="0" borderId="0" xfId="0" applyNumberFormat="1" applyFont="1"/>
    <xf numFmtId="165" fontId="0" fillId="0" borderId="0" xfId="0" applyNumberFormat="1"/>
    <xf numFmtId="164" fontId="4" fillId="22" borderId="0" xfId="0" applyNumberFormat="1" applyFont="1" applyFill="1"/>
    <xf numFmtId="164" fontId="4" fillId="0" borderId="0" xfId="0" applyNumberFormat="1" applyFont="1"/>
    <xf numFmtId="1" fontId="5" fillId="0" borderId="0" xfId="0" applyNumberFormat="1" applyFont="1" applyAlignment="1">
      <alignment horizontal="right"/>
    </xf>
    <xf numFmtId="1" fontId="8" fillId="0" borderId="0" xfId="0" applyNumberFormat="1" applyFont="1" applyAlignment="1">
      <alignment horizontal="right"/>
    </xf>
    <xf numFmtId="0" fontId="5" fillId="0" borderId="0" xfId="0" applyFont="1" applyAlignment="1">
      <alignment horizontal="left"/>
    </xf>
    <xf numFmtId="0" fontId="0" fillId="0" borderId="0" xfId="0" applyAlignment="1">
      <alignment horizontal="left"/>
    </xf>
    <xf numFmtId="164" fontId="10" fillId="22" borderId="0" xfId="0" applyNumberFormat="1" applyFont="1" applyFill="1"/>
    <xf numFmtId="0" fontId="11" fillId="0" borderId="0" xfId="0" applyFont="1"/>
    <xf numFmtId="0" fontId="12" fillId="0" borderId="0" xfId="0" applyFont="1"/>
    <xf numFmtId="0" fontId="13" fillId="0" borderId="0" xfId="0" applyFont="1"/>
    <xf numFmtId="0" fontId="14" fillId="0" borderId="0" xfId="0" applyFont="1"/>
    <xf numFmtId="0" fontId="0" fillId="23" borderId="2" xfId="0" applyFill="1" applyBorder="1"/>
    <xf numFmtId="0" fontId="0" fillId="23" borderId="3" xfId="0" applyFill="1" applyBorder="1"/>
    <xf numFmtId="0" fontId="0" fillId="23" borderId="4" xfId="0" applyFill="1" applyBorder="1"/>
    <xf numFmtId="0" fontId="0" fillId="23" borderId="5" xfId="0" applyFill="1" applyBorder="1"/>
    <xf numFmtId="0" fontId="0" fillId="23" borderId="6" xfId="0" applyFill="1" applyBorder="1"/>
    <xf numFmtId="0" fontId="0" fillId="23" borderId="7" xfId="0" applyFill="1" applyBorder="1"/>
    <xf numFmtId="0" fontId="0" fillId="23" borderId="8" xfId="0" applyFill="1" applyBorder="1"/>
    <xf numFmtId="0" fontId="0" fillId="23" borderId="9" xfId="0" applyFill="1" applyBorder="1"/>
    <xf numFmtId="165" fontId="5" fillId="0" borderId="0" xfId="24" applyNumberFormat="1" applyFont="1"/>
    <xf numFmtId="2" fontId="0" fillId="0" borderId="0" xfId="0" applyNumberFormat="1"/>
    <xf numFmtId="2" fontId="15" fillId="0" borderId="0" xfId="0" applyNumberFormat="1" applyFont="1"/>
    <xf numFmtId="0" fontId="0" fillId="23" borderId="0" xfId="0" applyFill="1"/>
    <xf numFmtId="165" fontId="0" fillId="0" borderId="0" xfId="1" applyNumberFormat="1" applyFont="1" applyFill="1" applyAlignment="1" applyProtection="1">
      <alignment horizontal="right"/>
    </xf>
    <xf numFmtId="164" fontId="4" fillId="23" borderId="0" xfId="24" applyNumberFormat="1" applyFont="1" applyFill="1"/>
    <xf numFmtId="3" fontId="0" fillId="0" borderId="0" xfId="0" applyNumberFormat="1"/>
    <xf numFmtId="10" fontId="0" fillId="0" borderId="0" xfId="24" applyNumberFormat="1" applyFont="1"/>
    <xf numFmtId="3" fontId="0" fillId="0" borderId="0" xfId="1" applyFont="1" applyFill="1" applyAlignment="1" applyProtection="1">
      <alignment horizontal="right"/>
    </xf>
    <xf numFmtId="3" fontId="0" fillId="22" borderId="0" xfId="0" applyNumberFormat="1" applyFill="1"/>
    <xf numFmtId="166" fontId="0" fillId="0" borderId="0" xfId="1" applyNumberFormat="1" applyFont="1" applyAlignment="1" applyProtection="1">
      <alignment horizontal="right"/>
    </xf>
    <xf numFmtId="166" fontId="0" fillId="0" borderId="0" xfId="1" applyNumberFormat="1" applyFont="1" applyFill="1" applyAlignment="1" applyProtection="1">
      <alignment horizontal="right"/>
    </xf>
    <xf numFmtId="166" fontId="0" fillId="22" borderId="0" xfId="1" applyNumberFormat="1" applyFont="1" applyFill="1" applyAlignment="1" applyProtection="1">
      <alignment horizontal="right"/>
    </xf>
    <xf numFmtId="166" fontId="0" fillId="0" borderId="0" xfId="0" applyNumberFormat="1"/>
    <xf numFmtId="166" fontId="0" fillId="0" borderId="0" xfId="24" applyNumberFormat="1" applyFont="1"/>
    <xf numFmtId="164" fontId="0" fillId="0" borderId="0" xfId="1" applyNumberFormat="1" applyFont="1" applyAlignment="1" applyProtection="1">
      <alignment horizontal="right"/>
    </xf>
    <xf numFmtId="164" fontId="0" fillId="22" borderId="0" xfId="1" applyNumberFormat="1" applyFont="1" applyFill="1" applyAlignment="1" applyProtection="1">
      <alignment horizontal="right"/>
    </xf>
    <xf numFmtId="167" fontId="0" fillId="0" borderId="0" xfId="24" applyNumberFormat="1" applyFont="1"/>
    <xf numFmtId="168" fontId="13" fillId="23" borderId="5" xfId="0" applyNumberFormat="1" applyFont="1" applyFill="1" applyBorder="1"/>
  </cellXfs>
  <cellStyles count="27">
    <cellStyle name="20% - Accent1" xfId="4" builtinId="30" customBuiltin="1"/>
    <cellStyle name="20% - Accent2" xfId="7" builtinId="34" customBuiltin="1"/>
    <cellStyle name="20% - Accent3" xfId="10" builtinId="38" customBuiltin="1"/>
    <cellStyle name="20% - Accent4" xfId="13" builtinId="42" customBuiltin="1"/>
    <cellStyle name="20% - Accent5" xfId="16" builtinId="46" customBuiltin="1"/>
    <cellStyle name="20% - Accent6" xfId="19" builtinId="50" customBuiltin="1"/>
    <cellStyle name="40% - Accent1" xfId="5" builtinId="31" customBuiltin="1"/>
    <cellStyle name="40% - Accent2" xfId="8" builtinId="35" customBuiltin="1"/>
    <cellStyle name="40% - Accent3" xfId="11" builtinId="39" customBuiltin="1"/>
    <cellStyle name="40% - Accent4" xfId="14" builtinId="43" customBuiltin="1"/>
    <cellStyle name="40% - Accent5" xfId="17" builtinId="47" customBuiltin="1"/>
    <cellStyle name="40% - Accent6" xfId="20" builtinId="51" customBuiltin="1"/>
    <cellStyle name="60% - Accent1" xfId="6" builtinId="32" customBuiltin="1"/>
    <cellStyle name="60% - Accent2" xfId="9" builtinId="36" customBuiltin="1"/>
    <cellStyle name="60% - Accent3" xfId="12" builtinId="40" customBuiltin="1"/>
    <cellStyle name="60% - Accent4" xfId="15" builtinId="44" customBuiltin="1"/>
    <cellStyle name="60% - Accent5" xfId="18" builtinId="48" customBuiltin="1"/>
    <cellStyle name="60% - Accent6" xfId="21" builtinId="52" customBuiltin="1"/>
    <cellStyle name="Comma" xfId="1" builtinId="3" customBuiltin="1"/>
    <cellStyle name="Hyperlink" xfId="25" builtinId="8"/>
    <cellStyle name="Neutral" xfId="3" builtinId="28" customBuiltin="1"/>
    <cellStyle name="Normal" xfId="0" builtinId="0"/>
    <cellStyle name="Normal 2" xfId="22" xr:uid="{4E2E299F-1865-4331-8336-ACC98DDB63AD}"/>
    <cellStyle name="Normal 3" xfId="26" xr:uid="{653E05D4-EF69-43CF-8C02-DE82E6D3A861}"/>
    <cellStyle name="Note 2" xfId="23" xr:uid="{639C350E-0745-4532-8968-430EF5DE7A98}"/>
    <cellStyle name="Percent" xfId="24" builtinId="5"/>
    <cellStyle name="Title" xfId="2" builtinId="15" customBuiltin="1"/>
  </cellStyles>
  <dxfs count="0"/>
  <tableStyles count="0" defaultTableStyle="TableStyleMedium2" defaultPivotStyle="PivotStyleLight16"/>
  <colors>
    <mruColors>
      <color rgb="FFFF0000"/>
      <color rgb="FFFD6467"/>
      <color rgb="FF5B1A18"/>
      <color rgb="FFF1BB7B"/>
      <color rgb="FF680000"/>
      <color rgb="FFC214BA"/>
      <color rgb="FF00D638"/>
      <color rgb="FFD000C6"/>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Personal Income, % change</a:t>
            </a:r>
            <a:r>
              <a:rPr lang="en-US" baseline="0"/>
              <a:t> from previous year</a:t>
            </a:r>
            <a:endParaRPr lang="en-US"/>
          </a:p>
        </c:rich>
      </c:tx>
      <c:layout>
        <c:manualLayout>
          <c:xMode val="edge"/>
          <c:yMode val="edge"/>
          <c:x val="5.8968949286768581E-2"/>
          <c:y val="4.619393570278853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1597719655257223E-2"/>
          <c:y val="0.26138165049810763"/>
          <c:w val="0.90090029367506763"/>
          <c:h val="0.65317353286640278"/>
        </c:manualLayout>
      </c:layout>
      <c:lineChart>
        <c:grouping val="standard"/>
        <c:varyColors val="0"/>
        <c:ser>
          <c:idx val="0"/>
          <c:order val="0"/>
          <c:tx>
            <c:strRef>
              <c:f>'Comparison vs March'!$B$13</c:f>
              <c:strCache>
                <c:ptCount val="1"/>
                <c:pt idx="0">
                  <c:v>   Jul 2023 Optimistic</c:v>
                </c:pt>
              </c:strCache>
            </c:strRef>
          </c:tx>
          <c:spPr>
            <a:ln w="28575" cap="rnd">
              <a:solidFill>
                <a:srgbClr val="FFC000"/>
              </a:solidFill>
              <a:round/>
            </a:ln>
            <a:effectLst/>
          </c:spPr>
          <c:marker>
            <c:symbol val="none"/>
          </c:marker>
          <c:cat>
            <c:numRef>
              <c:f>'Comparison vs March'!$C$7:$I$7</c:f>
              <c:numCache>
                <c:formatCode>General</c:formatCode>
                <c:ptCount val="7"/>
                <c:pt idx="0">
                  <c:v>2019</c:v>
                </c:pt>
                <c:pt idx="1">
                  <c:v>2020</c:v>
                </c:pt>
                <c:pt idx="2">
                  <c:v>2021</c:v>
                </c:pt>
                <c:pt idx="3">
                  <c:v>2022</c:v>
                </c:pt>
                <c:pt idx="4">
                  <c:v>2023</c:v>
                </c:pt>
                <c:pt idx="5">
                  <c:v>2024</c:v>
                </c:pt>
                <c:pt idx="6">
                  <c:v>2025</c:v>
                </c:pt>
              </c:numCache>
            </c:numRef>
          </c:cat>
          <c:val>
            <c:numRef>
              <c:f>'Comparison vs March'!$C$13:$I$13</c:f>
              <c:numCache>
                <c:formatCode>#,##0.0</c:formatCode>
                <c:ptCount val="7"/>
                <c:pt idx="0">
                  <c:v>8.3530206567363763</c:v>
                </c:pt>
                <c:pt idx="1">
                  <c:v>6.5791125251668525</c:v>
                </c:pt>
                <c:pt idx="2">
                  <c:v>7.8149954820255108</c:v>
                </c:pt>
                <c:pt idx="3">
                  <c:v>2.5755034158260637</c:v>
                </c:pt>
                <c:pt idx="4">
                  <c:v>4.7256336439848168</c:v>
                </c:pt>
                <c:pt idx="5">
                  <c:v>6.5287607366917966</c:v>
                </c:pt>
                <c:pt idx="6">
                  <c:v>5.7537986130220764</c:v>
                </c:pt>
              </c:numCache>
            </c:numRef>
          </c:val>
          <c:smooth val="0"/>
          <c:extLst>
            <c:ext xmlns:c16="http://schemas.microsoft.com/office/drawing/2014/chart" uri="{C3380CC4-5D6E-409C-BE32-E72D297353CC}">
              <c16:uniqueId val="{00000000-FC8D-46AE-8F14-2CB5368C4E25}"/>
            </c:ext>
          </c:extLst>
        </c:ser>
        <c:ser>
          <c:idx val="5"/>
          <c:order val="1"/>
          <c:tx>
            <c:strRef>
              <c:f>'Comparison vs March'!$B$14</c:f>
              <c:strCache>
                <c:ptCount val="1"/>
                <c:pt idx="0">
                  <c:v>   Jul 2023 Baseline</c:v>
                </c:pt>
              </c:strCache>
            </c:strRef>
          </c:tx>
          <c:spPr>
            <a:ln w="28575" cap="rnd">
              <a:solidFill>
                <a:srgbClr val="FF0000"/>
              </a:solidFill>
              <a:round/>
            </a:ln>
            <a:effectLst/>
          </c:spPr>
          <c:marker>
            <c:symbol val="none"/>
          </c:marker>
          <c:cat>
            <c:numRef>
              <c:f>'Comparison vs March'!$C$7:$I$7</c:f>
              <c:numCache>
                <c:formatCode>General</c:formatCode>
                <c:ptCount val="7"/>
                <c:pt idx="0">
                  <c:v>2019</c:v>
                </c:pt>
                <c:pt idx="1">
                  <c:v>2020</c:v>
                </c:pt>
                <c:pt idx="2">
                  <c:v>2021</c:v>
                </c:pt>
                <c:pt idx="3">
                  <c:v>2022</c:v>
                </c:pt>
                <c:pt idx="4">
                  <c:v>2023</c:v>
                </c:pt>
                <c:pt idx="5">
                  <c:v>2024</c:v>
                </c:pt>
                <c:pt idx="6">
                  <c:v>2025</c:v>
                </c:pt>
              </c:numCache>
            </c:numRef>
          </c:cat>
          <c:val>
            <c:numRef>
              <c:f>'Comparison vs March'!$C$14:$I$14</c:f>
              <c:numCache>
                <c:formatCode>#,##0.0</c:formatCode>
                <c:ptCount val="7"/>
                <c:pt idx="0">
                  <c:v>8.3530206567363763</c:v>
                </c:pt>
                <c:pt idx="1">
                  <c:v>6.5791125251668525</c:v>
                </c:pt>
                <c:pt idx="2">
                  <c:v>7.8149954820255108</c:v>
                </c:pt>
                <c:pt idx="3">
                  <c:v>2.5755034158260637</c:v>
                </c:pt>
                <c:pt idx="4">
                  <c:v>4.3253556510672198</c:v>
                </c:pt>
                <c:pt idx="5">
                  <c:v>5.4223450689641961</c:v>
                </c:pt>
                <c:pt idx="6">
                  <c:v>5.2406430886151156</c:v>
                </c:pt>
              </c:numCache>
            </c:numRef>
          </c:val>
          <c:smooth val="0"/>
          <c:extLst>
            <c:ext xmlns:c16="http://schemas.microsoft.com/office/drawing/2014/chart" uri="{C3380CC4-5D6E-409C-BE32-E72D297353CC}">
              <c16:uniqueId val="{00000001-FC8D-46AE-8F14-2CB5368C4E25}"/>
            </c:ext>
          </c:extLst>
        </c:ser>
        <c:ser>
          <c:idx val="6"/>
          <c:order val="2"/>
          <c:tx>
            <c:strRef>
              <c:f>'Comparison vs March'!$B$15</c:f>
              <c:strCache>
                <c:ptCount val="1"/>
                <c:pt idx="0">
                  <c:v>   Jul 2023 Pessimistic</c:v>
                </c:pt>
              </c:strCache>
            </c:strRef>
          </c:tx>
          <c:spPr>
            <a:ln w="28575" cap="rnd">
              <a:solidFill>
                <a:srgbClr val="680000"/>
              </a:solidFill>
              <a:round/>
            </a:ln>
            <a:effectLst/>
          </c:spPr>
          <c:marker>
            <c:symbol val="none"/>
          </c:marker>
          <c:cat>
            <c:numRef>
              <c:f>'Comparison vs March'!$C$7:$I$7</c:f>
              <c:numCache>
                <c:formatCode>General</c:formatCode>
                <c:ptCount val="7"/>
                <c:pt idx="0">
                  <c:v>2019</c:v>
                </c:pt>
                <c:pt idx="1">
                  <c:v>2020</c:v>
                </c:pt>
                <c:pt idx="2">
                  <c:v>2021</c:v>
                </c:pt>
                <c:pt idx="3">
                  <c:v>2022</c:v>
                </c:pt>
                <c:pt idx="4">
                  <c:v>2023</c:v>
                </c:pt>
                <c:pt idx="5">
                  <c:v>2024</c:v>
                </c:pt>
                <c:pt idx="6">
                  <c:v>2025</c:v>
                </c:pt>
              </c:numCache>
            </c:numRef>
          </c:cat>
          <c:val>
            <c:numRef>
              <c:f>'Comparison vs March'!$C$15:$I$15</c:f>
              <c:numCache>
                <c:formatCode>#,##0.0</c:formatCode>
                <c:ptCount val="7"/>
                <c:pt idx="0">
                  <c:v>8.3530206567363763</c:v>
                </c:pt>
                <c:pt idx="1">
                  <c:v>6.5791125251668525</c:v>
                </c:pt>
                <c:pt idx="2">
                  <c:v>7.8149954820255108</c:v>
                </c:pt>
                <c:pt idx="3">
                  <c:v>2.5755034158260637</c:v>
                </c:pt>
                <c:pt idx="4">
                  <c:v>3.8377133743450864</c:v>
                </c:pt>
                <c:pt idx="5">
                  <c:v>2.7092073912428738</c:v>
                </c:pt>
                <c:pt idx="6">
                  <c:v>3.7521139279277582</c:v>
                </c:pt>
              </c:numCache>
            </c:numRef>
          </c:val>
          <c:smooth val="0"/>
          <c:extLst>
            <c:ext xmlns:c16="http://schemas.microsoft.com/office/drawing/2014/chart" uri="{C3380CC4-5D6E-409C-BE32-E72D297353CC}">
              <c16:uniqueId val="{00000002-FC8D-46AE-8F14-2CB5368C4E25}"/>
            </c:ext>
          </c:extLst>
        </c:ser>
        <c:ser>
          <c:idx val="1"/>
          <c:order val="3"/>
          <c:tx>
            <c:strRef>
              <c:f>'Comparison vs March'!$B$9</c:f>
              <c:strCache>
                <c:ptCount val="1"/>
                <c:pt idx="0">
                  <c:v>   Nov 2019 Baseline</c:v>
                </c:pt>
              </c:strCache>
            </c:strRef>
          </c:tx>
          <c:spPr>
            <a:ln w="41275" cap="rnd">
              <a:solidFill>
                <a:schemeClr val="bg1">
                  <a:lumMod val="65000"/>
                </a:schemeClr>
              </a:solidFill>
              <a:prstDash val="sysDot"/>
              <a:round/>
            </a:ln>
            <a:effectLst/>
          </c:spPr>
          <c:marker>
            <c:symbol val="none"/>
          </c:marker>
          <c:cat>
            <c:numRef>
              <c:f>'Comparison vs March'!$C$7:$I$7</c:f>
              <c:numCache>
                <c:formatCode>General</c:formatCode>
                <c:ptCount val="7"/>
                <c:pt idx="0">
                  <c:v>2019</c:v>
                </c:pt>
                <c:pt idx="1">
                  <c:v>2020</c:v>
                </c:pt>
                <c:pt idx="2">
                  <c:v>2021</c:v>
                </c:pt>
                <c:pt idx="3">
                  <c:v>2022</c:v>
                </c:pt>
                <c:pt idx="4">
                  <c:v>2023</c:v>
                </c:pt>
                <c:pt idx="5">
                  <c:v>2024</c:v>
                </c:pt>
                <c:pt idx="6">
                  <c:v>2025</c:v>
                </c:pt>
              </c:numCache>
            </c:numRef>
          </c:cat>
          <c:val>
            <c:numRef>
              <c:f>'Comparison vs March'!$C$9:$I$9</c:f>
              <c:numCache>
                <c:formatCode>#,##0.0</c:formatCode>
                <c:ptCount val="7"/>
                <c:pt idx="0">
                  <c:v>6.701312168486151</c:v>
                </c:pt>
                <c:pt idx="1">
                  <c:v>5.7008434522718865</c:v>
                </c:pt>
                <c:pt idx="2">
                  <c:v>5.6570991729793629</c:v>
                </c:pt>
                <c:pt idx="3">
                  <c:v>5.2979658111427907</c:v>
                </c:pt>
                <c:pt idx="4">
                  <c:v>4.996016520592339</c:v>
                </c:pt>
                <c:pt idx="5">
                  <c:v>5.2406121508618675</c:v>
                </c:pt>
                <c:pt idx="6">
                  <c:v>5.9748594221217921</c:v>
                </c:pt>
              </c:numCache>
            </c:numRef>
          </c:val>
          <c:smooth val="0"/>
          <c:extLst>
            <c:ext xmlns:c16="http://schemas.microsoft.com/office/drawing/2014/chart" uri="{C3380CC4-5D6E-409C-BE32-E72D297353CC}">
              <c16:uniqueId val="{00000007-FC8D-46AE-8F14-2CB5368C4E25}"/>
            </c:ext>
          </c:extLst>
        </c:ser>
        <c:ser>
          <c:idx val="2"/>
          <c:order val="4"/>
          <c:tx>
            <c:strRef>
              <c:f>'Comparison vs March'!$B$10</c:f>
              <c:strCache>
                <c:ptCount val="1"/>
                <c:pt idx="0">
                  <c:v>   Mar 2023 Optimistic</c:v>
                </c:pt>
              </c:strCache>
            </c:strRef>
          </c:tx>
          <c:spPr>
            <a:ln w="28575" cap="rnd">
              <a:solidFill>
                <a:srgbClr val="FFC000">
                  <a:alpha val="30000"/>
                </a:srgbClr>
              </a:solidFill>
              <a:round/>
            </a:ln>
            <a:effectLst/>
          </c:spPr>
          <c:marker>
            <c:symbol val="none"/>
          </c:marker>
          <c:cat>
            <c:numRef>
              <c:f>'Comparison vs March'!$C$7:$I$7</c:f>
              <c:numCache>
                <c:formatCode>General</c:formatCode>
                <c:ptCount val="7"/>
                <c:pt idx="0">
                  <c:v>2019</c:v>
                </c:pt>
                <c:pt idx="1">
                  <c:v>2020</c:v>
                </c:pt>
                <c:pt idx="2">
                  <c:v>2021</c:v>
                </c:pt>
                <c:pt idx="3">
                  <c:v>2022</c:v>
                </c:pt>
                <c:pt idx="4">
                  <c:v>2023</c:v>
                </c:pt>
                <c:pt idx="5">
                  <c:v>2024</c:v>
                </c:pt>
                <c:pt idx="6">
                  <c:v>2025</c:v>
                </c:pt>
              </c:numCache>
            </c:numRef>
          </c:cat>
          <c:val>
            <c:numRef>
              <c:f>'Comparison vs March'!$C$10:$I$10</c:f>
              <c:numCache>
                <c:formatCode>#,##0.0</c:formatCode>
                <c:ptCount val="7"/>
                <c:pt idx="0">
                  <c:v>8.3530206567363088</c:v>
                </c:pt>
                <c:pt idx="1">
                  <c:v>6.5791125251667859</c:v>
                </c:pt>
                <c:pt idx="2">
                  <c:v>7.8149954820254885</c:v>
                </c:pt>
                <c:pt idx="3">
                  <c:v>2.636187376780752</c:v>
                </c:pt>
                <c:pt idx="4">
                  <c:v>6.4437373267622</c:v>
                </c:pt>
                <c:pt idx="5">
                  <c:v>6.4277527650493438</c:v>
                </c:pt>
                <c:pt idx="6">
                  <c:v>5.5976150080496723</c:v>
                </c:pt>
              </c:numCache>
            </c:numRef>
          </c:val>
          <c:smooth val="0"/>
          <c:extLst>
            <c:ext xmlns:c16="http://schemas.microsoft.com/office/drawing/2014/chart" uri="{C3380CC4-5D6E-409C-BE32-E72D297353CC}">
              <c16:uniqueId val="{00000004-FC8D-46AE-8F14-2CB5368C4E25}"/>
            </c:ext>
          </c:extLst>
        </c:ser>
        <c:ser>
          <c:idx val="3"/>
          <c:order val="5"/>
          <c:tx>
            <c:strRef>
              <c:f>'Comparison vs March'!$B$11</c:f>
              <c:strCache>
                <c:ptCount val="1"/>
                <c:pt idx="0">
                  <c:v>   Mar 2023 Baseline</c:v>
                </c:pt>
              </c:strCache>
            </c:strRef>
          </c:tx>
          <c:spPr>
            <a:ln w="28575" cap="rnd">
              <a:solidFill>
                <a:srgbClr val="FF0000">
                  <a:alpha val="30000"/>
                </a:srgbClr>
              </a:solidFill>
              <a:round/>
            </a:ln>
            <a:effectLst/>
          </c:spPr>
          <c:marker>
            <c:symbol val="none"/>
          </c:marker>
          <c:cat>
            <c:numRef>
              <c:f>'Comparison vs March'!$C$7:$I$7</c:f>
              <c:numCache>
                <c:formatCode>General</c:formatCode>
                <c:ptCount val="7"/>
                <c:pt idx="0">
                  <c:v>2019</c:v>
                </c:pt>
                <c:pt idx="1">
                  <c:v>2020</c:v>
                </c:pt>
                <c:pt idx="2">
                  <c:v>2021</c:v>
                </c:pt>
                <c:pt idx="3">
                  <c:v>2022</c:v>
                </c:pt>
                <c:pt idx="4">
                  <c:v>2023</c:v>
                </c:pt>
                <c:pt idx="5">
                  <c:v>2024</c:v>
                </c:pt>
                <c:pt idx="6">
                  <c:v>2025</c:v>
                </c:pt>
              </c:numCache>
            </c:numRef>
          </c:cat>
          <c:val>
            <c:numRef>
              <c:f>'Comparison vs March'!$C$11:$I$11</c:f>
              <c:numCache>
                <c:formatCode>#,##0.0</c:formatCode>
                <c:ptCount val="7"/>
                <c:pt idx="0">
                  <c:v>8.3530206567363088</c:v>
                </c:pt>
                <c:pt idx="1">
                  <c:v>6.5791125251667859</c:v>
                </c:pt>
                <c:pt idx="2">
                  <c:v>7.8149954820254885</c:v>
                </c:pt>
                <c:pt idx="3">
                  <c:v>2.636187376780752</c:v>
                </c:pt>
                <c:pt idx="4">
                  <c:v>5.8920515799978812</c:v>
                </c:pt>
                <c:pt idx="5">
                  <c:v>5.7507534255155868</c:v>
                </c:pt>
                <c:pt idx="6">
                  <c:v>5.3684202922629209</c:v>
                </c:pt>
              </c:numCache>
            </c:numRef>
          </c:val>
          <c:smooth val="0"/>
          <c:extLst>
            <c:ext xmlns:c16="http://schemas.microsoft.com/office/drawing/2014/chart" uri="{C3380CC4-5D6E-409C-BE32-E72D297353CC}">
              <c16:uniqueId val="{00000005-FC8D-46AE-8F14-2CB5368C4E25}"/>
            </c:ext>
          </c:extLst>
        </c:ser>
        <c:ser>
          <c:idx val="4"/>
          <c:order val="6"/>
          <c:tx>
            <c:strRef>
              <c:f>'Comparison vs March'!$B$12</c:f>
              <c:strCache>
                <c:ptCount val="1"/>
                <c:pt idx="0">
                  <c:v>   Mar 2023 Pessimistic</c:v>
                </c:pt>
              </c:strCache>
            </c:strRef>
          </c:tx>
          <c:spPr>
            <a:ln w="28575" cap="rnd">
              <a:solidFill>
                <a:srgbClr val="680000">
                  <a:alpha val="30000"/>
                </a:srgbClr>
              </a:solidFill>
              <a:round/>
            </a:ln>
            <a:effectLst/>
          </c:spPr>
          <c:marker>
            <c:symbol val="none"/>
          </c:marker>
          <c:cat>
            <c:numRef>
              <c:f>'Comparison vs March'!$C$7:$I$7</c:f>
              <c:numCache>
                <c:formatCode>General</c:formatCode>
                <c:ptCount val="7"/>
                <c:pt idx="0">
                  <c:v>2019</c:v>
                </c:pt>
                <c:pt idx="1">
                  <c:v>2020</c:v>
                </c:pt>
                <c:pt idx="2">
                  <c:v>2021</c:v>
                </c:pt>
                <c:pt idx="3">
                  <c:v>2022</c:v>
                </c:pt>
                <c:pt idx="4">
                  <c:v>2023</c:v>
                </c:pt>
                <c:pt idx="5">
                  <c:v>2024</c:v>
                </c:pt>
                <c:pt idx="6">
                  <c:v>2025</c:v>
                </c:pt>
              </c:numCache>
            </c:numRef>
          </c:cat>
          <c:val>
            <c:numRef>
              <c:f>'Comparison vs March'!$C$12:$I$12</c:f>
              <c:numCache>
                <c:formatCode>#,##0.0</c:formatCode>
                <c:ptCount val="7"/>
                <c:pt idx="0">
                  <c:v>8.3530206567363088</c:v>
                </c:pt>
                <c:pt idx="1">
                  <c:v>6.5791125251667859</c:v>
                </c:pt>
                <c:pt idx="2">
                  <c:v>7.8149954820254885</c:v>
                </c:pt>
                <c:pt idx="3">
                  <c:v>2.636187376780752</c:v>
                </c:pt>
                <c:pt idx="4">
                  <c:v>4.9623427546796162</c:v>
                </c:pt>
                <c:pt idx="5">
                  <c:v>3.9812603956814963</c:v>
                </c:pt>
                <c:pt idx="6">
                  <c:v>4.9573145826358855</c:v>
                </c:pt>
              </c:numCache>
            </c:numRef>
          </c:val>
          <c:smooth val="0"/>
          <c:extLst>
            <c:ext xmlns:c16="http://schemas.microsoft.com/office/drawing/2014/chart" uri="{C3380CC4-5D6E-409C-BE32-E72D297353CC}">
              <c16:uniqueId val="{00000006-FC8D-46AE-8F14-2CB5368C4E25}"/>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0503075000084567"/>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 Capita Personal Income, % change from previous year</a:t>
            </a:r>
          </a:p>
        </c:rich>
      </c:tx>
      <c:layout>
        <c:manualLayout>
          <c:xMode val="edge"/>
          <c:yMode val="edge"/>
          <c:x val="5.8968949286768581E-2"/>
          <c:y val="4.619393570278853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1597719655257223E-2"/>
          <c:y val="0.26138165049810763"/>
          <c:w val="0.90090029367506763"/>
          <c:h val="0.65317353286640278"/>
        </c:manualLayout>
      </c:layout>
      <c:lineChart>
        <c:grouping val="standard"/>
        <c:varyColors val="0"/>
        <c:ser>
          <c:idx val="0"/>
          <c:order val="0"/>
          <c:tx>
            <c:strRef>
              <c:f>'Comparison vs March'!$B$21</c:f>
              <c:strCache>
                <c:ptCount val="1"/>
                <c:pt idx="0">
                  <c:v>   Jul 2023 Optimistic</c:v>
                </c:pt>
              </c:strCache>
            </c:strRef>
          </c:tx>
          <c:spPr>
            <a:ln w="28575" cap="rnd">
              <a:solidFill>
                <a:srgbClr val="FFC000"/>
              </a:solidFill>
              <a:round/>
            </a:ln>
            <a:effectLst/>
          </c:spPr>
          <c:marker>
            <c:symbol val="none"/>
          </c:marker>
          <c:cat>
            <c:numRef>
              <c:f>'Comparison vs March'!$C$7:$I$7</c:f>
              <c:numCache>
                <c:formatCode>General</c:formatCode>
                <c:ptCount val="7"/>
                <c:pt idx="0">
                  <c:v>2019</c:v>
                </c:pt>
                <c:pt idx="1">
                  <c:v>2020</c:v>
                </c:pt>
                <c:pt idx="2">
                  <c:v>2021</c:v>
                </c:pt>
                <c:pt idx="3">
                  <c:v>2022</c:v>
                </c:pt>
                <c:pt idx="4">
                  <c:v>2023</c:v>
                </c:pt>
                <c:pt idx="5">
                  <c:v>2024</c:v>
                </c:pt>
                <c:pt idx="6">
                  <c:v>2025</c:v>
                </c:pt>
              </c:numCache>
            </c:numRef>
          </c:cat>
          <c:val>
            <c:numRef>
              <c:f>'Comparison vs March'!$C$21:$I$21</c:f>
              <c:numCache>
                <c:formatCode>#,##0.0</c:formatCode>
                <c:ptCount val="7"/>
                <c:pt idx="0">
                  <c:v>6.3737616440578959</c:v>
                </c:pt>
                <c:pt idx="1">
                  <c:v>5.0652198299566242</c:v>
                </c:pt>
                <c:pt idx="2">
                  <c:v>6.7866650464544209</c:v>
                </c:pt>
                <c:pt idx="3">
                  <c:v>1.2000001813204486</c:v>
                </c:pt>
                <c:pt idx="4">
                  <c:v>3.4053714719969541</c:v>
                </c:pt>
                <c:pt idx="5">
                  <c:v>5.3968045951253929</c:v>
                </c:pt>
                <c:pt idx="6">
                  <c:v>4.5894467956018925</c:v>
                </c:pt>
              </c:numCache>
            </c:numRef>
          </c:val>
          <c:smooth val="0"/>
          <c:extLst>
            <c:ext xmlns:c16="http://schemas.microsoft.com/office/drawing/2014/chart" uri="{C3380CC4-5D6E-409C-BE32-E72D297353CC}">
              <c16:uniqueId val="{00000000-1AB8-495D-ABA0-4CC127EF8294}"/>
            </c:ext>
          </c:extLst>
        </c:ser>
        <c:ser>
          <c:idx val="5"/>
          <c:order val="1"/>
          <c:tx>
            <c:strRef>
              <c:f>'Comparison vs March'!$B$22</c:f>
              <c:strCache>
                <c:ptCount val="1"/>
                <c:pt idx="0">
                  <c:v>   Jul 2023 Baseline</c:v>
                </c:pt>
              </c:strCache>
            </c:strRef>
          </c:tx>
          <c:spPr>
            <a:ln w="28575" cap="rnd">
              <a:solidFill>
                <a:srgbClr val="FF0000"/>
              </a:solidFill>
              <a:round/>
            </a:ln>
            <a:effectLst/>
          </c:spPr>
          <c:marker>
            <c:symbol val="none"/>
          </c:marker>
          <c:cat>
            <c:numRef>
              <c:f>'Comparison vs March'!$C$7:$I$7</c:f>
              <c:numCache>
                <c:formatCode>General</c:formatCode>
                <c:ptCount val="7"/>
                <c:pt idx="0">
                  <c:v>2019</c:v>
                </c:pt>
                <c:pt idx="1">
                  <c:v>2020</c:v>
                </c:pt>
                <c:pt idx="2">
                  <c:v>2021</c:v>
                </c:pt>
                <c:pt idx="3">
                  <c:v>2022</c:v>
                </c:pt>
                <c:pt idx="4">
                  <c:v>2023</c:v>
                </c:pt>
                <c:pt idx="5">
                  <c:v>2024</c:v>
                </c:pt>
                <c:pt idx="6">
                  <c:v>2025</c:v>
                </c:pt>
              </c:numCache>
            </c:numRef>
          </c:cat>
          <c:val>
            <c:numRef>
              <c:f>'Comparison vs March'!$C$22:$I$22</c:f>
              <c:numCache>
                <c:formatCode>#,##0.0</c:formatCode>
                <c:ptCount val="7"/>
                <c:pt idx="0">
                  <c:v>6.3737616440578959</c:v>
                </c:pt>
                <c:pt idx="1">
                  <c:v>5.0652198299566242</c:v>
                </c:pt>
                <c:pt idx="2">
                  <c:v>6.7866650464544209</c:v>
                </c:pt>
                <c:pt idx="3">
                  <c:v>1.2000001813204486</c:v>
                </c:pt>
                <c:pt idx="4">
                  <c:v>3.0114616812814798</c:v>
                </c:pt>
                <c:pt idx="5">
                  <c:v>4.3012243177406928</c:v>
                </c:pt>
                <c:pt idx="6">
                  <c:v>4.0818287766256622</c:v>
                </c:pt>
              </c:numCache>
            </c:numRef>
          </c:val>
          <c:smooth val="0"/>
          <c:extLst>
            <c:ext xmlns:c16="http://schemas.microsoft.com/office/drawing/2014/chart" uri="{C3380CC4-5D6E-409C-BE32-E72D297353CC}">
              <c16:uniqueId val="{00000001-1AB8-495D-ABA0-4CC127EF8294}"/>
            </c:ext>
          </c:extLst>
        </c:ser>
        <c:ser>
          <c:idx val="6"/>
          <c:order val="2"/>
          <c:tx>
            <c:strRef>
              <c:f>'Comparison vs March'!$B$23</c:f>
              <c:strCache>
                <c:ptCount val="1"/>
                <c:pt idx="0">
                  <c:v>   Jul 2023 Pessimistic</c:v>
                </c:pt>
              </c:strCache>
            </c:strRef>
          </c:tx>
          <c:spPr>
            <a:ln w="28575" cap="rnd">
              <a:solidFill>
                <a:srgbClr val="680000"/>
              </a:solidFill>
              <a:round/>
            </a:ln>
            <a:effectLst/>
          </c:spPr>
          <c:marker>
            <c:symbol val="none"/>
          </c:marker>
          <c:cat>
            <c:numRef>
              <c:f>'Comparison vs March'!$C$7:$I$7</c:f>
              <c:numCache>
                <c:formatCode>General</c:formatCode>
                <c:ptCount val="7"/>
                <c:pt idx="0">
                  <c:v>2019</c:v>
                </c:pt>
                <c:pt idx="1">
                  <c:v>2020</c:v>
                </c:pt>
                <c:pt idx="2">
                  <c:v>2021</c:v>
                </c:pt>
                <c:pt idx="3">
                  <c:v>2022</c:v>
                </c:pt>
                <c:pt idx="4">
                  <c:v>2023</c:v>
                </c:pt>
                <c:pt idx="5">
                  <c:v>2024</c:v>
                </c:pt>
                <c:pt idx="6">
                  <c:v>2025</c:v>
                </c:pt>
              </c:numCache>
            </c:numRef>
          </c:cat>
          <c:val>
            <c:numRef>
              <c:f>'Comparison vs March'!$C$23:$I$23</c:f>
              <c:numCache>
                <c:formatCode>#,##0.0</c:formatCode>
                <c:ptCount val="7"/>
                <c:pt idx="0">
                  <c:v>6.3737616440578959</c:v>
                </c:pt>
                <c:pt idx="1">
                  <c:v>5.0652198299566242</c:v>
                </c:pt>
                <c:pt idx="2">
                  <c:v>6.7866650464544209</c:v>
                </c:pt>
                <c:pt idx="3">
                  <c:v>1.2000001813204486</c:v>
                </c:pt>
                <c:pt idx="4">
                  <c:v>2.531666877497063</c:v>
                </c:pt>
                <c:pt idx="5">
                  <c:v>1.6172026263354899</c:v>
                </c:pt>
                <c:pt idx="6">
                  <c:v>2.6082196520363921</c:v>
                </c:pt>
              </c:numCache>
            </c:numRef>
          </c:val>
          <c:smooth val="0"/>
          <c:extLst>
            <c:ext xmlns:c16="http://schemas.microsoft.com/office/drawing/2014/chart" uri="{C3380CC4-5D6E-409C-BE32-E72D297353CC}">
              <c16:uniqueId val="{00000002-1AB8-495D-ABA0-4CC127EF8294}"/>
            </c:ext>
          </c:extLst>
        </c:ser>
        <c:ser>
          <c:idx val="1"/>
          <c:order val="3"/>
          <c:tx>
            <c:strRef>
              <c:f>'Comparison vs March'!$B$17</c:f>
              <c:strCache>
                <c:ptCount val="1"/>
                <c:pt idx="0">
                  <c:v>   Nov 2019 Baseline</c:v>
                </c:pt>
              </c:strCache>
            </c:strRef>
          </c:tx>
          <c:spPr>
            <a:ln w="41275" cap="rnd">
              <a:solidFill>
                <a:schemeClr val="bg1">
                  <a:lumMod val="65000"/>
                </a:schemeClr>
              </a:solidFill>
              <a:prstDash val="sysDot"/>
              <a:round/>
            </a:ln>
            <a:effectLst/>
          </c:spPr>
          <c:marker>
            <c:symbol val="none"/>
          </c:marker>
          <c:cat>
            <c:numRef>
              <c:f>'Comparison vs March'!$C$7:$I$7</c:f>
              <c:numCache>
                <c:formatCode>General</c:formatCode>
                <c:ptCount val="7"/>
                <c:pt idx="0">
                  <c:v>2019</c:v>
                </c:pt>
                <c:pt idx="1">
                  <c:v>2020</c:v>
                </c:pt>
                <c:pt idx="2">
                  <c:v>2021</c:v>
                </c:pt>
                <c:pt idx="3">
                  <c:v>2022</c:v>
                </c:pt>
                <c:pt idx="4">
                  <c:v>2023</c:v>
                </c:pt>
                <c:pt idx="5">
                  <c:v>2024</c:v>
                </c:pt>
                <c:pt idx="6">
                  <c:v>2025</c:v>
                </c:pt>
              </c:numCache>
            </c:numRef>
          </c:cat>
          <c:val>
            <c:numRef>
              <c:f>'Comparison vs March'!$C$17:$I$17</c:f>
              <c:numCache>
                <c:formatCode>#,##0.0</c:formatCode>
                <c:ptCount val="7"/>
                <c:pt idx="0">
                  <c:v>5.0088379301207686</c:v>
                </c:pt>
                <c:pt idx="1">
                  <c:v>4.1275617627428263</c:v>
                </c:pt>
                <c:pt idx="2">
                  <c:v>4.1293357397204522</c:v>
                </c:pt>
                <c:pt idx="3">
                  <c:v>3.9632375798941633</c:v>
                </c:pt>
                <c:pt idx="4">
                  <c:v>3.8546613881768277</c:v>
                </c:pt>
                <c:pt idx="5">
                  <c:v>4.1662819908462323</c:v>
                </c:pt>
                <c:pt idx="6">
                  <c:v>4.879447083954469</c:v>
                </c:pt>
              </c:numCache>
            </c:numRef>
          </c:val>
          <c:smooth val="0"/>
          <c:extLst>
            <c:ext xmlns:c16="http://schemas.microsoft.com/office/drawing/2014/chart" uri="{C3380CC4-5D6E-409C-BE32-E72D297353CC}">
              <c16:uniqueId val="{00000007-1AB8-495D-ABA0-4CC127EF8294}"/>
            </c:ext>
          </c:extLst>
        </c:ser>
        <c:ser>
          <c:idx val="2"/>
          <c:order val="4"/>
          <c:tx>
            <c:strRef>
              <c:f>'Comparison vs March'!$B$18</c:f>
              <c:strCache>
                <c:ptCount val="1"/>
                <c:pt idx="0">
                  <c:v>   Mar 2023 Optimistic</c:v>
                </c:pt>
              </c:strCache>
            </c:strRef>
          </c:tx>
          <c:spPr>
            <a:ln w="28575" cap="rnd">
              <a:solidFill>
                <a:srgbClr val="FFC000">
                  <a:alpha val="40000"/>
                </a:srgbClr>
              </a:solidFill>
              <a:round/>
            </a:ln>
            <a:effectLst/>
          </c:spPr>
          <c:marker>
            <c:symbol val="none"/>
          </c:marker>
          <c:cat>
            <c:numRef>
              <c:f>'Comparison vs March'!$C$7:$I$7</c:f>
              <c:numCache>
                <c:formatCode>General</c:formatCode>
                <c:ptCount val="7"/>
                <c:pt idx="0">
                  <c:v>2019</c:v>
                </c:pt>
                <c:pt idx="1">
                  <c:v>2020</c:v>
                </c:pt>
                <c:pt idx="2">
                  <c:v>2021</c:v>
                </c:pt>
                <c:pt idx="3">
                  <c:v>2022</c:v>
                </c:pt>
                <c:pt idx="4">
                  <c:v>2023</c:v>
                </c:pt>
                <c:pt idx="5">
                  <c:v>2024</c:v>
                </c:pt>
                <c:pt idx="6">
                  <c:v>2025</c:v>
                </c:pt>
              </c:numCache>
            </c:numRef>
          </c:cat>
          <c:val>
            <c:numRef>
              <c:f>'Comparison vs March'!$C$18:$I$18</c:f>
              <c:numCache>
                <c:formatCode>#,##0.0</c:formatCode>
                <c:ptCount val="7"/>
                <c:pt idx="0">
                  <c:v>6.3742106374981011</c:v>
                </c:pt>
                <c:pt idx="1">
                  <c:v>5.0635834326581364</c:v>
                </c:pt>
                <c:pt idx="2">
                  <c:v>6.7927598252362609</c:v>
                </c:pt>
                <c:pt idx="3">
                  <c:v>1.3174691723462972</c:v>
                </c:pt>
                <c:pt idx="4">
                  <c:v>5.3341389180345811</c:v>
                </c:pt>
                <c:pt idx="5">
                  <c:v>5.4332099378530119</c:v>
                </c:pt>
                <c:pt idx="6">
                  <c:v>4.5499786258778263</c:v>
                </c:pt>
              </c:numCache>
            </c:numRef>
          </c:val>
          <c:smooth val="0"/>
          <c:extLst>
            <c:ext xmlns:c16="http://schemas.microsoft.com/office/drawing/2014/chart" uri="{C3380CC4-5D6E-409C-BE32-E72D297353CC}">
              <c16:uniqueId val="{00000004-1AB8-495D-ABA0-4CC127EF8294}"/>
            </c:ext>
          </c:extLst>
        </c:ser>
        <c:ser>
          <c:idx val="3"/>
          <c:order val="5"/>
          <c:tx>
            <c:strRef>
              <c:f>'Comparison vs March'!$B$19</c:f>
              <c:strCache>
                <c:ptCount val="1"/>
                <c:pt idx="0">
                  <c:v>   Mar 2023 Baseline</c:v>
                </c:pt>
              </c:strCache>
            </c:strRef>
          </c:tx>
          <c:spPr>
            <a:ln w="28575" cap="rnd">
              <a:solidFill>
                <a:srgbClr val="FF0000">
                  <a:alpha val="40000"/>
                </a:srgbClr>
              </a:solidFill>
              <a:round/>
            </a:ln>
            <a:effectLst/>
          </c:spPr>
          <c:marker>
            <c:symbol val="none"/>
          </c:marker>
          <c:cat>
            <c:numRef>
              <c:f>'Comparison vs March'!$C$7:$I$7</c:f>
              <c:numCache>
                <c:formatCode>General</c:formatCode>
                <c:ptCount val="7"/>
                <c:pt idx="0">
                  <c:v>2019</c:v>
                </c:pt>
                <c:pt idx="1">
                  <c:v>2020</c:v>
                </c:pt>
                <c:pt idx="2">
                  <c:v>2021</c:v>
                </c:pt>
                <c:pt idx="3">
                  <c:v>2022</c:v>
                </c:pt>
                <c:pt idx="4">
                  <c:v>2023</c:v>
                </c:pt>
                <c:pt idx="5">
                  <c:v>2024</c:v>
                </c:pt>
                <c:pt idx="6">
                  <c:v>2025</c:v>
                </c:pt>
              </c:numCache>
            </c:numRef>
          </c:cat>
          <c:val>
            <c:numRef>
              <c:f>'Comparison vs March'!$C$19:$I$19</c:f>
              <c:numCache>
                <c:formatCode>#,##0.0</c:formatCode>
                <c:ptCount val="7"/>
                <c:pt idx="0">
                  <c:v>6.3742106374981011</c:v>
                </c:pt>
                <c:pt idx="1">
                  <c:v>5.0635834326581364</c:v>
                </c:pt>
                <c:pt idx="2">
                  <c:v>6.7927598252362609</c:v>
                </c:pt>
                <c:pt idx="3">
                  <c:v>1.3174691723462972</c:v>
                </c:pt>
                <c:pt idx="4">
                  <c:v>4.7892309872270333</c:v>
                </c:pt>
                <c:pt idx="5">
                  <c:v>4.7618334721613476</c:v>
                </c:pt>
                <c:pt idx="6">
                  <c:v>4.3227176240702159</c:v>
                </c:pt>
              </c:numCache>
            </c:numRef>
          </c:val>
          <c:smooth val="0"/>
          <c:extLst>
            <c:ext xmlns:c16="http://schemas.microsoft.com/office/drawing/2014/chart" uri="{C3380CC4-5D6E-409C-BE32-E72D297353CC}">
              <c16:uniqueId val="{00000005-1AB8-495D-ABA0-4CC127EF8294}"/>
            </c:ext>
          </c:extLst>
        </c:ser>
        <c:ser>
          <c:idx val="4"/>
          <c:order val="6"/>
          <c:tx>
            <c:strRef>
              <c:f>'Comparison vs March'!$B$20</c:f>
              <c:strCache>
                <c:ptCount val="1"/>
                <c:pt idx="0">
                  <c:v>   Mar 2023 Pessimistic</c:v>
                </c:pt>
              </c:strCache>
            </c:strRef>
          </c:tx>
          <c:spPr>
            <a:ln w="28575" cap="rnd">
              <a:solidFill>
                <a:srgbClr val="680000">
                  <a:alpha val="40000"/>
                </a:srgbClr>
              </a:solidFill>
              <a:round/>
            </a:ln>
            <a:effectLst/>
          </c:spPr>
          <c:marker>
            <c:symbol val="none"/>
          </c:marker>
          <c:cat>
            <c:numRef>
              <c:f>'Comparison vs March'!$C$7:$I$7</c:f>
              <c:numCache>
                <c:formatCode>General</c:formatCode>
                <c:ptCount val="7"/>
                <c:pt idx="0">
                  <c:v>2019</c:v>
                </c:pt>
                <c:pt idx="1">
                  <c:v>2020</c:v>
                </c:pt>
                <c:pt idx="2">
                  <c:v>2021</c:v>
                </c:pt>
                <c:pt idx="3">
                  <c:v>2022</c:v>
                </c:pt>
                <c:pt idx="4">
                  <c:v>2023</c:v>
                </c:pt>
                <c:pt idx="5">
                  <c:v>2024</c:v>
                </c:pt>
                <c:pt idx="6">
                  <c:v>2025</c:v>
                </c:pt>
              </c:numCache>
            </c:numRef>
          </c:cat>
          <c:val>
            <c:numRef>
              <c:f>'Comparison vs March'!$C$20:$I$20</c:f>
              <c:numCache>
                <c:formatCode>#,##0.0</c:formatCode>
                <c:ptCount val="7"/>
                <c:pt idx="0">
                  <c:v>6.3742106374981011</c:v>
                </c:pt>
                <c:pt idx="1">
                  <c:v>5.0635834326581364</c:v>
                </c:pt>
                <c:pt idx="2">
                  <c:v>6.7927598252362609</c:v>
                </c:pt>
                <c:pt idx="3">
                  <c:v>1.3174691723462972</c:v>
                </c:pt>
                <c:pt idx="4">
                  <c:v>3.8707211350092141</c:v>
                </c:pt>
                <c:pt idx="5">
                  <c:v>3.0081178626403249</c:v>
                </c:pt>
                <c:pt idx="6">
                  <c:v>3.9149449627616795</c:v>
                </c:pt>
              </c:numCache>
            </c:numRef>
          </c:val>
          <c:smooth val="0"/>
          <c:extLst>
            <c:ext xmlns:c16="http://schemas.microsoft.com/office/drawing/2014/chart" uri="{C3380CC4-5D6E-409C-BE32-E72D297353CC}">
              <c16:uniqueId val="{00000006-1AB8-495D-ABA0-4CC127EF8294}"/>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0503075000084567"/>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Wages and Salaries, % change from previous year</a:t>
            </a:r>
          </a:p>
        </c:rich>
      </c:tx>
      <c:layout>
        <c:manualLayout>
          <c:xMode val="edge"/>
          <c:yMode val="edge"/>
          <c:x val="5.8968949286768581E-2"/>
          <c:y val="4.619393570278853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1597719655257223E-2"/>
          <c:y val="0.26138165049810763"/>
          <c:w val="0.90090029367506763"/>
          <c:h val="0.65317353286640278"/>
        </c:manualLayout>
      </c:layout>
      <c:lineChart>
        <c:grouping val="standard"/>
        <c:varyColors val="0"/>
        <c:ser>
          <c:idx val="0"/>
          <c:order val="0"/>
          <c:tx>
            <c:strRef>
              <c:f>'Comparison vs March'!$B$29</c:f>
              <c:strCache>
                <c:ptCount val="1"/>
                <c:pt idx="0">
                  <c:v>   Jul 2023 Optimistic</c:v>
                </c:pt>
              </c:strCache>
            </c:strRef>
          </c:tx>
          <c:spPr>
            <a:ln w="28575" cap="rnd">
              <a:solidFill>
                <a:srgbClr val="FFC000"/>
              </a:solidFill>
              <a:round/>
            </a:ln>
            <a:effectLst/>
          </c:spPr>
          <c:marker>
            <c:symbol val="none"/>
          </c:marker>
          <c:cat>
            <c:numRef>
              <c:f>'Comparison vs March'!$C$7:$I$7</c:f>
              <c:numCache>
                <c:formatCode>General</c:formatCode>
                <c:ptCount val="7"/>
                <c:pt idx="0">
                  <c:v>2019</c:v>
                </c:pt>
                <c:pt idx="1">
                  <c:v>2020</c:v>
                </c:pt>
                <c:pt idx="2">
                  <c:v>2021</c:v>
                </c:pt>
                <c:pt idx="3">
                  <c:v>2022</c:v>
                </c:pt>
                <c:pt idx="4">
                  <c:v>2023</c:v>
                </c:pt>
                <c:pt idx="5">
                  <c:v>2024</c:v>
                </c:pt>
                <c:pt idx="6">
                  <c:v>2025</c:v>
                </c:pt>
              </c:numCache>
            </c:numRef>
          </c:cat>
          <c:val>
            <c:numRef>
              <c:f>'Comparison vs March'!$C$29:$I$29</c:f>
              <c:numCache>
                <c:formatCode>#,##0.0</c:formatCode>
                <c:ptCount val="7"/>
                <c:pt idx="0">
                  <c:v>7.8376834569516163</c:v>
                </c:pt>
                <c:pt idx="1">
                  <c:v>5.2281801374663761</c:v>
                </c:pt>
                <c:pt idx="2">
                  <c:v>10.943060254112179</c:v>
                </c:pt>
                <c:pt idx="3">
                  <c:v>7.0446322725596477</c:v>
                </c:pt>
                <c:pt idx="4">
                  <c:v>3.6726172447280714</c:v>
                </c:pt>
                <c:pt idx="5">
                  <c:v>6.7683847786651041</c:v>
                </c:pt>
                <c:pt idx="6">
                  <c:v>5.8419916039797348</c:v>
                </c:pt>
              </c:numCache>
            </c:numRef>
          </c:val>
          <c:smooth val="0"/>
          <c:extLst>
            <c:ext xmlns:c16="http://schemas.microsoft.com/office/drawing/2014/chart" uri="{C3380CC4-5D6E-409C-BE32-E72D297353CC}">
              <c16:uniqueId val="{00000000-43A8-40D4-A4D0-A8C21A511D7A}"/>
            </c:ext>
          </c:extLst>
        </c:ser>
        <c:ser>
          <c:idx val="5"/>
          <c:order val="1"/>
          <c:tx>
            <c:strRef>
              <c:f>'Comparison vs March'!$B$30</c:f>
              <c:strCache>
                <c:ptCount val="1"/>
                <c:pt idx="0">
                  <c:v>   Jul 2023 Baseline</c:v>
                </c:pt>
              </c:strCache>
            </c:strRef>
          </c:tx>
          <c:spPr>
            <a:ln w="28575" cap="rnd">
              <a:solidFill>
                <a:srgbClr val="FF0000"/>
              </a:solidFill>
              <a:round/>
            </a:ln>
            <a:effectLst/>
          </c:spPr>
          <c:marker>
            <c:symbol val="none"/>
          </c:marker>
          <c:cat>
            <c:numRef>
              <c:f>'Comparison vs March'!$C$7:$I$7</c:f>
              <c:numCache>
                <c:formatCode>General</c:formatCode>
                <c:ptCount val="7"/>
                <c:pt idx="0">
                  <c:v>2019</c:v>
                </c:pt>
                <c:pt idx="1">
                  <c:v>2020</c:v>
                </c:pt>
                <c:pt idx="2">
                  <c:v>2021</c:v>
                </c:pt>
                <c:pt idx="3">
                  <c:v>2022</c:v>
                </c:pt>
                <c:pt idx="4">
                  <c:v>2023</c:v>
                </c:pt>
                <c:pt idx="5">
                  <c:v>2024</c:v>
                </c:pt>
                <c:pt idx="6">
                  <c:v>2025</c:v>
                </c:pt>
              </c:numCache>
            </c:numRef>
          </c:cat>
          <c:val>
            <c:numRef>
              <c:f>'Comparison vs March'!$C$30:$I$30</c:f>
              <c:numCache>
                <c:formatCode>#,##0.0</c:formatCode>
                <c:ptCount val="7"/>
                <c:pt idx="0">
                  <c:v>7.8376834569516163</c:v>
                </c:pt>
                <c:pt idx="1">
                  <c:v>5.2281801374663761</c:v>
                </c:pt>
                <c:pt idx="2">
                  <c:v>10.943060254112179</c:v>
                </c:pt>
                <c:pt idx="3">
                  <c:v>7.0446322725596477</c:v>
                </c:pt>
                <c:pt idx="4">
                  <c:v>3.2800277616613416</c:v>
                </c:pt>
                <c:pt idx="5">
                  <c:v>5.6159505053215986</c:v>
                </c:pt>
                <c:pt idx="6">
                  <c:v>5.1058028633871988</c:v>
                </c:pt>
              </c:numCache>
            </c:numRef>
          </c:val>
          <c:smooth val="0"/>
          <c:extLst>
            <c:ext xmlns:c16="http://schemas.microsoft.com/office/drawing/2014/chart" uri="{C3380CC4-5D6E-409C-BE32-E72D297353CC}">
              <c16:uniqueId val="{00000001-43A8-40D4-A4D0-A8C21A511D7A}"/>
            </c:ext>
          </c:extLst>
        </c:ser>
        <c:ser>
          <c:idx val="6"/>
          <c:order val="2"/>
          <c:tx>
            <c:strRef>
              <c:f>'Comparison vs March'!$B$31</c:f>
              <c:strCache>
                <c:ptCount val="1"/>
                <c:pt idx="0">
                  <c:v>   Jul 2023 Pessimistic</c:v>
                </c:pt>
              </c:strCache>
            </c:strRef>
          </c:tx>
          <c:spPr>
            <a:ln w="28575" cap="rnd">
              <a:solidFill>
                <a:srgbClr val="680000"/>
              </a:solidFill>
              <a:round/>
            </a:ln>
            <a:effectLst/>
          </c:spPr>
          <c:marker>
            <c:symbol val="none"/>
          </c:marker>
          <c:cat>
            <c:numRef>
              <c:f>'Comparison vs March'!$C$7:$I$7</c:f>
              <c:numCache>
                <c:formatCode>General</c:formatCode>
                <c:ptCount val="7"/>
                <c:pt idx="0">
                  <c:v>2019</c:v>
                </c:pt>
                <c:pt idx="1">
                  <c:v>2020</c:v>
                </c:pt>
                <c:pt idx="2">
                  <c:v>2021</c:v>
                </c:pt>
                <c:pt idx="3">
                  <c:v>2022</c:v>
                </c:pt>
                <c:pt idx="4">
                  <c:v>2023</c:v>
                </c:pt>
                <c:pt idx="5">
                  <c:v>2024</c:v>
                </c:pt>
                <c:pt idx="6">
                  <c:v>2025</c:v>
                </c:pt>
              </c:numCache>
            </c:numRef>
          </c:cat>
          <c:val>
            <c:numRef>
              <c:f>'Comparison vs March'!$C$31:$I$31</c:f>
              <c:numCache>
                <c:formatCode>#,##0.0</c:formatCode>
                <c:ptCount val="7"/>
                <c:pt idx="0">
                  <c:v>7.8376834569516163</c:v>
                </c:pt>
                <c:pt idx="1">
                  <c:v>5.2281801374663761</c:v>
                </c:pt>
                <c:pt idx="2">
                  <c:v>10.943060254112179</c:v>
                </c:pt>
                <c:pt idx="3">
                  <c:v>7.0446322725596477</c:v>
                </c:pt>
                <c:pt idx="4">
                  <c:v>2.2906560566539502</c:v>
                </c:pt>
                <c:pt idx="5">
                  <c:v>1.4981689207990145</c:v>
                </c:pt>
                <c:pt idx="6">
                  <c:v>2.1887227473933901</c:v>
                </c:pt>
              </c:numCache>
            </c:numRef>
          </c:val>
          <c:smooth val="0"/>
          <c:extLst>
            <c:ext xmlns:c16="http://schemas.microsoft.com/office/drawing/2014/chart" uri="{C3380CC4-5D6E-409C-BE32-E72D297353CC}">
              <c16:uniqueId val="{00000002-43A8-40D4-A4D0-A8C21A511D7A}"/>
            </c:ext>
          </c:extLst>
        </c:ser>
        <c:ser>
          <c:idx val="1"/>
          <c:order val="3"/>
          <c:tx>
            <c:strRef>
              <c:f>'Comparison vs March'!$B$25</c:f>
              <c:strCache>
                <c:ptCount val="1"/>
                <c:pt idx="0">
                  <c:v>   Nov 2019 Baseline</c:v>
                </c:pt>
              </c:strCache>
            </c:strRef>
          </c:tx>
          <c:spPr>
            <a:ln w="41275" cap="rnd">
              <a:solidFill>
                <a:schemeClr val="bg1">
                  <a:lumMod val="65000"/>
                </a:schemeClr>
              </a:solidFill>
              <a:prstDash val="sysDot"/>
              <a:round/>
            </a:ln>
            <a:effectLst/>
          </c:spPr>
          <c:marker>
            <c:symbol val="none"/>
          </c:marker>
          <c:cat>
            <c:numRef>
              <c:f>'Comparison vs March'!$C$7:$I$7</c:f>
              <c:numCache>
                <c:formatCode>General</c:formatCode>
                <c:ptCount val="7"/>
                <c:pt idx="0">
                  <c:v>2019</c:v>
                </c:pt>
                <c:pt idx="1">
                  <c:v>2020</c:v>
                </c:pt>
                <c:pt idx="2">
                  <c:v>2021</c:v>
                </c:pt>
                <c:pt idx="3">
                  <c:v>2022</c:v>
                </c:pt>
                <c:pt idx="4">
                  <c:v>2023</c:v>
                </c:pt>
                <c:pt idx="5">
                  <c:v>2024</c:v>
                </c:pt>
                <c:pt idx="6">
                  <c:v>2025</c:v>
                </c:pt>
              </c:numCache>
            </c:numRef>
          </c:cat>
          <c:val>
            <c:numRef>
              <c:f>'Comparison vs March'!$C$25:$I$25</c:f>
              <c:numCache>
                <c:formatCode>#,##0.0</c:formatCode>
                <c:ptCount val="7"/>
                <c:pt idx="0">
                  <c:v>7.684797533679788</c:v>
                </c:pt>
                <c:pt idx="1">
                  <c:v>6.4964518992319586</c:v>
                </c:pt>
                <c:pt idx="2">
                  <c:v>6.1398504264830622</c:v>
                </c:pt>
                <c:pt idx="3">
                  <c:v>5.6160277141718895</c:v>
                </c:pt>
                <c:pt idx="4">
                  <c:v>5.1842233613119459</c:v>
                </c:pt>
                <c:pt idx="5">
                  <c:v>5.347457216549123</c:v>
                </c:pt>
                <c:pt idx="6">
                  <c:v>6.2672633304639458</c:v>
                </c:pt>
              </c:numCache>
            </c:numRef>
          </c:val>
          <c:smooth val="0"/>
          <c:extLst>
            <c:ext xmlns:c16="http://schemas.microsoft.com/office/drawing/2014/chart" uri="{C3380CC4-5D6E-409C-BE32-E72D297353CC}">
              <c16:uniqueId val="{00000007-43A8-40D4-A4D0-A8C21A511D7A}"/>
            </c:ext>
          </c:extLst>
        </c:ser>
        <c:ser>
          <c:idx val="2"/>
          <c:order val="4"/>
          <c:tx>
            <c:strRef>
              <c:f>'Comparison vs March'!$B$26</c:f>
              <c:strCache>
                <c:ptCount val="1"/>
                <c:pt idx="0">
                  <c:v>   Mar 2023 Optimistic</c:v>
                </c:pt>
              </c:strCache>
            </c:strRef>
          </c:tx>
          <c:spPr>
            <a:ln w="28575" cap="rnd">
              <a:solidFill>
                <a:srgbClr val="FFC000">
                  <a:alpha val="40000"/>
                </a:srgbClr>
              </a:solidFill>
              <a:round/>
            </a:ln>
            <a:effectLst/>
          </c:spPr>
          <c:marker>
            <c:symbol val="none"/>
          </c:marker>
          <c:cat>
            <c:numRef>
              <c:f>'Comparison vs March'!$C$7:$I$7</c:f>
              <c:numCache>
                <c:formatCode>General</c:formatCode>
                <c:ptCount val="7"/>
                <c:pt idx="0">
                  <c:v>2019</c:v>
                </c:pt>
                <c:pt idx="1">
                  <c:v>2020</c:v>
                </c:pt>
                <c:pt idx="2">
                  <c:v>2021</c:v>
                </c:pt>
                <c:pt idx="3">
                  <c:v>2022</c:v>
                </c:pt>
                <c:pt idx="4">
                  <c:v>2023</c:v>
                </c:pt>
                <c:pt idx="5">
                  <c:v>2024</c:v>
                </c:pt>
                <c:pt idx="6">
                  <c:v>2025</c:v>
                </c:pt>
              </c:numCache>
            </c:numRef>
          </c:cat>
          <c:val>
            <c:numRef>
              <c:f>'Comparison vs March'!$C$26:$I$26</c:f>
              <c:numCache>
                <c:formatCode>#,##0.0</c:formatCode>
                <c:ptCount val="7"/>
                <c:pt idx="0">
                  <c:v>7.8376834569516385</c:v>
                </c:pt>
                <c:pt idx="1">
                  <c:v>5.2281801374663761</c:v>
                </c:pt>
                <c:pt idx="2">
                  <c:v>10.943060254112158</c:v>
                </c:pt>
                <c:pt idx="3">
                  <c:v>8.0363829457546387</c:v>
                </c:pt>
                <c:pt idx="4">
                  <c:v>7.6108385670986989</c:v>
                </c:pt>
                <c:pt idx="5">
                  <c:v>6.302158626041332</c:v>
                </c:pt>
                <c:pt idx="6">
                  <c:v>5.6593884772138781</c:v>
                </c:pt>
              </c:numCache>
            </c:numRef>
          </c:val>
          <c:smooth val="0"/>
          <c:extLst>
            <c:ext xmlns:c16="http://schemas.microsoft.com/office/drawing/2014/chart" uri="{C3380CC4-5D6E-409C-BE32-E72D297353CC}">
              <c16:uniqueId val="{00000004-43A8-40D4-A4D0-A8C21A511D7A}"/>
            </c:ext>
          </c:extLst>
        </c:ser>
        <c:ser>
          <c:idx val="3"/>
          <c:order val="5"/>
          <c:tx>
            <c:strRef>
              <c:f>'Comparison vs March'!$B$27</c:f>
              <c:strCache>
                <c:ptCount val="1"/>
                <c:pt idx="0">
                  <c:v>   Mar 2023 Baseline</c:v>
                </c:pt>
              </c:strCache>
            </c:strRef>
          </c:tx>
          <c:spPr>
            <a:ln w="28575" cap="rnd">
              <a:solidFill>
                <a:srgbClr val="FF0000">
                  <a:alpha val="40000"/>
                </a:srgbClr>
              </a:solidFill>
              <a:round/>
            </a:ln>
            <a:effectLst/>
          </c:spPr>
          <c:marker>
            <c:symbol val="none"/>
          </c:marker>
          <c:cat>
            <c:numRef>
              <c:f>'Comparison vs March'!$C$7:$I$7</c:f>
              <c:numCache>
                <c:formatCode>General</c:formatCode>
                <c:ptCount val="7"/>
                <c:pt idx="0">
                  <c:v>2019</c:v>
                </c:pt>
                <c:pt idx="1">
                  <c:v>2020</c:v>
                </c:pt>
                <c:pt idx="2">
                  <c:v>2021</c:v>
                </c:pt>
                <c:pt idx="3">
                  <c:v>2022</c:v>
                </c:pt>
                <c:pt idx="4">
                  <c:v>2023</c:v>
                </c:pt>
                <c:pt idx="5">
                  <c:v>2024</c:v>
                </c:pt>
                <c:pt idx="6">
                  <c:v>2025</c:v>
                </c:pt>
              </c:numCache>
            </c:numRef>
          </c:cat>
          <c:val>
            <c:numRef>
              <c:f>'Comparison vs March'!$C$27:$I$27</c:f>
              <c:numCache>
                <c:formatCode>#,##0.0</c:formatCode>
                <c:ptCount val="7"/>
                <c:pt idx="0">
                  <c:v>7.8376834569516385</c:v>
                </c:pt>
                <c:pt idx="1">
                  <c:v>5.2281801374663761</c:v>
                </c:pt>
                <c:pt idx="2">
                  <c:v>10.943060254112158</c:v>
                </c:pt>
                <c:pt idx="3">
                  <c:v>8.0363829457546387</c:v>
                </c:pt>
                <c:pt idx="4">
                  <c:v>7.1482012490432956</c:v>
                </c:pt>
                <c:pt idx="5">
                  <c:v>5.6303070344004391</c:v>
                </c:pt>
                <c:pt idx="6">
                  <c:v>5.2208272042214121</c:v>
                </c:pt>
              </c:numCache>
            </c:numRef>
          </c:val>
          <c:smooth val="0"/>
          <c:extLst>
            <c:ext xmlns:c16="http://schemas.microsoft.com/office/drawing/2014/chart" uri="{C3380CC4-5D6E-409C-BE32-E72D297353CC}">
              <c16:uniqueId val="{00000005-43A8-40D4-A4D0-A8C21A511D7A}"/>
            </c:ext>
          </c:extLst>
        </c:ser>
        <c:ser>
          <c:idx val="4"/>
          <c:order val="6"/>
          <c:tx>
            <c:strRef>
              <c:f>'Comparison vs March'!$B$28</c:f>
              <c:strCache>
                <c:ptCount val="1"/>
                <c:pt idx="0">
                  <c:v>   Mar 2023 Pessimistic</c:v>
                </c:pt>
              </c:strCache>
            </c:strRef>
          </c:tx>
          <c:spPr>
            <a:ln w="28575" cap="rnd">
              <a:solidFill>
                <a:srgbClr val="680000">
                  <a:alpha val="40000"/>
                </a:srgbClr>
              </a:solidFill>
              <a:round/>
            </a:ln>
            <a:effectLst/>
          </c:spPr>
          <c:marker>
            <c:symbol val="none"/>
          </c:marker>
          <c:cat>
            <c:numRef>
              <c:f>'Comparison vs March'!$C$7:$I$7</c:f>
              <c:numCache>
                <c:formatCode>General</c:formatCode>
                <c:ptCount val="7"/>
                <c:pt idx="0">
                  <c:v>2019</c:v>
                </c:pt>
                <c:pt idx="1">
                  <c:v>2020</c:v>
                </c:pt>
                <c:pt idx="2">
                  <c:v>2021</c:v>
                </c:pt>
                <c:pt idx="3">
                  <c:v>2022</c:v>
                </c:pt>
                <c:pt idx="4">
                  <c:v>2023</c:v>
                </c:pt>
                <c:pt idx="5">
                  <c:v>2024</c:v>
                </c:pt>
                <c:pt idx="6">
                  <c:v>2025</c:v>
                </c:pt>
              </c:numCache>
            </c:numRef>
          </c:cat>
          <c:val>
            <c:numRef>
              <c:f>'Comparison vs March'!$C$28:$I$28</c:f>
              <c:numCache>
                <c:formatCode>#,##0.0</c:formatCode>
                <c:ptCount val="7"/>
                <c:pt idx="0">
                  <c:v>7.8376834569516385</c:v>
                </c:pt>
                <c:pt idx="1">
                  <c:v>5.2281801374663761</c:v>
                </c:pt>
                <c:pt idx="2">
                  <c:v>10.943060254112158</c:v>
                </c:pt>
                <c:pt idx="3">
                  <c:v>8.0363829457546387</c:v>
                </c:pt>
                <c:pt idx="4">
                  <c:v>5.7752435802615576</c:v>
                </c:pt>
                <c:pt idx="5">
                  <c:v>3.4072905377701357</c:v>
                </c:pt>
                <c:pt idx="6">
                  <c:v>4.0384347869012682</c:v>
                </c:pt>
              </c:numCache>
            </c:numRef>
          </c:val>
          <c:smooth val="0"/>
          <c:extLst>
            <c:ext xmlns:c16="http://schemas.microsoft.com/office/drawing/2014/chart" uri="{C3380CC4-5D6E-409C-BE32-E72D297353CC}">
              <c16:uniqueId val="{00000006-43A8-40D4-A4D0-A8C21A511D7A}"/>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0503075000084567"/>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Wages and Salaries, mil. $, at annual rate</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5331540169049116"/>
          <c:w val="0.90520654149000601"/>
          <c:h val="0.66147516684381391"/>
        </c:manualLayout>
      </c:layout>
      <c:lineChart>
        <c:grouping val="standard"/>
        <c:varyColors val="0"/>
        <c:ser>
          <c:idx val="0"/>
          <c:order val="0"/>
          <c:tx>
            <c:strRef>
              <c:f>'Comparison vs March'!$L$29</c:f>
              <c:strCache>
                <c:ptCount val="1"/>
                <c:pt idx="0">
                  <c:v>   Jul 2023 Optimistic</c:v>
                </c:pt>
              </c:strCache>
            </c:strRef>
          </c:tx>
          <c:spPr>
            <a:ln w="28575" cap="rnd">
              <a:solidFill>
                <a:srgbClr val="FFC000"/>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March'!$M$29:$AG$29</c:f>
              <c:numCache>
                <c:formatCode>#,##0.0</c:formatCode>
                <c:ptCount val="21"/>
                <c:pt idx="0">
                  <c:v>162596.42445548304</c:v>
                </c:pt>
                <c:pt idx="1">
                  <c:v>167571.80064932373</c:v>
                </c:pt>
                <c:pt idx="2">
                  <c:v>159812.18729597071</c:v>
                </c:pt>
                <c:pt idx="3">
                  <c:v>168897.97345840555</c:v>
                </c:pt>
                <c:pt idx="4">
                  <c:v>174325.87859629942</c:v>
                </c:pt>
                <c:pt idx="5">
                  <c:v>177449.59720987058</c:v>
                </c:pt>
                <c:pt idx="6">
                  <c:v>183546.93090317049</c:v>
                </c:pt>
                <c:pt idx="7">
                  <c:v>188377.9661421889</c:v>
                </c:pt>
                <c:pt idx="8">
                  <c:v>194618.36574476963</c:v>
                </c:pt>
                <c:pt idx="9">
                  <c:v>194737.71178057985</c:v>
                </c:pt>
                <c:pt idx="10">
                  <c:v>198699.9120022186</c:v>
                </c:pt>
                <c:pt idx="11">
                  <c:v>202674.95855537028</c:v>
                </c:pt>
                <c:pt idx="12">
                  <c:v>200291.83878293043</c:v>
                </c:pt>
                <c:pt idx="13">
                  <c:v>200738.40722896942</c:v>
                </c:pt>
                <c:pt idx="14">
                  <c:v>203995.7</c:v>
                </c:pt>
                <c:pt idx="15">
                  <c:v>208474.2</c:v>
                </c:pt>
                <c:pt idx="16">
                  <c:v>212445</c:v>
                </c:pt>
                <c:pt idx="17">
                  <c:v>215855.5</c:v>
                </c:pt>
                <c:pt idx="18">
                  <c:v>218737.2</c:v>
                </c:pt>
                <c:pt idx="19">
                  <c:v>221805.9</c:v>
                </c:pt>
                <c:pt idx="20">
                  <c:v>225138.1</c:v>
                </c:pt>
              </c:numCache>
            </c:numRef>
          </c:val>
          <c:smooth val="0"/>
          <c:extLst>
            <c:ext xmlns:c16="http://schemas.microsoft.com/office/drawing/2014/chart" uri="{C3380CC4-5D6E-409C-BE32-E72D297353CC}">
              <c16:uniqueId val="{00000000-59D7-4C6F-9F2A-CFF7E6FB22D6}"/>
            </c:ext>
          </c:extLst>
        </c:ser>
        <c:ser>
          <c:idx val="5"/>
          <c:order val="1"/>
          <c:tx>
            <c:strRef>
              <c:f>'Comparison vs March'!$L$30</c:f>
              <c:strCache>
                <c:ptCount val="1"/>
                <c:pt idx="0">
                  <c:v>   Jul 2023 Baseline</c:v>
                </c:pt>
              </c:strCache>
            </c:strRef>
          </c:tx>
          <c:spPr>
            <a:ln w="28575" cap="rnd">
              <a:solidFill>
                <a:srgbClr val="FF0000"/>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March'!$M$30:$AG$30</c:f>
              <c:numCache>
                <c:formatCode>#,##0.0</c:formatCode>
                <c:ptCount val="21"/>
                <c:pt idx="0">
                  <c:v>162596.42445548304</c:v>
                </c:pt>
                <c:pt idx="1">
                  <c:v>167571.80064932373</c:v>
                </c:pt>
                <c:pt idx="2">
                  <c:v>159812.18729597071</c:v>
                </c:pt>
                <c:pt idx="3">
                  <c:v>168897.97345840555</c:v>
                </c:pt>
                <c:pt idx="4">
                  <c:v>174325.87859629942</c:v>
                </c:pt>
                <c:pt idx="5">
                  <c:v>177449.59720987058</c:v>
                </c:pt>
                <c:pt idx="6">
                  <c:v>183546.93090317049</c:v>
                </c:pt>
                <c:pt idx="7">
                  <c:v>188377.9661421889</c:v>
                </c:pt>
                <c:pt idx="8">
                  <c:v>194618.36574476963</c:v>
                </c:pt>
                <c:pt idx="9">
                  <c:v>194737.71178057985</c:v>
                </c:pt>
                <c:pt idx="10">
                  <c:v>198699.9120022186</c:v>
                </c:pt>
                <c:pt idx="11">
                  <c:v>202674.95855537028</c:v>
                </c:pt>
                <c:pt idx="12">
                  <c:v>200291.83878293043</c:v>
                </c:pt>
                <c:pt idx="13">
                  <c:v>200738.40722896942</c:v>
                </c:pt>
                <c:pt idx="14">
                  <c:v>203946.7</c:v>
                </c:pt>
                <c:pt idx="15">
                  <c:v>207477.7</c:v>
                </c:pt>
                <c:pt idx="16">
                  <c:v>210363.9</c:v>
                </c:pt>
                <c:pt idx="17">
                  <c:v>213125.9</c:v>
                </c:pt>
                <c:pt idx="18">
                  <c:v>215846.9</c:v>
                </c:pt>
                <c:pt idx="19">
                  <c:v>218497.4</c:v>
                </c:pt>
                <c:pt idx="20">
                  <c:v>221249.2</c:v>
                </c:pt>
              </c:numCache>
            </c:numRef>
          </c:val>
          <c:smooth val="0"/>
          <c:extLst>
            <c:ext xmlns:c16="http://schemas.microsoft.com/office/drawing/2014/chart" uri="{C3380CC4-5D6E-409C-BE32-E72D297353CC}">
              <c16:uniqueId val="{00000001-59D7-4C6F-9F2A-CFF7E6FB22D6}"/>
            </c:ext>
          </c:extLst>
        </c:ser>
        <c:ser>
          <c:idx val="6"/>
          <c:order val="2"/>
          <c:tx>
            <c:strRef>
              <c:f>'Comparison vs March'!$L$31</c:f>
              <c:strCache>
                <c:ptCount val="1"/>
                <c:pt idx="0">
                  <c:v>   Jul 2023 Pessimistic</c:v>
                </c:pt>
              </c:strCache>
            </c:strRef>
          </c:tx>
          <c:spPr>
            <a:ln w="28575" cap="rnd">
              <a:solidFill>
                <a:srgbClr val="680000"/>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March'!$M$31:$AG$31</c:f>
              <c:numCache>
                <c:formatCode>#,##0.0</c:formatCode>
                <c:ptCount val="21"/>
                <c:pt idx="0">
                  <c:v>162596.42445548304</c:v>
                </c:pt>
                <c:pt idx="1">
                  <c:v>167571.80064932373</c:v>
                </c:pt>
                <c:pt idx="2">
                  <c:v>159812.18729597071</c:v>
                </c:pt>
                <c:pt idx="3">
                  <c:v>168897.97345840555</c:v>
                </c:pt>
                <c:pt idx="4">
                  <c:v>174325.87859629942</c:v>
                </c:pt>
                <c:pt idx="5">
                  <c:v>177449.59720987058</c:v>
                </c:pt>
                <c:pt idx="6">
                  <c:v>183546.93090317049</c:v>
                </c:pt>
                <c:pt idx="7">
                  <c:v>188377.9661421889</c:v>
                </c:pt>
                <c:pt idx="8">
                  <c:v>194618.36574476963</c:v>
                </c:pt>
                <c:pt idx="9">
                  <c:v>194737.71178057985</c:v>
                </c:pt>
                <c:pt idx="10">
                  <c:v>198699.9120022186</c:v>
                </c:pt>
                <c:pt idx="11">
                  <c:v>202674.95855537028</c:v>
                </c:pt>
                <c:pt idx="12">
                  <c:v>200291.83878293043</c:v>
                </c:pt>
                <c:pt idx="13">
                  <c:v>200738.40722896942</c:v>
                </c:pt>
                <c:pt idx="14">
                  <c:v>203991</c:v>
                </c:pt>
                <c:pt idx="15">
                  <c:v>204671.5</c:v>
                </c:pt>
                <c:pt idx="16">
                  <c:v>205246.4</c:v>
                </c:pt>
                <c:pt idx="17">
                  <c:v>205695</c:v>
                </c:pt>
                <c:pt idx="18">
                  <c:v>206171.9</c:v>
                </c:pt>
                <c:pt idx="19">
                  <c:v>206891.8</c:v>
                </c:pt>
                <c:pt idx="20">
                  <c:v>208093.4</c:v>
                </c:pt>
              </c:numCache>
            </c:numRef>
          </c:val>
          <c:smooth val="0"/>
          <c:extLst>
            <c:ext xmlns:c16="http://schemas.microsoft.com/office/drawing/2014/chart" uri="{C3380CC4-5D6E-409C-BE32-E72D297353CC}">
              <c16:uniqueId val="{00000002-59D7-4C6F-9F2A-CFF7E6FB22D6}"/>
            </c:ext>
          </c:extLst>
        </c:ser>
        <c:ser>
          <c:idx val="1"/>
          <c:order val="3"/>
          <c:tx>
            <c:strRef>
              <c:f>'Comparison vs March'!$L$25</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March'!$M$25:$AG$25</c:f>
              <c:numCache>
                <c:formatCode>#,##0.0</c:formatCode>
                <c:ptCount val="21"/>
                <c:pt idx="0">
                  <c:v>162291.79999999999</c:v>
                </c:pt>
                <c:pt idx="1">
                  <c:v>165195</c:v>
                </c:pt>
                <c:pt idx="2">
                  <c:v>167959.6</c:v>
                </c:pt>
                <c:pt idx="3">
                  <c:v>170823.2</c:v>
                </c:pt>
                <c:pt idx="4">
                  <c:v>173481.7</c:v>
                </c:pt>
                <c:pt idx="5">
                  <c:v>176032.3</c:v>
                </c:pt>
                <c:pt idx="6">
                  <c:v>178532.7</c:v>
                </c:pt>
                <c:pt idx="7">
                  <c:v>180996.9</c:v>
                </c:pt>
                <c:pt idx="8">
                  <c:v>183492.6</c:v>
                </c:pt>
                <c:pt idx="9">
                  <c:v>186076.6</c:v>
                </c:pt>
                <c:pt idx="10">
                  <c:v>188630.9</c:v>
                </c:pt>
                <c:pt idx="11">
                  <c:v>191141.7</c:v>
                </c:pt>
                <c:pt idx="12">
                  <c:v>193587.6</c:v>
                </c:pt>
                <c:pt idx="13">
                  <c:v>196071.5</c:v>
                </c:pt>
                <c:pt idx="14">
                  <c:v>198466.5</c:v>
                </c:pt>
                <c:pt idx="15">
                  <c:v>200884.4</c:v>
                </c:pt>
                <c:pt idx="16">
                  <c:v>203385.3</c:v>
                </c:pt>
                <c:pt idx="17">
                  <c:v>206052.6</c:v>
                </c:pt>
                <c:pt idx="18">
                  <c:v>208812.79999999999</c:v>
                </c:pt>
                <c:pt idx="19">
                  <c:v>211759.4</c:v>
                </c:pt>
                <c:pt idx="20">
                  <c:v>214898.8</c:v>
                </c:pt>
              </c:numCache>
            </c:numRef>
          </c:val>
          <c:smooth val="0"/>
          <c:extLst>
            <c:ext xmlns:c16="http://schemas.microsoft.com/office/drawing/2014/chart" uri="{C3380CC4-5D6E-409C-BE32-E72D297353CC}">
              <c16:uniqueId val="{00000007-59D7-4C6F-9F2A-CFF7E6FB22D6}"/>
            </c:ext>
          </c:extLst>
        </c:ser>
        <c:ser>
          <c:idx val="2"/>
          <c:order val="4"/>
          <c:tx>
            <c:strRef>
              <c:f>'Comparison vs March'!$L$26</c:f>
              <c:strCache>
                <c:ptCount val="1"/>
                <c:pt idx="0">
                  <c:v>   Mar 2023 Optimistic</c:v>
                </c:pt>
              </c:strCache>
            </c:strRef>
          </c:tx>
          <c:spPr>
            <a:ln w="28575" cap="rnd">
              <a:solidFill>
                <a:srgbClr val="FFC000">
                  <a:alpha val="40000"/>
                </a:srgbClr>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March'!$M$26:$AG$26</c:f>
              <c:numCache>
                <c:formatCode>#,##0.0</c:formatCode>
                <c:ptCount val="21"/>
                <c:pt idx="0">
                  <c:v>162588.57835294915</c:v>
                </c:pt>
                <c:pt idx="1">
                  <c:v>167553.01780685902</c:v>
                </c:pt>
                <c:pt idx="2">
                  <c:v>159758.36740396474</c:v>
                </c:pt>
                <c:pt idx="3">
                  <c:v>168998.13855584362</c:v>
                </c:pt>
                <c:pt idx="4">
                  <c:v>174298.31623333332</c:v>
                </c:pt>
                <c:pt idx="5">
                  <c:v>177431.14443343028</c:v>
                </c:pt>
                <c:pt idx="6">
                  <c:v>183490.40121906044</c:v>
                </c:pt>
                <c:pt idx="7">
                  <c:v>188497.21472700543</c:v>
                </c:pt>
                <c:pt idx="8">
                  <c:v>194574.0996205046</c:v>
                </c:pt>
                <c:pt idx="9">
                  <c:v>194596.85793062011</c:v>
                </c:pt>
                <c:pt idx="10">
                  <c:v>198687.8159558716</c:v>
                </c:pt>
                <c:pt idx="11">
                  <c:v>203690.49460796002</c:v>
                </c:pt>
                <c:pt idx="12">
                  <c:v>206807.80682422139</c:v>
                </c:pt>
                <c:pt idx="13">
                  <c:v>210955.4</c:v>
                </c:pt>
                <c:pt idx="14">
                  <c:v>214217.1</c:v>
                </c:pt>
                <c:pt idx="15">
                  <c:v>218106</c:v>
                </c:pt>
                <c:pt idx="16">
                  <c:v>221679.1</c:v>
                </c:pt>
                <c:pt idx="17">
                  <c:v>224816.5</c:v>
                </c:pt>
                <c:pt idx="18">
                  <c:v>228187.5</c:v>
                </c:pt>
                <c:pt idx="19">
                  <c:v>231593.8</c:v>
                </c:pt>
                <c:pt idx="20">
                  <c:v>234870.8</c:v>
                </c:pt>
              </c:numCache>
            </c:numRef>
          </c:val>
          <c:smooth val="0"/>
          <c:extLst>
            <c:ext xmlns:c16="http://schemas.microsoft.com/office/drawing/2014/chart" uri="{C3380CC4-5D6E-409C-BE32-E72D297353CC}">
              <c16:uniqueId val="{00000004-59D7-4C6F-9F2A-CFF7E6FB22D6}"/>
            </c:ext>
          </c:extLst>
        </c:ser>
        <c:ser>
          <c:idx val="3"/>
          <c:order val="5"/>
          <c:tx>
            <c:strRef>
              <c:f>'Comparison vs March'!$L$27</c:f>
              <c:strCache>
                <c:ptCount val="1"/>
                <c:pt idx="0">
                  <c:v>   Mar 2023 Baseline</c:v>
                </c:pt>
              </c:strCache>
            </c:strRef>
          </c:tx>
          <c:spPr>
            <a:ln w="28575" cap="rnd">
              <a:solidFill>
                <a:srgbClr val="FF0000">
                  <a:alpha val="40000"/>
                </a:srgbClr>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March'!$M$27:$AG$27</c:f>
              <c:numCache>
                <c:formatCode>#,##0.0</c:formatCode>
                <c:ptCount val="21"/>
                <c:pt idx="0">
                  <c:v>162588.57835294915</c:v>
                </c:pt>
                <c:pt idx="1">
                  <c:v>167553.01780685902</c:v>
                </c:pt>
                <c:pt idx="2">
                  <c:v>159758.36740396474</c:v>
                </c:pt>
                <c:pt idx="3">
                  <c:v>168998.13855584362</c:v>
                </c:pt>
                <c:pt idx="4">
                  <c:v>174298.31623333332</c:v>
                </c:pt>
                <c:pt idx="5">
                  <c:v>177431.14443343028</c:v>
                </c:pt>
                <c:pt idx="6">
                  <c:v>183490.40121906044</c:v>
                </c:pt>
                <c:pt idx="7">
                  <c:v>188497.21472700543</c:v>
                </c:pt>
                <c:pt idx="8">
                  <c:v>194574.0996205046</c:v>
                </c:pt>
                <c:pt idx="9">
                  <c:v>194596.85793062011</c:v>
                </c:pt>
                <c:pt idx="10">
                  <c:v>198687.8159558716</c:v>
                </c:pt>
                <c:pt idx="11">
                  <c:v>203690.49460796002</c:v>
                </c:pt>
                <c:pt idx="12">
                  <c:v>206807.80682422139</c:v>
                </c:pt>
                <c:pt idx="13">
                  <c:v>210881.1</c:v>
                </c:pt>
                <c:pt idx="14">
                  <c:v>213658</c:v>
                </c:pt>
                <c:pt idx="15">
                  <c:v>216765.8</c:v>
                </c:pt>
                <c:pt idx="16">
                  <c:v>219934.1</c:v>
                </c:pt>
                <c:pt idx="17">
                  <c:v>222921</c:v>
                </c:pt>
                <c:pt idx="18">
                  <c:v>225956.9</c:v>
                </c:pt>
                <c:pt idx="19">
                  <c:v>228945.3</c:v>
                </c:pt>
                <c:pt idx="20">
                  <c:v>231906.2</c:v>
                </c:pt>
              </c:numCache>
            </c:numRef>
          </c:val>
          <c:smooth val="0"/>
          <c:extLst>
            <c:ext xmlns:c16="http://schemas.microsoft.com/office/drawing/2014/chart" uri="{C3380CC4-5D6E-409C-BE32-E72D297353CC}">
              <c16:uniqueId val="{00000005-59D7-4C6F-9F2A-CFF7E6FB22D6}"/>
            </c:ext>
          </c:extLst>
        </c:ser>
        <c:ser>
          <c:idx val="4"/>
          <c:order val="6"/>
          <c:tx>
            <c:strRef>
              <c:f>'Comparison vs March'!$L$28</c:f>
              <c:strCache>
                <c:ptCount val="1"/>
                <c:pt idx="0">
                  <c:v>   Mar 2023 Pessimistic</c:v>
                </c:pt>
              </c:strCache>
            </c:strRef>
          </c:tx>
          <c:spPr>
            <a:ln w="28575" cap="rnd">
              <a:solidFill>
                <a:srgbClr val="680000">
                  <a:alpha val="40000"/>
                </a:srgbClr>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March'!$M$28:$AG$28</c:f>
              <c:numCache>
                <c:formatCode>#,##0.0</c:formatCode>
                <c:ptCount val="21"/>
                <c:pt idx="0">
                  <c:v>162588.57835294915</c:v>
                </c:pt>
                <c:pt idx="1">
                  <c:v>167553.01780685902</c:v>
                </c:pt>
                <c:pt idx="2">
                  <c:v>159758.36740396474</c:v>
                </c:pt>
                <c:pt idx="3">
                  <c:v>168998.13855584362</c:v>
                </c:pt>
                <c:pt idx="4">
                  <c:v>174298.31623333332</c:v>
                </c:pt>
                <c:pt idx="5">
                  <c:v>177431.14443343028</c:v>
                </c:pt>
                <c:pt idx="6">
                  <c:v>183490.40121906044</c:v>
                </c:pt>
                <c:pt idx="7">
                  <c:v>188497.21472700543</c:v>
                </c:pt>
                <c:pt idx="8">
                  <c:v>194574.0996205046</c:v>
                </c:pt>
                <c:pt idx="9">
                  <c:v>194596.85793062011</c:v>
                </c:pt>
                <c:pt idx="10">
                  <c:v>198687.8159558716</c:v>
                </c:pt>
                <c:pt idx="11">
                  <c:v>203690.49460796002</c:v>
                </c:pt>
                <c:pt idx="12">
                  <c:v>206807.80682422139</c:v>
                </c:pt>
                <c:pt idx="13">
                  <c:v>210493.4</c:v>
                </c:pt>
                <c:pt idx="14">
                  <c:v>211171.5</c:v>
                </c:pt>
                <c:pt idx="15">
                  <c:v>213238.7</c:v>
                </c:pt>
                <c:pt idx="16">
                  <c:v>215299.8</c:v>
                </c:pt>
                <c:pt idx="17">
                  <c:v>216780.6</c:v>
                </c:pt>
                <c:pt idx="18">
                  <c:v>218838.9</c:v>
                </c:pt>
                <c:pt idx="19">
                  <c:v>220808.1</c:v>
                </c:pt>
                <c:pt idx="20">
                  <c:v>222744.7</c:v>
                </c:pt>
              </c:numCache>
            </c:numRef>
          </c:val>
          <c:smooth val="0"/>
          <c:extLst>
            <c:ext xmlns:c16="http://schemas.microsoft.com/office/drawing/2014/chart" uri="{C3380CC4-5D6E-409C-BE32-E72D297353CC}">
              <c16:uniqueId val="{00000006-59D7-4C6F-9F2A-CFF7E6FB22D6}"/>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250000"/>
          <c:min val="15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Per Capita Personal Income, index 2019 Q4 = 100</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March'!$L$13</c:f>
              <c:strCache>
                <c:ptCount val="1"/>
                <c:pt idx="0">
                  <c:v>   Jul 2023 Optimistic</c:v>
                </c:pt>
              </c:strCache>
            </c:strRef>
          </c:tx>
          <c:spPr>
            <a:ln w="28575" cap="rnd">
              <a:solidFill>
                <a:srgbClr val="FFC000"/>
              </a:solidFill>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March'!$AN$21:$BH$21</c:f>
              <c:numCache>
                <c:formatCode>0.0</c:formatCode>
                <c:ptCount val="21"/>
                <c:pt idx="0">
                  <c:v>100</c:v>
                </c:pt>
                <c:pt idx="1">
                  <c:v>100.82466214510751</c:v>
                </c:pt>
                <c:pt idx="2">
                  <c:v>107.19929361206918</c:v>
                </c:pt>
                <c:pt idx="3">
                  <c:v>104.24191068507504</c:v>
                </c:pt>
                <c:pt idx="4">
                  <c:v>102.79197292984345</c:v>
                </c:pt>
                <c:pt idx="5">
                  <c:v>113.82153487438393</c:v>
                </c:pt>
                <c:pt idx="6">
                  <c:v>109.57853341331227</c:v>
                </c:pt>
                <c:pt idx="7">
                  <c:v>109.45982482492406</c:v>
                </c:pt>
                <c:pt idx="8">
                  <c:v>110.36653156670982</c:v>
                </c:pt>
                <c:pt idx="9">
                  <c:v>110.0956240525272</c:v>
                </c:pt>
                <c:pt idx="10">
                  <c:v>111.79993041043639</c:v>
                </c:pt>
                <c:pt idx="11">
                  <c:v>113.37616620644681</c:v>
                </c:pt>
                <c:pt idx="12">
                  <c:v>113.27342190973172</c:v>
                </c:pt>
                <c:pt idx="13">
                  <c:v>113.85039946174754</c:v>
                </c:pt>
                <c:pt idx="14">
                  <c:v>114.84184834609546</c:v>
                </c:pt>
                <c:pt idx="15">
                  <c:v>116.73491279524049</c:v>
                </c:pt>
                <c:pt idx="16">
                  <c:v>118.39261030047686</c:v>
                </c:pt>
                <c:pt idx="17">
                  <c:v>120.13508102168504</c:v>
                </c:pt>
                <c:pt idx="18">
                  <c:v>121.49768919884512</c:v>
                </c:pt>
                <c:pt idx="19">
                  <c:v>122.90164453038928</c:v>
                </c:pt>
                <c:pt idx="20">
                  <c:v>124.3168028618643</c:v>
                </c:pt>
              </c:numCache>
            </c:numRef>
          </c:val>
          <c:smooth val="0"/>
          <c:extLst>
            <c:ext xmlns:c16="http://schemas.microsoft.com/office/drawing/2014/chart" uri="{C3380CC4-5D6E-409C-BE32-E72D297353CC}">
              <c16:uniqueId val="{00000000-16C2-416D-8CFE-5469401D2917}"/>
            </c:ext>
          </c:extLst>
        </c:ser>
        <c:ser>
          <c:idx val="5"/>
          <c:order val="1"/>
          <c:tx>
            <c:strRef>
              <c:f>'Comparison vs March'!$L$14</c:f>
              <c:strCache>
                <c:ptCount val="1"/>
                <c:pt idx="0">
                  <c:v>   Jul 2023 Baseline</c:v>
                </c:pt>
              </c:strCache>
            </c:strRef>
          </c:tx>
          <c:spPr>
            <a:ln w="28575" cap="rnd">
              <a:solidFill>
                <a:srgbClr val="FF0000"/>
              </a:solidFill>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March'!$AN$22:$BH$22</c:f>
              <c:numCache>
                <c:formatCode>0.0</c:formatCode>
                <c:ptCount val="21"/>
                <c:pt idx="0">
                  <c:v>100</c:v>
                </c:pt>
                <c:pt idx="1">
                  <c:v>100.82466214510751</c:v>
                </c:pt>
                <c:pt idx="2">
                  <c:v>107.19929361206918</c:v>
                </c:pt>
                <c:pt idx="3">
                  <c:v>104.24191068507504</c:v>
                </c:pt>
                <c:pt idx="4">
                  <c:v>102.79197292984345</c:v>
                </c:pt>
                <c:pt idx="5">
                  <c:v>113.82153487438393</c:v>
                </c:pt>
                <c:pt idx="6">
                  <c:v>109.57853341331227</c:v>
                </c:pt>
                <c:pt idx="7">
                  <c:v>109.45982482492406</c:v>
                </c:pt>
                <c:pt idx="8">
                  <c:v>110.36653156670982</c:v>
                </c:pt>
                <c:pt idx="9">
                  <c:v>110.0956240525272</c:v>
                </c:pt>
                <c:pt idx="10">
                  <c:v>111.79993041043639</c:v>
                </c:pt>
                <c:pt idx="11">
                  <c:v>113.37616620644681</c:v>
                </c:pt>
                <c:pt idx="12">
                  <c:v>113.27342190973172</c:v>
                </c:pt>
                <c:pt idx="13">
                  <c:v>113.85039946174754</c:v>
                </c:pt>
                <c:pt idx="14">
                  <c:v>114.86908203046352</c:v>
                </c:pt>
                <c:pt idx="15">
                  <c:v>116.11158711867388</c:v>
                </c:pt>
                <c:pt idx="16">
                  <c:v>117.22183906027752</c:v>
                </c:pt>
                <c:pt idx="17">
                  <c:v>118.6476229174602</c:v>
                </c:pt>
                <c:pt idx="18">
                  <c:v>119.89104041494328</c:v>
                </c:pt>
                <c:pt idx="19">
                  <c:v>121.09796154151752</c:v>
                </c:pt>
                <c:pt idx="20">
                  <c:v>122.29021482282143</c:v>
                </c:pt>
              </c:numCache>
            </c:numRef>
          </c:val>
          <c:smooth val="0"/>
          <c:extLst>
            <c:ext xmlns:c16="http://schemas.microsoft.com/office/drawing/2014/chart" uri="{C3380CC4-5D6E-409C-BE32-E72D297353CC}">
              <c16:uniqueId val="{00000001-16C2-416D-8CFE-5469401D2917}"/>
            </c:ext>
          </c:extLst>
        </c:ser>
        <c:ser>
          <c:idx val="6"/>
          <c:order val="2"/>
          <c:tx>
            <c:strRef>
              <c:f>'Comparison vs March'!$L$15</c:f>
              <c:strCache>
                <c:ptCount val="1"/>
                <c:pt idx="0">
                  <c:v>   Jul 2023 Pessimistic</c:v>
                </c:pt>
              </c:strCache>
            </c:strRef>
          </c:tx>
          <c:spPr>
            <a:ln w="28575" cap="rnd">
              <a:solidFill>
                <a:srgbClr val="680000"/>
              </a:solidFill>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March'!$AN$23:$BH$23</c:f>
              <c:numCache>
                <c:formatCode>0.0</c:formatCode>
                <c:ptCount val="21"/>
                <c:pt idx="0">
                  <c:v>100</c:v>
                </c:pt>
                <c:pt idx="1">
                  <c:v>100.82466214510751</c:v>
                </c:pt>
                <c:pt idx="2">
                  <c:v>107.19929361206918</c:v>
                </c:pt>
                <c:pt idx="3">
                  <c:v>104.24191068507504</c:v>
                </c:pt>
                <c:pt idx="4">
                  <c:v>102.79197292984345</c:v>
                </c:pt>
                <c:pt idx="5">
                  <c:v>113.82153487438393</c:v>
                </c:pt>
                <c:pt idx="6">
                  <c:v>109.57853341331227</c:v>
                </c:pt>
                <c:pt idx="7">
                  <c:v>109.45982482492406</c:v>
                </c:pt>
                <c:pt idx="8">
                  <c:v>110.36653156670982</c:v>
                </c:pt>
                <c:pt idx="9">
                  <c:v>110.0956240525272</c:v>
                </c:pt>
                <c:pt idx="10">
                  <c:v>111.79993041043639</c:v>
                </c:pt>
                <c:pt idx="11">
                  <c:v>113.37616620644681</c:v>
                </c:pt>
                <c:pt idx="12">
                  <c:v>113.27342190973172</c:v>
                </c:pt>
                <c:pt idx="13">
                  <c:v>113.85039946174754</c:v>
                </c:pt>
                <c:pt idx="14">
                  <c:v>114.98822651220264</c:v>
                </c:pt>
                <c:pt idx="15">
                  <c:v>115.39444497979949</c:v>
                </c:pt>
                <c:pt idx="16">
                  <c:v>115.66774043069064</c:v>
                </c:pt>
                <c:pt idx="17">
                  <c:v>116.21206763351786</c:v>
                </c:pt>
                <c:pt idx="18">
                  <c:v>116.47516488962657</c:v>
                </c:pt>
                <c:pt idx="19">
                  <c:v>116.96971381441038</c:v>
                </c:pt>
                <c:pt idx="20">
                  <c:v>117.68139304713291</c:v>
                </c:pt>
              </c:numCache>
            </c:numRef>
          </c:val>
          <c:smooth val="0"/>
          <c:extLst>
            <c:ext xmlns:c16="http://schemas.microsoft.com/office/drawing/2014/chart" uri="{C3380CC4-5D6E-409C-BE32-E72D297353CC}">
              <c16:uniqueId val="{00000002-16C2-416D-8CFE-5469401D2917}"/>
            </c:ext>
          </c:extLst>
        </c:ser>
        <c:ser>
          <c:idx val="1"/>
          <c:order val="3"/>
          <c:tx>
            <c:strRef>
              <c:f>'Comparison vs March'!$L$9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March'!$AN$17:$BH$17</c:f>
              <c:numCache>
                <c:formatCode>0.0</c:formatCode>
                <c:ptCount val="21"/>
                <c:pt idx="0">
                  <c:v>100</c:v>
                </c:pt>
                <c:pt idx="1">
                  <c:v>101.04573436827752</c:v>
                </c:pt>
                <c:pt idx="2">
                  <c:v>102.00591155524957</c:v>
                </c:pt>
                <c:pt idx="3">
                  <c:v>103.16412150876285</c:v>
                </c:pt>
                <c:pt idx="4">
                  <c:v>104.21781733718586</c:v>
                </c:pt>
                <c:pt idx="5">
                  <c:v>105.34042884211169</c:v>
                </c:pt>
                <c:pt idx="6">
                  <c:v>106.35552641676351</c:v>
                </c:pt>
                <c:pt idx="7">
                  <c:v>107.32872937377299</c:v>
                </c:pt>
                <c:pt idx="8">
                  <c:v>108.35708084052945</c:v>
                </c:pt>
                <c:pt idx="9">
                  <c:v>109.5124848926161</c:v>
                </c:pt>
                <c:pt idx="10">
                  <c:v>110.56769773278602</c:v>
                </c:pt>
                <c:pt idx="11">
                  <c:v>111.6138199085778</c:v>
                </c:pt>
                <c:pt idx="12">
                  <c:v>112.62591767804585</c:v>
                </c:pt>
                <c:pt idx="13">
                  <c:v>113.80591328897728</c:v>
                </c:pt>
                <c:pt idx="14">
                  <c:v>114.82296130730369</c:v>
                </c:pt>
                <c:pt idx="15">
                  <c:v>115.86239950652634</c:v>
                </c:pt>
                <c:pt idx="16">
                  <c:v>116.95567451360954</c:v>
                </c:pt>
                <c:pt idx="17">
                  <c:v>118.25836557838753</c:v>
                </c:pt>
                <c:pt idx="18">
                  <c:v>119.47699366140024</c:v>
                </c:pt>
                <c:pt idx="19">
                  <c:v>120.77569259000214</c:v>
                </c:pt>
                <c:pt idx="20">
                  <c:v>122.16107790414219</c:v>
                </c:pt>
              </c:numCache>
            </c:numRef>
          </c:val>
          <c:smooth val="0"/>
          <c:extLst>
            <c:ext xmlns:c16="http://schemas.microsoft.com/office/drawing/2014/chart" uri="{C3380CC4-5D6E-409C-BE32-E72D297353CC}">
              <c16:uniqueId val="{00000003-16C2-416D-8CFE-5469401D2917}"/>
            </c:ext>
          </c:extLst>
        </c:ser>
        <c:ser>
          <c:idx val="2"/>
          <c:order val="4"/>
          <c:tx>
            <c:strRef>
              <c:f>'Comparison vs March'!$L$10</c:f>
              <c:strCache>
                <c:ptCount val="1"/>
                <c:pt idx="0">
                  <c:v>   Mar 2023 Optimistic</c:v>
                </c:pt>
              </c:strCache>
            </c:strRef>
          </c:tx>
          <c:spPr>
            <a:ln w="28575" cap="rnd">
              <a:solidFill>
                <a:srgbClr val="FFC000">
                  <a:alpha val="30000"/>
                </a:srgbClr>
              </a:solidFill>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March'!$AN$18:$BH$18</c:f>
              <c:numCache>
                <c:formatCode>0.0</c:formatCode>
                <c:ptCount val="21"/>
                <c:pt idx="0">
                  <c:v>100</c:v>
                </c:pt>
                <c:pt idx="1">
                  <c:v>100.82518104232919</c:v>
                </c:pt>
                <c:pt idx="2">
                  <c:v>107.1973937578741</c:v>
                </c:pt>
                <c:pt idx="3">
                  <c:v>104.2372830897785</c:v>
                </c:pt>
                <c:pt idx="4">
                  <c:v>102.78752070461316</c:v>
                </c:pt>
                <c:pt idx="5">
                  <c:v>113.81727661358187</c:v>
                </c:pt>
                <c:pt idx="6">
                  <c:v>109.58248380020397</c:v>
                </c:pt>
                <c:pt idx="7">
                  <c:v>109.47023693160004</c:v>
                </c:pt>
                <c:pt idx="8">
                  <c:v>110.37055283807898</c:v>
                </c:pt>
                <c:pt idx="9">
                  <c:v>110.0164895078877</c:v>
                </c:pt>
                <c:pt idx="10">
                  <c:v>111.40658925410482</c:v>
                </c:pt>
                <c:pt idx="11">
                  <c:v>112.99408589481367</c:v>
                </c:pt>
                <c:pt idx="12">
                  <c:v>114.66294313466393</c:v>
                </c:pt>
                <c:pt idx="13">
                  <c:v>115.99309082679518</c:v>
                </c:pt>
                <c:pt idx="14">
                  <c:v>117.28869523939684</c:v>
                </c:pt>
                <c:pt idx="15">
                  <c:v>119.05170124388644</c:v>
                </c:pt>
                <c:pt idx="16">
                  <c:v>120.70117728424809</c:v>
                </c:pt>
                <c:pt idx="17">
                  <c:v>122.42780288314226</c:v>
                </c:pt>
                <c:pt idx="18">
                  <c:v>123.97807013491193</c:v>
                </c:pt>
                <c:pt idx="19">
                  <c:v>125.46932028427123</c:v>
                </c:pt>
                <c:pt idx="20">
                  <c:v>126.86043769822977</c:v>
                </c:pt>
              </c:numCache>
            </c:numRef>
          </c:val>
          <c:smooth val="0"/>
          <c:extLst>
            <c:ext xmlns:c16="http://schemas.microsoft.com/office/drawing/2014/chart" uri="{C3380CC4-5D6E-409C-BE32-E72D297353CC}">
              <c16:uniqueId val="{00000004-16C2-416D-8CFE-5469401D2917}"/>
            </c:ext>
          </c:extLst>
        </c:ser>
        <c:ser>
          <c:idx val="3"/>
          <c:order val="5"/>
          <c:tx>
            <c:strRef>
              <c:f>'Comparison vs March'!$L$11</c:f>
              <c:strCache>
                <c:ptCount val="1"/>
                <c:pt idx="0">
                  <c:v>   Mar 2023 Baseline</c:v>
                </c:pt>
              </c:strCache>
            </c:strRef>
          </c:tx>
          <c:spPr>
            <a:ln w="28575" cap="rnd">
              <a:solidFill>
                <a:srgbClr val="FF0000">
                  <a:alpha val="30000"/>
                </a:srgbClr>
              </a:solidFill>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March'!$AN$19:$BH$19</c:f>
              <c:numCache>
                <c:formatCode>0.0</c:formatCode>
                <c:ptCount val="21"/>
                <c:pt idx="0">
                  <c:v>100</c:v>
                </c:pt>
                <c:pt idx="1">
                  <c:v>100.82518104232919</c:v>
                </c:pt>
                <c:pt idx="2">
                  <c:v>107.1973937578741</c:v>
                </c:pt>
                <c:pt idx="3">
                  <c:v>104.2372830897785</c:v>
                </c:pt>
                <c:pt idx="4">
                  <c:v>102.78752070461316</c:v>
                </c:pt>
                <c:pt idx="5">
                  <c:v>113.81727661358187</c:v>
                </c:pt>
                <c:pt idx="6">
                  <c:v>109.58248380020397</c:v>
                </c:pt>
                <c:pt idx="7">
                  <c:v>109.47023693160004</c:v>
                </c:pt>
                <c:pt idx="8">
                  <c:v>110.37055283807898</c:v>
                </c:pt>
                <c:pt idx="9">
                  <c:v>110.0164895078877</c:v>
                </c:pt>
                <c:pt idx="10">
                  <c:v>111.40658925410482</c:v>
                </c:pt>
                <c:pt idx="11">
                  <c:v>112.99408589481367</c:v>
                </c:pt>
                <c:pt idx="12">
                  <c:v>114.66294313466393</c:v>
                </c:pt>
                <c:pt idx="13">
                  <c:v>116.00810496243774</c:v>
                </c:pt>
                <c:pt idx="14">
                  <c:v>116.83180354245869</c:v>
                </c:pt>
                <c:pt idx="15">
                  <c:v>118.16471230746455</c:v>
                </c:pt>
                <c:pt idx="16">
                  <c:v>119.5829706589308</c:v>
                </c:pt>
                <c:pt idx="17">
                  <c:v>121.22470864476898</c:v>
                </c:pt>
                <c:pt idx="18">
                  <c:v>122.61571056537643</c:v>
                </c:pt>
                <c:pt idx="19">
                  <c:v>123.93949535564566</c:v>
                </c:pt>
                <c:pt idx="20">
                  <c:v>125.21627435201857</c:v>
                </c:pt>
              </c:numCache>
            </c:numRef>
          </c:val>
          <c:smooth val="0"/>
          <c:extLst>
            <c:ext xmlns:c16="http://schemas.microsoft.com/office/drawing/2014/chart" uri="{C3380CC4-5D6E-409C-BE32-E72D297353CC}">
              <c16:uniqueId val="{00000005-16C2-416D-8CFE-5469401D2917}"/>
            </c:ext>
          </c:extLst>
        </c:ser>
        <c:ser>
          <c:idx val="4"/>
          <c:order val="6"/>
          <c:tx>
            <c:strRef>
              <c:f>'Comparison vs March'!$L$12</c:f>
              <c:strCache>
                <c:ptCount val="1"/>
                <c:pt idx="0">
                  <c:v>   Mar 2023 Pessimistic</c:v>
                </c:pt>
              </c:strCache>
            </c:strRef>
          </c:tx>
          <c:spPr>
            <a:ln w="28575" cap="rnd">
              <a:solidFill>
                <a:srgbClr val="680000">
                  <a:alpha val="30000"/>
                </a:srgbClr>
              </a:solidFill>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March'!$AN$20:$BH$20</c:f>
              <c:numCache>
                <c:formatCode>0.0</c:formatCode>
                <c:ptCount val="21"/>
                <c:pt idx="0">
                  <c:v>100</c:v>
                </c:pt>
                <c:pt idx="1">
                  <c:v>100.82518104232919</c:v>
                </c:pt>
                <c:pt idx="2">
                  <c:v>107.1973937578741</c:v>
                </c:pt>
                <c:pt idx="3">
                  <c:v>104.2372830897785</c:v>
                </c:pt>
                <c:pt idx="4">
                  <c:v>102.78752070461316</c:v>
                </c:pt>
                <c:pt idx="5">
                  <c:v>113.81727661358187</c:v>
                </c:pt>
                <c:pt idx="6">
                  <c:v>109.58248380020397</c:v>
                </c:pt>
                <c:pt idx="7">
                  <c:v>109.47023693160004</c:v>
                </c:pt>
                <c:pt idx="8">
                  <c:v>110.37055283807898</c:v>
                </c:pt>
                <c:pt idx="9">
                  <c:v>110.0164895078877</c:v>
                </c:pt>
                <c:pt idx="10">
                  <c:v>111.40658925410482</c:v>
                </c:pt>
                <c:pt idx="11">
                  <c:v>112.99408589481367</c:v>
                </c:pt>
                <c:pt idx="12">
                  <c:v>114.66294313466393</c:v>
                </c:pt>
                <c:pt idx="13">
                  <c:v>115.87990734272051</c:v>
                </c:pt>
                <c:pt idx="14">
                  <c:v>116.03582336670092</c:v>
                </c:pt>
                <c:pt idx="15">
                  <c:v>116.86333322730806</c:v>
                </c:pt>
                <c:pt idx="16">
                  <c:v>117.68368250014721</c:v>
                </c:pt>
                <c:pt idx="17">
                  <c:v>118.63673363339636</c:v>
                </c:pt>
                <c:pt idx="18">
                  <c:v>119.60964962303412</c:v>
                </c:pt>
                <c:pt idx="19">
                  <c:v>120.60670372305107</c:v>
                </c:pt>
                <c:pt idx="20">
                  <c:v>121.64140865552551</c:v>
                </c:pt>
              </c:numCache>
            </c:numRef>
          </c:val>
          <c:smooth val="0"/>
          <c:extLst>
            <c:ext xmlns:c16="http://schemas.microsoft.com/office/drawing/2014/chart" uri="{C3380CC4-5D6E-409C-BE32-E72D297353CC}">
              <c16:uniqueId val="{00000006-16C2-416D-8CFE-5469401D2917}"/>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in val="9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Wages and Salaries, index 2019 Q4 = 100</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March'!$L$13</c:f>
              <c:strCache>
                <c:ptCount val="1"/>
                <c:pt idx="0">
                  <c:v>   Jul 2023 Optimistic</c:v>
                </c:pt>
              </c:strCache>
            </c:strRef>
          </c:tx>
          <c:spPr>
            <a:ln w="28575" cap="rnd">
              <a:solidFill>
                <a:srgbClr val="FFC000"/>
              </a:solidFill>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March'!$AN$29:$BH$29</c:f>
              <c:numCache>
                <c:formatCode>0.0</c:formatCode>
                <c:ptCount val="21"/>
                <c:pt idx="0">
                  <c:v>100</c:v>
                </c:pt>
                <c:pt idx="1">
                  <c:v>103.05995424592064</c:v>
                </c:pt>
                <c:pt idx="2">
                  <c:v>98.287639369170378</c:v>
                </c:pt>
                <c:pt idx="3">
                  <c:v>103.8755766149383</c:v>
                </c:pt>
                <c:pt idx="4">
                  <c:v>107.21384506461133</c:v>
                </c:pt>
                <c:pt idx="5">
                  <c:v>109.13499346872426</c:v>
                </c:pt>
                <c:pt idx="6">
                  <c:v>112.88497365046514</c:v>
                </c:pt>
                <c:pt idx="7">
                  <c:v>115.85615536937256</c:v>
                </c:pt>
                <c:pt idx="8">
                  <c:v>119.69412390003313</c:v>
                </c:pt>
                <c:pt idx="9">
                  <c:v>119.76752406009807</c:v>
                </c:pt>
                <c:pt idx="10">
                  <c:v>122.20435514965476</c:v>
                </c:pt>
                <c:pt idx="11">
                  <c:v>124.64908698583361</c:v>
                </c:pt>
                <c:pt idx="12">
                  <c:v>123.18342143973032</c:v>
                </c:pt>
                <c:pt idx="13">
                  <c:v>123.4580698199358</c:v>
                </c:pt>
                <c:pt idx="14">
                  <c:v>125.4613689588553</c:v>
                </c:pt>
                <c:pt idx="15">
                  <c:v>128.21573456990609</c:v>
                </c:pt>
                <c:pt idx="16">
                  <c:v>130.65785469234896</c:v>
                </c:pt>
                <c:pt idx="17">
                  <c:v>132.75537929131931</c:v>
                </c:pt>
                <c:pt idx="18">
                  <c:v>134.52768148655548</c:v>
                </c:pt>
                <c:pt idx="19">
                  <c:v>136.4149923608731</c:v>
                </c:pt>
                <c:pt idx="20">
                  <c:v>138.46436091935104</c:v>
                </c:pt>
              </c:numCache>
            </c:numRef>
          </c:val>
          <c:smooth val="0"/>
          <c:extLst>
            <c:ext xmlns:c16="http://schemas.microsoft.com/office/drawing/2014/chart" uri="{C3380CC4-5D6E-409C-BE32-E72D297353CC}">
              <c16:uniqueId val="{00000000-D3AD-4645-84A5-B707DE110711}"/>
            </c:ext>
          </c:extLst>
        </c:ser>
        <c:ser>
          <c:idx val="5"/>
          <c:order val="1"/>
          <c:tx>
            <c:strRef>
              <c:f>'Comparison vs March'!$L$14</c:f>
              <c:strCache>
                <c:ptCount val="1"/>
                <c:pt idx="0">
                  <c:v>   Jul 2023 Baseline</c:v>
                </c:pt>
              </c:strCache>
            </c:strRef>
          </c:tx>
          <c:spPr>
            <a:ln w="28575" cap="rnd">
              <a:solidFill>
                <a:srgbClr val="FF0000"/>
              </a:solidFill>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March'!$AN$30:$BH$30</c:f>
              <c:numCache>
                <c:formatCode>0.0</c:formatCode>
                <c:ptCount val="21"/>
                <c:pt idx="0">
                  <c:v>100</c:v>
                </c:pt>
                <c:pt idx="1">
                  <c:v>103.05995424592064</c:v>
                </c:pt>
                <c:pt idx="2">
                  <c:v>98.287639369170378</c:v>
                </c:pt>
                <c:pt idx="3">
                  <c:v>103.8755766149383</c:v>
                </c:pt>
                <c:pt idx="4">
                  <c:v>107.21384506461133</c:v>
                </c:pt>
                <c:pt idx="5">
                  <c:v>109.13499346872426</c:v>
                </c:pt>
                <c:pt idx="6">
                  <c:v>112.88497365046514</c:v>
                </c:pt>
                <c:pt idx="7">
                  <c:v>115.85615536937256</c:v>
                </c:pt>
                <c:pt idx="8">
                  <c:v>119.69412390003313</c:v>
                </c:pt>
                <c:pt idx="9">
                  <c:v>119.76752406009807</c:v>
                </c:pt>
                <c:pt idx="10">
                  <c:v>122.20435514965476</c:v>
                </c:pt>
                <c:pt idx="11">
                  <c:v>124.64908698583361</c:v>
                </c:pt>
                <c:pt idx="12">
                  <c:v>123.18342143973032</c:v>
                </c:pt>
                <c:pt idx="13">
                  <c:v>123.4580698199358</c:v>
                </c:pt>
                <c:pt idx="14">
                  <c:v>125.4312329948179</c:v>
                </c:pt>
                <c:pt idx="15">
                  <c:v>127.60286746453328</c:v>
                </c:pt>
                <c:pt idx="16">
                  <c:v>129.37793724830348</c:v>
                </c:pt>
                <c:pt idx="17">
                  <c:v>131.07662158853395</c:v>
                </c:pt>
                <c:pt idx="18">
                  <c:v>132.75009012212092</c:v>
                </c:pt>
                <c:pt idx="19">
                  <c:v>134.38019976867449</c:v>
                </c:pt>
                <c:pt idx="20">
                  <c:v>136.0726109082278</c:v>
                </c:pt>
              </c:numCache>
            </c:numRef>
          </c:val>
          <c:smooth val="0"/>
          <c:extLst>
            <c:ext xmlns:c16="http://schemas.microsoft.com/office/drawing/2014/chart" uri="{C3380CC4-5D6E-409C-BE32-E72D297353CC}">
              <c16:uniqueId val="{00000001-D3AD-4645-84A5-B707DE110711}"/>
            </c:ext>
          </c:extLst>
        </c:ser>
        <c:ser>
          <c:idx val="6"/>
          <c:order val="2"/>
          <c:tx>
            <c:strRef>
              <c:f>'Comparison vs March'!$L$15</c:f>
              <c:strCache>
                <c:ptCount val="1"/>
                <c:pt idx="0">
                  <c:v>   Jul 2023 Pessimistic</c:v>
                </c:pt>
              </c:strCache>
            </c:strRef>
          </c:tx>
          <c:spPr>
            <a:ln w="28575" cap="rnd">
              <a:solidFill>
                <a:srgbClr val="680000"/>
              </a:solidFill>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March'!$AN$31:$BH$31</c:f>
              <c:numCache>
                <c:formatCode>0.0</c:formatCode>
                <c:ptCount val="21"/>
                <c:pt idx="0">
                  <c:v>100</c:v>
                </c:pt>
                <c:pt idx="1">
                  <c:v>103.05995424592064</c:v>
                </c:pt>
                <c:pt idx="2">
                  <c:v>98.287639369170378</c:v>
                </c:pt>
                <c:pt idx="3">
                  <c:v>103.8755766149383</c:v>
                </c:pt>
                <c:pt idx="4">
                  <c:v>107.21384506461133</c:v>
                </c:pt>
                <c:pt idx="5">
                  <c:v>109.13499346872426</c:v>
                </c:pt>
                <c:pt idx="6">
                  <c:v>112.88497365046514</c:v>
                </c:pt>
                <c:pt idx="7">
                  <c:v>115.85615536937256</c:v>
                </c:pt>
                <c:pt idx="8">
                  <c:v>119.69412390003313</c:v>
                </c:pt>
                <c:pt idx="9">
                  <c:v>119.76752406009807</c:v>
                </c:pt>
                <c:pt idx="10">
                  <c:v>122.20435514965476</c:v>
                </c:pt>
                <c:pt idx="11">
                  <c:v>124.64908698583361</c:v>
                </c:pt>
                <c:pt idx="12">
                  <c:v>123.18342143973032</c:v>
                </c:pt>
                <c:pt idx="13">
                  <c:v>123.4580698199358</c:v>
                </c:pt>
                <c:pt idx="14">
                  <c:v>125.4584783663864</c:v>
                </c:pt>
                <c:pt idx="15">
                  <c:v>125.8769992547017</c:v>
                </c:pt>
                <c:pt idx="16">
                  <c:v>126.23057406541804</c:v>
                </c:pt>
                <c:pt idx="17">
                  <c:v>126.50647189127879</c:v>
                </c:pt>
                <c:pt idx="18">
                  <c:v>126.79977477392033</c:v>
                </c:pt>
                <c:pt idx="19">
                  <c:v>127.24252743740038</c:v>
                </c:pt>
                <c:pt idx="20">
                  <c:v>127.98153507795831</c:v>
                </c:pt>
              </c:numCache>
            </c:numRef>
          </c:val>
          <c:smooth val="0"/>
          <c:extLst>
            <c:ext xmlns:c16="http://schemas.microsoft.com/office/drawing/2014/chart" uri="{C3380CC4-5D6E-409C-BE32-E72D297353CC}">
              <c16:uniqueId val="{00000002-D3AD-4645-84A5-B707DE110711}"/>
            </c:ext>
          </c:extLst>
        </c:ser>
        <c:ser>
          <c:idx val="1"/>
          <c:order val="3"/>
          <c:tx>
            <c:strRef>
              <c:f>'Comparison vs March'!$L$9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March'!$AN$25:$BH$25</c:f>
              <c:numCache>
                <c:formatCode>0.0</c:formatCode>
                <c:ptCount val="21"/>
                <c:pt idx="0">
                  <c:v>100</c:v>
                </c:pt>
                <c:pt idx="1">
                  <c:v>101.78887657910012</c:v>
                </c:pt>
                <c:pt idx="2">
                  <c:v>103.49235143118753</c:v>
                </c:pt>
                <c:pt idx="3">
                  <c:v>105.25682751685545</c:v>
                </c:pt>
                <c:pt idx="4">
                  <c:v>106.89492629941871</c:v>
                </c:pt>
                <c:pt idx="5">
                  <c:v>108.46653989911999</c:v>
                </c:pt>
                <c:pt idx="6">
                  <c:v>110.00722156017741</c:v>
                </c:pt>
                <c:pt idx="7">
                  <c:v>111.52559771966298</c:v>
                </c:pt>
                <c:pt idx="8">
                  <c:v>113.06338336256053</c:v>
                </c:pt>
                <c:pt idx="9">
                  <c:v>114.65557717641927</c:v>
                </c:pt>
                <c:pt idx="10">
                  <c:v>116.22947062020387</c:v>
                </c:pt>
                <c:pt idx="11">
                  <c:v>117.77656049165763</c:v>
                </c:pt>
                <c:pt idx="12">
                  <c:v>119.28366066554196</c:v>
                </c:pt>
                <c:pt idx="13">
                  <c:v>120.81417545433597</c:v>
                </c:pt>
                <c:pt idx="14">
                  <c:v>122.28991236772283</c:v>
                </c:pt>
                <c:pt idx="15">
                  <c:v>123.77975966746318</c:v>
                </c:pt>
                <c:pt idx="16">
                  <c:v>125.32074941555889</c:v>
                </c:pt>
                <c:pt idx="17">
                  <c:v>126.96427052999599</c:v>
                </c:pt>
                <c:pt idx="18">
                  <c:v>128.66503421614649</c:v>
                </c:pt>
                <c:pt idx="19">
                  <c:v>130.48065275016975</c:v>
                </c:pt>
                <c:pt idx="20">
                  <c:v>132.41506964615587</c:v>
                </c:pt>
              </c:numCache>
            </c:numRef>
          </c:val>
          <c:smooth val="0"/>
          <c:extLst>
            <c:ext xmlns:c16="http://schemas.microsoft.com/office/drawing/2014/chart" uri="{C3380CC4-5D6E-409C-BE32-E72D297353CC}">
              <c16:uniqueId val="{00000003-D3AD-4645-84A5-B707DE110711}"/>
            </c:ext>
          </c:extLst>
        </c:ser>
        <c:ser>
          <c:idx val="2"/>
          <c:order val="4"/>
          <c:tx>
            <c:strRef>
              <c:f>'Comparison vs March'!$L$10</c:f>
              <c:strCache>
                <c:ptCount val="1"/>
                <c:pt idx="0">
                  <c:v>   Mar 2023 Optimistic</c:v>
                </c:pt>
              </c:strCache>
            </c:strRef>
          </c:tx>
          <c:spPr>
            <a:ln w="28575" cap="rnd">
              <a:solidFill>
                <a:srgbClr val="FFC000">
                  <a:alpha val="30000"/>
                </a:srgbClr>
              </a:solidFill>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March'!$AN$26:$BH$26</c:f>
              <c:numCache>
                <c:formatCode>0.0</c:formatCode>
                <c:ptCount val="21"/>
                <c:pt idx="0">
                  <c:v>100</c:v>
                </c:pt>
                <c:pt idx="1">
                  <c:v>103.05337527654189</c:v>
                </c:pt>
                <c:pt idx="2">
                  <c:v>98.259280585601431</c:v>
                </c:pt>
                <c:pt idx="3">
                  <c:v>103.94219585891237</c:v>
                </c:pt>
                <c:pt idx="4">
                  <c:v>107.20206671280718</c:v>
                </c:pt>
                <c:pt idx="5">
                  <c:v>109.12891067185588</c:v>
                </c:pt>
                <c:pt idx="6">
                  <c:v>112.85565264045633</c:v>
                </c:pt>
                <c:pt idx="7">
                  <c:v>115.93509005153703</c:v>
                </c:pt>
                <c:pt idx="8">
                  <c:v>119.67267417648546</c:v>
                </c:pt>
                <c:pt idx="9">
                  <c:v>119.68667166040842</c:v>
                </c:pt>
                <c:pt idx="10">
                  <c:v>122.20281274897295</c:v>
                </c:pt>
                <c:pt idx="11">
                  <c:v>125.27970701963231</c:v>
                </c:pt>
                <c:pt idx="12">
                  <c:v>127.19700788285425</c:v>
                </c:pt>
                <c:pt idx="13">
                  <c:v>129.74798238413501</c:v>
                </c:pt>
                <c:pt idx="14">
                  <c:v>131.75408886039651</c:v>
                </c:pt>
                <c:pt idx="15">
                  <c:v>134.14595429116369</c:v>
                </c:pt>
                <c:pt idx="16">
                  <c:v>136.34358713610035</c:v>
                </c:pt>
                <c:pt idx="17">
                  <c:v>138.27324297772367</c:v>
                </c:pt>
                <c:pt idx="18">
                  <c:v>140.34657434832104</c:v>
                </c:pt>
                <c:pt idx="19">
                  <c:v>142.44161696109646</c:v>
                </c:pt>
                <c:pt idx="20">
                  <c:v>144.45713369246624</c:v>
                </c:pt>
              </c:numCache>
            </c:numRef>
          </c:val>
          <c:smooth val="0"/>
          <c:extLst>
            <c:ext xmlns:c16="http://schemas.microsoft.com/office/drawing/2014/chart" uri="{C3380CC4-5D6E-409C-BE32-E72D297353CC}">
              <c16:uniqueId val="{00000004-D3AD-4645-84A5-B707DE110711}"/>
            </c:ext>
          </c:extLst>
        </c:ser>
        <c:ser>
          <c:idx val="3"/>
          <c:order val="5"/>
          <c:tx>
            <c:strRef>
              <c:f>'Comparison vs March'!$L$11</c:f>
              <c:strCache>
                <c:ptCount val="1"/>
                <c:pt idx="0">
                  <c:v>   Mar 2023 Baseline</c:v>
                </c:pt>
              </c:strCache>
            </c:strRef>
          </c:tx>
          <c:spPr>
            <a:ln w="28575" cap="rnd">
              <a:solidFill>
                <a:srgbClr val="FF0000">
                  <a:alpha val="30000"/>
                </a:srgbClr>
              </a:solidFill>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March'!$AN$27:$BH$27</c:f>
              <c:numCache>
                <c:formatCode>0.0</c:formatCode>
                <c:ptCount val="21"/>
                <c:pt idx="0">
                  <c:v>100</c:v>
                </c:pt>
                <c:pt idx="1">
                  <c:v>103.05337527654189</c:v>
                </c:pt>
                <c:pt idx="2">
                  <c:v>98.259280585601431</c:v>
                </c:pt>
                <c:pt idx="3">
                  <c:v>103.94219585891237</c:v>
                </c:pt>
                <c:pt idx="4">
                  <c:v>107.20206671280718</c:v>
                </c:pt>
                <c:pt idx="5">
                  <c:v>109.12891067185588</c:v>
                </c:pt>
                <c:pt idx="6">
                  <c:v>112.85565264045633</c:v>
                </c:pt>
                <c:pt idx="7">
                  <c:v>115.93509005153703</c:v>
                </c:pt>
                <c:pt idx="8">
                  <c:v>119.67267417648546</c:v>
                </c:pt>
                <c:pt idx="9">
                  <c:v>119.68667166040842</c:v>
                </c:pt>
                <c:pt idx="10">
                  <c:v>122.20281274897295</c:v>
                </c:pt>
                <c:pt idx="11">
                  <c:v>125.27970701963231</c:v>
                </c:pt>
                <c:pt idx="12">
                  <c:v>127.19700788285425</c:v>
                </c:pt>
                <c:pt idx="13">
                  <c:v>129.70228421717107</c:v>
                </c:pt>
                <c:pt idx="14">
                  <c:v>131.41021476686313</c:v>
                </c:pt>
                <c:pt idx="15">
                  <c:v>133.32166514762329</c:v>
                </c:pt>
                <c:pt idx="16">
                  <c:v>135.2703260142693</c:v>
                </c:pt>
                <c:pt idx="17">
                  <c:v>137.10741692819317</c:v>
                </c:pt>
                <c:pt idx="18">
                  <c:v>138.97464526043777</c:v>
                </c:pt>
                <c:pt idx="19">
                  <c:v>140.81265874839187</c:v>
                </c:pt>
                <c:pt idx="20">
                  <c:v>142.63375837912511</c:v>
                </c:pt>
              </c:numCache>
            </c:numRef>
          </c:val>
          <c:smooth val="0"/>
          <c:extLst>
            <c:ext xmlns:c16="http://schemas.microsoft.com/office/drawing/2014/chart" uri="{C3380CC4-5D6E-409C-BE32-E72D297353CC}">
              <c16:uniqueId val="{00000005-D3AD-4645-84A5-B707DE110711}"/>
            </c:ext>
          </c:extLst>
        </c:ser>
        <c:ser>
          <c:idx val="4"/>
          <c:order val="6"/>
          <c:tx>
            <c:strRef>
              <c:f>'Comparison vs March'!$L$12</c:f>
              <c:strCache>
                <c:ptCount val="1"/>
                <c:pt idx="0">
                  <c:v>   Mar 2023 Pessimistic</c:v>
                </c:pt>
              </c:strCache>
            </c:strRef>
          </c:tx>
          <c:spPr>
            <a:ln w="28575" cap="rnd">
              <a:solidFill>
                <a:srgbClr val="680000">
                  <a:alpha val="30000"/>
                </a:srgbClr>
              </a:solidFill>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March'!$AN$28:$BH$28</c:f>
              <c:numCache>
                <c:formatCode>0.0</c:formatCode>
                <c:ptCount val="21"/>
                <c:pt idx="0">
                  <c:v>100</c:v>
                </c:pt>
                <c:pt idx="1">
                  <c:v>103.05337527654189</c:v>
                </c:pt>
                <c:pt idx="2">
                  <c:v>98.259280585601431</c:v>
                </c:pt>
                <c:pt idx="3">
                  <c:v>103.94219585891237</c:v>
                </c:pt>
                <c:pt idx="4">
                  <c:v>107.20206671280718</c:v>
                </c:pt>
                <c:pt idx="5">
                  <c:v>109.12891067185588</c:v>
                </c:pt>
                <c:pt idx="6">
                  <c:v>112.85565264045633</c:v>
                </c:pt>
                <c:pt idx="7">
                  <c:v>115.93509005153703</c:v>
                </c:pt>
                <c:pt idx="8">
                  <c:v>119.67267417648546</c:v>
                </c:pt>
                <c:pt idx="9">
                  <c:v>119.68667166040842</c:v>
                </c:pt>
                <c:pt idx="10">
                  <c:v>122.20281274897295</c:v>
                </c:pt>
                <c:pt idx="11">
                  <c:v>125.27970701963231</c:v>
                </c:pt>
                <c:pt idx="12">
                  <c:v>127.19700788285425</c:v>
                </c:pt>
                <c:pt idx="13">
                  <c:v>129.46382958282501</c:v>
                </c:pt>
                <c:pt idx="14">
                  <c:v>129.88089454942309</c:v>
                </c:pt>
                <c:pt idx="15">
                  <c:v>131.15232457294692</c:v>
                </c:pt>
                <c:pt idx="16">
                  <c:v>132.42000279541452</c:v>
                </c:pt>
                <c:pt idx="17">
                  <c:v>133.33076787805487</c:v>
                </c:pt>
                <c:pt idx="18">
                  <c:v>134.5967239623327</c:v>
                </c:pt>
                <c:pt idx="19">
                  <c:v>135.80787914921504</c:v>
                </c:pt>
                <c:pt idx="20">
                  <c:v>136.99898372717379</c:v>
                </c:pt>
              </c:numCache>
            </c:numRef>
          </c:val>
          <c:smooth val="0"/>
          <c:extLst>
            <c:ext xmlns:c16="http://schemas.microsoft.com/office/drawing/2014/chart" uri="{C3380CC4-5D6E-409C-BE32-E72D297353CC}">
              <c16:uniqueId val="{00000006-D3AD-4645-84A5-B707DE110711}"/>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50"/>
          <c:min val="9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Employment, index 2019 Q4 = 100</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March'!$L$13</c:f>
              <c:strCache>
                <c:ptCount val="1"/>
                <c:pt idx="0">
                  <c:v>   Jul 2023 Optimistic</c:v>
                </c:pt>
              </c:strCache>
            </c:strRef>
          </c:tx>
          <c:spPr>
            <a:ln w="28575" cap="rnd">
              <a:solidFill>
                <a:srgbClr val="FFC000"/>
              </a:solidFill>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March'!$AN$46:$BH$46</c:f>
              <c:numCache>
                <c:formatCode>0.0</c:formatCode>
                <c:ptCount val="21"/>
                <c:pt idx="0">
                  <c:v>100</c:v>
                </c:pt>
                <c:pt idx="1">
                  <c:v>100.28124648441893</c:v>
                </c:pt>
                <c:pt idx="2">
                  <c:v>89.025762177972766</c:v>
                </c:pt>
                <c:pt idx="3">
                  <c:v>91.909476131548345</c:v>
                </c:pt>
                <c:pt idx="4">
                  <c:v>92.601342483218957</c:v>
                </c:pt>
                <c:pt idx="5">
                  <c:v>92.558218022274716</c:v>
                </c:pt>
                <c:pt idx="6">
                  <c:v>93.925075936550783</c:v>
                </c:pt>
                <c:pt idx="7">
                  <c:v>95.891926350920599</c:v>
                </c:pt>
                <c:pt idx="8">
                  <c:v>97.605654929313374</c:v>
                </c:pt>
                <c:pt idx="9">
                  <c:v>98.025649679379015</c:v>
                </c:pt>
                <c:pt idx="10">
                  <c:v>98.985637679528992</c:v>
                </c:pt>
                <c:pt idx="11">
                  <c:v>100.25499681253984</c:v>
                </c:pt>
                <c:pt idx="12">
                  <c:v>100.17624779690253</c:v>
                </c:pt>
                <c:pt idx="13">
                  <c:v>100.8756140548243</c:v>
                </c:pt>
                <c:pt idx="14">
                  <c:v>101.17814152323095</c:v>
                </c:pt>
                <c:pt idx="15">
                  <c:v>102.22617842276969</c:v>
                </c:pt>
                <c:pt idx="16">
                  <c:v>102.52756215547305</c:v>
                </c:pt>
                <c:pt idx="17">
                  <c:v>102.81235234559567</c:v>
                </c:pt>
                <c:pt idx="18">
                  <c:v>102.78816514793563</c:v>
                </c:pt>
                <c:pt idx="19">
                  <c:v>102.74783440206997</c:v>
                </c:pt>
                <c:pt idx="20">
                  <c:v>103.01844976937788</c:v>
                </c:pt>
              </c:numCache>
            </c:numRef>
          </c:val>
          <c:smooth val="0"/>
          <c:extLst>
            <c:ext xmlns:c16="http://schemas.microsoft.com/office/drawing/2014/chart" uri="{C3380CC4-5D6E-409C-BE32-E72D297353CC}">
              <c16:uniqueId val="{00000000-EB88-4170-8A27-9108DA5F5B73}"/>
            </c:ext>
          </c:extLst>
        </c:ser>
        <c:ser>
          <c:idx val="5"/>
          <c:order val="1"/>
          <c:tx>
            <c:strRef>
              <c:f>'Comparison vs March'!$L$14</c:f>
              <c:strCache>
                <c:ptCount val="1"/>
                <c:pt idx="0">
                  <c:v>   Jul 2023 Baseline</c:v>
                </c:pt>
              </c:strCache>
            </c:strRef>
          </c:tx>
          <c:spPr>
            <a:ln w="28575" cap="rnd">
              <a:solidFill>
                <a:srgbClr val="FF0000"/>
              </a:solidFill>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March'!$AN$47:$BH$47</c:f>
              <c:numCache>
                <c:formatCode>0.0</c:formatCode>
                <c:ptCount val="21"/>
                <c:pt idx="0">
                  <c:v>100</c:v>
                </c:pt>
                <c:pt idx="1">
                  <c:v>100.28124648441893</c:v>
                </c:pt>
                <c:pt idx="2">
                  <c:v>89.025762177972766</c:v>
                </c:pt>
                <c:pt idx="3">
                  <c:v>91.909476131548345</c:v>
                </c:pt>
                <c:pt idx="4">
                  <c:v>92.601342483218957</c:v>
                </c:pt>
                <c:pt idx="5">
                  <c:v>92.558218022274716</c:v>
                </c:pt>
                <c:pt idx="6">
                  <c:v>93.925075936550783</c:v>
                </c:pt>
                <c:pt idx="7">
                  <c:v>95.891926350920599</c:v>
                </c:pt>
                <c:pt idx="8">
                  <c:v>97.605654929313374</c:v>
                </c:pt>
                <c:pt idx="9">
                  <c:v>98.025649679379015</c:v>
                </c:pt>
                <c:pt idx="10">
                  <c:v>98.985637679528992</c:v>
                </c:pt>
                <c:pt idx="11">
                  <c:v>100.25499681253984</c:v>
                </c:pt>
                <c:pt idx="12">
                  <c:v>100.17624779690253</c:v>
                </c:pt>
                <c:pt idx="13">
                  <c:v>100.8756140548243</c:v>
                </c:pt>
                <c:pt idx="14">
                  <c:v>101.17442906963663</c:v>
                </c:pt>
                <c:pt idx="15">
                  <c:v>101.88097648779389</c:v>
                </c:pt>
                <c:pt idx="16">
                  <c:v>102.16599167510405</c:v>
                </c:pt>
                <c:pt idx="17">
                  <c:v>102.30577117786025</c:v>
                </c:pt>
                <c:pt idx="18">
                  <c:v>102.32725840926987</c:v>
                </c:pt>
                <c:pt idx="19">
                  <c:v>102.27067161660477</c:v>
                </c:pt>
                <c:pt idx="20">
                  <c:v>102.38772640341995</c:v>
                </c:pt>
              </c:numCache>
            </c:numRef>
          </c:val>
          <c:smooth val="0"/>
          <c:extLst>
            <c:ext xmlns:c16="http://schemas.microsoft.com/office/drawing/2014/chart" uri="{C3380CC4-5D6E-409C-BE32-E72D297353CC}">
              <c16:uniqueId val="{00000001-EB88-4170-8A27-9108DA5F5B73}"/>
            </c:ext>
          </c:extLst>
        </c:ser>
        <c:ser>
          <c:idx val="6"/>
          <c:order val="2"/>
          <c:tx>
            <c:strRef>
              <c:f>'Comparison vs March'!$L$15</c:f>
              <c:strCache>
                <c:ptCount val="1"/>
                <c:pt idx="0">
                  <c:v>   Jul 2023 Pessimistic</c:v>
                </c:pt>
              </c:strCache>
            </c:strRef>
          </c:tx>
          <c:spPr>
            <a:ln w="28575" cap="rnd">
              <a:solidFill>
                <a:srgbClr val="680000"/>
              </a:solidFill>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March'!$AN$48:$BH$48</c:f>
              <c:numCache>
                <c:formatCode>0.0</c:formatCode>
                <c:ptCount val="21"/>
                <c:pt idx="0">
                  <c:v>100</c:v>
                </c:pt>
                <c:pt idx="1">
                  <c:v>100.28124648441893</c:v>
                </c:pt>
                <c:pt idx="2">
                  <c:v>89.025762177972766</c:v>
                </c:pt>
                <c:pt idx="3">
                  <c:v>91.909476131548345</c:v>
                </c:pt>
                <c:pt idx="4">
                  <c:v>92.601342483218957</c:v>
                </c:pt>
                <c:pt idx="5">
                  <c:v>92.558218022274716</c:v>
                </c:pt>
                <c:pt idx="6">
                  <c:v>93.925075936550783</c:v>
                </c:pt>
                <c:pt idx="7">
                  <c:v>95.891926350920599</c:v>
                </c:pt>
                <c:pt idx="8">
                  <c:v>97.605654929313374</c:v>
                </c:pt>
                <c:pt idx="9">
                  <c:v>98.025649679379015</c:v>
                </c:pt>
                <c:pt idx="10">
                  <c:v>98.985637679528992</c:v>
                </c:pt>
                <c:pt idx="11">
                  <c:v>100.25499681253984</c:v>
                </c:pt>
                <c:pt idx="12">
                  <c:v>100.17624779690253</c:v>
                </c:pt>
                <c:pt idx="13">
                  <c:v>100.8756140548243</c:v>
                </c:pt>
                <c:pt idx="14">
                  <c:v>101.17133535830801</c:v>
                </c:pt>
                <c:pt idx="15">
                  <c:v>100.18342895713803</c:v>
                </c:pt>
                <c:pt idx="16">
                  <c:v>99.110304871189086</c:v>
                </c:pt>
                <c:pt idx="17">
                  <c:v>98.108111148610632</c:v>
                </c:pt>
                <c:pt idx="18">
                  <c:v>97.473112836089527</c:v>
                </c:pt>
                <c:pt idx="19">
                  <c:v>97.218247271909092</c:v>
                </c:pt>
                <c:pt idx="20">
                  <c:v>97.07942400719989</c:v>
                </c:pt>
              </c:numCache>
            </c:numRef>
          </c:val>
          <c:smooth val="0"/>
          <c:extLst>
            <c:ext xmlns:c16="http://schemas.microsoft.com/office/drawing/2014/chart" uri="{C3380CC4-5D6E-409C-BE32-E72D297353CC}">
              <c16:uniqueId val="{00000002-EB88-4170-8A27-9108DA5F5B73}"/>
            </c:ext>
          </c:extLst>
        </c:ser>
        <c:ser>
          <c:idx val="1"/>
          <c:order val="3"/>
          <c:tx>
            <c:strRef>
              <c:f>'Comparison vs March'!$L$9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March'!$AN$42:$BH$42</c:f>
              <c:numCache>
                <c:formatCode>0.0</c:formatCode>
                <c:ptCount val="21"/>
                <c:pt idx="0">
                  <c:v>100</c:v>
                </c:pt>
                <c:pt idx="1">
                  <c:v>100.61121959329044</c:v>
                </c:pt>
                <c:pt idx="2">
                  <c:v>101.1570681070846</c:v>
                </c:pt>
                <c:pt idx="3">
                  <c:v>101.67203442125462</c:v>
                </c:pt>
                <c:pt idx="4">
                  <c:v>102.10556865794864</c:v>
                </c:pt>
                <c:pt idx="5">
                  <c:v>102.47621140781692</c:v>
                </c:pt>
                <c:pt idx="6">
                  <c:v>102.82966607212796</c:v>
                </c:pt>
                <c:pt idx="7">
                  <c:v>103.1437853799835</c:v>
                </c:pt>
                <c:pt idx="8">
                  <c:v>103.45260737622466</c:v>
                </c:pt>
                <c:pt idx="9">
                  <c:v>103.72784216265565</c:v>
                </c:pt>
                <c:pt idx="10">
                  <c:v>103.9885375193366</c:v>
                </c:pt>
                <c:pt idx="11">
                  <c:v>104.20623448493507</c:v>
                </c:pt>
                <c:pt idx="12">
                  <c:v>104.38391984153149</c:v>
                </c:pt>
                <c:pt idx="13">
                  <c:v>104.53540041195052</c:v>
                </c:pt>
                <c:pt idx="14">
                  <c:v>104.67623000476195</c:v>
                </c:pt>
                <c:pt idx="15">
                  <c:v>104.81858116580304</c:v>
                </c:pt>
                <c:pt idx="16">
                  <c:v>104.96955454681219</c:v>
                </c:pt>
                <c:pt idx="17">
                  <c:v>105.15608754089214</c:v>
                </c:pt>
                <c:pt idx="18">
                  <c:v>105.37513701158365</c:v>
                </c:pt>
                <c:pt idx="19">
                  <c:v>105.62935161469383</c:v>
                </c:pt>
                <c:pt idx="20">
                  <c:v>105.93687746022086</c:v>
                </c:pt>
              </c:numCache>
            </c:numRef>
          </c:val>
          <c:smooth val="0"/>
          <c:extLst>
            <c:ext xmlns:c16="http://schemas.microsoft.com/office/drawing/2014/chart" uri="{C3380CC4-5D6E-409C-BE32-E72D297353CC}">
              <c16:uniqueId val="{00000003-EB88-4170-8A27-9108DA5F5B73}"/>
            </c:ext>
          </c:extLst>
        </c:ser>
        <c:ser>
          <c:idx val="2"/>
          <c:order val="4"/>
          <c:tx>
            <c:strRef>
              <c:f>'Comparison vs March'!$L$10</c:f>
              <c:strCache>
                <c:ptCount val="1"/>
                <c:pt idx="0">
                  <c:v>   Mar 2023 Optimistic</c:v>
                </c:pt>
              </c:strCache>
            </c:strRef>
          </c:tx>
          <c:spPr>
            <a:ln w="28575" cap="rnd">
              <a:solidFill>
                <a:srgbClr val="FFC000">
                  <a:alpha val="30000"/>
                </a:srgbClr>
              </a:solidFill>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March'!$AN$43:$BH$43</c:f>
              <c:numCache>
                <c:formatCode>0.0</c:formatCode>
                <c:ptCount val="21"/>
                <c:pt idx="0">
                  <c:v>100</c:v>
                </c:pt>
                <c:pt idx="1">
                  <c:v>100.28126230522585</c:v>
                </c:pt>
                <c:pt idx="2">
                  <c:v>89.02139468601753</c:v>
                </c:pt>
                <c:pt idx="3">
                  <c:v>91.940897414261883</c:v>
                </c:pt>
                <c:pt idx="4">
                  <c:v>92.599051208490366</c:v>
                </c:pt>
                <c:pt idx="5">
                  <c:v>92.563424649828463</c:v>
                </c:pt>
                <c:pt idx="6">
                  <c:v>93.907858468808016</c:v>
                </c:pt>
                <c:pt idx="7">
                  <c:v>95.925446738294823</c:v>
                </c:pt>
                <c:pt idx="8">
                  <c:v>97.583019257092516</c:v>
                </c:pt>
                <c:pt idx="9">
                  <c:v>98.02928878138421</c:v>
                </c:pt>
                <c:pt idx="10">
                  <c:v>98.98370553711726</c:v>
                </c:pt>
                <c:pt idx="11">
                  <c:v>100.29626296150457</c:v>
                </c:pt>
                <c:pt idx="12">
                  <c:v>101.31443250642215</c:v>
                </c:pt>
                <c:pt idx="13">
                  <c:v>102.23029757551893</c:v>
                </c:pt>
                <c:pt idx="14">
                  <c:v>102.82775496427969</c:v>
                </c:pt>
                <c:pt idx="15">
                  <c:v>102.85014344377566</c:v>
                </c:pt>
                <c:pt idx="16">
                  <c:v>102.80064127805593</c:v>
                </c:pt>
                <c:pt idx="17">
                  <c:v>102.78961579569108</c:v>
                </c:pt>
                <c:pt idx="18">
                  <c:v>102.75631433875233</c:v>
                </c:pt>
                <c:pt idx="19">
                  <c:v>102.80401642571864</c:v>
                </c:pt>
                <c:pt idx="20">
                  <c:v>102.83456151206616</c:v>
                </c:pt>
              </c:numCache>
            </c:numRef>
          </c:val>
          <c:smooth val="0"/>
          <c:extLst>
            <c:ext xmlns:c16="http://schemas.microsoft.com/office/drawing/2014/chart" uri="{C3380CC4-5D6E-409C-BE32-E72D297353CC}">
              <c16:uniqueId val="{00000004-EB88-4170-8A27-9108DA5F5B73}"/>
            </c:ext>
          </c:extLst>
        </c:ser>
        <c:ser>
          <c:idx val="3"/>
          <c:order val="5"/>
          <c:tx>
            <c:strRef>
              <c:f>'Comparison vs March'!$L$11</c:f>
              <c:strCache>
                <c:ptCount val="1"/>
                <c:pt idx="0">
                  <c:v>   Mar 2023 Baseline</c:v>
                </c:pt>
              </c:strCache>
            </c:strRef>
          </c:tx>
          <c:spPr>
            <a:ln w="28575" cap="rnd">
              <a:solidFill>
                <a:srgbClr val="FF0000">
                  <a:alpha val="30000"/>
                </a:srgbClr>
              </a:solidFill>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March'!$AN$44:$BH$44</c:f>
              <c:numCache>
                <c:formatCode>0.0</c:formatCode>
                <c:ptCount val="21"/>
                <c:pt idx="0">
                  <c:v>100</c:v>
                </c:pt>
                <c:pt idx="1">
                  <c:v>100.28126230522585</c:v>
                </c:pt>
                <c:pt idx="2">
                  <c:v>89.02139468601753</c:v>
                </c:pt>
                <c:pt idx="3">
                  <c:v>91.940897414261883</c:v>
                </c:pt>
                <c:pt idx="4">
                  <c:v>92.599051208490366</c:v>
                </c:pt>
                <c:pt idx="5">
                  <c:v>92.563424649828463</c:v>
                </c:pt>
                <c:pt idx="6">
                  <c:v>93.907858468808016</c:v>
                </c:pt>
                <c:pt idx="7">
                  <c:v>95.925446738294823</c:v>
                </c:pt>
                <c:pt idx="8">
                  <c:v>97.583019257092516</c:v>
                </c:pt>
                <c:pt idx="9">
                  <c:v>98.02928878138421</c:v>
                </c:pt>
                <c:pt idx="10">
                  <c:v>98.98370553711726</c:v>
                </c:pt>
                <c:pt idx="11">
                  <c:v>100.29626296150457</c:v>
                </c:pt>
                <c:pt idx="12">
                  <c:v>101.31443250642215</c:v>
                </c:pt>
                <c:pt idx="13">
                  <c:v>102.15030657591271</c:v>
                </c:pt>
                <c:pt idx="14">
                  <c:v>102.43882544861339</c:v>
                </c:pt>
                <c:pt idx="15">
                  <c:v>102.33717725150477</c:v>
                </c:pt>
                <c:pt idx="16">
                  <c:v>102.31338246048266</c:v>
                </c:pt>
                <c:pt idx="17">
                  <c:v>102.37644146931429</c:v>
                </c:pt>
                <c:pt idx="18">
                  <c:v>102.37362884626204</c:v>
                </c:pt>
                <c:pt idx="19">
                  <c:v>102.34229622545988</c:v>
                </c:pt>
                <c:pt idx="20">
                  <c:v>102.32243910671093</c:v>
                </c:pt>
              </c:numCache>
            </c:numRef>
          </c:val>
          <c:smooth val="0"/>
          <c:extLst>
            <c:ext xmlns:c16="http://schemas.microsoft.com/office/drawing/2014/chart" uri="{C3380CC4-5D6E-409C-BE32-E72D297353CC}">
              <c16:uniqueId val="{00000005-EB88-4170-8A27-9108DA5F5B73}"/>
            </c:ext>
          </c:extLst>
        </c:ser>
        <c:ser>
          <c:idx val="4"/>
          <c:order val="6"/>
          <c:tx>
            <c:strRef>
              <c:f>'Comparison vs March'!$L$12</c:f>
              <c:strCache>
                <c:ptCount val="1"/>
                <c:pt idx="0">
                  <c:v>   Mar 2023 Pessimistic</c:v>
                </c:pt>
              </c:strCache>
            </c:strRef>
          </c:tx>
          <c:spPr>
            <a:ln w="28575" cap="rnd">
              <a:solidFill>
                <a:srgbClr val="680000">
                  <a:alpha val="30000"/>
                </a:srgbClr>
              </a:solidFill>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March'!$AN$45:$BH$45</c:f>
              <c:numCache>
                <c:formatCode>0.0</c:formatCode>
                <c:ptCount val="21"/>
                <c:pt idx="0">
                  <c:v>100</c:v>
                </c:pt>
                <c:pt idx="1">
                  <c:v>100.28126230522585</c:v>
                </c:pt>
                <c:pt idx="2">
                  <c:v>89.02139468601753</c:v>
                </c:pt>
                <c:pt idx="3">
                  <c:v>91.940897414261883</c:v>
                </c:pt>
                <c:pt idx="4">
                  <c:v>92.599051208490366</c:v>
                </c:pt>
                <c:pt idx="5">
                  <c:v>92.563424649828463</c:v>
                </c:pt>
                <c:pt idx="6">
                  <c:v>93.907858468808016</c:v>
                </c:pt>
                <c:pt idx="7">
                  <c:v>95.925446738294823</c:v>
                </c:pt>
                <c:pt idx="8">
                  <c:v>97.583019257092516</c:v>
                </c:pt>
                <c:pt idx="9">
                  <c:v>98.02928878138421</c:v>
                </c:pt>
                <c:pt idx="10">
                  <c:v>98.98370553711726</c:v>
                </c:pt>
                <c:pt idx="11">
                  <c:v>100.29626296150457</c:v>
                </c:pt>
                <c:pt idx="12">
                  <c:v>101.31443250642215</c:v>
                </c:pt>
                <c:pt idx="13">
                  <c:v>102.03397648647129</c:v>
                </c:pt>
                <c:pt idx="14">
                  <c:v>101.15778815323171</c:v>
                </c:pt>
                <c:pt idx="15">
                  <c:v>100.40912414918154</c:v>
                </c:pt>
                <c:pt idx="16">
                  <c:v>99.706137143500044</c:v>
                </c:pt>
                <c:pt idx="17">
                  <c:v>99.119142712493684</c:v>
                </c:pt>
                <c:pt idx="18">
                  <c:v>98.831917646397045</c:v>
                </c:pt>
                <c:pt idx="19">
                  <c:v>98.598694942903762</c:v>
                </c:pt>
                <c:pt idx="20">
                  <c:v>98.378635315295043</c:v>
                </c:pt>
              </c:numCache>
            </c:numRef>
          </c:val>
          <c:smooth val="0"/>
          <c:extLst>
            <c:ext xmlns:c16="http://schemas.microsoft.com/office/drawing/2014/chart" uri="{C3380CC4-5D6E-409C-BE32-E72D297353CC}">
              <c16:uniqueId val="{00000006-EB88-4170-8A27-9108DA5F5B73}"/>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10"/>
          <c:min val="8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Wages and salaries per employee, index 2019 Q4 = 100</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March'!$L$13</c:f>
              <c:strCache>
                <c:ptCount val="1"/>
                <c:pt idx="0">
                  <c:v>   Jul 2023 Optimistic</c:v>
                </c:pt>
              </c:strCache>
            </c:strRef>
          </c:tx>
          <c:spPr>
            <a:ln w="28575" cap="rnd">
              <a:solidFill>
                <a:srgbClr val="FFC000"/>
              </a:solidFill>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March'!$AN$37:$BH$37</c:f>
              <c:numCache>
                <c:formatCode>0.0</c:formatCode>
                <c:ptCount val="21"/>
                <c:pt idx="0">
                  <c:v>100</c:v>
                </c:pt>
                <c:pt idx="1">
                  <c:v>102.7709146614302</c:v>
                </c:pt>
                <c:pt idx="2">
                  <c:v>110.40359213401852</c:v>
                </c:pt>
                <c:pt idx="3">
                  <c:v>113.01944150596951</c:v>
                </c:pt>
                <c:pt idx="4">
                  <c:v>115.7800115954479</c:v>
                </c:pt>
                <c:pt idx="5">
                  <c:v>117.90956632555331</c:v>
                </c:pt>
                <c:pt idx="6">
                  <c:v>120.18619364941726</c:v>
                </c:pt>
                <c:pt idx="7">
                  <c:v>120.81950981503074</c:v>
                </c:pt>
                <c:pt idx="8">
                  <c:v>122.63031684661752</c:v>
                </c:pt>
                <c:pt idx="9">
                  <c:v>122.17978095715979</c:v>
                </c:pt>
                <c:pt idx="10">
                  <c:v>123.45665291897956</c:v>
                </c:pt>
                <c:pt idx="11">
                  <c:v>124.33204423606603</c:v>
                </c:pt>
                <c:pt idx="12">
                  <c:v>122.9666953482552</c:v>
                </c:pt>
                <c:pt idx="13">
                  <c:v>122.38643697657028</c:v>
                </c:pt>
                <c:pt idx="14">
                  <c:v>124.00046795685492</c:v>
                </c:pt>
                <c:pt idx="15">
                  <c:v>125.42358185361601</c:v>
                </c:pt>
                <c:pt idx="16">
                  <c:v>127.43681010791916</c:v>
                </c:pt>
                <c:pt idx="17">
                  <c:v>129.1239586125532</c:v>
                </c:pt>
                <c:pt idx="18">
                  <c:v>130.87857078968131</c:v>
                </c:pt>
                <c:pt idx="19">
                  <c:v>132.76678107594731</c:v>
                </c:pt>
                <c:pt idx="20">
                  <c:v>134.40734279085362</c:v>
                </c:pt>
              </c:numCache>
            </c:numRef>
          </c:val>
          <c:smooth val="0"/>
          <c:extLst>
            <c:ext xmlns:c16="http://schemas.microsoft.com/office/drawing/2014/chart" uri="{C3380CC4-5D6E-409C-BE32-E72D297353CC}">
              <c16:uniqueId val="{00000000-E209-4C91-9EC4-FD338AE10C45}"/>
            </c:ext>
          </c:extLst>
        </c:ser>
        <c:ser>
          <c:idx val="5"/>
          <c:order val="1"/>
          <c:tx>
            <c:strRef>
              <c:f>'Comparison vs March'!$L$14</c:f>
              <c:strCache>
                <c:ptCount val="1"/>
                <c:pt idx="0">
                  <c:v>   Jul 2023 Baseline</c:v>
                </c:pt>
              </c:strCache>
            </c:strRef>
          </c:tx>
          <c:spPr>
            <a:ln w="28575" cap="rnd">
              <a:solidFill>
                <a:srgbClr val="FF0000"/>
              </a:solidFill>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March'!$AN$38:$BH$38</c:f>
              <c:numCache>
                <c:formatCode>0.0</c:formatCode>
                <c:ptCount val="21"/>
                <c:pt idx="0">
                  <c:v>100</c:v>
                </c:pt>
                <c:pt idx="1">
                  <c:v>102.7709146614302</c:v>
                </c:pt>
                <c:pt idx="2">
                  <c:v>110.40359213401852</c:v>
                </c:pt>
                <c:pt idx="3">
                  <c:v>113.01944150596951</c:v>
                </c:pt>
                <c:pt idx="4">
                  <c:v>115.7800115954479</c:v>
                </c:pt>
                <c:pt idx="5">
                  <c:v>117.90956632555331</c:v>
                </c:pt>
                <c:pt idx="6">
                  <c:v>120.18619364941726</c:v>
                </c:pt>
                <c:pt idx="7">
                  <c:v>120.81950981503074</c:v>
                </c:pt>
                <c:pt idx="8">
                  <c:v>122.63031684661752</c:v>
                </c:pt>
                <c:pt idx="9">
                  <c:v>122.17978095715979</c:v>
                </c:pt>
                <c:pt idx="10">
                  <c:v>123.45665291897956</c:v>
                </c:pt>
                <c:pt idx="11">
                  <c:v>124.33204423606603</c:v>
                </c:pt>
                <c:pt idx="12">
                  <c:v>122.9666953482552</c:v>
                </c:pt>
                <c:pt idx="13">
                  <c:v>122.38643697657028</c:v>
                </c:pt>
                <c:pt idx="14">
                  <c:v>123.97523183302151</c:v>
                </c:pt>
                <c:pt idx="15">
                  <c:v>125.24700082730466</c:v>
                </c:pt>
                <c:pt idx="16">
                  <c:v>126.63503297627214</c:v>
                </c:pt>
                <c:pt idx="17">
                  <c:v>128.12241194160504</c:v>
                </c:pt>
                <c:pt idx="18">
                  <c:v>129.73091645939675</c:v>
                </c:pt>
                <c:pt idx="19">
                  <c:v>131.39661414607977</c:v>
                </c:pt>
                <c:pt idx="20">
                  <c:v>132.89933831725628</c:v>
                </c:pt>
              </c:numCache>
            </c:numRef>
          </c:val>
          <c:smooth val="0"/>
          <c:extLst>
            <c:ext xmlns:c16="http://schemas.microsoft.com/office/drawing/2014/chart" uri="{C3380CC4-5D6E-409C-BE32-E72D297353CC}">
              <c16:uniqueId val="{00000001-E209-4C91-9EC4-FD338AE10C45}"/>
            </c:ext>
          </c:extLst>
        </c:ser>
        <c:ser>
          <c:idx val="6"/>
          <c:order val="2"/>
          <c:tx>
            <c:strRef>
              <c:f>'Comparison vs March'!$L$15</c:f>
              <c:strCache>
                <c:ptCount val="1"/>
                <c:pt idx="0">
                  <c:v>   Jul 2023 Pessimistic</c:v>
                </c:pt>
              </c:strCache>
            </c:strRef>
          </c:tx>
          <c:spPr>
            <a:ln w="28575" cap="rnd">
              <a:solidFill>
                <a:srgbClr val="680000"/>
              </a:solidFill>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March'!$AN$39:$BH$39</c:f>
              <c:numCache>
                <c:formatCode>0.0</c:formatCode>
                <c:ptCount val="21"/>
                <c:pt idx="0">
                  <c:v>100</c:v>
                </c:pt>
                <c:pt idx="1">
                  <c:v>102.7709146614302</c:v>
                </c:pt>
                <c:pt idx="2">
                  <c:v>110.40359213401852</c:v>
                </c:pt>
                <c:pt idx="3">
                  <c:v>113.01944150596951</c:v>
                </c:pt>
                <c:pt idx="4">
                  <c:v>115.7800115954479</c:v>
                </c:pt>
                <c:pt idx="5">
                  <c:v>117.90956632555331</c:v>
                </c:pt>
                <c:pt idx="6">
                  <c:v>120.18619364941726</c:v>
                </c:pt>
                <c:pt idx="7">
                  <c:v>120.81950981503074</c:v>
                </c:pt>
                <c:pt idx="8">
                  <c:v>122.63031684661752</c:v>
                </c:pt>
                <c:pt idx="9">
                  <c:v>122.17978095715979</c:v>
                </c:pt>
                <c:pt idx="10">
                  <c:v>123.45665291897956</c:v>
                </c:pt>
                <c:pt idx="11">
                  <c:v>124.33204423606603</c:v>
                </c:pt>
                <c:pt idx="12">
                  <c:v>122.9666953482552</c:v>
                </c:pt>
                <c:pt idx="13">
                  <c:v>122.38643697657028</c:v>
                </c:pt>
                <c:pt idx="14">
                  <c:v>124.00595279489308</c:v>
                </c:pt>
                <c:pt idx="15">
                  <c:v>125.64652714028813</c:v>
                </c:pt>
                <c:pt idx="16">
                  <c:v>127.36372290396685</c:v>
                </c:pt>
                <c:pt idx="17">
                  <c:v>128.94598663677394</c:v>
                </c:pt>
                <c:pt idx="18">
                  <c:v>130.08692457287827</c:v>
                </c:pt>
                <c:pt idx="19">
                  <c:v>130.88337941489169</c:v>
                </c:pt>
                <c:pt idx="20">
                  <c:v>131.83178246758712</c:v>
                </c:pt>
              </c:numCache>
            </c:numRef>
          </c:val>
          <c:smooth val="0"/>
          <c:extLst>
            <c:ext xmlns:c16="http://schemas.microsoft.com/office/drawing/2014/chart" uri="{C3380CC4-5D6E-409C-BE32-E72D297353CC}">
              <c16:uniqueId val="{00000002-E209-4C91-9EC4-FD338AE10C45}"/>
            </c:ext>
          </c:extLst>
        </c:ser>
        <c:ser>
          <c:idx val="1"/>
          <c:order val="3"/>
          <c:tx>
            <c:strRef>
              <c:f>'Comparison vs March'!$L$9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March'!$AN$33:$BH$33</c:f>
              <c:numCache>
                <c:formatCode>0.0</c:formatCode>
                <c:ptCount val="21"/>
                <c:pt idx="0">
                  <c:v>99.999999999999986</c:v>
                </c:pt>
                <c:pt idx="1">
                  <c:v>101.17050264430767</c:v>
                </c:pt>
                <c:pt idx="2">
                  <c:v>102.30857157863731</c:v>
                </c:pt>
                <c:pt idx="3">
                  <c:v>103.52583983984039</c:v>
                </c:pt>
                <c:pt idx="4">
                  <c:v>104.69059396506992</c:v>
                </c:pt>
                <c:pt idx="5">
                  <c:v>105.84557958282025</c:v>
                </c:pt>
                <c:pt idx="6">
                  <c:v>106.98004356351298</c:v>
                </c:pt>
                <c:pt idx="7">
                  <c:v>108.12633772243353</c:v>
                </c:pt>
                <c:pt idx="8">
                  <c:v>109.2900278012177</c:v>
                </c:pt>
                <c:pt idx="9">
                  <c:v>110.53500659603797</c:v>
                </c:pt>
                <c:pt idx="10">
                  <c:v>111.77142538290921</c:v>
                </c:pt>
                <c:pt idx="11">
                  <c:v>113.02256633088916</c:v>
                </c:pt>
                <c:pt idx="12">
                  <c:v>114.27398094134637</c:v>
                </c:pt>
                <c:pt idx="13">
                  <c:v>115.57249982133753</c:v>
                </c:pt>
                <c:pt idx="14">
                  <c:v>116.8268214877051</c:v>
                </c:pt>
                <c:pt idx="15">
                  <c:v>118.08952028425873</c:v>
                </c:pt>
                <c:pt idx="16">
                  <c:v>119.38771194810673</c:v>
                </c:pt>
                <c:pt idx="17">
                  <c:v>120.73886876080593</c:v>
                </c:pt>
                <c:pt idx="18">
                  <c:v>122.10189031782956</c:v>
                </c:pt>
                <c:pt idx="19">
                  <c:v>123.52688978545137</c:v>
                </c:pt>
                <c:pt idx="20">
                  <c:v>124.99431059394549</c:v>
                </c:pt>
              </c:numCache>
            </c:numRef>
          </c:val>
          <c:smooth val="0"/>
          <c:extLst>
            <c:ext xmlns:c16="http://schemas.microsoft.com/office/drawing/2014/chart" uri="{C3380CC4-5D6E-409C-BE32-E72D297353CC}">
              <c16:uniqueId val="{00000003-E209-4C91-9EC4-FD338AE10C45}"/>
            </c:ext>
          </c:extLst>
        </c:ser>
        <c:ser>
          <c:idx val="2"/>
          <c:order val="4"/>
          <c:tx>
            <c:strRef>
              <c:f>'Comparison vs March'!$L$10</c:f>
              <c:strCache>
                <c:ptCount val="1"/>
                <c:pt idx="0">
                  <c:v>   Mar 2023 Optimistic</c:v>
                </c:pt>
              </c:strCache>
            </c:strRef>
          </c:tx>
          <c:spPr>
            <a:ln w="28575" cap="rnd">
              <a:solidFill>
                <a:srgbClr val="FFC000">
                  <a:alpha val="30000"/>
                </a:srgbClr>
              </a:solidFill>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March'!$AN$34:$BH$34</c:f>
              <c:numCache>
                <c:formatCode>0.0</c:formatCode>
                <c:ptCount val="21"/>
                <c:pt idx="0">
                  <c:v>100</c:v>
                </c:pt>
                <c:pt idx="1">
                  <c:v>102.76433793072785</c:v>
                </c:pt>
                <c:pt idx="2">
                  <c:v>110.37715251728686</c:v>
                </c:pt>
                <c:pt idx="3">
                  <c:v>113.05327529116421</c:v>
                </c:pt>
                <c:pt idx="4">
                  <c:v>115.77015672810465</c:v>
                </c:pt>
                <c:pt idx="5">
                  <c:v>117.89636250462362</c:v>
                </c:pt>
                <c:pt idx="6">
                  <c:v>120.17700592963894</c:v>
                </c:pt>
                <c:pt idx="7">
                  <c:v>120.85957792600414</c:v>
                </c:pt>
                <c:pt idx="8">
                  <c:v>122.63678157077257</c:v>
                </c:pt>
                <c:pt idx="9">
                  <c:v>122.09276752718519</c:v>
                </c:pt>
                <c:pt idx="10">
                  <c:v>123.4575045315402</c:v>
                </c:pt>
                <c:pt idx="11">
                  <c:v>124.90964600317844</c:v>
                </c:pt>
                <c:pt idx="12">
                  <c:v>125.54678019322812</c:v>
                </c:pt>
                <c:pt idx="13">
                  <c:v>126.91734785207721</c:v>
                </c:pt>
                <c:pt idx="14">
                  <c:v>128.13086204805816</c:v>
                </c:pt>
                <c:pt idx="15">
                  <c:v>130.42855342685669</c:v>
                </c:pt>
                <c:pt idx="16">
                  <c:v>132.62912122047686</c:v>
                </c:pt>
                <c:pt idx="17">
                  <c:v>134.5206341198525</c:v>
                </c:pt>
                <c:pt idx="18">
                  <c:v>136.58194657084192</c:v>
                </c:pt>
                <c:pt idx="19">
                  <c:v>138.55647076203303</c:v>
                </c:pt>
                <c:pt idx="20">
                  <c:v>140.4752755964407</c:v>
                </c:pt>
              </c:numCache>
            </c:numRef>
          </c:val>
          <c:smooth val="0"/>
          <c:extLst>
            <c:ext xmlns:c16="http://schemas.microsoft.com/office/drawing/2014/chart" uri="{C3380CC4-5D6E-409C-BE32-E72D297353CC}">
              <c16:uniqueId val="{00000004-E209-4C91-9EC4-FD338AE10C45}"/>
            </c:ext>
          </c:extLst>
        </c:ser>
        <c:ser>
          <c:idx val="3"/>
          <c:order val="5"/>
          <c:tx>
            <c:strRef>
              <c:f>'Comparison vs March'!$L$11</c:f>
              <c:strCache>
                <c:ptCount val="1"/>
                <c:pt idx="0">
                  <c:v>   Mar 2023 Baseline</c:v>
                </c:pt>
              </c:strCache>
            </c:strRef>
          </c:tx>
          <c:spPr>
            <a:ln w="28575" cap="rnd">
              <a:solidFill>
                <a:srgbClr val="FF0000">
                  <a:alpha val="30000"/>
                </a:srgbClr>
              </a:solidFill>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March'!$AN$35:$BH$35</c:f>
              <c:numCache>
                <c:formatCode>0.0</c:formatCode>
                <c:ptCount val="21"/>
                <c:pt idx="0">
                  <c:v>100</c:v>
                </c:pt>
                <c:pt idx="1">
                  <c:v>102.76433793072785</c:v>
                </c:pt>
                <c:pt idx="2">
                  <c:v>110.37715251728686</c:v>
                </c:pt>
                <c:pt idx="3">
                  <c:v>113.05327529116421</c:v>
                </c:pt>
                <c:pt idx="4">
                  <c:v>115.77015672810465</c:v>
                </c:pt>
                <c:pt idx="5">
                  <c:v>117.89636250462362</c:v>
                </c:pt>
                <c:pt idx="6">
                  <c:v>120.17700592963894</c:v>
                </c:pt>
                <c:pt idx="7">
                  <c:v>120.85957792600414</c:v>
                </c:pt>
                <c:pt idx="8">
                  <c:v>122.63678157077257</c:v>
                </c:pt>
                <c:pt idx="9">
                  <c:v>122.09276752718519</c:v>
                </c:pt>
                <c:pt idx="10">
                  <c:v>123.4575045315402</c:v>
                </c:pt>
                <c:pt idx="11">
                  <c:v>124.90964600317844</c:v>
                </c:pt>
                <c:pt idx="12">
                  <c:v>125.54678019322812</c:v>
                </c:pt>
                <c:pt idx="13">
                  <c:v>126.97199701577327</c:v>
                </c:pt>
                <c:pt idx="14">
                  <c:v>128.28164925883763</c:v>
                </c:pt>
                <c:pt idx="15">
                  <c:v>130.2768639201087</c:v>
                </c:pt>
                <c:pt idx="16">
                  <c:v>132.21176229464987</c:v>
                </c:pt>
                <c:pt idx="17">
                  <c:v>133.92477308296455</c:v>
                </c:pt>
                <c:pt idx="18">
                  <c:v>135.75238743284245</c:v>
                </c:pt>
                <c:pt idx="19">
                  <c:v>137.58989581216926</c:v>
                </c:pt>
                <c:pt idx="20">
                  <c:v>139.39636273757506</c:v>
                </c:pt>
              </c:numCache>
            </c:numRef>
          </c:val>
          <c:smooth val="0"/>
          <c:extLst>
            <c:ext xmlns:c16="http://schemas.microsoft.com/office/drawing/2014/chart" uri="{C3380CC4-5D6E-409C-BE32-E72D297353CC}">
              <c16:uniqueId val="{00000005-E209-4C91-9EC4-FD338AE10C45}"/>
            </c:ext>
          </c:extLst>
        </c:ser>
        <c:ser>
          <c:idx val="4"/>
          <c:order val="6"/>
          <c:tx>
            <c:strRef>
              <c:f>'Comparison vs March'!$L$12</c:f>
              <c:strCache>
                <c:ptCount val="1"/>
                <c:pt idx="0">
                  <c:v>   Mar 2023 Pessimistic</c:v>
                </c:pt>
              </c:strCache>
            </c:strRef>
          </c:tx>
          <c:spPr>
            <a:ln w="28575" cap="rnd">
              <a:solidFill>
                <a:srgbClr val="680000">
                  <a:alpha val="30000"/>
                </a:srgbClr>
              </a:solidFill>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March'!$AN$36:$BH$36</c:f>
              <c:numCache>
                <c:formatCode>0.0</c:formatCode>
                <c:ptCount val="21"/>
                <c:pt idx="0">
                  <c:v>100</c:v>
                </c:pt>
                <c:pt idx="1">
                  <c:v>102.76433793072785</c:v>
                </c:pt>
                <c:pt idx="2">
                  <c:v>110.37715251728686</c:v>
                </c:pt>
                <c:pt idx="3">
                  <c:v>113.05327529116421</c:v>
                </c:pt>
                <c:pt idx="4">
                  <c:v>115.77015672810465</c:v>
                </c:pt>
                <c:pt idx="5">
                  <c:v>117.89636250462362</c:v>
                </c:pt>
                <c:pt idx="6">
                  <c:v>120.17700592963894</c:v>
                </c:pt>
                <c:pt idx="7">
                  <c:v>120.85957792600414</c:v>
                </c:pt>
                <c:pt idx="8">
                  <c:v>122.63678157077257</c:v>
                </c:pt>
                <c:pt idx="9">
                  <c:v>122.09276752718519</c:v>
                </c:pt>
                <c:pt idx="10">
                  <c:v>123.4575045315402</c:v>
                </c:pt>
                <c:pt idx="11">
                  <c:v>124.90964600317844</c:v>
                </c:pt>
                <c:pt idx="12">
                  <c:v>125.54678019322812</c:v>
                </c:pt>
                <c:pt idx="13">
                  <c:v>126.88305801743468</c:v>
                </c:pt>
                <c:pt idx="14">
                  <c:v>128.39435986152861</c:v>
                </c:pt>
                <c:pt idx="15">
                  <c:v>130.61793505746462</c:v>
                </c:pt>
                <c:pt idx="16">
                  <c:v>132.81028288643029</c:v>
                </c:pt>
                <c:pt idx="17">
                  <c:v>134.51565886197778</c:v>
                </c:pt>
                <c:pt idx="18">
                  <c:v>136.18750618994949</c:v>
                </c:pt>
                <c:pt idx="19">
                  <c:v>137.73800883252898</c:v>
                </c:pt>
                <c:pt idx="20">
                  <c:v>139.25684503358261</c:v>
                </c:pt>
              </c:numCache>
            </c:numRef>
          </c:val>
          <c:smooth val="0"/>
          <c:extLst>
            <c:ext xmlns:c16="http://schemas.microsoft.com/office/drawing/2014/chart" uri="{C3380CC4-5D6E-409C-BE32-E72D297353CC}">
              <c16:uniqueId val="{00000006-E209-4C91-9EC4-FD338AE10C45}"/>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45"/>
          <c:min val="9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Wages and salaries per employee, at annual rate</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5331540169049116"/>
          <c:w val="0.90520654149000601"/>
          <c:h val="0.66147516684381391"/>
        </c:manualLayout>
      </c:layout>
      <c:lineChart>
        <c:grouping val="standard"/>
        <c:varyColors val="0"/>
        <c:ser>
          <c:idx val="0"/>
          <c:order val="0"/>
          <c:tx>
            <c:strRef>
              <c:f>'Comparison vs March'!$L$37</c:f>
              <c:strCache>
                <c:ptCount val="1"/>
                <c:pt idx="0">
                  <c:v>   Jul 2023 Optimistic</c:v>
                </c:pt>
              </c:strCache>
            </c:strRef>
          </c:tx>
          <c:spPr>
            <a:ln w="28575" cap="rnd">
              <a:solidFill>
                <a:srgbClr val="FFC000"/>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March'!$M$37:$AG$37</c:f>
              <c:numCache>
                <c:formatCode>#,##0.0</c:formatCode>
                <c:ptCount val="21"/>
                <c:pt idx="0">
                  <c:v>91459.345514390268</c:v>
                </c:pt>
                <c:pt idx="1">
                  <c:v>93993.605928496603</c:v>
                </c:pt>
                <c:pt idx="2">
                  <c:v>100974.4027901502</c:v>
                </c:pt>
                <c:pt idx="3">
                  <c:v>103366.84150537886</c:v>
                </c:pt>
                <c:pt idx="4">
                  <c:v>105891.64084168182</c:v>
                </c:pt>
                <c:pt idx="5">
                  <c:v>107839.31766020697</c:v>
                </c:pt>
                <c:pt idx="6">
                  <c:v>109921.50611041472</c:v>
                </c:pt>
                <c:pt idx="7">
                  <c:v>110500.73293052163</c:v>
                </c:pt>
                <c:pt idx="8">
                  <c:v>112156.88519013945</c:v>
                </c:pt>
                <c:pt idx="9">
                  <c:v>111744.82801433398</c:v>
                </c:pt>
                <c:pt idx="10">
                  <c:v>112912.6467536711</c:v>
                </c:pt>
                <c:pt idx="11">
                  <c:v>113713.27392296818</c:v>
                </c:pt>
                <c:pt idx="12">
                  <c:v>112464.53476618839</c:v>
                </c:pt>
                <c:pt idx="13">
                  <c:v>111933.83425715289</c:v>
                </c:pt>
                <c:pt idx="14">
                  <c:v>113410.01642812073</c:v>
                </c:pt>
                <c:pt idx="15">
                  <c:v>114711.58708402276</c:v>
                </c:pt>
                <c:pt idx="16">
                  <c:v>116552.8724691192</c:v>
                </c:pt>
                <c:pt idx="17">
                  <c:v>118095.92744931333</c:v>
                </c:pt>
                <c:pt idx="18">
                  <c:v>119700.68426283049</c:v>
                </c:pt>
                <c:pt idx="19">
                  <c:v>121427.62903258477</c:v>
                </c:pt>
                <c:pt idx="20">
                  <c:v>122928.07603979771</c:v>
                </c:pt>
              </c:numCache>
            </c:numRef>
          </c:val>
          <c:smooth val="0"/>
          <c:extLst>
            <c:ext xmlns:c16="http://schemas.microsoft.com/office/drawing/2014/chart" uri="{C3380CC4-5D6E-409C-BE32-E72D297353CC}">
              <c16:uniqueId val="{00000000-ED15-4C11-9EB0-9134868B97D1}"/>
            </c:ext>
          </c:extLst>
        </c:ser>
        <c:ser>
          <c:idx val="5"/>
          <c:order val="1"/>
          <c:tx>
            <c:strRef>
              <c:f>'Comparison vs March'!$L$38</c:f>
              <c:strCache>
                <c:ptCount val="1"/>
                <c:pt idx="0">
                  <c:v>   Jul 2023 Baseline</c:v>
                </c:pt>
              </c:strCache>
            </c:strRef>
          </c:tx>
          <c:spPr>
            <a:ln w="28575" cap="rnd">
              <a:solidFill>
                <a:srgbClr val="FF0000"/>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March'!$M$38:$AG$38</c:f>
              <c:numCache>
                <c:formatCode>#,##0.0</c:formatCode>
                <c:ptCount val="21"/>
                <c:pt idx="0">
                  <c:v>91459.345514390268</c:v>
                </c:pt>
                <c:pt idx="1">
                  <c:v>93993.605928496603</c:v>
                </c:pt>
                <c:pt idx="2">
                  <c:v>100974.4027901502</c:v>
                </c:pt>
                <c:pt idx="3">
                  <c:v>103366.84150537886</c:v>
                </c:pt>
                <c:pt idx="4">
                  <c:v>105891.64084168182</c:v>
                </c:pt>
                <c:pt idx="5">
                  <c:v>107839.31766020697</c:v>
                </c:pt>
                <c:pt idx="6">
                  <c:v>109921.50611041472</c:v>
                </c:pt>
                <c:pt idx="7">
                  <c:v>110500.73293052163</c:v>
                </c:pt>
                <c:pt idx="8">
                  <c:v>112156.88519013945</c:v>
                </c:pt>
                <c:pt idx="9">
                  <c:v>111744.82801433398</c:v>
                </c:pt>
                <c:pt idx="10">
                  <c:v>112912.6467536711</c:v>
                </c:pt>
                <c:pt idx="11">
                  <c:v>113713.27392296818</c:v>
                </c:pt>
                <c:pt idx="12">
                  <c:v>112464.53476618839</c:v>
                </c:pt>
                <c:pt idx="13">
                  <c:v>111933.83425715289</c:v>
                </c:pt>
                <c:pt idx="14">
                  <c:v>113386.93563442949</c:v>
                </c:pt>
                <c:pt idx="15">
                  <c:v>114550.08723305582</c:v>
                </c:pt>
                <c:pt idx="16">
                  <c:v>115819.57235203079</c:v>
                </c:pt>
                <c:pt idx="17">
                  <c:v>117179.91941904297</c:v>
                </c:pt>
                <c:pt idx="18">
                  <c:v>118651.04712358466</c:v>
                </c:pt>
                <c:pt idx="19">
                  <c:v>120174.48332607328</c:v>
                </c:pt>
                <c:pt idx="20">
                  <c:v>121548.86501791788</c:v>
                </c:pt>
              </c:numCache>
            </c:numRef>
          </c:val>
          <c:smooth val="0"/>
          <c:extLst>
            <c:ext xmlns:c16="http://schemas.microsoft.com/office/drawing/2014/chart" uri="{C3380CC4-5D6E-409C-BE32-E72D297353CC}">
              <c16:uniqueId val="{00000001-ED15-4C11-9EB0-9134868B97D1}"/>
            </c:ext>
          </c:extLst>
        </c:ser>
        <c:ser>
          <c:idx val="6"/>
          <c:order val="2"/>
          <c:tx>
            <c:strRef>
              <c:f>'Comparison vs March'!$L$39</c:f>
              <c:strCache>
                <c:ptCount val="1"/>
                <c:pt idx="0">
                  <c:v>   Jul 2023 Pessimistic</c:v>
                </c:pt>
              </c:strCache>
            </c:strRef>
          </c:tx>
          <c:spPr>
            <a:ln w="28575" cap="rnd">
              <a:solidFill>
                <a:srgbClr val="680000"/>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March'!$M$39:$AG$39</c:f>
              <c:numCache>
                <c:formatCode>#,##0.0</c:formatCode>
                <c:ptCount val="21"/>
                <c:pt idx="0">
                  <c:v>91459.345514390268</c:v>
                </c:pt>
                <c:pt idx="1">
                  <c:v>93993.605928496603</c:v>
                </c:pt>
                <c:pt idx="2">
                  <c:v>100974.4027901502</c:v>
                </c:pt>
                <c:pt idx="3">
                  <c:v>103366.84150537886</c:v>
                </c:pt>
                <c:pt idx="4">
                  <c:v>105891.64084168182</c:v>
                </c:pt>
                <c:pt idx="5">
                  <c:v>107839.31766020697</c:v>
                </c:pt>
                <c:pt idx="6">
                  <c:v>109921.50611041472</c:v>
                </c:pt>
                <c:pt idx="7">
                  <c:v>110500.73293052163</c:v>
                </c:pt>
                <c:pt idx="8">
                  <c:v>112156.88519013945</c:v>
                </c:pt>
                <c:pt idx="9">
                  <c:v>111744.82801433398</c:v>
                </c:pt>
                <c:pt idx="10">
                  <c:v>112912.6467536711</c:v>
                </c:pt>
                <c:pt idx="11">
                  <c:v>113713.27392296818</c:v>
                </c:pt>
                <c:pt idx="12">
                  <c:v>112464.53476618839</c:v>
                </c:pt>
                <c:pt idx="13">
                  <c:v>111933.83425715289</c:v>
                </c:pt>
                <c:pt idx="14">
                  <c:v>113415.03282509296</c:v>
                </c:pt>
                <c:pt idx="15">
                  <c:v>114915.49138406826</c:v>
                </c:pt>
                <c:pt idx="16">
                  <c:v>116486.02739072965</c:v>
                </c:pt>
                <c:pt idx="17">
                  <c:v>117933.15544506659</c:v>
                </c:pt>
                <c:pt idx="18">
                  <c:v>118976.64981415299</c:v>
                </c:pt>
                <c:pt idx="19">
                  <c:v>119705.08219997615</c:v>
                </c:pt>
                <c:pt idx="20">
                  <c:v>120572.48542480987</c:v>
                </c:pt>
              </c:numCache>
            </c:numRef>
          </c:val>
          <c:smooth val="0"/>
          <c:extLst>
            <c:ext xmlns:c16="http://schemas.microsoft.com/office/drawing/2014/chart" uri="{C3380CC4-5D6E-409C-BE32-E72D297353CC}">
              <c16:uniqueId val="{00000002-ED15-4C11-9EB0-9134868B97D1}"/>
            </c:ext>
          </c:extLst>
        </c:ser>
        <c:ser>
          <c:idx val="1"/>
          <c:order val="3"/>
          <c:tx>
            <c:strRef>
              <c:f>'Comparison vs March'!$L$33</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March'!$M$33:$AG$33</c:f>
              <c:numCache>
                <c:formatCode>#,##0.0</c:formatCode>
                <c:ptCount val="21"/>
                <c:pt idx="0">
                  <c:v>91458.535856882416</c:v>
                </c:pt>
                <c:pt idx="1">
                  <c:v>92529.060437532316</c:v>
                </c:pt>
                <c:pt idx="2">
                  <c:v>93569.921621912217</c:v>
                </c:pt>
                <c:pt idx="3">
                  <c:v>94683.21735105908</c:v>
                </c:pt>
                <c:pt idx="4">
                  <c:v>95748.484420326655</c:v>
                </c:pt>
                <c:pt idx="5">
                  <c:v>96804.817355678679</c:v>
                </c:pt>
                <c:pt idx="6">
                  <c:v>97842.381502243952</c:v>
                </c:pt>
                <c:pt idx="7">
                  <c:v>98890.765356605654</c:v>
                </c:pt>
                <c:pt idx="8">
                  <c:v>99955.059264573458</c:v>
                </c:pt>
                <c:pt idx="9">
                  <c:v>101093.69864204474</c:v>
                </c:pt>
                <c:pt idx="10">
                  <c:v>102224.5091615766</c:v>
                </c:pt>
                <c:pt idx="11">
                  <c:v>103368.78435410498</c:v>
                </c:pt>
                <c:pt idx="12">
                  <c:v>104513.30983432823</c:v>
                </c:pt>
                <c:pt idx="13">
                  <c:v>105700.91618979335</c:v>
                </c:pt>
                <c:pt idx="14">
                  <c:v>106848.10042078879</c:v>
                </c:pt>
                <c:pt idx="15">
                  <c:v>108002.9462523992</c:v>
                </c:pt>
                <c:pt idx="16">
                  <c:v>109190.25334077068</c:v>
                </c:pt>
                <c:pt idx="17">
                  <c:v>110426.0015787959</c:v>
                </c:pt>
                <c:pt idx="18">
                  <c:v>111672.60113826337</c:v>
                </c:pt>
                <c:pt idx="19">
                  <c:v>112975.88478731866</c:v>
                </c:pt>
                <c:pt idx="20">
                  <c:v>114317.96637362661</c:v>
                </c:pt>
              </c:numCache>
            </c:numRef>
          </c:val>
          <c:smooth val="0"/>
          <c:extLst>
            <c:ext xmlns:c16="http://schemas.microsoft.com/office/drawing/2014/chart" uri="{C3380CC4-5D6E-409C-BE32-E72D297353CC}">
              <c16:uniqueId val="{00000003-ED15-4C11-9EB0-9134868B97D1}"/>
            </c:ext>
          </c:extLst>
        </c:ser>
        <c:ser>
          <c:idx val="2"/>
          <c:order val="4"/>
          <c:tx>
            <c:strRef>
              <c:f>'Comparison vs March'!$L$34</c:f>
              <c:strCache>
                <c:ptCount val="1"/>
                <c:pt idx="0">
                  <c:v>   Mar 2023 Optimistic</c:v>
                </c:pt>
              </c:strCache>
            </c:strRef>
          </c:tx>
          <c:spPr>
            <a:ln w="28575" cap="rnd">
              <a:solidFill>
                <a:srgbClr val="FFC000">
                  <a:alpha val="30000"/>
                </a:srgbClr>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March'!$M$34:$AG$34</c:f>
              <c:numCache>
                <c:formatCode>#,##0.0</c:formatCode>
                <c:ptCount val="21"/>
                <c:pt idx="0">
                  <c:v>91460.0767018896</c:v>
                </c:pt>
                <c:pt idx="1">
                  <c:v>93988.342293632712</c:v>
                </c:pt>
                <c:pt idx="2">
                  <c:v>100951.02835367223</c:v>
                </c:pt>
                <c:pt idx="3">
                  <c:v>103398.61229529721</c:v>
                </c:pt>
                <c:pt idx="4">
                  <c:v>105883.47414142232</c:v>
                </c:pt>
                <c:pt idx="5">
                  <c:v>107828.10357546658</c:v>
                </c:pt>
                <c:pt idx="6">
                  <c:v>109913.98180128218</c:v>
                </c:pt>
                <c:pt idx="7">
                  <c:v>110538.26267270342</c:v>
                </c:pt>
                <c:pt idx="8">
                  <c:v>112163.6944893574</c:v>
                </c:pt>
                <c:pt idx="9">
                  <c:v>111666.13882782332</c:v>
                </c:pt>
                <c:pt idx="10">
                  <c:v>112914.32833878549</c:v>
                </c:pt>
                <c:pt idx="11">
                  <c:v>114242.45804256578</c:v>
                </c:pt>
                <c:pt idx="12">
                  <c:v>114825.18146147918</c:v>
                </c:pt>
                <c:pt idx="13">
                  <c:v>116078.70369351385</c:v>
                </c:pt>
                <c:pt idx="14">
                  <c:v>117188.58470794636</c:v>
                </c:pt>
                <c:pt idx="15">
                  <c:v>119290.05500536818</c:v>
                </c:pt>
                <c:pt idx="16">
                  <c:v>121302.69599729027</c:v>
                </c:pt>
                <c:pt idx="17">
                  <c:v>123032.67514588537</c:v>
                </c:pt>
                <c:pt idx="18">
                  <c:v>124917.95309462587</c:v>
                </c:pt>
                <c:pt idx="19">
                  <c:v>126723.85443438664</c:v>
                </c:pt>
                <c:pt idx="20">
                  <c:v>128478.79480769546</c:v>
                </c:pt>
              </c:numCache>
            </c:numRef>
          </c:val>
          <c:smooth val="0"/>
          <c:extLst>
            <c:ext xmlns:c16="http://schemas.microsoft.com/office/drawing/2014/chart" uri="{C3380CC4-5D6E-409C-BE32-E72D297353CC}">
              <c16:uniqueId val="{00000004-ED15-4C11-9EB0-9134868B97D1}"/>
            </c:ext>
          </c:extLst>
        </c:ser>
        <c:ser>
          <c:idx val="3"/>
          <c:order val="5"/>
          <c:tx>
            <c:strRef>
              <c:f>'Comparison vs March'!$L$35</c:f>
              <c:strCache>
                <c:ptCount val="1"/>
                <c:pt idx="0">
                  <c:v>   Mar 2023 Baseline</c:v>
                </c:pt>
              </c:strCache>
            </c:strRef>
          </c:tx>
          <c:spPr>
            <a:ln w="28575" cap="rnd">
              <a:solidFill>
                <a:srgbClr val="FF0000">
                  <a:alpha val="30000"/>
                </a:srgbClr>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March'!$M$35:$AG$35</c:f>
              <c:numCache>
                <c:formatCode>#,##0.0</c:formatCode>
                <c:ptCount val="21"/>
                <c:pt idx="0">
                  <c:v>91460.0767018896</c:v>
                </c:pt>
                <c:pt idx="1">
                  <c:v>93988.342293632712</c:v>
                </c:pt>
                <c:pt idx="2">
                  <c:v>100951.02835367223</c:v>
                </c:pt>
                <c:pt idx="3">
                  <c:v>103398.61229529721</c:v>
                </c:pt>
                <c:pt idx="4">
                  <c:v>105883.47414142232</c:v>
                </c:pt>
                <c:pt idx="5">
                  <c:v>107828.10357546658</c:v>
                </c:pt>
                <c:pt idx="6">
                  <c:v>109913.98180128218</c:v>
                </c:pt>
                <c:pt idx="7">
                  <c:v>110538.26267270342</c:v>
                </c:pt>
                <c:pt idx="8">
                  <c:v>112163.6944893574</c:v>
                </c:pt>
                <c:pt idx="9">
                  <c:v>111666.13882782332</c:v>
                </c:pt>
                <c:pt idx="10">
                  <c:v>112914.32833878549</c:v>
                </c:pt>
                <c:pt idx="11">
                  <c:v>114242.45804256578</c:v>
                </c:pt>
                <c:pt idx="12">
                  <c:v>114825.18146147918</c:v>
                </c:pt>
                <c:pt idx="13">
                  <c:v>116128.68586054719</c:v>
                </c:pt>
                <c:pt idx="14">
                  <c:v>117326.49480658189</c:v>
                </c:pt>
                <c:pt idx="15">
                  <c:v>119151.31966614776</c:v>
                </c:pt>
                <c:pt idx="16">
                  <c:v>120920.97920360672</c:v>
                </c:pt>
                <c:pt idx="17">
                  <c:v>122487.70018451098</c:v>
                </c:pt>
                <c:pt idx="18">
                  <c:v>124159.23767072403</c:v>
                </c:pt>
                <c:pt idx="19">
                  <c:v>125839.82424386</c:v>
                </c:pt>
                <c:pt idx="20">
                  <c:v>127492.02027943041</c:v>
                </c:pt>
              </c:numCache>
            </c:numRef>
          </c:val>
          <c:smooth val="0"/>
          <c:extLst>
            <c:ext xmlns:c16="http://schemas.microsoft.com/office/drawing/2014/chart" uri="{C3380CC4-5D6E-409C-BE32-E72D297353CC}">
              <c16:uniqueId val="{00000005-ED15-4C11-9EB0-9134868B97D1}"/>
            </c:ext>
          </c:extLst>
        </c:ser>
        <c:ser>
          <c:idx val="4"/>
          <c:order val="6"/>
          <c:tx>
            <c:strRef>
              <c:f>'Comparison vs March'!$L$36</c:f>
              <c:strCache>
                <c:ptCount val="1"/>
                <c:pt idx="0">
                  <c:v>   Mar 2023 Pessimistic</c:v>
                </c:pt>
              </c:strCache>
            </c:strRef>
          </c:tx>
          <c:spPr>
            <a:ln w="28575" cap="rnd">
              <a:solidFill>
                <a:srgbClr val="680000">
                  <a:alpha val="30000"/>
                </a:srgbClr>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March'!$M$36:$AG$36</c:f>
              <c:numCache>
                <c:formatCode>#,##0.0</c:formatCode>
                <c:ptCount val="21"/>
                <c:pt idx="0">
                  <c:v>91460.0767018896</c:v>
                </c:pt>
                <c:pt idx="1">
                  <c:v>93988.342293632712</c:v>
                </c:pt>
                <c:pt idx="2">
                  <c:v>100951.02835367223</c:v>
                </c:pt>
                <c:pt idx="3">
                  <c:v>103398.61229529721</c:v>
                </c:pt>
                <c:pt idx="4">
                  <c:v>105883.47414142232</c:v>
                </c:pt>
                <c:pt idx="5">
                  <c:v>107828.10357546658</c:v>
                </c:pt>
                <c:pt idx="6">
                  <c:v>109913.98180128218</c:v>
                </c:pt>
                <c:pt idx="7">
                  <c:v>110538.26267270342</c:v>
                </c:pt>
                <c:pt idx="8">
                  <c:v>112163.6944893574</c:v>
                </c:pt>
                <c:pt idx="9">
                  <c:v>111666.13882782332</c:v>
                </c:pt>
                <c:pt idx="10">
                  <c:v>112914.32833878549</c:v>
                </c:pt>
                <c:pt idx="11">
                  <c:v>114242.45804256578</c:v>
                </c:pt>
                <c:pt idx="12">
                  <c:v>114825.18146147918</c:v>
                </c:pt>
                <c:pt idx="13">
                  <c:v>116047.34218444883</c:v>
                </c:pt>
                <c:pt idx="14">
                  <c:v>117429.58001025424</c:v>
                </c:pt>
                <c:pt idx="15">
                  <c:v>119463.26358998148</c:v>
                </c:pt>
                <c:pt idx="16">
                  <c:v>121468.38659592568</c:v>
                </c:pt>
                <c:pt idx="17">
                  <c:v>123028.12477121703</c:v>
                </c:pt>
                <c:pt idx="18">
                  <c:v>124557.19761971844</c:v>
                </c:pt>
                <c:pt idx="19">
                  <c:v>125975.28852588647</c:v>
                </c:pt>
                <c:pt idx="20">
                  <c:v>127364.4172803462</c:v>
                </c:pt>
              </c:numCache>
            </c:numRef>
          </c:val>
          <c:smooth val="0"/>
          <c:extLst>
            <c:ext xmlns:c16="http://schemas.microsoft.com/office/drawing/2014/chart" uri="{C3380CC4-5D6E-409C-BE32-E72D297353CC}">
              <c16:uniqueId val="{00000006-ED15-4C11-9EB0-9134868B97D1}"/>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35000"/>
          <c:min val="9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Personal Income, index 2019 Q4 = 100</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March'!$L$13</c:f>
              <c:strCache>
                <c:ptCount val="1"/>
                <c:pt idx="0">
                  <c:v>   Jul 2023 Optimistic</c:v>
                </c:pt>
              </c:strCache>
            </c:strRef>
          </c:tx>
          <c:spPr>
            <a:ln w="28575" cap="rnd">
              <a:solidFill>
                <a:srgbClr val="FFC000"/>
              </a:solidFill>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March'!$AN$13:$BH$13</c:f>
              <c:numCache>
                <c:formatCode>0.0</c:formatCode>
                <c:ptCount val="21"/>
                <c:pt idx="0">
                  <c:v>100</c:v>
                </c:pt>
                <c:pt idx="1">
                  <c:v>101.20236031658281</c:v>
                </c:pt>
                <c:pt idx="2">
                  <c:v>107.89628294593024</c:v>
                </c:pt>
                <c:pt idx="3">
                  <c:v>105.13685494479823</c:v>
                </c:pt>
                <c:pt idx="4">
                  <c:v>103.86656407660725</c:v>
                </c:pt>
                <c:pt idx="5">
                  <c:v>115.25178405371959</c:v>
                </c:pt>
                <c:pt idx="6">
                  <c:v>111.2516047164661</c:v>
                </c:pt>
                <c:pt idx="7">
                  <c:v>111.48165246536097</c:v>
                </c:pt>
                <c:pt idx="8">
                  <c:v>112.79167832611569</c:v>
                </c:pt>
                <c:pt idx="9">
                  <c:v>112.91140613643013</c:v>
                </c:pt>
                <c:pt idx="10">
                  <c:v>115.05497239324795</c:v>
                </c:pt>
                <c:pt idx="11">
                  <c:v>117.06978714100377</c:v>
                </c:pt>
                <c:pt idx="12">
                  <c:v>117.35032370103976</c:v>
                </c:pt>
                <c:pt idx="13">
                  <c:v>118.33132036484844</c:v>
                </c:pt>
                <c:pt idx="14">
                  <c:v>119.73144265773401</c:v>
                </c:pt>
                <c:pt idx="15">
                  <c:v>122.05311234124515</c:v>
                </c:pt>
                <c:pt idx="16">
                  <c:v>124.12130551488433</c:v>
                </c:pt>
                <c:pt idx="17">
                  <c:v>126.27561258919015</c:v>
                </c:pt>
                <c:pt idx="18">
                  <c:v>128.03546485557465</c:v>
                </c:pt>
                <c:pt idx="19">
                  <c:v>129.84902135814198</c:v>
                </c:pt>
                <c:pt idx="20">
                  <c:v>131.69176901347771</c:v>
                </c:pt>
              </c:numCache>
            </c:numRef>
          </c:val>
          <c:smooth val="0"/>
          <c:extLst>
            <c:ext xmlns:c16="http://schemas.microsoft.com/office/drawing/2014/chart" uri="{C3380CC4-5D6E-409C-BE32-E72D297353CC}">
              <c16:uniqueId val="{00000000-9CC9-4F2C-84EE-49CCB1E2EE60}"/>
            </c:ext>
          </c:extLst>
        </c:ser>
        <c:ser>
          <c:idx val="5"/>
          <c:order val="1"/>
          <c:tx>
            <c:strRef>
              <c:f>'Comparison vs March'!$L$14</c:f>
              <c:strCache>
                <c:ptCount val="1"/>
                <c:pt idx="0">
                  <c:v>   Jul 2023 Baseline</c:v>
                </c:pt>
              </c:strCache>
            </c:strRef>
          </c:tx>
          <c:spPr>
            <a:ln w="28575" cap="rnd">
              <a:solidFill>
                <a:srgbClr val="FF0000"/>
              </a:solidFill>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March'!$AN$14:$BH$14</c:f>
              <c:numCache>
                <c:formatCode>0.0</c:formatCode>
                <c:ptCount val="21"/>
                <c:pt idx="0">
                  <c:v>100</c:v>
                </c:pt>
                <c:pt idx="1">
                  <c:v>101.20236031658281</c:v>
                </c:pt>
                <c:pt idx="2">
                  <c:v>107.89628294593024</c:v>
                </c:pt>
                <c:pt idx="3">
                  <c:v>105.13685494479823</c:v>
                </c:pt>
                <c:pt idx="4">
                  <c:v>103.86656407660725</c:v>
                </c:pt>
                <c:pt idx="5">
                  <c:v>115.25178405371959</c:v>
                </c:pt>
                <c:pt idx="6">
                  <c:v>111.2516047164661</c:v>
                </c:pt>
                <c:pt idx="7">
                  <c:v>111.48165246536097</c:v>
                </c:pt>
                <c:pt idx="8">
                  <c:v>112.79167832611569</c:v>
                </c:pt>
                <c:pt idx="9">
                  <c:v>112.91140613643013</c:v>
                </c:pt>
                <c:pt idx="10">
                  <c:v>115.05497239324795</c:v>
                </c:pt>
                <c:pt idx="11">
                  <c:v>117.06978714100377</c:v>
                </c:pt>
                <c:pt idx="12">
                  <c:v>117.35032370103976</c:v>
                </c:pt>
                <c:pt idx="13">
                  <c:v>118.33132036484844</c:v>
                </c:pt>
                <c:pt idx="14">
                  <c:v>119.75984789485094</c:v>
                </c:pt>
                <c:pt idx="15">
                  <c:v>121.4013262943042</c:v>
                </c:pt>
                <c:pt idx="16">
                  <c:v>122.89385496552909</c:v>
                </c:pt>
                <c:pt idx="17">
                  <c:v>124.71212696200517</c:v>
                </c:pt>
                <c:pt idx="18">
                  <c:v>126.34241541956392</c:v>
                </c:pt>
                <c:pt idx="19">
                  <c:v>127.94347529979945</c:v>
                </c:pt>
                <c:pt idx="20">
                  <c:v>129.54498427469295</c:v>
                </c:pt>
              </c:numCache>
            </c:numRef>
          </c:val>
          <c:smooth val="0"/>
          <c:extLst>
            <c:ext xmlns:c16="http://schemas.microsoft.com/office/drawing/2014/chart" uri="{C3380CC4-5D6E-409C-BE32-E72D297353CC}">
              <c16:uniqueId val="{00000001-9CC9-4F2C-84EE-49CCB1E2EE60}"/>
            </c:ext>
          </c:extLst>
        </c:ser>
        <c:ser>
          <c:idx val="6"/>
          <c:order val="2"/>
          <c:tx>
            <c:strRef>
              <c:f>'Comparison vs March'!$L$15</c:f>
              <c:strCache>
                <c:ptCount val="1"/>
                <c:pt idx="0">
                  <c:v>   Jul 2023 Pessimistic</c:v>
                </c:pt>
              </c:strCache>
            </c:strRef>
          </c:tx>
          <c:spPr>
            <a:ln w="28575" cap="rnd">
              <a:solidFill>
                <a:srgbClr val="680000"/>
              </a:solidFill>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March'!$AN$15:$BH$15</c:f>
              <c:numCache>
                <c:formatCode>0.0</c:formatCode>
                <c:ptCount val="21"/>
                <c:pt idx="0">
                  <c:v>100</c:v>
                </c:pt>
                <c:pt idx="1">
                  <c:v>101.20236031658281</c:v>
                </c:pt>
                <c:pt idx="2">
                  <c:v>107.89628294593024</c:v>
                </c:pt>
                <c:pt idx="3">
                  <c:v>105.13685494479823</c:v>
                </c:pt>
                <c:pt idx="4">
                  <c:v>103.86656407660725</c:v>
                </c:pt>
                <c:pt idx="5">
                  <c:v>115.25178405371959</c:v>
                </c:pt>
                <c:pt idx="6">
                  <c:v>111.2516047164661</c:v>
                </c:pt>
                <c:pt idx="7">
                  <c:v>111.48165246536097</c:v>
                </c:pt>
                <c:pt idx="8">
                  <c:v>112.79167832611569</c:v>
                </c:pt>
                <c:pt idx="9">
                  <c:v>112.91140613643013</c:v>
                </c:pt>
                <c:pt idx="10">
                  <c:v>115.05497239324795</c:v>
                </c:pt>
                <c:pt idx="11">
                  <c:v>117.06978714100377</c:v>
                </c:pt>
                <c:pt idx="12">
                  <c:v>117.35032370103976</c:v>
                </c:pt>
                <c:pt idx="13">
                  <c:v>118.33132036484844</c:v>
                </c:pt>
                <c:pt idx="14">
                  <c:v>119.88405999233582</c:v>
                </c:pt>
                <c:pt idx="15">
                  <c:v>120.651562762815</c:v>
                </c:pt>
                <c:pt idx="16">
                  <c:v>121.26461439550565</c:v>
                </c:pt>
                <c:pt idx="17">
                  <c:v>122.15202543966417</c:v>
                </c:pt>
                <c:pt idx="18">
                  <c:v>122.74273461312053</c:v>
                </c:pt>
                <c:pt idx="19">
                  <c:v>123.58186798154674</c:v>
                </c:pt>
                <c:pt idx="20">
                  <c:v>124.66268912507311</c:v>
                </c:pt>
              </c:numCache>
            </c:numRef>
          </c:val>
          <c:smooth val="0"/>
          <c:extLst>
            <c:ext xmlns:c16="http://schemas.microsoft.com/office/drawing/2014/chart" uri="{C3380CC4-5D6E-409C-BE32-E72D297353CC}">
              <c16:uniqueId val="{00000002-9CC9-4F2C-84EE-49CCB1E2EE60}"/>
            </c:ext>
          </c:extLst>
        </c:ser>
        <c:ser>
          <c:idx val="1"/>
          <c:order val="3"/>
          <c:tx>
            <c:strRef>
              <c:f>'Comparison vs March'!$L$9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March'!$AN$9:$BH$9</c:f>
              <c:numCache>
                <c:formatCode>0.0</c:formatCode>
                <c:ptCount val="21"/>
                <c:pt idx="0">
                  <c:v>100</c:v>
                </c:pt>
                <c:pt idx="1">
                  <c:v>101.43672476927011</c:v>
                </c:pt>
                <c:pt idx="2">
                  <c:v>102.78660922340639</c:v>
                </c:pt>
                <c:pt idx="3">
                  <c:v>104.34702577487353</c:v>
                </c:pt>
                <c:pt idx="4">
                  <c:v>105.80876352380187</c:v>
                </c:pt>
                <c:pt idx="5">
                  <c:v>107.3435362044325</c:v>
                </c:pt>
                <c:pt idx="6">
                  <c:v>108.76727203767832</c:v>
                </c:pt>
                <c:pt idx="7">
                  <c:v>110.14194680399807</c:v>
                </c:pt>
                <c:pt idx="8">
                  <c:v>111.56820620195718</c:v>
                </c:pt>
                <c:pt idx="9">
                  <c:v>113.1196418319447</c:v>
                </c:pt>
                <c:pt idx="10">
                  <c:v>114.55829638599558</c:v>
                </c:pt>
                <c:pt idx="11">
                  <c:v>115.98051065816425</c:v>
                </c:pt>
                <c:pt idx="12">
                  <c:v>117.35811721290092</c:v>
                </c:pt>
                <c:pt idx="13">
                  <c:v>118.90795705931974</c:v>
                </c:pt>
                <c:pt idx="14">
                  <c:v>120.28845829122756</c:v>
                </c:pt>
                <c:pt idx="15">
                  <c:v>121.69393539154777</c:v>
                </c:pt>
                <c:pt idx="16">
                  <c:v>123.15867915138458</c:v>
                </c:pt>
                <c:pt idx="17">
                  <c:v>124.84835417191637</c:v>
                </c:pt>
                <c:pt idx="18">
                  <c:v>126.45538244808787</c:v>
                </c:pt>
                <c:pt idx="19">
                  <c:v>128.15518883871863</c:v>
                </c:pt>
                <c:pt idx="20">
                  <c:v>129.95723671148346</c:v>
                </c:pt>
              </c:numCache>
            </c:numRef>
          </c:val>
          <c:smooth val="0"/>
          <c:extLst>
            <c:ext xmlns:c16="http://schemas.microsoft.com/office/drawing/2014/chart" uri="{C3380CC4-5D6E-409C-BE32-E72D297353CC}">
              <c16:uniqueId val="{00000003-9CC9-4F2C-84EE-49CCB1E2EE60}"/>
            </c:ext>
          </c:extLst>
        </c:ser>
        <c:ser>
          <c:idx val="2"/>
          <c:order val="4"/>
          <c:tx>
            <c:strRef>
              <c:f>'Comparison vs March'!$L$10</c:f>
              <c:strCache>
                <c:ptCount val="1"/>
                <c:pt idx="0">
                  <c:v>   Mar 2023 Optimistic</c:v>
                </c:pt>
              </c:strCache>
            </c:strRef>
          </c:tx>
          <c:spPr>
            <a:ln w="28575" cap="rnd">
              <a:solidFill>
                <a:srgbClr val="FFC000">
                  <a:alpha val="30000"/>
                </a:srgbClr>
              </a:solidFill>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March'!$AN$10:$BH$10</c:f>
              <c:numCache>
                <c:formatCode>0.0</c:formatCode>
                <c:ptCount val="21"/>
                <c:pt idx="0">
                  <c:v>100</c:v>
                </c:pt>
                <c:pt idx="1">
                  <c:v>101.2033988309752</c:v>
                </c:pt>
                <c:pt idx="2">
                  <c:v>107.89605222674048</c:v>
                </c:pt>
                <c:pt idx="3">
                  <c:v>105.13478426249824</c:v>
                </c:pt>
                <c:pt idx="4">
                  <c:v>103.86455881752562</c:v>
                </c:pt>
                <c:pt idx="5">
                  <c:v>115.24806179909568</c:v>
                </c:pt>
                <c:pt idx="6">
                  <c:v>111.25187504557627</c:v>
                </c:pt>
                <c:pt idx="7">
                  <c:v>111.48475764838859</c:v>
                </c:pt>
                <c:pt idx="8">
                  <c:v>112.78850151694631</c:v>
                </c:pt>
                <c:pt idx="9">
                  <c:v>112.83252923460904</c:v>
                </c:pt>
                <c:pt idx="10">
                  <c:v>114.61496911080125</c:v>
                </c:pt>
                <c:pt idx="11">
                  <c:v>116.58316480023919</c:v>
                </c:pt>
                <c:pt idx="12">
                  <c:v>118.62575895548434</c:v>
                </c:pt>
                <c:pt idx="13">
                  <c:v>120.31252888944302</c:v>
                </c:pt>
                <c:pt idx="14">
                  <c:v>121.95953324889858</c:v>
                </c:pt>
                <c:pt idx="15">
                  <c:v>124.09106953232134</c:v>
                </c:pt>
                <c:pt idx="16">
                  <c:v>126.10565499606406</c:v>
                </c:pt>
                <c:pt idx="17">
                  <c:v>128.20526838374695</c:v>
                </c:pt>
                <c:pt idx="18">
                  <c:v>130.12910001141796</c:v>
                </c:pt>
                <c:pt idx="19">
                  <c:v>132.00278312761017</c:v>
                </c:pt>
                <c:pt idx="20">
                  <c:v>133.78631119592742</c:v>
                </c:pt>
              </c:numCache>
            </c:numRef>
          </c:val>
          <c:smooth val="0"/>
          <c:extLst>
            <c:ext xmlns:c16="http://schemas.microsoft.com/office/drawing/2014/chart" uri="{C3380CC4-5D6E-409C-BE32-E72D297353CC}">
              <c16:uniqueId val="{00000004-9CC9-4F2C-84EE-49CCB1E2EE60}"/>
            </c:ext>
          </c:extLst>
        </c:ser>
        <c:ser>
          <c:idx val="3"/>
          <c:order val="5"/>
          <c:tx>
            <c:strRef>
              <c:f>'Comparison vs March'!$L$11</c:f>
              <c:strCache>
                <c:ptCount val="1"/>
                <c:pt idx="0">
                  <c:v>   Mar 2023 Baseline</c:v>
                </c:pt>
              </c:strCache>
            </c:strRef>
          </c:tx>
          <c:spPr>
            <a:ln w="28575" cap="rnd">
              <a:solidFill>
                <a:srgbClr val="FF0000">
                  <a:alpha val="30000"/>
                </a:srgbClr>
              </a:solidFill>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March'!$AN$11:$BH$11</c:f>
              <c:numCache>
                <c:formatCode>0.0</c:formatCode>
                <c:ptCount val="21"/>
                <c:pt idx="0">
                  <c:v>100</c:v>
                </c:pt>
                <c:pt idx="1">
                  <c:v>101.2033988309752</c:v>
                </c:pt>
                <c:pt idx="2">
                  <c:v>107.89605222674048</c:v>
                </c:pt>
                <c:pt idx="3">
                  <c:v>105.13478426249824</c:v>
                </c:pt>
                <c:pt idx="4">
                  <c:v>103.86455881752562</c:v>
                </c:pt>
                <c:pt idx="5">
                  <c:v>115.24806179909568</c:v>
                </c:pt>
                <c:pt idx="6">
                  <c:v>111.25187504557627</c:v>
                </c:pt>
                <c:pt idx="7">
                  <c:v>111.48475764838859</c:v>
                </c:pt>
                <c:pt idx="8">
                  <c:v>112.78850151694631</c:v>
                </c:pt>
                <c:pt idx="9">
                  <c:v>112.83252923460904</c:v>
                </c:pt>
                <c:pt idx="10">
                  <c:v>114.61496911080125</c:v>
                </c:pt>
                <c:pt idx="11">
                  <c:v>116.58316480023919</c:v>
                </c:pt>
                <c:pt idx="12">
                  <c:v>118.62575895548434</c:v>
                </c:pt>
                <c:pt idx="13">
                  <c:v>120.32813480682114</c:v>
                </c:pt>
                <c:pt idx="14">
                  <c:v>121.48439481476812</c:v>
                </c:pt>
                <c:pt idx="15">
                  <c:v>123.16646570799655</c:v>
                </c:pt>
                <c:pt idx="16">
                  <c:v>124.93738179991952</c:v>
                </c:pt>
                <c:pt idx="17">
                  <c:v>126.94549286628475</c:v>
                </c:pt>
                <c:pt idx="18">
                  <c:v>128.69911894902623</c:v>
                </c:pt>
                <c:pt idx="19">
                  <c:v>130.39324045471452</c:v>
                </c:pt>
                <c:pt idx="20">
                  <c:v>132.05240769941682</c:v>
                </c:pt>
              </c:numCache>
            </c:numRef>
          </c:val>
          <c:smooth val="0"/>
          <c:extLst>
            <c:ext xmlns:c16="http://schemas.microsoft.com/office/drawing/2014/chart" uri="{C3380CC4-5D6E-409C-BE32-E72D297353CC}">
              <c16:uniqueId val="{00000005-9CC9-4F2C-84EE-49CCB1E2EE60}"/>
            </c:ext>
          </c:extLst>
        </c:ser>
        <c:ser>
          <c:idx val="4"/>
          <c:order val="6"/>
          <c:tx>
            <c:strRef>
              <c:f>'Comparison vs March'!$L$12</c:f>
              <c:strCache>
                <c:ptCount val="1"/>
                <c:pt idx="0">
                  <c:v>   Mar 2023 Pessimistic</c:v>
                </c:pt>
              </c:strCache>
            </c:strRef>
          </c:tx>
          <c:spPr>
            <a:ln w="28575" cap="rnd">
              <a:solidFill>
                <a:srgbClr val="680000">
                  <a:alpha val="30000"/>
                </a:srgbClr>
              </a:solidFill>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March'!$AN$12:$BH$12</c:f>
              <c:numCache>
                <c:formatCode>0.0</c:formatCode>
                <c:ptCount val="21"/>
                <c:pt idx="0">
                  <c:v>100</c:v>
                </c:pt>
                <c:pt idx="1">
                  <c:v>101.2033988309752</c:v>
                </c:pt>
                <c:pt idx="2">
                  <c:v>107.89605222674048</c:v>
                </c:pt>
                <c:pt idx="3">
                  <c:v>105.13478426249824</c:v>
                </c:pt>
                <c:pt idx="4">
                  <c:v>103.86455881752562</c:v>
                </c:pt>
                <c:pt idx="5">
                  <c:v>115.24806179909568</c:v>
                </c:pt>
                <c:pt idx="6">
                  <c:v>111.25187504557627</c:v>
                </c:pt>
                <c:pt idx="7">
                  <c:v>111.48475764838859</c:v>
                </c:pt>
                <c:pt idx="8">
                  <c:v>112.78850151694631</c:v>
                </c:pt>
                <c:pt idx="9">
                  <c:v>112.83252923460904</c:v>
                </c:pt>
                <c:pt idx="10">
                  <c:v>114.61496911080125</c:v>
                </c:pt>
                <c:pt idx="11">
                  <c:v>116.58316480023919</c:v>
                </c:pt>
                <c:pt idx="12">
                  <c:v>118.62575895548434</c:v>
                </c:pt>
                <c:pt idx="13">
                  <c:v>120.19509155435313</c:v>
                </c:pt>
                <c:pt idx="14">
                  <c:v>120.65675725405644</c:v>
                </c:pt>
                <c:pt idx="15">
                  <c:v>121.81006074528193</c:v>
                </c:pt>
                <c:pt idx="16">
                  <c:v>122.95310998863788</c:v>
                </c:pt>
                <c:pt idx="17">
                  <c:v>124.23537748774093</c:v>
                </c:pt>
                <c:pt idx="18">
                  <c:v>125.54391681897691</c:v>
                </c:pt>
                <c:pt idx="19">
                  <c:v>126.886923895789</c:v>
                </c:pt>
                <c:pt idx="20">
                  <c:v>128.28239978834233</c:v>
                </c:pt>
              </c:numCache>
            </c:numRef>
          </c:val>
          <c:smooth val="0"/>
          <c:extLst>
            <c:ext xmlns:c16="http://schemas.microsoft.com/office/drawing/2014/chart" uri="{C3380CC4-5D6E-409C-BE32-E72D297353CC}">
              <c16:uniqueId val="{00000006-9CC9-4F2C-84EE-49CCB1E2EE60}"/>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in val="9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Personal Income, revision in %</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March'!$L$13</c:f>
              <c:strCache>
                <c:ptCount val="1"/>
                <c:pt idx="0">
                  <c:v>   Jul 2023 Optimistic</c:v>
                </c:pt>
              </c:strCache>
            </c:strRef>
          </c:tx>
          <c:spPr>
            <a:ln w="28575" cap="rnd">
              <a:solidFill>
                <a:srgbClr val="F1BB7B"/>
              </a:solidFill>
              <a:round/>
            </a:ln>
            <a:effectLst/>
          </c:spPr>
          <c:marker>
            <c:symbol val="none"/>
          </c:marker>
          <c:cat>
            <c:strRef>
              <c:f>'Comparison vs March'!$BO$7:$CI$7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March'!$BO$13:$CI$13</c:f>
              <c:numCache>
                <c:formatCode>0.0%</c:formatCode>
                <c:ptCount val="21"/>
                <c:pt idx="0">
                  <c:v>-7.8166229576792645E-6</c:v>
                </c:pt>
                <c:pt idx="1">
                  <c:v>-1.8078198030457848E-5</c:v>
                </c:pt>
                <c:pt idx="2">
                  <c:v>-5.6782927634335678E-6</c:v>
                </c:pt>
                <c:pt idx="3">
                  <c:v>1.1878724579084121E-5</c:v>
                </c:pt>
                <c:pt idx="4">
                  <c:v>1.1489706651879317E-5</c:v>
                </c:pt>
                <c:pt idx="5">
                  <c:v>2.4480887909961169E-5</c:v>
                </c:pt>
                <c:pt idx="6">
                  <c:v>-1.0246487595955145E-5</c:v>
                </c:pt>
                <c:pt idx="7">
                  <c:v>-3.5669387955072906E-5</c:v>
                </c:pt>
                <c:pt idx="8">
                  <c:v>2.0349229897353993E-5</c:v>
                </c:pt>
                <c:pt idx="9">
                  <c:v>6.9123963152084578E-4</c:v>
                </c:pt>
                <c:pt idx="10">
                  <c:v>3.8311220996238848E-3</c:v>
                </c:pt>
                <c:pt idx="11">
                  <c:v>4.1661868693565474E-3</c:v>
                </c:pt>
                <c:pt idx="12">
                  <c:v>-1.0759488907952086E-2</c:v>
                </c:pt>
                <c:pt idx="13">
                  <c:v>-1.6474871687980008E-2</c:v>
                </c:pt>
                <c:pt idx="14">
                  <c:v>-1.8276771215243626E-2</c:v>
                </c:pt>
                <c:pt idx="15">
                  <c:v>-1.6430765259099589E-2</c:v>
                </c:pt>
                <c:pt idx="16">
                  <c:v>-1.5743304221273346E-2</c:v>
                </c:pt>
                <c:pt idx="17">
                  <c:v>-1.5058997713185418E-2</c:v>
                </c:pt>
                <c:pt idx="18">
                  <c:v>-1.6096599151254498E-2</c:v>
                </c:pt>
                <c:pt idx="19">
                  <c:v>-1.6323722115968553E-2</c:v>
                </c:pt>
                <c:pt idx="20">
                  <c:v>-1.5663572368669554E-2</c:v>
                </c:pt>
              </c:numCache>
            </c:numRef>
          </c:val>
          <c:smooth val="0"/>
          <c:extLst>
            <c:ext xmlns:c16="http://schemas.microsoft.com/office/drawing/2014/chart" uri="{C3380CC4-5D6E-409C-BE32-E72D297353CC}">
              <c16:uniqueId val="{00000000-FF44-4A2E-9248-E303C6B735F6}"/>
            </c:ext>
          </c:extLst>
        </c:ser>
        <c:ser>
          <c:idx val="5"/>
          <c:order val="1"/>
          <c:tx>
            <c:strRef>
              <c:f>'Comparison vs March'!$L$14</c:f>
              <c:strCache>
                <c:ptCount val="1"/>
                <c:pt idx="0">
                  <c:v>   Jul 2023 Baseline</c:v>
                </c:pt>
              </c:strCache>
            </c:strRef>
          </c:tx>
          <c:spPr>
            <a:ln w="28575" cap="rnd">
              <a:solidFill>
                <a:srgbClr val="FD6467"/>
              </a:solidFill>
              <a:round/>
            </a:ln>
            <a:effectLst/>
          </c:spPr>
          <c:marker>
            <c:symbol val="none"/>
          </c:marker>
          <c:cat>
            <c:strRef>
              <c:f>'Comparison vs March'!$BO$7:$CI$7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March'!$BO$14:$CI$14</c:f>
              <c:numCache>
                <c:formatCode>0.0%</c:formatCode>
                <c:ptCount val="21"/>
                <c:pt idx="0">
                  <c:v>-7.8166229576792645E-6</c:v>
                </c:pt>
                <c:pt idx="1">
                  <c:v>-1.8078198030457848E-5</c:v>
                </c:pt>
                <c:pt idx="2">
                  <c:v>-5.6782927634335678E-6</c:v>
                </c:pt>
                <c:pt idx="3">
                  <c:v>1.1878724579084121E-5</c:v>
                </c:pt>
                <c:pt idx="4">
                  <c:v>1.1489706651879317E-5</c:v>
                </c:pt>
                <c:pt idx="5">
                  <c:v>2.4480887909961169E-5</c:v>
                </c:pt>
                <c:pt idx="6">
                  <c:v>-1.0246487595955145E-5</c:v>
                </c:pt>
                <c:pt idx="7">
                  <c:v>-3.5669387955072906E-5</c:v>
                </c:pt>
                <c:pt idx="8">
                  <c:v>2.0349229897353993E-5</c:v>
                </c:pt>
                <c:pt idx="9">
                  <c:v>6.9123963152084578E-4</c:v>
                </c:pt>
                <c:pt idx="10">
                  <c:v>3.8311220996238848E-3</c:v>
                </c:pt>
                <c:pt idx="11">
                  <c:v>4.1661868693565474E-3</c:v>
                </c:pt>
                <c:pt idx="12">
                  <c:v>-1.0759488907952086E-2</c:v>
                </c:pt>
                <c:pt idx="13">
                  <c:v>-1.6602429652012085E-2</c:v>
                </c:pt>
                <c:pt idx="14">
                  <c:v>-1.4203330725107266E-2</c:v>
                </c:pt>
                <c:pt idx="15">
                  <c:v>-1.4339035807633072E-2</c:v>
                </c:pt>
                <c:pt idx="16">
                  <c:v>-1.636409711700737E-2</c:v>
                </c:pt>
                <c:pt idx="17">
                  <c:v>-1.7600788192675743E-2</c:v>
                </c:pt>
                <c:pt idx="18">
                  <c:v>-1.8319403580540738E-2</c:v>
                </c:pt>
                <c:pt idx="19">
                  <c:v>-1.8795186255628926E-2</c:v>
                </c:pt>
                <c:pt idx="20">
                  <c:v>-1.8995761400517619E-2</c:v>
                </c:pt>
              </c:numCache>
            </c:numRef>
          </c:val>
          <c:smooth val="0"/>
          <c:extLst>
            <c:ext xmlns:c16="http://schemas.microsoft.com/office/drawing/2014/chart" uri="{C3380CC4-5D6E-409C-BE32-E72D297353CC}">
              <c16:uniqueId val="{00000001-FF44-4A2E-9248-E303C6B735F6}"/>
            </c:ext>
          </c:extLst>
        </c:ser>
        <c:ser>
          <c:idx val="6"/>
          <c:order val="2"/>
          <c:tx>
            <c:strRef>
              <c:f>'Comparison vs March'!$L$15</c:f>
              <c:strCache>
                <c:ptCount val="1"/>
                <c:pt idx="0">
                  <c:v>   Jul 2023 Pessimistic</c:v>
                </c:pt>
              </c:strCache>
            </c:strRef>
          </c:tx>
          <c:spPr>
            <a:ln w="28575" cap="rnd">
              <a:solidFill>
                <a:srgbClr val="5B1A18"/>
              </a:solidFill>
              <a:round/>
            </a:ln>
            <a:effectLst/>
          </c:spPr>
          <c:marker>
            <c:symbol val="none"/>
          </c:marker>
          <c:cat>
            <c:strRef>
              <c:f>'Comparison vs March'!$BO$7:$CI$7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March'!$BO$15:$CI$15</c:f>
              <c:numCache>
                <c:formatCode>0.0%</c:formatCode>
                <c:ptCount val="21"/>
                <c:pt idx="0">
                  <c:v>-7.8166229576792645E-6</c:v>
                </c:pt>
                <c:pt idx="1">
                  <c:v>-1.8078198030457848E-5</c:v>
                </c:pt>
                <c:pt idx="2">
                  <c:v>-5.6782927634335678E-6</c:v>
                </c:pt>
                <c:pt idx="3">
                  <c:v>1.1878724579084121E-5</c:v>
                </c:pt>
                <c:pt idx="4">
                  <c:v>1.1489706651879317E-5</c:v>
                </c:pt>
                <c:pt idx="5">
                  <c:v>2.4480887909961169E-5</c:v>
                </c:pt>
                <c:pt idx="6">
                  <c:v>-1.0246487595955145E-5</c:v>
                </c:pt>
                <c:pt idx="7">
                  <c:v>-3.5669387955072906E-5</c:v>
                </c:pt>
                <c:pt idx="8">
                  <c:v>2.0349229897353993E-5</c:v>
                </c:pt>
                <c:pt idx="9">
                  <c:v>6.9123963152084578E-4</c:v>
                </c:pt>
                <c:pt idx="10">
                  <c:v>3.8311220996238848E-3</c:v>
                </c:pt>
                <c:pt idx="11">
                  <c:v>4.1661868693565474E-3</c:v>
                </c:pt>
                <c:pt idx="12">
                  <c:v>-1.0759488907952086E-2</c:v>
                </c:pt>
                <c:pt idx="13">
                  <c:v>-1.5513912562534538E-2</c:v>
                </c:pt>
                <c:pt idx="14">
                  <c:v>-6.4118609502097357E-3</c:v>
                </c:pt>
                <c:pt idx="15">
                  <c:v>-9.5184343817611428E-3</c:v>
                </c:pt>
                <c:pt idx="16">
                  <c:v>-1.3740550955215314E-2</c:v>
                </c:pt>
                <c:pt idx="17">
                  <c:v>-1.6777079979564014E-2</c:v>
                </c:pt>
                <c:pt idx="18">
                  <c:v>-2.2320011279989727E-2</c:v>
                </c:pt>
                <c:pt idx="19">
                  <c:v>-2.6054866849982927E-2</c:v>
                </c:pt>
                <c:pt idx="20">
                  <c:v>-2.8224332492071458E-2</c:v>
                </c:pt>
              </c:numCache>
            </c:numRef>
          </c:val>
          <c:smooth val="0"/>
          <c:extLst>
            <c:ext xmlns:c16="http://schemas.microsoft.com/office/drawing/2014/chart" uri="{C3380CC4-5D6E-409C-BE32-E72D297353CC}">
              <c16:uniqueId val="{00000002-FF44-4A2E-9248-E303C6B735F6}"/>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6203494144496714"/>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Personal Income, mil. $, at annual rate</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March'!$L$13</c:f>
              <c:strCache>
                <c:ptCount val="1"/>
                <c:pt idx="0">
                  <c:v>   Jul 2023 Optimistic</c:v>
                </c:pt>
              </c:strCache>
            </c:strRef>
          </c:tx>
          <c:spPr>
            <a:ln w="28575" cap="rnd">
              <a:solidFill>
                <a:srgbClr val="FFC000"/>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March'!$M$13:$AG$13</c:f>
              <c:numCache>
                <c:formatCode>#,##0.0</c:formatCode>
                <c:ptCount val="21"/>
                <c:pt idx="0">
                  <c:v>267204.24718722323</c:v>
                </c:pt>
                <c:pt idx="1">
                  <c:v>270417.00501962623</c:v>
                </c:pt>
                <c:pt idx="2">
                  <c:v>288303.45058866922</c:v>
                </c:pt>
                <c:pt idx="3">
                  <c:v>280930.14177157101</c:v>
                </c:pt>
                <c:pt idx="4">
                  <c:v>277535.87062013324</c:v>
                </c:pt>
                <c:pt idx="5">
                  <c:v>307957.66195058561</c:v>
                </c:pt>
                <c:pt idx="6">
                  <c:v>297269.0128663386</c:v>
                </c:pt>
                <c:pt idx="7">
                  <c:v>297883.71022194426</c:v>
                </c:pt>
                <c:pt idx="8">
                  <c:v>301384.15496113186</c:v>
                </c:pt>
                <c:pt idx="9">
                  <c:v>301704.07275535632</c:v>
                </c:pt>
                <c:pt idx="10">
                  <c:v>307431.7728348457</c:v>
                </c:pt>
                <c:pt idx="11">
                  <c:v>312815.44341380382</c:v>
                </c:pt>
                <c:pt idx="12">
                  <c:v>313565.04901713284</c:v>
                </c:pt>
                <c:pt idx="13">
                  <c:v>316186.31376759463</c:v>
                </c:pt>
                <c:pt idx="14">
                  <c:v>319927.5</c:v>
                </c:pt>
                <c:pt idx="15">
                  <c:v>326131.09999999998</c:v>
                </c:pt>
                <c:pt idx="16">
                  <c:v>331657.40000000002</c:v>
                </c:pt>
                <c:pt idx="17">
                  <c:v>337413.8</c:v>
                </c:pt>
                <c:pt idx="18">
                  <c:v>342116.2</c:v>
                </c:pt>
                <c:pt idx="19">
                  <c:v>346962.1</c:v>
                </c:pt>
                <c:pt idx="20">
                  <c:v>351886</c:v>
                </c:pt>
              </c:numCache>
            </c:numRef>
          </c:val>
          <c:smooth val="0"/>
          <c:extLst>
            <c:ext xmlns:c16="http://schemas.microsoft.com/office/drawing/2014/chart" uri="{C3380CC4-5D6E-409C-BE32-E72D297353CC}">
              <c16:uniqueId val="{00000000-3D68-46B9-97BA-D5D812526DFB}"/>
            </c:ext>
          </c:extLst>
        </c:ser>
        <c:ser>
          <c:idx val="5"/>
          <c:order val="1"/>
          <c:tx>
            <c:strRef>
              <c:f>'Comparison vs March'!$L$14</c:f>
              <c:strCache>
                <c:ptCount val="1"/>
                <c:pt idx="0">
                  <c:v>   Jul 2023 Baseline</c:v>
                </c:pt>
              </c:strCache>
            </c:strRef>
          </c:tx>
          <c:spPr>
            <a:ln w="28575" cap="rnd">
              <a:solidFill>
                <a:srgbClr val="FF0000"/>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March'!$M$14:$AG$14</c:f>
              <c:numCache>
                <c:formatCode>#,##0.0</c:formatCode>
                <c:ptCount val="21"/>
                <c:pt idx="0">
                  <c:v>267204.24718722323</c:v>
                </c:pt>
                <c:pt idx="1">
                  <c:v>270417.00501962623</c:v>
                </c:pt>
                <c:pt idx="2">
                  <c:v>288303.45058866922</c:v>
                </c:pt>
                <c:pt idx="3">
                  <c:v>280930.14177157101</c:v>
                </c:pt>
                <c:pt idx="4">
                  <c:v>277535.87062013324</c:v>
                </c:pt>
                <c:pt idx="5">
                  <c:v>307957.66195058561</c:v>
                </c:pt>
                <c:pt idx="6">
                  <c:v>297269.0128663386</c:v>
                </c:pt>
                <c:pt idx="7">
                  <c:v>297883.71022194426</c:v>
                </c:pt>
                <c:pt idx="8">
                  <c:v>301384.15496113186</c:v>
                </c:pt>
                <c:pt idx="9">
                  <c:v>301704.07275535632</c:v>
                </c:pt>
                <c:pt idx="10">
                  <c:v>307431.7728348457</c:v>
                </c:pt>
                <c:pt idx="11">
                  <c:v>312815.44341380382</c:v>
                </c:pt>
                <c:pt idx="12">
                  <c:v>313565.04901713284</c:v>
                </c:pt>
                <c:pt idx="13">
                  <c:v>316186.31376759463</c:v>
                </c:pt>
                <c:pt idx="14">
                  <c:v>320003.40000000002</c:v>
                </c:pt>
                <c:pt idx="15">
                  <c:v>324389.5</c:v>
                </c:pt>
                <c:pt idx="16">
                  <c:v>328377.59999999998</c:v>
                </c:pt>
                <c:pt idx="17">
                  <c:v>333236.09999999998</c:v>
                </c:pt>
                <c:pt idx="18">
                  <c:v>337592.3</c:v>
                </c:pt>
                <c:pt idx="19">
                  <c:v>341870.4</c:v>
                </c:pt>
                <c:pt idx="20">
                  <c:v>346149.7</c:v>
                </c:pt>
              </c:numCache>
            </c:numRef>
          </c:val>
          <c:smooth val="0"/>
          <c:extLst>
            <c:ext xmlns:c16="http://schemas.microsoft.com/office/drawing/2014/chart" uri="{C3380CC4-5D6E-409C-BE32-E72D297353CC}">
              <c16:uniqueId val="{00000001-3D68-46B9-97BA-D5D812526DFB}"/>
            </c:ext>
          </c:extLst>
        </c:ser>
        <c:ser>
          <c:idx val="6"/>
          <c:order val="2"/>
          <c:tx>
            <c:strRef>
              <c:f>'Comparison vs March'!$L$15</c:f>
              <c:strCache>
                <c:ptCount val="1"/>
                <c:pt idx="0">
                  <c:v>   Jul 2023 Pessimistic</c:v>
                </c:pt>
              </c:strCache>
            </c:strRef>
          </c:tx>
          <c:spPr>
            <a:ln w="28575" cap="rnd">
              <a:solidFill>
                <a:srgbClr val="680000"/>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March'!$M$15:$AG$15</c:f>
              <c:numCache>
                <c:formatCode>#,##0.0</c:formatCode>
                <c:ptCount val="21"/>
                <c:pt idx="0">
                  <c:v>267204.24718722323</c:v>
                </c:pt>
                <c:pt idx="1">
                  <c:v>270417.00501962623</c:v>
                </c:pt>
                <c:pt idx="2">
                  <c:v>288303.45058866922</c:v>
                </c:pt>
                <c:pt idx="3">
                  <c:v>280930.14177157101</c:v>
                </c:pt>
                <c:pt idx="4">
                  <c:v>277535.87062013324</c:v>
                </c:pt>
                <c:pt idx="5">
                  <c:v>307957.66195058561</c:v>
                </c:pt>
                <c:pt idx="6">
                  <c:v>297269.0128663386</c:v>
                </c:pt>
                <c:pt idx="7">
                  <c:v>297883.71022194426</c:v>
                </c:pt>
                <c:pt idx="8">
                  <c:v>301384.15496113186</c:v>
                </c:pt>
                <c:pt idx="9">
                  <c:v>301704.07275535632</c:v>
                </c:pt>
                <c:pt idx="10">
                  <c:v>307431.7728348457</c:v>
                </c:pt>
                <c:pt idx="11">
                  <c:v>312815.44341380382</c:v>
                </c:pt>
                <c:pt idx="12">
                  <c:v>313565.04901713284</c:v>
                </c:pt>
                <c:pt idx="13">
                  <c:v>316186.31376759463</c:v>
                </c:pt>
                <c:pt idx="14">
                  <c:v>320335.3</c:v>
                </c:pt>
                <c:pt idx="15">
                  <c:v>322386.09999999998</c:v>
                </c:pt>
                <c:pt idx="16">
                  <c:v>324024.2</c:v>
                </c:pt>
                <c:pt idx="17">
                  <c:v>326395.40000000002</c:v>
                </c:pt>
                <c:pt idx="18">
                  <c:v>327973.8</c:v>
                </c:pt>
                <c:pt idx="19">
                  <c:v>330216</c:v>
                </c:pt>
                <c:pt idx="20">
                  <c:v>333104</c:v>
                </c:pt>
              </c:numCache>
            </c:numRef>
          </c:val>
          <c:smooth val="0"/>
          <c:extLst>
            <c:ext xmlns:c16="http://schemas.microsoft.com/office/drawing/2014/chart" uri="{C3380CC4-5D6E-409C-BE32-E72D297353CC}">
              <c16:uniqueId val="{00000002-3D68-46B9-97BA-D5D812526DFB}"/>
            </c:ext>
          </c:extLst>
        </c:ser>
        <c:ser>
          <c:idx val="1"/>
          <c:order val="3"/>
          <c:tx>
            <c:strRef>
              <c:f>'Comparison vs March'!$L$9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March'!$M$9:$AG$9</c:f>
              <c:numCache>
                <c:formatCode>#,##0.0</c:formatCode>
                <c:ptCount val="21"/>
                <c:pt idx="0">
                  <c:v>269460.09999999998</c:v>
                </c:pt>
                <c:pt idx="1">
                  <c:v>273331.5</c:v>
                </c:pt>
                <c:pt idx="2">
                  <c:v>276968.90000000002</c:v>
                </c:pt>
                <c:pt idx="3">
                  <c:v>281173.59999999998</c:v>
                </c:pt>
                <c:pt idx="4">
                  <c:v>285112.40000000002</c:v>
                </c:pt>
                <c:pt idx="5">
                  <c:v>289248</c:v>
                </c:pt>
                <c:pt idx="6">
                  <c:v>293084.40000000002</c:v>
                </c:pt>
                <c:pt idx="7">
                  <c:v>296788.59999999998</c:v>
                </c:pt>
                <c:pt idx="8">
                  <c:v>300631.8</c:v>
                </c:pt>
                <c:pt idx="9">
                  <c:v>304812.3</c:v>
                </c:pt>
                <c:pt idx="10">
                  <c:v>308688.90000000002</c:v>
                </c:pt>
                <c:pt idx="11">
                  <c:v>312521.2</c:v>
                </c:pt>
                <c:pt idx="12">
                  <c:v>316233.3</c:v>
                </c:pt>
                <c:pt idx="13">
                  <c:v>320409.5</c:v>
                </c:pt>
                <c:pt idx="14">
                  <c:v>324129.40000000002</c:v>
                </c:pt>
                <c:pt idx="15">
                  <c:v>327916.59999999998</c:v>
                </c:pt>
                <c:pt idx="16">
                  <c:v>331863.5</c:v>
                </c:pt>
                <c:pt idx="17">
                  <c:v>336416.5</c:v>
                </c:pt>
                <c:pt idx="18">
                  <c:v>340746.8</c:v>
                </c:pt>
                <c:pt idx="19">
                  <c:v>345327.1</c:v>
                </c:pt>
                <c:pt idx="20">
                  <c:v>350182.9</c:v>
                </c:pt>
              </c:numCache>
            </c:numRef>
          </c:val>
          <c:smooth val="0"/>
          <c:extLst>
            <c:ext xmlns:c16="http://schemas.microsoft.com/office/drawing/2014/chart" uri="{C3380CC4-5D6E-409C-BE32-E72D297353CC}">
              <c16:uniqueId val="{00000007-3D68-46B9-97BA-D5D812526DFB}"/>
            </c:ext>
          </c:extLst>
        </c:ser>
        <c:ser>
          <c:idx val="2"/>
          <c:order val="4"/>
          <c:tx>
            <c:strRef>
              <c:f>'Comparison vs March'!$L$10</c:f>
              <c:strCache>
                <c:ptCount val="1"/>
                <c:pt idx="0">
                  <c:v>   Mar 2023 Optimistic</c:v>
                </c:pt>
              </c:strCache>
            </c:strRef>
          </c:tx>
          <c:spPr>
            <a:ln w="28575" cap="rnd">
              <a:solidFill>
                <a:srgbClr val="FFC000">
                  <a:alpha val="30000"/>
                </a:srgbClr>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March'!$M$10:$AG$10</c:f>
              <c:numCache>
                <c:formatCode>#,##0.0</c:formatCode>
                <c:ptCount val="21"/>
                <c:pt idx="0">
                  <c:v>267206.33583840239</c:v>
                </c:pt>
                <c:pt idx="1">
                  <c:v>270421.89376017341</c:v>
                </c:pt>
                <c:pt idx="2">
                  <c:v>288305.0876693622</c:v>
                </c:pt>
                <c:pt idx="3">
                  <c:v>280926.80471943086</c:v>
                </c:pt>
                <c:pt idx="4">
                  <c:v>277532.68185103248</c:v>
                </c:pt>
                <c:pt idx="5">
                  <c:v>307950.12305814115</c:v>
                </c:pt>
                <c:pt idx="6">
                  <c:v>297272.05886080232</c:v>
                </c:pt>
                <c:pt idx="7">
                  <c:v>297894.33593058219</c:v>
                </c:pt>
                <c:pt idx="8">
                  <c:v>301378.02215047315</c:v>
                </c:pt>
                <c:pt idx="9">
                  <c:v>301495.66700159298</c:v>
                </c:pt>
                <c:pt idx="10">
                  <c:v>306258.45928328874</c:v>
                </c:pt>
                <c:pt idx="11">
                  <c:v>311517.60286716523</c:v>
                </c:pt>
                <c:pt idx="12">
                  <c:v>316975.54386544519</c:v>
                </c:pt>
                <c:pt idx="13">
                  <c:v>321482.7</c:v>
                </c:pt>
                <c:pt idx="14">
                  <c:v>325883.59999999998</c:v>
                </c:pt>
                <c:pt idx="15">
                  <c:v>331579.2</c:v>
                </c:pt>
                <c:pt idx="16">
                  <c:v>336962.3</c:v>
                </c:pt>
                <c:pt idx="17">
                  <c:v>342572.6</c:v>
                </c:pt>
                <c:pt idx="18">
                  <c:v>347713.2</c:v>
                </c:pt>
                <c:pt idx="19">
                  <c:v>352719.8</c:v>
                </c:pt>
                <c:pt idx="20">
                  <c:v>357485.5</c:v>
                </c:pt>
              </c:numCache>
            </c:numRef>
          </c:val>
          <c:smooth val="0"/>
          <c:extLst>
            <c:ext xmlns:c16="http://schemas.microsoft.com/office/drawing/2014/chart" uri="{C3380CC4-5D6E-409C-BE32-E72D297353CC}">
              <c16:uniqueId val="{00000004-3D68-46B9-97BA-D5D812526DFB}"/>
            </c:ext>
          </c:extLst>
        </c:ser>
        <c:ser>
          <c:idx val="3"/>
          <c:order val="5"/>
          <c:tx>
            <c:strRef>
              <c:f>'Comparison vs March'!$L$11</c:f>
              <c:strCache>
                <c:ptCount val="1"/>
                <c:pt idx="0">
                  <c:v>   Mar 2023 Baseline</c:v>
                </c:pt>
              </c:strCache>
            </c:strRef>
          </c:tx>
          <c:spPr>
            <a:ln w="28575" cap="rnd">
              <a:solidFill>
                <a:srgbClr val="FF0000">
                  <a:alpha val="30000"/>
                </a:srgbClr>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March'!$M$11:$AG$11</c:f>
              <c:numCache>
                <c:formatCode>#,##0.0</c:formatCode>
                <c:ptCount val="21"/>
                <c:pt idx="0">
                  <c:v>267206.33583840239</c:v>
                </c:pt>
                <c:pt idx="1">
                  <c:v>270421.89376017341</c:v>
                </c:pt>
                <c:pt idx="2">
                  <c:v>288305.0876693622</c:v>
                </c:pt>
                <c:pt idx="3">
                  <c:v>280926.80471943086</c:v>
                </c:pt>
                <c:pt idx="4">
                  <c:v>277532.68185103248</c:v>
                </c:pt>
                <c:pt idx="5">
                  <c:v>307950.12305814115</c:v>
                </c:pt>
                <c:pt idx="6">
                  <c:v>297272.05886080232</c:v>
                </c:pt>
                <c:pt idx="7">
                  <c:v>297894.33593058219</c:v>
                </c:pt>
                <c:pt idx="8">
                  <c:v>301378.02215047315</c:v>
                </c:pt>
                <c:pt idx="9">
                  <c:v>301495.66700159298</c:v>
                </c:pt>
                <c:pt idx="10">
                  <c:v>306258.45928328874</c:v>
                </c:pt>
                <c:pt idx="11">
                  <c:v>311517.60286716523</c:v>
                </c:pt>
                <c:pt idx="12">
                  <c:v>316975.54386544519</c:v>
                </c:pt>
                <c:pt idx="13">
                  <c:v>321524.40000000002</c:v>
                </c:pt>
                <c:pt idx="14">
                  <c:v>324614</c:v>
                </c:pt>
                <c:pt idx="15">
                  <c:v>329108.59999999998</c:v>
                </c:pt>
                <c:pt idx="16">
                  <c:v>333840.59999999998</c:v>
                </c:pt>
                <c:pt idx="17">
                  <c:v>339206.40000000002</c:v>
                </c:pt>
                <c:pt idx="18">
                  <c:v>343892.2</c:v>
                </c:pt>
                <c:pt idx="19">
                  <c:v>348419</c:v>
                </c:pt>
                <c:pt idx="20">
                  <c:v>352852.4</c:v>
                </c:pt>
              </c:numCache>
            </c:numRef>
          </c:val>
          <c:smooth val="0"/>
          <c:extLst>
            <c:ext xmlns:c16="http://schemas.microsoft.com/office/drawing/2014/chart" uri="{C3380CC4-5D6E-409C-BE32-E72D297353CC}">
              <c16:uniqueId val="{00000005-3D68-46B9-97BA-D5D812526DFB}"/>
            </c:ext>
          </c:extLst>
        </c:ser>
        <c:ser>
          <c:idx val="4"/>
          <c:order val="6"/>
          <c:tx>
            <c:strRef>
              <c:f>'Comparison vs March'!$L$12</c:f>
              <c:strCache>
                <c:ptCount val="1"/>
                <c:pt idx="0">
                  <c:v>   Mar 2023 Pessimistic</c:v>
                </c:pt>
              </c:strCache>
            </c:strRef>
          </c:tx>
          <c:spPr>
            <a:ln w="28575" cap="rnd">
              <a:solidFill>
                <a:srgbClr val="680000">
                  <a:alpha val="30000"/>
                </a:srgbClr>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March'!$M$12:$AG$12</c:f>
              <c:numCache>
                <c:formatCode>#,##0.0</c:formatCode>
                <c:ptCount val="21"/>
                <c:pt idx="0">
                  <c:v>267206.33583840239</c:v>
                </c:pt>
                <c:pt idx="1">
                  <c:v>270421.89376017341</c:v>
                </c:pt>
                <c:pt idx="2">
                  <c:v>288305.0876693622</c:v>
                </c:pt>
                <c:pt idx="3">
                  <c:v>280926.80471943086</c:v>
                </c:pt>
                <c:pt idx="4">
                  <c:v>277532.68185103248</c:v>
                </c:pt>
                <c:pt idx="5">
                  <c:v>307950.12305814115</c:v>
                </c:pt>
                <c:pt idx="6">
                  <c:v>297272.05886080232</c:v>
                </c:pt>
                <c:pt idx="7">
                  <c:v>297894.33593058219</c:v>
                </c:pt>
                <c:pt idx="8">
                  <c:v>301378.02215047315</c:v>
                </c:pt>
                <c:pt idx="9">
                  <c:v>301495.66700159298</c:v>
                </c:pt>
                <c:pt idx="10">
                  <c:v>306258.45928328874</c:v>
                </c:pt>
                <c:pt idx="11">
                  <c:v>311517.60286716523</c:v>
                </c:pt>
                <c:pt idx="12">
                  <c:v>316975.54386544519</c:v>
                </c:pt>
                <c:pt idx="13">
                  <c:v>321168.90000000002</c:v>
                </c:pt>
                <c:pt idx="14">
                  <c:v>322402.5</c:v>
                </c:pt>
                <c:pt idx="15">
                  <c:v>325484.2</c:v>
                </c:pt>
                <c:pt idx="16">
                  <c:v>328538.5</c:v>
                </c:pt>
                <c:pt idx="17">
                  <c:v>331964.79999999999</c:v>
                </c:pt>
                <c:pt idx="18">
                  <c:v>335461.3</c:v>
                </c:pt>
                <c:pt idx="19">
                  <c:v>339049.9</c:v>
                </c:pt>
                <c:pt idx="20">
                  <c:v>342778.7</c:v>
                </c:pt>
              </c:numCache>
            </c:numRef>
          </c:val>
          <c:smooth val="0"/>
          <c:extLst>
            <c:ext xmlns:c16="http://schemas.microsoft.com/office/drawing/2014/chart" uri="{C3380CC4-5D6E-409C-BE32-E72D297353CC}">
              <c16:uniqueId val="{00000006-3D68-46B9-97BA-D5D812526DFB}"/>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380000"/>
          <c:min val="25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Wages and salaries, revision in %</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March'!$L$29</c:f>
              <c:strCache>
                <c:ptCount val="1"/>
                <c:pt idx="0">
                  <c:v>   Jul 2023 Optimistic</c:v>
                </c:pt>
              </c:strCache>
            </c:strRef>
          </c:tx>
          <c:spPr>
            <a:ln w="28575" cap="rnd">
              <a:solidFill>
                <a:srgbClr val="F1BB7B"/>
              </a:solidFill>
              <a:round/>
            </a:ln>
            <a:effectLst/>
          </c:spPr>
          <c:marker>
            <c:symbol val="none"/>
          </c:marker>
          <c:cat>
            <c:strRef>
              <c:f>'Comparison vs March'!$BO$7:$CI$7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March'!$BO$29:$CI$29</c:f>
              <c:numCache>
                <c:formatCode>0.0%</c:formatCode>
                <c:ptCount val="21"/>
                <c:pt idx="0">
                  <c:v>4.8257402908369329E-5</c:v>
                </c:pt>
                <c:pt idx="1">
                  <c:v>1.1210089027691161E-4</c:v>
                </c:pt>
                <c:pt idx="2">
                  <c:v>3.3688308713042403E-4</c:v>
                </c:pt>
                <c:pt idx="3">
                  <c:v>-5.9269941251427483E-4</c:v>
                </c:pt>
                <c:pt idx="4">
                  <c:v>1.5813327151814605E-4</c:v>
                </c:pt>
                <c:pt idx="5">
                  <c:v>1.0399964729534972E-4</c:v>
                </c:pt>
                <c:pt idx="6">
                  <c:v>3.0807978910329936E-4</c:v>
                </c:pt>
                <c:pt idx="7">
                  <c:v>-6.3262783478912343E-4</c:v>
                </c:pt>
                <c:pt idx="8">
                  <c:v>2.275026550366821E-4</c:v>
                </c:pt>
                <c:pt idx="9">
                  <c:v>7.238238656965823E-4</c:v>
                </c:pt>
                <c:pt idx="10">
                  <c:v>6.0879658316359553E-5</c:v>
                </c:pt>
                <c:pt idx="11">
                  <c:v>-4.9856820984421901E-3</c:v>
                </c:pt>
                <c:pt idx="12">
                  <c:v>-3.1507360100913817E-2</c:v>
                </c:pt>
                <c:pt idx="13">
                  <c:v>-4.8432003973496673E-2</c:v>
                </c:pt>
                <c:pt idx="14">
                  <c:v>-4.7715145056113628E-2</c:v>
                </c:pt>
                <c:pt idx="15">
                  <c:v>-4.4161095980853271E-2</c:v>
                </c:pt>
                <c:pt idx="16">
                  <c:v>-4.1655257532171475E-2</c:v>
                </c:pt>
                <c:pt idx="17">
                  <c:v>-3.9859174037492839E-2</c:v>
                </c:pt>
                <c:pt idx="18">
                  <c:v>-4.1414626129827381E-2</c:v>
                </c:pt>
                <c:pt idx="19">
                  <c:v>-4.2263221208857948E-2</c:v>
                </c:pt>
                <c:pt idx="20">
                  <c:v>-4.1438527054022845E-2</c:v>
                </c:pt>
              </c:numCache>
            </c:numRef>
          </c:val>
          <c:smooth val="0"/>
          <c:extLst>
            <c:ext xmlns:c16="http://schemas.microsoft.com/office/drawing/2014/chart" uri="{C3380CC4-5D6E-409C-BE32-E72D297353CC}">
              <c16:uniqueId val="{00000000-5998-4626-B08D-D7917C286A7B}"/>
            </c:ext>
          </c:extLst>
        </c:ser>
        <c:ser>
          <c:idx val="5"/>
          <c:order val="1"/>
          <c:tx>
            <c:strRef>
              <c:f>'Comparison vs March'!$L$30</c:f>
              <c:strCache>
                <c:ptCount val="1"/>
                <c:pt idx="0">
                  <c:v>   Jul 2023 Baseline</c:v>
                </c:pt>
              </c:strCache>
            </c:strRef>
          </c:tx>
          <c:spPr>
            <a:ln w="28575" cap="rnd">
              <a:solidFill>
                <a:srgbClr val="FD6467"/>
              </a:solidFill>
              <a:round/>
            </a:ln>
            <a:effectLst/>
          </c:spPr>
          <c:marker>
            <c:symbol val="none"/>
          </c:marker>
          <c:cat>
            <c:strRef>
              <c:f>'Comparison vs March'!$BO$7:$CI$7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March'!$BO$30:$CI$30</c:f>
              <c:numCache>
                <c:formatCode>0.0%</c:formatCode>
                <c:ptCount val="21"/>
                <c:pt idx="0">
                  <c:v>4.8257402908369329E-5</c:v>
                </c:pt>
                <c:pt idx="1">
                  <c:v>1.1210089027691161E-4</c:v>
                </c:pt>
                <c:pt idx="2">
                  <c:v>3.3688308713042403E-4</c:v>
                </c:pt>
                <c:pt idx="3">
                  <c:v>-5.9269941251427483E-4</c:v>
                </c:pt>
                <c:pt idx="4">
                  <c:v>1.5813327151814605E-4</c:v>
                </c:pt>
                <c:pt idx="5">
                  <c:v>1.0399964729534972E-4</c:v>
                </c:pt>
                <c:pt idx="6">
                  <c:v>3.0807978910329936E-4</c:v>
                </c:pt>
                <c:pt idx="7">
                  <c:v>-6.3262783478912343E-4</c:v>
                </c:pt>
                <c:pt idx="8">
                  <c:v>2.275026550366821E-4</c:v>
                </c:pt>
                <c:pt idx="9">
                  <c:v>7.238238656965823E-4</c:v>
                </c:pt>
                <c:pt idx="10">
                  <c:v>6.0879658316359553E-5</c:v>
                </c:pt>
                <c:pt idx="11">
                  <c:v>-4.9856820984421901E-3</c:v>
                </c:pt>
                <c:pt idx="12">
                  <c:v>-3.1507360100913817E-2</c:v>
                </c:pt>
                <c:pt idx="13">
                  <c:v>-4.8096736839055687E-2</c:v>
                </c:pt>
                <c:pt idx="14">
                  <c:v>-4.5452545657078125E-2</c:v>
                </c:pt>
                <c:pt idx="15">
                  <c:v>-4.2848548986971102E-2</c:v>
                </c:pt>
                <c:pt idx="16">
                  <c:v>-4.3513943494892349E-2</c:v>
                </c:pt>
                <c:pt idx="17">
                  <c:v>-4.3939781357521301E-2</c:v>
                </c:pt>
                <c:pt idx="18">
                  <c:v>-4.4743046129593789E-2</c:v>
                </c:pt>
                <c:pt idx="19">
                  <c:v>-4.5634918035006633E-2</c:v>
                </c:pt>
                <c:pt idx="20">
                  <c:v>-4.5953924474636754E-2</c:v>
                </c:pt>
              </c:numCache>
            </c:numRef>
          </c:val>
          <c:smooth val="0"/>
          <c:extLst>
            <c:ext xmlns:c16="http://schemas.microsoft.com/office/drawing/2014/chart" uri="{C3380CC4-5D6E-409C-BE32-E72D297353CC}">
              <c16:uniqueId val="{00000001-5998-4626-B08D-D7917C286A7B}"/>
            </c:ext>
          </c:extLst>
        </c:ser>
        <c:ser>
          <c:idx val="6"/>
          <c:order val="2"/>
          <c:tx>
            <c:strRef>
              <c:f>'Comparison vs March'!$L$31</c:f>
              <c:strCache>
                <c:ptCount val="1"/>
                <c:pt idx="0">
                  <c:v>   Jul 2023 Pessimistic</c:v>
                </c:pt>
              </c:strCache>
            </c:strRef>
          </c:tx>
          <c:spPr>
            <a:ln w="28575" cap="rnd">
              <a:solidFill>
                <a:srgbClr val="5B1A18"/>
              </a:solidFill>
              <a:round/>
            </a:ln>
            <a:effectLst/>
          </c:spPr>
          <c:marker>
            <c:symbol val="none"/>
          </c:marker>
          <c:cat>
            <c:strRef>
              <c:f>'Comparison vs March'!$BO$7:$CI$7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March'!$BO$31:$CI$31</c:f>
              <c:numCache>
                <c:formatCode>0.0%</c:formatCode>
                <c:ptCount val="21"/>
                <c:pt idx="0">
                  <c:v>4.8257402908369329E-5</c:v>
                </c:pt>
                <c:pt idx="1">
                  <c:v>1.1210089027691161E-4</c:v>
                </c:pt>
                <c:pt idx="2">
                  <c:v>3.3688308713042403E-4</c:v>
                </c:pt>
                <c:pt idx="3">
                  <c:v>-5.9269941251427483E-4</c:v>
                </c:pt>
                <c:pt idx="4">
                  <c:v>1.5813327151814605E-4</c:v>
                </c:pt>
                <c:pt idx="5">
                  <c:v>1.0399964729534972E-4</c:v>
                </c:pt>
                <c:pt idx="6">
                  <c:v>3.0807978910329936E-4</c:v>
                </c:pt>
                <c:pt idx="7">
                  <c:v>-6.3262783478912343E-4</c:v>
                </c:pt>
                <c:pt idx="8">
                  <c:v>2.275026550366821E-4</c:v>
                </c:pt>
                <c:pt idx="9">
                  <c:v>7.238238656965823E-4</c:v>
                </c:pt>
                <c:pt idx="10">
                  <c:v>6.0879658316359553E-5</c:v>
                </c:pt>
                <c:pt idx="11">
                  <c:v>-4.9856820984421901E-3</c:v>
                </c:pt>
                <c:pt idx="12">
                  <c:v>-3.1507360100913817E-2</c:v>
                </c:pt>
                <c:pt idx="13">
                  <c:v>-4.6343461462594937E-2</c:v>
                </c:pt>
                <c:pt idx="14">
                  <c:v>-3.4003168041141896E-2</c:v>
                </c:pt>
                <c:pt idx="15">
                  <c:v>-4.0176572076269457E-2</c:v>
                </c:pt>
                <c:pt idx="16">
                  <c:v>-4.6694887779737848E-2</c:v>
                </c:pt>
                <c:pt idx="17">
                  <c:v>-5.1137417278114383E-2</c:v>
                </c:pt>
                <c:pt idx="18">
                  <c:v>-5.7882762159743972E-2</c:v>
                </c:pt>
                <c:pt idx="19">
                  <c:v>-6.3024408977750412E-2</c:v>
                </c:pt>
                <c:pt idx="20">
                  <c:v>-6.5776200286696063E-2</c:v>
                </c:pt>
              </c:numCache>
            </c:numRef>
          </c:val>
          <c:smooth val="0"/>
          <c:extLst>
            <c:ext xmlns:c16="http://schemas.microsoft.com/office/drawing/2014/chart" uri="{C3380CC4-5D6E-409C-BE32-E72D297353CC}">
              <c16:uniqueId val="{00000002-5998-4626-B08D-D7917C286A7B}"/>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6203494144496714"/>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Employment, revision in %</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March'!$L$46</c:f>
              <c:strCache>
                <c:ptCount val="1"/>
                <c:pt idx="0">
                  <c:v>   Jul 2023 Optimistic</c:v>
                </c:pt>
              </c:strCache>
            </c:strRef>
          </c:tx>
          <c:spPr>
            <a:ln w="28575" cap="rnd">
              <a:solidFill>
                <a:srgbClr val="FFC000"/>
              </a:solidFill>
              <a:round/>
            </a:ln>
            <a:effectLst/>
          </c:spPr>
          <c:marker>
            <c:symbol val="none"/>
          </c:marker>
          <c:cat>
            <c:strRef>
              <c:f>'Comparison vs March'!$BO$7:$CI$7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March'!$BO$46:$CI$46</c:f>
              <c:numCache>
                <c:formatCode>0.0%</c:formatCode>
                <c:ptCount val="21"/>
                <c:pt idx="0">
                  <c:v>5.6252461045458446E-5</c:v>
                </c:pt>
                <c:pt idx="1">
                  <c:v>5.609468783318583E-5</c:v>
                </c:pt>
                <c:pt idx="2">
                  <c:v>1.053163703765847E-4</c:v>
                </c:pt>
                <c:pt idx="3">
                  <c:v>-2.8552199539089163E-4</c:v>
                </c:pt>
                <c:pt idx="4">
                  <c:v>8.0997894055023778E-5</c:v>
                </c:pt>
                <c:pt idx="5">
                  <c:v>0</c:v>
                </c:pt>
                <c:pt idx="6">
                  <c:v>2.3960704444725422E-4</c:v>
                </c:pt>
                <c:pt idx="7">
                  <c:v>-2.9320927323206458E-4</c:v>
                </c:pt>
                <c:pt idx="8">
                  <c:v>2.8822873832679008E-4</c:v>
                </c:pt>
                <c:pt idx="9">
                  <c:v>1.9127773527305436E-5</c:v>
                </c:pt>
                <c:pt idx="10">
                  <c:v>7.5773361874587053E-5</c:v>
                </c:pt>
                <c:pt idx="11">
                  <c:v>-3.5521322140996681E-4</c:v>
                </c:pt>
                <c:pt idx="12">
                  <c:v>-1.1178560852827757E-2</c:v>
                </c:pt>
                <c:pt idx="13">
                  <c:v>-1.3195784920297826E-2</c:v>
                </c:pt>
                <c:pt idx="14">
                  <c:v>-1.5987142013896394E-2</c:v>
                </c:pt>
                <c:pt idx="15">
                  <c:v>-6.0108282418136483E-3</c:v>
                </c:pt>
                <c:pt idx="16">
                  <c:v>-2.6002920951011532E-3</c:v>
                </c:pt>
                <c:pt idx="17">
                  <c:v>2.7745991196814757E-4</c:v>
                </c:pt>
                <c:pt idx="18">
                  <c:v>3.6623439329619423E-4</c:v>
                </c:pt>
                <c:pt idx="19">
                  <c:v>-4.9027466872253456E-4</c:v>
                </c:pt>
                <c:pt idx="20">
                  <c:v>1.8445481349387283E-3</c:v>
                </c:pt>
              </c:numCache>
            </c:numRef>
          </c:val>
          <c:smooth val="0"/>
          <c:extLst>
            <c:ext xmlns:c16="http://schemas.microsoft.com/office/drawing/2014/chart" uri="{C3380CC4-5D6E-409C-BE32-E72D297353CC}">
              <c16:uniqueId val="{00000000-F510-4D58-B08A-EAE567564FEC}"/>
            </c:ext>
          </c:extLst>
        </c:ser>
        <c:ser>
          <c:idx val="5"/>
          <c:order val="1"/>
          <c:tx>
            <c:strRef>
              <c:f>'Comparison vs March'!$L$47</c:f>
              <c:strCache>
                <c:ptCount val="1"/>
                <c:pt idx="0">
                  <c:v>   Jul 2023 Baseline</c:v>
                </c:pt>
              </c:strCache>
            </c:strRef>
          </c:tx>
          <c:spPr>
            <a:ln w="28575" cap="rnd">
              <a:solidFill>
                <a:srgbClr val="FD6467"/>
              </a:solidFill>
              <a:round/>
            </a:ln>
            <a:effectLst/>
          </c:spPr>
          <c:marker>
            <c:symbol val="none"/>
          </c:marker>
          <c:cat>
            <c:strRef>
              <c:f>'Comparison vs March'!$BO$7:$CI$7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March'!$BO$47:$CI$47</c:f>
              <c:numCache>
                <c:formatCode>0.0%</c:formatCode>
                <c:ptCount val="21"/>
                <c:pt idx="0">
                  <c:v>5.6252461045458446E-5</c:v>
                </c:pt>
                <c:pt idx="1">
                  <c:v>5.609468783318583E-5</c:v>
                </c:pt>
                <c:pt idx="2">
                  <c:v>1.053163703765847E-4</c:v>
                </c:pt>
                <c:pt idx="3">
                  <c:v>-2.8552199539089163E-4</c:v>
                </c:pt>
                <c:pt idx="4">
                  <c:v>8.0997894055023778E-5</c:v>
                </c:pt>
                <c:pt idx="5">
                  <c:v>0</c:v>
                </c:pt>
                <c:pt idx="6">
                  <c:v>2.3960704444725422E-4</c:v>
                </c:pt>
                <c:pt idx="7">
                  <c:v>-2.9320927323206458E-4</c:v>
                </c:pt>
                <c:pt idx="8">
                  <c:v>2.8822873832679008E-4</c:v>
                </c:pt>
                <c:pt idx="9">
                  <c:v>1.9127773527305436E-5</c:v>
                </c:pt>
                <c:pt idx="10">
                  <c:v>7.5773361874587053E-5</c:v>
                </c:pt>
                <c:pt idx="11">
                  <c:v>-3.5521322140996681E-4</c:v>
                </c:pt>
                <c:pt idx="12">
                  <c:v>-1.1178560852827757E-2</c:v>
                </c:pt>
                <c:pt idx="13">
                  <c:v>-1.2423046607259014E-2</c:v>
                </c:pt>
                <c:pt idx="14">
                  <c:v>-1.2287382863230389E-2</c:v>
                </c:pt>
                <c:pt idx="15">
                  <c:v>-4.4018187734712333E-3</c:v>
                </c:pt>
                <c:pt idx="16">
                  <c:v>-1.3844102648687961E-3</c:v>
                </c:pt>
                <c:pt idx="17">
                  <c:v>-6.3408474756943001E-4</c:v>
                </c:pt>
                <c:pt idx="18">
                  <c:v>-3.9672596675854876E-4</c:v>
                </c:pt>
                <c:pt idx="19">
                  <c:v>-6.4364035509600903E-4</c:v>
                </c:pt>
                <c:pt idx="20">
                  <c:v>6.9434289213865519E-4</c:v>
                </c:pt>
              </c:numCache>
            </c:numRef>
          </c:val>
          <c:smooth val="0"/>
          <c:extLst>
            <c:ext xmlns:c16="http://schemas.microsoft.com/office/drawing/2014/chart" uri="{C3380CC4-5D6E-409C-BE32-E72D297353CC}">
              <c16:uniqueId val="{00000001-F510-4D58-B08A-EAE567564FEC}"/>
            </c:ext>
          </c:extLst>
        </c:ser>
        <c:ser>
          <c:idx val="6"/>
          <c:order val="2"/>
          <c:tx>
            <c:strRef>
              <c:f>'Comparison vs March'!$L$48</c:f>
              <c:strCache>
                <c:ptCount val="1"/>
                <c:pt idx="0">
                  <c:v>   Jul 2023 Pessimistic</c:v>
                </c:pt>
              </c:strCache>
            </c:strRef>
          </c:tx>
          <c:spPr>
            <a:ln w="28575" cap="rnd">
              <a:solidFill>
                <a:srgbClr val="5B1A18"/>
              </a:solidFill>
              <a:round/>
            </a:ln>
            <a:effectLst/>
          </c:spPr>
          <c:marker>
            <c:symbol val="none"/>
          </c:marker>
          <c:cat>
            <c:strRef>
              <c:f>'Comparison vs March'!$BO$7:$CI$7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March'!$BO$48:$CI$48</c:f>
              <c:numCache>
                <c:formatCode>0.0%</c:formatCode>
                <c:ptCount val="21"/>
                <c:pt idx="0">
                  <c:v>5.6252461045458446E-5</c:v>
                </c:pt>
                <c:pt idx="1">
                  <c:v>5.609468783318583E-5</c:v>
                </c:pt>
                <c:pt idx="2">
                  <c:v>1.053163703765847E-4</c:v>
                </c:pt>
                <c:pt idx="3">
                  <c:v>-2.8552199539089163E-4</c:v>
                </c:pt>
                <c:pt idx="4">
                  <c:v>8.0997894055023778E-5</c:v>
                </c:pt>
                <c:pt idx="5">
                  <c:v>0</c:v>
                </c:pt>
                <c:pt idx="6">
                  <c:v>2.3960704444725422E-4</c:v>
                </c:pt>
                <c:pt idx="7">
                  <c:v>-2.9320927323206458E-4</c:v>
                </c:pt>
                <c:pt idx="8">
                  <c:v>2.8822873832679008E-4</c:v>
                </c:pt>
                <c:pt idx="9">
                  <c:v>1.9127773527305436E-5</c:v>
                </c:pt>
                <c:pt idx="10">
                  <c:v>7.5773361874587053E-5</c:v>
                </c:pt>
                <c:pt idx="11">
                  <c:v>-3.5521322140996681E-4</c:v>
                </c:pt>
                <c:pt idx="12">
                  <c:v>-1.1178560852827757E-2</c:v>
                </c:pt>
                <c:pt idx="13">
                  <c:v>-1.1297098964380581E-2</c:v>
                </c:pt>
                <c:pt idx="14">
                  <c:v>1.9018151769301106E-4</c:v>
                </c:pt>
                <c:pt idx="15">
                  <c:v>-2.1916297893581627E-3</c:v>
                </c:pt>
                <c:pt idx="16">
                  <c:v>-5.9199673225477367E-3</c:v>
                </c:pt>
                <c:pt idx="17">
                  <c:v>-1.0144485854755914E-2</c:v>
                </c:pt>
                <c:pt idx="18">
                  <c:v>-1.3693164516615619E-2</c:v>
                </c:pt>
                <c:pt idx="19">
                  <c:v>-1.394520390075471E-2</c:v>
                </c:pt>
                <c:pt idx="20">
                  <c:v>-1.3150724722207463E-2</c:v>
                </c:pt>
              </c:numCache>
            </c:numRef>
          </c:val>
          <c:smooth val="0"/>
          <c:extLst>
            <c:ext xmlns:c16="http://schemas.microsoft.com/office/drawing/2014/chart" uri="{C3380CC4-5D6E-409C-BE32-E72D297353CC}">
              <c16:uniqueId val="{00000002-F510-4D58-B08A-EAE567564FEC}"/>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6203494144496714"/>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Unemployment</a:t>
            </a:r>
            <a:r>
              <a:rPr lang="en-US" baseline="0"/>
              <a:t> rate</a:t>
            </a:r>
            <a:endParaRPr lang="en-US"/>
          </a:p>
        </c:rich>
      </c:tx>
      <c:layout>
        <c:manualLayout>
          <c:xMode val="edge"/>
          <c:yMode val="edge"/>
          <c:x val="8.3347761812359672E-2"/>
          <c:y val="4.619393570278853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9004184565903747E-2"/>
          <c:y val="0.26138165049810763"/>
          <c:w val="0.93349382876442111"/>
          <c:h val="0.65317353286640278"/>
        </c:manualLayout>
      </c:layout>
      <c:lineChart>
        <c:grouping val="standard"/>
        <c:varyColors val="0"/>
        <c:ser>
          <c:idx val="0"/>
          <c:order val="0"/>
          <c:tx>
            <c:strRef>
              <c:f>'Comparison vs March'!$B$54</c:f>
              <c:strCache>
                <c:ptCount val="1"/>
                <c:pt idx="0">
                  <c:v>   Jul 2023 Optimistic</c:v>
                </c:pt>
              </c:strCache>
            </c:strRef>
          </c:tx>
          <c:spPr>
            <a:ln w="28575" cap="rnd">
              <a:solidFill>
                <a:srgbClr val="FFC000"/>
              </a:solidFill>
              <a:round/>
            </a:ln>
            <a:effectLst/>
          </c:spPr>
          <c:marker>
            <c:symbol val="none"/>
          </c:marker>
          <c:cat>
            <c:numRef>
              <c:f>'Comparison vs March'!$C$7:$I$7</c:f>
              <c:numCache>
                <c:formatCode>General</c:formatCode>
                <c:ptCount val="7"/>
                <c:pt idx="0">
                  <c:v>2019</c:v>
                </c:pt>
                <c:pt idx="1">
                  <c:v>2020</c:v>
                </c:pt>
                <c:pt idx="2">
                  <c:v>2021</c:v>
                </c:pt>
                <c:pt idx="3">
                  <c:v>2022</c:v>
                </c:pt>
                <c:pt idx="4">
                  <c:v>2023</c:v>
                </c:pt>
                <c:pt idx="5">
                  <c:v>2024</c:v>
                </c:pt>
                <c:pt idx="6">
                  <c:v>2025</c:v>
                </c:pt>
              </c:numCache>
            </c:numRef>
          </c:cat>
          <c:val>
            <c:numRef>
              <c:f>'Comparison vs March'!$C$54:$I$54</c:f>
              <c:numCache>
                <c:formatCode>0.0</c:formatCode>
                <c:ptCount val="7"/>
                <c:pt idx="0">
                  <c:v>2.7372313187500001</c:v>
                </c:pt>
                <c:pt idx="1">
                  <c:v>8.0123607157500008</c:v>
                </c:pt>
                <c:pt idx="2">
                  <c:v>4.3074811915</c:v>
                </c:pt>
                <c:pt idx="3">
                  <c:v>2.9758158784999997</c:v>
                </c:pt>
                <c:pt idx="4">
                  <c:v>2.9040310747500002</c:v>
                </c:pt>
                <c:pt idx="5">
                  <c:v>2.8772980000000001</c:v>
                </c:pt>
                <c:pt idx="6">
                  <c:v>3.1451480000000003</c:v>
                </c:pt>
              </c:numCache>
            </c:numRef>
          </c:val>
          <c:smooth val="0"/>
          <c:extLst>
            <c:ext xmlns:c16="http://schemas.microsoft.com/office/drawing/2014/chart" uri="{C3380CC4-5D6E-409C-BE32-E72D297353CC}">
              <c16:uniqueId val="{00000000-ED5B-4814-AFC3-D163EF97D5A8}"/>
            </c:ext>
          </c:extLst>
        </c:ser>
        <c:ser>
          <c:idx val="5"/>
          <c:order val="1"/>
          <c:tx>
            <c:strRef>
              <c:f>'Comparison vs March'!$B$55</c:f>
              <c:strCache>
                <c:ptCount val="1"/>
                <c:pt idx="0">
                  <c:v>   Jul 2023 Baseline</c:v>
                </c:pt>
              </c:strCache>
            </c:strRef>
          </c:tx>
          <c:spPr>
            <a:ln w="28575" cap="rnd">
              <a:solidFill>
                <a:srgbClr val="FF0000"/>
              </a:solidFill>
              <a:round/>
            </a:ln>
            <a:effectLst/>
          </c:spPr>
          <c:marker>
            <c:symbol val="none"/>
          </c:marker>
          <c:cat>
            <c:numRef>
              <c:f>'Comparison vs March'!$C$7:$I$7</c:f>
              <c:numCache>
                <c:formatCode>General</c:formatCode>
                <c:ptCount val="7"/>
                <c:pt idx="0">
                  <c:v>2019</c:v>
                </c:pt>
                <c:pt idx="1">
                  <c:v>2020</c:v>
                </c:pt>
                <c:pt idx="2">
                  <c:v>2021</c:v>
                </c:pt>
                <c:pt idx="3">
                  <c:v>2022</c:v>
                </c:pt>
                <c:pt idx="4">
                  <c:v>2023</c:v>
                </c:pt>
                <c:pt idx="5">
                  <c:v>2024</c:v>
                </c:pt>
                <c:pt idx="6">
                  <c:v>2025</c:v>
                </c:pt>
              </c:numCache>
            </c:numRef>
          </c:cat>
          <c:val>
            <c:numRef>
              <c:f>'Comparison vs March'!$C$55:$I$55</c:f>
              <c:numCache>
                <c:formatCode>0.0</c:formatCode>
                <c:ptCount val="7"/>
                <c:pt idx="0">
                  <c:v>2.7372313187500001</c:v>
                </c:pt>
                <c:pt idx="1">
                  <c:v>8.0123607157500008</c:v>
                </c:pt>
                <c:pt idx="2">
                  <c:v>4.3074811915</c:v>
                </c:pt>
                <c:pt idx="3">
                  <c:v>2.9758158784999997</c:v>
                </c:pt>
                <c:pt idx="4">
                  <c:v>3.0093293247500004</c:v>
                </c:pt>
                <c:pt idx="5">
                  <c:v>3.0627567500000001</c:v>
                </c:pt>
                <c:pt idx="6">
                  <c:v>3.3648297500000002</c:v>
                </c:pt>
              </c:numCache>
            </c:numRef>
          </c:val>
          <c:smooth val="0"/>
          <c:extLst>
            <c:ext xmlns:c16="http://schemas.microsoft.com/office/drawing/2014/chart" uri="{C3380CC4-5D6E-409C-BE32-E72D297353CC}">
              <c16:uniqueId val="{00000001-ED5B-4814-AFC3-D163EF97D5A8}"/>
            </c:ext>
          </c:extLst>
        </c:ser>
        <c:ser>
          <c:idx val="6"/>
          <c:order val="2"/>
          <c:tx>
            <c:strRef>
              <c:f>'Comparison vs March'!$B$56</c:f>
              <c:strCache>
                <c:ptCount val="1"/>
                <c:pt idx="0">
                  <c:v>   Jul 2023 Pessimistic</c:v>
                </c:pt>
              </c:strCache>
            </c:strRef>
          </c:tx>
          <c:spPr>
            <a:ln w="28575" cap="rnd">
              <a:solidFill>
                <a:srgbClr val="680000"/>
              </a:solidFill>
              <a:round/>
            </a:ln>
            <a:effectLst/>
          </c:spPr>
          <c:marker>
            <c:symbol val="none"/>
          </c:marker>
          <c:cat>
            <c:numRef>
              <c:f>'Comparison vs March'!$C$7:$I$7</c:f>
              <c:numCache>
                <c:formatCode>General</c:formatCode>
                <c:ptCount val="7"/>
                <c:pt idx="0">
                  <c:v>2019</c:v>
                </c:pt>
                <c:pt idx="1">
                  <c:v>2020</c:v>
                </c:pt>
                <c:pt idx="2">
                  <c:v>2021</c:v>
                </c:pt>
                <c:pt idx="3">
                  <c:v>2022</c:v>
                </c:pt>
                <c:pt idx="4">
                  <c:v>2023</c:v>
                </c:pt>
                <c:pt idx="5">
                  <c:v>2024</c:v>
                </c:pt>
                <c:pt idx="6">
                  <c:v>2025</c:v>
                </c:pt>
              </c:numCache>
            </c:numRef>
          </c:cat>
          <c:val>
            <c:numRef>
              <c:f>'Comparison vs March'!$C$56:$I$56</c:f>
              <c:numCache>
                <c:formatCode>0.0</c:formatCode>
                <c:ptCount val="7"/>
                <c:pt idx="0">
                  <c:v>2.7372313187500001</c:v>
                </c:pt>
                <c:pt idx="1">
                  <c:v>8.0123607157500008</c:v>
                </c:pt>
                <c:pt idx="2">
                  <c:v>4.3074811915</c:v>
                </c:pt>
                <c:pt idx="3">
                  <c:v>2.9758158784999997</c:v>
                </c:pt>
                <c:pt idx="4">
                  <c:v>3.5554825747500001</c:v>
                </c:pt>
                <c:pt idx="5">
                  <c:v>4.4577200000000001</c:v>
                </c:pt>
                <c:pt idx="6">
                  <c:v>4.8110084999999998</c:v>
                </c:pt>
              </c:numCache>
            </c:numRef>
          </c:val>
          <c:smooth val="0"/>
          <c:extLst>
            <c:ext xmlns:c16="http://schemas.microsoft.com/office/drawing/2014/chart" uri="{C3380CC4-5D6E-409C-BE32-E72D297353CC}">
              <c16:uniqueId val="{00000002-ED5B-4814-AFC3-D163EF97D5A8}"/>
            </c:ext>
          </c:extLst>
        </c:ser>
        <c:ser>
          <c:idx val="1"/>
          <c:order val="3"/>
          <c:tx>
            <c:strRef>
              <c:f>'Comparison vs March'!$B$50</c:f>
              <c:strCache>
                <c:ptCount val="1"/>
                <c:pt idx="0">
                  <c:v>   Nov 2019 Baseline</c:v>
                </c:pt>
              </c:strCache>
            </c:strRef>
          </c:tx>
          <c:spPr>
            <a:ln w="41275" cap="rnd">
              <a:solidFill>
                <a:schemeClr val="bg1">
                  <a:lumMod val="65000"/>
                </a:schemeClr>
              </a:solidFill>
              <a:prstDash val="sysDot"/>
              <a:round/>
            </a:ln>
            <a:effectLst/>
          </c:spPr>
          <c:marker>
            <c:symbol val="none"/>
          </c:marker>
          <c:cat>
            <c:numRef>
              <c:f>'Comparison vs March'!$C$7:$I$7</c:f>
              <c:numCache>
                <c:formatCode>General</c:formatCode>
                <c:ptCount val="7"/>
                <c:pt idx="0">
                  <c:v>2019</c:v>
                </c:pt>
                <c:pt idx="1">
                  <c:v>2020</c:v>
                </c:pt>
                <c:pt idx="2">
                  <c:v>2021</c:v>
                </c:pt>
                <c:pt idx="3">
                  <c:v>2022</c:v>
                </c:pt>
                <c:pt idx="4">
                  <c:v>2023</c:v>
                </c:pt>
                <c:pt idx="5">
                  <c:v>2024</c:v>
                </c:pt>
                <c:pt idx="6">
                  <c:v>2025</c:v>
                </c:pt>
              </c:numCache>
            </c:numRef>
          </c:cat>
          <c:val>
            <c:numRef>
              <c:f>'Comparison vs March'!$C$50:$I$50</c:f>
              <c:numCache>
                <c:formatCode>0.0</c:formatCode>
                <c:ptCount val="7"/>
                <c:pt idx="0">
                  <c:v>3.2152995456193922</c:v>
                </c:pt>
                <c:pt idx="1">
                  <c:v>2.9913592499999999</c:v>
                </c:pt>
                <c:pt idx="2">
                  <c:v>3.0332447500000002</c:v>
                </c:pt>
                <c:pt idx="3">
                  <c:v>3.2176464999999999</c:v>
                </c:pt>
                <c:pt idx="4">
                  <c:v>3.5913805000000001</c:v>
                </c:pt>
                <c:pt idx="5">
                  <c:v>3.8928285000000002</c:v>
                </c:pt>
                <c:pt idx="6">
                  <c:v>3.9582112500000002</c:v>
                </c:pt>
              </c:numCache>
            </c:numRef>
          </c:val>
          <c:smooth val="0"/>
          <c:extLst>
            <c:ext xmlns:c16="http://schemas.microsoft.com/office/drawing/2014/chart" uri="{C3380CC4-5D6E-409C-BE32-E72D297353CC}">
              <c16:uniqueId val="{00000007-ED5B-4814-AFC3-D163EF97D5A8}"/>
            </c:ext>
          </c:extLst>
        </c:ser>
        <c:ser>
          <c:idx val="2"/>
          <c:order val="4"/>
          <c:tx>
            <c:strRef>
              <c:f>'Comparison vs March'!$B$51</c:f>
              <c:strCache>
                <c:ptCount val="1"/>
                <c:pt idx="0">
                  <c:v>   Mar 2023 Optimistic</c:v>
                </c:pt>
              </c:strCache>
            </c:strRef>
          </c:tx>
          <c:spPr>
            <a:ln w="28575" cap="rnd">
              <a:solidFill>
                <a:srgbClr val="FFC000">
                  <a:alpha val="30000"/>
                </a:srgbClr>
              </a:solidFill>
              <a:round/>
            </a:ln>
            <a:effectLst/>
          </c:spPr>
          <c:marker>
            <c:symbol val="none"/>
          </c:marker>
          <c:cat>
            <c:numRef>
              <c:f>'Comparison vs March'!$C$7:$I$7</c:f>
              <c:numCache>
                <c:formatCode>General</c:formatCode>
                <c:ptCount val="7"/>
                <c:pt idx="0">
                  <c:v>2019</c:v>
                </c:pt>
                <c:pt idx="1">
                  <c:v>2020</c:v>
                </c:pt>
                <c:pt idx="2">
                  <c:v>2021</c:v>
                </c:pt>
                <c:pt idx="3">
                  <c:v>2022</c:v>
                </c:pt>
                <c:pt idx="4">
                  <c:v>2023</c:v>
                </c:pt>
                <c:pt idx="5">
                  <c:v>2024</c:v>
                </c:pt>
                <c:pt idx="6">
                  <c:v>2025</c:v>
                </c:pt>
              </c:numCache>
            </c:numRef>
          </c:cat>
          <c:val>
            <c:numRef>
              <c:f>'Comparison vs March'!$C$51:$H$51</c:f>
              <c:numCache>
                <c:formatCode>0.0</c:formatCode>
                <c:ptCount val="6"/>
                <c:pt idx="0">
                  <c:v>2.7372313186481296</c:v>
                </c:pt>
                <c:pt idx="1">
                  <c:v>8.0123607160083061</c:v>
                </c:pt>
                <c:pt idx="2">
                  <c:v>4.3074811914151816</c:v>
                </c:pt>
                <c:pt idx="3">
                  <c:v>2.9758158784884667</c:v>
                </c:pt>
                <c:pt idx="4">
                  <c:v>2.9610305000000001</c:v>
                </c:pt>
                <c:pt idx="5">
                  <c:v>3.2677699999999996</c:v>
                </c:pt>
              </c:numCache>
            </c:numRef>
          </c:val>
          <c:smooth val="0"/>
          <c:extLst>
            <c:ext xmlns:c16="http://schemas.microsoft.com/office/drawing/2014/chart" uri="{C3380CC4-5D6E-409C-BE32-E72D297353CC}">
              <c16:uniqueId val="{00000004-ED5B-4814-AFC3-D163EF97D5A8}"/>
            </c:ext>
          </c:extLst>
        </c:ser>
        <c:ser>
          <c:idx val="3"/>
          <c:order val="5"/>
          <c:tx>
            <c:strRef>
              <c:f>'Comparison vs March'!$B$52</c:f>
              <c:strCache>
                <c:ptCount val="1"/>
                <c:pt idx="0">
                  <c:v>   Mar 2023 Baseline</c:v>
                </c:pt>
              </c:strCache>
            </c:strRef>
          </c:tx>
          <c:spPr>
            <a:ln w="28575" cap="rnd">
              <a:solidFill>
                <a:srgbClr val="FF0000">
                  <a:alpha val="30000"/>
                </a:srgbClr>
              </a:solidFill>
              <a:round/>
            </a:ln>
            <a:effectLst/>
          </c:spPr>
          <c:marker>
            <c:symbol val="none"/>
          </c:marker>
          <c:cat>
            <c:numRef>
              <c:f>'Comparison vs March'!$C$7:$I$7</c:f>
              <c:numCache>
                <c:formatCode>General</c:formatCode>
                <c:ptCount val="7"/>
                <c:pt idx="0">
                  <c:v>2019</c:v>
                </c:pt>
                <c:pt idx="1">
                  <c:v>2020</c:v>
                </c:pt>
                <c:pt idx="2">
                  <c:v>2021</c:v>
                </c:pt>
                <c:pt idx="3">
                  <c:v>2022</c:v>
                </c:pt>
                <c:pt idx="4">
                  <c:v>2023</c:v>
                </c:pt>
                <c:pt idx="5">
                  <c:v>2024</c:v>
                </c:pt>
                <c:pt idx="6">
                  <c:v>2025</c:v>
                </c:pt>
              </c:numCache>
            </c:numRef>
          </c:cat>
          <c:val>
            <c:numRef>
              <c:f>'Comparison vs March'!$C$52:$I$52</c:f>
              <c:numCache>
                <c:formatCode>0.0</c:formatCode>
                <c:ptCount val="7"/>
                <c:pt idx="0">
                  <c:v>2.7372313186481296</c:v>
                </c:pt>
                <c:pt idx="1">
                  <c:v>8.0123607160083061</c:v>
                </c:pt>
                <c:pt idx="2">
                  <c:v>4.3074811914151816</c:v>
                </c:pt>
                <c:pt idx="3">
                  <c:v>2.9758158784884667</c:v>
                </c:pt>
                <c:pt idx="4">
                  <c:v>3.1319755000000002</c:v>
                </c:pt>
                <c:pt idx="5">
                  <c:v>3.4884242500000004</c:v>
                </c:pt>
                <c:pt idx="6">
                  <c:v>3.72134725</c:v>
                </c:pt>
              </c:numCache>
            </c:numRef>
          </c:val>
          <c:smooth val="0"/>
          <c:extLst>
            <c:ext xmlns:c16="http://schemas.microsoft.com/office/drawing/2014/chart" uri="{C3380CC4-5D6E-409C-BE32-E72D297353CC}">
              <c16:uniqueId val="{00000005-ED5B-4814-AFC3-D163EF97D5A8}"/>
            </c:ext>
          </c:extLst>
        </c:ser>
        <c:ser>
          <c:idx val="4"/>
          <c:order val="6"/>
          <c:tx>
            <c:strRef>
              <c:f>'Comparison vs March'!$B$53</c:f>
              <c:strCache>
                <c:ptCount val="1"/>
                <c:pt idx="0">
                  <c:v>   Mar 2023 Pessimistic</c:v>
                </c:pt>
              </c:strCache>
            </c:strRef>
          </c:tx>
          <c:spPr>
            <a:ln w="28575" cap="rnd">
              <a:solidFill>
                <a:srgbClr val="680000">
                  <a:alpha val="30000"/>
                </a:srgbClr>
              </a:solidFill>
              <a:round/>
            </a:ln>
            <a:effectLst/>
          </c:spPr>
          <c:marker>
            <c:symbol val="none"/>
          </c:marker>
          <c:cat>
            <c:numRef>
              <c:f>'Comparison vs March'!$C$7:$I$7</c:f>
              <c:numCache>
                <c:formatCode>General</c:formatCode>
                <c:ptCount val="7"/>
                <c:pt idx="0">
                  <c:v>2019</c:v>
                </c:pt>
                <c:pt idx="1">
                  <c:v>2020</c:v>
                </c:pt>
                <c:pt idx="2">
                  <c:v>2021</c:v>
                </c:pt>
                <c:pt idx="3">
                  <c:v>2022</c:v>
                </c:pt>
                <c:pt idx="4">
                  <c:v>2023</c:v>
                </c:pt>
                <c:pt idx="5">
                  <c:v>2024</c:v>
                </c:pt>
                <c:pt idx="6">
                  <c:v>2025</c:v>
                </c:pt>
              </c:numCache>
            </c:numRef>
          </c:cat>
          <c:val>
            <c:numRef>
              <c:f>'Comparison vs March'!$C$53:$I$53</c:f>
              <c:numCache>
                <c:formatCode>0.0</c:formatCode>
                <c:ptCount val="7"/>
                <c:pt idx="0">
                  <c:v>2.7372313186481296</c:v>
                </c:pt>
                <c:pt idx="1">
                  <c:v>8.0123607160083061</c:v>
                </c:pt>
                <c:pt idx="2">
                  <c:v>4.3074811914151816</c:v>
                </c:pt>
                <c:pt idx="3">
                  <c:v>2.9758158784884667</c:v>
                </c:pt>
                <c:pt idx="4">
                  <c:v>4.0745605000000005</c:v>
                </c:pt>
                <c:pt idx="5">
                  <c:v>5.1382732500000001</c:v>
                </c:pt>
                <c:pt idx="6">
                  <c:v>5.2027389999999993</c:v>
                </c:pt>
              </c:numCache>
            </c:numRef>
          </c:val>
          <c:smooth val="0"/>
          <c:extLst>
            <c:ext xmlns:c16="http://schemas.microsoft.com/office/drawing/2014/chart" uri="{C3380CC4-5D6E-409C-BE32-E72D297353CC}">
              <c16:uniqueId val="{00000006-ED5B-4814-AFC3-D163EF97D5A8}"/>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6"/>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2284276620118617"/>
          <c:w val="0.79707530151462969"/>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Unemployment rate</a:t>
            </a:r>
          </a:p>
        </c:rich>
      </c:tx>
      <c:layout>
        <c:manualLayout>
          <c:xMode val="edge"/>
          <c:yMode val="edge"/>
          <c:x val="7.7350761257046888E-2"/>
          <c:y val="4.98771769550905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'Comparison vs March'!$L$54</c:f>
              <c:strCache>
                <c:ptCount val="1"/>
                <c:pt idx="0">
                  <c:v>   Jul 2023 Optimistic</c:v>
                </c:pt>
              </c:strCache>
            </c:strRef>
          </c:tx>
          <c:spPr>
            <a:ln w="28575" cap="rnd">
              <a:solidFill>
                <a:srgbClr val="FFC000"/>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March'!$M$54:$AG$54</c:f>
              <c:numCache>
                <c:formatCode>0.0</c:formatCode>
                <c:ptCount val="21"/>
                <c:pt idx="0">
                  <c:v>2.4285957410000001</c:v>
                </c:pt>
                <c:pt idx="1">
                  <c:v>3.4276179830000002</c:v>
                </c:pt>
                <c:pt idx="2">
                  <c:v>13.78335049</c:v>
                </c:pt>
                <c:pt idx="3">
                  <c:v>8.5462023350000003</c:v>
                </c:pt>
                <c:pt idx="4">
                  <c:v>6.2922720549999998</c:v>
                </c:pt>
                <c:pt idx="5">
                  <c:v>5.3854899679999999</c:v>
                </c:pt>
                <c:pt idx="6">
                  <c:v>4.6698331450000001</c:v>
                </c:pt>
                <c:pt idx="7">
                  <c:v>3.9420206809999998</c:v>
                </c:pt>
                <c:pt idx="8">
                  <c:v>3.2325809720000001</c:v>
                </c:pt>
                <c:pt idx="9">
                  <c:v>2.8423498839999999</c:v>
                </c:pt>
                <c:pt idx="10">
                  <c:v>2.777791444</c:v>
                </c:pt>
                <c:pt idx="11">
                  <c:v>3.0597779279999999</c:v>
                </c:pt>
                <c:pt idx="12">
                  <c:v>3.223344258</c:v>
                </c:pt>
                <c:pt idx="13">
                  <c:v>3.0818202989999999</c:v>
                </c:pt>
                <c:pt idx="14">
                  <c:v>3.0249570000000001</c:v>
                </c:pt>
                <c:pt idx="15">
                  <c:v>2.778324</c:v>
                </c:pt>
                <c:pt idx="16">
                  <c:v>2.731023</c:v>
                </c:pt>
                <c:pt idx="17">
                  <c:v>2.7561249999999999</c:v>
                </c:pt>
                <c:pt idx="18">
                  <c:v>2.862123</c:v>
                </c:pt>
                <c:pt idx="19">
                  <c:v>2.9183279999999998</c:v>
                </c:pt>
                <c:pt idx="20">
                  <c:v>2.9726159999999999</c:v>
                </c:pt>
              </c:numCache>
            </c:numRef>
          </c:val>
          <c:smooth val="0"/>
          <c:extLst>
            <c:ext xmlns:c16="http://schemas.microsoft.com/office/drawing/2014/chart" uri="{C3380CC4-5D6E-409C-BE32-E72D297353CC}">
              <c16:uniqueId val="{00000000-757D-4186-8BC4-7003BDCFDB75}"/>
            </c:ext>
          </c:extLst>
        </c:ser>
        <c:ser>
          <c:idx val="5"/>
          <c:order val="1"/>
          <c:tx>
            <c:strRef>
              <c:f>'Comparison vs March'!$L$55</c:f>
              <c:strCache>
                <c:ptCount val="1"/>
                <c:pt idx="0">
                  <c:v>   Jul 2023 Baseline</c:v>
                </c:pt>
              </c:strCache>
            </c:strRef>
          </c:tx>
          <c:spPr>
            <a:ln w="28575" cap="rnd">
              <a:solidFill>
                <a:srgbClr val="FF0000"/>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March'!$M$55:$AG$55</c:f>
              <c:numCache>
                <c:formatCode>0.0</c:formatCode>
                <c:ptCount val="21"/>
                <c:pt idx="0">
                  <c:v>2.4285957410000001</c:v>
                </c:pt>
                <c:pt idx="1">
                  <c:v>3.4276179830000002</c:v>
                </c:pt>
                <c:pt idx="2">
                  <c:v>13.78335049</c:v>
                </c:pt>
                <c:pt idx="3">
                  <c:v>8.5462023350000003</c:v>
                </c:pt>
                <c:pt idx="4">
                  <c:v>6.2922720549999998</c:v>
                </c:pt>
                <c:pt idx="5">
                  <c:v>5.3854899679999999</c:v>
                </c:pt>
                <c:pt idx="6">
                  <c:v>4.6698331450000001</c:v>
                </c:pt>
                <c:pt idx="7">
                  <c:v>3.9420206809999998</c:v>
                </c:pt>
                <c:pt idx="8">
                  <c:v>3.2325809720000001</c:v>
                </c:pt>
                <c:pt idx="9">
                  <c:v>2.8423498839999999</c:v>
                </c:pt>
                <c:pt idx="10">
                  <c:v>2.777791444</c:v>
                </c:pt>
                <c:pt idx="11">
                  <c:v>3.0597779279999999</c:v>
                </c:pt>
                <c:pt idx="12">
                  <c:v>3.223344258</c:v>
                </c:pt>
                <c:pt idx="13">
                  <c:v>3.0818202989999999</c:v>
                </c:pt>
                <c:pt idx="14">
                  <c:v>3.025128</c:v>
                </c:pt>
                <c:pt idx="15">
                  <c:v>2.992607</c:v>
                </c:pt>
                <c:pt idx="16">
                  <c:v>2.9377620000000002</c:v>
                </c:pt>
                <c:pt idx="17">
                  <c:v>2.9624739999999998</c:v>
                </c:pt>
                <c:pt idx="18">
                  <c:v>3.0197690000000001</c:v>
                </c:pt>
                <c:pt idx="19">
                  <c:v>3.0952660000000001</c:v>
                </c:pt>
                <c:pt idx="20">
                  <c:v>3.1735180000000001</c:v>
                </c:pt>
              </c:numCache>
            </c:numRef>
          </c:val>
          <c:smooth val="0"/>
          <c:extLst>
            <c:ext xmlns:c16="http://schemas.microsoft.com/office/drawing/2014/chart" uri="{C3380CC4-5D6E-409C-BE32-E72D297353CC}">
              <c16:uniqueId val="{00000001-757D-4186-8BC4-7003BDCFDB75}"/>
            </c:ext>
          </c:extLst>
        </c:ser>
        <c:ser>
          <c:idx val="6"/>
          <c:order val="2"/>
          <c:tx>
            <c:strRef>
              <c:f>'Comparison vs March'!$L$56</c:f>
              <c:strCache>
                <c:ptCount val="1"/>
                <c:pt idx="0">
                  <c:v>   Jul 2023 Pessimistic</c:v>
                </c:pt>
              </c:strCache>
            </c:strRef>
          </c:tx>
          <c:spPr>
            <a:ln w="28575" cap="rnd">
              <a:solidFill>
                <a:srgbClr val="680000"/>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March'!$M$56:$AG$56</c:f>
              <c:numCache>
                <c:formatCode>0.0</c:formatCode>
                <c:ptCount val="21"/>
                <c:pt idx="0">
                  <c:v>2.4285957410000001</c:v>
                </c:pt>
                <c:pt idx="1">
                  <c:v>3.4276179830000002</c:v>
                </c:pt>
                <c:pt idx="2">
                  <c:v>13.78335049</c:v>
                </c:pt>
                <c:pt idx="3">
                  <c:v>8.5462023350000003</c:v>
                </c:pt>
                <c:pt idx="4">
                  <c:v>6.2922720549999998</c:v>
                </c:pt>
                <c:pt idx="5">
                  <c:v>5.3854899679999999</c:v>
                </c:pt>
                <c:pt idx="6">
                  <c:v>4.6698331450000001</c:v>
                </c:pt>
                <c:pt idx="7">
                  <c:v>3.9420206809999998</c:v>
                </c:pt>
                <c:pt idx="8">
                  <c:v>3.2325809720000001</c:v>
                </c:pt>
                <c:pt idx="9">
                  <c:v>2.8423498839999999</c:v>
                </c:pt>
                <c:pt idx="10">
                  <c:v>2.777791444</c:v>
                </c:pt>
                <c:pt idx="11">
                  <c:v>3.0597779279999999</c:v>
                </c:pt>
                <c:pt idx="12">
                  <c:v>3.223344258</c:v>
                </c:pt>
                <c:pt idx="13">
                  <c:v>3.0818202989999999</c:v>
                </c:pt>
                <c:pt idx="14">
                  <c:v>3.0250149999999998</c:v>
                </c:pt>
                <c:pt idx="15">
                  <c:v>3.8726859999999999</c:v>
                </c:pt>
                <c:pt idx="16">
                  <c:v>4.2424090000000003</c:v>
                </c:pt>
                <c:pt idx="17">
                  <c:v>4.3373939999999997</c:v>
                </c:pt>
                <c:pt idx="18">
                  <c:v>4.406733</c:v>
                </c:pt>
                <c:pt idx="19">
                  <c:v>4.4807819999999996</c:v>
                </c:pt>
                <c:pt idx="20">
                  <c:v>4.6059710000000003</c:v>
                </c:pt>
              </c:numCache>
            </c:numRef>
          </c:val>
          <c:smooth val="0"/>
          <c:extLst>
            <c:ext xmlns:c16="http://schemas.microsoft.com/office/drawing/2014/chart" uri="{C3380CC4-5D6E-409C-BE32-E72D297353CC}">
              <c16:uniqueId val="{00000002-757D-4186-8BC4-7003BDCFDB75}"/>
            </c:ext>
          </c:extLst>
        </c:ser>
        <c:ser>
          <c:idx val="1"/>
          <c:order val="3"/>
          <c:tx>
            <c:strRef>
              <c:f>'Comparison vs March'!$L$50</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March'!$M$50:$AG$50</c:f>
              <c:numCache>
                <c:formatCode>0.0</c:formatCode>
                <c:ptCount val="21"/>
                <c:pt idx="0">
                  <c:v>3.0544060000000002</c:v>
                </c:pt>
                <c:pt idx="1">
                  <c:v>3.0153099999999999</c:v>
                </c:pt>
                <c:pt idx="2">
                  <c:v>2.9757449999999999</c:v>
                </c:pt>
                <c:pt idx="3">
                  <c:v>2.989649</c:v>
                </c:pt>
                <c:pt idx="4">
                  <c:v>2.9847329999999999</c:v>
                </c:pt>
                <c:pt idx="5">
                  <c:v>2.9905029999999999</c:v>
                </c:pt>
                <c:pt idx="6">
                  <c:v>3.0084420000000001</c:v>
                </c:pt>
                <c:pt idx="7">
                  <c:v>3.048524</c:v>
                </c:pt>
                <c:pt idx="8">
                  <c:v>3.0855100000000002</c:v>
                </c:pt>
                <c:pt idx="9">
                  <c:v>3.1282619999999999</c:v>
                </c:pt>
                <c:pt idx="10">
                  <c:v>3.174255</c:v>
                </c:pt>
                <c:pt idx="11">
                  <c:v>3.2396289999999999</c:v>
                </c:pt>
                <c:pt idx="12">
                  <c:v>3.3284400000000001</c:v>
                </c:pt>
                <c:pt idx="13">
                  <c:v>3.4286449999999999</c:v>
                </c:pt>
                <c:pt idx="14">
                  <c:v>3.54121</c:v>
                </c:pt>
                <c:pt idx="15">
                  <c:v>3.6476489999999999</c:v>
                </c:pt>
                <c:pt idx="16">
                  <c:v>3.7480180000000001</c:v>
                </c:pt>
                <c:pt idx="17">
                  <c:v>3.816713</c:v>
                </c:pt>
                <c:pt idx="18">
                  <c:v>3.8811460000000002</c:v>
                </c:pt>
                <c:pt idx="19">
                  <c:v>3.9262570000000001</c:v>
                </c:pt>
                <c:pt idx="20">
                  <c:v>3.9471980000000002</c:v>
                </c:pt>
              </c:numCache>
            </c:numRef>
          </c:val>
          <c:smooth val="0"/>
          <c:extLst>
            <c:ext xmlns:c16="http://schemas.microsoft.com/office/drawing/2014/chart" uri="{C3380CC4-5D6E-409C-BE32-E72D297353CC}">
              <c16:uniqueId val="{00000007-757D-4186-8BC4-7003BDCFDB75}"/>
            </c:ext>
          </c:extLst>
        </c:ser>
        <c:ser>
          <c:idx val="2"/>
          <c:order val="4"/>
          <c:tx>
            <c:strRef>
              <c:f>'Comparison vs March'!$L$51</c:f>
              <c:strCache>
                <c:ptCount val="1"/>
                <c:pt idx="0">
                  <c:v>   Mar 2023 Optimistic</c:v>
                </c:pt>
              </c:strCache>
            </c:strRef>
          </c:tx>
          <c:spPr>
            <a:ln w="28575" cap="rnd">
              <a:solidFill>
                <a:srgbClr val="FFC000">
                  <a:alpha val="35000"/>
                </a:srgbClr>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March'!$M$51:$AG$51</c:f>
              <c:numCache>
                <c:formatCode>0.0</c:formatCode>
                <c:ptCount val="21"/>
                <c:pt idx="0">
                  <c:v>2.428595741101192</c:v>
                </c:pt>
                <c:pt idx="1">
                  <c:v>3.4276179829195859</c:v>
                </c:pt>
                <c:pt idx="2">
                  <c:v>13.783350490773936</c:v>
                </c:pt>
                <c:pt idx="3">
                  <c:v>8.5462023354600056</c:v>
                </c:pt>
                <c:pt idx="4">
                  <c:v>6.2922720548796987</c:v>
                </c:pt>
                <c:pt idx="5">
                  <c:v>5.3854899681587138</c:v>
                </c:pt>
                <c:pt idx="6">
                  <c:v>4.6698331447577122</c:v>
                </c:pt>
                <c:pt idx="7">
                  <c:v>3.9420206811121878</c:v>
                </c:pt>
                <c:pt idx="8">
                  <c:v>3.2325809716321134</c:v>
                </c:pt>
                <c:pt idx="9">
                  <c:v>2.842349883579204</c:v>
                </c:pt>
                <c:pt idx="10">
                  <c:v>2.7777914441961253</c:v>
                </c:pt>
                <c:pt idx="11">
                  <c:v>3.0597779283857935</c:v>
                </c:pt>
                <c:pt idx="12">
                  <c:v>3.2233442577927445</c:v>
                </c:pt>
                <c:pt idx="13">
                  <c:v>2.9345409999999998</c:v>
                </c:pt>
                <c:pt idx="14">
                  <c:v>2.8085589999999998</c:v>
                </c:pt>
                <c:pt idx="15">
                  <c:v>2.9903870000000001</c:v>
                </c:pt>
                <c:pt idx="16">
                  <c:v>3.1106349999999998</c:v>
                </c:pt>
                <c:pt idx="17">
                  <c:v>3.2090830000000001</c:v>
                </c:pt>
                <c:pt idx="18">
                  <c:v>3.2491270000000001</c:v>
                </c:pt>
                <c:pt idx="19">
                  <c:v>3.2819669999999999</c:v>
                </c:pt>
                <c:pt idx="20">
                  <c:v>3.3309030000000002</c:v>
                </c:pt>
              </c:numCache>
            </c:numRef>
          </c:val>
          <c:smooth val="0"/>
          <c:extLst>
            <c:ext xmlns:c16="http://schemas.microsoft.com/office/drawing/2014/chart" uri="{C3380CC4-5D6E-409C-BE32-E72D297353CC}">
              <c16:uniqueId val="{00000004-757D-4186-8BC4-7003BDCFDB75}"/>
            </c:ext>
          </c:extLst>
        </c:ser>
        <c:ser>
          <c:idx val="3"/>
          <c:order val="5"/>
          <c:tx>
            <c:strRef>
              <c:f>'Comparison vs March'!$L$52</c:f>
              <c:strCache>
                <c:ptCount val="1"/>
                <c:pt idx="0">
                  <c:v>   Mar 2023 Baseline</c:v>
                </c:pt>
              </c:strCache>
            </c:strRef>
          </c:tx>
          <c:spPr>
            <a:ln w="28575" cap="rnd">
              <a:solidFill>
                <a:srgbClr val="FF0000">
                  <a:alpha val="35000"/>
                </a:srgbClr>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March'!$M$52:$AG$52</c:f>
              <c:numCache>
                <c:formatCode>0.0</c:formatCode>
                <c:ptCount val="21"/>
                <c:pt idx="0">
                  <c:v>2.428595741101192</c:v>
                </c:pt>
                <c:pt idx="1">
                  <c:v>3.4276179829195859</c:v>
                </c:pt>
                <c:pt idx="2">
                  <c:v>13.783350490773936</c:v>
                </c:pt>
                <c:pt idx="3">
                  <c:v>8.5462023354600056</c:v>
                </c:pt>
                <c:pt idx="4">
                  <c:v>6.2922720548796987</c:v>
                </c:pt>
                <c:pt idx="5">
                  <c:v>5.3854899681587138</c:v>
                </c:pt>
                <c:pt idx="6">
                  <c:v>4.6698331447577122</c:v>
                </c:pt>
                <c:pt idx="7">
                  <c:v>3.9420206811121878</c:v>
                </c:pt>
                <c:pt idx="8">
                  <c:v>3.2325809716321134</c:v>
                </c:pt>
                <c:pt idx="9">
                  <c:v>2.842349883579204</c:v>
                </c:pt>
                <c:pt idx="10">
                  <c:v>2.7777914441961253</c:v>
                </c:pt>
                <c:pt idx="11">
                  <c:v>3.0597779283857935</c:v>
                </c:pt>
                <c:pt idx="12">
                  <c:v>3.2233442577927445</c:v>
                </c:pt>
                <c:pt idx="13">
                  <c:v>2.9780310000000001</c:v>
                </c:pt>
                <c:pt idx="14">
                  <c:v>3.0290159999999999</c:v>
                </c:pt>
                <c:pt idx="15">
                  <c:v>3.1956959999999999</c:v>
                </c:pt>
                <c:pt idx="16">
                  <c:v>3.3251590000000002</c:v>
                </c:pt>
                <c:pt idx="17">
                  <c:v>3.4028619999999998</c:v>
                </c:pt>
                <c:pt idx="18">
                  <c:v>3.4604029999999999</c:v>
                </c:pt>
                <c:pt idx="19">
                  <c:v>3.5149879999999998</c:v>
                </c:pt>
                <c:pt idx="20">
                  <c:v>3.5754440000000001</c:v>
                </c:pt>
              </c:numCache>
            </c:numRef>
          </c:val>
          <c:smooth val="0"/>
          <c:extLst>
            <c:ext xmlns:c16="http://schemas.microsoft.com/office/drawing/2014/chart" uri="{C3380CC4-5D6E-409C-BE32-E72D297353CC}">
              <c16:uniqueId val="{00000005-757D-4186-8BC4-7003BDCFDB75}"/>
            </c:ext>
          </c:extLst>
        </c:ser>
        <c:ser>
          <c:idx val="4"/>
          <c:order val="6"/>
          <c:tx>
            <c:strRef>
              <c:f>'Comparison vs March'!$L$53</c:f>
              <c:strCache>
                <c:ptCount val="1"/>
                <c:pt idx="0">
                  <c:v>   Mar 2023 Pessimistic</c:v>
                </c:pt>
              </c:strCache>
            </c:strRef>
          </c:tx>
          <c:spPr>
            <a:ln w="28575" cap="rnd">
              <a:solidFill>
                <a:srgbClr val="680000">
                  <a:alpha val="35000"/>
                </a:srgbClr>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March'!$M$53:$AG$53</c:f>
              <c:numCache>
                <c:formatCode>0.0</c:formatCode>
                <c:ptCount val="21"/>
                <c:pt idx="0">
                  <c:v>2.428595741101192</c:v>
                </c:pt>
                <c:pt idx="1">
                  <c:v>3.4276179829195859</c:v>
                </c:pt>
                <c:pt idx="2">
                  <c:v>13.783350490773936</c:v>
                </c:pt>
                <c:pt idx="3">
                  <c:v>8.5462023354600056</c:v>
                </c:pt>
                <c:pt idx="4">
                  <c:v>6.2922720548796987</c:v>
                </c:pt>
                <c:pt idx="5">
                  <c:v>5.3854899681587138</c:v>
                </c:pt>
                <c:pt idx="6">
                  <c:v>4.6698331447577122</c:v>
                </c:pt>
                <c:pt idx="7">
                  <c:v>3.9420206811121878</c:v>
                </c:pt>
                <c:pt idx="8">
                  <c:v>3.2325809716321134</c:v>
                </c:pt>
                <c:pt idx="9">
                  <c:v>2.842349883579204</c:v>
                </c:pt>
                <c:pt idx="10">
                  <c:v>2.7777914441961253</c:v>
                </c:pt>
                <c:pt idx="11">
                  <c:v>3.0597779283857935</c:v>
                </c:pt>
                <c:pt idx="12">
                  <c:v>3.2233442577927445</c:v>
                </c:pt>
                <c:pt idx="13">
                  <c:v>3.074004</c:v>
                </c:pt>
                <c:pt idx="14">
                  <c:v>3.9988619999999999</c:v>
                </c:pt>
                <c:pt idx="15">
                  <c:v>4.4767739999999998</c:v>
                </c:pt>
                <c:pt idx="16">
                  <c:v>4.748602</c:v>
                </c:pt>
                <c:pt idx="17">
                  <c:v>5.0073749999999997</c:v>
                </c:pt>
                <c:pt idx="18">
                  <c:v>5.1080120000000004</c:v>
                </c:pt>
                <c:pt idx="19">
                  <c:v>5.1808480000000001</c:v>
                </c:pt>
                <c:pt idx="20">
                  <c:v>5.2568580000000003</c:v>
                </c:pt>
              </c:numCache>
            </c:numRef>
          </c:val>
          <c:smooth val="0"/>
          <c:extLst>
            <c:ext xmlns:c16="http://schemas.microsoft.com/office/drawing/2014/chart" uri="{C3380CC4-5D6E-409C-BE32-E72D297353CC}">
              <c16:uniqueId val="{00000006-757D-4186-8BC4-7003BDCFDB75}"/>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6668679697015694"/>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Employment (thousands of jobs)</a:t>
            </a:r>
          </a:p>
        </c:rich>
      </c:tx>
      <c:layout>
        <c:manualLayout>
          <c:xMode val="edge"/>
          <c:yMode val="edge"/>
          <c:x val="7.2506495600592774E-2"/>
          <c:y val="4.251069445048650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7086981616399297E-2"/>
          <c:y val="0.26874813300271166"/>
          <c:w val="0.91541103171392557"/>
          <c:h val="0.64580705036179875"/>
        </c:manualLayout>
      </c:layout>
      <c:lineChart>
        <c:grouping val="standard"/>
        <c:varyColors val="0"/>
        <c:ser>
          <c:idx val="0"/>
          <c:order val="0"/>
          <c:tx>
            <c:strRef>
              <c:f>'Comparison vs March'!$B$46</c:f>
              <c:strCache>
                <c:ptCount val="1"/>
                <c:pt idx="0">
                  <c:v>   Jul 2023 Optimistic</c:v>
                </c:pt>
              </c:strCache>
            </c:strRef>
          </c:tx>
          <c:spPr>
            <a:ln w="28575" cap="rnd">
              <a:solidFill>
                <a:srgbClr val="FFC000"/>
              </a:solidFill>
              <a:round/>
            </a:ln>
            <a:effectLst/>
          </c:spPr>
          <c:marker>
            <c:symbol val="none"/>
          </c:marker>
          <c:cat>
            <c:numRef>
              <c:f>'Comparison vs March'!$C$7:$I$7</c:f>
              <c:numCache>
                <c:formatCode>General</c:formatCode>
                <c:ptCount val="7"/>
                <c:pt idx="0">
                  <c:v>2019</c:v>
                </c:pt>
                <c:pt idx="1">
                  <c:v>2020</c:v>
                </c:pt>
                <c:pt idx="2">
                  <c:v>2021</c:v>
                </c:pt>
                <c:pt idx="3">
                  <c:v>2022</c:v>
                </c:pt>
                <c:pt idx="4">
                  <c:v>2023</c:v>
                </c:pt>
                <c:pt idx="5">
                  <c:v>2024</c:v>
                </c:pt>
                <c:pt idx="6">
                  <c:v>2025</c:v>
                </c:pt>
              </c:numCache>
            </c:numRef>
          </c:cat>
          <c:val>
            <c:numRef>
              <c:f>'Comparison vs March'!$C$46:$I$46</c:f>
              <c:numCache>
                <c:formatCode>#,##0.0</c:formatCode>
                <c:ptCount val="7"/>
                <c:pt idx="0">
                  <c:v>1763.3666666666668</c:v>
                </c:pt>
                <c:pt idx="1">
                  <c:v>1661.4333333333334</c:v>
                </c:pt>
                <c:pt idx="2">
                  <c:v>1688.825</c:v>
                </c:pt>
                <c:pt idx="3">
                  <c:v>1766.4333333333336</c:v>
                </c:pt>
                <c:pt idx="4">
                  <c:v>1808.0559166666665</c:v>
                </c:pt>
                <c:pt idx="5">
                  <c:v>1828.3197500000001</c:v>
                </c:pt>
                <c:pt idx="6">
                  <c:v>1837.94975</c:v>
                </c:pt>
              </c:numCache>
            </c:numRef>
          </c:val>
          <c:smooth val="0"/>
          <c:extLst>
            <c:ext xmlns:c16="http://schemas.microsoft.com/office/drawing/2014/chart" uri="{C3380CC4-5D6E-409C-BE32-E72D297353CC}">
              <c16:uniqueId val="{00000000-127D-4B74-822D-5E717B8746DC}"/>
            </c:ext>
          </c:extLst>
        </c:ser>
        <c:ser>
          <c:idx val="5"/>
          <c:order val="1"/>
          <c:tx>
            <c:strRef>
              <c:f>'Comparison vs March'!$B$47</c:f>
              <c:strCache>
                <c:ptCount val="1"/>
                <c:pt idx="0">
                  <c:v>   Jul 2023 Baseline</c:v>
                </c:pt>
              </c:strCache>
            </c:strRef>
          </c:tx>
          <c:spPr>
            <a:ln w="28575" cap="rnd">
              <a:solidFill>
                <a:srgbClr val="FF0000"/>
              </a:solidFill>
              <a:round/>
            </a:ln>
            <a:effectLst/>
          </c:spPr>
          <c:marker>
            <c:symbol val="none"/>
          </c:marker>
          <c:cat>
            <c:numRef>
              <c:f>'Comparison vs March'!$C$7:$I$7</c:f>
              <c:numCache>
                <c:formatCode>General</c:formatCode>
                <c:ptCount val="7"/>
                <c:pt idx="0">
                  <c:v>2019</c:v>
                </c:pt>
                <c:pt idx="1">
                  <c:v>2020</c:v>
                </c:pt>
                <c:pt idx="2">
                  <c:v>2021</c:v>
                </c:pt>
                <c:pt idx="3">
                  <c:v>2022</c:v>
                </c:pt>
                <c:pt idx="4">
                  <c:v>2023</c:v>
                </c:pt>
                <c:pt idx="5">
                  <c:v>2024</c:v>
                </c:pt>
                <c:pt idx="6">
                  <c:v>2025</c:v>
                </c:pt>
              </c:numCache>
            </c:numRef>
          </c:cat>
          <c:val>
            <c:numRef>
              <c:f>'Comparison vs March'!$C$47:$I$47</c:f>
              <c:numCache>
                <c:formatCode>#,##0.0</c:formatCode>
                <c:ptCount val="7"/>
                <c:pt idx="0">
                  <c:v>1763.3666666666668</c:v>
                </c:pt>
                <c:pt idx="1">
                  <c:v>1661.4333333333334</c:v>
                </c:pt>
                <c:pt idx="2">
                  <c:v>1688.825</c:v>
                </c:pt>
                <c:pt idx="3">
                  <c:v>1766.4333333333336</c:v>
                </c:pt>
                <c:pt idx="4">
                  <c:v>1804.8981666666666</c:v>
                </c:pt>
                <c:pt idx="5">
                  <c:v>1819.09575</c:v>
                </c:pt>
                <c:pt idx="6">
                  <c:v>1822.65275</c:v>
                </c:pt>
              </c:numCache>
            </c:numRef>
          </c:val>
          <c:smooth val="0"/>
          <c:extLst>
            <c:ext xmlns:c16="http://schemas.microsoft.com/office/drawing/2014/chart" uri="{C3380CC4-5D6E-409C-BE32-E72D297353CC}">
              <c16:uniqueId val="{00000001-127D-4B74-822D-5E717B8746DC}"/>
            </c:ext>
          </c:extLst>
        </c:ser>
        <c:ser>
          <c:idx val="6"/>
          <c:order val="2"/>
          <c:tx>
            <c:strRef>
              <c:f>'Comparison vs March'!$B$48</c:f>
              <c:strCache>
                <c:ptCount val="1"/>
                <c:pt idx="0">
                  <c:v>   Jul 2023 Pessimistic</c:v>
                </c:pt>
              </c:strCache>
            </c:strRef>
          </c:tx>
          <c:spPr>
            <a:ln w="28575" cap="rnd">
              <a:solidFill>
                <a:srgbClr val="680000"/>
              </a:solidFill>
              <a:round/>
            </a:ln>
            <a:effectLst/>
          </c:spPr>
          <c:marker>
            <c:symbol val="none"/>
          </c:marker>
          <c:cat>
            <c:numRef>
              <c:f>'Comparison vs March'!$C$7:$I$7</c:f>
              <c:numCache>
                <c:formatCode>General</c:formatCode>
                <c:ptCount val="7"/>
                <c:pt idx="0">
                  <c:v>2019</c:v>
                </c:pt>
                <c:pt idx="1">
                  <c:v>2020</c:v>
                </c:pt>
                <c:pt idx="2">
                  <c:v>2021</c:v>
                </c:pt>
                <c:pt idx="3">
                  <c:v>2022</c:v>
                </c:pt>
                <c:pt idx="4">
                  <c:v>2023</c:v>
                </c:pt>
                <c:pt idx="5">
                  <c:v>2024</c:v>
                </c:pt>
                <c:pt idx="6">
                  <c:v>2025</c:v>
                </c:pt>
              </c:numCache>
            </c:numRef>
          </c:cat>
          <c:val>
            <c:numRef>
              <c:f>'Comparison vs March'!$C$48:$I$48</c:f>
              <c:numCache>
                <c:formatCode>#,##0.0</c:formatCode>
                <c:ptCount val="7"/>
                <c:pt idx="0">
                  <c:v>1763.3666666666668</c:v>
                </c:pt>
                <c:pt idx="1">
                  <c:v>1661.4333333333334</c:v>
                </c:pt>
                <c:pt idx="2">
                  <c:v>1688.825</c:v>
                </c:pt>
                <c:pt idx="3">
                  <c:v>1766.4333333333336</c:v>
                </c:pt>
                <c:pt idx="4">
                  <c:v>1783.7586666666666</c:v>
                </c:pt>
                <c:pt idx="5">
                  <c:v>1732.8167499999997</c:v>
                </c:pt>
                <c:pt idx="6">
                  <c:v>1721.70075</c:v>
                </c:pt>
              </c:numCache>
            </c:numRef>
          </c:val>
          <c:smooth val="0"/>
          <c:extLst>
            <c:ext xmlns:c16="http://schemas.microsoft.com/office/drawing/2014/chart" uri="{C3380CC4-5D6E-409C-BE32-E72D297353CC}">
              <c16:uniqueId val="{00000002-127D-4B74-822D-5E717B8746DC}"/>
            </c:ext>
          </c:extLst>
        </c:ser>
        <c:ser>
          <c:idx val="1"/>
          <c:order val="3"/>
          <c:tx>
            <c:strRef>
              <c:f>'Comparison vs March'!$B$42</c:f>
              <c:strCache>
                <c:ptCount val="1"/>
                <c:pt idx="0">
                  <c:v>   Nov 2019 Baseline</c:v>
                </c:pt>
              </c:strCache>
            </c:strRef>
          </c:tx>
          <c:spPr>
            <a:ln w="41275" cap="rnd">
              <a:solidFill>
                <a:schemeClr val="bg1">
                  <a:lumMod val="65000"/>
                </a:schemeClr>
              </a:solidFill>
              <a:prstDash val="sysDot"/>
              <a:round/>
            </a:ln>
            <a:effectLst/>
          </c:spPr>
          <c:marker>
            <c:symbol val="none"/>
          </c:marker>
          <c:cat>
            <c:numRef>
              <c:f>'Comparison vs March'!$C$7:$I$7</c:f>
              <c:numCache>
                <c:formatCode>General</c:formatCode>
                <c:ptCount val="7"/>
                <c:pt idx="0">
                  <c:v>2019</c:v>
                </c:pt>
                <c:pt idx="1">
                  <c:v>2020</c:v>
                </c:pt>
                <c:pt idx="2">
                  <c:v>2021</c:v>
                </c:pt>
                <c:pt idx="3">
                  <c:v>2022</c:v>
                </c:pt>
                <c:pt idx="4">
                  <c:v>2023</c:v>
                </c:pt>
                <c:pt idx="5">
                  <c:v>2024</c:v>
                </c:pt>
                <c:pt idx="6">
                  <c:v>2025</c:v>
                </c:pt>
              </c:numCache>
            </c:numRef>
          </c:cat>
          <c:val>
            <c:numRef>
              <c:f>'Comparison vs March'!$C$42:$I$42</c:f>
              <c:numCache>
                <c:formatCode>#,##0.0</c:formatCode>
                <c:ptCount val="7"/>
                <c:pt idx="0">
                  <c:v>1761.7864793837607</c:v>
                </c:pt>
                <c:pt idx="1">
                  <c:v>1799.0877499999999</c:v>
                </c:pt>
                <c:pt idx="2">
                  <c:v>1827.2860000000001</c:v>
                </c:pt>
                <c:pt idx="3">
                  <c:v>1846.8242500000001</c:v>
                </c:pt>
                <c:pt idx="4">
                  <c:v>1858.7719999999999</c:v>
                </c:pt>
                <c:pt idx="5">
                  <c:v>1872.5140000000001</c:v>
                </c:pt>
                <c:pt idx="6">
                  <c:v>1896.056</c:v>
                </c:pt>
              </c:numCache>
            </c:numRef>
          </c:val>
          <c:smooth val="0"/>
          <c:extLst>
            <c:ext xmlns:c16="http://schemas.microsoft.com/office/drawing/2014/chart" uri="{C3380CC4-5D6E-409C-BE32-E72D297353CC}">
              <c16:uniqueId val="{00000007-127D-4B74-822D-5E717B8746DC}"/>
            </c:ext>
          </c:extLst>
        </c:ser>
        <c:ser>
          <c:idx val="2"/>
          <c:order val="4"/>
          <c:tx>
            <c:strRef>
              <c:f>'Comparison vs March'!$B$43</c:f>
              <c:strCache>
                <c:ptCount val="1"/>
                <c:pt idx="0">
                  <c:v>   Mar 2023 Optimistic</c:v>
                </c:pt>
              </c:strCache>
            </c:strRef>
          </c:tx>
          <c:spPr>
            <a:ln w="28575" cap="rnd">
              <a:solidFill>
                <a:srgbClr val="FFC000">
                  <a:alpha val="25000"/>
                </a:srgbClr>
              </a:solidFill>
              <a:round/>
            </a:ln>
            <a:effectLst/>
          </c:spPr>
          <c:marker>
            <c:symbol val="none"/>
          </c:marker>
          <c:cat>
            <c:numRef>
              <c:f>'Comparison vs March'!$C$7:$I$7</c:f>
              <c:numCache>
                <c:formatCode>General</c:formatCode>
                <c:ptCount val="7"/>
                <c:pt idx="0">
                  <c:v>2019</c:v>
                </c:pt>
                <c:pt idx="1">
                  <c:v>2020</c:v>
                </c:pt>
                <c:pt idx="2">
                  <c:v>2021</c:v>
                </c:pt>
                <c:pt idx="3">
                  <c:v>2022</c:v>
                </c:pt>
                <c:pt idx="4">
                  <c:v>2023</c:v>
                </c:pt>
                <c:pt idx="5">
                  <c:v>2024</c:v>
                </c:pt>
                <c:pt idx="6">
                  <c:v>2025</c:v>
                </c:pt>
              </c:numCache>
            </c:numRef>
          </c:cat>
          <c:val>
            <c:numRef>
              <c:f>'Comparison vs March'!$C$43:$I$43</c:f>
              <c:numCache>
                <c:formatCode>#,##0.0</c:formatCode>
                <c:ptCount val="7"/>
                <c:pt idx="0">
                  <c:v>1763.35</c:v>
                </c:pt>
                <c:pt idx="1">
                  <c:v>1661.4499999999998</c:v>
                </c:pt>
                <c:pt idx="2">
                  <c:v>1688.7250000000001</c:v>
                </c:pt>
                <c:pt idx="3">
                  <c:v>1771.5833333333333</c:v>
                </c:pt>
                <c:pt idx="4">
                  <c:v>1825.2927500000001</c:v>
                </c:pt>
                <c:pt idx="5">
                  <c:v>1827.4067500000001</c:v>
                </c:pt>
                <c:pt idx="6">
                  <c:v>1828.1822499999998</c:v>
                </c:pt>
              </c:numCache>
            </c:numRef>
          </c:val>
          <c:smooth val="0"/>
          <c:extLst>
            <c:ext xmlns:c16="http://schemas.microsoft.com/office/drawing/2014/chart" uri="{C3380CC4-5D6E-409C-BE32-E72D297353CC}">
              <c16:uniqueId val="{00000004-127D-4B74-822D-5E717B8746DC}"/>
            </c:ext>
          </c:extLst>
        </c:ser>
        <c:ser>
          <c:idx val="3"/>
          <c:order val="5"/>
          <c:tx>
            <c:strRef>
              <c:f>'Comparison vs March'!$B$44</c:f>
              <c:strCache>
                <c:ptCount val="1"/>
                <c:pt idx="0">
                  <c:v>   Mar 2023 Baseline</c:v>
                </c:pt>
              </c:strCache>
            </c:strRef>
          </c:tx>
          <c:spPr>
            <a:ln w="28575" cap="rnd">
              <a:solidFill>
                <a:srgbClr val="FF0000">
                  <a:alpha val="25000"/>
                </a:srgbClr>
              </a:solidFill>
              <a:round/>
            </a:ln>
            <a:effectLst/>
          </c:spPr>
          <c:marker>
            <c:symbol val="none"/>
          </c:marker>
          <c:cat>
            <c:numRef>
              <c:f>'Comparison vs March'!$C$7:$I$7</c:f>
              <c:numCache>
                <c:formatCode>General</c:formatCode>
                <c:ptCount val="7"/>
                <c:pt idx="0">
                  <c:v>2019</c:v>
                </c:pt>
                <c:pt idx="1">
                  <c:v>2020</c:v>
                </c:pt>
                <c:pt idx="2">
                  <c:v>2021</c:v>
                </c:pt>
                <c:pt idx="3">
                  <c:v>2022</c:v>
                </c:pt>
                <c:pt idx="4">
                  <c:v>2023</c:v>
                </c:pt>
                <c:pt idx="5">
                  <c:v>2024</c:v>
                </c:pt>
                <c:pt idx="6">
                  <c:v>2025</c:v>
                </c:pt>
              </c:numCache>
            </c:numRef>
          </c:cat>
          <c:val>
            <c:numRef>
              <c:f>'Comparison vs March'!$C$44:$I$44</c:f>
              <c:numCache>
                <c:formatCode>#,##0.0</c:formatCode>
                <c:ptCount val="7"/>
                <c:pt idx="0">
                  <c:v>1763.35</c:v>
                </c:pt>
                <c:pt idx="1">
                  <c:v>1661.4499999999998</c:v>
                </c:pt>
                <c:pt idx="2">
                  <c:v>1688.7250000000001</c:v>
                </c:pt>
                <c:pt idx="3">
                  <c:v>1771.5833333333333</c:v>
                </c:pt>
                <c:pt idx="4">
                  <c:v>1818.7634999999998</c:v>
                </c:pt>
                <c:pt idx="5">
                  <c:v>1819.5417499999999</c:v>
                </c:pt>
                <c:pt idx="6">
                  <c:v>1817.8180000000002</c:v>
                </c:pt>
              </c:numCache>
            </c:numRef>
          </c:val>
          <c:smooth val="0"/>
          <c:extLst>
            <c:ext xmlns:c16="http://schemas.microsoft.com/office/drawing/2014/chart" uri="{C3380CC4-5D6E-409C-BE32-E72D297353CC}">
              <c16:uniqueId val="{00000005-127D-4B74-822D-5E717B8746DC}"/>
            </c:ext>
          </c:extLst>
        </c:ser>
        <c:ser>
          <c:idx val="4"/>
          <c:order val="6"/>
          <c:tx>
            <c:strRef>
              <c:f>'Comparison vs March'!$B$45</c:f>
              <c:strCache>
                <c:ptCount val="1"/>
                <c:pt idx="0">
                  <c:v>   Mar 2023 Pessimistic</c:v>
                </c:pt>
              </c:strCache>
            </c:strRef>
          </c:tx>
          <c:spPr>
            <a:ln w="28575" cap="rnd">
              <a:solidFill>
                <a:srgbClr val="680000">
                  <a:alpha val="25000"/>
                </a:srgbClr>
              </a:solidFill>
              <a:round/>
            </a:ln>
            <a:effectLst/>
          </c:spPr>
          <c:marker>
            <c:symbol val="none"/>
          </c:marker>
          <c:cat>
            <c:numRef>
              <c:f>'Comparison vs March'!$C$7:$I$7</c:f>
              <c:numCache>
                <c:formatCode>General</c:formatCode>
                <c:ptCount val="7"/>
                <c:pt idx="0">
                  <c:v>2019</c:v>
                </c:pt>
                <c:pt idx="1">
                  <c:v>2020</c:v>
                </c:pt>
                <c:pt idx="2">
                  <c:v>2021</c:v>
                </c:pt>
                <c:pt idx="3">
                  <c:v>2022</c:v>
                </c:pt>
                <c:pt idx="4">
                  <c:v>2023</c:v>
                </c:pt>
                <c:pt idx="5">
                  <c:v>2024</c:v>
                </c:pt>
                <c:pt idx="6">
                  <c:v>2025</c:v>
                </c:pt>
              </c:numCache>
            </c:numRef>
          </c:cat>
          <c:val>
            <c:numRef>
              <c:f>'Comparison vs March'!$C$45:$I$45</c:f>
              <c:numCache>
                <c:formatCode>#,##0.0</c:formatCode>
                <c:ptCount val="7"/>
                <c:pt idx="0">
                  <c:v>1763.35</c:v>
                </c:pt>
                <c:pt idx="1">
                  <c:v>1661.4499999999998</c:v>
                </c:pt>
                <c:pt idx="2">
                  <c:v>1688.7250000000001</c:v>
                </c:pt>
                <c:pt idx="3">
                  <c:v>1771.5833333333333</c:v>
                </c:pt>
                <c:pt idx="4">
                  <c:v>1792.39725</c:v>
                </c:pt>
                <c:pt idx="5">
                  <c:v>1755.1605</c:v>
                </c:pt>
                <c:pt idx="6">
                  <c:v>1748.7894999999999</c:v>
                </c:pt>
              </c:numCache>
            </c:numRef>
          </c:val>
          <c:smooth val="0"/>
          <c:extLst>
            <c:ext xmlns:c16="http://schemas.microsoft.com/office/drawing/2014/chart" uri="{C3380CC4-5D6E-409C-BE32-E72D297353CC}">
              <c16:uniqueId val="{00000006-127D-4B74-822D-5E717B8746DC}"/>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900"/>
          <c:min val="15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79707530151462969"/>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Employment (thousands of</a:t>
            </a:r>
            <a:r>
              <a:rPr lang="en-US" baseline="0"/>
              <a:t> jobs)</a:t>
            </a:r>
            <a:endParaRPr lang="en-US"/>
          </a:p>
        </c:rich>
      </c:tx>
      <c:layout>
        <c:manualLayout>
          <c:xMode val="edge"/>
          <c:yMode val="edge"/>
          <c:x val="7.7961007219066486E-2"/>
          <c:y val="4.98771769550905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'Comparison vs March'!$L$46</c:f>
              <c:strCache>
                <c:ptCount val="1"/>
                <c:pt idx="0">
                  <c:v>   Jul 2023 Optimistic</c:v>
                </c:pt>
              </c:strCache>
            </c:strRef>
          </c:tx>
          <c:spPr>
            <a:ln w="28575" cap="rnd">
              <a:solidFill>
                <a:srgbClr val="FFC000"/>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March'!$M$46:$AG$46</c:f>
              <c:numCache>
                <c:formatCode>#,##0.0</c:formatCode>
                <c:ptCount val="21"/>
                <c:pt idx="0">
                  <c:v>1777.8000000000002</c:v>
                </c:pt>
                <c:pt idx="1">
                  <c:v>1782.8</c:v>
                </c:pt>
                <c:pt idx="2">
                  <c:v>1582.7</c:v>
                </c:pt>
                <c:pt idx="3">
                  <c:v>1633.9666666666667</c:v>
                </c:pt>
                <c:pt idx="4">
                  <c:v>1646.2666666666669</c:v>
                </c:pt>
                <c:pt idx="5">
                  <c:v>1645.5</c:v>
                </c:pt>
                <c:pt idx="6">
                  <c:v>1669.8</c:v>
                </c:pt>
                <c:pt idx="7">
                  <c:v>1704.7666666666667</c:v>
                </c:pt>
                <c:pt idx="8">
                  <c:v>1735.2333333333333</c:v>
                </c:pt>
                <c:pt idx="9">
                  <c:v>1742.7000000000003</c:v>
                </c:pt>
                <c:pt idx="10">
                  <c:v>1759.7666666666667</c:v>
                </c:pt>
                <c:pt idx="11">
                  <c:v>1782.3333333333335</c:v>
                </c:pt>
                <c:pt idx="12">
                  <c:v>1780.9333333333334</c:v>
                </c:pt>
                <c:pt idx="13">
                  <c:v>1793.3666666666666</c:v>
                </c:pt>
                <c:pt idx="14">
                  <c:v>1798.7449999999999</c:v>
                </c:pt>
                <c:pt idx="15">
                  <c:v>1817.377</c:v>
                </c:pt>
                <c:pt idx="16">
                  <c:v>1822.7349999999999</c:v>
                </c:pt>
                <c:pt idx="17">
                  <c:v>1827.798</c:v>
                </c:pt>
                <c:pt idx="18">
                  <c:v>1827.3679999999999</c:v>
                </c:pt>
                <c:pt idx="19">
                  <c:v>1826.6510000000001</c:v>
                </c:pt>
                <c:pt idx="20">
                  <c:v>1831.462</c:v>
                </c:pt>
              </c:numCache>
            </c:numRef>
          </c:val>
          <c:smooth val="0"/>
          <c:extLst>
            <c:ext xmlns:c16="http://schemas.microsoft.com/office/drawing/2014/chart" uri="{C3380CC4-5D6E-409C-BE32-E72D297353CC}">
              <c16:uniqueId val="{00000000-48F2-41F9-A396-40EDF04F6976}"/>
            </c:ext>
          </c:extLst>
        </c:ser>
        <c:ser>
          <c:idx val="5"/>
          <c:order val="1"/>
          <c:tx>
            <c:strRef>
              <c:f>'Comparison vs March'!$L$47</c:f>
              <c:strCache>
                <c:ptCount val="1"/>
                <c:pt idx="0">
                  <c:v>   Jul 2023 Baseline</c:v>
                </c:pt>
              </c:strCache>
            </c:strRef>
          </c:tx>
          <c:spPr>
            <a:ln w="28575" cap="rnd">
              <a:solidFill>
                <a:srgbClr val="FF0000"/>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March'!$M$47:$AG$47</c:f>
              <c:numCache>
                <c:formatCode>#,##0.0</c:formatCode>
                <c:ptCount val="21"/>
                <c:pt idx="0">
                  <c:v>1777.8000000000002</c:v>
                </c:pt>
                <c:pt idx="1">
                  <c:v>1782.8</c:v>
                </c:pt>
                <c:pt idx="2">
                  <c:v>1582.7</c:v>
                </c:pt>
                <c:pt idx="3">
                  <c:v>1633.9666666666667</c:v>
                </c:pt>
                <c:pt idx="4">
                  <c:v>1646.2666666666669</c:v>
                </c:pt>
                <c:pt idx="5">
                  <c:v>1645.5</c:v>
                </c:pt>
                <c:pt idx="6">
                  <c:v>1669.8</c:v>
                </c:pt>
                <c:pt idx="7">
                  <c:v>1704.7666666666667</c:v>
                </c:pt>
                <c:pt idx="8">
                  <c:v>1735.2333333333333</c:v>
                </c:pt>
                <c:pt idx="9">
                  <c:v>1742.7000000000003</c:v>
                </c:pt>
                <c:pt idx="10">
                  <c:v>1759.7666666666667</c:v>
                </c:pt>
                <c:pt idx="11">
                  <c:v>1782.3333333333335</c:v>
                </c:pt>
                <c:pt idx="12">
                  <c:v>1780.9333333333334</c:v>
                </c:pt>
                <c:pt idx="13">
                  <c:v>1793.3666666666666</c:v>
                </c:pt>
                <c:pt idx="14">
                  <c:v>1798.6790000000001</c:v>
                </c:pt>
                <c:pt idx="15">
                  <c:v>1811.24</c:v>
                </c:pt>
                <c:pt idx="16">
                  <c:v>1816.307</c:v>
                </c:pt>
                <c:pt idx="17">
                  <c:v>1818.7919999999999</c:v>
                </c:pt>
                <c:pt idx="18">
                  <c:v>1819.174</c:v>
                </c:pt>
                <c:pt idx="19">
                  <c:v>1818.1679999999999</c:v>
                </c:pt>
                <c:pt idx="20">
                  <c:v>1820.249</c:v>
                </c:pt>
              </c:numCache>
            </c:numRef>
          </c:val>
          <c:smooth val="0"/>
          <c:extLst>
            <c:ext xmlns:c16="http://schemas.microsoft.com/office/drawing/2014/chart" uri="{C3380CC4-5D6E-409C-BE32-E72D297353CC}">
              <c16:uniqueId val="{00000001-48F2-41F9-A396-40EDF04F6976}"/>
            </c:ext>
          </c:extLst>
        </c:ser>
        <c:ser>
          <c:idx val="6"/>
          <c:order val="2"/>
          <c:tx>
            <c:strRef>
              <c:f>'Comparison vs March'!$L$48</c:f>
              <c:strCache>
                <c:ptCount val="1"/>
                <c:pt idx="0">
                  <c:v>   Jul 2023 Pessimistic</c:v>
                </c:pt>
              </c:strCache>
            </c:strRef>
          </c:tx>
          <c:spPr>
            <a:ln w="28575" cap="rnd">
              <a:solidFill>
                <a:srgbClr val="680000"/>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March'!$M$48:$AG$48</c:f>
              <c:numCache>
                <c:formatCode>#,##0.0</c:formatCode>
                <c:ptCount val="21"/>
                <c:pt idx="0">
                  <c:v>1777.8000000000002</c:v>
                </c:pt>
                <c:pt idx="1">
                  <c:v>1782.8</c:v>
                </c:pt>
                <c:pt idx="2">
                  <c:v>1582.7</c:v>
                </c:pt>
                <c:pt idx="3">
                  <c:v>1633.9666666666667</c:v>
                </c:pt>
                <c:pt idx="4">
                  <c:v>1646.2666666666669</c:v>
                </c:pt>
                <c:pt idx="5">
                  <c:v>1645.5</c:v>
                </c:pt>
                <c:pt idx="6">
                  <c:v>1669.8</c:v>
                </c:pt>
                <c:pt idx="7">
                  <c:v>1704.7666666666667</c:v>
                </c:pt>
                <c:pt idx="8">
                  <c:v>1735.2333333333333</c:v>
                </c:pt>
                <c:pt idx="9">
                  <c:v>1742.7000000000003</c:v>
                </c:pt>
                <c:pt idx="10">
                  <c:v>1759.7666666666667</c:v>
                </c:pt>
                <c:pt idx="11">
                  <c:v>1782.3333333333335</c:v>
                </c:pt>
                <c:pt idx="12">
                  <c:v>1780.9333333333334</c:v>
                </c:pt>
                <c:pt idx="13">
                  <c:v>1793.3666666666666</c:v>
                </c:pt>
                <c:pt idx="14">
                  <c:v>1798.624</c:v>
                </c:pt>
                <c:pt idx="15">
                  <c:v>1781.0609999999999</c:v>
                </c:pt>
                <c:pt idx="16">
                  <c:v>1761.9829999999999</c:v>
                </c:pt>
                <c:pt idx="17">
                  <c:v>1744.1659999999999</c:v>
                </c:pt>
                <c:pt idx="18">
                  <c:v>1732.877</c:v>
                </c:pt>
                <c:pt idx="19">
                  <c:v>1728.346</c:v>
                </c:pt>
                <c:pt idx="20">
                  <c:v>1725.8779999999999</c:v>
                </c:pt>
              </c:numCache>
            </c:numRef>
          </c:val>
          <c:smooth val="0"/>
          <c:extLst>
            <c:ext xmlns:c16="http://schemas.microsoft.com/office/drawing/2014/chart" uri="{C3380CC4-5D6E-409C-BE32-E72D297353CC}">
              <c16:uniqueId val="{00000002-48F2-41F9-A396-40EDF04F6976}"/>
            </c:ext>
          </c:extLst>
        </c:ser>
        <c:ser>
          <c:idx val="1"/>
          <c:order val="3"/>
          <c:tx>
            <c:strRef>
              <c:f>'Comparison vs March'!$L$42</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March'!$M$42:$AG$42</c:f>
              <c:numCache>
                <c:formatCode>#,##0.0</c:formatCode>
                <c:ptCount val="21"/>
                <c:pt idx="0">
                  <c:v>1774.4849999999999</c:v>
                </c:pt>
                <c:pt idx="1">
                  <c:v>1785.3309999999999</c:v>
                </c:pt>
                <c:pt idx="2">
                  <c:v>1795.0170000000001</c:v>
                </c:pt>
                <c:pt idx="3">
                  <c:v>1804.155</c:v>
                </c:pt>
                <c:pt idx="4">
                  <c:v>1811.848</c:v>
                </c:pt>
                <c:pt idx="5">
                  <c:v>1818.425</c:v>
                </c:pt>
                <c:pt idx="6">
                  <c:v>1824.6969999999999</c:v>
                </c:pt>
                <c:pt idx="7">
                  <c:v>1830.271</c:v>
                </c:pt>
                <c:pt idx="8">
                  <c:v>1835.751</c:v>
                </c:pt>
                <c:pt idx="9">
                  <c:v>1840.635</c:v>
                </c:pt>
                <c:pt idx="10">
                  <c:v>1845.261</c:v>
                </c:pt>
                <c:pt idx="11">
                  <c:v>1849.124</c:v>
                </c:pt>
                <c:pt idx="12">
                  <c:v>1852.277</c:v>
                </c:pt>
                <c:pt idx="13">
                  <c:v>1854.9649999999999</c:v>
                </c:pt>
                <c:pt idx="14">
                  <c:v>1857.4639999999999</c:v>
                </c:pt>
                <c:pt idx="15">
                  <c:v>1859.99</c:v>
                </c:pt>
                <c:pt idx="16">
                  <c:v>1862.6690000000001</c:v>
                </c:pt>
                <c:pt idx="17">
                  <c:v>1865.979</c:v>
                </c:pt>
                <c:pt idx="18">
                  <c:v>1869.866</c:v>
                </c:pt>
                <c:pt idx="19">
                  <c:v>1874.377</c:v>
                </c:pt>
                <c:pt idx="20">
                  <c:v>1879.8340000000001</c:v>
                </c:pt>
              </c:numCache>
            </c:numRef>
          </c:val>
          <c:smooth val="0"/>
          <c:extLst>
            <c:ext xmlns:c16="http://schemas.microsoft.com/office/drawing/2014/chart" uri="{C3380CC4-5D6E-409C-BE32-E72D297353CC}">
              <c16:uniqueId val="{00000007-48F2-41F9-A396-40EDF04F6976}"/>
            </c:ext>
          </c:extLst>
        </c:ser>
        <c:ser>
          <c:idx val="2"/>
          <c:order val="4"/>
          <c:tx>
            <c:strRef>
              <c:f>'Comparison vs March'!$L$43</c:f>
              <c:strCache>
                <c:ptCount val="1"/>
                <c:pt idx="0">
                  <c:v>   Mar 2023 Optimistic</c:v>
                </c:pt>
              </c:strCache>
            </c:strRef>
          </c:tx>
          <c:spPr>
            <a:ln w="28575" cap="rnd">
              <a:solidFill>
                <a:srgbClr val="FFC000">
                  <a:alpha val="30000"/>
                </a:srgbClr>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March'!$M$43:$AG$43</c:f>
              <c:numCache>
                <c:formatCode>#,##0.0</c:formatCode>
                <c:ptCount val="21"/>
                <c:pt idx="0">
                  <c:v>1777.6999999999998</c:v>
                </c:pt>
                <c:pt idx="1">
                  <c:v>1782.6999999999998</c:v>
                </c:pt>
                <c:pt idx="2">
                  <c:v>1582.5333333333333</c:v>
                </c:pt>
                <c:pt idx="3">
                  <c:v>1634.4333333333334</c:v>
                </c:pt>
                <c:pt idx="4">
                  <c:v>1646.1333333333332</c:v>
                </c:pt>
                <c:pt idx="5">
                  <c:v>1645.5000000000002</c:v>
                </c:pt>
                <c:pt idx="6">
                  <c:v>1669.3999999999999</c:v>
                </c:pt>
                <c:pt idx="7">
                  <c:v>1705.2666666666669</c:v>
                </c:pt>
                <c:pt idx="8">
                  <c:v>1734.7333333333333</c:v>
                </c:pt>
                <c:pt idx="9">
                  <c:v>1742.6666666666667</c:v>
                </c:pt>
                <c:pt idx="10">
                  <c:v>1759.6333333333334</c:v>
                </c:pt>
                <c:pt idx="11">
                  <c:v>1782.9666666666667</c:v>
                </c:pt>
                <c:pt idx="12">
                  <c:v>1801.0666666666664</c:v>
                </c:pt>
                <c:pt idx="13">
                  <c:v>1817.348</c:v>
                </c:pt>
                <c:pt idx="14">
                  <c:v>1827.9690000000001</c:v>
                </c:pt>
                <c:pt idx="15">
                  <c:v>1828.367</c:v>
                </c:pt>
                <c:pt idx="16">
                  <c:v>1827.4870000000001</c:v>
                </c:pt>
                <c:pt idx="17">
                  <c:v>1827.2909999999999</c:v>
                </c:pt>
                <c:pt idx="18">
                  <c:v>1826.6990000000001</c:v>
                </c:pt>
                <c:pt idx="19">
                  <c:v>1827.547</c:v>
                </c:pt>
                <c:pt idx="20">
                  <c:v>1828.09</c:v>
                </c:pt>
              </c:numCache>
            </c:numRef>
          </c:val>
          <c:smooth val="0"/>
          <c:extLst>
            <c:ext xmlns:c16="http://schemas.microsoft.com/office/drawing/2014/chart" uri="{C3380CC4-5D6E-409C-BE32-E72D297353CC}">
              <c16:uniqueId val="{00000004-48F2-41F9-A396-40EDF04F6976}"/>
            </c:ext>
          </c:extLst>
        </c:ser>
        <c:ser>
          <c:idx val="3"/>
          <c:order val="5"/>
          <c:tx>
            <c:strRef>
              <c:f>'Comparison vs March'!$L$44</c:f>
              <c:strCache>
                <c:ptCount val="1"/>
                <c:pt idx="0">
                  <c:v>   Mar 2023 Baseline</c:v>
                </c:pt>
              </c:strCache>
            </c:strRef>
          </c:tx>
          <c:spPr>
            <a:ln w="28575" cap="rnd">
              <a:solidFill>
                <a:srgbClr val="FF0000">
                  <a:alpha val="30000"/>
                </a:srgbClr>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March'!$M$44:$AG$44</c:f>
              <c:numCache>
                <c:formatCode>#,##0.0</c:formatCode>
                <c:ptCount val="21"/>
                <c:pt idx="0">
                  <c:v>1777.6999999999998</c:v>
                </c:pt>
                <c:pt idx="1">
                  <c:v>1782.6999999999998</c:v>
                </c:pt>
                <c:pt idx="2">
                  <c:v>1582.5333333333333</c:v>
                </c:pt>
                <c:pt idx="3">
                  <c:v>1634.4333333333334</c:v>
                </c:pt>
                <c:pt idx="4">
                  <c:v>1646.1333333333332</c:v>
                </c:pt>
                <c:pt idx="5">
                  <c:v>1645.5000000000002</c:v>
                </c:pt>
                <c:pt idx="6">
                  <c:v>1669.3999999999999</c:v>
                </c:pt>
                <c:pt idx="7">
                  <c:v>1705.2666666666669</c:v>
                </c:pt>
                <c:pt idx="8">
                  <c:v>1734.7333333333333</c:v>
                </c:pt>
                <c:pt idx="9">
                  <c:v>1742.6666666666667</c:v>
                </c:pt>
                <c:pt idx="10">
                  <c:v>1759.6333333333334</c:v>
                </c:pt>
                <c:pt idx="11">
                  <c:v>1782.9666666666667</c:v>
                </c:pt>
                <c:pt idx="12">
                  <c:v>1801.0666666666664</c:v>
                </c:pt>
                <c:pt idx="13">
                  <c:v>1815.9259999999999</c:v>
                </c:pt>
                <c:pt idx="14">
                  <c:v>1821.0550000000001</c:v>
                </c:pt>
                <c:pt idx="15">
                  <c:v>1819.248</c:v>
                </c:pt>
                <c:pt idx="16">
                  <c:v>1818.825</c:v>
                </c:pt>
                <c:pt idx="17">
                  <c:v>1819.9459999999999</c:v>
                </c:pt>
                <c:pt idx="18">
                  <c:v>1819.896</c:v>
                </c:pt>
                <c:pt idx="19">
                  <c:v>1819.3389999999999</c:v>
                </c:pt>
                <c:pt idx="20">
                  <c:v>1818.9860000000001</c:v>
                </c:pt>
              </c:numCache>
            </c:numRef>
          </c:val>
          <c:smooth val="0"/>
          <c:extLst>
            <c:ext xmlns:c16="http://schemas.microsoft.com/office/drawing/2014/chart" uri="{C3380CC4-5D6E-409C-BE32-E72D297353CC}">
              <c16:uniqueId val="{00000005-48F2-41F9-A396-40EDF04F6976}"/>
            </c:ext>
          </c:extLst>
        </c:ser>
        <c:ser>
          <c:idx val="4"/>
          <c:order val="6"/>
          <c:tx>
            <c:strRef>
              <c:f>'Comparison vs March'!$L$45</c:f>
              <c:strCache>
                <c:ptCount val="1"/>
                <c:pt idx="0">
                  <c:v>   Mar 2023 Pessimistic</c:v>
                </c:pt>
              </c:strCache>
            </c:strRef>
          </c:tx>
          <c:spPr>
            <a:ln w="28575" cap="rnd">
              <a:solidFill>
                <a:srgbClr val="680000">
                  <a:alpha val="30000"/>
                </a:srgbClr>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March'!$M$45:$AG$45</c:f>
              <c:numCache>
                <c:formatCode>#,##0.0</c:formatCode>
                <c:ptCount val="21"/>
                <c:pt idx="0">
                  <c:v>1777.6999999999998</c:v>
                </c:pt>
                <c:pt idx="1">
                  <c:v>1782.6999999999998</c:v>
                </c:pt>
                <c:pt idx="2">
                  <c:v>1582.5333333333333</c:v>
                </c:pt>
                <c:pt idx="3">
                  <c:v>1634.4333333333334</c:v>
                </c:pt>
                <c:pt idx="4">
                  <c:v>1646.1333333333332</c:v>
                </c:pt>
                <c:pt idx="5">
                  <c:v>1645.5000000000002</c:v>
                </c:pt>
                <c:pt idx="6">
                  <c:v>1669.3999999999999</c:v>
                </c:pt>
                <c:pt idx="7">
                  <c:v>1705.2666666666669</c:v>
                </c:pt>
                <c:pt idx="8">
                  <c:v>1734.7333333333333</c:v>
                </c:pt>
                <c:pt idx="9">
                  <c:v>1742.6666666666667</c:v>
                </c:pt>
                <c:pt idx="10">
                  <c:v>1759.6333333333334</c:v>
                </c:pt>
                <c:pt idx="11">
                  <c:v>1782.9666666666667</c:v>
                </c:pt>
                <c:pt idx="12">
                  <c:v>1801.0666666666664</c:v>
                </c:pt>
                <c:pt idx="13">
                  <c:v>1813.8579999999999</c:v>
                </c:pt>
                <c:pt idx="14">
                  <c:v>1798.2819999999999</c:v>
                </c:pt>
                <c:pt idx="15">
                  <c:v>1784.973</c:v>
                </c:pt>
                <c:pt idx="16">
                  <c:v>1772.4760000000001</c:v>
                </c:pt>
                <c:pt idx="17">
                  <c:v>1762.0409999999999</c:v>
                </c:pt>
                <c:pt idx="18">
                  <c:v>1756.9349999999999</c:v>
                </c:pt>
                <c:pt idx="19">
                  <c:v>1752.789</c:v>
                </c:pt>
                <c:pt idx="20">
                  <c:v>1748.877</c:v>
                </c:pt>
              </c:numCache>
            </c:numRef>
          </c:val>
          <c:smooth val="0"/>
          <c:extLst>
            <c:ext xmlns:c16="http://schemas.microsoft.com/office/drawing/2014/chart" uri="{C3380CC4-5D6E-409C-BE32-E72D297353CC}">
              <c16:uniqueId val="{00000006-48F2-41F9-A396-40EDF04F6976}"/>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900"/>
          <c:min val="15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5987538877319025"/>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CPI-U, % change</a:t>
            </a:r>
          </a:p>
        </c:rich>
      </c:tx>
      <c:layout>
        <c:manualLayout>
          <c:xMode val="edge"/>
          <c:yMode val="edge"/>
          <c:x val="7.2506495600592774E-2"/>
          <c:y val="4.251069445048650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7086981616399297E-2"/>
          <c:y val="0.26874813300271166"/>
          <c:w val="0.91541103171392557"/>
          <c:h val="0.64580705036179875"/>
        </c:manualLayout>
      </c:layout>
      <c:lineChart>
        <c:grouping val="standard"/>
        <c:varyColors val="0"/>
        <c:ser>
          <c:idx val="2"/>
          <c:order val="0"/>
          <c:tx>
            <c:strRef>
              <c:f>'Comparison vs March'!$B$63</c:f>
              <c:strCache>
                <c:ptCount val="1"/>
                <c:pt idx="0">
                  <c:v>   Jul 2023 Optimistic</c:v>
                </c:pt>
              </c:strCache>
            </c:strRef>
          </c:tx>
          <c:spPr>
            <a:ln w="28575" cap="rnd">
              <a:solidFill>
                <a:srgbClr val="FFC000"/>
              </a:solidFill>
              <a:round/>
            </a:ln>
            <a:effectLst/>
          </c:spPr>
          <c:marker>
            <c:symbol val="none"/>
          </c:marker>
          <c:cat>
            <c:numRef>
              <c:f>'Comparison vs March'!$C$7:$I$7</c:f>
              <c:numCache>
                <c:formatCode>General</c:formatCode>
                <c:ptCount val="7"/>
                <c:pt idx="0">
                  <c:v>2019</c:v>
                </c:pt>
                <c:pt idx="1">
                  <c:v>2020</c:v>
                </c:pt>
                <c:pt idx="2">
                  <c:v>2021</c:v>
                </c:pt>
                <c:pt idx="3">
                  <c:v>2022</c:v>
                </c:pt>
                <c:pt idx="4">
                  <c:v>2023</c:v>
                </c:pt>
                <c:pt idx="5">
                  <c:v>2024</c:v>
                </c:pt>
                <c:pt idx="6">
                  <c:v>2025</c:v>
                </c:pt>
              </c:numCache>
            </c:numRef>
          </c:cat>
          <c:val>
            <c:numRef>
              <c:f>'Comparison vs March'!$C$63:$I$63</c:f>
              <c:numCache>
                <c:formatCode>0.0</c:formatCode>
                <c:ptCount val="7"/>
                <c:pt idx="0">
                  <c:v>2.4950597436347755</c:v>
                </c:pt>
                <c:pt idx="1">
                  <c:v>1.6406554713379595</c:v>
                </c:pt>
                <c:pt idx="2">
                  <c:v>4.9972501772795441</c:v>
                </c:pt>
                <c:pt idx="3">
                  <c:v>8.9525333333333457</c:v>
                </c:pt>
                <c:pt idx="4">
                  <c:v>5.6403432339697135</c:v>
                </c:pt>
                <c:pt idx="5">
                  <c:v>3.837833563987858</c:v>
                </c:pt>
                <c:pt idx="6">
                  <c:v>3.080724890371056</c:v>
                </c:pt>
              </c:numCache>
            </c:numRef>
          </c:val>
          <c:smooth val="0"/>
          <c:extLst>
            <c:ext xmlns:c16="http://schemas.microsoft.com/office/drawing/2014/chart" uri="{C3380CC4-5D6E-409C-BE32-E72D297353CC}">
              <c16:uniqueId val="{00000000-5A2F-451C-9B7C-D4117F021772}"/>
            </c:ext>
          </c:extLst>
        </c:ser>
        <c:ser>
          <c:idx val="3"/>
          <c:order val="1"/>
          <c:tx>
            <c:strRef>
              <c:f>'Comparison vs March'!$B$64</c:f>
              <c:strCache>
                <c:ptCount val="1"/>
                <c:pt idx="0">
                  <c:v>   Jul 2023 Baseline</c:v>
                </c:pt>
              </c:strCache>
            </c:strRef>
          </c:tx>
          <c:spPr>
            <a:ln w="28575" cap="rnd">
              <a:solidFill>
                <a:srgbClr val="FF0000"/>
              </a:solidFill>
              <a:round/>
            </a:ln>
            <a:effectLst/>
          </c:spPr>
          <c:marker>
            <c:symbol val="none"/>
          </c:marker>
          <c:cat>
            <c:numRef>
              <c:f>'Comparison vs March'!$C$7:$I$7</c:f>
              <c:numCache>
                <c:formatCode>General</c:formatCode>
                <c:ptCount val="7"/>
                <c:pt idx="0">
                  <c:v>2019</c:v>
                </c:pt>
                <c:pt idx="1">
                  <c:v>2020</c:v>
                </c:pt>
                <c:pt idx="2">
                  <c:v>2021</c:v>
                </c:pt>
                <c:pt idx="3">
                  <c:v>2022</c:v>
                </c:pt>
                <c:pt idx="4">
                  <c:v>2023</c:v>
                </c:pt>
                <c:pt idx="5">
                  <c:v>2024</c:v>
                </c:pt>
                <c:pt idx="6">
                  <c:v>2025</c:v>
                </c:pt>
              </c:numCache>
            </c:numRef>
          </c:cat>
          <c:val>
            <c:numRef>
              <c:f>'Comparison vs March'!$C$64:$I$64</c:f>
              <c:numCache>
                <c:formatCode>0.0</c:formatCode>
                <c:ptCount val="7"/>
                <c:pt idx="0">
                  <c:v>2.4950597436347755</c:v>
                </c:pt>
                <c:pt idx="1">
                  <c:v>1.6406554713379595</c:v>
                </c:pt>
                <c:pt idx="2">
                  <c:v>4.9972501772795441</c:v>
                </c:pt>
                <c:pt idx="3">
                  <c:v>8.9525333333333457</c:v>
                </c:pt>
                <c:pt idx="4">
                  <c:v>5.6813126282708737</c:v>
                </c:pt>
                <c:pt idx="5">
                  <c:v>3.3223024832284676</c:v>
                </c:pt>
                <c:pt idx="6">
                  <c:v>2.7026851022889486</c:v>
                </c:pt>
              </c:numCache>
            </c:numRef>
          </c:val>
          <c:smooth val="0"/>
          <c:extLst>
            <c:ext xmlns:c16="http://schemas.microsoft.com/office/drawing/2014/chart" uri="{C3380CC4-5D6E-409C-BE32-E72D297353CC}">
              <c16:uniqueId val="{00000001-5A2F-451C-9B7C-D4117F021772}"/>
            </c:ext>
          </c:extLst>
        </c:ser>
        <c:ser>
          <c:idx val="4"/>
          <c:order val="2"/>
          <c:tx>
            <c:strRef>
              <c:f>'Comparison vs March'!$B$65</c:f>
              <c:strCache>
                <c:ptCount val="1"/>
                <c:pt idx="0">
                  <c:v>   Jul 2023 Pessimistic</c:v>
                </c:pt>
              </c:strCache>
            </c:strRef>
          </c:tx>
          <c:spPr>
            <a:ln w="28575" cap="rnd">
              <a:solidFill>
                <a:srgbClr val="680000"/>
              </a:solidFill>
              <a:round/>
            </a:ln>
            <a:effectLst/>
          </c:spPr>
          <c:marker>
            <c:symbol val="none"/>
          </c:marker>
          <c:cat>
            <c:numRef>
              <c:f>'Comparison vs March'!$C$7:$I$7</c:f>
              <c:numCache>
                <c:formatCode>General</c:formatCode>
                <c:ptCount val="7"/>
                <c:pt idx="0">
                  <c:v>2019</c:v>
                </c:pt>
                <c:pt idx="1">
                  <c:v>2020</c:v>
                </c:pt>
                <c:pt idx="2">
                  <c:v>2021</c:v>
                </c:pt>
                <c:pt idx="3">
                  <c:v>2022</c:v>
                </c:pt>
                <c:pt idx="4">
                  <c:v>2023</c:v>
                </c:pt>
                <c:pt idx="5">
                  <c:v>2024</c:v>
                </c:pt>
                <c:pt idx="6">
                  <c:v>2025</c:v>
                </c:pt>
              </c:numCache>
            </c:numRef>
          </c:cat>
          <c:val>
            <c:numRef>
              <c:f>'Comparison vs March'!$C$65:$I$65</c:f>
              <c:numCache>
                <c:formatCode>0.0</c:formatCode>
                <c:ptCount val="7"/>
                <c:pt idx="0">
                  <c:v>2.4950597436347755</c:v>
                </c:pt>
                <c:pt idx="1">
                  <c:v>1.6406554713379595</c:v>
                </c:pt>
                <c:pt idx="2">
                  <c:v>4.9972501772795441</c:v>
                </c:pt>
                <c:pt idx="3">
                  <c:v>8.9525333333333457</c:v>
                </c:pt>
                <c:pt idx="4">
                  <c:v>6.1423999480604285</c:v>
                </c:pt>
                <c:pt idx="5">
                  <c:v>4.0181684408101326</c:v>
                </c:pt>
                <c:pt idx="6">
                  <c:v>2.4346351146229406</c:v>
                </c:pt>
              </c:numCache>
            </c:numRef>
          </c:val>
          <c:smooth val="0"/>
          <c:extLst>
            <c:ext xmlns:c16="http://schemas.microsoft.com/office/drawing/2014/chart" uri="{C3380CC4-5D6E-409C-BE32-E72D297353CC}">
              <c16:uniqueId val="{00000002-5A2F-451C-9B7C-D4117F021772}"/>
            </c:ext>
          </c:extLst>
        </c:ser>
        <c:ser>
          <c:idx val="0"/>
          <c:order val="3"/>
          <c:tx>
            <c:strRef>
              <c:f>'Comparison vs March'!$B$59</c:f>
              <c:strCache>
                <c:ptCount val="1"/>
                <c:pt idx="0">
                  <c:v>   Nov 2019 Baseline</c:v>
                </c:pt>
              </c:strCache>
            </c:strRef>
          </c:tx>
          <c:spPr>
            <a:ln w="41275" cap="rnd">
              <a:solidFill>
                <a:schemeClr val="bg1">
                  <a:lumMod val="65000"/>
                </a:schemeClr>
              </a:solidFill>
              <a:prstDash val="sysDot"/>
              <a:round/>
            </a:ln>
            <a:effectLst/>
          </c:spPr>
          <c:marker>
            <c:symbol val="none"/>
          </c:marker>
          <c:cat>
            <c:numRef>
              <c:f>'Comparison vs March'!$C$7:$I$7</c:f>
              <c:numCache>
                <c:formatCode>General</c:formatCode>
                <c:ptCount val="7"/>
                <c:pt idx="0">
                  <c:v>2019</c:v>
                </c:pt>
                <c:pt idx="1">
                  <c:v>2020</c:v>
                </c:pt>
                <c:pt idx="2">
                  <c:v>2021</c:v>
                </c:pt>
                <c:pt idx="3">
                  <c:v>2022</c:v>
                </c:pt>
                <c:pt idx="4">
                  <c:v>2023</c:v>
                </c:pt>
                <c:pt idx="5">
                  <c:v>2024</c:v>
                </c:pt>
                <c:pt idx="6">
                  <c:v>2025</c:v>
                </c:pt>
              </c:numCache>
            </c:numRef>
          </c:cat>
          <c:val>
            <c:numRef>
              <c:f>'Comparison vs March'!$C$59:$I$59</c:f>
              <c:numCache>
                <c:formatCode>0.0</c:formatCode>
                <c:ptCount val="7"/>
                <c:pt idx="0">
                  <c:v>2.4231751651435207</c:v>
                </c:pt>
                <c:pt idx="1">
                  <c:v>2.3893711898563819</c:v>
                </c:pt>
                <c:pt idx="2">
                  <c:v>2.2252170328785903</c:v>
                </c:pt>
                <c:pt idx="3">
                  <c:v>2.6623088924013327</c:v>
                </c:pt>
                <c:pt idx="4">
                  <c:v>2.5651311339518257</c:v>
                </c:pt>
                <c:pt idx="5">
                  <c:v>2.4415268022960568</c:v>
                </c:pt>
                <c:pt idx="6">
                  <c:v>2.3766441287125906</c:v>
                </c:pt>
              </c:numCache>
            </c:numRef>
          </c:val>
          <c:smooth val="0"/>
          <c:extLst>
            <c:ext xmlns:c16="http://schemas.microsoft.com/office/drawing/2014/chart" uri="{C3380CC4-5D6E-409C-BE32-E72D297353CC}">
              <c16:uniqueId val="{00000003-5A2F-451C-9B7C-D4117F021772}"/>
            </c:ext>
          </c:extLst>
        </c:ser>
        <c:ser>
          <c:idx val="5"/>
          <c:order val="4"/>
          <c:tx>
            <c:strRef>
              <c:f>'Comparison vs March'!$B$60</c:f>
              <c:strCache>
                <c:ptCount val="1"/>
                <c:pt idx="0">
                  <c:v>   Mar 2023 Optimistic</c:v>
                </c:pt>
              </c:strCache>
            </c:strRef>
          </c:tx>
          <c:spPr>
            <a:ln w="28575" cap="rnd">
              <a:solidFill>
                <a:srgbClr val="FFC000">
                  <a:alpha val="30000"/>
                </a:srgbClr>
              </a:solidFill>
              <a:round/>
            </a:ln>
            <a:effectLst/>
          </c:spPr>
          <c:marker>
            <c:symbol val="none"/>
          </c:marker>
          <c:cat>
            <c:numRef>
              <c:f>'Comparison vs March'!$C$7:$I$7</c:f>
              <c:numCache>
                <c:formatCode>General</c:formatCode>
                <c:ptCount val="7"/>
                <c:pt idx="0">
                  <c:v>2019</c:v>
                </c:pt>
                <c:pt idx="1">
                  <c:v>2020</c:v>
                </c:pt>
                <c:pt idx="2">
                  <c:v>2021</c:v>
                </c:pt>
                <c:pt idx="3">
                  <c:v>2022</c:v>
                </c:pt>
                <c:pt idx="4">
                  <c:v>2023</c:v>
                </c:pt>
                <c:pt idx="5">
                  <c:v>2024</c:v>
                </c:pt>
                <c:pt idx="6">
                  <c:v>2025</c:v>
                </c:pt>
              </c:numCache>
            </c:numRef>
          </c:cat>
          <c:val>
            <c:numRef>
              <c:f>'Comparison vs March'!$C$60:$I$60</c:f>
              <c:numCache>
                <c:formatCode>0.0</c:formatCode>
                <c:ptCount val="7"/>
                <c:pt idx="0">
                  <c:v>2.4950597436347755</c:v>
                </c:pt>
                <c:pt idx="1">
                  <c:v>1.6406554713379595</c:v>
                </c:pt>
                <c:pt idx="2">
                  <c:v>4.9972501772795663</c:v>
                </c:pt>
                <c:pt idx="3">
                  <c:v>8.9525333333333244</c:v>
                </c:pt>
                <c:pt idx="4">
                  <c:v>5.6032332380249184</c:v>
                </c:pt>
                <c:pt idx="5">
                  <c:v>3.9838349606157397</c:v>
                </c:pt>
                <c:pt idx="6">
                  <c:v>2.8901833647958508</c:v>
                </c:pt>
              </c:numCache>
            </c:numRef>
          </c:val>
          <c:smooth val="0"/>
          <c:extLst>
            <c:ext xmlns:c16="http://schemas.microsoft.com/office/drawing/2014/chart" uri="{C3380CC4-5D6E-409C-BE32-E72D297353CC}">
              <c16:uniqueId val="{00000004-5A2F-451C-9B7C-D4117F021772}"/>
            </c:ext>
          </c:extLst>
        </c:ser>
        <c:ser>
          <c:idx val="6"/>
          <c:order val="5"/>
          <c:tx>
            <c:strRef>
              <c:f>'Comparison vs March'!$B$61</c:f>
              <c:strCache>
                <c:ptCount val="1"/>
                <c:pt idx="0">
                  <c:v>   Mar 2023 Baseline</c:v>
                </c:pt>
              </c:strCache>
            </c:strRef>
          </c:tx>
          <c:spPr>
            <a:ln w="28575" cap="rnd">
              <a:solidFill>
                <a:srgbClr val="FF0000">
                  <a:alpha val="30000"/>
                </a:srgbClr>
              </a:solidFill>
              <a:round/>
            </a:ln>
            <a:effectLst/>
          </c:spPr>
          <c:marker>
            <c:symbol val="none"/>
          </c:marker>
          <c:cat>
            <c:numRef>
              <c:f>'Comparison vs March'!$C$7:$I$7</c:f>
              <c:numCache>
                <c:formatCode>General</c:formatCode>
                <c:ptCount val="7"/>
                <c:pt idx="0">
                  <c:v>2019</c:v>
                </c:pt>
                <c:pt idx="1">
                  <c:v>2020</c:v>
                </c:pt>
                <c:pt idx="2">
                  <c:v>2021</c:v>
                </c:pt>
                <c:pt idx="3">
                  <c:v>2022</c:v>
                </c:pt>
                <c:pt idx="4">
                  <c:v>2023</c:v>
                </c:pt>
                <c:pt idx="5">
                  <c:v>2024</c:v>
                </c:pt>
                <c:pt idx="6">
                  <c:v>2025</c:v>
                </c:pt>
              </c:numCache>
            </c:numRef>
          </c:cat>
          <c:val>
            <c:numRef>
              <c:f>'Comparison vs March'!$C$61:$I$61</c:f>
              <c:numCache>
                <c:formatCode>0.0</c:formatCode>
                <c:ptCount val="7"/>
                <c:pt idx="0">
                  <c:v>2.4950597436347755</c:v>
                </c:pt>
                <c:pt idx="1">
                  <c:v>1.6406554713379595</c:v>
                </c:pt>
                <c:pt idx="2">
                  <c:v>4.9972501772795663</c:v>
                </c:pt>
                <c:pt idx="3">
                  <c:v>8.9525333333333244</c:v>
                </c:pt>
                <c:pt idx="4">
                  <c:v>6.2003991308366979</c:v>
                </c:pt>
                <c:pt idx="5">
                  <c:v>3.6213643031907994</c:v>
                </c:pt>
                <c:pt idx="6">
                  <c:v>2.6231321411144926</c:v>
                </c:pt>
              </c:numCache>
            </c:numRef>
          </c:val>
          <c:smooth val="0"/>
          <c:extLst>
            <c:ext xmlns:c16="http://schemas.microsoft.com/office/drawing/2014/chart" uri="{C3380CC4-5D6E-409C-BE32-E72D297353CC}">
              <c16:uniqueId val="{00000005-5A2F-451C-9B7C-D4117F021772}"/>
            </c:ext>
          </c:extLst>
        </c:ser>
        <c:ser>
          <c:idx val="1"/>
          <c:order val="6"/>
          <c:tx>
            <c:strRef>
              <c:f>'Comparison vs March'!$B$62</c:f>
              <c:strCache>
                <c:ptCount val="1"/>
                <c:pt idx="0">
                  <c:v>   Mar 2023 Pessimistic</c:v>
                </c:pt>
              </c:strCache>
            </c:strRef>
          </c:tx>
          <c:spPr>
            <a:ln w="28575" cap="rnd">
              <a:solidFill>
                <a:srgbClr val="680000">
                  <a:alpha val="30000"/>
                </a:srgbClr>
              </a:solidFill>
              <a:round/>
            </a:ln>
            <a:effectLst/>
          </c:spPr>
          <c:marker>
            <c:symbol val="none"/>
          </c:marker>
          <c:cat>
            <c:numRef>
              <c:f>'Comparison vs March'!$C$7:$I$7</c:f>
              <c:numCache>
                <c:formatCode>General</c:formatCode>
                <c:ptCount val="7"/>
                <c:pt idx="0">
                  <c:v>2019</c:v>
                </c:pt>
                <c:pt idx="1">
                  <c:v>2020</c:v>
                </c:pt>
                <c:pt idx="2">
                  <c:v>2021</c:v>
                </c:pt>
                <c:pt idx="3">
                  <c:v>2022</c:v>
                </c:pt>
                <c:pt idx="4">
                  <c:v>2023</c:v>
                </c:pt>
                <c:pt idx="5">
                  <c:v>2024</c:v>
                </c:pt>
                <c:pt idx="6">
                  <c:v>2025</c:v>
                </c:pt>
              </c:numCache>
            </c:numRef>
          </c:cat>
          <c:val>
            <c:numRef>
              <c:f>'Comparison vs March'!$C$62:$I$62</c:f>
              <c:numCache>
                <c:formatCode>0.0</c:formatCode>
                <c:ptCount val="7"/>
                <c:pt idx="0">
                  <c:v>2.4950597436347755</c:v>
                </c:pt>
                <c:pt idx="1">
                  <c:v>1.6406554713379595</c:v>
                </c:pt>
                <c:pt idx="2">
                  <c:v>4.9972501772795663</c:v>
                </c:pt>
                <c:pt idx="3">
                  <c:v>8.9525333333333244</c:v>
                </c:pt>
                <c:pt idx="4">
                  <c:v>6.8615362260443069</c:v>
                </c:pt>
                <c:pt idx="5">
                  <c:v>4.3122601114818471</c:v>
                </c:pt>
                <c:pt idx="6">
                  <c:v>2.3634372328602993</c:v>
                </c:pt>
              </c:numCache>
            </c:numRef>
          </c:val>
          <c:smooth val="0"/>
          <c:extLst>
            <c:ext xmlns:c16="http://schemas.microsoft.com/office/drawing/2014/chart" uri="{C3380CC4-5D6E-409C-BE32-E72D297353CC}">
              <c16:uniqueId val="{00000006-5A2F-451C-9B7C-D4117F021772}"/>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0"/>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2396667209185148"/>
          <c:h val="0.1063540261887153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CPI-U, % change from same quarter last year</a:t>
            </a:r>
          </a:p>
        </c:rich>
      </c:tx>
      <c:layout>
        <c:manualLayout>
          <c:xMode val="edge"/>
          <c:yMode val="edge"/>
          <c:x val="7.7961007219066486E-2"/>
          <c:y val="4.98771769550905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0"/>
          <c:tx>
            <c:strRef>
              <c:f>'Comparison vs March'!$L$63</c:f>
              <c:strCache>
                <c:ptCount val="1"/>
                <c:pt idx="0">
                  <c:v>   Jul 2023 Optimistic</c:v>
                </c:pt>
              </c:strCache>
            </c:strRef>
          </c:tx>
          <c:spPr>
            <a:ln w="28575" cap="rnd">
              <a:solidFill>
                <a:srgbClr val="FFC000"/>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March'!$M$63:$AG$63</c:f>
              <c:numCache>
                <c:formatCode>0.0</c:formatCode>
                <c:ptCount val="21"/>
                <c:pt idx="0">
                  <c:v>2.1983233778552824</c:v>
                </c:pt>
                <c:pt idx="1">
                  <c:v>2.4739923865981117</c:v>
                </c:pt>
                <c:pt idx="2">
                  <c:v>1.1060576597598848</c:v>
                </c:pt>
                <c:pt idx="3">
                  <c:v>1.6479595841390582</c:v>
                </c:pt>
                <c:pt idx="4">
                  <c:v>1.7579192371300456</c:v>
                </c:pt>
                <c:pt idx="5">
                  <c:v>1.7138401006681514</c:v>
                </c:pt>
                <c:pt idx="6">
                  <c:v>4.470214891574753</c:v>
                </c:pt>
                <c:pt idx="7">
                  <c:v>5.1943630332918156</c:v>
                </c:pt>
                <c:pt idx="8">
                  <c:v>7.050539342224349</c:v>
                </c:pt>
                <c:pt idx="9">
                  <c:v>8.0599407562293113</c:v>
                </c:pt>
                <c:pt idx="10">
                  <c:v>9.6379216590726013</c:v>
                </c:pt>
                <c:pt idx="11">
                  <c:v>9.0395857245815883</c:v>
                </c:pt>
                <c:pt idx="12">
                  <c:v>8.6695561349113159</c:v>
                </c:pt>
                <c:pt idx="13">
                  <c:v>8.0331400486329372</c:v>
                </c:pt>
                <c:pt idx="14">
                  <c:v>5.5134713245571509</c:v>
                </c:pt>
                <c:pt idx="15">
                  <c:v>4.9813033207260826</c:v>
                </c:pt>
                <c:pt idx="16">
                  <c:v>4.9668060218386989</c:v>
                </c:pt>
                <c:pt idx="17">
                  <c:v>4.2404630627457029</c:v>
                </c:pt>
                <c:pt idx="18">
                  <c:v>4.1312466974516404</c:v>
                </c:pt>
                <c:pt idx="19">
                  <c:v>3.9350322247603708</c:v>
                </c:pt>
                <c:pt idx="20">
                  <c:v>3.3081183222255062</c:v>
                </c:pt>
              </c:numCache>
            </c:numRef>
          </c:val>
          <c:smooth val="0"/>
          <c:extLst>
            <c:ext xmlns:c16="http://schemas.microsoft.com/office/drawing/2014/chart" uri="{C3380CC4-5D6E-409C-BE32-E72D297353CC}">
              <c16:uniqueId val="{00000000-C000-4F30-84A8-7ECD21FCD97F}"/>
            </c:ext>
          </c:extLst>
        </c:ser>
        <c:ser>
          <c:idx val="3"/>
          <c:order val="1"/>
          <c:tx>
            <c:strRef>
              <c:f>'Comparison vs March'!$L$64</c:f>
              <c:strCache>
                <c:ptCount val="1"/>
                <c:pt idx="0">
                  <c:v>   Jul 2023 Baseline</c:v>
                </c:pt>
              </c:strCache>
            </c:strRef>
          </c:tx>
          <c:spPr>
            <a:ln w="28575" cap="rnd">
              <a:solidFill>
                <a:srgbClr val="FF0000"/>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March'!$M$64:$AG$64</c:f>
              <c:numCache>
                <c:formatCode>0.0</c:formatCode>
                <c:ptCount val="21"/>
                <c:pt idx="0">
                  <c:v>2.1983233778552824</c:v>
                </c:pt>
                <c:pt idx="1">
                  <c:v>2.4739923865981117</c:v>
                </c:pt>
                <c:pt idx="2">
                  <c:v>1.1060576597598848</c:v>
                </c:pt>
                <c:pt idx="3">
                  <c:v>1.6479595841390582</c:v>
                </c:pt>
                <c:pt idx="4">
                  <c:v>1.7579192371300456</c:v>
                </c:pt>
                <c:pt idx="5">
                  <c:v>1.7138401006681514</c:v>
                </c:pt>
                <c:pt idx="6">
                  <c:v>4.470214891574753</c:v>
                </c:pt>
                <c:pt idx="7">
                  <c:v>5.1943630332918156</c:v>
                </c:pt>
                <c:pt idx="8">
                  <c:v>7.050539342224349</c:v>
                </c:pt>
                <c:pt idx="9">
                  <c:v>8.0599407562293113</c:v>
                </c:pt>
                <c:pt idx="10">
                  <c:v>9.6379216590726013</c:v>
                </c:pt>
                <c:pt idx="11">
                  <c:v>9.0395857245815883</c:v>
                </c:pt>
                <c:pt idx="12">
                  <c:v>8.6695561349113159</c:v>
                </c:pt>
                <c:pt idx="13">
                  <c:v>8.0331400486329372</c:v>
                </c:pt>
                <c:pt idx="14">
                  <c:v>5.9123015138817792</c:v>
                </c:pt>
                <c:pt idx="15">
                  <c:v>5.2582650950440124</c:v>
                </c:pt>
                <c:pt idx="16">
                  <c:v>4.5618788427365331</c:v>
                </c:pt>
                <c:pt idx="17">
                  <c:v>4.0097376913133864</c:v>
                </c:pt>
                <c:pt idx="18">
                  <c:v>3.4876582446648374</c:v>
                </c:pt>
                <c:pt idx="19">
                  <c:v>3.2263813165773092</c:v>
                </c:pt>
                <c:pt idx="20">
                  <c:v>2.8736512388668922</c:v>
                </c:pt>
              </c:numCache>
            </c:numRef>
          </c:val>
          <c:smooth val="0"/>
          <c:extLst>
            <c:ext xmlns:c16="http://schemas.microsoft.com/office/drawing/2014/chart" uri="{C3380CC4-5D6E-409C-BE32-E72D297353CC}">
              <c16:uniqueId val="{00000001-C000-4F30-84A8-7ECD21FCD97F}"/>
            </c:ext>
          </c:extLst>
        </c:ser>
        <c:ser>
          <c:idx val="4"/>
          <c:order val="2"/>
          <c:tx>
            <c:strRef>
              <c:f>'Comparison vs March'!$L$65</c:f>
              <c:strCache>
                <c:ptCount val="1"/>
                <c:pt idx="0">
                  <c:v>   Jul 2023 Pessimistic</c:v>
                </c:pt>
              </c:strCache>
            </c:strRef>
          </c:tx>
          <c:spPr>
            <a:ln w="28575" cap="rnd">
              <a:solidFill>
                <a:srgbClr val="680000"/>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March'!$M$65:$AG$65</c:f>
              <c:numCache>
                <c:formatCode>0.0</c:formatCode>
                <c:ptCount val="21"/>
                <c:pt idx="0">
                  <c:v>2.1983233778552824</c:v>
                </c:pt>
                <c:pt idx="1">
                  <c:v>2.4739923865981117</c:v>
                </c:pt>
                <c:pt idx="2">
                  <c:v>1.1060576597598848</c:v>
                </c:pt>
                <c:pt idx="3">
                  <c:v>1.6479595841390582</c:v>
                </c:pt>
                <c:pt idx="4">
                  <c:v>1.7579192371300456</c:v>
                </c:pt>
                <c:pt idx="5">
                  <c:v>1.7138401006681514</c:v>
                </c:pt>
                <c:pt idx="6">
                  <c:v>4.470214891574753</c:v>
                </c:pt>
                <c:pt idx="7">
                  <c:v>5.1943630332918156</c:v>
                </c:pt>
                <c:pt idx="8">
                  <c:v>7.050539342224349</c:v>
                </c:pt>
                <c:pt idx="9">
                  <c:v>8.0599407562293113</c:v>
                </c:pt>
                <c:pt idx="10">
                  <c:v>9.6379216590726013</c:v>
                </c:pt>
                <c:pt idx="11">
                  <c:v>9.0395857245815883</c:v>
                </c:pt>
                <c:pt idx="12">
                  <c:v>8.6695561349113159</c:v>
                </c:pt>
                <c:pt idx="13">
                  <c:v>8.0331400486329372</c:v>
                </c:pt>
                <c:pt idx="14">
                  <c:v>6.0855653385283315</c:v>
                </c:pt>
                <c:pt idx="15">
                  <c:v>5.7535587950892975</c:v>
                </c:pt>
                <c:pt idx="16">
                  <c:v>5.5026624809660474</c:v>
                </c:pt>
                <c:pt idx="17">
                  <c:v>4.9200715251636495</c:v>
                </c:pt>
                <c:pt idx="18">
                  <c:v>4.4553145127038229</c:v>
                </c:pt>
                <c:pt idx="19">
                  <c:v>3.9356663688257632</c:v>
                </c:pt>
                <c:pt idx="20">
                  <c:v>3.197688431829393</c:v>
                </c:pt>
              </c:numCache>
            </c:numRef>
          </c:val>
          <c:smooth val="0"/>
          <c:extLst>
            <c:ext xmlns:c16="http://schemas.microsoft.com/office/drawing/2014/chart" uri="{C3380CC4-5D6E-409C-BE32-E72D297353CC}">
              <c16:uniqueId val="{00000002-C000-4F30-84A8-7ECD21FCD97F}"/>
            </c:ext>
          </c:extLst>
        </c:ser>
        <c:ser>
          <c:idx val="0"/>
          <c:order val="3"/>
          <c:tx>
            <c:strRef>
              <c:f>'Comparison vs March'!$L$59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March'!$M$59:$AG$59</c:f>
              <c:numCache>
                <c:formatCode>0.0</c:formatCode>
                <c:ptCount val="21"/>
                <c:pt idx="0">
                  <c:v>2.2857802079480294</c:v>
                </c:pt>
                <c:pt idx="1">
                  <c:v>2.3877967628512575</c:v>
                </c:pt>
                <c:pt idx="2">
                  <c:v>2.5255493377698279</c:v>
                </c:pt>
                <c:pt idx="3">
                  <c:v>2.5288697433005325</c:v>
                </c:pt>
                <c:pt idx="4">
                  <c:v>2.116650667781883</c:v>
                </c:pt>
                <c:pt idx="5">
                  <c:v>1.960602062525707</c:v>
                </c:pt>
                <c:pt idx="6">
                  <c:v>2.3202794127667348</c:v>
                </c:pt>
                <c:pt idx="7">
                  <c:v>2.3071979524626807</c:v>
                </c:pt>
                <c:pt idx="8">
                  <c:v>2.3099074725659197</c:v>
                </c:pt>
                <c:pt idx="9">
                  <c:v>2.519483013818169</c:v>
                </c:pt>
                <c:pt idx="10">
                  <c:v>2.6314931303474731</c:v>
                </c:pt>
                <c:pt idx="11">
                  <c:v>2.6831581524433989</c:v>
                </c:pt>
                <c:pt idx="12">
                  <c:v>2.8129153246617911</c:v>
                </c:pt>
                <c:pt idx="13">
                  <c:v>2.7023339588311712</c:v>
                </c:pt>
                <c:pt idx="14">
                  <c:v>2.6002103795025544</c:v>
                </c:pt>
                <c:pt idx="15">
                  <c:v>2.506923977498654</c:v>
                </c:pt>
                <c:pt idx="16">
                  <c:v>2.4535196281570304</c:v>
                </c:pt>
                <c:pt idx="17">
                  <c:v>2.4506324361978971</c:v>
                </c:pt>
                <c:pt idx="18">
                  <c:v>2.4741677226032044</c:v>
                </c:pt>
                <c:pt idx="19">
                  <c:v>2.4365255689406951</c:v>
                </c:pt>
                <c:pt idx="20">
                  <c:v>2.4049797288570041</c:v>
                </c:pt>
              </c:numCache>
            </c:numRef>
          </c:val>
          <c:smooth val="0"/>
          <c:extLst>
            <c:ext xmlns:c16="http://schemas.microsoft.com/office/drawing/2014/chart" uri="{C3380CC4-5D6E-409C-BE32-E72D297353CC}">
              <c16:uniqueId val="{00000003-C000-4F30-84A8-7ECD21FCD97F}"/>
            </c:ext>
          </c:extLst>
        </c:ser>
        <c:ser>
          <c:idx val="5"/>
          <c:order val="4"/>
          <c:tx>
            <c:strRef>
              <c:f>'Comparison vs March'!$L$60</c:f>
              <c:strCache>
                <c:ptCount val="1"/>
                <c:pt idx="0">
                  <c:v>   Mar 2023 Optimistic</c:v>
                </c:pt>
              </c:strCache>
            </c:strRef>
          </c:tx>
          <c:spPr>
            <a:ln w="28575" cap="rnd">
              <a:solidFill>
                <a:srgbClr val="FFC000">
                  <a:alpha val="30000"/>
                </a:srgbClr>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March'!$M$60:$AG$60</c:f>
              <c:numCache>
                <c:formatCode>0.0</c:formatCode>
                <c:ptCount val="21"/>
                <c:pt idx="0">
                  <c:v>2.1983233778552602</c:v>
                </c:pt>
                <c:pt idx="1">
                  <c:v>2.4739923865981117</c:v>
                </c:pt>
                <c:pt idx="2">
                  <c:v>1.1060576597598848</c:v>
                </c:pt>
                <c:pt idx="3">
                  <c:v>1.6479595841390582</c:v>
                </c:pt>
                <c:pt idx="4">
                  <c:v>1.7579192371300678</c:v>
                </c:pt>
                <c:pt idx="5">
                  <c:v>1.7138401006681514</c:v>
                </c:pt>
                <c:pt idx="6">
                  <c:v>4.470214891574753</c:v>
                </c:pt>
                <c:pt idx="7">
                  <c:v>5.1943630332918156</c:v>
                </c:pt>
                <c:pt idx="8">
                  <c:v>7.0505393422243712</c:v>
                </c:pt>
                <c:pt idx="9">
                  <c:v>8.0599407562293113</c:v>
                </c:pt>
                <c:pt idx="10">
                  <c:v>9.6379216590726013</c:v>
                </c:pt>
                <c:pt idx="11">
                  <c:v>9.0395857245815883</c:v>
                </c:pt>
                <c:pt idx="12">
                  <c:v>8.6695561349112928</c:v>
                </c:pt>
                <c:pt idx="13">
                  <c:v>7.1551674094905149</c:v>
                </c:pt>
                <c:pt idx="14">
                  <c:v>5.6126036061388662</c:v>
                </c:pt>
                <c:pt idx="15">
                  <c:v>5.6220088373174715</c:v>
                </c:pt>
                <c:pt idx="16">
                  <c:v>4.8564318819608099</c:v>
                </c:pt>
                <c:pt idx="17">
                  <c:v>4.979404968209078</c:v>
                </c:pt>
                <c:pt idx="18">
                  <c:v>4.2161393781240619</c:v>
                </c:pt>
                <c:pt idx="19">
                  <c:v>3.6029069860082918</c:v>
                </c:pt>
                <c:pt idx="20">
                  <c:v>3.4683389279716481</c:v>
                </c:pt>
              </c:numCache>
            </c:numRef>
          </c:val>
          <c:smooth val="0"/>
          <c:extLst>
            <c:ext xmlns:c16="http://schemas.microsoft.com/office/drawing/2014/chart" uri="{C3380CC4-5D6E-409C-BE32-E72D297353CC}">
              <c16:uniqueId val="{00000004-C000-4F30-84A8-7ECD21FCD97F}"/>
            </c:ext>
          </c:extLst>
        </c:ser>
        <c:ser>
          <c:idx val="6"/>
          <c:order val="5"/>
          <c:tx>
            <c:strRef>
              <c:f>'Comparison vs March'!$L$61</c:f>
              <c:strCache>
                <c:ptCount val="1"/>
                <c:pt idx="0">
                  <c:v>   Mar 2023 Baseline</c:v>
                </c:pt>
              </c:strCache>
            </c:strRef>
          </c:tx>
          <c:spPr>
            <a:ln w="28575" cap="rnd">
              <a:solidFill>
                <a:srgbClr val="FF0000">
                  <a:alpha val="30000"/>
                </a:srgbClr>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March'!$M$61:$AG$61</c:f>
              <c:numCache>
                <c:formatCode>0.0</c:formatCode>
                <c:ptCount val="21"/>
                <c:pt idx="0">
                  <c:v>2.1983233778552602</c:v>
                </c:pt>
                <c:pt idx="1">
                  <c:v>2.4739923865981117</c:v>
                </c:pt>
                <c:pt idx="2">
                  <c:v>1.1060576597598848</c:v>
                </c:pt>
                <c:pt idx="3">
                  <c:v>1.6479595841390582</c:v>
                </c:pt>
                <c:pt idx="4">
                  <c:v>1.7579192371300678</c:v>
                </c:pt>
                <c:pt idx="5">
                  <c:v>1.7138401006681514</c:v>
                </c:pt>
                <c:pt idx="6">
                  <c:v>4.470214891574753</c:v>
                </c:pt>
                <c:pt idx="7">
                  <c:v>5.1943630332918156</c:v>
                </c:pt>
                <c:pt idx="8">
                  <c:v>7.0505393422243712</c:v>
                </c:pt>
                <c:pt idx="9">
                  <c:v>8.0599407562293113</c:v>
                </c:pt>
                <c:pt idx="10">
                  <c:v>9.6379216590726013</c:v>
                </c:pt>
                <c:pt idx="11">
                  <c:v>9.0395857245815883</c:v>
                </c:pt>
                <c:pt idx="12">
                  <c:v>8.6695561349112928</c:v>
                </c:pt>
                <c:pt idx="13">
                  <c:v>8.0873199646540606</c:v>
                </c:pt>
                <c:pt idx="14">
                  <c:v>6.4344562417111062</c:v>
                </c:pt>
                <c:pt idx="15">
                  <c:v>5.9600484706055168</c:v>
                </c:pt>
                <c:pt idx="16">
                  <c:v>5.2058087191332314</c:v>
                </c:pt>
                <c:pt idx="17">
                  <c:v>4.6391371156629058</c:v>
                </c:pt>
                <c:pt idx="18">
                  <c:v>3.7861349274913136</c:v>
                </c:pt>
                <c:pt idx="19">
                  <c:v>3.2597382644686368</c:v>
                </c:pt>
                <c:pt idx="20">
                  <c:v>3.1484711709062418</c:v>
                </c:pt>
              </c:numCache>
            </c:numRef>
          </c:val>
          <c:smooth val="0"/>
          <c:extLst>
            <c:ext xmlns:c16="http://schemas.microsoft.com/office/drawing/2014/chart" uri="{C3380CC4-5D6E-409C-BE32-E72D297353CC}">
              <c16:uniqueId val="{00000005-C000-4F30-84A8-7ECD21FCD97F}"/>
            </c:ext>
          </c:extLst>
        </c:ser>
        <c:ser>
          <c:idx val="1"/>
          <c:order val="6"/>
          <c:tx>
            <c:strRef>
              <c:f>'Comparison vs March'!$L$62</c:f>
              <c:strCache>
                <c:ptCount val="1"/>
                <c:pt idx="0">
                  <c:v>   Mar 2023 Pessimistic</c:v>
                </c:pt>
              </c:strCache>
            </c:strRef>
          </c:tx>
          <c:spPr>
            <a:ln w="28575" cap="rnd">
              <a:solidFill>
                <a:srgbClr val="680000">
                  <a:alpha val="30000"/>
                </a:srgbClr>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March'!$M$62:$AG$62</c:f>
              <c:numCache>
                <c:formatCode>0.0</c:formatCode>
                <c:ptCount val="21"/>
                <c:pt idx="0">
                  <c:v>2.1983233778552602</c:v>
                </c:pt>
                <c:pt idx="1">
                  <c:v>2.4739923865981117</c:v>
                </c:pt>
                <c:pt idx="2">
                  <c:v>1.1060576597598848</c:v>
                </c:pt>
                <c:pt idx="3">
                  <c:v>1.6479595841390582</c:v>
                </c:pt>
                <c:pt idx="4">
                  <c:v>1.7579192371300678</c:v>
                </c:pt>
                <c:pt idx="5">
                  <c:v>1.7138401006681514</c:v>
                </c:pt>
                <c:pt idx="6">
                  <c:v>4.470214891574753</c:v>
                </c:pt>
                <c:pt idx="7">
                  <c:v>5.1943630332918156</c:v>
                </c:pt>
                <c:pt idx="8">
                  <c:v>7.0505393422243712</c:v>
                </c:pt>
                <c:pt idx="9">
                  <c:v>8.0599407562293113</c:v>
                </c:pt>
                <c:pt idx="10">
                  <c:v>9.6379216590726013</c:v>
                </c:pt>
                <c:pt idx="11">
                  <c:v>9.0395857245815883</c:v>
                </c:pt>
                <c:pt idx="12">
                  <c:v>8.6695561349112928</c:v>
                </c:pt>
                <c:pt idx="13">
                  <c:v>8.1883268080934712</c:v>
                </c:pt>
                <c:pt idx="14">
                  <c:v>6.9308017494297713</c:v>
                </c:pt>
                <c:pt idx="15">
                  <c:v>6.8048568525930442</c:v>
                </c:pt>
                <c:pt idx="16">
                  <c:v>6.1994181593613584</c:v>
                </c:pt>
                <c:pt idx="17">
                  <c:v>5.7550611354518777</c:v>
                </c:pt>
                <c:pt idx="18">
                  <c:v>4.6752159842130547</c:v>
                </c:pt>
                <c:pt idx="19">
                  <c:v>3.8491092558318174</c:v>
                </c:pt>
                <c:pt idx="20">
                  <c:v>3.4970251669281582</c:v>
                </c:pt>
              </c:numCache>
            </c:numRef>
          </c:val>
          <c:smooth val="0"/>
          <c:extLst>
            <c:ext xmlns:c16="http://schemas.microsoft.com/office/drawing/2014/chart" uri="{C3380CC4-5D6E-409C-BE32-E72D297353CC}">
              <c16:uniqueId val="{00000006-C000-4F30-84A8-7ECD21FCD97F}"/>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8757992406087294"/>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Per Capita Personal Income, $, at annual rate</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'Comparison vs March'!$L$21</c:f>
              <c:strCache>
                <c:ptCount val="1"/>
                <c:pt idx="0">
                  <c:v>   Jul 2023 Optimistic</c:v>
                </c:pt>
              </c:strCache>
            </c:strRef>
          </c:tx>
          <c:spPr>
            <a:ln w="28575" cap="rnd">
              <a:solidFill>
                <a:srgbClr val="FFC000"/>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March'!$M$21:$AG$21</c:f>
              <c:numCache>
                <c:formatCode>#,##0.0</c:formatCode>
                <c:ptCount val="21"/>
                <c:pt idx="0">
                  <c:v>86583.951261683702</c:v>
                </c:pt>
                <c:pt idx="1">
                  <c:v>87297.976331477141</c:v>
                </c:pt>
                <c:pt idx="2">
                  <c:v>92817.384133943182</c:v>
                </c:pt>
                <c:pt idx="3">
                  <c:v>90256.76514181323</c:v>
                </c:pt>
                <c:pt idx="4">
                  <c:v>89001.351742498766</c:v>
                </c:pt>
                <c:pt idx="5">
                  <c:v>98551.18228093689</c:v>
                </c:pt>
                <c:pt idx="6">
                  <c:v>94877.423963850088</c:v>
                </c:pt>
                <c:pt idx="7">
                  <c:v>94774.641377536595</c:v>
                </c:pt>
                <c:pt idx="8">
                  <c:v>95559.703900930792</c:v>
                </c:pt>
                <c:pt idx="9">
                  <c:v>95325.14147088668</c:v>
                </c:pt>
                <c:pt idx="10">
                  <c:v>96800.797257168539</c:v>
                </c:pt>
                <c:pt idx="11">
                  <c:v>98165.564490555407</c:v>
                </c:pt>
                <c:pt idx="12">
                  <c:v>98076.604418763469</c:v>
                </c:pt>
                <c:pt idx="13">
                  <c:v>98576.174381191697</c:v>
                </c:pt>
                <c:pt idx="14">
                  <c:v>99434.61</c:v>
                </c:pt>
                <c:pt idx="15">
                  <c:v>101073.7</c:v>
                </c:pt>
                <c:pt idx="16">
                  <c:v>102509</c:v>
                </c:pt>
                <c:pt idx="17">
                  <c:v>104017.7</c:v>
                </c:pt>
                <c:pt idx="18">
                  <c:v>105197.5</c:v>
                </c:pt>
                <c:pt idx="19">
                  <c:v>106413.1</c:v>
                </c:pt>
                <c:pt idx="20">
                  <c:v>107638.39999999999</c:v>
                </c:pt>
              </c:numCache>
            </c:numRef>
          </c:val>
          <c:smooth val="0"/>
          <c:extLst>
            <c:ext xmlns:c16="http://schemas.microsoft.com/office/drawing/2014/chart" uri="{C3380CC4-5D6E-409C-BE32-E72D297353CC}">
              <c16:uniqueId val="{00000000-B440-424B-BABA-79F0B555D27E}"/>
            </c:ext>
          </c:extLst>
        </c:ser>
        <c:ser>
          <c:idx val="5"/>
          <c:order val="1"/>
          <c:tx>
            <c:strRef>
              <c:f>'Comparison vs March'!$L$22</c:f>
              <c:strCache>
                <c:ptCount val="1"/>
                <c:pt idx="0">
                  <c:v>   Jul 2023 Baseline</c:v>
                </c:pt>
              </c:strCache>
            </c:strRef>
          </c:tx>
          <c:spPr>
            <a:ln w="28575" cap="rnd">
              <a:solidFill>
                <a:srgbClr val="FF0000"/>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March'!$M$22:$AG$22</c:f>
              <c:numCache>
                <c:formatCode>#,##0.0</c:formatCode>
                <c:ptCount val="21"/>
                <c:pt idx="0">
                  <c:v>86583.951261683702</c:v>
                </c:pt>
                <c:pt idx="1">
                  <c:v>87297.976331477141</c:v>
                </c:pt>
                <c:pt idx="2">
                  <c:v>92817.384133943182</c:v>
                </c:pt>
                <c:pt idx="3">
                  <c:v>90256.76514181323</c:v>
                </c:pt>
                <c:pt idx="4">
                  <c:v>89001.351742498766</c:v>
                </c:pt>
                <c:pt idx="5">
                  <c:v>98551.18228093689</c:v>
                </c:pt>
                <c:pt idx="6">
                  <c:v>94877.423963850088</c:v>
                </c:pt>
                <c:pt idx="7">
                  <c:v>94774.641377536595</c:v>
                </c:pt>
                <c:pt idx="8">
                  <c:v>95559.703900930792</c:v>
                </c:pt>
                <c:pt idx="9">
                  <c:v>95325.14147088668</c:v>
                </c:pt>
                <c:pt idx="10">
                  <c:v>96800.797257168539</c:v>
                </c:pt>
                <c:pt idx="11">
                  <c:v>98165.564490555407</c:v>
                </c:pt>
                <c:pt idx="12">
                  <c:v>98076.604418763469</c:v>
                </c:pt>
                <c:pt idx="13">
                  <c:v>98576.174381191697</c:v>
                </c:pt>
                <c:pt idx="14">
                  <c:v>99458.19</c:v>
                </c:pt>
                <c:pt idx="15">
                  <c:v>100534</c:v>
                </c:pt>
                <c:pt idx="16">
                  <c:v>101495.3</c:v>
                </c:pt>
                <c:pt idx="17">
                  <c:v>102729.8</c:v>
                </c:pt>
                <c:pt idx="18">
                  <c:v>103806.39999999999</c:v>
                </c:pt>
                <c:pt idx="19">
                  <c:v>104851.4</c:v>
                </c:pt>
                <c:pt idx="20">
                  <c:v>105883.7</c:v>
                </c:pt>
              </c:numCache>
            </c:numRef>
          </c:val>
          <c:smooth val="0"/>
          <c:extLst>
            <c:ext xmlns:c16="http://schemas.microsoft.com/office/drawing/2014/chart" uri="{C3380CC4-5D6E-409C-BE32-E72D297353CC}">
              <c16:uniqueId val="{00000001-B440-424B-BABA-79F0B555D27E}"/>
            </c:ext>
          </c:extLst>
        </c:ser>
        <c:ser>
          <c:idx val="6"/>
          <c:order val="2"/>
          <c:tx>
            <c:strRef>
              <c:f>'Comparison vs March'!$L$23</c:f>
              <c:strCache>
                <c:ptCount val="1"/>
                <c:pt idx="0">
                  <c:v>   Jul 2023 Pessimistic</c:v>
                </c:pt>
              </c:strCache>
            </c:strRef>
          </c:tx>
          <c:spPr>
            <a:ln w="28575" cap="rnd">
              <a:solidFill>
                <a:srgbClr val="680000"/>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March'!$M$23:$AG$23</c:f>
              <c:numCache>
                <c:formatCode>#,##0.0</c:formatCode>
                <c:ptCount val="21"/>
                <c:pt idx="0">
                  <c:v>86583.951261683702</c:v>
                </c:pt>
                <c:pt idx="1">
                  <c:v>87297.976331477141</c:v>
                </c:pt>
                <c:pt idx="2">
                  <c:v>92817.384133943182</c:v>
                </c:pt>
                <c:pt idx="3">
                  <c:v>90256.76514181323</c:v>
                </c:pt>
                <c:pt idx="4">
                  <c:v>89001.351742498766</c:v>
                </c:pt>
                <c:pt idx="5">
                  <c:v>98551.18228093689</c:v>
                </c:pt>
                <c:pt idx="6">
                  <c:v>94877.423963850088</c:v>
                </c:pt>
                <c:pt idx="7">
                  <c:v>94774.641377536595</c:v>
                </c:pt>
                <c:pt idx="8">
                  <c:v>95559.703900930792</c:v>
                </c:pt>
                <c:pt idx="9">
                  <c:v>95325.14147088668</c:v>
                </c:pt>
                <c:pt idx="10">
                  <c:v>96800.797257168539</c:v>
                </c:pt>
                <c:pt idx="11">
                  <c:v>98165.564490555407</c:v>
                </c:pt>
                <c:pt idx="12">
                  <c:v>98076.604418763469</c:v>
                </c:pt>
                <c:pt idx="13">
                  <c:v>98576.174381191697</c:v>
                </c:pt>
                <c:pt idx="14">
                  <c:v>99561.35</c:v>
                </c:pt>
                <c:pt idx="15">
                  <c:v>99913.07</c:v>
                </c:pt>
                <c:pt idx="16">
                  <c:v>100149.7</c:v>
                </c:pt>
                <c:pt idx="17">
                  <c:v>100621</c:v>
                </c:pt>
                <c:pt idx="18">
                  <c:v>100848.8</c:v>
                </c:pt>
                <c:pt idx="19">
                  <c:v>101277</c:v>
                </c:pt>
                <c:pt idx="20">
                  <c:v>101893.2</c:v>
                </c:pt>
              </c:numCache>
            </c:numRef>
          </c:val>
          <c:smooth val="0"/>
          <c:extLst>
            <c:ext xmlns:c16="http://schemas.microsoft.com/office/drawing/2014/chart" uri="{C3380CC4-5D6E-409C-BE32-E72D297353CC}">
              <c16:uniqueId val="{00000002-B440-424B-BABA-79F0B555D27E}"/>
            </c:ext>
          </c:extLst>
        </c:ser>
        <c:ser>
          <c:idx val="1"/>
          <c:order val="3"/>
          <c:tx>
            <c:strRef>
              <c:f>'Comparison vs March'!$L$17</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March'!$M$17:$AG$17</c:f>
              <c:numCache>
                <c:formatCode>#,##0.0</c:formatCode>
                <c:ptCount val="21"/>
                <c:pt idx="0">
                  <c:v>87672.36</c:v>
                </c:pt>
                <c:pt idx="1">
                  <c:v>88589.18</c:v>
                </c:pt>
                <c:pt idx="2">
                  <c:v>89430.99</c:v>
                </c:pt>
                <c:pt idx="3">
                  <c:v>90446.42</c:v>
                </c:pt>
                <c:pt idx="4">
                  <c:v>91370.22</c:v>
                </c:pt>
                <c:pt idx="5">
                  <c:v>92354.44</c:v>
                </c:pt>
                <c:pt idx="6">
                  <c:v>93244.4</c:v>
                </c:pt>
                <c:pt idx="7">
                  <c:v>94097.63</c:v>
                </c:pt>
                <c:pt idx="8">
                  <c:v>94999.21</c:v>
                </c:pt>
                <c:pt idx="9">
                  <c:v>96012.18</c:v>
                </c:pt>
                <c:pt idx="10">
                  <c:v>96937.31</c:v>
                </c:pt>
                <c:pt idx="11">
                  <c:v>97854.47</c:v>
                </c:pt>
                <c:pt idx="12">
                  <c:v>98741.8</c:v>
                </c:pt>
                <c:pt idx="13">
                  <c:v>99776.33</c:v>
                </c:pt>
                <c:pt idx="14">
                  <c:v>100668</c:v>
                </c:pt>
                <c:pt idx="15">
                  <c:v>101579.3</c:v>
                </c:pt>
                <c:pt idx="16">
                  <c:v>102537.8</c:v>
                </c:pt>
                <c:pt idx="17">
                  <c:v>103679.9</c:v>
                </c:pt>
                <c:pt idx="18">
                  <c:v>104748.3</c:v>
                </c:pt>
                <c:pt idx="19">
                  <c:v>105886.9</c:v>
                </c:pt>
                <c:pt idx="20">
                  <c:v>107101.5</c:v>
                </c:pt>
              </c:numCache>
            </c:numRef>
          </c:val>
          <c:smooth val="0"/>
          <c:extLst>
            <c:ext xmlns:c16="http://schemas.microsoft.com/office/drawing/2014/chart" uri="{C3380CC4-5D6E-409C-BE32-E72D297353CC}">
              <c16:uniqueId val="{00000007-B440-424B-BABA-79F0B555D27E}"/>
            </c:ext>
          </c:extLst>
        </c:ser>
        <c:ser>
          <c:idx val="2"/>
          <c:order val="4"/>
          <c:tx>
            <c:strRef>
              <c:f>'Comparison vs March'!$L$18</c:f>
              <c:strCache>
                <c:ptCount val="1"/>
                <c:pt idx="0">
                  <c:v>   Mar 2023 Optimistic</c:v>
                </c:pt>
              </c:strCache>
            </c:strRef>
          </c:tx>
          <c:spPr>
            <a:ln w="28575" cap="rnd">
              <a:solidFill>
                <a:srgbClr val="FFC000">
                  <a:alpha val="40000"/>
                </a:srgbClr>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March'!$M$18:$AG$18</c:f>
              <c:numCache>
                <c:formatCode>#,##0.0</c:formatCode>
                <c:ptCount val="21"/>
                <c:pt idx="0">
                  <c:v>86585.070959070756</c:v>
                </c:pt>
                <c:pt idx="1">
                  <c:v>87299.554550112283</c:v>
                </c:pt>
                <c:pt idx="2">
                  <c:v>92816.939451529775</c:v>
                </c:pt>
                <c:pt idx="3">
                  <c:v>90253.925529092186</c:v>
                </c:pt>
                <c:pt idx="4">
                  <c:v>88998.647739158856</c:v>
                </c:pt>
                <c:pt idx="5">
                  <c:v>98548.76971955171</c:v>
                </c:pt>
                <c:pt idx="6">
                  <c:v>94882.071357118824</c:v>
                </c:pt>
                <c:pt idx="7">
                  <c:v>94784.882326288789</c:v>
                </c:pt>
                <c:pt idx="8">
                  <c:v>95564.421492769368</c:v>
                </c:pt>
                <c:pt idx="9">
                  <c:v>95257.855507083208</c:v>
                </c:pt>
                <c:pt idx="10">
                  <c:v>96461.474358747146</c:v>
                </c:pt>
                <c:pt idx="11">
                  <c:v>97836.009451577775</c:v>
                </c:pt>
                <c:pt idx="12">
                  <c:v>99280.990676907706</c:v>
                </c:pt>
                <c:pt idx="13">
                  <c:v>100432.7</c:v>
                </c:pt>
                <c:pt idx="14">
                  <c:v>101554.5</c:v>
                </c:pt>
                <c:pt idx="15">
                  <c:v>103081</c:v>
                </c:pt>
                <c:pt idx="16">
                  <c:v>104509.2</c:v>
                </c:pt>
                <c:pt idx="17">
                  <c:v>106004.2</c:v>
                </c:pt>
                <c:pt idx="18">
                  <c:v>107346.5</c:v>
                </c:pt>
                <c:pt idx="19">
                  <c:v>108637.7</c:v>
                </c:pt>
                <c:pt idx="20">
                  <c:v>109842.2</c:v>
                </c:pt>
              </c:numCache>
            </c:numRef>
          </c:val>
          <c:smooth val="0"/>
          <c:extLst>
            <c:ext xmlns:c16="http://schemas.microsoft.com/office/drawing/2014/chart" uri="{C3380CC4-5D6E-409C-BE32-E72D297353CC}">
              <c16:uniqueId val="{00000004-B440-424B-BABA-79F0B555D27E}"/>
            </c:ext>
          </c:extLst>
        </c:ser>
        <c:ser>
          <c:idx val="3"/>
          <c:order val="5"/>
          <c:tx>
            <c:strRef>
              <c:f>'Comparison vs March'!$L$19</c:f>
              <c:strCache>
                <c:ptCount val="1"/>
                <c:pt idx="0">
                  <c:v>   Mar 2023 Baseline</c:v>
                </c:pt>
              </c:strCache>
            </c:strRef>
          </c:tx>
          <c:spPr>
            <a:ln w="28575" cap="rnd">
              <a:solidFill>
                <a:srgbClr val="FF0000">
                  <a:alpha val="40000"/>
                </a:srgbClr>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March'!$M$19:$AG$19</c:f>
              <c:numCache>
                <c:formatCode>#,##0.0</c:formatCode>
                <c:ptCount val="21"/>
                <c:pt idx="0">
                  <c:v>86585.070959070756</c:v>
                </c:pt>
                <c:pt idx="1">
                  <c:v>87299.554550112283</c:v>
                </c:pt>
                <c:pt idx="2">
                  <c:v>92816.939451529775</c:v>
                </c:pt>
                <c:pt idx="3">
                  <c:v>90253.925529092186</c:v>
                </c:pt>
                <c:pt idx="4">
                  <c:v>88998.647739158856</c:v>
                </c:pt>
                <c:pt idx="5">
                  <c:v>98548.76971955171</c:v>
                </c:pt>
                <c:pt idx="6">
                  <c:v>94882.071357118824</c:v>
                </c:pt>
                <c:pt idx="7">
                  <c:v>94784.882326288789</c:v>
                </c:pt>
                <c:pt idx="8">
                  <c:v>95564.421492769368</c:v>
                </c:pt>
                <c:pt idx="9">
                  <c:v>95257.855507083208</c:v>
                </c:pt>
                <c:pt idx="10">
                  <c:v>96461.474358747146</c:v>
                </c:pt>
                <c:pt idx="11">
                  <c:v>97836.009451577775</c:v>
                </c:pt>
                <c:pt idx="12">
                  <c:v>99280.990676907706</c:v>
                </c:pt>
                <c:pt idx="13">
                  <c:v>100445.7</c:v>
                </c:pt>
                <c:pt idx="14">
                  <c:v>101158.9</c:v>
                </c:pt>
                <c:pt idx="15">
                  <c:v>102313</c:v>
                </c:pt>
                <c:pt idx="16">
                  <c:v>103541</c:v>
                </c:pt>
                <c:pt idx="17">
                  <c:v>104962.5</c:v>
                </c:pt>
                <c:pt idx="18">
                  <c:v>106166.9</c:v>
                </c:pt>
                <c:pt idx="19">
                  <c:v>107313.1</c:v>
                </c:pt>
                <c:pt idx="20">
                  <c:v>108418.6</c:v>
                </c:pt>
              </c:numCache>
            </c:numRef>
          </c:val>
          <c:smooth val="0"/>
          <c:extLst>
            <c:ext xmlns:c16="http://schemas.microsoft.com/office/drawing/2014/chart" uri="{C3380CC4-5D6E-409C-BE32-E72D297353CC}">
              <c16:uniqueId val="{00000005-B440-424B-BABA-79F0B555D27E}"/>
            </c:ext>
          </c:extLst>
        </c:ser>
        <c:ser>
          <c:idx val="4"/>
          <c:order val="6"/>
          <c:tx>
            <c:strRef>
              <c:f>'Comparison vs March'!$L$20</c:f>
              <c:strCache>
                <c:ptCount val="1"/>
                <c:pt idx="0">
                  <c:v>   Mar 2023 Pessimistic</c:v>
                </c:pt>
              </c:strCache>
            </c:strRef>
          </c:tx>
          <c:spPr>
            <a:ln w="28575" cap="rnd">
              <a:solidFill>
                <a:srgbClr val="680000">
                  <a:alpha val="40000"/>
                </a:srgbClr>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March'!$M$20:$AG$20</c:f>
              <c:numCache>
                <c:formatCode>#,##0.0</c:formatCode>
                <c:ptCount val="21"/>
                <c:pt idx="0">
                  <c:v>86585.070959070756</c:v>
                </c:pt>
                <c:pt idx="1">
                  <c:v>87299.554550112283</c:v>
                </c:pt>
                <c:pt idx="2">
                  <c:v>92816.939451529775</c:v>
                </c:pt>
                <c:pt idx="3">
                  <c:v>90253.925529092186</c:v>
                </c:pt>
                <c:pt idx="4">
                  <c:v>88998.647739158856</c:v>
                </c:pt>
                <c:pt idx="5">
                  <c:v>98548.76971955171</c:v>
                </c:pt>
                <c:pt idx="6">
                  <c:v>94882.071357118824</c:v>
                </c:pt>
                <c:pt idx="7">
                  <c:v>94784.882326288789</c:v>
                </c:pt>
                <c:pt idx="8">
                  <c:v>95564.421492769368</c:v>
                </c:pt>
                <c:pt idx="9">
                  <c:v>95257.855507083208</c:v>
                </c:pt>
                <c:pt idx="10">
                  <c:v>96461.474358747146</c:v>
                </c:pt>
                <c:pt idx="11">
                  <c:v>97836.009451577775</c:v>
                </c:pt>
                <c:pt idx="12">
                  <c:v>99280.990676907706</c:v>
                </c:pt>
                <c:pt idx="13">
                  <c:v>100334.7</c:v>
                </c:pt>
                <c:pt idx="14">
                  <c:v>100469.7</c:v>
                </c:pt>
                <c:pt idx="15">
                  <c:v>101186.2</c:v>
                </c:pt>
                <c:pt idx="16">
                  <c:v>101896.5</c:v>
                </c:pt>
                <c:pt idx="17">
                  <c:v>102721.7</c:v>
                </c:pt>
                <c:pt idx="18">
                  <c:v>103564.1</c:v>
                </c:pt>
                <c:pt idx="19">
                  <c:v>104427.4</c:v>
                </c:pt>
                <c:pt idx="20">
                  <c:v>105323.3</c:v>
                </c:pt>
              </c:numCache>
            </c:numRef>
          </c:val>
          <c:smooth val="0"/>
          <c:extLst>
            <c:ext xmlns:c16="http://schemas.microsoft.com/office/drawing/2014/chart" uri="{C3380CC4-5D6E-409C-BE32-E72D297353CC}">
              <c16:uniqueId val="{00000006-B440-424B-BABA-79F0B555D27E}"/>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15000"/>
          <c:min val="8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oneCellAnchor>
    <xdr:from>
      <xdr:col>1</xdr:col>
      <xdr:colOff>0</xdr:colOff>
      <xdr:row>16</xdr:row>
      <xdr:rowOff>161924</xdr:rowOff>
    </xdr:from>
    <xdr:ext cx="7305675" cy="4972051"/>
    <xdr:sp macro="" textlink="">
      <xdr:nvSpPr>
        <xdr:cNvPr id="7" name="TextBox 6">
          <a:extLst>
            <a:ext uri="{FF2B5EF4-FFF2-40B4-BE49-F238E27FC236}">
              <a16:creationId xmlns:a16="http://schemas.microsoft.com/office/drawing/2014/main" id="{BD3D6C70-145D-4FB6-9054-C367F789066C}"/>
            </a:ext>
          </a:extLst>
        </xdr:cNvPr>
        <xdr:cNvSpPr txBox="1"/>
      </xdr:nvSpPr>
      <xdr:spPr>
        <a:xfrm>
          <a:off x="609600" y="2838449"/>
          <a:ext cx="7305675" cy="4972051"/>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i="0">
              <a:solidFill>
                <a:schemeClr val="tx1"/>
              </a:solidFill>
              <a:effectLst/>
              <a:latin typeface="+mn-lt"/>
              <a:ea typeface="+mn-ea"/>
              <a:cs typeface="+mn-cs"/>
            </a:rPr>
            <a:t>The Office of Economic and Revenue Forecasts maintains a quarterly econometric model to produce regular regional economic forecasts, which serve as the starting point to develop City of Seatlle's revenue forecasts. This regional economic model is based on previous work by Dick Conway and Doug Pedersen at Conway Pedersen Economics, Inc. who published the regional and county level economic forecasts in </a:t>
          </a:r>
          <a:r>
            <a:rPr lang="en-US" sz="1100" b="1" i="0" u="none" strike="noStrike">
              <a:solidFill>
                <a:schemeClr val="tx1"/>
              </a:solidFill>
              <a:effectLst/>
              <a:latin typeface="+mn-lt"/>
              <a:ea typeface="+mn-ea"/>
              <a:cs typeface="+mn-cs"/>
              <a:hlinkClick xmlns:r="http://schemas.openxmlformats.org/officeDocument/2006/relationships" r:id=""/>
            </a:rPr>
            <a:t>The Puget Sound Economic Forecaster</a:t>
          </a:r>
          <a:r>
            <a:rPr lang="en-US" sz="1100" b="0" i="0">
              <a:solidFill>
                <a:schemeClr val="tx1"/>
              </a:solidFill>
              <a:effectLst/>
              <a:latin typeface="+mn-lt"/>
              <a:ea typeface="+mn-ea"/>
              <a:cs typeface="+mn-cs"/>
            </a:rPr>
            <a:t> (PSEF) until June 2017. When they retired, they made their model available to other institutions, to be further developed and extended. The </a:t>
          </a:r>
          <a:r>
            <a:rPr lang="en-US" sz="1100" b="1" i="0" u="none" strike="noStrike">
              <a:solidFill>
                <a:schemeClr val="tx1"/>
              </a:solidFill>
              <a:effectLst/>
              <a:latin typeface="+mn-lt"/>
              <a:ea typeface="+mn-ea"/>
              <a:cs typeface="+mn-cs"/>
              <a:hlinkClick xmlns:r="http://schemas.openxmlformats.org/officeDocument/2006/relationships" r:id=""/>
            </a:rPr>
            <a:t>Office of Economic and Financial Analysis (OEFA) at King County</a:t>
          </a:r>
          <a:r>
            <a:rPr lang="en-US" sz="1100" b="0" i="0">
              <a:solidFill>
                <a:schemeClr val="tx1"/>
              </a:solidFill>
              <a:effectLst/>
              <a:latin typeface="+mn-lt"/>
              <a:ea typeface="+mn-ea"/>
              <a:cs typeface="+mn-cs"/>
            </a:rPr>
            <a:t>, the Seattle Office of Economic and Revenue Forecasts (OERF), and </a:t>
          </a:r>
          <a:r>
            <a:rPr lang="en-US" sz="1100" b="1" i="0" u="none" strike="noStrike">
              <a:solidFill>
                <a:schemeClr val="tx1"/>
              </a:solidFill>
              <a:effectLst/>
              <a:latin typeface="+mn-lt"/>
              <a:ea typeface="+mn-ea"/>
              <a:cs typeface="+mn-cs"/>
              <a:hlinkClick xmlns:r="http://schemas.openxmlformats.org/officeDocument/2006/relationships" r:id=""/>
            </a:rPr>
            <a:t>The Center for Economic and Business Research (CEBR) at Western Washington University</a:t>
          </a:r>
          <a:r>
            <a:rPr lang="en-US" sz="1100" b="0" i="0">
              <a:solidFill>
                <a:schemeClr val="tx1"/>
              </a:solidFill>
              <a:effectLst/>
              <a:latin typeface="+mn-lt"/>
              <a:ea typeface="+mn-ea"/>
              <a:cs typeface="+mn-cs"/>
            </a:rPr>
            <a:t> thus independently continue producing forecasts for the region: OEFA for King County; OERF for King and Snohomish Counties; CEBR for King, Snohomish, Pierce and Kitsap Counties.</a:t>
          </a:r>
        </a:p>
        <a:p>
          <a:endParaRPr lang="en-US" sz="1100" b="0" i="0">
            <a:solidFill>
              <a:schemeClr val="tx1"/>
            </a:solidFill>
            <a:effectLst/>
            <a:latin typeface="+mn-lt"/>
            <a:ea typeface="+mn-ea"/>
            <a:cs typeface="+mn-cs"/>
          </a:endParaRPr>
        </a:p>
        <a:p>
          <a:r>
            <a:rPr lang="en-US" sz="1100" b="0" i="0">
              <a:solidFill>
                <a:schemeClr val="tx1"/>
              </a:solidFill>
              <a:effectLst/>
              <a:latin typeface="+mn-lt"/>
              <a:ea typeface="+mn-ea"/>
              <a:cs typeface="+mn-cs"/>
            </a:rPr>
            <a:t>Consistent with the direction provided in the legislation that created the Forecast Office, each of the quarterly forecasts includes three scenarios - a pessimistic scenario, a baseline scenario, and an optimistic scenario.  The final recommendation of the Forecast Office Director regarding the economic forecast will include her/his suggestion about which of these three forecasts is most appropriate to use in the forecasts of actual City revenues.</a:t>
          </a:r>
        </a:p>
        <a:p>
          <a:endParaRPr lang="en-US" sz="1100" b="0" i="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tx1"/>
              </a:solidFill>
              <a:effectLst/>
              <a:latin typeface="+mn-lt"/>
              <a:ea typeface="+mn-ea"/>
              <a:cs typeface="+mn-cs"/>
            </a:rPr>
            <a:t>The regional economic forecast from March 2023 is included in this file as well,  but direct comparisons are once</a:t>
          </a:r>
          <a:r>
            <a:rPr lang="en-US" sz="1100" b="1" baseline="0">
              <a:solidFill>
                <a:schemeClr val="tx1"/>
              </a:solidFill>
              <a:effectLst/>
              <a:latin typeface="+mn-lt"/>
              <a:ea typeface="+mn-ea"/>
              <a:cs typeface="+mn-cs"/>
            </a:rPr>
            <a:t> again </a:t>
          </a:r>
          <a:r>
            <a:rPr lang="en-US" sz="1100" b="1">
              <a:solidFill>
                <a:schemeClr val="tx1"/>
              </a:solidFill>
              <a:effectLst/>
              <a:latin typeface="+mn-lt"/>
              <a:ea typeface="+mn-ea"/>
              <a:cs typeface="+mn-cs"/>
            </a:rPr>
            <a:t>somewhat harder because of noticeable revisions in the Washington State and Seattle Metropolitan Division income and wage data, as well as revision in Seattle Metropolitan Division employment data used as inputs to our model.  </a:t>
          </a:r>
          <a:endParaRPr lang="en-US" sz="1100" b="1" i="0">
            <a:solidFill>
              <a:schemeClr val="tx1"/>
            </a:solidFill>
            <a:effectLst/>
            <a:latin typeface="+mn-lt"/>
            <a:ea typeface="+mn-ea"/>
            <a:cs typeface="+mn-cs"/>
          </a:endParaRPr>
        </a:p>
        <a:p>
          <a:pPr lvl="0"/>
          <a:r>
            <a:rPr lang="en-US" sz="1100" b="1">
              <a:solidFill>
                <a:schemeClr val="tx1"/>
              </a:solidFill>
              <a:effectLst/>
              <a:latin typeface="+mn-lt"/>
              <a:ea typeface="+mn-ea"/>
              <a:cs typeface="+mn-cs"/>
            </a:rPr>
            <a:t>1) Actual Seattle MD employment for October 2022 through February 2023 has been revised down by Washington State Employment Security Department since March forecast, the cumulative effect for February 2023 is 1.6% fewer jobs.</a:t>
          </a:r>
        </a:p>
        <a:p>
          <a:pPr lvl="0"/>
          <a:r>
            <a:rPr lang="en-US" sz="1100" b="1">
              <a:solidFill>
                <a:schemeClr val="tx1"/>
              </a:solidFill>
              <a:effectLst/>
              <a:latin typeface="+mn-lt"/>
              <a:ea typeface="+mn-ea"/>
              <a:cs typeface="+mn-cs"/>
            </a:rPr>
            <a:t>2) In June 2023, Washington state personal income and wages and salaries were revised down for 2022 Q4 by 1% and 1.9% respectively.</a:t>
          </a:r>
        </a:p>
        <a:p>
          <a:r>
            <a:rPr lang="en-US" sz="1100">
              <a:solidFill>
                <a:schemeClr val="tx1"/>
              </a:solidFill>
              <a:effectLst/>
              <a:latin typeface="+mn-lt"/>
              <a:ea typeface="+mn-ea"/>
              <a:cs typeface="+mn-cs"/>
            </a:rPr>
            <a:t> </a:t>
          </a:r>
          <a:endParaRPr lang="en-US">
            <a:effectLst/>
          </a:endParaRPr>
        </a:p>
        <a:p>
          <a:r>
            <a:rPr lang="en-US" sz="1100">
              <a:solidFill>
                <a:schemeClr val="tx1"/>
              </a:solidFill>
              <a:effectLst/>
              <a:latin typeface="+mn-lt"/>
              <a:ea typeface="+mn-ea"/>
              <a:cs typeface="+mn-cs"/>
            </a:rPr>
            <a:t>Our last pre-pandemic</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forecast is referenced here as “Reforecast 2019”, it is included to provide a sense of how the pandemic has affected the local economy. Comparisons for income are however again compilated by the large revision in historic data;</a:t>
          </a:r>
          <a:r>
            <a:rPr lang="en-US" sz="1100" baseline="0">
              <a:solidFill>
                <a:schemeClr val="tx1"/>
              </a:solidFill>
              <a:effectLst/>
              <a:latin typeface="+mn-lt"/>
              <a:ea typeface="+mn-ea"/>
              <a:cs typeface="+mn-cs"/>
            </a:rPr>
            <a:t> data presented as index with 2019 normalized to 100, instead of dollar amounts, provides more useful insight where the local economy is currently relative to the pre-pandemic trend.</a:t>
          </a:r>
          <a:endParaRPr lang="en-US" sz="1100" b="0" i="0">
            <a:solidFill>
              <a:schemeClr val="tx1"/>
            </a:solidFill>
            <a:effectLst/>
            <a:latin typeface="+mn-lt"/>
            <a:ea typeface="+mn-ea"/>
            <a:cs typeface="+mn-cs"/>
          </a:endParaRPr>
        </a:p>
        <a:p>
          <a:endParaRPr lang="en-US" sz="1100"/>
        </a:p>
      </xdr:txBody>
    </xdr:sp>
    <xdr:clientData/>
  </xdr:oneCellAnchor>
  <xdr:oneCellAnchor>
    <xdr:from>
      <xdr:col>1</xdr:col>
      <xdr:colOff>0</xdr:colOff>
      <xdr:row>49</xdr:row>
      <xdr:rowOff>0</xdr:rowOff>
    </xdr:from>
    <xdr:ext cx="7315200" cy="781240"/>
    <xdr:sp macro="" textlink="">
      <xdr:nvSpPr>
        <xdr:cNvPr id="2" name="TextBox 1">
          <a:extLst>
            <a:ext uri="{FF2B5EF4-FFF2-40B4-BE49-F238E27FC236}">
              <a16:creationId xmlns:a16="http://schemas.microsoft.com/office/drawing/2014/main" id="{757839CA-9EB0-4A73-8ED0-BDECF5F83477}"/>
            </a:ext>
          </a:extLst>
        </xdr:cNvPr>
        <xdr:cNvSpPr txBox="1"/>
      </xdr:nvSpPr>
      <xdr:spPr>
        <a:xfrm>
          <a:off x="609600" y="8020050"/>
          <a:ext cx="7315200" cy="78124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For more information please contact</a:t>
          </a:r>
        </a:p>
        <a:p>
          <a:r>
            <a:rPr lang="en-US" sz="1100" b="1"/>
            <a:t>Office of Economic and Revenue Forecasts</a:t>
          </a:r>
        </a:p>
        <a:p>
          <a:r>
            <a:rPr lang="en-US" sz="1100" b="1" u="sng">
              <a:solidFill>
                <a:schemeClr val="tx1"/>
              </a:solidFill>
              <a:effectLst/>
              <a:latin typeface="+mn-lt"/>
              <a:ea typeface="+mn-ea"/>
              <a:cs typeface="+mn-cs"/>
              <a:hlinkClick xmlns:r="http://schemas.openxmlformats.org/officeDocument/2006/relationships" r:id=""/>
            </a:rPr>
            <a:t>https://www.seattle.gov/economic-and-revenue-forecasts</a:t>
          </a:r>
          <a:endParaRPr lang="en-US" sz="1100" b="1">
            <a:solidFill>
              <a:schemeClr val="tx1"/>
            </a:solidFill>
            <a:effectLst/>
            <a:latin typeface="+mn-lt"/>
            <a:ea typeface="+mn-ea"/>
            <a:cs typeface="+mn-cs"/>
          </a:endParaRPr>
        </a:p>
        <a:p>
          <a:r>
            <a:rPr lang="en-US" sz="1100" b="1" u="sng">
              <a:solidFill>
                <a:schemeClr val="tx1"/>
              </a:solidFill>
              <a:effectLst/>
              <a:latin typeface="+mn-lt"/>
              <a:ea typeface="+mn-ea"/>
              <a:cs typeface="+mn-cs"/>
              <a:hlinkClick xmlns:r="http://schemas.openxmlformats.org/officeDocument/2006/relationships" r:id=""/>
            </a:rPr>
            <a:t>forecastoffice@seattle.gov</a:t>
          </a:r>
          <a:r>
            <a:rPr lang="en-US" sz="1100" b="1">
              <a:solidFill>
                <a:schemeClr val="tx1"/>
              </a:solidFill>
              <a:effectLst/>
              <a:latin typeface="+mn-lt"/>
              <a:ea typeface="+mn-ea"/>
              <a:cs typeface="+mn-cs"/>
            </a:rPr>
            <a:t> </a:t>
          </a:r>
          <a:endParaRPr lang="en-US" sz="1100" b="1"/>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xdr:col>
      <xdr:colOff>0</xdr:colOff>
      <xdr:row>83</xdr:row>
      <xdr:rowOff>0</xdr:rowOff>
    </xdr:from>
    <xdr:to>
      <xdr:col>10</xdr:col>
      <xdr:colOff>285751</xdr:colOff>
      <xdr:row>104</xdr:row>
      <xdr:rowOff>47625</xdr:rowOff>
    </xdr:to>
    <xdr:graphicFrame macro="">
      <xdr:nvGraphicFramePr>
        <xdr:cNvPr id="4" name="Chart 3">
          <a:extLst>
            <a:ext uri="{FF2B5EF4-FFF2-40B4-BE49-F238E27FC236}">
              <a16:creationId xmlns:a16="http://schemas.microsoft.com/office/drawing/2014/main" id="{552E37EE-46FB-48CE-8286-120EEBB7B6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83</xdr:row>
      <xdr:rowOff>0</xdr:rowOff>
    </xdr:from>
    <xdr:to>
      <xdr:col>19</xdr:col>
      <xdr:colOff>276225</xdr:colOff>
      <xdr:row>104</xdr:row>
      <xdr:rowOff>57150</xdr:rowOff>
    </xdr:to>
    <xdr:graphicFrame macro="">
      <xdr:nvGraphicFramePr>
        <xdr:cNvPr id="5" name="Chart 4">
          <a:extLst>
            <a:ext uri="{FF2B5EF4-FFF2-40B4-BE49-F238E27FC236}">
              <a16:creationId xmlns:a16="http://schemas.microsoft.com/office/drawing/2014/main" id="{5486890E-4616-46EB-B1BE-30AD104283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198</xdr:row>
      <xdr:rowOff>0</xdr:rowOff>
    </xdr:from>
    <xdr:to>
      <xdr:col>10</xdr:col>
      <xdr:colOff>285751</xdr:colOff>
      <xdr:row>219</xdr:row>
      <xdr:rowOff>47625</xdr:rowOff>
    </xdr:to>
    <xdr:graphicFrame macro="">
      <xdr:nvGraphicFramePr>
        <xdr:cNvPr id="6" name="Chart 5">
          <a:extLst>
            <a:ext uri="{FF2B5EF4-FFF2-40B4-BE49-F238E27FC236}">
              <a16:creationId xmlns:a16="http://schemas.microsoft.com/office/drawing/2014/main" id="{A742F63A-A703-45AD-B430-FF9A6A0838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198</xdr:row>
      <xdr:rowOff>0</xdr:rowOff>
    </xdr:from>
    <xdr:to>
      <xdr:col>19</xdr:col>
      <xdr:colOff>304801</xdr:colOff>
      <xdr:row>219</xdr:row>
      <xdr:rowOff>47625</xdr:rowOff>
    </xdr:to>
    <xdr:graphicFrame macro="">
      <xdr:nvGraphicFramePr>
        <xdr:cNvPr id="7" name="Chart 6">
          <a:extLst>
            <a:ext uri="{FF2B5EF4-FFF2-40B4-BE49-F238E27FC236}">
              <a16:creationId xmlns:a16="http://schemas.microsoft.com/office/drawing/2014/main" id="{8819EA35-366C-41DE-9041-7781B41392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175</xdr:row>
      <xdr:rowOff>0</xdr:rowOff>
    </xdr:from>
    <xdr:to>
      <xdr:col>10</xdr:col>
      <xdr:colOff>285751</xdr:colOff>
      <xdr:row>196</xdr:row>
      <xdr:rowOff>47625</xdr:rowOff>
    </xdr:to>
    <xdr:graphicFrame macro="">
      <xdr:nvGraphicFramePr>
        <xdr:cNvPr id="8" name="Chart 7">
          <a:extLst>
            <a:ext uri="{FF2B5EF4-FFF2-40B4-BE49-F238E27FC236}">
              <a16:creationId xmlns:a16="http://schemas.microsoft.com/office/drawing/2014/main" id="{228F77C2-5C2C-451E-BBFB-7023609B51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175</xdr:row>
      <xdr:rowOff>0</xdr:rowOff>
    </xdr:from>
    <xdr:to>
      <xdr:col>19</xdr:col>
      <xdr:colOff>304801</xdr:colOff>
      <xdr:row>196</xdr:row>
      <xdr:rowOff>47625</xdr:rowOff>
    </xdr:to>
    <xdr:graphicFrame macro="">
      <xdr:nvGraphicFramePr>
        <xdr:cNvPr id="9" name="Chart 8">
          <a:extLst>
            <a:ext uri="{FF2B5EF4-FFF2-40B4-BE49-F238E27FC236}">
              <a16:creationId xmlns:a16="http://schemas.microsoft.com/office/drawing/2014/main" id="{D15D861C-8216-4A5F-BE6E-40B51E6C22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221</xdr:row>
      <xdr:rowOff>0</xdr:rowOff>
    </xdr:from>
    <xdr:to>
      <xdr:col>10</xdr:col>
      <xdr:colOff>285751</xdr:colOff>
      <xdr:row>242</xdr:row>
      <xdr:rowOff>47625</xdr:rowOff>
    </xdr:to>
    <xdr:graphicFrame macro="">
      <xdr:nvGraphicFramePr>
        <xdr:cNvPr id="10" name="Chart 9">
          <a:extLst>
            <a:ext uri="{FF2B5EF4-FFF2-40B4-BE49-F238E27FC236}">
              <a16:creationId xmlns:a16="http://schemas.microsoft.com/office/drawing/2014/main" id="{85A42AFA-3F4A-40E7-A052-1C92825A37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67236</xdr:colOff>
      <xdr:row>220</xdr:row>
      <xdr:rowOff>145677</xdr:rowOff>
    </xdr:from>
    <xdr:to>
      <xdr:col>19</xdr:col>
      <xdr:colOff>372037</xdr:colOff>
      <xdr:row>242</xdr:row>
      <xdr:rowOff>36419</xdr:rowOff>
    </xdr:to>
    <xdr:graphicFrame macro="">
      <xdr:nvGraphicFramePr>
        <xdr:cNvPr id="11" name="Chart 10">
          <a:extLst>
            <a:ext uri="{FF2B5EF4-FFF2-40B4-BE49-F238E27FC236}">
              <a16:creationId xmlns:a16="http://schemas.microsoft.com/office/drawing/2014/main" id="{B0D6E8ED-3318-4252-B246-76550D707E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106</xdr:row>
      <xdr:rowOff>0</xdr:rowOff>
    </xdr:from>
    <xdr:to>
      <xdr:col>19</xdr:col>
      <xdr:colOff>276225</xdr:colOff>
      <xdr:row>127</xdr:row>
      <xdr:rowOff>57150</xdr:rowOff>
    </xdr:to>
    <xdr:graphicFrame macro="">
      <xdr:nvGraphicFramePr>
        <xdr:cNvPr id="14" name="Chart 13">
          <a:extLst>
            <a:ext uri="{FF2B5EF4-FFF2-40B4-BE49-F238E27FC236}">
              <a16:creationId xmlns:a16="http://schemas.microsoft.com/office/drawing/2014/main" id="{F52FB48D-9178-4BF0-99D2-DBD2C16CDE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106</xdr:row>
      <xdr:rowOff>0</xdr:rowOff>
    </xdr:from>
    <xdr:to>
      <xdr:col>10</xdr:col>
      <xdr:colOff>285751</xdr:colOff>
      <xdr:row>127</xdr:row>
      <xdr:rowOff>47625</xdr:rowOff>
    </xdr:to>
    <xdr:graphicFrame macro="">
      <xdr:nvGraphicFramePr>
        <xdr:cNvPr id="15" name="Chart 14">
          <a:extLst>
            <a:ext uri="{FF2B5EF4-FFF2-40B4-BE49-F238E27FC236}">
              <a16:creationId xmlns:a16="http://schemas.microsoft.com/office/drawing/2014/main" id="{5E05F124-EBAD-4984-9472-330A750162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129</xdr:row>
      <xdr:rowOff>0</xdr:rowOff>
    </xdr:from>
    <xdr:to>
      <xdr:col>10</xdr:col>
      <xdr:colOff>285751</xdr:colOff>
      <xdr:row>150</xdr:row>
      <xdr:rowOff>47625</xdr:rowOff>
    </xdr:to>
    <xdr:graphicFrame macro="">
      <xdr:nvGraphicFramePr>
        <xdr:cNvPr id="16" name="Chart 15">
          <a:extLst>
            <a:ext uri="{FF2B5EF4-FFF2-40B4-BE49-F238E27FC236}">
              <a16:creationId xmlns:a16="http://schemas.microsoft.com/office/drawing/2014/main" id="{AF679CCD-3289-44C9-ADF7-47B2B74FA4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0</xdr:colOff>
      <xdr:row>129</xdr:row>
      <xdr:rowOff>0</xdr:rowOff>
    </xdr:from>
    <xdr:to>
      <xdr:col>19</xdr:col>
      <xdr:colOff>276225</xdr:colOff>
      <xdr:row>150</xdr:row>
      <xdr:rowOff>57150</xdr:rowOff>
    </xdr:to>
    <xdr:graphicFrame macro="">
      <xdr:nvGraphicFramePr>
        <xdr:cNvPr id="17" name="Chart 16">
          <a:extLst>
            <a:ext uri="{FF2B5EF4-FFF2-40B4-BE49-F238E27FC236}">
              <a16:creationId xmlns:a16="http://schemas.microsoft.com/office/drawing/2014/main" id="{4048A91F-F77D-454A-B3BA-077EDD26AE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20</xdr:col>
      <xdr:colOff>0</xdr:colOff>
      <xdr:row>106</xdr:row>
      <xdr:rowOff>0</xdr:rowOff>
    </xdr:from>
    <xdr:to>
      <xdr:col>32</xdr:col>
      <xdr:colOff>114300</xdr:colOff>
      <xdr:row>127</xdr:row>
      <xdr:rowOff>57150</xdr:rowOff>
    </xdr:to>
    <xdr:graphicFrame macro="">
      <xdr:nvGraphicFramePr>
        <xdr:cNvPr id="19" name="Chart 18">
          <a:extLst>
            <a:ext uri="{FF2B5EF4-FFF2-40B4-BE49-F238E27FC236}">
              <a16:creationId xmlns:a16="http://schemas.microsoft.com/office/drawing/2014/main" id="{5D8A89AB-E6AA-451E-BBB2-A8DB7417EB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20</xdr:col>
      <xdr:colOff>0</xdr:colOff>
      <xdr:row>129</xdr:row>
      <xdr:rowOff>0</xdr:rowOff>
    </xdr:from>
    <xdr:to>
      <xdr:col>32</xdr:col>
      <xdr:colOff>114300</xdr:colOff>
      <xdr:row>150</xdr:row>
      <xdr:rowOff>57150</xdr:rowOff>
    </xdr:to>
    <xdr:graphicFrame macro="">
      <xdr:nvGraphicFramePr>
        <xdr:cNvPr id="20" name="Chart 19">
          <a:extLst>
            <a:ext uri="{FF2B5EF4-FFF2-40B4-BE49-F238E27FC236}">
              <a16:creationId xmlns:a16="http://schemas.microsoft.com/office/drawing/2014/main" id="{27F74853-11C6-40D4-8B35-C7A63D9E26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20</xdr:col>
      <xdr:colOff>0</xdr:colOff>
      <xdr:row>175</xdr:row>
      <xdr:rowOff>0</xdr:rowOff>
    </xdr:from>
    <xdr:to>
      <xdr:col>32</xdr:col>
      <xdr:colOff>114300</xdr:colOff>
      <xdr:row>196</xdr:row>
      <xdr:rowOff>57150</xdr:rowOff>
    </xdr:to>
    <xdr:graphicFrame macro="">
      <xdr:nvGraphicFramePr>
        <xdr:cNvPr id="21" name="Chart 20">
          <a:extLst>
            <a:ext uri="{FF2B5EF4-FFF2-40B4-BE49-F238E27FC236}">
              <a16:creationId xmlns:a16="http://schemas.microsoft.com/office/drawing/2014/main" id="{E340C9C8-A01F-4058-9ACA-48F6D4B56F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20</xdr:col>
      <xdr:colOff>0</xdr:colOff>
      <xdr:row>151</xdr:row>
      <xdr:rowOff>0</xdr:rowOff>
    </xdr:from>
    <xdr:to>
      <xdr:col>32</xdr:col>
      <xdr:colOff>114300</xdr:colOff>
      <xdr:row>172</xdr:row>
      <xdr:rowOff>57150</xdr:rowOff>
    </xdr:to>
    <xdr:graphicFrame macro="">
      <xdr:nvGraphicFramePr>
        <xdr:cNvPr id="24" name="Chart 23">
          <a:extLst>
            <a:ext uri="{FF2B5EF4-FFF2-40B4-BE49-F238E27FC236}">
              <a16:creationId xmlns:a16="http://schemas.microsoft.com/office/drawing/2014/main" id="{CDC49296-6890-47BE-B6F1-AF530C570B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11</xdr:col>
      <xdr:colOff>0</xdr:colOff>
      <xdr:row>151</xdr:row>
      <xdr:rowOff>0</xdr:rowOff>
    </xdr:from>
    <xdr:to>
      <xdr:col>19</xdr:col>
      <xdr:colOff>276225</xdr:colOff>
      <xdr:row>172</xdr:row>
      <xdr:rowOff>57150</xdr:rowOff>
    </xdr:to>
    <xdr:graphicFrame macro="">
      <xdr:nvGraphicFramePr>
        <xdr:cNvPr id="28" name="Chart 27">
          <a:extLst>
            <a:ext uri="{FF2B5EF4-FFF2-40B4-BE49-F238E27FC236}">
              <a16:creationId xmlns:a16="http://schemas.microsoft.com/office/drawing/2014/main" id="{A2035400-984C-48BC-84C9-801246ACC7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20</xdr:col>
      <xdr:colOff>0</xdr:colOff>
      <xdr:row>83</xdr:row>
      <xdr:rowOff>0</xdr:rowOff>
    </xdr:from>
    <xdr:to>
      <xdr:col>32</xdr:col>
      <xdr:colOff>114300</xdr:colOff>
      <xdr:row>104</xdr:row>
      <xdr:rowOff>57150</xdr:rowOff>
    </xdr:to>
    <xdr:graphicFrame macro="">
      <xdr:nvGraphicFramePr>
        <xdr:cNvPr id="67" name="Chart 66">
          <a:extLst>
            <a:ext uri="{FF2B5EF4-FFF2-40B4-BE49-F238E27FC236}">
              <a16:creationId xmlns:a16="http://schemas.microsoft.com/office/drawing/2014/main" id="{A7DBFC32-D8F4-42C8-88A7-2558514DB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34</xdr:col>
      <xdr:colOff>0</xdr:colOff>
      <xdr:row>83</xdr:row>
      <xdr:rowOff>0</xdr:rowOff>
    </xdr:from>
    <xdr:to>
      <xdr:col>45</xdr:col>
      <xdr:colOff>103094</xdr:colOff>
      <xdr:row>104</xdr:row>
      <xdr:rowOff>57150</xdr:rowOff>
    </xdr:to>
    <xdr:graphicFrame macro="">
      <xdr:nvGraphicFramePr>
        <xdr:cNvPr id="3" name="Chart 2">
          <a:extLst>
            <a:ext uri="{FF2B5EF4-FFF2-40B4-BE49-F238E27FC236}">
              <a16:creationId xmlns:a16="http://schemas.microsoft.com/office/drawing/2014/main" id="{CB544AD3-F34F-4D06-B3D0-084E08930F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34</xdr:col>
      <xdr:colOff>0</xdr:colOff>
      <xdr:row>129</xdr:row>
      <xdr:rowOff>0</xdr:rowOff>
    </xdr:from>
    <xdr:to>
      <xdr:col>45</xdr:col>
      <xdr:colOff>103094</xdr:colOff>
      <xdr:row>150</xdr:row>
      <xdr:rowOff>57149</xdr:rowOff>
    </xdr:to>
    <xdr:graphicFrame macro="">
      <xdr:nvGraphicFramePr>
        <xdr:cNvPr id="13" name="Chart 12">
          <a:extLst>
            <a:ext uri="{FF2B5EF4-FFF2-40B4-BE49-F238E27FC236}">
              <a16:creationId xmlns:a16="http://schemas.microsoft.com/office/drawing/2014/main" id="{D709B802-285B-4E42-A0A4-83F2208542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34</xdr:col>
      <xdr:colOff>0</xdr:colOff>
      <xdr:row>175</xdr:row>
      <xdr:rowOff>0</xdr:rowOff>
    </xdr:from>
    <xdr:to>
      <xdr:col>45</xdr:col>
      <xdr:colOff>103094</xdr:colOff>
      <xdr:row>196</xdr:row>
      <xdr:rowOff>57149</xdr:rowOff>
    </xdr:to>
    <xdr:graphicFrame macro="">
      <xdr:nvGraphicFramePr>
        <xdr:cNvPr id="18" name="Chart 17">
          <a:extLst>
            <a:ext uri="{FF2B5EF4-FFF2-40B4-BE49-F238E27FC236}">
              <a16:creationId xmlns:a16="http://schemas.microsoft.com/office/drawing/2014/main" id="{8EB3755A-DB6D-4749-9947-6F19B28D2C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bea.gov/help/faq/122"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bea.gov/help/faq/122"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bea.gov/help/faq/122"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bea.gov/help/faq/122"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4AF1E-25A9-454F-A87F-FE675E094C1D}">
  <dimension ref="B2:M16"/>
  <sheetViews>
    <sheetView tabSelected="1" workbookViewId="0"/>
  </sheetViews>
  <sheetFormatPr defaultRowHeight="12.75" x14ac:dyDescent="0.2"/>
  <sheetData>
    <row r="2" spans="2:13" x14ac:dyDescent="0.2">
      <c r="B2" s="30"/>
      <c r="C2" s="31"/>
      <c r="D2" s="31"/>
      <c r="E2" s="31"/>
      <c r="F2" s="31"/>
      <c r="G2" s="31"/>
      <c r="H2" s="31"/>
      <c r="I2" s="31"/>
      <c r="J2" s="31"/>
      <c r="K2" s="31"/>
      <c r="L2" s="31"/>
      <c r="M2" s="32"/>
    </row>
    <row r="3" spans="2:13" ht="15" x14ac:dyDescent="0.25">
      <c r="B3" s="56" t="s">
        <v>326</v>
      </c>
      <c r="C3" s="41"/>
      <c r="D3" s="41"/>
      <c r="E3" s="41"/>
      <c r="F3" s="41"/>
      <c r="G3" s="41"/>
      <c r="H3" s="41"/>
      <c r="I3" s="41"/>
      <c r="J3" s="41"/>
      <c r="K3" s="41"/>
      <c r="L3" s="41"/>
      <c r="M3" s="34"/>
    </row>
    <row r="4" spans="2:13" ht="15" x14ac:dyDescent="0.25">
      <c r="B4" s="56" t="s">
        <v>325</v>
      </c>
      <c r="C4" s="41"/>
      <c r="D4" s="41"/>
      <c r="E4" s="41"/>
      <c r="F4" s="41"/>
      <c r="G4" s="41"/>
      <c r="H4" s="41"/>
      <c r="I4" s="41"/>
      <c r="J4" s="41"/>
      <c r="K4" s="41"/>
      <c r="L4" s="41"/>
      <c r="M4" s="34"/>
    </row>
    <row r="5" spans="2:13" ht="15" x14ac:dyDescent="0.25">
      <c r="B5" s="56" t="s">
        <v>327</v>
      </c>
      <c r="C5" s="41"/>
      <c r="D5" s="41"/>
      <c r="E5" s="41"/>
      <c r="F5" s="41"/>
      <c r="G5" s="41"/>
      <c r="H5" s="41"/>
      <c r="I5" s="41"/>
      <c r="J5" s="41"/>
      <c r="K5" s="41"/>
      <c r="L5" s="41"/>
      <c r="M5" s="34"/>
    </row>
    <row r="6" spans="2:13" x14ac:dyDescent="0.2">
      <c r="B6" s="33"/>
      <c r="C6" s="41"/>
      <c r="D6" s="41"/>
      <c r="E6" s="41"/>
      <c r="F6" s="41"/>
      <c r="G6" s="41"/>
      <c r="H6" s="41"/>
      <c r="I6" s="41"/>
      <c r="J6" s="41"/>
      <c r="K6" s="41"/>
      <c r="L6" s="41"/>
      <c r="M6" s="34"/>
    </row>
    <row r="7" spans="2:13" x14ac:dyDescent="0.2">
      <c r="B7" s="33" t="s">
        <v>328</v>
      </c>
      <c r="C7" s="41"/>
      <c r="D7" s="41"/>
      <c r="E7" s="41"/>
      <c r="F7" s="41"/>
      <c r="G7" s="41"/>
      <c r="H7" s="41"/>
      <c r="I7" s="41"/>
      <c r="J7" s="41"/>
      <c r="K7" s="41"/>
      <c r="L7" s="41"/>
      <c r="M7" s="34"/>
    </row>
    <row r="8" spans="2:13" x14ac:dyDescent="0.2">
      <c r="B8" s="33" t="s">
        <v>329</v>
      </c>
      <c r="C8" s="41"/>
      <c r="D8" s="41"/>
      <c r="E8" s="41"/>
      <c r="F8" s="41"/>
      <c r="G8" s="41"/>
      <c r="H8" s="41"/>
      <c r="I8" s="41"/>
      <c r="J8" s="41"/>
      <c r="K8" s="41"/>
      <c r="L8" s="41"/>
      <c r="M8" s="34"/>
    </row>
    <row r="9" spans="2:13" x14ac:dyDescent="0.2">
      <c r="B9" s="33"/>
      <c r="C9" s="41"/>
      <c r="D9" s="41"/>
      <c r="E9" s="41"/>
      <c r="F9" s="41"/>
      <c r="G9" s="41"/>
      <c r="H9" s="41"/>
      <c r="I9" s="41"/>
      <c r="J9" s="41"/>
      <c r="K9" s="41"/>
      <c r="L9" s="41"/>
      <c r="M9" s="34"/>
    </row>
    <row r="10" spans="2:13" x14ac:dyDescent="0.2">
      <c r="B10" s="33" t="s">
        <v>333</v>
      </c>
      <c r="C10" s="41"/>
      <c r="D10" s="41"/>
      <c r="E10" s="41"/>
      <c r="F10" s="41"/>
      <c r="G10" s="41"/>
      <c r="H10" s="41"/>
      <c r="I10" s="41"/>
      <c r="J10" s="41"/>
      <c r="K10" s="41"/>
      <c r="L10" s="41"/>
      <c r="M10" s="34"/>
    </row>
    <row r="11" spans="2:13" x14ac:dyDescent="0.2">
      <c r="B11" s="33"/>
      <c r="C11" s="41"/>
      <c r="D11" s="41" t="s">
        <v>334</v>
      </c>
      <c r="E11" s="41"/>
      <c r="F11" s="41"/>
      <c r="G11" s="41"/>
      <c r="H11" s="41"/>
      <c r="I11" s="41"/>
      <c r="J11" s="41"/>
      <c r="K11" s="41"/>
      <c r="L11" s="41"/>
      <c r="M11" s="34"/>
    </row>
    <row r="12" spans="2:13" x14ac:dyDescent="0.2">
      <c r="B12" s="33"/>
      <c r="C12" s="41"/>
      <c r="D12" s="41" t="s">
        <v>335</v>
      </c>
      <c r="E12" s="41"/>
      <c r="F12" s="41"/>
      <c r="G12" s="41"/>
      <c r="H12" s="41"/>
      <c r="I12" s="41"/>
      <c r="J12" s="41"/>
      <c r="K12" s="41"/>
      <c r="L12" s="41"/>
      <c r="M12" s="34"/>
    </row>
    <row r="13" spans="2:13" x14ac:dyDescent="0.2">
      <c r="B13" s="33"/>
      <c r="C13" s="41"/>
      <c r="D13" s="41" t="s">
        <v>336</v>
      </c>
      <c r="E13" s="41"/>
      <c r="F13" s="41"/>
      <c r="G13" s="41"/>
      <c r="H13" s="41"/>
      <c r="I13" s="41"/>
      <c r="J13" s="41"/>
      <c r="K13" s="41"/>
      <c r="L13" s="41"/>
      <c r="M13" s="34"/>
    </row>
    <row r="14" spans="2:13" x14ac:dyDescent="0.2">
      <c r="B14" s="33"/>
      <c r="C14" s="41"/>
      <c r="D14" s="41"/>
      <c r="E14" s="41"/>
      <c r="F14" s="41"/>
      <c r="G14" s="41"/>
      <c r="H14" s="41"/>
      <c r="I14" s="41"/>
      <c r="J14" s="41"/>
      <c r="K14" s="41"/>
      <c r="L14" s="41"/>
      <c r="M14" s="34"/>
    </row>
    <row r="15" spans="2:13" x14ac:dyDescent="0.2">
      <c r="B15" s="33" t="s">
        <v>293</v>
      </c>
      <c r="C15" s="41"/>
      <c r="D15" s="41"/>
      <c r="E15" s="41"/>
      <c r="F15" s="41"/>
      <c r="G15" s="41"/>
      <c r="H15" s="41"/>
      <c r="I15" s="41"/>
      <c r="J15" s="41"/>
      <c r="K15" s="41"/>
      <c r="L15" s="41"/>
      <c r="M15" s="34"/>
    </row>
    <row r="16" spans="2:13" x14ac:dyDescent="0.2">
      <c r="B16" s="35"/>
      <c r="C16" s="36"/>
      <c r="D16" s="36"/>
      <c r="E16" s="36"/>
      <c r="F16" s="36"/>
      <c r="G16" s="36"/>
      <c r="H16" s="36"/>
      <c r="I16" s="36"/>
      <c r="J16" s="36"/>
      <c r="K16" s="36"/>
      <c r="L16" s="36"/>
      <c r="M16" s="37"/>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2CB39-F3C7-475A-833B-7572E17B09B3}">
  <sheetPr>
    <tabColor theme="1" tint="0.499984740745262"/>
    <pageSetUpPr fitToPage="1"/>
  </sheetPr>
  <dimension ref="A1:GT126"/>
  <sheetViews>
    <sheetView zoomScale="85" zoomScaleNormal="85" workbookViewId="0">
      <pane xSplit="2" ySplit="4" topLeftCell="FC5" activePane="bottomRight" state="frozen"/>
      <selection activeCell="GB45" sqref="GB45"/>
      <selection pane="topRight" activeCell="GB45" sqref="GB45"/>
      <selection pane="bottomLeft" activeCell="GB45" sqref="GB45"/>
      <selection pane="bottomRight" activeCell="FC3" sqref="FC3"/>
    </sheetView>
  </sheetViews>
  <sheetFormatPr defaultRowHeight="12.75" x14ac:dyDescent="0.2"/>
  <cols>
    <col min="1" max="1" width="9.140625" hidden="1" customWidth="1"/>
    <col min="2" max="2" width="34.85546875" customWidth="1"/>
  </cols>
  <sheetData>
    <row r="1" spans="2:202" ht="14.25" x14ac:dyDescent="0.2">
      <c r="B1" s="29" t="str">
        <f>Info!B3</f>
        <v>Seattle MD (King &amp; Snohomish Counties) Economic Forecast</v>
      </c>
    </row>
    <row r="2" spans="2:202" x14ac:dyDescent="0.2">
      <c r="B2" t="str">
        <f>Info!B4</f>
        <v>City of Seattle Office of Economic and Revenue Forecasts</v>
      </c>
    </row>
    <row r="3" spans="2:202" x14ac:dyDescent="0.2">
      <c r="C3" t="s">
        <v>227</v>
      </c>
      <c r="FC3" t="s">
        <v>226</v>
      </c>
    </row>
    <row r="4" spans="2:202" x14ac:dyDescent="0.2">
      <c r="B4" s="2"/>
      <c r="C4" s="15" t="s">
        <v>18</v>
      </c>
      <c r="D4" s="15" t="s">
        <v>19</v>
      </c>
      <c r="E4" s="15" t="s">
        <v>20</v>
      </c>
      <c r="F4" s="15" t="s">
        <v>21</v>
      </c>
      <c r="G4" s="15" t="s">
        <v>22</v>
      </c>
      <c r="H4" s="15" t="s">
        <v>23</v>
      </c>
      <c r="I4" s="15" t="s">
        <v>24</v>
      </c>
      <c r="J4" s="15" t="s">
        <v>25</v>
      </c>
      <c r="K4" s="15" t="s">
        <v>26</v>
      </c>
      <c r="L4" s="15" t="s">
        <v>27</v>
      </c>
      <c r="M4" s="15" t="s">
        <v>28</v>
      </c>
      <c r="N4" s="15" t="s">
        <v>29</v>
      </c>
      <c r="O4" s="15" t="s">
        <v>30</v>
      </c>
      <c r="P4" s="15" t="s">
        <v>31</v>
      </c>
      <c r="Q4" s="15" t="s">
        <v>32</v>
      </c>
      <c r="R4" s="15" t="s">
        <v>33</v>
      </c>
      <c r="S4" s="15" t="s">
        <v>34</v>
      </c>
      <c r="T4" s="15" t="s">
        <v>35</v>
      </c>
      <c r="U4" s="15" t="s">
        <v>36</v>
      </c>
      <c r="V4" s="15" t="s">
        <v>37</v>
      </c>
      <c r="W4" s="15" t="s">
        <v>38</v>
      </c>
      <c r="X4" s="15" t="s">
        <v>39</v>
      </c>
      <c r="Y4" s="15" t="s">
        <v>40</v>
      </c>
      <c r="Z4" s="15" t="s">
        <v>41</v>
      </c>
      <c r="AA4" s="15" t="s">
        <v>42</v>
      </c>
      <c r="AB4" s="15" t="s">
        <v>43</v>
      </c>
      <c r="AC4" s="15" t="s">
        <v>44</v>
      </c>
      <c r="AD4" s="15" t="s">
        <v>45</v>
      </c>
      <c r="AE4" s="15" t="s">
        <v>46</v>
      </c>
      <c r="AF4" s="15" t="s">
        <v>47</v>
      </c>
      <c r="AG4" s="15" t="s">
        <v>48</v>
      </c>
      <c r="AH4" s="15" t="s">
        <v>49</v>
      </c>
      <c r="AI4" s="15" t="s">
        <v>50</v>
      </c>
      <c r="AJ4" s="15" t="s">
        <v>51</v>
      </c>
      <c r="AK4" s="15" t="s">
        <v>52</v>
      </c>
      <c r="AL4" s="15" t="s">
        <v>53</v>
      </c>
      <c r="AM4" s="15" t="s">
        <v>54</v>
      </c>
      <c r="AN4" s="15" t="s">
        <v>55</v>
      </c>
      <c r="AO4" s="15" t="s">
        <v>56</v>
      </c>
      <c r="AP4" s="15" t="s">
        <v>57</v>
      </c>
      <c r="AQ4" s="15" t="s">
        <v>58</v>
      </c>
      <c r="AR4" s="15" t="s">
        <v>59</v>
      </c>
      <c r="AS4" s="15" t="s">
        <v>60</v>
      </c>
      <c r="AT4" s="15" t="s">
        <v>61</v>
      </c>
      <c r="AU4" s="15" t="s">
        <v>62</v>
      </c>
      <c r="AV4" s="15" t="s">
        <v>63</v>
      </c>
      <c r="AW4" s="15" t="s">
        <v>64</v>
      </c>
      <c r="AX4" s="15" t="s">
        <v>65</v>
      </c>
      <c r="AY4" s="15" t="s">
        <v>66</v>
      </c>
      <c r="AZ4" s="15" t="s">
        <v>67</v>
      </c>
      <c r="BA4" s="15" t="s">
        <v>68</v>
      </c>
      <c r="BB4" s="15" t="s">
        <v>69</v>
      </c>
      <c r="BC4" s="15" t="s">
        <v>70</v>
      </c>
      <c r="BD4" s="15" t="s">
        <v>71</v>
      </c>
      <c r="BE4" s="15" t="s">
        <v>72</v>
      </c>
      <c r="BF4" s="15" t="s">
        <v>73</v>
      </c>
      <c r="BG4" s="15" t="s">
        <v>74</v>
      </c>
      <c r="BH4" s="15" t="s">
        <v>75</v>
      </c>
      <c r="BI4" s="15" t="s">
        <v>76</v>
      </c>
      <c r="BJ4" s="15" t="s">
        <v>77</v>
      </c>
      <c r="BK4" s="15" t="s">
        <v>78</v>
      </c>
      <c r="BL4" s="15" t="s">
        <v>79</v>
      </c>
      <c r="BM4" s="15" t="s">
        <v>80</v>
      </c>
      <c r="BN4" s="15" t="s">
        <v>81</v>
      </c>
      <c r="BO4" s="15" t="s">
        <v>82</v>
      </c>
      <c r="BP4" s="15" t="s">
        <v>83</v>
      </c>
      <c r="BQ4" s="15" t="s">
        <v>84</v>
      </c>
      <c r="BR4" s="15" t="s">
        <v>85</v>
      </c>
      <c r="BS4" s="15" t="s">
        <v>86</v>
      </c>
      <c r="BT4" s="15" t="s">
        <v>87</v>
      </c>
      <c r="BU4" s="15" t="s">
        <v>88</v>
      </c>
      <c r="BV4" s="15" t="s">
        <v>89</v>
      </c>
      <c r="BW4" s="15" t="s">
        <v>90</v>
      </c>
      <c r="BX4" s="15" t="s">
        <v>91</v>
      </c>
      <c r="BY4" s="15" t="s">
        <v>92</v>
      </c>
      <c r="BZ4" s="15" t="s">
        <v>93</v>
      </c>
      <c r="CA4" s="15" t="s">
        <v>94</v>
      </c>
      <c r="CB4" s="15" t="s">
        <v>95</v>
      </c>
      <c r="CC4" s="15" t="s">
        <v>96</v>
      </c>
      <c r="CD4" s="15" t="s">
        <v>97</v>
      </c>
      <c r="CE4" s="15" t="s">
        <v>98</v>
      </c>
      <c r="CF4" s="15" t="s">
        <v>99</v>
      </c>
      <c r="CG4" s="15" t="s">
        <v>100</v>
      </c>
      <c r="CH4" s="15" t="s">
        <v>101</v>
      </c>
      <c r="CI4" s="15" t="s">
        <v>102</v>
      </c>
      <c r="CJ4" s="15" t="s">
        <v>103</v>
      </c>
      <c r="CK4" s="15" t="s">
        <v>104</v>
      </c>
      <c r="CL4" s="15" t="s">
        <v>105</v>
      </c>
      <c r="CM4" s="15" t="s">
        <v>106</v>
      </c>
      <c r="CN4" s="15" t="s">
        <v>107</v>
      </c>
      <c r="CO4" s="15" t="s">
        <v>108</v>
      </c>
      <c r="CP4" s="15" t="s">
        <v>109</v>
      </c>
      <c r="CQ4" s="15" t="s">
        <v>110</v>
      </c>
      <c r="CR4" s="15" t="s">
        <v>111</v>
      </c>
      <c r="CS4" s="15" t="s">
        <v>112</v>
      </c>
      <c r="CT4" s="15" t="s">
        <v>113</v>
      </c>
      <c r="CU4" s="15" t="s">
        <v>114</v>
      </c>
      <c r="CV4" s="15" t="s">
        <v>115</v>
      </c>
      <c r="CW4" s="15" t="s">
        <v>116</v>
      </c>
      <c r="CX4" s="15" t="s">
        <v>117</v>
      </c>
      <c r="CY4" s="15" t="s">
        <v>118</v>
      </c>
      <c r="CZ4" s="15" t="s">
        <v>119</v>
      </c>
      <c r="DA4" s="15" t="s">
        <v>120</v>
      </c>
      <c r="DB4" s="15" t="s">
        <v>121</v>
      </c>
      <c r="DC4" s="15" t="s">
        <v>122</v>
      </c>
      <c r="DD4" s="15" t="s">
        <v>123</v>
      </c>
      <c r="DE4" s="15" t="s">
        <v>124</v>
      </c>
      <c r="DF4" s="15" t="s">
        <v>125</v>
      </c>
      <c r="DG4" s="15" t="s">
        <v>126</v>
      </c>
      <c r="DH4" s="15" t="s">
        <v>127</v>
      </c>
      <c r="DI4" s="15" t="s">
        <v>128</v>
      </c>
      <c r="DJ4" s="15" t="s">
        <v>129</v>
      </c>
      <c r="DK4" s="15" t="s">
        <v>130</v>
      </c>
      <c r="DL4" s="15" t="s">
        <v>131</v>
      </c>
      <c r="DM4" s="15" t="s">
        <v>132</v>
      </c>
      <c r="DN4" s="15" t="s">
        <v>133</v>
      </c>
      <c r="DO4" s="15" t="s">
        <v>134</v>
      </c>
      <c r="DP4" s="15" t="s">
        <v>135</v>
      </c>
      <c r="DQ4" s="15" t="s">
        <v>136</v>
      </c>
      <c r="DR4" s="15" t="s">
        <v>137</v>
      </c>
      <c r="DS4" s="15" t="s">
        <v>138</v>
      </c>
      <c r="DT4" s="15" t="s">
        <v>139</v>
      </c>
      <c r="DU4" s="15" t="s">
        <v>140</v>
      </c>
      <c r="DV4" s="15" t="s">
        <v>141</v>
      </c>
      <c r="DW4" s="15" t="s">
        <v>142</v>
      </c>
      <c r="DX4" s="15" t="s">
        <v>143</v>
      </c>
      <c r="DY4" s="15" t="s">
        <v>144</v>
      </c>
      <c r="DZ4" s="15" t="s">
        <v>145</v>
      </c>
      <c r="EA4" s="15" t="s">
        <v>146</v>
      </c>
      <c r="EB4" s="15" t="s">
        <v>147</v>
      </c>
      <c r="EC4" s="15" t="s">
        <v>148</v>
      </c>
      <c r="ED4" s="15" t="s">
        <v>149</v>
      </c>
      <c r="EE4" s="15" t="s">
        <v>150</v>
      </c>
      <c r="EF4" s="15" t="s">
        <v>151</v>
      </c>
      <c r="EG4" s="15" t="s">
        <v>152</v>
      </c>
      <c r="EH4" s="15" t="s">
        <v>153</v>
      </c>
      <c r="EI4" s="15" t="s">
        <v>154</v>
      </c>
      <c r="EJ4" s="15" t="s">
        <v>155</v>
      </c>
      <c r="EK4" s="15" t="s">
        <v>156</v>
      </c>
      <c r="EL4" s="15" t="s">
        <v>157</v>
      </c>
      <c r="EM4" s="15" t="s">
        <v>158</v>
      </c>
      <c r="EN4" s="15" t="s">
        <v>159</v>
      </c>
      <c r="EO4" s="15" t="s">
        <v>160</v>
      </c>
      <c r="EP4" s="15" t="s">
        <v>161</v>
      </c>
      <c r="EQ4" s="15" t="s">
        <v>162</v>
      </c>
      <c r="ER4" s="15" t="s">
        <v>163</v>
      </c>
      <c r="ES4" s="15" t="s">
        <v>164</v>
      </c>
      <c r="ET4" s="15" t="s">
        <v>165</v>
      </c>
      <c r="EU4" s="15" t="s">
        <v>166</v>
      </c>
      <c r="EV4" s="15" t="s">
        <v>167</v>
      </c>
      <c r="EW4" s="15" t="s">
        <v>168</v>
      </c>
      <c r="EX4" s="15" t="s">
        <v>169</v>
      </c>
      <c r="EY4" s="15" t="s">
        <v>170</v>
      </c>
      <c r="EZ4" s="15" t="s">
        <v>171</v>
      </c>
      <c r="FA4" s="15" t="s">
        <v>172</v>
      </c>
      <c r="FB4" s="15" t="s">
        <v>173</v>
      </c>
      <c r="FC4" s="15" t="s">
        <v>174</v>
      </c>
      <c r="FD4" s="15" t="s">
        <v>175</v>
      </c>
      <c r="FE4" s="15" t="s">
        <v>176</v>
      </c>
      <c r="FF4" s="15" t="s">
        <v>177</v>
      </c>
      <c r="FG4" s="15" t="s">
        <v>178</v>
      </c>
      <c r="FH4" s="15" t="s">
        <v>179</v>
      </c>
      <c r="FI4" s="15" t="s">
        <v>180</v>
      </c>
      <c r="FJ4" s="15" t="s">
        <v>181</v>
      </c>
      <c r="FK4" s="15" t="s">
        <v>182</v>
      </c>
      <c r="FL4" s="15" t="s">
        <v>183</v>
      </c>
      <c r="FM4" s="15" t="s">
        <v>184</v>
      </c>
      <c r="FN4" s="15" t="s">
        <v>185</v>
      </c>
      <c r="FO4" s="15" t="s">
        <v>186</v>
      </c>
      <c r="FP4" s="15" t="s">
        <v>187</v>
      </c>
      <c r="FQ4" s="15" t="s">
        <v>188</v>
      </c>
      <c r="FR4" s="15" t="s">
        <v>189</v>
      </c>
      <c r="FS4" s="15" t="s">
        <v>190</v>
      </c>
      <c r="FT4" s="15" t="s">
        <v>191</v>
      </c>
      <c r="FU4" s="15" t="s">
        <v>192</v>
      </c>
      <c r="FV4" s="15" t="s">
        <v>193</v>
      </c>
      <c r="FW4" s="15" t="s">
        <v>194</v>
      </c>
      <c r="FX4" s="15" t="s">
        <v>195</v>
      </c>
      <c r="FY4" s="15" t="s">
        <v>196</v>
      </c>
      <c r="FZ4" s="15" t="s">
        <v>197</v>
      </c>
      <c r="GA4" s="15" t="s">
        <v>198</v>
      </c>
      <c r="GB4" s="15" t="s">
        <v>199</v>
      </c>
      <c r="GC4" s="15" t="s">
        <v>200</v>
      </c>
      <c r="GD4" s="15" t="s">
        <v>201</v>
      </c>
      <c r="GE4" s="15" t="s">
        <v>202</v>
      </c>
      <c r="GF4" s="15" t="s">
        <v>203</v>
      </c>
      <c r="GG4" s="15" t="s">
        <v>204</v>
      </c>
      <c r="GH4" s="15" t="s">
        <v>205</v>
      </c>
      <c r="GI4" s="15" t="s">
        <v>206</v>
      </c>
      <c r="GJ4" s="15" t="s">
        <v>207</v>
      </c>
      <c r="GK4" s="15" t="s">
        <v>208</v>
      </c>
      <c r="GL4" s="15" t="s">
        <v>209</v>
      </c>
      <c r="GM4" s="15" t="s">
        <v>210</v>
      </c>
      <c r="GN4" s="15" t="s">
        <v>211</v>
      </c>
      <c r="GO4" s="15" t="s">
        <v>212</v>
      </c>
      <c r="GP4" s="15" t="s">
        <v>213</v>
      </c>
      <c r="GQ4" s="15" t="s">
        <v>214</v>
      </c>
      <c r="GR4" s="15" t="s">
        <v>215</v>
      </c>
      <c r="GS4" s="15" t="s">
        <v>216</v>
      </c>
      <c r="GT4" s="15" t="s">
        <v>217</v>
      </c>
    </row>
    <row r="5" spans="2:202" x14ac:dyDescent="0.2">
      <c r="B5" s="24" t="s">
        <v>14</v>
      </c>
      <c r="C5" s="53">
        <v>5.6375906882952602</v>
      </c>
      <c r="D5" s="53">
        <v>6.1703025303527301</v>
      </c>
      <c r="E5" s="53">
        <v>6.65108744056805</v>
      </c>
      <c r="F5" s="53">
        <v>6.8558315949189197</v>
      </c>
      <c r="G5" s="53">
        <v>7.1044930032361799</v>
      </c>
      <c r="H5" s="53">
        <v>7.5448989723175401</v>
      </c>
      <c r="I5" s="53">
        <v>7.7586930327487398</v>
      </c>
      <c r="J5" s="53">
        <v>8.7798298581529508</v>
      </c>
      <c r="K5" s="53">
        <v>9.6564469343682209</v>
      </c>
      <c r="L5" s="53">
        <v>10.1465373857672</v>
      </c>
      <c r="M5" s="53">
        <v>10.751127585772901</v>
      </c>
      <c r="N5" s="53">
        <v>10.6780087604191</v>
      </c>
      <c r="O5" s="53">
        <v>10.348858777690999</v>
      </c>
      <c r="P5" s="53">
        <v>10.3593642286856</v>
      </c>
      <c r="Q5" s="53">
        <v>9.8933646903358703</v>
      </c>
      <c r="R5" s="53">
        <v>8.9496050658864803</v>
      </c>
      <c r="S5" s="53">
        <v>8.6509789207769003</v>
      </c>
      <c r="T5" s="53">
        <v>8.0337384537613996</v>
      </c>
      <c r="U5" s="53">
        <v>7.5171145947777704</v>
      </c>
      <c r="V5" s="53">
        <v>7.4738227533542902</v>
      </c>
      <c r="W5" s="53">
        <v>6.9674967860930801</v>
      </c>
      <c r="X5" s="53">
        <v>6.7263437144828497</v>
      </c>
      <c r="Y5" s="53">
        <v>6.5181267248792798</v>
      </c>
      <c r="Z5" s="53">
        <v>6.2453406056853602</v>
      </c>
      <c r="AA5" s="53">
        <v>6.3947097250918796</v>
      </c>
      <c r="AB5" s="53">
        <v>6.3930014405027702</v>
      </c>
      <c r="AC5" s="53">
        <v>6.4878630355283597</v>
      </c>
      <c r="AD5" s="53">
        <v>6.6980839166964099</v>
      </c>
      <c r="AE5" s="53">
        <v>6.5233781938426203</v>
      </c>
      <c r="AF5" s="53">
        <v>6.1549733200110799</v>
      </c>
      <c r="AG5" s="53">
        <v>5.67221196881715</v>
      </c>
      <c r="AH5" s="53">
        <v>5.5266466243512902</v>
      </c>
      <c r="AI5" s="53">
        <v>4.97712368669134</v>
      </c>
      <c r="AJ5" s="53">
        <v>4.9027673003448502</v>
      </c>
      <c r="AK5" s="53">
        <v>4.8482568197124696</v>
      </c>
      <c r="AL5" s="53">
        <v>4.6171731550510904</v>
      </c>
      <c r="AM5" s="53">
        <v>4.6393211778648302</v>
      </c>
      <c r="AN5" s="53">
        <v>4.79366934680995</v>
      </c>
      <c r="AO5" s="53">
        <v>4.6360216855872602</v>
      </c>
      <c r="AP5" s="53">
        <v>4.2501617710190001</v>
      </c>
      <c r="AQ5" s="53">
        <v>4.0988416309122497</v>
      </c>
      <c r="AR5" s="53">
        <v>3.6195916489612801</v>
      </c>
      <c r="AS5" s="53">
        <v>3.4965315042940399</v>
      </c>
      <c r="AT5" s="53">
        <v>3.5975959127523698</v>
      </c>
      <c r="AU5" s="53">
        <v>4.1998854685320497</v>
      </c>
      <c r="AV5" s="53">
        <v>4.3880952795643697</v>
      </c>
      <c r="AW5" s="53">
        <v>4.8229074523037498</v>
      </c>
      <c r="AX5" s="53">
        <v>5.3318402755292098</v>
      </c>
      <c r="AY5" s="53">
        <v>5.4061396920623199</v>
      </c>
      <c r="AZ5" s="53">
        <v>5.6209970495703301</v>
      </c>
      <c r="BA5" s="53">
        <v>5.9089603318426001</v>
      </c>
      <c r="BB5" s="53">
        <v>6.4466726433238302</v>
      </c>
      <c r="BC5" s="53">
        <v>6.0567484529818403</v>
      </c>
      <c r="BD5" s="53">
        <v>6.0550517270754298</v>
      </c>
      <c r="BE5" s="53">
        <v>5.9466681860153399</v>
      </c>
      <c r="BF5" s="53">
        <v>5.6576047346159202</v>
      </c>
      <c r="BG5" s="53">
        <v>5.4901992675244502</v>
      </c>
      <c r="BH5" s="53">
        <v>5.12016934038824</v>
      </c>
      <c r="BI5" s="53">
        <v>4.7502081748697602</v>
      </c>
      <c r="BJ5" s="53">
        <v>4.4790281466679502</v>
      </c>
      <c r="BK5" s="53">
        <v>4.60883885147733</v>
      </c>
      <c r="BL5" s="53">
        <v>4.9112629341496401</v>
      </c>
      <c r="BM5" s="53">
        <v>4.9682566240350603</v>
      </c>
      <c r="BN5" s="53">
        <v>5.1170842414953999</v>
      </c>
      <c r="BO5" s="53">
        <v>4.83280865247528</v>
      </c>
      <c r="BP5" s="53">
        <v>4.6451135925057603</v>
      </c>
      <c r="BQ5" s="53">
        <v>4.3712802909275501</v>
      </c>
      <c r="BR5" s="53">
        <v>4.25319519107481</v>
      </c>
      <c r="BS5" s="53">
        <v>4.0479545055456603</v>
      </c>
      <c r="BT5" s="53">
        <v>3.7436762384518301</v>
      </c>
      <c r="BU5" s="53">
        <v>3.6258068568962298</v>
      </c>
      <c r="BV5" s="53">
        <v>3.14120078325046</v>
      </c>
      <c r="BW5" s="53">
        <v>3.15055766792731</v>
      </c>
      <c r="BX5" s="53">
        <v>3.2470039026716102</v>
      </c>
      <c r="BY5" s="53">
        <v>3.53961750543841</v>
      </c>
      <c r="BZ5" s="53">
        <v>3.2831143734992199</v>
      </c>
      <c r="CA5" s="53">
        <v>3.2158806579856898</v>
      </c>
      <c r="CB5" s="53">
        <v>3.36013900680822</v>
      </c>
      <c r="CC5" s="53">
        <v>3.6307860072726199</v>
      </c>
      <c r="CD5" s="53">
        <v>3.7665559672555502</v>
      </c>
      <c r="CE5" s="53">
        <v>3.7996284524932298</v>
      </c>
      <c r="CF5" s="53">
        <v>3.7025218890228602</v>
      </c>
      <c r="CG5" s="53">
        <v>3.8066211405046002</v>
      </c>
      <c r="CH5" s="53">
        <v>3.8199008378810499</v>
      </c>
      <c r="CI5" s="53">
        <v>4.1878066853308198</v>
      </c>
      <c r="CJ5" s="53">
        <v>4.6186989538509904</v>
      </c>
      <c r="CK5" s="53">
        <v>4.8343524415530803</v>
      </c>
      <c r="CL5" s="53">
        <v>5.7647299251420696</v>
      </c>
      <c r="CM5" s="53">
        <v>6.2049817971903503</v>
      </c>
      <c r="CN5" s="53">
        <v>6.3781740469933004</v>
      </c>
      <c r="CO5" s="53">
        <v>6.2998011054964103</v>
      </c>
      <c r="CP5" s="53">
        <v>6.55086737490402</v>
      </c>
      <c r="CQ5" s="53">
        <v>6.5412505584509004</v>
      </c>
      <c r="CR5" s="53">
        <v>6.57193309326665</v>
      </c>
      <c r="CS5" s="53">
        <v>6.3293918429990601</v>
      </c>
      <c r="CT5" s="53">
        <v>5.9308355489007303</v>
      </c>
      <c r="CU5" s="53">
        <v>5.5828745215864499</v>
      </c>
      <c r="CV5" s="53">
        <v>5.2446396238505004</v>
      </c>
      <c r="CW5" s="53">
        <v>4.8982244512335598</v>
      </c>
      <c r="CX5" s="53">
        <v>4.8526474780507698</v>
      </c>
      <c r="CY5" s="53">
        <v>4.7144103506156396</v>
      </c>
      <c r="CZ5" s="53">
        <v>4.6068085474870601</v>
      </c>
      <c r="DA5" s="53">
        <v>4.3992080388432004</v>
      </c>
      <c r="DB5" s="53">
        <v>4.2022821149636203</v>
      </c>
      <c r="DC5" s="53">
        <v>3.7380543903168402</v>
      </c>
      <c r="DD5" s="53">
        <v>3.82729807116664</v>
      </c>
      <c r="DE5" s="53">
        <v>3.8700918487070002</v>
      </c>
      <c r="DF5" s="53">
        <v>3.7618878459373799</v>
      </c>
      <c r="DG5" s="53">
        <v>3.57522054573713</v>
      </c>
      <c r="DH5" s="53">
        <v>3.1472515000521399</v>
      </c>
      <c r="DI5" s="53">
        <v>3.2154573870288501</v>
      </c>
      <c r="DJ5" s="53">
        <v>3.1207824752092699</v>
      </c>
      <c r="DK5" s="53">
        <v>3.2125662116209601</v>
      </c>
      <c r="DL5" s="53">
        <v>3.5923289179601898</v>
      </c>
      <c r="DM5" s="53">
        <v>4.2555139833357201</v>
      </c>
      <c r="DN5" s="53">
        <v>5.1568825141329997</v>
      </c>
      <c r="DO5" s="53">
        <v>6.7161278481440201</v>
      </c>
      <c r="DP5" s="53">
        <v>8.1788786303669099</v>
      </c>
      <c r="DQ5" s="53">
        <v>9.0683289037710306</v>
      </c>
      <c r="DR5" s="53">
        <v>9.6301409952069594</v>
      </c>
      <c r="DS5" s="53">
        <v>9.7108295006646106</v>
      </c>
      <c r="DT5" s="53">
        <v>9.53257797754301</v>
      </c>
      <c r="DU5" s="53">
        <v>9.1604745942863097</v>
      </c>
      <c r="DV5" s="53">
        <v>9.3834250208220293</v>
      </c>
      <c r="DW5" s="53">
        <v>8.9058691980187508</v>
      </c>
      <c r="DX5" s="53">
        <v>8.5681374171438893</v>
      </c>
      <c r="DY5" s="53">
        <v>8.0580457332580195</v>
      </c>
      <c r="DZ5" s="53">
        <v>7.7262386040098701</v>
      </c>
      <c r="EA5" s="53">
        <v>7.3258358002913102</v>
      </c>
      <c r="EB5" s="53">
        <v>6.9065562564493597</v>
      </c>
      <c r="EC5" s="53">
        <v>6.39019276712283</v>
      </c>
      <c r="ED5" s="53">
        <v>5.8140055319305297</v>
      </c>
      <c r="EE5" s="53">
        <v>5.4141208187048599</v>
      </c>
      <c r="EF5" s="53">
        <v>5.2090539649587804</v>
      </c>
      <c r="EG5" s="53">
        <v>5.2027925728354401</v>
      </c>
      <c r="EH5" s="53">
        <v>5.1877413738896703</v>
      </c>
      <c r="EI5" s="53">
        <v>5.0781996987060802</v>
      </c>
      <c r="EJ5" s="53">
        <v>4.8733514911041498</v>
      </c>
      <c r="EK5" s="53">
        <v>4.7949969433898296</v>
      </c>
      <c r="EL5" s="53">
        <v>4.4944357894935898</v>
      </c>
      <c r="EM5" s="53">
        <v>4.3848249864879101</v>
      </c>
      <c r="EN5" s="53">
        <v>4.3699048936590099</v>
      </c>
      <c r="EO5" s="53">
        <v>4.2903933344078897</v>
      </c>
      <c r="EP5" s="53">
        <v>4.4350950593005702</v>
      </c>
      <c r="EQ5" s="53">
        <v>4.2958306735888199</v>
      </c>
      <c r="ER5" s="53">
        <v>4.1411746609789599</v>
      </c>
      <c r="ES5" s="53">
        <v>3.9375325291924002</v>
      </c>
      <c r="ET5" s="53">
        <v>3.7902942611036301</v>
      </c>
      <c r="EU5" s="53">
        <v>3.6717342102520498</v>
      </c>
      <c r="EV5" s="53">
        <v>3.7336429709773999</v>
      </c>
      <c r="EW5" s="53">
        <v>3.8153100227160399</v>
      </c>
      <c r="EX5" s="53">
        <v>3.7077364028937598</v>
      </c>
      <c r="EY5" s="53">
        <v>3.6711226203207898</v>
      </c>
      <c r="EZ5" s="53">
        <v>3.5313211355047298</v>
      </c>
      <c r="FA5" s="53">
        <v>3.4323680397325602</v>
      </c>
      <c r="FB5" s="53">
        <v>3.4902139707208102</v>
      </c>
      <c r="FC5" s="53">
        <v>3.6248567414716599</v>
      </c>
      <c r="FD5" s="53">
        <v>3.0689744410059099</v>
      </c>
      <c r="FE5" s="53">
        <v>3.1129609999999999</v>
      </c>
      <c r="FF5" s="53">
        <v>3.0544060000000002</v>
      </c>
      <c r="FG5" s="54">
        <v>3.0153099999999999</v>
      </c>
      <c r="FH5" s="54">
        <v>2.9757449999999999</v>
      </c>
      <c r="FI5" s="54">
        <v>2.989649</v>
      </c>
      <c r="FJ5" s="54">
        <v>2.9847329999999999</v>
      </c>
      <c r="FK5" s="54">
        <v>2.9905029999999999</v>
      </c>
      <c r="FL5" s="54">
        <v>3.0084420000000001</v>
      </c>
      <c r="FM5" s="54">
        <v>3.048524</v>
      </c>
      <c r="FN5" s="54">
        <v>3.0855100000000002</v>
      </c>
      <c r="FO5" s="54">
        <v>3.1282619999999999</v>
      </c>
      <c r="FP5" s="54">
        <v>3.174255</v>
      </c>
      <c r="FQ5" s="54">
        <v>3.2396289999999999</v>
      </c>
      <c r="FR5" s="54">
        <v>3.3284400000000001</v>
      </c>
      <c r="FS5" s="54">
        <v>3.4286449999999999</v>
      </c>
      <c r="FT5" s="54">
        <v>3.54121</v>
      </c>
      <c r="FU5" s="54">
        <v>3.6476489999999999</v>
      </c>
      <c r="FV5" s="54">
        <v>3.7480180000000001</v>
      </c>
      <c r="FW5" s="54">
        <v>3.816713</v>
      </c>
      <c r="FX5" s="54">
        <v>3.8811460000000002</v>
      </c>
      <c r="FY5" s="54">
        <v>3.9262570000000001</v>
      </c>
      <c r="FZ5" s="54">
        <v>3.9471980000000002</v>
      </c>
      <c r="GA5" s="54">
        <v>3.9702600000000001</v>
      </c>
      <c r="GB5" s="54">
        <v>3.967692</v>
      </c>
      <c r="GC5" s="54">
        <v>3.956537</v>
      </c>
      <c r="GD5" s="54">
        <v>3.9383560000000002</v>
      </c>
      <c r="GE5" s="54">
        <v>3.9145979999999998</v>
      </c>
      <c r="GF5" s="54">
        <v>3.8943469999999998</v>
      </c>
      <c r="GG5" s="54">
        <v>3.874301</v>
      </c>
      <c r="GH5" s="54">
        <v>3.8626459999999998</v>
      </c>
      <c r="GI5" s="54">
        <v>3.8569650000000002</v>
      </c>
      <c r="GJ5" s="54">
        <v>3.8608829999999998</v>
      </c>
      <c r="GK5" s="54">
        <v>3.8686449999999999</v>
      </c>
      <c r="GL5" s="54">
        <v>3.8733710000000001</v>
      </c>
      <c r="GM5" s="54">
        <v>3.883251</v>
      </c>
      <c r="GN5" s="54">
        <v>3.8904209999999999</v>
      </c>
      <c r="GO5" s="54">
        <v>3.8986869999999998</v>
      </c>
      <c r="GP5" s="54">
        <v>3.9038580000000001</v>
      </c>
      <c r="GQ5" s="54">
        <v>3.9112149999999999</v>
      </c>
      <c r="GR5" s="54">
        <v>3.9165589999999999</v>
      </c>
      <c r="GS5" s="54">
        <v>3.9251510000000001</v>
      </c>
      <c r="GT5" s="54" t="e">
        <v>#N/A</v>
      </c>
    </row>
    <row r="6" spans="2:202" x14ac:dyDescent="0.2">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row>
    <row r="7" spans="2:202" x14ac:dyDescent="0.2">
      <c r="B7" s="24" t="s">
        <v>0</v>
      </c>
      <c r="C7" s="48">
        <v>786.04783827093684</v>
      </c>
      <c r="D7" s="48">
        <v>780.69974534188214</v>
      </c>
      <c r="E7" s="48">
        <v>779.96116001722226</v>
      </c>
      <c r="F7" s="48">
        <v>783.9232509852668</v>
      </c>
      <c r="G7" s="48">
        <v>784.3101458982876</v>
      </c>
      <c r="H7" s="48">
        <v>788.63934660702034</v>
      </c>
      <c r="I7" s="48">
        <v>784.88830803658266</v>
      </c>
      <c r="J7" s="48">
        <v>776.70530222513548</v>
      </c>
      <c r="K7" s="48">
        <v>775.46588984092045</v>
      </c>
      <c r="L7" s="48">
        <v>767.78882729199177</v>
      </c>
      <c r="M7" s="48">
        <v>760.66755752920221</v>
      </c>
      <c r="N7" s="48">
        <v>759.81112505106853</v>
      </c>
      <c r="O7" s="48">
        <v>758.22035216635663</v>
      </c>
      <c r="P7" s="48">
        <v>763.37346647564118</v>
      </c>
      <c r="Q7" s="48">
        <v>769.85079781217564</v>
      </c>
      <c r="R7" s="48">
        <v>788.2566141879945</v>
      </c>
      <c r="S7" s="48">
        <v>797.74675685247314</v>
      </c>
      <c r="T7" s="48">
        <v>809.72481415375273</v>
      </c>
      <c r="U7" s="48">
        <v>822.69556587231796</v>
      </c>
      <c r="V7" s="48">
        <v>826.23197451944884</v>
      </c>
      <c r="W7" s="48">
        <v>833.75609082175174</v>
      </c>
      <c r="X7" s="48">
        <v>844.78797501609165</v>
      </c>
      <c r="Y7" s="48">
        <v>854.04126191434136</v>
      </c>
      <c r="Z7" s="48">
        <v>862.55254368777219</v>
      </c>
      <c r="AA7" s="48">
        <v>876.07474929823729</v>
      </c>
      <c r="AB7" s="48">
        <v>885.49230734449134</v>
      </c>
      <c r="AC7" s="48">
        <v>894.50880198520008</v>
      </c>
      <c r="AD7" s="48">
        <v>903.99682526572383</v>
      </c>
      <c r="AE7" s="48">
        <v>917.29996029896608</v>
      </c>
      <c r="AF7" s="48">
        <v>928.78968009668358</v>
      </c>
      <c r="AG7" s="48">
        <v>945.3437729104437</v>
      </c>
      <c r="AH7" s="48">
        <v>959.44622434580049</v>
      </c>
      <c r="AI7" s="48">
        <v>970.13308991058148</v>
      </c>
      <c r="AJ7" s="48">
        <v>983.02270182105417</v>
      </c>
      <c r="AK7" s="48">
        <v>1000.0256072351331</v>
      </c>
      <c r="AL7" s="48">
        <v>1016.3659778634444</v>
      </c>
      <c r="AM7" s="48">
        <v>1028.2638740476341</v>
      </c>
      <c r="AN7" s="48">
        <v>1049.3675116960544</v>
      </c>
      <c r="AO7" s="48">
        <v>1066.7414050310065</v>
      </c>
      <c r="AP7" s="48">
        <v>1082.0298059447091</v>
      </c>
      <c r="AQ7" s="48">
        <v>1098.0243718295126</v>
      </c>
      <c r="AR7" s="48">
        <v>1106.3329739397896</v>
      </c>
      <c r="AS7" s="48">
        <v>1113.8497595749031</v>
      </c>
      <c r="AT7" s="48">
        <v>1112.0261467338114</v>
      </c>
      <c r="AU7" s="48">
        <v>1108.9230150345538</v>
      </c>
      <c r="AV7" s="48">
        <v>1110.9605237789578</v>
      </c>
      <c r="AW7" s="48">
        <v>1115.3515587506479</v>
      </c>
      <c r="AX7" s="48">
        <v>1118.8536319893483</v>
      </c>
      <c r="AY7" s="48">
        <v>1126.6479561591489</v>
      </c>
      <c r="AZ7" s="48">
        <v>1126.8827706482307</v>
      </c>
      <c r="BA7" s="48">
        <v>1125.339409400241</v>
      </c>
      <c r="BB7" s="48">
        <v>1130.848200596816</v>
      </c>
      <c r="BC7" s="48">
        <v>1132.1484380526008</v>
      </c>
      <c r="BD7" s="48">
        <v>1134.3239732841532</v>
      </c>
      <c r="BE7" s="48">
        <v>1133.8495985179238</v>
      </c>
      <c r="BF7" s="48">
        <v>1137.8799162589323</v>
      </c>
      <c r="BG7" s="48">
        <v>1141.3047159959583</v>
      </c>
      <c r="BH7" s="48">
        <v>1144.5338488838811</v>
      </c>
      <c r="BI7" s="48">
        <v>1150.7876772067068</v>
      </c>
      <c r="BJ7" s="48">
        <v>1161.5204434073214</v>
      </c>
      <c r="BK7" s="48">
        <v>1169.9145651117294</v>
      </c>
      <c r="BL7" s="48">
        <v>1173.1434051268316</v>
      </c>
      <c r="BM7" s="48">
        <v>1177.2725169615608</v>
      </c>
      <c r="BN7" s="48">
        <v>1168.7619242257726</v>
      </c>
      <c r="BO7" s="48">
        <v>1196.2713212324932</v>
      </c>
      <c r="BP7" s="48">
        <v>1206.566579359019</v>
      </c>
      <c r="BQ7" s="48">
        <v>1222.3577077977602</v>
      </c>
      <c r="BR7" s="48">
        <v>1242.9995295927292</v>
      </c>
      <c r="BS7" s="48">
        <v>1259.2468007046261</v>
      </c>
      <c r="BT7" s="48">
        <v>1282.2349061232067</v>
      </c>
      <c r="BU7" s="48">
        <v>1297.3022894711416</v>
      </c>
      <c r="BV7" s="48">
        <v>1315.0240981399807</v>
      </c>
      <c r="BW7" s="48">
        <v>1328.8104542594613</v>
      </c>
      <c r="BX7" s="48">
        <v>1345.748332512916</v>
      </c>
      <c r="BY7" s="48">
        <v>1357.3032694263002</v>
      </c>
      <c r="BZ7" s="48">
        <v>1367.5980556094751</v>
      </c>
      <c r="CA7" s="48">
        <v>1373.288216638553</v>
      </c>
      <c r="CB7" s="48">
        <v>1377.9764335629552</v>
      </c>
      <c r="CC7" s="48">
        <v>1388.2411557378341</v>
      </c>
      <c r="CD7" s="48">
        <v>1397.8044994481238</v>
      </c>
      <c r="CE7" s="48">
        <v>1406.9122232904867</v>
      </c>
      <c r="CF7" s="48">
        <v>1415.4589976776292</v>
      </c>
      <c r="CG7" s="48">
        <v>1419.1019451812749</v>
      </c>
      <c r="CH7" s="48">
        <v>1427.0896944162523</v>
      </c>
      <c r="CI7" s="48">
        <v>1420.8422301391047</v>
      </c>
      <c r="CJ7" s="48">
        <v>1411.6089062288927</v>
      </c>
      <c r="CK7" s="48">
        <v>1396.9364091584232</v>
      </c>
      <c r="CL7" s="48">
        <v>1376.2234249281237</v>
      </c>
      <c r="CM7" s="48">
        <v>1361.766050666253</v>
      </c>
      <c r="CN7" s="48">
        <v>1356.9488890295779</v>
      </c>
      <c r="CO7" s="48">
        <v>1352.4122969014302</v>
      </c>
      <c r="CP7" s="48">
        <v>1347.9633478492137</v>
      </c>
      <c r="CQ7" s="48">
        <v>1343.6202510123269</v>
      </c>
      <c r="CR7" s="48">
        <v>1339.7374685956183</v>
      </c>
      <c r="CS7" s="48">
        <v>1338.7296917341246</v>
      </c>
      <c r="CT7" s="48">
        <v>1341.7539437158064</v>
      </c>
      <c r="CU7" s="48">
        <v>1341.5608179046585</v>
      </c>
      <c r="CV7" s="48">
        <v>1347.909965118793</v>
      </c>
      <c r="CW7" s="48">
        <v>1351.5113945624009</v>
      </c>
      <c r="CX7" s="48">
        <v>1360.8686097263353</v>
      </c>
      <c r="CY7" s="48">
        <v>1367.038079186907</v>
      </c>
      <c r="CZ7" s="48">
        <v>1379.487931400442</v>
      </c>
      <c r="DA7" s="48">
        <v>1387.5876536940445</v>
      </c>
      <c r="DB7" s="48">
        <v>1403.7550484310409</v>
      </c>
      <c r="DC7" s="48">
        <v>1414.7503394252578</v>
      </c>
      <c r="DD7" s="48">
        <v>1425.474339100173</v>
      </c>
      <c r="DE7" s="48">
        <v>1432.9735307367241</v>
      </c>
      <c r="DF7" s="48">
        <v>1442.3038515107864</v>
      </c>
      <c r="DG7" s="48">
        <v>1458.8008786733644</v>
      </c>
      <c r="DH7" s="48">
        <v>1469.4691931919531</v>
      </c>
      <c r="DI7" s="48">
        <v>1476.3313699715718</v>
      </c>
      <c r="DJ7" s="48">
        <v>1486.4808157010671</v>
      </c>
      <c r="DK7" s="48">
        <v>1497.9597343960465</v>
      </c>
      <c r="DL7" s="48">
        <v>1497.0229487130232</v>
      </c>
      <c r="DM7" s="48">
        <v>1497.1525448663185</v>
      </c>
      <c r="DN7" s="48">
        <v>1470.8557903563631</v>
      </c>
      <c r="DO7" s="48">
        <v>1449.0915180694392</v>
      </c>
      <c r="DP7" s="48">
        <v>1417.4583520932135</v>
      </c>
      <c r="DQ7" s="48">
        <v>1400.7327498639006</v>
      </c>
      <c r="DR7" s="48">
        <v>1391.138413048036</v>
      </c>
      <c r="DS7" s="48">
        <v>1387.8106046228866</v>
      </c>
      <c r="DT7" s="48">
        <v>1394.3178479146272</v>
      </c>
      <c r="DU7" s="48">
        <v>1397.5339298454319</v>
      </c>
      <c r="DV7" s="48">
        <v>1405.4259358442032</v>
      </c>
      <c r="DW7" s="48">
        <v>1409.2953751226844</v>
      </c>
      <c r="DX7" s="48">
        <v>1418.8483608839533</v>
      </c>
      <c r="DY7" s="48">
        <v>1427.101685915929</v>
      </c>
      <c r="DZ7" s="48">
        <v>1434.7338214230303</v>
      </c>
      <c r="EA7" s="48">
        <v>1442.9299392454784</v>
      </c>
      <c r="EB7" s="48">
        <v>1455.944987989931</v>
      </c>
      <c r="EC7" s="48">
        <v>1463.5098750754391</v>
      </c>
      <c r="ED7" s="48">
        <v>1476.3450871065888</v>
      </c>
      <c r="EE7" s="48">
        <v>1486.8591360435933</v>
      </c>
      <c r="EF7" s="48">
        <v>1496.1972670353218</v>
      </c>
      <c r="EG7" s="48">
        <v>1506.5719980514295</v>
      </c>
      <c r="EH7" s="48">
        <v>1518.7392873578069</v>
      </c>
      <c r="EI7" s="48">
        <v>1529.206073951528</v>
      </c>
      <c r="EJ7" s="48">
        <v>1533.6691099525503</v>
      </c>
      <c r="EK7" s="48">
        <v>1551.1336651388301</v>
      </c>
      <c r="EL7" s="48">
        <v>1560.9761655818952</v>
      </c>
      <c r="EM7" s="48">
        <v>1573.2599826729047</v>
      </c>
      <c r="EN7" s="48">
        <v>1584.9587836869509</v>
      </c>
      <c r="EO7" s="48">
        <v>1600.7529038627158</v>
      </c>
      <c r="EP7" s="48">
        <v>1612.1430106228754</v>
      </c>
      <c r="EQ7" s="48">
        <v>1626.1203458086945</v>
      </c>
      <c r="ER7" s="48">
        <v>1640.1269435564545</v>
      </c>
      <c r="ES7" s="48">
        <v>1651.3446300545238</v>
      </c>
      <c r="ET7" s="48">
        <v>1660.3488199468238</v>
      </c>
      <c r="EU7" s="48">
        <v>1670.6585349675731</v>
      </c>
      <c r="EV7" s="48">
        <v>1682.2619966978668</v>
      </c>
      <c r="EW7" s="48">
        <v>1689.5485341049489</v>
      </c>
      <c r="EX7" s="48">
        <v>1698.7256214563345</v>
      </c>
      <c r="EY7" s="48">
        <v>1712.4696944882837</v>
      </c>
      <c r="EZ7" s="48">
        <v>1718.4859421240672</v>
      </c>
      <c r="FA7" s="48">
        <v>1727.8606839179247</v>
      </c>
      <c r="FB7" s="48">
        <v>1737.2873403725303</v>
      </c>
      <c r="FC7" s="48">
        <v>1746.9015409924318</v>
      </c>
      <c r="FD7" s="48">
        <v>1758.1523765426114</v>
      </c>
      <c r="FE7" s="48">
        <v>1767.607</v>
      </c>
      <c r="FF7" s="48">
        <v>1774.4849999999999</v>
      </c>
      <c r="FG7" s="50">
        <v>1785.3309999999999</v>
      </c>
      <c r="FH7" s="50">
        <v>1795.0170000000001</v>
      </c>
      <c r="FI7" s="50">
        <v>1804.155</v>
      </c>
      <c r="FJ7" s="50">
        <v>1811.848</v>
      </c>
      <c r="FK7" s="50">
        <v>1818.425</v>
      </c>
      <c r="FL7" s="50">
        <v>1824.6969999999999</v>
      </c>
      <c r="FM7" s="50">
        <v>1830.271</v>
      </c>
      <c r="FN7" s="50">
        <v>1835.751</v>
      </c>
      <c r="FO7" s="50">
        <v>1840.635</v>
      </c>
      <c r="FP7" s="50">
        <v>1845.261</v>
      </c>
      <c r="FQ7" s="50">
        <v>1849.124</v>
      </c>
      <c r="FR7" s="50">
        <v>1852.277</v>
      </c>
      <c r="FS7" s="50">
        <v>1854.9649999999999</v>
      </c>
      <c r="FT7" s="50">
        <v>1857.4639999999999</v>
      </c>
      <c r="FU7" s="50">
        <v>1859.99</v>
      </c>
      <c r="FV7" s="50">
        <v>1862.6690000000001</v>
      </c>
      <c r="FW7" s="50">
        <v>1865.979</v>
      </c>
      <c r="FX7" s="50">
        <v>1869.866</v>
      </c>
      <c r="FY7" s="50">
        <v>1874.377</v>
      </c>
      <c r="FZ7" s="50">
        <v>1879.8340000000001</v>
      </c>
      <c r="GA7" s="50">
        <v>1885.5229999999999</v>
      </c>
      <c r="GB7" s="50">
        <v>1892.23</v>
      </c>
      <c r="GC7" s="50">
        <v>1899.442</v>
      </c>
      <c r="GD7" s="50">
        <v>1907.029</v>
      </c>
      <c r="GE7" s="50">
        <v>1914.829</v>
      </c>
      <c r="GF7" s="50">
        <v>1922.9580000000001</v>
      </c>
      <c r="GG7" s="50">
        <v>1931.1310000000001</v>
      </c>
      <c r="GH7" s="50">
        <v>1939.2239999999999</v>
      </c>
      <c r="GI7" s="50">
        <v>1947.617</v>
      </c>
      <c r="GJ7" s="50">
        <v>1955.94</v>
      </c>
      <c r="GK7" s="50">
        <v>1964.1479999999999</v>
      </c>
      <c r="GL7" s="50">
        <v>1972.3420000000001</v>
      </c>
      <c r="GM7" s="50">
        <v>1980.4580000000001</v>
      </c>
      <c r="GN7" s="50">
        <v>1988.7149999999999</v>
      </c>
      <c r="GO7" s="50">
        <v>1997.0989999999999</v>
      </c>
      <c r="GP7" s="50">
        <v>2005.655</v>
      </c>
      <c r="GQ7" s="50">
        <v>2014.48</v>
      </c>
      <c r="GR7" s="50">
        <v>2023.38</v>
      </c>
      <c r="GS7" s="50">
        <v>2032.2449999999999</v>
      </c>
      <c r="GT7" s="50" t="e">
        <v>#N/A</v>
      </c>
    </row>
    <row r="8" spans="2:202" x14ac:dyDescent="0.2">
      <c r="B8" s="24" t="s">
        <v>1</v>
      </c>
      <c r="C8" s="48">
        <v>217.33854082771717</v>
      </c>
      <c r="D8" s="48">
        <v>210.89589157477738</v>
      </c>
      <c r="E8" s="48">
        <v>210.73625035131545</v>
      </c>
      <c r="F8" s="48">
        <v>211.17144756646172</v>
      </c>
      <c r="G8" s="48">
        <v>210.20511897718623</v>
      </c>
      <c r="H8" s="48">
        <v>207.90723935856755</v>
      </c>
      <c r="I8" s="48">
        <v>205.56841186692242</v>
      </c>
      <c r="J8" s="48">
        <v>200.35500797459457</v>
      </c>
      <c r="K8" s="48">
        <v>200.63755521273191</v>
      </c>
      <c r="L8" s="48">
        <v>195.34346727783389</v>
      </c>
      <c r="M8" s="48">
        <v>191.93843787385589</v>
      </c>
      <c r="N8" s="48">
        <v>188.39312237180133</v>
      </c>
      <c r="O8" s="48">
        <v>184.85539257330211</v>
      </c>
      <c r="P8" s="48">
        <v>182.16435764597429</v>
      </c>
      <c r="Q8" s="48">
        <v>180.66566339536845</v>
      </c>
      <c r="R8" s="48">
        <v>185.97946297753688</v>
      </c>
      <c r="S8" s="48">
        <v>188.06901373357746</v>
      </c>
      <c r="T8" s="48">
        <v>191.84549488682157</v>
      </c>
      <c r="U8" s="48">
        <v>194.89206163089227</v>
      </c>
      <c r="V8" s="48">
        <v>196.29006310127886</v>
      </c>
      <c r="W8" s="48">
        <v>198.24447048002446</v>
      </c>
      <c r="X8" s="48">
        <v>201.23652528138206</v>
      </c>
      <c r="Y8" s="48">
        <v>204.44688002473913</v>
      </c>
      <c r="Z8" s="48">
        <v>207.45578065278482</v>
      </c>
      <c r="AA8" s="48">
        <v>211.92794278167008</v>
      </c>
      <c r="AB8" s="48">
        <v>214.15099703978899</v>
      </c>
      <c r="AC8" s="48">
        <v>216.10243300302866</v>
      </c>
      <c r="AD8" s="48">
        <v>219.64372765902425</v>
      </c>
      <c r="AE8" s="48">
        <v>222.29587469983846</v>
      </c>
      <c r="AF8" s="48">
        <v>224.81628490246248</v>
      </c>
      <c r="AG8" s="48">
        <v>230.80551063356464</v>
      </c>
      <c r="AH8" s="48">
        <v>236.33086935852</v>
      </c>
      <c r="AI8" s="48">
        <v>241.02123308408903</v>
      </c>
      <c r="AJ8" s="48">
        <v>244.1342445137318</v>
      </c>
      <c r="AK8" s="48">
        <v>247.69890567751753</v>
      </c>
      <c r="AL8" s="48">
        <v>252.29285851383457</v>
      </c>
      <c r="AM8" s="48">
        <v>259.29758545082336</v>
      </c>
      <c r="AN8" s="48">
        <v>268.3689086564932</v>
      </c>
      <c r="AO8" s="48">
        <v>275.35897333624712</v>
      </c>
      <c r="AP8" s="48">
        <v>279.35672502455395</v>
      </c>
      <c r="AQ8" s="48">
        <v>278.95142314561139</v>
      </c>
      <c r="AR8" s="48">
        <v>278.12302791633147</v>
      </c>
      <c r="AS8" s="48">
        <v>277.18920091927487</v>
      </c>
      <c r="AT8" s="48">
        <v>273.72174494240716</v>
      </c>
      <c r="AU8" s="48">
        <v>272.37993231529151</v>
      </c>
      <c r="AV8" s="48">
        <v>269.56743386411893</v>
      </c>
      <c r="AW8" s="48">
        <v>270.1413729951168</v>
      </c>
      <c r="AX8" s="48">
        <v>270.53519571805202</v>
      </c>
      <c r="AY8" s="48">
        <v>271.54287775217909</v>
      </c>
      <c r="AZ8" s="48">
        <v>270.29426527034775</v>
      </c>
      <c r="BA8" s="48">
        <v>266.58173643767395</v>
      </c>
      <c r="BB8" s="48">
        <v>264.6098829507344</v>
      </c>
      <c r="BC8" s="48">
        <v>260.20565145704302</v>
      </c>
      <c r="BD8" s="48">
        <v>255.20381642120645</v>
      </c>
      <c r="BE8" s="48">
        <v>254.28125010713541</v>
      </c>
      <c r="BF8" s="48">
        <v>249.23951720580345</v>
      </c>
      <c r="BG8" s="48">
        <v>244.91085721935065</v>
      </c>
      <c r="BH8" s="48">
        <v>242.11968898116857</v>
      </c>
      <c r="BI8" s="48">
        <v>241.79224909196074</v>
      </c>
      <c r="BJ8" s="48">
        <v>242.92512923066855</v>
      </c>
      <c r="BK8" s="48">
        <v>247.26417814481735</v>
      </c>
      <c r="BL8" s="48">
        <v>243.96456080838277</v>
      </c>
      <c r="BM8" s="48">
        <v>239.45575525489127</v>
      </c>
      <c r="BN8" s="48">
        <v>223.74566626045734</v>
      </c>
      <c r="BO8" s="48">
        <v>241.3891553362742</v>
      </c>
      <c r="BP8" s="48">
        <v>244.86582249670951</v>
      </c>
      <c r="BQ8" s="48">
        <v>250.52234523905457</v>
      </c>
      <c r="BR8" s="48">
        <v>259.45271214592765</v>
      </c>
      <c r="BS8" s="48">
        <v>267.9716763787747</v>
      </c>
      <c r="BT8" s="48">
        <v>273.42556212921886</v>
      </c>
      <c r="BU8" s="48">
        <v>280.56348160297614</v>
      </c>
      <c r="BV8" s="48">
        <v>289.57494573846469</v>
      </c>
      <c r="BW8" s="48">
        <v>290.62367886039146</v>
      </c>
      <c r="BX8" s="48">
        <v>293.80038672736509</v>
      </c>
      <c r="BY8" s="48">
        <v>295.4228499256584</v>
      </c>
      <c r="BZ8" s="48">
        <v>294.93997455461124</v>
      </c>
      <c r="CA8" s="48">
        <v>289.82728582344947</v>
      </c>
      <c r="CB8" s="48">
        <v>286.38631435970649</v>
      </c>
      <c r="CC8" s="48">
        <v>282.52579223711973</v>
      </c>
      <c r="CD8" s="48">
        <v>280.88521752015947</v>
      </c>
      <c r="CE8" s="48">
        <v>275.75942632002631</v>
      </c>
      <c r="CF8" s="48">
        <v>277.7398363888675</v>
      </c>
      <c r="CG8" s="48">
        <v>275.14421940323678</v>
      </c>
      <c r="CH8" s="48">
        <v>275.59933647517755</v>
      </c>
      <c r="CI8" s="48">
        <v>273.87282468064234</v>
      </c>
      <c r="CJ8" s="48">
        <v>269.76736974548021</v>
      </c>
      <c r="CK8" s="48">
        <v>266.32495082475754</v>
      </c>
      <c r="CL8" s="48">
        <v>257.84548578501256</v>
      </c>
      <c r="CM8" s="48">
        <v>248.94177496333765</v>
      </c>
      <c r="CN8" s="48">
        <v>243.56662767802817</v>
      </c>
      <c r="CO8" s="48">
        <v>238.90873705692007</v>
      </c>
      <c r="CP8" s="48">
        <v>234.53165162600942</v>
      </c>
      <c r="CQ8" s="48">
        <v>228.43024646482917</v>
      </c>
      <c r="CR8" s="48">
        <v>225.3330929406012</v>
      </c>
      <c r="CS8" s="48">
        <v>222.78827893050391</v>
      </c>
      <c r="CT8" s="48">
        <v>222.01656018410478</v>
      </c>
      <c r="CU8" s="48">
        <v>221.78692289359176</v>
      </c>
      <c r="CV8" s="48">
        <v>221.84379995624511</v>
      </c>
      <c r="CW8" s="48">
        <v>222.96961417509402</v>
      </c>
      <c r="CX8" s="48">
        <v>226.65684271483167</v>
      </c>
      <c r="CY8" s="48">
        <v>229.27799399871338</v>
      </c>
      <c r="CZ8" s="48">
        <v>233.77035919899527</v>
      </c>
      <c r="DA8" s="48">
        <v>234.0278269181058</v>
      </c>
      <c r="DB8" s="48">
        <v>243.34006929364455</v>
      </c>
      <c r="DC8" s="48">
        <v>248.64963375940869</v>
      </c>
      <c r="DD8" s="48">
        <v>251.91072462359142</v>
      </c>
      <c r="DE8" s="48">
        <v>253.7549280631313</v>
      </c>
      <c r="DF8" s="48">
        <v>256.94940983499981</v>
      </c>
      <c r="DG8" s="48">
        <v>263.02809631564787</v>
      </c>
      <c r="DH8" s="48">
        <v>266.64349062061223</v>
      </c>
      <c r="DI8" s="48">
        <v>268.73896375496577</v>
      </c>
      <c r="DJ8" s="48">
        <v>270.54722938341126</v>
      </c>
      <c r="DK8" s="48">
        <v>272.11583638577707</v>
      </c>
      <c r="DL8" s="48">
        <v>269.38228958671755</v>
      </c>
      <c r="DM8" s="48">
        <v>266.04666216595729</v>
      </c>
      <c r="DN8" s="48">
        <v>251.11028390682969</v>
      </c>
      <c r="DO8" s="48">
        <v>245.79810696021755</v>
      </c>
      <c r="DP8" s="48">
        <v>233.61941592041239</v>
      </c>
      <c r="DQ8" s="48">
        <v>225.74938149385034</v>
      </c>
      <c r="DR8" s="48">
        <v>220.14782789608296</v>
      </c>
      <c r="DS8" s="48">
        <v>217.23246167663586</v>
      </c>
      <c r="DT8" s="48">
        <v>215.99262666931565</v>
      </c>
      <c r="DU8" s="48">
        <v>216.56393748031743</v>
      </c>
      <c r="DV8" s="48">
        <v>217.1735235517761</v>
      </c>
      <c r="DW8" s="48">
        <v>217.16414438713144</v>
      </c>
      <c r="DX8" s="48">
        <v>220.46851272667965</v>
      </c>
      <c r="DY8" s="48">
        <v>224.46400107841311</v>
      </c>
      <c r="DZ8" s="48">
        <v>227.07878018499301</v>
      </c>
      <c r="EA8" s="48">
        <v>228.15313758814403</v>
      </c>
      <c r="EB8" s="48">
        <v>232.10365786488018</v>
      </c>
      <c r="EC8" s="48">
        <v>235.90118509750636</v>
      </c>
      <c r="ED8" s="48">
        <v>238.89281989361857</v>
      </c>
      <c r="EE8" s="48">
        <v>240.82522174834975</v>
      </c>
      <c r="EF8" s="48">
        <v>242.28204633555171</v>
      </c>
      <c r="EG8" s="48">
        <v>244.35328302209604</v>
      </c>
      <c r="EH8" s="48">
        <v>244.80889659828333</v>
      </c>
      <c r="EI8" s="48">
        <v>245.44824411764085</v>
      </c>
      <c r="EJ8" s="48">
        <v>246.88335744814268</v>
      </c>
      <c r="EK8" s="48">
        <v>250.7261593891302</v>
      </c>
      <c r="EL8" s="48">
        <v>253.95394401090101</v>
      </c>
      <c r="EM8" s="48">
        <v>256.49252194070294</v>
      </c>
      <c r="EN8" s="48">
        <v>257.60932809797674</v>
      </c>
      <c r="EO8" s="48">
        <v>259.64551895366969</v>
      </c>
      <c r="EP8" s="48">
        <v>260.25961955158738</v>
      </c>
      <c r="EQ8" s="48">
        <v>261.90550104623543</v>
      </c>
      <c r="ER8" s="48">
        <v>262.95768099344707</v>
      </c>
      <c r="ES8" s="48">
        <v>262.73607655881847</v>
      </c>
      <c r="ET8" s="48">
        <v>261.25067919317109</v>
      </c>
      <c r="EU8" s="48">
        <v>260.69013885609019</v>
      </c>
      <c r="EV8" s="48">
        <v>260.30665812261316</v>
      </c>
      <c r="EW8" s="48">
        <v>258.58792272872631</v>
      </c>
      <c r="EX8" s="48">
        <v>258.86632587190763</v>
      </c>
      <c r="EY8" s="48">
        <v>261.20575655084366</v>
      </c>
      <c r="EZ8" s="48">
        <v>263.0841231063394</v>
      </c>
      <c r="FA8" s="48">
        <v>265.50899669049284</v>
      </c>
      <c r="FB8" s="48">
        <v>269.32437984716728</v>
      </c>
      <c r="FC8" s="48">
        <v>269.42687334465853</v>
      </c>
      <c r="FD8" s="48">
        <v>271.69030071238092</v>
      </c>
      <c r="FE8" s="48">
        <v>271.89729999999997</v>
      </c>
      <c r="FF8" s="48">
        <v>269.6284</v>
      </c>
      <c r="FG8" s="50">
        <v>272.7955</v>
      </c>
      <c r="FH8" s="50">
        <v>275.29349999999999</v>
      </c>
      <c r="FI8" s="50">
        <v>277.26150000000001</v>
      </c>
      <c r="FJ8" s="50">
        <v>278.26690000000002</v>
      </c>
      <c r="FK8" s="50">
        <v>278.7516</v>
      </c>
      <c r="FL8" s="50">
        <v>278.92410000000001</v>
      </c>
      <c r="FM8" s="50">
        <v>278.9599</v>
      </c>
      <c r="FN8" s="50">
        <v>278.89850000000001</v>
      </c>
      <c r="FO8" s="50">
        <v>278.60669999999999</v>
      </c>
      <c r="FP8" s="50">
        <v>278.24259999999998</v>
      </c>
      <c r="FQ8" s="50">
        <v>277.70690000000002</v>
      </c>
      <c r="FR8" s="50">
        <v>277.08150000000001</v>
      </c>
      <c r="FS8" s="50">
        <v>276.40980000000002</v>
      </c>
      <c r="FT8" s="50">
        <v>275.69290000000001</v>
      </c>
      <c r="FU8" s="50">
        <v>275.07130000000001</v>
      </c>
      <c r="FV8" s="50">
        <v>274.57810000000001</v>
      </c>
      <c r="FW8" s="50">
        <v>274.33819999999997</v>
      </c>
      <c r="FX8" s="50">
        <v>274.34219999999999</v>
      </c>
      <c r="FY8" s="50">
        <v>274.62759999999997</v>
      </c>
      <c r="FZ8" s="50">
        <v>275.24160000000001</v>
      </c>
      <c r="GA8" s="50">
        <v>275.97480000000002</v>
      </c>
      <c r="GB8" s="50">
        <v>276.85520000000002</v>
      </c>
      <c r="GC8" s="50">
        <v>277.80880000000002</v>
      </c>
      <c r="GD8" s="50">
        <v>278.81689999999998</v>
      </c>
      <c r="GE8" s="50">
        <v>279.86599999999999</v>
      </c>
      <c r="GF8" s="50">
        <v>280.8997</v>
      </c>
      <c r="GG8" s="50">
        <v>281.90780000000001</v>
      </c>
      <c r="GH8" s="50">
        <v>282.83569999999997</v>
      </c>
      <c r="GI8" s="50">
        <v>283.75420000000003</v>
      </c>
      <c r="GJ8" s="50">
        <v>284.70179999999999</v>
      </c>
      <c r="GK8" s="50">
        <v>285.66890000000001</v>
      </c>
      <c r="GL8" s="50">
        <v>286.6139</v>
      </c>
      <c r="GM8" s="50">
        <v>287.47379999999998</v>
      </c>
      <c r="GN8" s="50">
        <v>288.36189999999999</v>
      </c>
      <c r="GO8" s="50">
        <v>289.37759999999997</v>
      </c>
      <c r="GP8" s="50">
        <v>290.54680000000002</v>
      </c>
      <c r="GQ8" s="50">
        <v>291.84370000000001</v>
      </c>
      <c r="GR8" s="50">
        <v>293.2122</v>
      </c>
      <c r="GS8" s="50">
        <v>294.57010000000002</v>
      </c>
      <c r="GT8" s="50" t="e">
        <v>#N/A</v>
      </c>
    </row>
    <row r="9" spans="2:202" x14ac:dyDescent="0.2">
      <c r="B9" s="24" t="s">
        <v>2</v>
      </c>
      <c r="C9" s="48">
        <v>2.2323533284030002</v>
      </c>
      <c r="D9" s="48">
        <v>2.17983802392235</v>
      </c>
      <c r="E9" s="48">
        <v>2.18422300566951</v>
      </c>
      <c r="F9" s="48">
        <v>2.1560807667579001</v>
      </c>
      <c r="G9" s="48">
        <v>2.1897317823256</v>
      </c>
      <c r="H9" s="48">
        <v>2.11241109604337</v>
      </c>
      <c r="I9" s="48">
        <v>2.1047127976414699</v>
      </c>
      <c r="J9" s="48">
        <v>2.0490934223987902</v>
      </c>
      <c r="K9" s="48">
        <v>2.0521979627496201</v>
      </c>
      <c r="L9" s="48">
        <v>2.00549281887927</v>
      </c>
      <c r="M9" s="48">
        <v>1.9620580103960901</v>
      </c>
      <c r="N9" s="48">
        <v>1.97048273384466</v>
      </c>
      <c r="O9" s="48">
        <v>2.0797791534376802</v>
      </c>
      <c r="P9" s="48">
        <v>2.1876430131926501</v>
      </c>
      <c r="Q9" s="48">
        <v>2.2874392148093099</v>
      </c>
      <c r="R9" s="48">
        <v>2.3047897956237602</v>
      </c>
      <c r="S9" s="48">
        <v>2.2382749396091501</v>
      </c>
      <c r="T9" s="48">
        <v>2.2159710981460701</v>
      </c>
      <c r="U9" s="48">
        <v>2.21798647838291</v>
      </c>
      <c r="V9" s="48">
        <v>2.2602395478049502</v>
      </c>
      <c r="W9" s="48">
        <v>2.1024660593328202</v>
      </c>
      <c r="X9" s="48">
        <v>2.1054043806233298</v>
      </c>
      <c r="Y9" s="48">
        <v>2.0930282145052499</v>
      </c>
      <c r="Z9" s="48">
        <v>2.0956869577040602</v>
      </c>
      <c r="AA9" s="48">
        <v>2.16853727906989</v>
      </c>
      <c r="AB9" s="48">
        <v>2.3007760443944298</v>
      </c>
      <c r="AC9" s="48">
        <v>2.15415967422943</v>
      </c>
      <c r="AD9" s="48">
        <v>2.27327642459599</v>
      </c>
      <c r="AE9" s="48">
        <v>2.3246210510163601</v>
      </c>
      <c r="AF9" s="48">
        <v>2.2587173840583099</v>
      </c>
      <c r="AG9" s="48">
        <v>2.22679113558145</v>
      </c>
      <c r="AH9" s="48">
        <v>2.2987636355053001</v>
      </c>
      <c r="AI9" s="48">
        <v>2.3368605370010198</v>
      </c>
      <c r="AJ9" s="48">
        <v>2.31855896551513</v>
      </c>
      <c r="AK9" s="48">
        <v>2.30883022541434</v>
      </c>
      <c r="AL9" s="48">
        <v>2.3025515008570498</v>
      </c>
      <c r="AM9" s="48">
        <v>2.3596041261474001</v>
      </c>
      <c r="AN9" s="48">
        <v>2.3788915260405799</v>
      </c>
      <c r="AO9" s="48">
        <v>2.4186147687319002</v>
      </c>
      <c r="AP9" s="48">
        <v>2.3688988971900198</v>
      </c>
      <c r="AQ9" s="48">
        <v>1.89892429460138</v>
      </c>
      <c r="AR9" s="48">
        <v>2.0242589701189999</v>
      </c>
      <c r="AS9" s="48">
        <v>1.9957982327742201</v>
      </c>
      <c r="AT9" s="48">
        <v>1.9682529485095499</v>
      </c>
      <c r="AU9" s="48">
        <v>1.86642654148457</v>
      </c>
      <c r="AV9" s="48">
        <v>1.8519527551905099</v>
      </c>
      <c r="AW9" s="48">
        <v>1.77685740444453</v>
      </c>
      <c r="AX9" s="48">
        <v>1.7412811757795801</v>
      </c>
      <c r="AY9" s="48">
        <v>1.64880037409765</v>
      </c>
      <c r="AZ9" s="48">
        <v>1.54826095135263</v>
      </c>
      <c r="BA9" s="48">
        <v>1.5268260215770999</v>
      </c>
      <c r="BB9" s="48">
        <v>1.55018857274772</v>
      </c>
      <c r="BC9" s="48">
        <v>1.60066941325461</v>
      </c>
      <c r="BD9" s="48">
        <v>1.647831033778</v>
      </c>
      <c r="BE9" s="48">
        <v>1.6266216952072601</v>
      </c>
      <c r="BF9" s="48">
        <v>1.59308931226614</v>
      </c>
      <c r="BG9" s="48">
        <v>1.54902857018386</v>
      </c>
      <c r="BH9" s="48">
        <v>1.58768995163675</v>
      </c>
      <c r="BI9" s="48">
        <v>1.53098565201306</v>
      </c>
      <c r="BJ9" s="48">
        <v>1.5645042337526101</v>
      </c>
      <c r="BK9" s="48">
        <v>1.60607652517581</v>
      </c>
      <c r="BL9" s="48">
        <v>1.6305061454943</v>
      </c>
      <c r="BM9" s="48">
        <v>1.6269402919804301</v>
      </c>
      <c r="BN9" s="48">
        <v>1.56214446104553</v>
      </c>
      <c r="BO9" s="48">
        <v>1.63513460178405</v>
      </c>
      <c r="BP9" s="48">
        <v>1.60671485480711</v>
      </c>
      <c r="BQ9" s="48">
        <v>1.6250337350780999</v>
      </c>
      <c r="BR9" s="48">
        <v>1.65636098618127</v>
      </c>
      <c r="BS9" s="48">
        <v>1.8080950665180799</v>
      </c>
      <c r="BT9" s="48">
        <v>1.81402751126416</v>
      </c>
      <c r="BU9" s="48">
        <v>1.8808819575143301</v>
      </c>
      <c r="BV9" s="48">
        <v>1.91963330056794</v>
      </c>
      <c r="BW9" s="48">
        <v>1.73832607897682</v>
      </c>
      <c r="BX9" s="48">
        <v>1.78324488947798</v>
      </c>
      <c r="BY9" s="48">
        <v>1.9126002313297601</v>
      </c>
      <c r="BZ9" s="48">
        <v>2.2525865763971602</v>
      </c>
      <c r="CA9" s="48">
        <v>2.0804925639577299</v>
      </c>
      <c r="CB9" s="48">
        <v>2.1164521158961702</v>
      </c>
      <c r="CC9" s="48">
        <v>2.14346514747219</v>
      </c>
      <c r="CD9" s="48">
        <v>2.0918451799940798</v>
      </c>
      <c r="CE9" s="48">
        <v>2.0781108976970999</v>
      </c>
      <c r="CF9" s="48">
        <v>2.1918982809772798</v>
      </c>
      <c r="CG9" s="48">
        <v>2.0998872583209902</v>
      </c>
      <c r="CH9" s="48">
        <v>2.0720100286005398</v>
      </c>
      <c r="CI9" s="48">
        <v>2.20108850810335</v>
      </c>
      <c r="CJ9" s="48">
        <v>2.0503074621386701</v>
      </c>
      <c r="CK9" s="48">
        <v>2.02129559577729</v>
      </c>
      <c r="CL9" s="48">
        <v>1.8051299217666701</v>
      </c>
      <c r="CM9" s="48">
        <v>1.6774743162981001</v>
      </c>
      <c r="CN9" s="48">
        <v>1.65137265282567</v>
      </c>
      <c r="CO9" s="48">
        <v>1.6077402230454401</v>
      </c>
      <c r="CP9" s="48">
        <v>1.5643978810624499</v>
      </c>
      <c r="CQ9" s="48">
        <v>1.50742487801271</v>
      </c>
      <c r="CR9" s="48">
        <v>1.3140554163904501</v>
      </c>
      <c r="CS9" s="48">
        <v>1.22130769190432</v>
      </c>
      <c r="CT9" s="48">
        <v>1.2885678178334199</v>
      </c>
      <c r="CU9" s="48">
        <v>1.2771507801352799</v>
      </c>
      <c r="CV9" s="48">
        <v>1.3157260483545801</v>
      </c>
      <c r="CW9" s="48">
        <v>1.1214275908356399</v>
      </c>
      <c r="CX9" s="48">
        <v>1.14970359208676</v>
      </c>
      <c r="CY9" s="48">
        <v>1.1211922141089199</v>
      </c>
      <c r="CZ9" s="48">
        <v>1.03981464542407</v>
      </c>
      <c r="DA9" s="48">
        <v>1.1198927084336301</v>
      </c>
      <c r="DB9" s="48">
        <v>1.11530915989368</v>
      </c>
      <c r="DC9" s="48">
        <v>1.12907624031265</v>
      </c>
      <c r="DD9" s="48">
        <v>1.1389371815929501</v>
      </c>
      <c r="DE9" s="48">
        <v>1.07897681178972</v>
      </c>
      <c r="DF9" s="48">
        <v>1.11924801591751</v>
      </c>
      <c r="DG9" s="48">
        <v>1.0677087707388899</v>
      </c>
      <c r="DH9" s="48">
        <v>1.13285400075147</v>
      </c>
      <c r="DI9" s="48">
        <v>1.1729664035751799</v>
      </c>
      <c r="DJ9" s="48">
        <v>1.0591276591407699</v>
      </c>
      <c r="DK9" s="48">
        <v>0.99791346645387502</v>
      </c>
      <c r="DL9" s="48">
        <v>0.99940754109802099</v>
      </c>
      <c r="DM9" s="48">
        <v>0.94194640998175905</v>
      </c>
      <c r="DN9" s="48">
        <v>0.96504055626495699</v>
      </c>
      <c r="DO9" s="48">
        <v>0.96015908977311804</v>
      </c>
      <c r="DP9" s="48">
        <v>0.79836633467015405</v>
      </c>
      <c r="DQ9" s="48">
        <v>0.81395217822711996</v>
      </c>
      <c r="DR9" s="48">
        <v>0.76842299969875705</v>
      </c>
      <c r="DS9" s="48">
        <v>0.74743691025805803</v>
      </c>
      <c r="DT9" s="48">
        <v>0.80245281221773801</v>
      </c>
      <c r="DU9" s="48">
        <v>0.78121045859959004</v>
      </c>
      <c r="DV9" s="48">
        <v>0.73757987708717399</v>
      </c>
      <c r="DW9" s="48">
        <v>0.742302679111705</v>
      </c>
      <c r="DX9" s="48">
        <v>0.70290525596208997</v>
      </c>
      <c r="DY9" s="48">
        <v>0.71964429885084003</v>
      </c>
      <c r="DZ9" s="48">
        <v>0.83686609449699301</v>
      </c>
      <c r="EA9" s="48">
        <v>0.63861328221496205</v>
      </c>
      <c r="EB9" s="48">
        <v>0.67038955236294795</v>
      </c>
      <c r="EC9" s="48">
        <v>0.65641945727965401</v>
      </c>
      <c r="ED9" s="48">
        <v>0.66728229346901502</v>
      </c>
      <c r="EE9" s="48">
        <v>0.70692760896009998</v>
      </c>
      <c r="EF9" s="48">
        <v>0.73498015000399097</v>
      </c>
      <c r="EG9" s="48">
        <v>0.75923737285373205</v>
      </c>
      <c r="EH9" s="48">
        <v>0.69711869239902402</v>
      </c>
      <c r="EI9" s="48">
        <v>0.70930312756446501</v>
      </c>
      <c r="EJ9" s="48">
        <v>0.69964995194420598</v>
      </c>
      <c r="EK9" s="48">
        <v>0.69465265611390203</v>
      </c>
      <c r="EL9" s="48">
        <v>0.79492353542220795</v>
      </c>
      <c r="EM9" s="48">
        <v>0.780008923197549</v>
      </c>
      <c r="EN9" s="48">
        <v>0.79599578303818397</v>
      </c>
      <c r="EO9" s="48">
        <v>0.79605046783919997</v>
      </c>
      <c r="EP9" s="48">
        <v>0.82683546829518695</v>
      </c>
      <c r="EQ9" s="48">
        <v>0.71364041745766904</v>
      </c>
      <c r="ER9" s="48">
        <v>0.79461963291957005</v>
      </c>
      <c r="ES9" s="48">
        <v>0.79592666556981995</v>
      </c>
      <c r="ET9" s="48">
        <v>0.79455621383041297</v>
      </c>
      <c r="EU9" s="48">
        <v>0.78147228507464295</v>
      </c>
      <c r="EV9" s="48">
        <v>0.79440816288093796</v>
      </c>
      <c r="EW9" s="48">
        <v>0.79550799897046398</v>
      </c>
      <c r="EX9" s="48">
        <v>0.79561929501058204</v>
      </c>
      <c r="EY9" s="48">
        <v>0.81450039360557502</v>
      </c>
      <c r="EZ9" s="48">
        <v>0.79524898296620095</v>
      </c>
      <c r="FA9" s="48">
        <v>0.79385528602209199</v>
      </c>
      <c r="FB9" s="48">
        <v>0.79777378383807895</v>
      </c>
      <c r="FC9" s="48">
        <v>0.81307577658089403</v>
      </c>
      <c r="FD9" s="48">
        <v>0.79570079956790996</v>
      </c>
      <c r="FE9" s="48">
        <v>0.79592879999999999</v>
      </c>
      <c r="FF9" s="48">
        <v>0.79355699999999996</v>
      </c>
      <c r="FG9" s="50">
        <v>0.7879874</v>
      </c>
      <c r="FH9" s="50">
        <v>0.7886109</v>
      </c>
      <c r="FI9" s="50">
        <v>0.78543269999999998</v>
      </c>
      <c r="FJ9" s="50">
        <v>0.78215650000000003</v>
      </c>
      <c r="FK9" s="50">
        <v>0.77836879999999997</v>
      </c>
      <c r="FL9" s="50">
        <v>0.77442359999999999</v>
      </c>
      <c r="FM9" s="50">
        <v>0.77018249999999999</v>
      </c>
      <c r="FN9" s="50">
        <v>0.76603399999999999</v>
      </c>
      <c r="FO9" s="50">
        <v>0.76175440000000005</v>
      </c>
      <c r="FP9" s="50">
        <v>0.75738799999999995</v>
      </c>
      <c r="FQ9" s="50">
        <v>0.75272070000000002</v>
      </c>
      <c r="FR9" s="50">
        <v>0.74772269999999996</v>
      </c>
      <c r="FS9" s="50">
        <v>0.7425003</v>
      </c>
      <c r="FT9" s="50">
        <v>0.73709729999999996</v>
      </c>
      <c r="FU9" s="50">
        <v>0.73177060000000005</v>
      </c>
      <c r="FV9" s="50">
        <v>0.72658940000000005</v>
      </c>
      <c r="FW9" s="50">
        <v>0.72182880000000005</v>
      </c>
      <c r="FX9" s="50">
        <v>0.71738869999999999</v>
      </c>
      <c r="FY9" s="50">
        <v>0.71342970000000006</v>
      </c>
      <c r="FZ9" s="50">
        <v>0.70999820000000002</v>
      </c>
      <c r="GA9" s="50">
        <v>0.70679400000000003</v>
      </c>
      <c r="GB9" s="50">
        <v>0.7040459</v>
      </c>
      <c r="GC9" s="50">
        <v>0.70151509999999995</v>
      </c>
      <c r="GD9" s="50">
        <v>0.69912700000000005</v>
      </c>
      <c r="GE9" s="50">
        <v>0.69682319999999998</v>
      </c>
      <c r="GF9" s="50">
        <v>0.69453830000000005</v>
      </c>
      <c r="GG9" s="50">
        <v>0.69221880000000002</v>
      </c>
      <c r="GH9" s="50">
        <v>0.6897972</v>
      </c>
      <c r="GI9" s="50">
        <v>0.68731940000000002</v>
      </c>
      <c r="GJ9" s="50">
        <v>0.68475059999999999</v>
      </c>
      <c r="GK9" s="50">
        <v>0.6821739</v>
      </c>
      <c r="GL9" s="50">
        <v>0.67962820000000002</v>
      </c>
      <c r="GM9" s="50">
        <v>0.67705479999999996</v>
      </c>
      <c r="GN9" s="50">
        <v>0.67452310000000004</v>
      </c>
      <c r="GO9" s="50">
        <v>0.67203480000000004</v>
      </c>
      <c r="GP9" s="50">
        <v>0.66962080000000002</v>
      </c>
      <c r="GQ9" s="50">
        <v>0.66726430000000003</v>
      </c>
      <c r="GR9" s="50">
        <v>0.66497629999999996</v>
      </c>
      <c r="GS9" s="50">
        <v>0.66269679999999997</v>
      </c>
      <c r="GT9" s="50" t="e">
        <v>#N/A</v>
      </c>
    </row>
    <row r="10" spans="2:202" x14ac:dyDescent="0.2">
      <c r="B10" s="24" t="s">
        <v>3</v>
      </c>
      <c r="C10" s="48">
        <v>43.793963081022099</v>
      </c>
      <c r="D10" s="48">
        <v>39.611662791209497</v>
      </c>
      <c r="E10" s="48">
        <v>39.576860408146899</v>
      </c>
      <c r="F10" s="48">
        <v>39.7386063354135</v>
      </c>
      <c r="G10" s="48">
        <v>39.178032319182101</v>
      </c>
      <c r="H10" s="48">
        <v>37.888483054129097</v>
      </c>
      <c r="I10" s="48">
        <v>36.539404251752799</v>
      </c>
      <c r="J10" s="48">
        <v>34.613426597883198</v>
      </c>
      <c r="K10" s="48">
        <v>34.145790031925301</v>
      </c>
      <c r="L10" s="48">
        <v>33.506964393404303</v>
      </c>
      <c r="M10" s="48">
        <v>33.269114447588201</v>
      </c>
      <c r="N10" s="48">
        <v>33.162915717338898</v>
      </c>
      <c r="O10" s="48">
        <v>32.889007225864098</v>
      </c>
      <c r="P10" s="48">
        <v>33.919344268667601</v>
      </c>
      <c r="Q10" s="48">
        <v>35.5124957029225</v>
      </c>
      <c r="R10" s="48">
        <v>37.993081378911498</v>
      </c>
      <c r="S10" s="48">
        <v>39.040421692684802</v>
      </c>
      <c r="T10" s="48">
        <v>39.828565485174003</v>
      </c>
      <c r="U10" s="48">
        <v>39.636095006615903</v>
      </c>
      <c r="V10" s="48">
        <v>39.0141376197504</v>
      </c>
      <c r="W10" s="48">
        <v>39.699483203592898</v>
      </c>
      <c r="X10" s="48">
        <v>41.144203117027601</v>
      </c>
      <c r="Y10" s="48">
        <v>42.518285144741</v>
      </c>
      <c r="Z10" s="48">
        <v>42.810607055765203</v>
      </c>
      <c r="AA10" s="48">
        <v>44.693276915163302</v>
      </c>
      <c r="AB10" s="48">
        <v>45.145805234811</v>
      </c>
      <c r="AC10" s="48">
        <v>45.231282107213197</v>
      </c>
      <c r="AD10" s="48">
        <v>46.4349535091565</v>
      </c>
      <c r="AE10" s="48">
        <v>46.955640292634101</v>
      </c>
      <c r="AF10" s="48">
        <v>47.182086711951001</v>
      </c>
      <c r="AG10" s="48">
        <v>48.303935592296902</v>
      </c>
      <c r="AH10" s="48">
        <v>49.9308969656785</v>
      </c>
      <c r="AI10" s="48">
        <v>50.6163441911646</v>
      </c>
      <c r="AJ10" s="48">
        <v>51.4243632748314</v>
      </c>
      <c r="AK10" s="48">
        <v>52.804369537208601</v>
      </c>
      <c r="AL10" s="48">
        <v>52.964006838418797</v>
      </c>
      <c r="AM10" s="48">
        <v>53.693528072150201</v>
      </c>
      <c r="AN10" s="48">
        <v>56.746501556023901</v>
      </c>
      <c r="AO10" s="48">
        <v>58.808533409690099</v>
      </c>
      <c r="AP10" s="48">
        <v>60.434799774025798</v>
      </c>
      <c r="AQ10" s="48">
        <v>62.291726030695202</v>
      </c>
      <c r="AR10" s="48">
        <v>63.4577649415628</v>
      </c>
      <c r="AS10" s="48">
        <v>62.869470903253898</v>
      </c>
      <c r="AT10" s="48">
        <v>60.855544832979596</v>
      </c>
      <c r="AU10" s="48">
        <v>60.354233056880403</v>
      </c>
      <c r="AV10" s="48">
        <v>59.203916153671898</v>
      </c>
      <c r="AW10" s="48">
        <v>59.877607692547997</v>
      </c>
      <c r="AX10" s="48">
        <v>60.911141748157299</v>
      </c>
      <c r="AY10" s="48">
        <v>61.571735144726397</v>
      </c>
      <c r="AZ10" s="48">
        <v>62.593379458393102</v>
      </c>
      <c r="BA10" s="48">
        <v>61.804845111970103</v>
      </c>
      <c r="BB10" s="48">
        <v>61.4358572563983</v>
      </c>
      <c r="BC10" s="48">
        <v>60.023935209541698</v>
      </c>
      <c r="BD10" s="48">
        <v>58.091633756434099</v>
      </c>
      <c r="BE10" s="48">
        <v>58.122233121195102</v>
      </c>
      <c r="BF10" s="48">
        <v>58.386452934222497</v>
      </c>
      <c r="BG10" s="48">
        <v>57.759923551756003</v>
      </c>
      <c r="BH10" s="48">
        <v>57.616643071366603</v>
      </c>
      <c r="BI10" s="48">
        <v>57.862859629864701</v>
      </c>
      <c r="BJ10" s="48">
        <v>58.319064159264201</v>
      </c>
      <c r="BK10" s="48">
        <v>58.389509793638098</v>
      </c>
      <c r="BL10" s="48">
        <v>58.517271865912399</v>
      </c>
      <c r="BM10" s="48">
        <v>59.033015386456</v>
      </c>
      <c r="BN10" s="48">
        <v>57.8903050744211</v>
      </c>
      <c r="BO10" s="48">
        <v>58.556140514583703</v>
      </c>
      <c r="BP10" s="48">
        <v>59.708711628836198</v>
      </c>
      <c r="BQ10" s="48">
        <v>61.036840991792999</v>
      </c>
      <c r="BR10" s="48">
        <v>62.849757315651097</v>
      </c>
      <c r="BS10" s="48">
        <v>64.821806342124304</v>
      </c>
      <c r="BT10" s="48">
        <v>65.662000266756706</v>
      </c>
      <c r="BU10" s="48">
        <v>66.673438055830005</v>
      </c>
      <c r="BV10" s="48">
        <v>68.989702806033407</v>
      </c>
      <c r="BW10" s="48">
        <v>68.901283506054298</v>
      </c>
      <c r="BX10" s="48">
        <v>71.071571787892694</v>
      </c>
      <c r="BY10" s="48">
        <v>72.801780388410705</v>
      </c>
      <c r="BZ10" s="48">
        <v>74.382249769637994</v>
      </c>
      <c r="CA10" s="48">
        <v>75.230838825051507</v>
      </c>
      <c r="CB10" s="48">
        <v>77.222520493860799</v>
      </c>
      <c r="CC10" s="48">
        <v>78.899497468248697</v>
      </c>
      <c r="CD10" s="48">
        <v>80.285093846339606</v>
      </c>
      <c r="CE10" s="48">
        <v>81.980872365399705</v>
      </c>
      <c r="CF10" s="48">
        <v>83.296727901706305</v>
      </c>
      <c r="CG10" s="48">
        <v>83.122319108792595</v>
      </c>
      <c r="CH10" s="48">
        <v>84.647055353143202</v>
      </c>
      <c r="CI10" s="48">
        <v>84.664445694743605</v>
      </c>
      <c r="CJ10" s="48">
        <v>82.364493523666596</v>
      </c>
      <c r="CK10" s="48">
        <v>80.708669814568395</v>
      </c>
      <c r="CL10" s="48">
        <v>77.402929507193903</v>
      </c>
      <c r="CM10" s="48">
        <v>76.857657724698697</v>
      </c>
      <c r="CN10" s="48">
        <v>75.704912712713494</v>
      </c>
      <c r="CO10" s="48">
        <v>75.800096689381505</v>
      </c>
      <c r="CP10" s="48">
        <v>74.780659712537101</v>
      </c>
      <c r="CQ10" s="48">
        <v>73.387891961794395</v>
      </c>
      <c r="CR10" s="48">
        <v>74.181812335386098</v>
      </c>
      <c r="CS10" s="48">
        <v>74.460384493651603</v>
      </c>
      <c r="CT10" s="48">
        <v>75.030168313412005</v>
      </c>
      <c r="CU10" s="48">
        <v>75.761443434763805</v>
      </c>
      <c r="CV10" s="48">
        <v>75.969759549004394</v>
      </c>
      <c r="CW10" s="48">
        <v>76.702084327375701</v>
      </c>
      <c r="CX10" s="48">
        <v>78.247034628768404</v>
      </c>
      <c r="CY10" s="48">
        <v>79.167544773463803</v>
      </c>
      <c r="CZ10" s="48">
        <v>81.130872712400105</v>
      </c>
      <c r="DA10" s="48">
        <v>83.523064557045302</v>
      </c>
      <c r="DB10" s="48">
        <v>85.965182595781599</v>
      </c>
      <c r="DC10" s="48">
        <v>88.6831131859512</v>
      </c>
      <c r="DD10" s="48">
        <v>90.922298149937205</v>
      </c>
      <c r="DE10" s="48">
        <v>91.505233126889095</v>
      </c>
      <c r="DF10" s="48">
        <v>92.557719652452306</v>
      </c>
      <c r="DG10" s="48">
        <v>96.937162077608605</v>
      </c>
      <c r="DH10" s="48">
        <v>99.754354472120994</v>
      </c>
      <c r="DI10" s="48">
        <v>99.621428278211695</v>
      </c>
      <c r="DJ10" s="48">
        <v>100.05379727930899</v>
      </c>
      <c r="DK10" s="48">
        <v>100.643944346213</v>
      </c>
      <c r="DL10" s="48">
        <v>98.383611993199295</v>
      </c>
      <c r="DM10" s="48">
        <v>95.527462313268302</v>
      </c>
      <c r="DN10" s="48">
        <v>90.400318481058605</v>
      </c>
      <c r="DO10" s="48">
        <v>82.641893677596997</v>
      </c>
      <c r="DP10" s="48">
        <v>76.525315063125305</v>
      </c>
      <c r="DQ10" s="48">
        <v>71.794355763296593</v>
      </c>
      <c r="DR10" s="48">
        <v>68.397753819894007</v>
      </c>
      <c r="DS10" s="48">
        <v>66.277555907924395</v>
      </c>
      <c r="DT10" s="48">
        <v>65.373422630211707</v>
      </c>
      <c r="DU10" s="48">
        <v>65.188146427811205</v>
      </c>
      <c r="DV10" s="48">
        <v>64.422206447503001</v>
      </c>
      <c r="DW10" s="48">
        <v>62.5137459360284</v>
      </c>
      <c r="DX10" s="48">
        <v>63.040136181034697</v>
      </c>
      <c r="DY10" s="48">
        <v>63.331823073120802</v>
      </c>
      <c r="DZ10" s="48">
        <v>63.280852861397598</v>
      </c>
      <c r="EA10" s="48">
        <v>63.222762648589402</v>
      </c>
      <c r="EB10" s="48">
        <v>65.253628376017701</v>
      </c>
      <c r="EC10" s="48">
        <v>66.538501417308098</v>
      </c>
      <c r="ED10" s="48">
        <v>68.347481556918893</v>
      </c>
      <c r="EE10" s="48">
        <v>69.641572689072603</v>
      </c>
      <c r="EF10" s="48">
        <v>70.976534786071795</v>
      </c>
      <c r="EG10" s="48">
        <v>72.7873550684089</v>
      </c>
      <c r="EH10" s="48">
        <v>73.621012857676405</v>
      </c>
      <c r="EI10" s="48">
        <v>74.751677984679105</v>
      </c>
      <c r="EJ10" s="48">
        <v>76.000025526260103</v>
      </c>
      <c r="EK10" s="48">
        <v>78.822346936730696</v>
      </c>
      <c r="EL10" s="48">
        <v>82.160198895377206</v>
      </c>
      <c r="EM10" s="48">
        <v>84.375957175069601</v>
      </c>
      <c r="EN10" s="48">
        <v>85.849446400781702</v>
      </c>
      <c r="EO10" s="48">
        <v>86.488116624763094</v>
      </c>
      <c r="EP10" s="48">
        <v>87.964236260647695</v>
      </c>
      <c r="EQ10" s="48">
        <v>90.282032661086006</v>
      </c>
      <c r="ER10" s="48">
        <v>91.919946728959999</v>
      </c>
      <c r="ES10" s="48">
        <v>93.122415147599497</v>
      </c>
      <c r="ET10" s="48">
        <v>94.474304843543393</v>
      </c>
      <c r="EU10" s="48">
        <v>95.656771935312605</v>
      </c>
      <c r="EV10" s="48">
        <v>96.442654012786605</v>
      </c>
      <c r="EW10" s="48">
        <v>96.901453535073699</v>
      </c>
      <c r="EX10" s="48">
        <v>98.266779572494002</v>
      </c>
      <c r="EY10" s="48">
        <v>100.40678634655001</v>
      </c>
      <c r="EZ10" s="48">
        <v>101.582351009833</v>
      </c>
      <c r="FA10" s="48">
        <v>102.56683389217601</v>
      </c>
      <c r="FB10" s="48">
        <v>104.24290156979001</v>
      </c>
      <c r="FC10" s="48">
        <v>102.40145522633701</v>
      </c>
      <c r="FD10" s="48">
        <v>103.68903447137301</v>
      </c>
      <c r="FE10" s="48">
        <v>104.17610000000001</v>
      </c>
      <c r="FF10" s="48">
        <v>104.8293</v>
      </c>
      <c r="FG10" s="50">
        <v>105.6644</v>
      </c>
      <c r="FH10" s="50">
        <v>106.2047</v>
      </c>
      <c r="FI10" s="50">
        <v>106.63290000000001</v>
      </c>
      <c r="FJ10" s="50">
        <v>106.898</v>
      </c>
      <c r="FK10" s="50">
        <v>107.0005</v>
      </c>
      <c r="FL10" s="50">
        <v>107.048</v>
      </c>
      <c r="FM10" s="50">
        <v>106.99639999999999</v>
      </c>
      <c r="FN10" s="50">
        <v>106.9666</v>
      </c>
      <c r="FO10" s="50">
        <v>106.8882</v>
      </c>
      <c r="FP10" s="50">
        <v>106.7745</v>
      </c>
      <c r="FQ10" s="50">
        <v>106.5565</v>
      </c>
      <c r="FR10" s="50">
        <v>106.2235</v>
      </c>
      <c r="FS10" s="50">
        <v>105.80840000000001</v>
      </c>
      <c r="FT10" s="50">
        <v>105.3248</v>
      </c>
      <c r="FU10" s="50">
        <v>104.8554</v>
      </c>
      <c r="FV10" s="50">
        <v>104.4229</v>
      </c>
      <c r="FW10" s="50">
        <v>104.1174</v>
      </c>
      <c r="FX10" s="50">
        <v>103.9075</v>
      </c>
      <c r="FY10" s="50">
        <v>103.84739999999999</v>
      </c>
      <c r="FZ10" s="50">
        <v>103.9546</v>
      </c>
      <c r="GA10" s="50">
        <v>104.1323</v>
      </c>
      <c r="GB10" s="50">
        <v>104.45829999999999</v>
      </c>
      <c r="GC10" s="50">
        <v>104.8553</v>
      </c>
      <c r="GD10" s="50">
        <v>105.2992</v>
      </c>
      <c r="GE10" s="50">
        <v>105.77119999999999</v>
      </c>
      <c r="GF10" s="50">
        <v>106.2492</v>
      </c>
      <c r="GG10" s="50">
        <v>106.71469999999999</v>
      </c>
      <c r="GH10" s="50">
        <v>107.14360000000001</v>
      </c>
      <c r="GI10" s="50">
        <v>107.5514</v>
      </c>
      <c r="GJ10" s="50">
        <v>107.925</v>
      </c>
      <c r="GK10" s="50">
        <v>108.2938</v>
      </c>
      <c r="GL10" s="50">
        <v>108.67140000000001</v>
      </c>
      <c r="GM10" s="50">
        <v>109.0369</v>
      </c>
      <c r="GN10" s="50">
        <v>109.4153</v>
      </c>
      <c r="GO10" s="50">
        <v>109.8075</v>
      </c>
      <c r="GP10" s="50">
        <v>110.22539999999999</v>
      </c>
      <c r="GQ10" s="50">
        <v>110.66330000000001</v>
      </c>
      <c r="GR10" s="50">
        <v>111.1255</v>
      </c>
      <c r="GS10" s="50">
        <v>111.59</v>
      </c>
      <c r="GT10" s="50" t="e">
        <v>#N/A</v>
      </c>
    </row>
    <row r="11" spans="2:202" x14ac:dyDescent="0.2">
      <c r="B11" s="24" t="s">
        <v>4</v>
      </c>
      <c r="C11" s="48">
        <v>171.31222441829206</v>
      </c>
      <c r="D11" s="48">
        <v>169.10439075964553</v>
      </c>
      <c r="E11" s="48">
        <v>168.97516693749904</v>
      </c>
      <c r="F11" s="48">
        <v>169.27676046429031</v>
      </c>
      <c r="G11" s="48">
        <v>168.83735487567853</v>
      </c>
      <c r="H11" s="48">
        <v>167.90634520839509</v>
      </c>
      <c r="I11" s="48">
        <v>166.92429481752814</v>
      </c>
      <c r="J11" s="48">
        <v>163.69248795431258</v>
      </c>
      <c r="K11" s="48">
        <v>164.43956721805699</v>
      </c>
      <c r="L11" s="48">
        <v>159.83101006555032</v>
      </c>
      <c r="M11" s="48">
        <v>156.7072654158716</v>
      </c>
      <c r="N11" s="48">
        <v>153.25972392061777</v>
      </c>
      <c r="O11" s="48">
        <v>149.88660619400034</v>
      </c>
      <c r="P11" s="48">
        <v>146.05737036411404</v>
      </c>
      <c r="Q11" s="48">
        <v>142.86572847763665</v>
      </c>
      <c r="R11" s="48">
        <v>145.68159180300162</v>
      </c>
      <c r="S11" s="48">
        <v>146.79031710128351</v>
      </c>
      <c r="T11" s="48">
        <v>149.80095830350149</v>
      </c>
      <c r="U11" s="48">
        <v>153.03798014589344</v>
      </c>
      <c r="V11" s="48">
        <v>155.01568593372352</v>
      </c>
      <c r="W11" s="48">
        <v>156.44252121709874</v>
      </c>
      <c r="X11" s="48">
        <v>157.98691778373114</v>
      </c>
      <c r="Y11" s="48">
        <v>159.83556666549288</v>
      </c>
      <c r="Z11" s="48">
        <v>162.54948663931557</v>
      </c>
      <c r="AA11" s="48">
        <v>165.06612858743688</v>
      </c>
      <c r="AB11" s="48">
        <v>166.70441576058357</v>
      </c>
      <c r="AC11" s="48">
        <v>168.71699122158603</v>
      </c>
      <c r="AD11" s="48">
        <v>170.93549772527174</v>
      </c>
      <c r="AE11" s="48">
        <v>173.015613356188</v>
      </c>
      <c r="AF11" s="48">
        <v>175.37548080645317</v>
      </c>
      <c r="AG11" s="48">
        <v>180.27478390568629</v>
      </c>
      <c r="AH11" s="48">
        <v>184.1012087573362</v>
      </c>
      <c r="AI11" s="48">
        <v>188.06802835592342</v>
      </c>
      <c r="AJ11" s="48">
        <v>190.39132227338527</v>
      </c>
      <c r="AK11" s="48">
        <v>192.58570591489459</v>
      </c>
      <c r="AL11" s="48">
        <v>197.02630017455874</v>
      </c>
      <c r="AM11" s="48">
        <v>203.24445325252577</v>
      </c>
      <c r="AN11" s="48">
        <v>209.24351557442873</v>
      </c>
      <c r="AO11" s="48">
        <v>214.13182515782512</v>
      </c>
      <c r="AP11" s="48">
        <v>216.55302635333811</v>
      </c>
      <c r="AQ11" s="48">
        <v>214.7607728203148</v>
      </c>
      <c r="AR11" s="48">
        <v>212.64100400464969</v>
      </c>
      <c r="AS11" s="48">
        <v>212.32393178324676</v>
      </c>
      <c r="AT11" s="48">
        <v>210.89794716091802</v>
      </c>
      <c r="AU11" s="48">
        <v>210.15927271692652</v>
      </c>
      <c r="AV11" s="48">
        <v>208.51156495525655</v>
      </c>
      <c r="AW11" s="48">
        <v>208.48690789812426</v>
      </c>
      <c r="AX11" s="48">
        <v>207.88277279411511</v>
      </c>
      <c r="AY11" s="48">
        <v>208.32234223335504</v>
      </c>
      <c r="AZ11" s="48">
        <v>206.15262486060203</v>
      </c>
      <c r="BA11" s="48">
        <v>203.25006530412676</v>
      </c>
      <c r="BB11" s="48">
        <v>201.62383712158839</v>
      </c>
      <c r="BC11" s="48">
        <v>198.58104683424673</v>
      </c>
      <c r="BD11" s="48">
        <v>195.46435163099437</v>
      </c>
      <c r="BE11" s="48">
        <v>194.53239529073304</v>
      </c>
      <c r="BF11" s="48">
        <v>189.2599749593148</v>
      </c>
      <c r="BG11" s="48">
        <v>185.60190509741079</v>
      </c>
      <c r="BH11" s="48">
        <v>182.91535595816521</v>
      </c>
      <c r="BI11" s="48">
        <v>182.39840381008298</v>
      </c>
      <c r="BJ11" s="48">
        <v>183.04156083765173</v>
      </c>
      <c r="BK11" s="48">
        <v>187.26859182600344</v>
      </c>
      <c r="BL11" s="48">
        <v>183.81678279697607</v>
      </c>
      <c r="BM11" s="48">
        <v>178.79579957645484</v>
      </c>
      <c r="BN11" s="48">
        <v>164.29321672499071</v>
      </c>
      <c r="BO11" s="48">
        <v>181.19788021990644</v>
      </c>
      <c r="BP11" s="48">
        <v>183.55039601306621</v>
      </c>
      <c r="BQ11" s="48">
        <v>187.86047051218347</v>
      </c>
      <c r="BR11" s="48">
        <v>194.94659384409525</v>
      </c>
      <c r="BS11" s="48">
        <v>201.34177497013232</v>
      </c>
      <c r="BT11" s="48">
        <v>205.949534351198</v>
      </c>
      <c r="BU11" s="48">
        <v>212.00916158963182</v>
      </c>
      <c r="BV11" s="48">
        <v>218.66560963186333</v>
      </c>
      <c r="BW11" s="48">
        <v>219.98406927536033</v>
      </c>
      <c r="BX11" s="48">
        <v>220.94557004999439</v>
      </c>
      <c r="BY11" s="48">
        <v>220.7084693059179</v>
      </c>
      <c r="BZ11" s="48">
        <v>218.30513820857607</v>
      </c>
      <c r="CA11" s="48">
        <v>212.51595443444023</v>
      </c>
      <c r="CB11" s="48">
        <v>207.04734174994951</v>
      </c>
      <c r="CC11" s="48">
        <v>201.48282962139888</v>
      </c>
      <c r="CD11" s="48">
        <v>198.50827849382577</v>
      </c>
      <c r="CE11" s="48">
        <v>191.70044305692949</v>
      </c>
      <c r="CF11" s="48">
        <v>192.25121020618394</v>
      </c>
      <c r="CG11" s="48">
        <v>189.92201303612322</v>
      </c>
      <c r="CH11" s="48">
        <v>188.88027109343381</v>
      </c>
      <c r="CI11" s="48">
        <v>187.00729047779535</v>
      </c>
      <c r="CJ11" s="48">
        <v>185.35256875967494</v>
      </c>
      <c r="CK11" s="48">
        <v>183.59498541441184</v>
      </c>
      <c r="CL11" s="48">
        <v>178.637426356052</v>
      </c>
      <c r="CM11" s="48">
        <v>170.40664292234086</v>
      </c>
      <c r="CN11" s="48">
        <v>166.21034231248902</v>
      </c>
      <c r="CO11" s="48">
        <v>161.50090014449313</v>
      </c>
      <c r="CP11" s="48">
        <v>158.18659403240986</v>
      </c>
      <c r="CQ11" s="48">
        <v>153.53492962502207</v>
      </c>
      <c r="CR11" s="48">
        <v>149.83722518882468</v>
      </c>
      <c r="CS11" s="48">
        <v>147.10658674494798</v>
      </c>
      <c r="CT11" s="48">
        <v>145.69782405285935</v>
      </c>
      <c r="CU11" s="48">
        <v>144.74832867869267</v>
      </c>
      <c r="CV11" s="48">
        <v>144.55831435888612</v>
      </c>
      <c r="CW11" s="48">
        <v>145.14610225688267</v>
      </c>
      <c r="CX11" s="48">
        <v>147.26010449397651</v>
      </c>
      <c r="CY11" s="48">
        <v>148.98925701114067</v>
      </c>
      <c r="CZ11" s="48">
        <v>151.5996718411711</v>
      </c>
      <c r="DA11" s="48">
        <v>149.38486965262689</v>
      </c>
      <c r="DB11" s="48">
        <v>156.25957753796928</v>
      </c>
      <c r="DC11" s="48">
        <v>158.83744433314484</v>
      </c>
      <c r="DD11" s="48">
        <v>159.84948929206126</v>
      </c>
      <c r="DE11" s="48">
        <v>161.17071812445249</v>
      </c>
      <c r="DF11" s="48">
        <v>163.27244216662999</v>
      </c>
      <c r="DG11" s="48">
        <v>165.02322546730036</v>
      </c>
      <c r="DH11" s="48">
        <v>165.75628214773977</v>
      </c>
      <c r="DI11" s="48">
        <v>167.94456907317891</v>
      </c>
      <c r="DJ11" s="48">
        <v>169.43430444496147</v>
      </c>
      <c r="DK11" s="48">
        <v>170.47397857311017</v>
      </c>
      <c r="DL11" s="48">
        <v>169.99927005242023</v>
      </c>
      <c r="DM11" s="48">
        <v>169.57725344270722</v>
      </c>
      <c r="DN11" s="48">
        <v>159.74492486950612</v>
      </c>
      <c r="DO11" s="48">
        <v>162.19605419284744</v>
      </c>
      <c r="DP11" s="48">
        <v>156.29573452261693</v>
      </c>
      <c r="DQ11" s="48">
        <v>153.14107355232662</v>
      </c>
      <c r="DR11" s="48">
        <v>150.98165107649018</v>
      </c>
      <c r="DS11" s="48">
        <v>150.20746885845341</v>
      </c>
      <c r="DT11" s="48">
        <v>149.81675122688623</v>
      </c>
      <c r="DU11" s="48">
        <v>150.59458059390664</v>
      </c>
      <c r="DV11" s="48">
        <v>152.01373722718594</v>
      </c>
      <c r="DW11" s="48">
        <v>153.90809577199133</v>
      </c>
      <c r="DX11" s="48">
        <v>156.72547128968287</v>
      </c>
      <c r="DY11" s="48">
        <v>160.41253370644148</v>
      </c>
      <c r="DZ11" s="48">
        <v>162.96106122909842</v>
      </c>
      <c r="EA11" s="48">
        <v>164.29176165733966</v>
      </c>
      <c r="EB11" s="48">
        <v>166.17963993649954</v>
      </c>
      <c r="EC11" s="48">
        <v>168.70626422291861</v>
      </c>
      <c r="ED11" s="48">
        <v>169.87805604323066</v>
      </c>
      <c r="EE11" s="48">
        <v>170.47672145031703</v>
      </c>
      <c r="EF11" s="48">
        <v>170.57053139947593</v>
      </c>
      <c r="EG11" s="48">
        <v>170.80669058083339</v>
      </c>
      <c r="EH11" s="48">
        <v>170.49076504820789</v>
      </c>
      <c r="EI11" s="48">
        <v>169.98726300539727</v>
      </c>
      <c r="EJ11" s="48">
        <v>170.18368196993836</v>
      </c>
      <c r="EK11" s="48">
        <v>171.2091597962856</v>
      </c>
      <c r="EL11" s="48">
        <v>170.99882158010161</v>
      </c>
      <c r="EM11" s="48">
        <v>171.33655584243581</v>
      </c>
      <c r="EN11" s="48">
        <v>170.96388591415686</v>
      </c>
      <c r="EO11" s="48">
        <v>172.36135186106739</v>
      </c>
      <c r="EP11" s="48">
        <v>171.4685478226445</v>
      </c>
      <c r="EQ11" s="48">
        <v>170.90982796769174</v>
      </c>
      <c r="ER11" s="48">
        <v>170.24311463156749</v>
      </c>
      <c r="ES11" s="48">
        <v>168.81773474564915</v>
      </c>
      <c r="ET11" s="48">
        <v>165.98181813579728</v>
      </c>
      <c r="EU11" s="48">
        <v>164.25189463570294</v>
      </c>
      <c r="EV11" s="48">
        <v>163.06959594694561</v>
      </c>
      <c r="EW11" s="48">
        <v>160.89096119468218</v>
      </c>
      <c r="EX11" s="48">
        <v>159.80392700440305</v>
      </c>
      <c r="EY11" s="48">
        <v>159.9844698106881</v>
      </c>
      <c r="EZ11" s="48">
        <v>160.70652311354019</v>
      </c>
      <c r="FA11" s="48">
        <v>162.14830751229471</v>
      </c>
      <c r="FB11" s="48">
        <v>164.2837044935392</v>
      </c>
      <c r="FC11" s="48">
        <v>166.21234234174062</v>
      </c>
      <c r="FD11" s="48">
        <v>167.20556544144003</v>
      </c>
      <c r="FE11" s="48">
        <v>166.92529999999999</v>
      </c>
      <c r="FF11" s="48">
        <v>164.00550000000001</v>
      </c>
      <c r="FG11" s="50">
        <v>166.34309999999999</v>
      </c>
      <c r="FH11" s="50">
        <v>168.30019999999999</v>
      </c>
      <c r="FI11" s="50">
        <v>169.8432</v>
      </c>
      <c r="FJ11" s="50">
        <v>170.58670000000001</v>
      </c>
      <c r="FK11" s="50">
        <v>170.9727</v>
      </c>
      <c r="FL11" s="50">
        <v>171.10159999999999</v>
      </c>
      <c r="FM11" s="50">
        <v>171.1934</v>
      </c>
      <c r="FN11" s="50">
        <v>171.16579999999999</v>
      </c>
      <c r="FO11" s="50">
        <v>170.95679999999999</v>
      </c>
      <c r="FP11" s="50">
        <v>170.7107</v>
      </c>
      <c r="FQ11" s="50">
        <v>170.39769999999999</v>
      </c>
      <c r="FR11" s="50">
        <v>170.1104</v>
      </c>
      <c r="FS11" s="50">
        <v>169.85890000000001</v>
      </c>
      <c r="FT11" s="50">
        <v>169.631</v>
      </c>
      <c r="FU11" s="50">
        <v>169.48410000000001</v>
      </c>
      <c r="FV11" s="50">
        <v>169.42869999999999</v>
      </c>
      <c r="FW11" s="50">
        <v>169.499</v>
      </c>
      <c r="FX11" s="50">
        <v>169.71729999999999</v>
      </c>
      <c r="FY11" s="50">
        <v>170.0668</v>
      </c>
      <c r="FZ11" s="50">
        <v>170.577</v>
      </c>
      <c r="GA11" s="50">
        <v>171.13570000000001</v>
      </c>
      <c r="GB11" s="50">
        <v>171.69280000000001</v>
      </c>
      <c r="GC11" s="50">
        <v>172.25200000000001</v>
      </c>
      <c r="GD11" s="50">
        <v>172.8185</v>
      </c>
      <c r="GE11" s="50">
        <v>173.398</v>
      </c>
      <c r="GF11" s="50">
        <v>173.95599999999999</v>
      </c>
      <c r="GG11" s="50">
        <v>174.5009</v>
      </c>
      <c r="GH11" s="50">
        <v>175.00229999999999</v>
      </c>
      <c r="GI11" s="50">
        <v>175.5155</v>
      </c>
      <c r="GJ11" s="50">
        <v>176.09200000000001</v>
      </c>
      <c r="GK11" s="50">
        <v>176.69290000000001</v>
      </c>
      <c r="GL11" s="50">
        <v>177.2628</v>
      </c>
      <c r="GM11" s="50">
        <v>177.75989999999999</v>
      </c>
      <c r="GN11" s="50">
        <v>178.27209999999999</v>
      </c>
      <c r="GO11" s="50">
        <v>178.8981</v>
      </c>
      <c r="GP11" s="50">
        <v>179.65180000000001</v>
      </c>
      <c r="GQ11" s="50">
        <v>180.51320000000001</v>
      </c>
      <c r="GR11" s="50">
        <v>181.42160000000001</v>
      </c>
      <c r="GS11" s="50">
        <v>182.31739999999999</v>
      </c>
      <c r="GT11" s="50" t="e">
        <v>#N/A</v>
      </c>
    </row>
    <row r="12" spans="2:202" x14ac:dyDescent="0.2">
      <c r="B12" s="24" t="s">
        <v>285</v>
      </c>
      <c r="C12" s="48">
        <v>568.70929744321973</v>
      </c>
      <c r="D12" s="48">
        <v>569.80385376710478</v>
      </c>
      <c r="E12" s="48">
        <v>569.22490966590681</v>
      </c>
      <c r="F12" s="48">
        <v>572.75180341880514</v>
      </c>
      <c r="G12" s="48">
        <v>574.1050269211014</v>
      </c>
      <c r="H12" s="48">
        <v>580.73210724845273</v>
      </c>
      <c r="I12" s="48">
        <v>579.31989616966018</v>
      </c>
      <c r="J12" s="48">
        <v>576.35029425054097</v>
      </c>
      <c r="K12" s="48">
        <v>574.8283346281886</v>
      </c>
      <c r="L12" s="48">
        <v>572.44536001415781</v>
      </c>
      <c r="M12" s="48">
        <v>568.72911965534627</v>
      </c>
      <c r="N12" s="48">
        <v>571.41800267926726</v>
      </c>
      <c r="O12" s="48">
        <v>573.36495959305455</v>
      </c>
      <c r="P12" s="48">
        <v>581.20910882966689</v>
      </c>
      <c r="Q12" s="48">
        <v>589.18513441680716</v>
      </c>
      <c r="R12" s="48">
        <v>602.27715121045765</v>
      </c>
      <c r="S12" s="48">
        <v>609.67774311889571</v>
      </c>
      <c r="T12" s="48">
        <v>617.87931926693113</v>
      </c>
      <c r="U12" s="48">
        <v>627.80350424142568</v>
      </c>
      <c r="V12" s="48">
        <v>629.94191141816998</v>
      </c>
      <c r="W12" s="48">
        <v>635.51162034172728</v>
      </c>
      <c r="X12" s="48">
        <v>643.55144973470965</v>
      </c>
      <c r="Y12" s="48">
        <v>649.59438188960223</v>
      </c>
      <c r="Z12" s="48">
        <v>655.09676303498736</v>
      </c>
      <c r="AA12" s="48">
        <v>664.14680651656727</v>
      </c>
      <c r="AB12" s="48">
        <v>671.34131030470235</v>
      </c>
      <c r="AC12" s="48">
        <v>678.40636898217144</v>
      </c>
      <c r="AD12" s="48">
        <v>684.35309760669963</v>
      </c>
      <c r="AE12" s="48">
        <v>695.00408559912762</v>
      </c>
      <c r="AF12" s="48">
        <v>703.9733951942211</v>
      </c>
      <c r="AG12" s="48">
        <v>714.5382622768791</v>
      </c>
      <c r="AH12" s="48">
        <v>723.11535498728051</v>
      </c>
      <c r="AI12" s="48">
        <v>729.11185682649239</v>
      </c>
      <c r="AJ12" s="48">
        <v>738.88845730732237</v>
      </c>
      <c r="AK12" s="48">
        <v>752.32670155761559</v>
      </c>
      <c r="AL12" s="48">
        <v>764.07311934960978</v>
      </c>
      <c r="AM12" s="48">
        <v>768.96628859681073</v>
      </c>
      <c r="AN12" s="48">
        <v>780.99860303956132</v>
      </c>
      <c r="AO12" s="48">
        <v>791.38243169475936</v>
      </c>
      <c r="AP12" s="48">
        <v>802.67308092015514</v>
      </c>
      <c r="AQ12" s="48">
        <v>819.07294868390125</v>
      </c>
      <c r="AR12" s="48">
        <v>828.20994602345809</v>
      </c>
      <c r="AS12" s="48">
        <v>836.66055865562828</v>
      </c>
      <c r="AT12" s="48">
        <v>838.30440179140419</v>
      </c>
      <c r="AU12" s="48">
        <v>836.5430827192622</v>
      </c>
      <c r="AV12" s="48">
        <v>841.39308991483904</v>
      </c>
      <c r="AW12" s="48">
        <v>845.21018575553103</v>
      </c>
      <c r="AX12" s="48">
        <v>848.31843627129638</v>
      </c>
      <c r="AY12" s="48">
        <v>855.10507840696971</v>
      </c>
      <c r="AZ12" s="48">
        <v>856.58850537788294</v>
      </c>
      <c r="BA12" s="48">
        <v>858.7576729625672</v>
      </c>
      <c r="BB12" s="48">
        <v>866.23831764608167</v>
      </c>
      <c r="BC12" s="48">
        <v>871.94278659555778</v>
      </c>
      <c r="BD12" s="48">
        <v>879.12015686294671</v>
      </c>
      <c r="BE12" s="48">
        <v>879.56834841078842</v>
      </c>
      <c r="BF12" s="48">
        <v>888.64039905312893</v>
      </c>
      <c r="BG12" s="48">
        <v>896.39385877660766</v>
      </c>
      <c r="BH12" s="48">
        <v>902.41415990271253</v>
      </c>
      <c r="BI12" s="48">
        <v>908.99542811474612</v>
      </c>
      <c r="BJ12" s="48">
        <v>918.59531417665289</v>
      </c>
      <c r="BK12" s="48">
        <v>922.65038696691204</v>
      </c>
      <c r="BL12" s="48">
        <v>929.17884431844868</v>
      </c>
      <c r="BM12" s="48">
        <v>937.81676170666947</v>
      </c>
      <c r="BN12" s="48">
        <v>945.01625796531528</v>
      </c>
      <c r="BO12" s="48">
        <v>954.88216589621902</v>
      </c>
      <c r="BP12" s="48">
        <v>961.70075686230939</v>
      </c>
      <c r="BQ12" s="48">
        <v>971.83536255870558</v>
      </c>
      <c r="BR12" s="48">
        <v>983.54681744680147</v>
      </c>
      <c r="BS12" s="48">
        <v>991.27512432585138</v>
      </c>
      <c r="BT12" s="48">
        <v>1008.8093439939878</v>
      </c>
      <c r="BU12" s="48">
        <v>1016.7388078681654</v>
      </c>
      <c r="BV12" s="48">
        <v>1025.4491524015159</v>
      </c>
      <c r="BW12" s="48">
        <v>1038.1867753990698</v>
      </c>
      <c r="BX12" s="48">
        <v>1051.9479457855509</v>
      </c>
      <c r="BY12" s="48">
        <v>1061.8804195006419</v>
      </c>
      <c r="BZ12" s="48">
        <v>1072.6580810548637</v>
      </c>
      <c r="CA12" s="48">
        <v>1083.4609308151034</v>
      </c>
      <c r="CB12" s="48">
        <v>1091.5901192032488</v>
      </c>
      <c r="CC12" s="48">
        <v>1105.7153635007144</v>
      </c>
      <c r="CD12" s="48">
        <v>1116.9192819279642</v>
      </c>
      <c r="CE12" s="48">
        <v>1131.1527969704605</v>
      </c>
      <c r="CF12" s="48">
        <v>1137.7191612887618</v>
      </c>
      <c r="CG12" s="48">
        <v>1143.9577257780381</v>
      </c>
      <c r="CH12" s="48">
        <v>1151.4903579410748</v>
      </c>
      <c r="CI12" s="48">
        <v>1146.9694054584622</v>
      </c>
      <c r="CJ12" s="48">
        <v>1141.8415364834125</v>
      </c>
      <c r="CK12" s="48">
        <v>1130.6114583336657</v>
      </c>
      <c r="CL12" s="48">
        <v>1118.3779391431112</v>
      </c>
      <c r="CM12" s="48">
        <v>1112.8242757029154</v>
      </c>
      <c r="CN12" s="48">
        <v>1113.3822613515497</v>
      </c>
      <c r="CO12" s="48">
        <v>1113.5035598445102</v>
      </c>
      <c r="CP12" s="48">
        <v>1113.4316962232044</v>
      </c>
      <c r="CQ12" s="48">
        <v>1115.1900045474977</v>
      </c>
      <c r="CR12" s="48">
        <v>1114.4043756550172</v>
      </c>
      <c r="CS12" s="48">
        <v>1115.9414128036206</v>
      </c>
      <c r="CT12" s="48">
        <v>1119.7373835317017</v>
      </c>
      <c r="CU12" s="48">
        <v>1119.7738950110668</v>
      </c>
      <c r="CV12" s="48">
        <v>1126.0661651625478</v>
      </c>
      <c r="CW12" s="48">
        <v>1128.541780387307</v>
      </c>
      <c r="CX12" s="48">
        <v>1134.2117670115038</v>
      </c>
      <c r="CY12" s="48">
        <v>1137.7600851881937</v>
      </c>
      <c r="CZ12" s="48">
        <v>1145.7175722014467</v>
      </c>
      <c r="DA12" s="48">
        <v>1153.5598267759387</v>
      </c>
      <c r="DB12" s="48">
        <v>1160.4149791373964</v>
      </c>
      <c r="DC12" s="48">
        <v>1166.1007056658491</v>
      </c>
      <c r="DD12" s="48">
        <v>1173.5636144765815</v>
      </c>
      <c r="DE12" s="48">
        <v>1179.2186026735928</v>
      </c>
      <c r="DF12" s="48">
        <v>1185.3544416757866</v>
      </c>
      <c r="DG12" s="48">
        <v>1195.7727823577166</v>
      </c>
      <c r="DH12" s="48">
        <v>1202.8257025713408</v>
      </c>
      <c r="DI12" s="48">
        <v>1207.5924062166062</v>
      </c>
      <c r="DJ12" s="48">
        <v>1215.9335863176559</v>
      </c>
      <c r="DK12" s="48">
        <v>1225.8438980102694</v>
      </c>
      <c r="DL12" s="48">
        <v>1227.6406591263058</v>
      </c>
      <c r="DM12" s="48">
        <v>1231.1058827003612</v>
      </c>
      <c r="DN12" s="48">
        <v>1219.7455064495334</v>
      </c>
      <c r="DO12" s="48">
        <v>1203.2934111092216</v>
      </c>
      <c r="DP12" s="48">
        <v>1183.8389361728011</v>
      </c>
      <c r="DQ12" s="48">
        <v>1174.9833683700504</v>
      </c>
      <c r="DR12" s="48">
        <v>1170.9905851519529</v>
      </c>
      <c r="DS12" s="48">
        <v>1170.5781429462506</v>
      </c>
      <c r="DT12" s="48">
        <v>1178.3252212453117</v>
      </c>
      <c r="DU12" s="48">
        <v>1180.9699923651144</v>
      </c>
      <c r="DV12" s="48">
        <v>1188.2524122924272</v>
      </c>
      <c r="DW12" s="48">
        <v>1192.1312307355529</v>
      </c>
      <c r="DX12" s="48">
        <v>1198.3798481572737</v>
      </c>
      <c r="DY12" s="48">
        <v>1202.637684837516</v>
      </c>
      <c r="DZ12" s="48">
        <v>1207.6550412380373</v>
      </c>
      <c r="EA12" s="48">
        <v>1214.7768016573343</v>
      </c>
      <c r="EB12" s="48">
        <v>1223.8413301250507</v>
      </c>
      <c r="EC12" s="48">
        <v>1227.6086899779327</v>
      </c>
      <c r="ED12" s="48">
        <v>1237.4522672129704</v>
      </c>
      <c r="EE12" s="48">
        <v>1246.0339142952434</v>
      </c>
      <c r="EF12" s="48">
        <v>1253.9152206997701</v>
      </c>
      <c r="EG12" s="48">
        <v>1262.2187150293335</v>
      </c>
      <c r="EH12" s="48">
        <v>1273.9303907595236</v>
      </c>
      <c r="EI12" s="48">
        <v>1283.7578298338872</v>
      </c>
      <c r="EJ12" s="48">
        <v>1286.7857525044076</v>
      </c>
      <c r="EK12" s="48">
        <v>1300.4075057496998</v>
      </c>
      <c r="EL12" s="48">
        <v>1307.0222215709941</v>
      </c>
      <c r="EM12" s="48">
        <v>1316.7674607322017</v>
      </c>
      <c r="EN12" s="48">
        <v>1327.3494555889743</v>
      </c>
      <c r="EO12" s="48">
        <v>1341.1073849090462</v>
      </c>
      <c r="EP12" s="48">
        <v>1351.8833910712881</v>
      </c>
      <c r="EQ12" s="48">
        <v>1364.2148447624591</v>
      </c>
      <c r="ER12" s="48">
        <v>1377.1692625630074</v>
      </c>
      <c r="ES12" s="48">
        <v>1388.6085534957053</v>
      </c>
      <c r="ET12" s="48">
        <v>1399.0981407536528</v>
      </c>
      <c r="EU12" s="48">
        <v>1409.9683961114829</v>
      </c>
      <c r="EV12" s="48">
        <v>1421.9553385752536</v>
      </c>
      <c r="EW12" s="48">
        <v>1430.9606113762227</v>
      </c>
      <c r="EX12" s="48">
        <v>1439.8592955844269</v>
      </c>
      <c r="EY12" s="48">
        <v>1451.26393793744</v>
      </c>
      <c r="EZ12" s="48">
        <v>1455.4018190177278</v>
      </c>
      <c r="FA12" s="48">
        <v>1462.3516872274317</v>
      </c>
      <c r="FB12" s="48">
        <v>1467.9629605253631</v>
      </c>
      <c r="FC12" s="48">
        <v>1477.4746676477732</v>
      </c>
      <c r="FD12" s="48">
        <v>1486.4620758302303</v>
      </c>
      <c r="FE12" s="48">
        <v>1495.7090000000001</v>
      </c>
      <c r="FF12" s="48">
        <v>1504.857</v>
      </c>
      <c r="FG12" s="50">
        <v>1512.5360000000001</v>
      </c>
      <c r="FH12" s="50">
        <v>1519.723</v>
      </c>
      <c r="FI12" s="50">
        <v>1526.893</v>
      </c>
      <c r="FJ12" s="50">
        <v>1533.5809999999999</v>
      </c>
      <c r="FK12" s="50">
        <v>1539.674</v>
      </c>
      <c r="FL12" s="50">
        <v>1545.7729999999999</v>
      </c>
      <c r="FM12" s="50">
        <v>1551.3109999999999</v>
      </c>
      <c r="FN12" s="50">
        <v>1556.8530000000001</v>
      </c>
      <c r="FO12" s="50">
        <v>1562.028</v>
      </c>
      <c r="FP12" s="50">
        <v>1567.019</v>
      </c>
      <c r="FQ12" s="50">
        <v>1571.4169999999999</v>
      </c>
      <c r="FR12" s="50">
        <v>1575.1949999999999</v>
      </c>
      <c r="FS12" s="50">
        <v>1578.5550000000001</v>
      </c>
      <c r="FT12" s="50">
        <v>1581.771</v>
      </c>
      <c r="FU12" s="50">
        <v>1584.9179999999999</v>
      </c>
      <c r="FV12" s="50">
        <v>1588.0909999999999</v>
      </c>
      <c r="FW12" s="50">
        <v>1591.6410000000001</v>
      </c>
      <c r="FX12" s="50">
        <v>1595.5239999999999</v>
      </c>
      <c r="FY12" s="50">
        <v>1599.75</v>
      </c>
      <c r="FZ12" s="50">
        <v>1604.5920000000001</v>
      </c>
      <c r="GA12" s="50">
        <v>1609.548</v>
      </c>
      <c r="GB12" s="50">
        <v>1615.375</v>
      </c>
      <c r="GC12" s="50">
        <v>1621.633</v>
      </c>
      <c r="GD12" s="50">
        <v>1628.212</v>
      </c>
      <c r="GE12" s="50">
        <v>1634.963</v>
      </c>
      <c r="GF12" s="50">
        <v>1642.059</v>
      </c>
      <c r="GG12" s="50">
        <v>1649.223</v>
      </c>
      <c r="GH12" s="50">
        <v>1656.3879999999999</v>
      </c>
      <c r="GI12" s="50">
        <v>1663.8630000000001</v>
      </c>
      <c r="GJ12" s="50">
        <v>1671.2380000000001</v>
      </c>
      <c r="GK12" s="50">
        <v>1678.479</v>
      </c>
      <c r="GL12" s="50">
        <v>1685.7280000000001</v>
      </c>
      <c r="GM12" s="50">
        <v>1692.9839999999999</v>
      </c>
      <c r="GN12" s="50">
        <v>1700.3530000000001</v>
      </c>
      <c r="GO12" s="50">
        <v>1707.721</v>
      </c>
      <c r="GP12" s="50">
        <v>1715.1079999999999</v>
      </c>
      <c r="GQ12" s="50">
        <v>1722.636</v>
      </c>
      <c r="GR12" s="50">
        <v>1730.1679999999999</v>
      </c>
      <c r="GS12" s="50">
        <v>1737.675</v>
      </c>
      <c r="GT12" s="50" t="e">
        <v>#N/A</v>
      </c>
    </row>
    <row r="13" spans="2:202" x14ac:dyDescent="0.2">
      <c r="B13" s="24" t="s">
        <v>5</v>
      </c>
      <c r="C13" s="48">
        <v>127.767723128792</v>
      </c>
      <c r="D13" s="48">
        <v>125.528106704224</v>
      </c>
      <c r="E13" s="48">
        <v>125.649431887763</v>
      </c>
      <c r="F13" s="48">
        <v>126.817842928582</v>
      </c>
      <c r="G13" s="48">
        <v>126.789748096986</v>
      </c>
      <c r="H13" s="48">
        <v>130.56653895810501</v>
      </c>
      <c r="I13" s="48">
        <v>130.87205968464801</v>
      </c>
      <c r="J13" s="48">
        <v>128.64723956262</v>
      </c>
      <c r="K13" s="48">
        <v>130.56813195933299</v>
      </c>
      <c r="L13" s="48">
        <v>129.409774344429</v>
      </c>
      <c r="M13" s="48">
        <v>128.428556619798</v>
      </c>
      <c r="N13" s="48">
        <v>127.283175920288</v>
      </c>
      <c r="O13" s="48">
        <v>127.20150726832701</v>
      </c>
      <c r="P13" s="48">
        <v>129.288024537284</v>
      </c>
      <c r="Q13" s="48">
        <v>131.48306678461901</v>
      </c>
      <c r="R13" s="48">
        <v>134.991759382374</v>
      </c>
      <c r="S13" s="48">
        <v>136.361787759686</v>
      </c>
      <c r="T13" s="48">
        <v>138.121056431738</v>
      </c>
      <c r="U13" s="48">
        <v>140.53559903208401</v>
      </c>
      <c r="V13" s="48">
        <v>140.93572213049401</v>
      </c>
      <c r="W13" s="48">
        <v>142.44506157131599</v>
      </c>
      <c r="X13" s="48">
        <v>143.41292095535499</v>
      </c>
      <c r="Y13" s="48">
        <v>143.68078546329201</v>
      </c>
      <c r="Z13" s="48">
        <v>143.55127817978001</v>
      </c>
      <c r="AA13" s="48">
        <v>147.20962361329799</v>
      </c>
      <c r="AB13" s="48">
        <v>149.06044330522101</v>
      </c>
      <c r="AC13" s="48">
        <v>150.19517980001399</v>
      </c>
      <c r="AD13" s="48">
        <v>151.335664569209</v>
      </c>
      <c r="AE13" s="48">
        <v>153.202953304967</v>
      </c>
      <c r="AF13" s="48">
        <v>155.412177999596</v>
      </c>
      <c r="AG13" s="48">
        <v>157.86533976994701</v>
      </c>
      <c r="AH13" s="48">
        <v>159.49205400289301</v>
      </c>
      <c r="AI13" s="48">
        <v>161.088676981666</v>
      </c>
      <c r="AJ13" s="48">
        <v>162.25568769392299</v>
      </c>
      <c r="AK13" s="48">
        <v>166.809945127796</v>
      </c>
      <c r="AL13" s="48">
        <v>169.063554454452</v>
      </c>
      <c r="AM13" s="48">
        <v>169.16513711376501</v>
      </c>
      <c r="AN13" s="48">
        <v>171.22293446093499</v>
      </c>
      <c r="AO13" s="48">
        <v>172.05390744971101</v>
      </c>
      <c r="AP13" s="48">
        <v>174.93177361194401</v>
      </c>
      <c r="AQ13" s="48">
        <v>178.18033221364499</v>
      </c>
      <c r="AR13" s="48">
        <v>179.148977366731</v>
      </c>
      <c r="AS13" s="48">
        <v>179.77160406562001</v>
      </c>
      <c r="AT13" s="48">
        <v>181.07611899510499</v>
      </c>
      <c r="AU13" s="48">
        <v>177.29201854603701</v>
      </c>
      <c r="AV13" s="48">
        <v>177.37647746392599</v>
      </c>
      <c r="AW13" s="48">
        <v>177.25753986064899</v>
      </c>
      <c r="AX13" s="48">
        <v>176.31196984155201</v>
      </c>
      <c r="AY13" s="48">
        <v>177.87650443218999</v>
      </c>
      <c r="AZ13" s="48">
        <v>178.038169172707</v>
      </c>
      <c r="BA13" s="48">
        <v>177.18658173085799</v>
      </c>
      <c r="BB13" s="48">
        <v>177.579596949803</v>
      </c>
      <c r="BC13" s="48">
        <v>178.00724059102399</v>
      </c>
      <c r="BD13" s="48">
        <v>178.54195573564701</v>
      </c>
      <c r="BE13" s="48">
        <v>178.99755259784499</v>
      </c>
      <c r="BF13" s="48">
        <v>179.259037806457</v>
      </c>
      <c r="BG13" s="48">
        <v>178.0654860596</v>
      </c>
      <c r="BH13" s="48">
        <v>179.129370914622</v>
      </c>
      <c r="BI13" s="48">
        <v>180.99035452797</v>
      </c>
      <c r="BJ13" s="48">
        <v>181.70578649061</v>
      </c>
      <c r="BK13" s="48">
        <v>184.139313387713</v>
      </c>
      <c r="BL13" s="48">
        <v>185.22622562350401</v>
      </c>
      <c r="BM13" s="48">
        <v>187.131154777277</v>
      </c>
      <c r="BN13" s="48">
        <v>188.649411778135</v>
      </c>
      <c r="BO13" s="48">
        <v>191.81505720453299</v>
      </c>
      <c r="BP13" s="48">
        <v>193.33061019766001</v>
      </c>
      <c r="BQ13" s="48">
        <v>194.29037706031801</v>
      </c>
      <c r="BR13" s="48">
        <v>195.42055903318999</v>
      </c>
      <c r="BS13" s="48">
        <v>194.99916581069101</v>
      </c>
      <c r="BT13" s="48">
        <v>200.138893973276</v>
      </c>
      <c r="BU13" s="48">
        <v>201.702297231399</v>
      </c>
      <c r="BV13" s="48">
        <v>204.331268328498</v>
      </c>
      <c r="BW13" s="48">
        <v>204.54414494837599</v>
      </c>
      <c r="BX13" s="48">
        <v>206.96872402542499</v>
      </c>
      <c r="BY13" s="48">
        <v>208.57955942982201</v>
      </c>
      <c r="BZ13" s="48">
        <v>211.554317206115</v>
      </c>
      <c r="CA13" s="48">
        <v>213.83838949667901</v>
      </c>
      <c r="CB13" s="48">
        <v>214.855352942839</v>
      </c>
      <c r="CC13" s="48">
        <v>217.41270443217701</v>
      </c>
      <c r="CD13" s="48">
        <v>219.592187670519</v>
      </c>
      <c r="CE13" s="48">
        <v>220.62634794647201</v>
      </c>
      <c r="CF13" s="48">
        <v>221.70143148910799</v>
      </c>
      <c r="CG13" s="48">
        <v>221.08520552936201</v>
      </c>
      <c r="CH13" s="48">
        <v>222.19345256043499</v>
      </c>
      <c r="CI13" s="48">
        <v>221.406453943343</v>
      </c>
      <c r="CJ13" s="48">
        <v>219.04108797160799</v>
      </c>
      <c r="CK13" s="48">
        <v>217.440142823939</v>
      </c>
      <c r="CL13" s="48">
        <v>213.503176083375</v>
      </c>
      <c r="CM13" s="48">
        <v>211.68069367455601</v>
      </c>
      <c r="CN13" s="48">
        <v>210.46802686550299</v>
      </c>
      <c r="CO13" s="48">
        <v>208.812911441984</v>
      </c>
      <c r="CP13" s="48">
        <v>207.51756372208601</v>
      </c>
      <c r="CQ13" s="48">
        <v>207.94079949645899</v>
      </c>
      <c r="CR13" s="48">
        <v>206.618002284498</v>
      </c>
      <c r="CS13" s="48">
        <v>206.81777414184501</v>
      </c>
      <c r="CT13" s="48">
        <v>207.21608047611099</v>
      </c>
      <c r="CU13" s="48">
        <v>206.85441057908801</v>
      </c>
      <c r="CV13" s="48">
        <v>208.075475477276</v>
      </c>
      <c r="CW13" s="48">
        <v>207.63431402769601</v>
      </c>
      <c r="CX13" s="48">
        <v>208.02901450188</v>
      </c>
      <c r="CY13" s="48">
        <v>208.73390193017499</v>
      </c>
      <c r="CZ13" s="48">
        <v>210.287820525109</v>
      </c>
      <c r="DA13" s="48">
        <v>211.57881441317801</v>
      </c>
      <c r="DB13" s="48">
        <v>213.09530452742899</v>
      </c>
      <c r="DC13" s="48">
        <v>213.271167215546</v>
      </c>
      <c r="DD13" s="48">
        <v>213.66185087810601</v>
      </c>
      <c r="DE13" s="48">
        <v>213.63410139517501</v>
      </c>
      <c r="DF13" s="48">
        <v>213.82932405105899</v>
      </c>
      <c r="DG13" s="48">
        <v>216.03926611467301</v>
      </c>
      <c r="DH13" s="48">
        <v>217.03389003512299</v>
      </c>
      <c r="DI13" s="48">
        <v>217.45451032338099</v>
      </c>
      <c r="DJ13" s="48">
        <v>218.97933594657999</v>
      </c>
      <c r="DK13" s="48">
        <v>221.16559910151901</v>
      </c>
      <c r="DL13" s="48">
        <v>219.64981199607499</v>
      </c>
      <c r="DM13" s="48">
        <v>219.10735773548899</v>
      </c>
      <c r="DN13" s="48">
        <v>215.51150652297201</v>
      </c>
      <c r="DO13" s="48">
        <v>209.53018983283999</v>
      </c>
      <c r="DP13" s="48">
        <v>204.66590746594599</v>
      </c>
      <c r="DQ13" s="48">
        <v>202.60386895046</v>
      </c>
      <c r="DR13" s="48">
        <v>200.90287121509999</v>
      </c>
      <c r="DS13" s="48">
        <v>201.220319370255</v>
      </c>
      <c r="DT13" s="48">
        <v>202.33333635088701</v>
      </c>
      <c r="DU13" s="48">
        <v>201.89680149708701</v>
      </c>
      <c r="DV13" s="48">
        <v>204.03404425798701</v>
      </c>
      <c r="DW13" s="48">
        <v>204.941611653678</v>
      </c>
      <c r="DX13" s="48">
        <v>206.156394855223</v>
      </c>
      <c r="DY13" s="48">
        <v>206.83371882128699</v>
      </c>
      <c r="DZ13" s="48">
        <v>207.96131859747399</v>
      </c>
      <c r="EA13" s="48">
        <v>209.309077232249</v>
      </c>
      <c r="EB13" s="48">
        <v>211.67702392705201</v>
      </c>
      <c r="EC13" s="48">
        <v>213.69285685288301</v>
      </c>
      <c r="ED13" s="48">
        <v>215.95026150618</v>
      </c>
      <c r="EE13" s="48">
        <v>218.477071924559</v>
      </c>
      <c r="EF13" s="48">
        <v>220.53102769005901</v>
      </c>
      <c r="EG13" s="48">
        <v>223.28568347657199</v>
      </c>
      <c r="EH13" s="48">
        <v>226.30080447822101</v>
      </c>
      <c r="EI13" s="48">
        <v>228.06443317447599</v>
      </c>
      <c r="EJ13" s="48">
        <v>228.72582964393999</v>
      </c>
      <c r="EK13" s="48">
        <v>231.59546627880999</v>
      </c>
      <c r="EL13" s="48">
        <v>233.53233817615501</v>
      </c>
      <c r="EM13" s="48">
        <v>236.15606282342</v>
      </c>
      <c r="EN13" s="48">
        <v>237.958947714418</v>
      </c>
      <c r="EO13" s="48">
        <v>239.58450555978499</v>
      </c>
      <c r="EP13" s="48">
        <v>241.229603165345</v>
      </c>
      <c r="EQ13" s="48">
        <v>242.550966371839</v>
      </c>
      <c r="ER13" s="48">
        <v>245.41425247819501</v>
      </c>
      <c r="ES13" s="48">
        <v>247.64583616577201</v>
      </c>
      <c r="ET13" s="48">
        <v>250.32607761471201</v>
      </c>
      <c r="EU13" s="48">
        <v>254.19129130965601</v>
      </c>
      <c r="EV13" s="48">
        <v>258.40551258008901</v>
      </c>
      <c r="EW13" s="48">
        <v>261.71264801800697</v>
      </c>
      <c r="EX13" s="48">
        <v>262.83004304866898</v>
      </c>
      <c r="EY13" s="48">
        <v>264.90385559888199</v>
      </c>
      <c r="EZ13" s="48">
        <v>264.55053473917701</v>
      </c>
      <c r="FA13" s="48">
        <v>264.91923293653798</v>
      </c>
      <c r="FB13" s="48">
        <v>265.59243341191598</v>
      </c>
      <c r="FC13" s="48">
        <v>268.09703680958597</v>
      </c>
      <c r="FD13" s="48">
        <v>269.41306860051202</v>
      </c>
      <c r="FE13" s="48">
        <v>270.43869999999998</v>
      </c>
      <c r="FF13" s="48">
        <v>271.6995</v>
      </c>
      <c r="FG13" s="50">
        <v>272.26769999999999</v>
      </c>
      <c r="FH13" s="50">
        <v>272.62279999999998</v>
      </c>
      <c r="FI13" s="50">
        <v>273.2627</v>
      </c>
      <c r="FJ13" s="50">
        <v>273.74130000000002</v>
      </c>
      <c r="FK13" s="50">
        <v>274.37310000000002</v>
      </c>
      <c r="FL13" s="50">
        <v>274.8664</v>
      </c>
      <c r="FM13" s="50">
        <v>275.0686</v>
      </c>
      <c r="FN13" s="50">
        <v>275.52420000000001</v>
      </c>
      <c r="FO13" s="50">
        <v>276.01249999999999</v>
      </c>
      <c r="FP13" s="50">
        <v>276.28590000000003</v>
      </c>
      <c r="FQ13" s="50">
        <v>276.34370000000001</v>
      </c>
      <c r="FR13" s="50">
        <v>276.26740000000001</v>
      </c>
      <c r="FS13" s="50">
        <v>276.02190000000002</v>
      </c>
      <c r="FT13" s="50">
        <v>275.83280000000002</v>
      </c>
      <c r="FU13" s="50">
        <v>275.6277</v>
      </c>
      <c r="FV13" s="50">
        <v>275.39060000000001</v>
      </c>
      <c r="FW13" s="50">
        <v>275.17669999999998</v>
      </c>
      <c r="FX13" s="50">
        <v>275.09320000000002</v>
      </c>
      <c r="FY13" s="50">
        <v>275.07409999999999</v>
      </c>
      <c r="FZ13" s="50">
        <v>275.1961</v>
      </c>
      <c r="GA13" s="50">
        <v>275.28129999999999</v>
      </c>
      <c r="GB13" s="50">
        <v>275.69130000000001</v>
      </c>
      <c r="GC13" s="50">
        <v>276.20859999999999</v>
      </c>
      <c r="GD13" s="50">
        <v>276.81540000000001</v>
      </c>
      <c r="GE13" s="50">
        <v>277.37220000000002</v>
      </c>
      <c r="GF13" s="50">
        <v>278.10120000000001</v>
      </c>
      <c r="GG13" s="50">
        <v>278.85750000000002</v>
      </c>
      <c r="GH13" s="50">
        <v>279.63040000000001</v>
      </c>
      <c r="GI13" s="50">
        <v>280.45460000000003</v>
      </c>
      <c r="GJ13" s="50">
        <v>281.26639999999998</v>
      </c>
      <c r="GK13" s="50">
        <v>281.91430000000003</v>
      </c>
      <c r="GL13" s="50">
        <v>282.56939999999997</v>
      </c>
      <c r="GM13" s="50">
        <v>283.17349999999999</v>
      </c>
      <c r="GN13" s="50">
        <v>283.84010000000001</v>
      </c>
      <c r="GO13" s="50">
        <v>284.47219999999999</v>
      </c>
      <c r="GP13" s="50">
        <v>285.08749999999998</v>
      </c>
      <c r="GQ13" s="50">
        <v>285.7158</v>
      </c>
      <c r="GR13" s="50">
        <v>286.33300000000003</v>
      </c>
      <c r="GS13" s="50">
        <v>286.92360000000002</v>
      </c>
      <c r="GT13" s="50" t="e">
        <v>#N/A</v>
      </c>
    </row>
    <row r="14" spans="2:202" x14ac:dyDescent="0.2">
      <c r="B14" s="24" t="s">
        <v>6</v>
      </c>
      <c r="C14" s="48">
        <v>36.2627541108426</v>
      </c>
      <c r="D14" s="48">
        <v>35.890922561232003</v>
      </c>
      <c r="E14" s="48">
        <v>35.297779674889298</v>
      </c>
      <c r="F14" s="48">
        <v>35.177238442769301</v>
      </c>
      <c r="G14" s="48">
        <v>34.4737956596109</v>
      </c>
      <c r="H14" s="48">
        <v>34.556664181361199</v>
      </c>
      <c r="I14" s="48">
        <v>34.540392678394497</v>
      </c>
      <c r="J14" s="48">
        <v>34.068117184328202</v>
      </c>
      <c r="K14" s="48">
        <v>34.377696643202</v>
      </c>
      <c r="L14" s="48">
        <v>34.5191554951884</v>
      </c>
      <c r="M14" s="48">
        <v>34.144412238353603</v>
      </c>
      <c r="N14" s="48">
        <v>34.0155304498739</v>
      </c>
      <c r="O14" s="48">
        <v>33.695613354711597</v>
      </c>
      <c r="P14" s="48">
        <v>34.538306070481703</v>
      </c>
      <c r="Q14" s="48">
        <v>35.141394245378699</v>
      </c>
      <c r="R14" s="48">
        <v>35.882947894670501</v>
      </c>
      <c r="S14" s="48">
        <v>36.756763519152798</v>
      </c>
      <c r="T14" s="48">
        <v>37.182585748862799</v>
      </c>
      <c r="U14" s="48">
        <v>37.516800640900001</v>
      </c>
      <c r="V14" s="48">
        <v>37.927950615151303</v>
      </c>
      <c r="W14" s="48">
        <v>38.097448032355402</v>
      </c>
      <c r="X14" s="48">
        <v>38.338138961436997</v>
      </c>
      <c r="Y14" s="48">
        <v>38.5081563879288</v>
      </c>
      <c r="Z14" s="48">
        <v>38.93209130244</v>
      </c>
      <c r="AA14" s="48">
        <v>40.1735195442727</v>
      </c>
      <c r="AB14" s="48">
        <v>40.476945092778401</v>
      </c>
      <c r="AC14" s="48">
        <v>41.172820485103202</v>
      </c>
      <c r="AD14" s="48">
        <v>41.332221357552399</v>
      </c>
      <c r="AE14" s="48">
        <v>41.382373590656201</v>
      </c>
      <c r="AF14" s="48">
        <v>42.1126812198804</v>
      </c>
      <c r="AG14" s="48">
        <v>42.721485840159502</v>
      </c>
      <c r="AH14" s="48">
        <v>42.8351973511556</v>
      </c>
      <c r="AI14" s="48">
        <v>43.156803328862203</v>
      </c>
      <c r="AJ14" s="48">
        <v>43.105231383355601</v>
      </c>
      <c r="AK14" s="48">
        <v>44.0051447007625</v>
      </c>
      <c r="AL14" s="48">
        <v>44.4969538669271</v>
      </c>
      <c r="AM14" s="48">
        <v>44.579064323500901</v>
      </c>
      <c r="AN14" s="48">
        <v>45.918080538181897</v>
      </c>
      <c r="AO14" s="48">
        <v>46.816135123551703</v>
      </c>
      <c r="AP14" s="48">
        <v>48.212555440018399</v>
      </c>
      <c r="AQ14" s="48">
        <v>48.806193708074296</v>
      </c>
      <c r="AR14" s="48">
        <v>49.723612909016502</v>
      </c>
      <c r="AS14" s="48">
        <v>49.830293433321899</v>
      </c>
      <c r="AT14" s="48">
        <v>49.5854570779874</v>
      </c>
      <c r="AU14" s="48">
        <v>51.035830365850501</v>
      </c>
      <c r="AV14" s="48">
        <v>50.497137196720701</v>
      </c>
      <c r="AW14" s="48">
        <v>51.020828474200201</v>
      </c>
      <c r="AX14" s="48">
        <v>50.935591764163199</v>
      </c>
      <c r="AY14" s="48">
        <v>49.756573336316002</v>
      </c>
      <c r="AZ14" s="48">
        <v>49.8464968352379</v>
      </c>
      <c r="BA14" s="48">
        <v>49.117996863580501</v>
      </c>
      <c r="BB14" s="48">
        <v>49.2134567283085</v>
      </c>
      <c r="BC14" s="48">
        <v>49.309866971186601</v>
      </c>
      <c r="BD14" s="48">
        <v>48.584523543358699</v>
      </c>
      <c r="BE14" s="48">
        <v>48.615012642228301</v>
      </c>
      <c r="BF14" s="48">
        <v>46.812649861122999</v>
      </c>
      <c r="BG14" s="48">
        <v>48.806299142625498</v>
      </c>
      <c r="BH14" s="48">
        <v>49.211122711362798</v>
      </c>
      <c r="BI14" s="48">
        <v>49.022467377871102</v>
      </c>
      <c r="BJ14" s="48">
        <v>49.511866369871498</v>
      </c>
      <c r="BK14" s="48">
        <v>48.7650810631472</v>
      </c>
      <c r="BL14" s="48">
        <v>49.082778128106</v>
      </c>
      <c r="BM14" s="48">
        <v>49.983256027447403</v>
      </c>
      <c r="BN14" s="48">
        <v>50.265891963920097</v>
      </c>
      <c r="BO14" s="48">
        <v>50.913032422927401</v>
      </c>
      <c r="BP14" s="48">
        <v>49.172425444106302</v>
      </c>
      <c r="BQ14" s="48">
        <v>51.768988572362403</v>
      </c>
      <c r="BR14" s="48">
        <v>53.3781495809014</v>
      </c>
      <c r="BS14" s="48">
        <v>52.848975071083203</v>
      </c>
      <c r="BT14" s="48">
        <v>53.705682863962402</v>
      </c>
      <c r="BU14" s="48">
        <v>52.7852297742185</v>
      </c>
      <c r="BV14" s="48">
        <v>50.507724063963401</v>
      </c>
      <c r="BW14" s="48">
        <v>54.413013476179401</v>
      </c>
      <c r="BX14" s="48">
        <v>55.364494860989502</v>
      </c>
      <c r="BY14" s="48">
        <v>55.8734556806264</v>
      </c>
      <c r="BZ14" s="48">
        <v>55.799676710406999</v>
      </c>
      <c r="CA14" s="48">
        <v>56.023394899573397</v>
      </c>
      <c r="CB14" s="48">
        <v>55.634082252602703</v>
      </c>
      <c r="CC14" s="48">
        <v>55.7364271276846</v>
      </c>
      <c r="CD14" s="48">
        <v>56.700133903216397</v>
      </c>
      <c r="CE14" s="48">
        <v>56.411658627484996</v>
      </c>
      <c r="CF14" s="48">
        <v>56.392278587608402</v>
      </c>
      <c r="CG14" s="48">
        <v>56.377134121571999</v>
      </c>
      <c r="CH14" s="48">
        <v>57.200242530272902</v>
      </c>
      <c r="CI14" s="48">
        <v>56.781337199207996</v>
      </c>
      <c r="CJ14" s="48">
        <v>55.837007553007297</v>
      </c>
      <c r="CK14" s="48">
        <v>54.282191313826999</v>
      </c>
      <c r="CL14" s="48">
        <v>52.227246343164197</v>
      </c>
      <c r="CM14" s="48">
        <v>51.563612571130001</v>
      </c>
      <c r="CN14" s="48">
        <v>51.291514821655902</v>
      </c>
      <c r="CO14" s="48">
        <v>51.883248518492501</v>
      </c>
      <c r="CP14" s="48">
        <v>51.123047362560001</v>
      </c>
      <c r="CQ14" s="48">
        <v>50.908861563037398</v>
      </c>
      <c r="CR14" s="48">
        <v>50.312815774129398</v>
      </c>
      <c r="CS14" s="48">
        <v>50.300380826403597</v>
      </c>
      <c r="CT14" s="48">
        <v>50.004559141947396</v>
      </c>
      <c r="CU14" s="48">
        <v>49.712209154206498</v>
      </c>
      <c r="CV14" s="48">
        <v>50.468141317503701</v>
      </c>
      <c r="CW14" s="48">
        <v>50.5627238736053</v>
      </c>
      <c r="CX14" s="48">
        <v>50.9287217429994</v>
      </c>
      <c r="CY14" s="48">
        <v>50.270464119186201</v>
      </c>
      <c r="CZ14" s="48">
        <v>49.839530096823701</v>
      </c>
      <c r="DA14" s="48">
        <v>49.462153554899601</v>
      </c>
      <c r="DB14" s="48">
        <v>49.729424376485603</v>
      </c>
      <c r="DC14" s="48">
        <v>50.173090295466501</v>
      </c>
      <c r="DD14" s="48">
        <v>50.2603072987568</v>
      </c>
      <c r="DE14" s="48">
        <v>50.466475429810401</v>
      </c>
      <c r="DF14" s="48">
        <v>50.355270640099597</v>
      </c>
      <c r="DG14" s="48">
        <v>51.049365821024097</v>
      </c>
      <c r="DH14" s="48">
        <v>51.404591328867802</v>
      </c>
      <c r="DI14" s="48">
        <v>51.450026987593603</v>
      </c>
      <c r="DJ14" s="48">
        <v>51.571491131325701</v>
      </c>
      <c r="DK14" s="48">
        <v>51.489679690760703</v>
      </c>
      <c r="DL14" s="48">
        <v>51.402439373704702</v>
      </c>
      <c r="DM14" s="48">
        <v>50.774684578184598</v>
      </c>
      <c r="DN14" s="48">
        <v>49.713627584610997</v>
      </c>
      <c r="DO14" s="48">
        <v>48.973916221545601</v>
      </c>
      <c r="DP14" s="48">
        <v>47.328404894613499</v>
      </c>
      <c r="DQ14" s="48">
        <v>46.683882169310102</v>
      </c>
      <c r="DR14" s="48">
        <v>46.1403829075457</v>
      </c>
      <c r="DS14" s="48">
        <v>45.753122920127403</v>
      </c>
      <c r="DT14" s="48">
        <v>45.549170715512297</v>
      </c>
      <c r="DU14" s="48">
        <v>45.844373175442101</v>
      </c>
      <c r="DV14" s="48">
        <v>46.243797987079397</v>
      </c>
      <c r="DW14" s="48">
        <v>46.516207352344097</v>
      </c>
      <c r="DX14" s="48">
        <v>46.833407938854798</v>
      </c>
      <c r="DY14" s="48">
        <v>47.300468844624298</v>
      </c>
      <c r="DZ14" s="48">
        <v>47.075024415723597</v>
      </c>
      <c r="EA14" s="48">
        <v>47.220993296295603</v>
      </c>
      <c r="EB14" s="48">
        <v>47.417616597510197</v>
      </c>
      <c r="EC14" s="48">
        <v>47.407683130170597</v>
      </c>
      <c r="ED14" s="48">
        <v>47.1959713495541</v>
      </c>
      <c r="EE14" s="48">
        <v>47.0199711482122</v>
      </c>
      <c r="EF14" s="48">
        <v>47.480025653465603</v>
      </c>
      <c r="EG14" s="48">
        <v>48.000902065639899</v>
      </c>
      <c r="EH14" s="48">
        <v>48.661902806138301</v>
      </c>
      <c r="EI14" s="48">
        <v>49.602158026504803</v>
      </c>
      <c r="EJ14" s="48">
        <v>50.497083573681799</v>
      </c>
      <c r="EK14" s="48">
        <v>51.058804959440401</v>
      </c>
      <c r="EL14" s="48">
        <v>51.7034293326371</v>
      </c>
      <c r="EM14" s="48">
        <v>52.459545976916402</v>
      </c>
      <c r="EN14" s="48">
        <v>52.435914783341801</v>
      </c>
      <c r="EO14" s="48">
        <v>53.206910957551997</v>
      </c>
      <c r="EP14" s="48">
        <v>54.333262285220101</v>
      </c>
      <c r="EQ14" s="48">
        <v>54.325100682537503</v>
      </c>
      <c r="ER14" s="48">
        <v>54.992522710363403</v>
      </c>
      <c r="ES14" s="48">
        <v>55.840486013929102</v>
      </c>
      <c r="ET14" s="48">
        <v>56.3029373283997</v>
      </c>
      <c r="EU14" s="48">
        <v>56.676206855508397</v>
      </c>
      <c r="EV14" s="48">
        <v>56.944393583797599</v>
      </c>
      <c r="EW14" s="48">
        <v>57.322022518216897</v>
      </c>
      <c r="EX14" s="48">
        <v>58.021637651198503</v>
      </c>
      <c r="EY14" s="48">
        <v>58.514160339849802</v>
      </c>
      <c r="EZ14" s="48">
        <v>58.615145870390897</v>
      </c>
      <c r="FA14" s="48">
        <v>58.605605944669399</v>
      </c>
      <c r="FB14" s="48">
        <v>59.066634843688199</v>
      </c>
      <c r="FC14" s="48">
        <v>59.471269341392201</v>
      </c>
      <c r="FD14" s="48">
        <v>59.665559025033502</v>
      </c>
      <c r="FE14" s="48">
        <v>59.667630000000003</v>
      </c>
      <c r="FF14" s="48">
        <v>59.738900000000001</v>
      </c>
      <c r="FG14" s="50">
        <v>59.828539999999997</v>
      </c>
      <c r="FH14" s="50">
        <v>59.924509999999998</v>
      </c>
      <c r="FI14" s="50">
        <v>60.004449999999999</v>
      </c>
      <c r="FJ14" s="50">
        <v>60.094340000000003</v>
      </c>
      <c r="FK14" s="50">
        <v>60.174939999999999</v>
      </c>
      <c r="FL14" s="50">
        <v>60.188000000000002</v>
      </c>
      <c r="FM14" s="50">
        <v>60.176020000000001</v>
      </c>
      <c r="FN14" s="50">
        <v>60.189390000000003</v>
      </c>
      <c r="FO14" s="50">
        <v>60.184669999999997</v>
      </c>
      <c r="FP14" s="50">
        <v>60.14237</v>
      </c>
      <c r="FQ14" s="50">
        <v>60.08146</v>
      </c>
      <c r="FR14" s="50">
        <v>59.98986</v>
      </c>
      <c r="FS14" s="50">
        <v>59.930909999999997</v>
      </c>
      <c r="FT14" s="50">
        <v>59.826160000000002</v>
      </c>
      <c r="FU14" s="50">
        <v>59.731520000000003</v>
      </c>
      <c r="FV14" s="50">
        <v>59.653669999999998</v>
      </c>
      <c r="FW14" s="50">
        <v>59.645989999999998</v>
      </c>
      <c r="FX14" s="50">
        <v>59.621580000000002</v>
      </c>
      <c r="FY14" s="50">
        <v>59.628329999999998</v>
      </c>
      <c r="FZ14" s="50">
        <v>59.670720000000003</v>
      </c>
      <c r="GA14" s="50">
        <v>59.756120000000003</v>
      </c>
      <c r="GB14" s="50">
        <v>59.83437</v>
      </c>
      <c r="GC14" s="50">
        <v>59.922750000000001</v>
      </c>
      <c r="GD14" s="50">
        <v>60.018329999999999</v>
      </c>
      <c r="GE14" s="50">
        <v>60.148960000000002</v>
      </c>
      <c r="GF14" s="50">
        <v>60.243850000000002</v>
      </c>
      <c r="GG14" s="50">
        <v>60.333660000000002</v>
      </c>
      <c r="GH14" s="50">
        <v>60.415660000000003</v>
      </c>
      <c r="GI14" s="50">
        <v>60.525860000000002</v>
      </c>
      <c r="GJ14" s="50">
        <v>60.592869999999998</v>
      </c>
      <c r="GK14" s="50">
        <v>60.655299999999997</v>
      </c>
      <c r="GL14" s="50">
        <v>60.72128</v>
      </c>
      <c r="GM14" s="50">
        <v>60.8187</v>
      </c>
      <c r="GN14" s="50">
        <v>60.882660000000001</v>
      </c>
      <c r="GO14" s="50">
        <v>60.951000000000001</v>
      </c>
      <c r="GP14" s="50">
        <v>61.020719999999997</v>
      </c>
      <c r="GQ14" s="50">
        <v>61.127879999999998</v>
      </c>
      <c r="GR14" s="50">
        <v>61.198979999999999</v>
      </c>
      <c r="GS14" s="50">
        <v>61.26876</v>
      </c>
      <c r="GT14" s="50" t="e">
        <v>#N/A</v>
      </c>
    </row>
    <row r="15" spans="2:202" x14ac:dyDescent="0.2">
      <c r="B15" s="24" t="s">
        <v>7</v>
      </c>
      <c r="C15" s="48">
        <v>21.7496588911335</v>
      </c>
      <c r="D15" s="48">
        <v>21.939292598716602</v>
      </c>
      <c r="E15" s="48">
        <v>22.064721027387701</v>
      </c>
      <c r="F15" s="48">
        <v>22.143132784378999</v>
      </c>
      <c r="G15" s="48">
        <v>22.377853151934001</v>
      </c>
      <c r="H15" s="48">
        <v>22.4983265285417</v>
      </c>
      <c r="I15" s="48">
        <v>22.6502617026241</v>
      </c>
      <c r="J15" s="48">
        <v>22.9947242946401</v>
      </c>
      <c r="K15" s="48">
        <v>23.461453546978301</v>
      </c>
      <c r="L15" s="48">
        <v>23.344976360493199</v>
      </c>
      <c r="M15" s="48">
        <v>23.226695287747098</v>
      </c>
      <c r="N15" s="48">
        <v>23.322755870478598</v>
      </c>
      <c r="O15" s="48">
        <v>23.011357184232001</v>
      </c>
      <c r="P15" s="48">
        <v>23.251382453798001</v>
      </c>
      <c r="Q15" s="48">
        <v>22.630251420208801</v>
      </c>
      <c r="R15" s="48">
        <v>24.042336109739601</v>
      </c>
      <c r="S15" s="48">
        <v>23.034001388777199</v>
      </c>
      <c r="T15" s="48">
        <v>23.127928260850702</v>
      </c>
      <c r="U15" s="48">
        <v>23.267476037824</v>
      </c>
      <c r="V15" s="48">
        <v>23.2658622964634</v>
      </c>
      <c r="W15" s="48">
        <v>23.545162002698198</v>
      </c>
      <c r="X15" s="48">
        <v>24.123314444118598</v>
      </c>
      <c r="Y15" s="48">
        <v>24.510174128564</v>
      </c>
      <c r="Z15" s="48">
        <v>24.733425524496099</v>
      </c>
      <c r="AA15" s="48">
        <v>25.030986673888201</v>
      </c>
      <c r="AB15" s="48">
        <v>25.346973783065</v>
      </c>
      <c r="AC15" s="48">
        <v>25.1155954060089</v>
      </c>
      <c r="AD15" s="48">
        <v>25.397303699265802</v>
      </c>
      <c r="AE15" s="48">
        <v>26.210838092350599</v>
      </c>
      <c r="AF15" s="48">
        <v>26.5952420405008</v>
      </c>
      <c r="AG15" s="48">
        <v>27.532374052151301</v>
      </c>
      <c r="AH15" s="48">
        <v>28.826119766641199</v>
      </c>
      <c r="AI15" s="48">
        <v>26.213155765634099</v>
      </c>
      <c r="AJ15" s="48">
        <v>26.741563038838802</v>
      </c>
      <c r="AK15" s="48">
        <v>27.323172592064999</v>
      </c>
      <c r="AL15" s="48">
        <v>28.026943960708699</v>
      </c>
      <c r="AM15" s="48">
        <v>28.8243260625324</v>
      </c>
      <c r="AN15" s="48">
        <v>29.588721085099799</v>
      </c>
      <c r="AO15" s="48">
        <v>29.944793016257101</v>
      </c>
      <c r="AP15" s="48">
        <v>30.489191767820401</v>
      </c>
      <c r="AQ15" s="48">
        <v>31.4657734392725</v>
      </c>
      <c r="AR15" s="48">
        <v>31.533604048002001</v>
      </c>
      <c r="AS15" s="48">
        <v>32.135755359048503</v>
      </c>
      <c r="AT15" s="48">
        <v>31.609346442636799</v>
      </c>
      <c r="AU15" s="48">
        <v>31.9394304674491</v>
      </c>
      <c r="AV15" s="48">
        <v>32.790589571942</v>
      </c>
      <c r="AW15" s="48">
        <v>33.5276119221909</v>
      </c>
      <c r="AX15" s="48">
        <v>34.154237531506503</v>
      </c>
      <c r="AY15" s="48">
        <v>34.449656712351398</v>
      </c>
      <c r="AZ15" s="48">
        <v>34.722415065674099</v>
      </c>
      <c r="BA15" s="48">
        <v>35.414273234129297</v>
      </c>
      <c r="BB15" s="48">
        <v>35.985362824290199</v>
      </c>
      <c r="BC15" s="48">
        <v>36.688201707578799</v>
      </c>
      <c r="BD15" s="48">
        <v>37.503251010670397</v>
      </c>
      <c r="BE15" s="48">
        <v>37.842733024625701</v>
      </c>
      <c r="BF15" s="48">
        <v>38.468748470100202</v>
      </c>
      <c r="BG15" s="48">
        <v>39.117257033910903</v>
      </c>
      <c r="BH15" s="48">
        <v>39.768444595047697</v>
      </c>
      <c r="BI15" s="48">
        <v>40.278406395681898</v>
      </c>
      <c r="BJ15" s="48">
        <v>42.709127663030799</v>
      </c>
      <c r="BK15" s="48">
        <v>43.405153790027299</v>
      </c>
      <c r="BL15" s="48">
        <v>45.050959914493298</v>
      </c>
      <c r="BM15" s="48">
        <v>46.623697637534399</v>
      </c>
      <c r="BN15" s="48">
        <v>48.231291925007099</v>
      </c>
      <c r="BO15" s="48">
        <v>48.962482441288998</v>
      </c>
      <c r="BP15" s="48">
        <v>50.290047302021399</v>
      </c>
      <c r="BQ15" s="48">
        <v>49.909298505294302</v>
      </c>
      <c r="BR15" s="48">
        <v>50.698128274601899</v>
      </c>
      <c r="BS15" s="48">
        <v>51.723953137041597</v>
      </c>
      <c r="BT15" s="48">
        <v>53.029086489960299</v>
      </c>
      <c r="BU15" s="48">
        <v>54.5884379650429</v>
      </c>
      <c r="BV15" s="48">
        <v>55.082191005158997</v>
      </c>
      <c r="BW15" s="48">
        <v>55.765446036477101</v>
      </c>
      <c r="BX15" s="48">
        <v>56.482414768601302</v>
      </c>
      <c r="BY15" s="48">
        <v>57.801937745700997</v>
      </c>
      <c r="BZ15" s="48">
        <v>59.007149983510601</v>
      </c>
      <c r="CA15" s="48">
        <v>61.4806519674773</v>
      </c>
      <c r="CB15" s="48">
        <v>62.737616618034799</v>
      </c>
      <c r="CC15" s="48">
        <v>66.145321133544599</v>
      </c>
      <c r="CD15" s="48">
        <v>66.941910507446707</v>
      </c>
      <c r="CE15" s="48">
        <v>71.151336332304496</v>
      </c>
      <c r="CF15" s="48">
        <v>74.4863547824596</v>
      </c>
      <c r="CG15" s="48">
        <v>77.667339848691498</v>
      </c>
      <c r="CH15" s="48">
        <v>79.066402108285601</v>
      </c>
      <c r="CI15" s="48">
        <v>78.8273062948616</v>
      </c>
      <c r="CJ15" s="48">
        <v>77.659763527893404</v>
      </c>
      <c r="CK15" s="48">
        <v>75.822864313485795</v>
      </c>
      <c r="CL15" s="48">
        <v>75.021624538210403</v>
      </c>
      <c r="CM15" s="48">
        <v>73.422053223255105</v>
      </c>
      <c r="CN15" s="48">
        <v>73.164686952370602</v>
      </c>
      <c r="CO15" s="48">
        <v>72.643469751557902</v>
      </c>
      <c r="CP15" s="48">
        <v>72.405103881804195</v>
      </c>
      <c r="CQ15" s="48">
        <v>71.733036024188905</v>
      </c>
      <c r="CR15" s="48">
        <v>71.267839229162007</v>
      </c>
      <c r="CS15" s="48">
        <v>71.592777908539702</v>
      </c>
      <c r="CT15" s="48">
        <v>71.967342148244796</v>
      </c>
      <c r="CU15" s="48">
        <v>72.286787029992396</v>
      </c>
      <c r="CV15" s="48">
        <v>72.724533207301207</v>
      </c>
      <c r="CW15" s="48">
        <v>72.526309882866499</v>
      </c>
      <c r="CX15" s="48">
        <v>73.042485349772505</v>
      </c>
      <c r="CY15" s="48">
        <v>73.7301850476711</v>
      </c>
      <c r="CZ15" s="48">
        <v>74.017809745522996</v>
      </c>
      <c r="DA15" s="48">
        <v>74.337184165017504</v>
      </c>
      <c r="DB15" s="48">
        <v>74.666650804022893</v>
      </c>
      <c r="DC15" s="48">
        <v>75.180096076495204</v>
      </c>
      <c r="DD15" s="48">
        <v>77.102152478949805</v>
      </c>
      <c r="DE15" s="48">
        <v>78.773423166773597</v>
      </c>
      <c r="DF15" s="48">
        <v>79.736059024478195</v>
      </c>
      <c r="DG15" s="48">
        <v>80.613670854193202</v>
      </c>
      <c r="DH15" s="48">
        <v>81.606407452820406</v>
      </c>
      <c r="DI15" s="48">
        <v>81.740543355081599</v>
      </c>
      <c r="DJ15" s="48">
        <v>82.302839071088698</v>
      </c>
      <c r="DK15" s="48">
        <v>83.531390496450598</v>
      </c>
      <c r="DL15" s="48">
        <v>84.760590256311303</v>
      </c>
      <c r="DM15" s="48">
        <v>86.096377029923701</v>
      </c>
      <c r="DN15" s="48">
        <v>86.727262608641794</v>
      </c>
      <c r="DO15" s="48">
        <v>86.487257502515902</v>
      </c>
      <c r="DP15" s="48">
        <v>85.469918744293807</v>
      </c>
      <c r="DQ15" s="48">
        <v>84.481637670411999</v>
      </c>
      <c r="DR15" s="48">
        <v>84.202393966667302</v>
      </c>
      <c r="DS15" s="48">
        <v>84.393458285206805</v>
      </c>
      <c r="DT15" s="48">
        <v>84.575545856813307</v>
      </c>
      <c r="DU15" s="48">
        <v>84.728681155109598</v>
      </c>
      <c r="DV15" s="48">
        <v>85.316367195696003</v>
      </c>
      <c r="DW15" s="48">
        <v>85.242194662614693</v>
      </c>
      <c r="DX15" s="48">
        <v>85.727946090792301</v>
      </c>
      <c r="DY15" s="48">
        <v>86.327943812393102</v>
      </c>
      <c r="DZ15" s="48">
        <v>86.346438742424695</v>
      </c>
      <c r="EA15" s="48">
        <v>86.971713147708002</v>
      </c>
      <c r="EB15" s="48">
        <v>87.328702461352407</v>
      </c>
      <c r="EC15" s="48">
        <v>86.568864863952498</v>
      </c>
      <c r="ED15" s="48">
        <v>86.650175734699801</v>
      </c>
      <c r="EE15" s="48">
        <v>87.298300441701201</v>
      </c>
      <c r="EF15" s="48">
        <v>87.938977589784699</v>
      </c>
      <c r="EG15" s="48">
        <v>88.446310690599304</v>
      </c>
      <c r="EH15" s="48">
        <v>89.311994928745307</v>
      </c>
      <c r="EI15" s="48">
        <v>90.212784583895598</v>
      </c>
      <c r="EJ15" s="48">
        <v>91.200776719758395</v>
      </c>
      <c r="EK15" s="48">
        <v>92.663600184306205</v>
      </c>
      <c r="EL15" s="48">
        <v>92.404843516608196</v>
      </c>
      <c r="EM15" s="48">
        <v>92.450058368700198</v>
      </c>
      <c r="EN15" s="48">
        <v>93.439040080519405</v>
      </c>
      <c r="EO15" s="48">
        <v>95.364138646783303</v>
      </c>
      <c r="EP15" s="48">
        <v>97.197813396179697</v>
      </c>
      <c r="EQ15" s="48">
        <v>99.157345653929795</v>
      </c>
      <c r="ER15" s="48">
        <v>101.22345188524299</v>
      </c>
      <c r="ES15" s="48">
        <v>103.233240316397</v>
      </c>
      <c r="ET15" s="48">
        <v>105.04517859416499</v>
      </c>
      <c r="EU15" s="48">
        <v>106.889234163916</v>
      </c>
      <c r="EV15" s="48">
        <v>107.90514327024199</v>
      </c>
      <c r="EW15" s="48">
        <v>108.974744750318</v>
      </c>
      <c r="EX15" s="48">
        <v>110.340811627524</v>
      </c>
      <c r="EY15" s="48">
        <v>111.98988239137201</v>
      </c>
      <c r="EZ15" s="48">
        <v>114.783362610846</v>
      </c>
      <c r="FA15" s="48">
        <v>117.232760558222</v>
      </c>
      <c r="FB15" s="48">
        <v>118.93050607022801</v>
      </c>
      <c r="FC15" s="48">
        <v>122.881574246665</v>
      </c>
      <c r="FD15" s="48">
        <v>124.812867376185</v>
      </c>
      <c r="FE15" s="48">
        <v>125.9525</v>
      </c>
      <c r="FF15" s="48">
        <v>126.7778</v>
      </c>
      <c r="FG15" s="50">
        <v>127.2377</v>
      </c>
      <c r="FH15" s="50">
        <v>127.6373</v>
      </c>
      <c r="FI15" s="50">
        <v>128.03110000000001</v>
      </c>
      <c r="FJ15" s="50">
        <v>128.40710000000001</v>
      </c>
      <c r="FK15" s="50">
        <v>128.77889999999999</v>
      </c>
      <c r="FL15" s="50">
        <v>129.11269999999999</v>
      </c>
      <c r="FM15" s="50">
        <v>129.44390000000001</v>
      </c>
      <c r="FN15" s="50">
        <v>129.7903</v>
      </c>
      <c r="FO15" s="50">
        <v>130.1292</v>
      </c>
      <c r="FP15" s="50">
        <v>130.446</v>
      </c>
      <c r="FQ15" s="50">
        <v>130.76259999999999</v>
      </c>
      <c r="FR15" s="50">
        <v>131.0728</v>
      </c>
      <c r="FS15" s="50">
        <v>131.51130000000001</v>
      </c>
      <c r="FT15" s="50">
        <v>131.92519999999999</v>
      </c>
      <c r="FU15" s="50">
        <v>132.34180000000001</v>
      </c>
      <c r="FV15" s="50">
        <v>132.7662</v>
      </c>
      <c r="FW15" s="50">
        <v>133.2227</v>
      </c>
      <c r="FX15" s="50">
        <v>133.66630000000001</v>
      </c>
      <c r="FY15" s="50">
        <v>134.12280000000001</v>
      </c>
      <c r="FZ15" s="50">
        <v>134.5933</v>
      </c>
      <c r="GA15" s="50">
        <v>135.0968</v>
      </c>
      <c r="GB15" s="50">
        <v>135.5839</v>
      </c>
      <c r="GC15" s="50">
        <v>136.07560000000001</v>
      </c>
      <c r="GD15" s="50">
        <v>136.57040000000001</v>
      </c>
      <c r="GE15" s="50">
        <v>137.0891</v>
      </c>
      <c r="GF15" s="50">
        <v>137.58590000000001</v>
      </c>
      <c r="GG15" s="50">
        <v>138.08080000000001</v>
      </c>
      <c r="GH15" s="50">
        <v>138.57640000000001</v>
      </c>
      <c r="GI15" s="50">
        <v>139.09729999999999</v>
      </c>
      <c r="GJ15" s="50">
        <v>139.5942</v>
      </c>
      <c r="GK15" s="50">
        <v>140.0915</v>
      </c>
      <c r="GL15" s="50">
        <v>140.5916</v>
      </c>
      <c r="GM15" s="50">
        <v>141.11940000000001</v>
      </c>
      <c r="GN15" s="50">
        <v>141.62309999999999</v>
      </c>
      <c r="GO15" s="50">
        <v>142.13239999999999</v>
      </c>
      <c r="GP15" s="50">
        <v>142.64279999999999</v>
      </c>
      <c r="GQ15" s="50">
        <v>143.1842</v>
      </c>
      <c r="GR15" s="50">
        <v>143.6996</v>
      </c>
      <c r="GS15" s="50">
        <v>144.21770000000001</v>
      </c>
      <c r="GT15" s="50" t="e">
        <v>#N/A</v>
      </c>
    </row>
    <row r="16" spans="2:202" x14ac:dyDescent="0.2">
      <c r="B16" s="24" t="s">
        <v>8</v>
      </c>
      <c r="C16" s="48">
        <v>53.692194591004998</v>
      </c>
      <c r="D16" s="48">
        <v>54.284753883204203</v>
      </c>
      <c r="E16" s="48">
        <v>54.746781835850697</v>
      </c>
      <c r="F16" s="48">
        <v>55.776987358482401</v>
      </c>
      <c r="G16" s="48">
        <v>55.373305277597403</v>
      </c>
      <c r="H16" s="48">
        <v>55.514311024998101</v>
      </c>
      <c r="I16" s="48">
        <v>55.887002053152798</v>
      </c>
      <c r="J16" s="48">
        <v>55.622036086521398</v>
      </c>
      <c r="K16" s="48">
        <v>56.192563738587197</v>
      </c>
      <c r="L16" s="48">
        <v>55.216791800250199</v>
      </c>
      <c r="M16" s="48">
        <v>54.810180781064098</v>
      </c>
      <c r="N16" s="48">
        <v>54.668348480723303</v>
      </c>
      <c r="O16" s="48">
        <v>54.9906290891306</v>
      </c>
      <c r="P16" s="48">
        <v>55.777521843360702</v>
      </c>
      <c r="Q16" s="48">
        <v>56.244154569556997</v>
      </c>
      <c r="R16" s="48">
        <v>56.976177241741901</v>
      </c>
      <c r="S16" s="48">
        <v>57.762451962274902</v>
      </c>
      <c r="T16" s="48">
        <v>58.2962920746089</v>
      </c>
      <c r="U16" s="48">
        <v>58.818454777153399</v>
      </c>
      <c r="V16" s="48">
        <v>59.246048032182301</v>
      </c>
      <c r="W16" s="48">
        <v>59.738253590080198</v>
      </c>
      <c r="X16" s="48">
        <v>60.318025083176501</v>
      </c>
      <c r="Y16" s="48">
        <v>61.197362112273602</v>
      </c>
      <c r="Z16" s="48">
        <v>61.643673549038603</v>
      </c>
      <c r="AA16" s="48">
        <v>63.148810861241401</v>
      </c>
      <c r="AB16" s="48">
        <v>64.083020865838506</v>
      </c>
      <c r="AC16" s="48">
        <v>64.6543723381793</v>
      </c>
      <c r="AD16" s="48">
        <v>65.056839858535099</v>
      </c>
      <c r="AE16" s="48">
        <v>65.304341890089901</v>
      </c>
      <c r="AF16" s="48">
        <v>65.545210800089393</v>
      </c>
      <c r="AG16" s="48">
        <v>65.488569779702104</v>
      </c>
      <c r="AH16" s="48">
        <v>65.581330674276899</v>
      </c>
      <c r="AI16" s="48">
        <v>66.187171566986095</v>
      </c>
      <c r="AJ16" s="48">
        <v>66.444911364088995</v>
      </c>
      <c r="AK16" s="48">
        <v>66.663438456608702</v>
      </c>
      <c r="AL16" s="48">
        <v>67.066441513712306</v>
      </c>
      <c r="AM16" s="48">
        <v>67.129428579596805</v>
      </c>
      <c r="AN16" s="48">
        <v>67.564283746353595</v>
      </c>
      <c r="AO16" s="48">
        <v>69.015210828902298</v>
      </c>
      <c r="AP16" s="48">
        <v>69.908892822596499</v>
      </c>
      <c r="AQ16" s="48">
        <v>68.872866247621801</v>
      </c>
      <c r="AR16" s="48">
        <v>69.452143601817596</v>
      </c>
      <c r="AS16" s="48">
        <v>69.413099827586095</v>
      </c>
      <c r="AT16" s="48">
        <v>69.120625281412799</v>
      </c>
      <c r="AU16" s="48">
        <v>68.889320408836099</v>
      </c>
      <c r="AV16" s="48">
        <v>69.510899099207606</v>
      </c>
      <c r="AW16" s="48">
        <v>69.154109340089406</v>
      </c>
      <c r="AX16" s="48">
        <v>69.034420797089993</v>
      </c>
      <c r="AY16" s="48">
        <v>69.596507951253102</v>
      </c>
      <c r="AZ16" s="48">
        <v>69.888033047240995</v>
      </c>
      <c r="BA16" s="48">
        <v>70.646076578906005</v>
      </c>
      <c r="BB16" s="48">
        <v>71.993456597401106</v>
      </c>
      <c r="BC16" s="48">
        <v>71.972803746301693</v>
      </c>
      <c r="BD16" s="48">
        <v>72.436988528155894</v>
      </c>
      <c r="BE16" s="48">
        <v>72.819679339864194</v>
      </c>
      <c r="BF16" s="48">
        <v>74.022575811285805</v>
      </c>
      <c r="BG16" s="48">
        <v>76.174646094693202</v>
      </c>
      <c r="BH16" s="48">
        <v>74.850393849284302</v>
      </c>
      <c r="BI16" s="48">
        <v>73.964944844657694</v>
      </c>
      <c r="BJ16" s="48">
        <v>72.424654001737494</v>
      </c>
      <c r="BK16" s="48">
        <v>71.785177163603393</v>
      </c>
      <c r="BL16" s="48">
        <v>71.517577555646</v>
      </c>
      <c r="BM16" s="48">
        <v>72.608374338524001</v>
      </c>
      <c r="BN16" s="48">
        <v>73.2613676331775</v>
      </c>
      <c r="BO16" s="48">
        <v>73.819811228791096</v>
      </c>
      <c r="BP16" s="48">
        <v>74.259384549111005</v>
      </c>
      <c r="BQ16" s="48">
        <v>74.659871461950502</v>
      </c>
      <c r="BR16" s="48">
        <v>74.698748153646605</v>
      </c>
      <c r="BS16" s="48">
        <v>74.769519201910995</v>
      </c>
      <c r="BT16" s="48">
        <v>75.855113679167701</v>
      </c>
      <c r="BU16" s="48">
        <v>76.787175376870195</v>
      </c>
      <c r="BV16" s="48">
        <v>78.738728191463295</v>
      </c>
      <c r="BW16" s="48">
        <v>78.0815239256724</v>
      </c>
      <c r="BX16" s="48">
        <v>81.627428645209704</v>
      </c>
      <c r="BY16" s="48">
        <v>83.126629244250495</v>
      </c>
      <c r="BZ16" s="48">
        <v>85.912928558064806</v>
      </c>
      <c r="CA16" s="48">
        <v>86.277358238368194</v>
      </c>
      <c r="CB16" s="48">
        <v>86.847961207513507</v>
      </c>
      <c r="CC16" s="48">
        <v>87.482054121874896</v>
      </c>
      <c r="CD16" s="48">
        <v>87.211613111799707</v>
      </c>
      <c r="CE16" s="48">
        <v>89.085060801731601</v>
      </c>
      <c r="CF16" s="48">
        <v>88.651010151777101</v>
      </c>
      <c r="CG16" s="48">
        <v>88.069065038877</v>
      </c>
      <c r="CH16" s="48">
        <v>88.573725666138301</v>
      </c>
      <c r="CI16" s="48">
        <v>89.913424790894595</v>
      </c>
      <c r="CJ16" s="48">
        <v>90.045758479939394</v>
      </c>
      <c r="CK16" s="48">
        <v>91.486260236691606</v>
      </c>
      <c r="CL16" s="48">
        <v>91.076031646904198</v>
      </c>
      <c r="CM16" s="48">
        <v>89.592204858805104</v>
      </c>
      <c r="CN16" s="48">
        <v>90.050609640344305</v>
      </c>
      <c r="CO16" s="48">
        <v>89.825243415713899</v>
      </c>
      <c r="CP16" s="48">
        <v>90.696880187065901</v>
      </c>
      <c r="CQ16" s="48">
        <v>91.887712890959406</v>
      </c>
      <c r="CR16" s="48">
        <v>92.652201037587403</v>
      </c>
      <c r="CS16" s="48">
        <v>93.073558372846094</v>
      </c>
      <c r="CT16" s="48">
        <v>92.746752121984599</v>
      </c>
      <c r="CU16" s="48">
        <v>92.5083961072243</v>
      </c>
      <c r="CV16" s="48">
        <v>91.866117488169607</v>
      </c>
      <c r="CW16" s="48">
        <v>91.441905827009705</v>
      </c>
      <c r="CX16" s="48">
        <v>91.4644018126167</v>
      </c>
      <c r="CY16" s="48">
        <v>91.144769829783598</v>
      </c>
      <c r="CZ16" s="48">
        <v>91.679442822209793</v>
      </c>
      <c r="DA16" s="48">
        <v>93.133870044463094</v>
      </c>
      <c r="DB16" s="48">
        <v>93.878604093374605</v>
      </c>
      <c r="DC16" s="48">
        <v>94.223230435155898</v>
      </c>
      <c r="DD16" s="48">
        <v>94.211270801981797</v>
      </c>
      <c r="DE16" s="48">
        <v>93.744301919277603</v>
      </c>
      <c r="DF16" s="48">
        <v>93.605163476627595</v>
      </c>
      <c r="DG16" s="48">
        <v>93.775007146413202</v>
      </c>
      <c r="DH16" s="48">
        <v>93.808592846650697</v>
      </c>
      <c r="DI16" s="48">
        <v>93.070192213330003</v>
      </c>
      <c r="DJ16" s="48">
        <v>93.192107197220594</v>
      </c>
      <c r="DK16" s="48">
        <v>93.298658849964895</v>
      </c>
      <c r="DL16" s="48">
        <v>92.549944486490702</v>
      </c>
      <c r="DM16" s="48">
        <v>91.289012667049093</v>
      </c>
      <c r="DN16" s="48">
        <v>89.381526133170496</v>
      </c>
      <c r="DO16" s="48">
        <v>87.1493995901766</v>
      </c>
      <c r="DP16" s="48">
        <v>85.210995287733695</v>
      </c>
      <c r="DQ16" s="48">
        <v>83.194343470716106</v>
      </c>
      <c r="DR16" s="48">
        <v>81.569617995639007</v>
      </c>
      <c r="DS16" s="48">
        <v>80.362121145094605</v>
      </c>
      <c r="DT16" s="48">
        <v>79.893645935841903</v>
      </c>
      <c r="DU16" s="48">
        <v>79.924846700049898</v>
      </c>
      <c r="DV16" s="48">
        <v>80.117056260278403</v>
      </c>
      <c r="DW16" s="48">
        <v>79.471648693323999</v>
      </c>
      <c r="DX16" s="48">
        <v>78.828160059432605</v>
      </c>
      <c r="DY16" s="48">
        <v>78.066966460368903</v>
      </c>
      <c r="DZ16" s="48">
        <v>77.751679197884201</v>
      </c>
      <c r="EA16" s="48">
        <v>77.421024417228196</v>
      </c>
      <c r="EB16" s="48">
        <v>77.565616533030095</v>
      </c>
      <c r="EC16" s="48">
        <v>77.860569760138205</v>
      </c>
      <c r="ED16" s="48">
        <v>78.402476719512805</v>
      </c>
      <c r="EE16" s="48">
        <v>79.585399861252</v>
      </c>
      <c r="EF16" s="48">
        <v>80.279342021819204</v>
      </c>
      <c r="EG16" s="48">
        <v>80.5802468512871</v>
      </c>
      <c r="EH16" s="48">
        <v>80.643813242082999</v>
      </c>
      <c r="EI16" s="48">
        <v>80.575855899545203</v>
      </c>
      <c r="EJ16" s="48">
        <v>80.637980712040402</v>
      </c>
      <c r="EK16" s="48">
        <v>81.115429157388505</v>
      </c>
      <c r="EL16" s="48">
        <v>81.603592980211602</v>
      </c>
      <c r="EM16" s="48">
        <v>81.769847763147695</v>
      </c>
      <c r="EN16" s="48">
        <v>81.876754247752601</v>
      </c>
      <c r="EO16" s="48">
        <v>82.156057603198505</v>
      </c>
      <c r="EP16" s="48">
        <v>82.468743811975699</v>
      </c>
      <c r="EQ16" s="48">
        <v>83.037171296884495</v>
      </c>
      <c r="ER16" s="48">
        <v>82.954547299754907</v>
      </c>
      <c r="ES16" s="48">
        <v>83.552823844301301</v>
      </c>
      <c r="ET16" s="48">
        <v>83.458295506666701</v>
      </c>
      <c r="EU16" s="48">
        <v>83.464395039917605</v>
      </c>
      <c r="EV16" s="48">
        <v>83.962617897406005</v>
      </c>
      <c r="EW16" s="48">
        <v>84.469982209279607</v>
      </c>
      <c r="EX16" s="48">
        <v>85.230020166804806</v>
      </c>
      <c r="EY16" s="48">
        <v>86.1804760428046</v>
      </c>
      <c r="EZ16" s="48">
        <v>86.773817563532404</v>
      </c>
      <c r="FA16" s="48">
        <v>86.685573085355301</v>
      </c>
      <c r="FB16" s="48">
        <v>86.637611992801197</v>
      </c>
      <c r="FC16" s="48">
        <v>87.285706949891207</v>
      </c>
      <c r="FD16" s="48">
        <v>87.773346583458405</v>
      </c>
      <c r="FE16" s="48">
        <v>88.317409999999995</v>
      </c>
      <c r="FF16" s="48">
        <v>88.754980000000003</v>
      </c>
      <c r="FG16" s="50">
        <v>89.086340000000007</v>
      </c>
      <c r="FH16" s="50">
        <v>89.547089999999997</v>
      </c>
      <c r="FI16" s="50">
        <v>90.102739999999997</v>
      </c>
      <c r="FJ16" s="50">
        <v>90.486429999999999</v>
      </c>
      <c r="FK16" s="50">
        <v>90.570610000000002</v>
      </c>
      <c r="FL16" s="50">
        <v>90.572100000000006</v>
      </c>
      <c r="FM16" s="50">
        <v>90.586010000000002</v>
      </c>
      <c r="FN16" s="50">
        <v>90.582740000000001</v>
      </c>
      <c r="FO16" s="50">
        <v>90.525220000000004</v>
      </c>
      <c r="FP16" s="50">
        <v>90.471959999999996</v>
      </c>
      <c r="FQ16" s="50">
        <v>90.45626</v>
      </c>
      <c r="FR16" s="50">
        <v>90.440119999999993</v>
      </c>
      <c r="FS16" s="50">
        <v>90.39282</v>
      </c>
      <c r="FT16" s="50">
        <v>90.333889999999997</v>
      </c>
      <c r="FU16" s="50">
        <v>90.294300000000007</v>
      </c>
      <c r="FV16" s="50">
        <v>90.267039999999994</v>
      </c>
      <c r="FW16" s="50">
        <v>90.250680000000003</v>
      </c>
      <c r="FX16" s="50">
        <v>90.255020000000002</v>
      </c>
      <c r="FY16" s="50">
        <v>90.299689999999998</v>
      </c>
      <c r="FZ16" s="50">
        <v>90.388329999999996</v>
      </c>
      <c r="GA16" s="50">
        <v>90.50788</v>
      </c>
      <c r="GB16" s="50">
        <v>90.657820000000001</v>
      </c>
      <c r="GC16" s="50">
        <v>90.838089999999994</v>
      </c>
      <c r="GD16" s="50">
        <v>91.041920000000005</v>
      </c>
      <c r="GE16" s="50">
        <v>91.257570000000001</v>
      </c>
      <c r="GF16" s="50">
        <v>91.480530000000002</v>
      </c>
      <c r="GG16" s="50">
        <v>91.708209999999994</v>
      </c>
      <c r="GH16" s="50">
        <v>91.936329999999998</v>
      </c>
      <c r="GI16" s="50">
        <v>92.161280000000005</v>
      </c>
      <c r="GJ16" s="50">
        <v>92.380080000000007</v>
      </c>
      <c r="GK16" s="50">
        <v>92.594660000000005</v>
      </c>
      <c r="GL16" s="50">
        <v>92.807500000000005</v>
      </c>
      <c r="GM16" s="50">
        <v>93.018020000000007</v>
      </c>
      <c r="GN16" s="50">
        <v>93.227519999999998</v>
      </c>
      <c r="GO16" s="50">
        <v>93.437730000000002</v>
      </c>
      <c r="GP16" s="50">
        <v>93.650800000000004</v>
      </c>
      <c r="GQ16" s="50">
        <v>93.86721</v>
      </c>
      <c r="GR16" s="50">
        <v>94.087280000000007</v>
      </c>
      <c r="GS16" s="50">
        <v>94.309799999999996</v>
      </c>
      <c r="GT16" s="50" t="e">
        <v>#N/A</v>
      </c>
    </row>
    <row r="17" spans="2:202" x14ac:dyDescent="0.2">
      <c r="B17" s="24" t="s">
        <v>9</v>
      </c>
      <c r="C17" s="48">
        <v>61.205267062415601</v>
      </c>
      <c r="D17" s="48">
        <v>62.2073909034834</v>
      </c>
      <c r="E17" s="48">
        <v>62.285086304954902</v>
      </c>
      <c r="F17" s="48">
        <v>62.9027729619417</v>
      </c>
      <c r="G17" s="48">
        <v>63.955549619503302</v>
      </c>
      <c r="H17" s="48">
        <v>64.079647203507804</v>
      </c>
      <c r="I17" s="48">
        <v>63.117195650084497</v>
      </c>
      <c r="J17" s="48">
        <v>63.877986645806899</v>
      </c>
      <c r="K17" s="48">
        <v>56.738942155473602</v>
      </c>
      <c r="L17" s="48">
        <v>56.073282339533399</v>
      </c>
      <c r="M17" s="48">
        <v>56.0146927727126</v>
      </c>
      <c r="N17" s="48">
        <v>56.680472878110599</v>
      </c>
      <c r="O17" s="48">
        <v>57.8978909855391</v>
      </c>
      <c r="P17" s="48">
        <v>59.251468294814103</v>
      </c>
      <c r="Q17" s="48">
        <v>60.389782410644898</v>
      </c>
      <c r="R17" s="48">
        <v>62.861604856674496</v>
      </c>
      <c r="S17" s="48">
        <v>65.614309751075496</v>
      </c>
      <c r="T17" s="48">
        <v>67.964016311268693</v>
      </c>
      <c r="U17" s="48">
        <v>69.666415344470806</v>
      </c>
      <c r="V17" s="48">
        <v>70.714533420057407</v>
      </c>
      <c r="W17" s="48">
        <v>72.266849243690601</v>
      </c>
      <c r="X17" s="48">
        <v>74.418181780980106</v>
      </c>
      <c r="Y17" s="48">
        <v>76.459889791675195</v>
      </c>
      <c r="Z17" s="48">
        <v>78.015798591321499</v>
      </c>
      <c r="AA17" s="48">
        <v>77.634792679049497</v>
      </c>
      <c r="AB17" s="48">
        <v>79.400387318217199</v>
      </c>
      <c r="AC17" s="48">
        <v>81.311036523042702</v>
      </c>
      <c r="AD17" s="48">
        <v>84.451945103893905</v>
      </c>
      <c r="AE17" s="48">
        <v>89.121160695467196</v>
      </c>
      <c r="AF17" s="48">
        <v>92.7783343597266</v>
      </c>
      <c r="AG17" s="48">
        <v>95.726938191185297</v>
      </c>
      <c r="AH17" s="48">
        <v>99.499021880062102</v>
      </c>
      <c r="AI17" s="48">
        <v>96.106612707232202</v>
      </c>
      <c r="AJ17" s="48">
        <v>99.775667394780299</v>
      </c>
      <c r="AK17" s="48">
        <v>101.81027457637801</v>
      </c>
      <c r="AL17" s="48">
        <v>104.688426326086</v>
      </c>
      <c r="AM17" s="48">
        <v>106.928710652661</v>
      </c>
      <c r="AN17" s="48">
        <v>110.091703284837</v>
      </c>
      <c r="AO17" s="48">
        <v>113.064737802143</v>
      </c>
      <c r="AP17" s="48">
        <v>115.507819667731</v>
      </c>
      <c r="AQ17" s="48">
        <v>121.25606491104401</v>
      </c>
      <c r="AR17" s="48">
        <v>124.053299283878</v>
      </c>
      <c r="AS17" s="48">
        <v>126.175026072623</v>
      </c>
      <c r="AT17" s="48">
        <v>126.155952921035</v>
      </c>
      <c r="AU17" s="48">
        <v>123.869814471376</v>
      </c>
      <c r="AV17" s="48">
        <v>123.270581942609</v>
      </c>
      <c r="AW17" s="48">
        <v>124.274254030081</v>
      </c>
      <c r="AX17" s="48">
        <v>125.34042334266201</v>
      </c>
      <c r="AY17" s="48">
        <v>127.474025596761</v>
      </c>
      <c r="AZ17" s="48">
        <v>126.06292397288701</v>
      </c>
      <c r="BA17" s="48">
        <v>124.658327846706</v>
      </c>
      <c r="BB17" s="48">
        <v>125.05535250776001</v>
      </c>
      <c r="BC17" s="48">
        <v>128.655328339026</v>
      </c>
      <c r="BD17" s="48">
        <v>130.507087913177</v>
      </c>
      <c r="BE17" s="48">
        <v>132.07964669890799</v>
      </c>
      <c r="BF17" s="48">
        <v>133.60512897750201</v>
      </c>
      <c r="BG17" s="48">
        <v>135.42431493878101</v>
      </c>
      <c r="BH17" s="48">
        <v>138.96582197571999</v>
      </c>
      <c r="BI17" s="48">
        <v>142.30682935668801</v>
      </c>
      <c r="BJ17" s="48">
        <v>144.963521673191</v>
      </c>
      <c r="BK17" s="48">
        <v>144.878379502066</v>
      </c>
      <c r="BL17" s="48">
        <v>144.338303589167</v>
      </c>
      <c r="BM17" s="48">
        <v>146.19317835788701</v>
      </c>
      <c r="BN17" s="48">
        <v>148.32158335253499</v>
      </c>
      <c r="BO17" s="48">
        <v>150.16072572483799</v>
      </c>
      <c r="BP17" s="48">
        <v>153.35480294362301</v>
      </c>
      <c r="BQ17" s="48">
        <v>156.67401746920399</v>
      </c>
      <c r="BR17" s="48">
        <v>160.229991956888</v>
      </c>
      <c r="BS17" s="48">
        <v>164.48482705192399</v>
      </c>
      <c r="BT17" s="48">
        <v>169.202078949542</v>
      </c>
      <c r="BU17" s="48">
        <v>170.43152756498301</v>
      </c>
      <c r="BV17" s="48">
        <v>173.38533945725399</v>
      </c>
      <c r="BW17" s="48">
        <v>177.44242670534399</v>
      </c>
      <c r="BX17" s="48">
        <v>177.840023447177</v>
      </c>
      <c r="BY17" s="48">
        <v>179.71008931201999</v>
      </c>
      <c r="BZ17" s="48">
        <v>180.70471547243901</v>
      </c>
      <c r="CA17" s="48">
        <v>183.22193754931499</v>
      </c>
      <c r="CB17" s="48">
        <v>187.88134154917199</v>
      </c>
      <c r="CC17" s="48">
        <v>191.47752115166</v>
      </c>
      <c r="CD17" s="48">
        <v>195.37960062615599</v>
      </c>
      <c r="CE17" s="48">
        <v>198.879352521149</v>
      </c>
      <c r="CF17" s="48">
        <v>200.75683770598599</v>
      </c>
      <c r="CG17" s="48">
        <v>204.28892754676701</v>
      </c>
      <c r="CH17" s="48">
        <v>204.66297736399801</v>
      </c>
      <c r="CI17" s="48">
        <v>198.48880023817199</v>
      </c>
      <c r="CJ17" s="48">
        <v>194.68364185823401</v>
      </c>
      <c r="CK17" s="48">
        <v>185.94719029535401</v>
      </c>
      <c r="CL17" s="48">
        <v>180.605790814096</v>
      </c>
      <c r="CM17" s="48">
        <v>178.89615392763599</v>
      </c>
      <c r="CN17" s="48">
        <v>178.59238678637601</v>
      </c>
      <c r="CO17" s="48">
        <v>178.672840724498</v>
      </c>
      <c r="CP17" s="48">
        <v>178.079439850547</v>
      </c>
      <c r="CQ17" s="48">
        <v>176.81984827764501</v>
      </c>
      <c r="CR17" s="48">
        <v>175.671270555636</v>
      </c>
      <c r="CS17" s="48">
        <v>175.50196725259499</v>
      </c>
      <c r="CT17" s="48">
        <v>176.47329900912399</v>
      </c>
      <c r="CU17" s="48">
        <v>178.44308402468201</v>
      </c>
      <c r="CV17" s="48">
        <v>180.72058266050999</v>
      </c>
      <c r="CW17" s="48">
        <v>182.525256101016</v>
      </c>
      <c r="CX17" s="48">
        <v>185.214382973716</v>
      </c>
      <c r="CY17" s="48">
        <v>187.38467546622701</v>
      </c>
      <c r="CZ17" s="48">
        <v>189.931674902341</v>
      </c>
      <c r="DA17" s="48">
        <v>193.181455747472</v>
      </c>
      <c r="DB17" s="48">
        <v>195.77168195788201</v>
      </c>
      <c r="DC17" s="48">
        <v>197.68829702457199</v>
      </c>
      <c r="DD17" s="48">
        <v>201.849145232203</v>
      </c>
      <c r="DE17" s="48">
        <v>204.74842079589999</v>
      </c>
      <c r="DF17" s="48">
        <v>207.52975856463999</v>
      </c>
      <c r="DG17" s="48">
        <v>210.41749393038199</v>
      </c>
      <c r="DH17" s="48">
        <v>212.32154903400399</v>
      </c>
      <c r="DI17" s="48">
        <v>213.74065350223799</v>
      </c>
      <c r="DJ17" s="48">
        <v>215.77806967072601</v>
      </c>
      <c r="DK17" s="48">
        <v>218.23369128379801</v>
      </c>
      <c r="DL17" s="48">
        <v>219.275233403025</v>
      </c>
      <c r="DM17" s="48">
        <v>217.71015601575101</v>
      </c>
      <c r="DN17" s="48">
        <v>212.41299033494201</v>
      </c>
      <c r="DO17" s="48">
        <v>206.11944543000899</v>
      </c>
      <c r="DP17" s="48">
        <v>196.944717466432</v>
      </c>
      <c r="DQ17" s="48">
        <v>193.86778470325899</v>
      </c>
      <c r="DR17" s="48">
        <v>193.39871750215499</v>
      </c>
      <c r="DS17" s="48">
        <v>194.13444183884701</v>
      </c>
      <c r="DT17" s="48">
        <v>196.275017618775</v>
      </c>
      <c r="DU17" s="48">
        <v>197.99649712719199</v>
      </c>
      <c r="DV17" s="48">
        <v>199.90918864778999</v>
      </c>
      <c r="DW17" s="48">
        <v>202.25000700830401</v>
      </c>
      <c r="DX17" s="48">
        <v>204.584928581306</v>
      </c>
      <c r="DY17" s="48">
        <v>207.53794421399499</v>
      </c>
      <c r="DZ17" s="48">
        <v>209.37339490458501</v>
      </c>
      <c r="EA17" s="48">
        <v>211.37546140219101</v>
      </c>
      <c r="EB17" s="48">
        <v>215.29491132066801</v>
      </c>
      <c r="EC17" s="48">
        <v>216.33629065911501</v>
      </c>
      <c r="ED17" s="48">
        <v>219.33944638502601</v>
      </c>
      <c r="EE17" s="48">
        <v>221.904491336425</v>
      </c>
      <c r="EF17" s="48">
        <v>223.31140241370099</v>
      </c>
      <c r="EG17" s="48">
        <v>224.62586668834899</v>
      </c>
      <c r="EH17" s="48">
        <v>226.91487167195501</v>
      </c>
      <c r="EI17" s="48">
        <v>228.70561729144001</v>
      </c>
      <c r="EJ17" s="48">
        <v>228.919310433036</v>
      </c>
      <c r="EK17" s="48">
        <v>232.73226180904601</v>
      </c>
      <c r="EL17" s="48">
        <v>235.08852364141299</v>
      </c>
      <c r="EM17" s="48">
        <v>236.84977585692599</v>
      </c>
      <c r="EN17" s="48">
        <v>239.539413163631</v>
      </c>
      <c r="EO17" s="48">
        <v>242.70824270478599</v>
      </c>
      <c r="EP17" s="48">
        <v>244.71138559429599</v>
      </c>
      <c r="EQ17" s="48">
        <v>247.196059144488</v>
      </c>
      <c r="ER17" s="48">
        <v>249.131993884416</v>
      </c>
      <c r="ES17" s="48">
        <v>250.24534018632099</v>
      </c>
      <c r="ET17" s="48">
        <v>251.52993659356201</v>
      </c>
      <c r="EU17" s="48">
        <v>253.712548525198</v>
      </c>
      <c r="EV17" s="48">
        <v>255.27687452601899</v>
      </c>
      <c r="EW17" s="48">
        <v>256.03713963939902</v>
      </c>
      <c r="EX17" s="48">
        <v>257.54657000142299</v>
      </c>
      <c r="EY17" s="48">
        <v>260.605747757367</v>
      </c>
      <c r="EZ17" s="48">
        <v>260.717804376137</v>
      </c>
      <c r="FA17" s="48">
        <v>263.11366000686701</v>
      </c>
      <c r="FB17" s="48">
        <v>264.66790605433403</v>
      </c>
      <c r="FC17" s="48">
        <v>265.10977559325801</v>
      </c>
      <c r="FD17" s="48">
        <v>267.10634309362803</v>
      </c>
      <c r="FE17" s="48">
        <v>270.08370000000002</v>
      </c>
      <c r="FF17" s="48">
        <v>273.49</v>
      </c>
      <c r="FG17" s="50">
        <v>276.58980000000003</v>
      </c>
      <c r="FH17" s="50">
        <v>279.41770000000002</v>
      </c>
      <c r="FI17" s="50">
        <v>281.8845</v>
      </c>
      <c r="FJ17" s="50">
        <v>284.56869999999998</v>
      </c>
      <c r="FK17" s="50">
        <v>287.23050000000001</v>
      </c>
      <c r="FL17" s="50">
        <v>289.75139999999999</v>
      </c>
      <c r="FM17" s="50">
        <v>291.9907</v>
      </c>
      <c r="FN17" s="50">
        <v>294.16609999999997</v>
      </c>
      <c r="FO17" s="50">
        <v>296.21629999999999</v>
      </c>
      <c r="FP17" s="50">
        <v>298.15570000000002</v>
      </c>
      <c r="FQ17" s="50">
        <v>299.87400000000002</v>
      </c>
      <c r="FR17" s="50">
        <v>301.31720000000001</v>
      </c>
      <c r="FS17" s="50">
        <v>302.60329999999999</v>
      </c>
      <c r="FT17" s="50">
        <v>303.74079999999998</v>
      </c>
      <c r="FU17" s="50">
        <v>304.90039999999999</v>
      </c>
      <c r="FV17" s="50">
        <v>306.09769999999997</v>
      </c>
      <c r="FW17" s="50">
        <v>307.57749999999999</v>
      </c>
      <c r="FX17" s="50">
        <v>309.15179999999998</v>
      </c>
      <c r="FY17" s="50">
        <v>310.98770000000002</v>
      </c>
      <c r="FZ17" s="50">
        <v>313.13720000000001</v>
      </c>
      <c r="GA17" s="50">
        <v>315.44740000000002</v>
      </c>
      <c r="GB17" s="50">
        <v>318.0874</v>
      </c>
      <c r="GC17" s="50">
        <v>320.94880000000001</v>
      </c>
      <c r="GD17" s="50">
        <v>323.9864</v>
      </c>
      <c r="GE17" s="50">
        <v>327.1807</v>
      </c>
      <c r="GF17" s="50">
        <v>330.41680000000002</v>
      </c>
      <c r="GG17" s="50">
        <v>333.71010000000001</v>
      </c>
      <c r="GH17" s="50">
        <v>336.96390000000002</v>
      </c>
      <c r="GI17" s="50">
        <v>340.20400000000001</v>
      </c>
      <c r="GJ17" s="50">
        <v>343.36630000000002</v>
      </c>
      <c r="GK17" s="50">
        <v>346.5102</v>
      </c>
      <c r="GL17" s="50">
        <v>349.68029999999999</v>
      </c>
      <c r="GM17" s="50">
        <v>352.8383</v>
      </c>
      <c r="GN17" s="50">
        <v>356.02120000000002</v>
      </c>
      <c r="GO17" s="50">
        <v>359.23289999999997</v>
      </c>
      <c r="GP17" s="50">
        <v>362.49990000000003</v>
      </c>
      <c r="GQ17" s="50">
        <v>365.80939999999998</v>
      </c>
      <c r="GR17" s="50">
        <v>369.16539999999998</v>
      </c>
      <c r="GS17" s="50">
        <v>372.54289999999997</v>
      </c>
      <c r="GT17" s="50" t="e">
        <v>#N/A</v>
      </c>
    </row>
    <row r="18" spans="2:202" x14ac:dyDescent="0.2">
      <c r="B18" s="24" t="s">
        <v>10</v>
      </c>
      <c r="C18" s="48">
        <v>148.38755772586899</v>
      </c>
      <c r="D18" s="48">
        <v>148.81180913081599</v>
      </c>
      <c r="E18" s="48">
        <v>149.24259546520099</v>
      </c>
      <c r="F18" s="48">
        <v>149.98584069095699</v>
      </c>
      <c r="G18" s="48">
        <v>150.25562785832801</v>
      </c>
      <c r="H18" s="48">
        <v>152.95777183506701</v>
      </c>
      <c r="I18" s="48">
        <v>154.51377677868001</v>
      </c>
      <c r="J18" s="48">
        <v>155.20847808309199</v>
      </c>
      <c r="K18" s="48">
        <v>157.80840995308699</v>
      </c>
      <c r="L18" s="48">
        <v>157.58829204277501</v>
      </c>
      <c r="M18" s="48">
        <v>157.573490937656</v>
      </c>
      <c r="N18" s="48">
        <v>159.39295423027701</v>
      </c>
      <c r="O18" s="48">
        <v>161.84493877681601</v>
      </c>
      <c r="P18" s="48">
        <v>163.22379184948301</v>
      </c>
      <c r="Q18" s="48">
        <v>165.078550087331</v>
      </c>
      <c r="R18" s="48">
        <v>169.993366372542</v>
      </c>
      <c r="S18" s="48">
        <v>170.84729003345299</v>
      </c>
      <c r="T18" s="48">
        <v>173.508043631427</v>
      </c>
      <c r="U18" s="48">
        <v>175.387339111133</v>
      </c>
      <c r="V18" s="48">
        <v>175.13482567195999</v>
      </c>
      <c r="W18" s="48">
        <v>175.94381156423799</v>
      </c>
      <c r="X18" s="48">
        <v>178.39253002629999</v>
      </c>
      <c r="Y18" s="48">
        <v>181.048217496094</v>
      </c>
      <c r="Z18" s="48">
        <v>182.61336778503599</v>
      </c>
      <c r="AA18" s="48">
        <v>184.978368304242</v>
      </c>
      <c r="AB18" s="48">
        <v>186.28579328590399</v>
      </c>
      <c r="AC18" s="48">
        <v>186.84316848472</v>
      </c>
      <c r="AD18" s="48">
        <v>188.816792557631</v>
      </c>
      <c r="AE18" s="48">
        <v>190.03074160842601</v>
      </c>
      <c r="AF18" s="48">
        <v>190.878789912401</v>
      </c>
      <c r="AG18" s="48">
        <v>194.03927713060801</v>
      </c>
      <c r="AH18" s="48">
        <v>194.77537452905301</v>
      </c>
      <c r="AI18" s="48">
        <v>203.64657515100501</v>
      </c>
      <c r="AJ18" s="48">
        <v>206.34948790485799</v>
      </c>
      <c r="AK18" s="48">
        <v>209.10221477017399</v>
      </c>
      <c r="AL18" s="48">
        <v>212.198047443798</v>
      </c>
      <c r="AM18" s="48">
        <v>214.08479825564601</v>
      </c>
      <c r="AN18" s="48">
        <v>217.56687525468601</v>
      </c>
      <c r="AO18" s="48">
        <v>220.68472485451699</v>
      </c>
      <c r="AP18" s="48">
        <v>220.854310131256</v>
      </c>
      <c r="AQ18" s="48">
        <v>224.99101426423701</v>
      </c>
      <c r="AR18" s="48">
        <v>227.74913225344801</v>
      </c>
      <c r="AS18" s="48">
        <v>230.18471566227299</v>
      </c>
      <c r="AT18" s="48">
        <v>231.80807725510499</v>
      </c>
      <c r="AU18" s="48">
        <v>233.07298795843599</v>
      </c>
      <c r="AV18" s="48">
        <v>234.390935465891</v>
      </c>
      <c r="AW18" s="48">
        <v>235.048063025494</v>
      </c>
      <c r="AX18" s="48">
        <v>237.41036901928601</v>
      </c>
      <c r="AY18" s="48">
        <v>238.27007903933799</v>
      </c>
      <c r="AZ18" s="48">
        <v>239.75223833864399</v>
      </c>
      <c r="BA18" s="48">
        <v>243.38133908467799</v>
      </c>
      <c r="BB18" s="48">
        <v>245.366396733687</v>
      </c>
      <c r="BC18" s="48">
        <v>246.88614016727999</v>
      </c>
      <c r="BD18" s="48">
        <v>250.34293669504001</v>
      </c>
      <c r="BE18" s="48">
        <v>246.37636997431201</v>
      </c>
      <c r="BF18" s="48">
        <v>253.18293675845501</v>
      </c>
      <c r="BG18" s="48">
        <v>255.27783087919201</v>
      </c>
      <c r="BH18" s="48">
        <v>256.26654773188801</v>
      </c>
      <c r="BI18" s="48">
        <v>258.58805295461298</v>
      </c>
      <c r="BJ18" s="48">
        <v>260.39750619090103</v>
      </c>
      <c r="BK18" s="48">
        <v>262.00806382991101</v>
      </c>
      <c r="BL18" s="48">
        <v>266.26666921596598</v>
      </c>
      <c r="BM18" s="48">
        <v>267.72685555096501</v>
      </c>
      <c r="BN18" s="48">
        <v>267.76537632877802</v>
      </c>
      <c r="BO18" s="48">
        <v>268.04471257593701</v>
      </c>
      <c r="BP18" s="48">
        <v>270.88134426157001</v>
      </c>
      <c r="BQ18" s="48">
        <v>273.87378721646701</v>
      </c>
      <c r="BR18" s="48">
        <v>278.20945016874401</v>
      </c>
      <c r="BS18" s="48">
        <v>281.36599731378402</v>
      </c>
      <c r="BT18" s="48">
        <v>282.68455460036</v>
      </c>
      <c r="BU18" s="48">
        <v>285.78272263820998</v>
      </c>
      <c r="BV18" s="48">
        <v>288.076884874808</v>
      </c>
      <c r="BW18" s="48">
        <v>291.15371750857202</v>
      </c>
      <c r="BX18" s="48">
        <v>295.66307380078399</v>
      </c>
      <c r="BY18" s="48">
        <v>297.64666081708799</v>
      </c>
      <c r="BZ18" s="48">
        <v>299.25014167461399</v>
      </c>
      <c r="CA18" s="48">
        <v>301.99515840785301</v>
      </c>
      <c r="CB18" s="48">
        <v>301.63336249576099</v>
      </c>
      <c r="CC18" s="48">
        <v>303.553005931999</v>
      </c>
      <c r="CD18" s="48">
        <v>306.74762453668899</v>
      </c>
      <c r="CE18" s="48">
        <v>310.04970274510498</v>
      </c>
      <c r="CF18" s="48">
        <v>309.10077250360899</v>
      </c>
      <c r="CG18" s="48">
        <v>310.75163177077002</v>
      </c>
      <c r="CH18" s="48">
        <v>313.75280915349998</v>
      </c>
      <c r="CI18" s="48">
        <v>312.07199570210997</v>
      </c>
      <c r="CJ18" s="48">
        <v>313.37827773790201</v>
      </c>
      <c r="CK18" s="48">
        <v>313.01476424159102</v>
      </c>
      <c r="CL18" s="48">
        <v>311.80973137013899</v>
      </c>
      <c r="CM18" s="48">
        <v>313.03153735381397</v>
      </c>
      <c r="CN18" s="48">
        <v>314.43725063704198</v>
      </c>
      <c r="CO18" s="48">
        <v>315.49338404036502</v>
      </c>
      <c r="CP18" s="48">
        <v>316.59336153146302</v>
      </c>
      <c r="CQ18" s="48">
        <v>318.34017408509499</v>
      </c>
      <c r="CR18" s="48">
        <v>319.319383473399</v>
      </c>
      <c r="CS18" s="48">
        <v>320.96566053426801</v>
      </c>
      <c r="CT18" s="48">
        <v>323.370111016679</v>
      </c>
      <c r="CU18" s="48">
        <v>322.45013176644801</v>
      </c>
      <c r="CV18" s="48">
        <v>324.468903819687</v>
      </c>
      <c r="CW18" s="48">
        <v>325.42918606884302</v>
      </c>
      <c r="CX18" s="48">
        <v>327.32396415829601</v>
      </c>
      <c r="CY18" s="48">
        <v>329.11092809678001</v>
      </c>
      <c r="CZ18" s="48">
        <v>332.25111686990402</v>
      </c>
      <c r="DA18" s="48">
        <v>333.93206924540601</v>
      </c>
      <c r="DB18" s="48">
        <v>335.14955547485903</v>
      </c>
      <c r="DC18" s="48">
        <v>336.71748405372199</v>
      </c>
      <c r="DD18" s="48">
        <v>338.08879141497403</v>
      </c>
      <c r="DE18" s="48">
        <v>339.75418865442703</v>
      </c>
      <c r="DF18" s="48">
        <v>341.61254997157101</v>
      </c>
      <c r="DG18" s="48">
        <v>344.759827804471</v>
      </c>
      <c r="DH18" s="48">
        <v>347.11714583528499</v>
      </c>
      <c r="DI18" s="48">
        <v>349.43857090654001</v>
      </c>
      <c r="DJ18" s="48">
        <v>352.85783055474798</v>
      </c>
      <c r="DK18" s="48">
        <v>355.51343964477201</v>
      </c>
      <c r="DL18" s="48">
        <v>357.51132733135398</v>
      </c>
      <c r="DM18" s="48">
        <v>359.95320893434899</v>
      </c>
      <c r="DN18" s="48">
        <v>359.17554730711299</v>
      </c>
      <c r="DO18" s="48">
        <v>358.77216880085803</v>
      </c>
      <c r="DP18" s="48">
        <v>357.227443200072</v>
      </c>
      <c r="DQ18" s="48">
        <v>358.191940168445</v>
      </c>
      <c r="DR18" s="48">
        <v>359.30195077215802</v>
      </c>
      <c r="DS18" s="48">
        <v>359.52127865301702</v>
      </c>
      <c r="DT18" s="48">
        <v>361.83968624969202</v>
      </c>
      <c r="DU18" s="48">
        <v>364.46941638877797</v>
      </c>
      <c r="DV18" s="48">
        <v>368.54994578962499</v>
      </c>
      <c r="DW18" s="48">
        <v>370.53272510290998</v>
      </c>
      <c r="DX18" s="48">
        <v>373.62360987958698</v>
      </c>
      <c r="DY18" s="48">
        <v>375.55935342494598</v>
      </c>
      <c r="DZ18" s="48">
        <v>377.22020161719098</v>
      </c>
      <c r="EA18" s="48">
        <v>380.05420658440102</v>
      </c>
      <c r="EB18" s="48">
        <v>382.19975510673498</v>
      </c>
      <c r="EC18" s="48">
        <v>383.36725882408302</v>
      </c>
      <c r="ED18" s="48">
        <v>386.39515494060697</v>
      </c>
      <c r="EE18" s="48">
        <v>387.613702072308</v>
      </c>
      <c r="EF18" s="48">
        <v>390.07866340814098</v>
      </c>
      <c r="EG18" s="48">
        <v>392.74371222663802</v>
      </c>
      <c r="EH18" s="48">
        <v>396.00944335550702</v>
      </c>
      <c r="EI18" s="48">
        <v>399.81099375919598</v>
      </c>
      <c r="EJ18" s="48">
        <v>399.74845463563202</v>
      </c>
      <c r="EK18" s="48">
        <v>403.05558945604298</v>
      </c>
      <c r="EL18" s="48">
        <v>403.80130379997598</v>
      </c>
      <c r="EM18" s="48">
        <v>406.35242825523898</v>
      </c>
      <c r="EN18" s="48">
        <v>409.797633112109</v>
      </c>
      <c r="EO18" s="48">
        <v>414.01668654759402</v>
      </c>
      <c r="EP18" s="48">
        <v>417.50524433399301</v>
      </c>
      <c r="EQ18" s="48">
        <v>422.41135357035301</v>
      </c>
      <c r="ER18" s="48">
        <v>426.10790036767997</v>
      </c>
      <c r="ES18" s="48">
        <v>429.43033110505002</v>
      </c>
      <c r="ET18" s="48">
        <v>432.71826602414501</v>
      </c>
      <c r="EU18" s="48">
        <v>434.53283204385798</v>
      </c>
      <c r="EV18" s="48">
        <v>438.11484764740197</v>
      </c>
      <c r="EW18" s="48">
        <v>440.60830646063101</v>
      </c>
      <c r="EX18" s="48">
        <v>444.43880374763302</v>
      </c>
      <c r="EY18" s="48">
        <v>448.676235740104</v>
      </c>
      <c r="EZ18" s="48">
        <v>450.96817867624497</v>
      </c>
      <c r="FA18" s="48">
        <v>453.97224387576199</v>
      </c>
      <c r="FB18" s="48">
        <v>456.39724490401801</v>
      </c>
      <c r="FC18" s="48">
        <v>460.08471940120899</v>
      </c>
      <c r="FD18" s="48">
        <v>462.44656876745</v>
      </c>
      <c r="FE18" s="48">
        <v>465.08580000000001</v>
      </c>
      <c r="FF18" s="48">
        <v>467.27789999999999</v>
      </c>
      <c r="FG18" s="50">
        <v>469.43169999999998</v>
      </c>
      <c r="FH18" s="50">
        <v>471.5367</v>
      </c>
      <c r="FI18" s="50">
        <v>473.75990000000002</v>
      </c>
      <c r="FJ18" s="50">
        <v>475.63170000000002</v>
      </c>
      <c r="FK18" s="50">
        <v>477.12119999999999</v>
      </c>
      <c r="FL18" s="50">
        <v>479.10629999999998</v>
      </c>
      <c r="FM18" s="50">
        <v>481.14240000000001</v>
      </c>
      <c r="FN18" s="50">
        <v>482.98840000000001</v>
      </c>
      <c r="FO18" s="50">
        <v>484.66789999999997</v>
      </c>
      <c r="FP18" s="50">
        <v>486.5736</v>
      </c>
      <c r="FQ18" s="50">
        <v>488.33620000000002</v>
      </c>
      <c r="FR18" s="50">
        <v>489.96260000000001</v>
      </c>
      <c r="FS18" s="50">
        <v>491.41329999999999</v>
      </c>
      <c r="FT18" s="50">
        <v>492.94330000000002</v>
      </c>
      <c r="FU18" s="50">
        <v>494.40679999999998</v>
      </c>
      <c r="FV18" s="50">
        <v>495.88069999999999</v>
      </c>
      <c r="FW18" s="50">
        <v>497.32190000000003</v>
      </c>
      <c r="FX18" s="50">
        <v>498.87630000000001</v>
      </c>
      <c r="FY18" s="50">
        <v>500.34789999999998</v>
      </c>
      <c r="FZ18" s="50">
        <v>501.86559999999997</v>
      </c>
      <c r="GA18" s="50">
        <v>503.24470000000002</v>
      </c>
      <c r="GB18" s="50">
        <v>504.81130000000002</v>
      </c>
      <c r="GC18" s="50">
        <v>506.41109999999998</v>
      </c>
      <c r="GD18" s="50">
        <v>508.0093</v>
      </c>
      <c r="GE18" s="50">
        <v>509.5813</v>
      </c>
      <c r="GF18" s="50">
        <v>511.31349999999998</v>
      </c>
      <c r="GG18" s="50">
        <v>513.01840000000004</v>
      </c>
      <c r="GH18" s="50">
        <v>514.74339999999995</v>
      </c>
      <c r="GI18" s="50">
        <v>516.68489999999997</v>
      </c>
      <c r="GJ18" s="50">
        <v>518.69039999999995</v>
      </c>
      <c r="GK18" s="50">
        <v>520.75360000000001</v>
      </c>
      <c r="GL18" s="50">
        <v>522.78869999999995</v>
      </c>
      <c r="GM18" s="50">
        <v>524.83759999999995</v>
      </c>
      <c r="GN18" s="50">
        <v>526.97040000000004</v>
      </c>
      <c r="GO18" s="50">
        <v>529.09479999999996</v>
      </c>
      <c r="GP18" s="50">
        <v>531.19169999999997</v>
      </c>
      <c r="GQ18" s="50">
        <v>533.29989999999998</v>
      </c>
      <c r="GR18" s="50">
        <v>535.43330000000003</v>
      </c>
      <c r="GS18" s="50">
        <v>537.5403</v>
      </c>
      <c r="GT18" s="50" t="e">
        <v>#N/A</v>
      </c>
    </row>
    <row r="19" spans="2:202" x14ac:dyDescent="0.2">
      <c r="B19" s="24" t="s">
        <v>11</v>
      </c>
      <c r="C19" s="48">
        <v>119.644141933162</v>
      </c>
      <c r="D19" s="48">
        <v>121.1415779854286</v>
      </c>
      <c r="E19" s="48">
        <v>119.9385134698602</v>
      </c>
      <c r="F19" s="48">
        <v>119.9479882516937</v>
      </c>
      <c r="G19" s="48">
        <v>120.87914725714171</v>
      </c>
      <c r="H19" s="48">
        <v>120.55884751687191</v>
      </c>
      <c r="I19" s="48">
        <v>117.73920762207629</v>
      </c>
      <c r="J19" s="48">
        <v>115.93171239353239</v>
      </c>
      <c r="K19" s="48">
        <v>115.68113663152749</v>
      </c>
      <c r="L19" s="48">
        <v>116.2930876314885</v>
      </c>
      <c r="M19" s="48">
        <v>114.53109101801491</v>
      </c>
      <c r="N19" s="48">
        <v>116.05476484951589</v>
      </c>
      <c r="O19" s="48">
        <v>114.7230229342982</v>
      </c>
      <c r="P19" s="48">
        <v>115.87861378044531</v>
      </c>
      <c r="Q19" s="48">
        <v>118.2179348990677</v>
      </c>
      <c r="R19" s="48">
        <v>117.52895935271509</v>
      </c>
      <c r="S19" s="48">
        <v>119.3011387044763</v>
      </c>
      <c r="T19" s="48">
        <v>119.679396808175</v>
      </c>
      <c r="U19" s="48">
        <v>122.61141929786049</v>
      </c>
      <c r="V19" s="48">
        <v>122.7169692518615</v>
      </c>
      <c r="W19" s="48">
        <v>123.47503433734889</v>
      </c>
      <c r="X19" s="48">
        <v>124.54833848334249</v>
      </c>
      <c r="Y19" s="48">
        <v>124.1897965097746</v>
      </c>
      <c r="Z19" s="48">
        <v>125.60712810287521</v>
      </c>
      <c r="AA19" s="48">
        <v>125.97070484057559</v>
      </c>
      <c r="AB19" s="48">
        <v>126.6877466536782</v>
      </c>
      <c r="AC19" s="48">
        <v>129.1141959451034</v>
      </c>
      <c r="AD19" s="48">
        <v>127.96233046061241</v>
      </c>
      <c r="AE19" s="48">
        <v>129.7516764171707</v>
      </c>
      <c r="AF19" s="48">
        <v>130.6509588620269</v>
      </c>
      <c r="AG19" s="48">
        <v>131.1642775131258</v>
      </c>
      <c r="AH19" s="48">
        <v>132.1062567831988</v>
      </c>
      <c r="AI19" s="48">
        <v>132.71286132510681</v>
      </c>
      <c r="AJ19" s="48">
        <v>134.21590852747778</v>
      </c>
      <c r="AK19" s="48">
        <v>136.61251133383141</v>
      </c>
      <c r="AL19" s="48">
        <v>138.53275178392559</v>
      </c>
      <c r="AM19" s="48">
        <v>138.2548236091086</v>
      </c>
      <c r="AN19" s="48">
        <v>139.04600466946809</v>
      </c>
      <c r="AO19" s="48">
        <v>139.8029226196773</v>
      </c>
      <c r="AP19" s="48">
        <v>142.7685374787888</v>
      </c>
      <c r="AQ19" s="48">
        <v>145.5007039000067</v>
      </c>
      <c r="AR19" s="48">
        <v>146.549176560565</v>
      </c>
      <c r="AS19" s="48">
        <v>149.15006423515581</v>
      </c>
      <c r="AT19" s="48">
        <v>148.94882381812221</v>
      </c>
      <c r="AU19" s="48">
        <v>150.44368050127741</v>
      </c>
      <c r="AV19" s="48">
        <v>153.55646917454268</v>
      </c>
      <c r="AW19" s="48">
        <v>154.92777910282661</v>
      </c>
      <c r="AX19" s="48">
        <v>155.13142397503668</v>
      </c>
      <c r="AY19" s="48">
        <v>157.68173133876019</v>
      </c>
      <c r="AZ19" s="48">
        <v>158.27822894549192</v>
      </c>
      <c r="BA19" s="48">
        <v>158.35307762370942</v>
      </c>
      <c r="BB19" s="48">
        <v>161.04469530483181</v>
      </c>
      <c r="BC19" s="48">
        <v>160.42320507316072</v>
      </c>
      <c r="BD19" s="48">
        <v>161.20341343689782</v>
      </c>
      <c r="BE19" s="48">
        <v>162.83735413300531</v>
      </c>
      <c r="BF19" s="48">
        <v>163.289321368206</v>
      </c>
      <c r="BG19" s="48">
        <v>163.52802462780511</v>
      </c>
      <c r="BH19" s="48">
        <v>164.22245812478761</v>
      </c>
      <c r="BI19" s="48">
        <v>163.8443726572645</v>
      </c>
      <c r="BJ19" s="48">
        <v>166.88285178731098</v>
      </c>
      <c r="BK19" s="48">
        <v>167.6692182304441</v>
      </c>
      <c r="BL19" s="48">
        <v>167.69633029156631</v>
      </c>
      <c r="BM19" s="48">
        <v>167.5502450170346</v>
      </c>
      <c r="BN19" s="48">
        <v>168.52133498376261</v>
      </c>
      <c r="BO19" s="48">
        <v>171.16634429790361</v>
      </c>
      <c r="BP19" s="48">
        <v>170.4121421642177</v>
      </c>
      <c r="BQ19" s="48">
        <v>170.65902227310931</v>
      </c>
      <c r="BR19" s="48">
        <v>170.91179027882959</v>
      </c>
      <c r="BS19" s="48">
        <v>171.08268673941652</v>
      </c>
      <c r="BT19" s="48">
        <v>174.19393343771949</v>
      </c>
      <c r="BU19" s="48">
        <v>174.66141731744179</v>
      </c>
      <c r="BV19" s="48">
        <v>175.32701648037019</v>
      </c>
      <c r="BW19" s="48">
        <v>176.78650279844891</v>
      </c>
      <c r="BX19" s="48">
        <v>178.00178623736429</v>
      </c>
      <c r="BY19" s="48">
        <v>179.14208727113419</v>
      </c>
      <c r="BZ19" s="48">
        <v>180.42915144971329</v>
      </c>
      <c r="CA19" s="48">
        <v>180.6240402558376</v>
      </c>
      <c r="CB19" s="48">
        <v>182.00040213732589</v>
      </c>
      <c r="CC19" s="48">
        <v>183.9083296017742</v>
      </c>
      <c r="CD19" s="48">
        <v>184.34621157213738</v>
      </c>
      <c r="CE19" s="48">
        <v>184.9493379962135</v>
      </c>
      <c r="CF19" s="48">
        <v>186.6304760682138</v>
      </c>
      <c r="CG19" s="48">
        <v>185.71842192199861</v>
      </c>
      <c r="CH19" s="48">
        <v>186.04074855844499</v>
      </c>
      <c r="CI19" s="48">
        <v>189.4800872898731</v>
      </c>
      <c r="CJ19" s="48">
        <v>191.19599935482842</v>
      </c>
      <c r="CK19" s="48">
        <v>192.6180451087771</v>
      </c>
      <c r="CL19" s="48">
        <v>194.1343383472225</v>
      </c>
      <c r="CM19" s="48">
        <v>194.63802009371929</v>
      </c>
      <c r="CN19" s="48">
        <v>195.37778564825791</v>
      </c>
      <c r="CO19" s="48">
        <v>196.1724619518989</v>
      </c>
      <c r="CP19" s="48">
        <v>197.01629968767838</v>
      </c>
      <c r="CQ19" s="48">
        <v>197.559572210113</v>
      </c>
      <c r="CR19" s="48">
        <v>198.56286330060541</v>
      </c>
      <c r="CS19" s="48">
        <v>197.68929376712322</v>
      </c>
      <c r="CT19" s="48">
        <v>197.9592396176109</v>
      </c>
      <c r="CU19" s="48">
        <v>197.51887634942551</v>
      </c>
      <c r="CV19" s="48">
        <v>197.74241119210032</v>
      </c>
      <c r="CW19" s="48">
        <v>198.42208460627052</v>
      </c>
      <c r="CX19" s="48">
        <v>198.2087964722231</v>
      </c>
      <c r="CY19" s="48">
        <v>197.3851606983707</v>
      </c>
      <c r="CZ19" s="48">
        <v>197.71017723953639</v>
      </c>
      <c r="DA19" s="48">
        <v>197.93427960550241</v>
      </c>
      <c r="DB19" s="48">
        <v>198.1237579033432</v>
      </c>
      <c r="DC19" s="48">
        <v>198.8473405648914</v>
      </c>
      <c r="DD19" s="48">
        <v>198.39009637161001</v>
      </c>
      <c r="DE19" s="48">
        <v>198.09769131222922</v>
      </c>
      <c r="DF19" s="48">
        <v>198.68631594731119</v>
      </c>
      <c r="DG19" s="48">
        <v>199.11815068656009</v>
      </c>
      <c r="DH19" s="48">
        <v>199.53352603859</v>
      </c>
      <c r="DI19" s="48">
        <v>200.6979089284419</v>
      </c>
      <c r="DJ19" s="48">
        <v>201.25191274596679</v>
      </c>
      <c r="DK19" s="48">
        <v>202.61143894300432</v>
      </c>
      <c r="DL19" s="48">
        <v>202.49131227934501</v>
      </c>
      <c r="DM19" s="48">
        <v>206.17508573961481</v>
      </c>
      <c r="DN19" s="48">
        <v>206.8230459580831</v>
      </c>
      <c r="DO19" s="48">
        <v>206.2610337312764</v>
      </c>
      <c r="DP19" s="48">
        <v>206.99154911371011</v>
      </c>
      <c r="DQ19" s="48">
        <v>205.95991123744801</v>
      </c>
      <c r="DR19" s="48">
        <v>205.47465079268801</v>
      </c>
      <c r="DS19" s="48">
        <v>205.19340073370279</v>
      </c>
      <c r="DT19" s="48">
        <v>207.8588185177901</v>
      </c>
      <c r="DU19" s="48">
        <v>206.1093763214559</v>
      </c>
      <c r="DV19" s="48">
        <v>204.08201215397139</v>
      </c>
      <c r="DW19" s="48">
        <v>203.17683626237829</v>
      </c>
      <c r="DX19" s="48">
        <v>202.62540075207801</v>
      </c>
      <c r="DY19" s="48">
        <v>201.01128925990159</v>
      </c>
      <c r="DZ19" s="48">
        <v>201.92698376275482</v>
      </c>
      <c r="EA19" s="48">
        <v>202.4243255772615</v>
      </c>
      <c r="EB19" s="48">
        <v>202.3577041787029</v>
      </c>
      <c r="EC19" s="48">
        <v>202.3751658875903</v>
      </c>
      <c r="ED19" s="48">
        <v>203.5187805773906</v>
      </c>
      <c r="EE19" s="48">
        <v>204.134977510786</v>
      </c>
      <c r="EF19" s="48">
        <v>204.29578192279959</v>
      </c>
      <c r="EG19" s="48">
        <v>204.53599303024811</v>
      </c>
      <c r="EH19" s="48">
        <v>206.0875602768738</v>
      </c>
      <c r="EI19" s="48">
        <v>206.78598709882951</v>
      </c>
      <c r="EJ19" s="48">
        <v>207.05631678631909</v>
      </c>
      <c r="EK19" s="48">
        <v>208.18635390466582</v>
      </c>
      <c r="EL19" s="48">
        <v>208.8881901239933</v>
      </c>
      <c r="EM19" s="48">
        <v>210.72974168785251</v>
      </c>
      <c r="EN19" s="48">
        <v>212.30175248720241</v>
      </c>
      <c r="EO19" s="48">
        <v>214.07084288934732</v>
      </c>
      <c r="EP19" s="48">
        <v>214.4373384842786</v>
      </c>
      <c r="EQ19" s="48">
        <v>215.5368480424271</v>
      </c>
      <c r="ER19" s="48">
        <v>217.34459393735509</v>
      </c>
      <c r="ES19" s="48">
        <v>218.66049586393501</v>
      </c>
      <c r="ET19" s="48">
        <v>219.71744909200231</v>
      </c>
      <c r="EU19" s="48">
        <v>220.50188817342891</v>
      </c>
      <c r="EV19" s="48">
        <v>221.34594907029799</v>
      </c>
      <c r="EW19" s="48">
        <v>221.83576778037119</v>
      </c>
      <c r="EX19" s="48">
        <v>221.45140934117458</v>
      </c>
      <c r="EY19" s="48">
        <v>220.3935800670607</v>
      </c>
      <c r="EZ19" s="48">
        <v>218.99297518139952</v>
      </c>
      <c r="FA19" s="48">
        <v>217.82261082001821</v>
      </c>
      <c r="FB19" s="48">
        <v>216.67062324837772</v>
      </c>
      <c r="FC19" s="48">
        <v>214.5445853057719</v>
      </c>
      <c r="FD19" s="48">
        <v>215.24432238396329</v>
      </c>
      <c r="FE19" s="48">
        <v>216.16370000000001</v>
      </c>
      <c r="FF19" s="48">
        <v>217.1174</v>
      </c>
      <c r="FG19" s="50">
        <v>218.0942</v>
      </c>
      <c r="FH19" s="50">
        <v>219.03720000000001</v>
      </c>
      <c r="FI19" s="50">
        <v>219.8476</v>
      </c>
      <c r="FJ19" s="50">
        <v>220.6515</v>
      </c>
      <c r="FK19" s="50">
        <v>221.4246</v>
      </c>
      <c r="FL19" s="50">
        <v>222.17570000000001</v>
      </c>
      <c r="FM19" s="50">
        <v>222.9033</v>
      </c>
      <c r="FN19" s="50">
        <v>223.61179999999999</v>
      </c>
      <c r="FO19" s="50">
        <v>224.29239999999999</v>
      </c>
      <c r="FP19" s="50">
        <v>224.9434</v>
      </c>
      <c r="FQ19" s="50">
        <v>225.56319999999999</v>
      </c>
      <c r="FR19" s="50">
        <v>226.14519999999999</v>
      </c>
      <c r="FS19" s="50">
        <v>226.68119999999999</v>
      </c>
      <c r="FT19" s="50">
        <v>227.16929999999999</v>
      </c>
      <c r="FU19" s="50">
        <v>227.61580000000001</v>
      </c>
      <c r="FV19" s="50">
        <v>228.03460000000001</v>
      </c>
      <c r="FW19" s="50">
        <v>228.4451</v>
      </c>
      <c r="FX19" s="50">
        <v>228.85980000000001</v>
      </c>
      <c r="FY19" s="50">
        <v>229.2895</v>
      </c>
      <c r="FZ19" s="50">
        <v>229.74080000000001</v>
      </c>
      <c r="GA19" s="50">
        <v>230.214</v>
      </c>
      <c r="GB19" s="50">
        <v>230.7089</v>
      </c>
      <c r="GC19" s="50">
        <v>231.22800000000001</v>
      </c>
      <c r="GD19" s="50">
        <v>231.77</v>
      </c>
      <c r="GE19" s="50">
        <v>232.33340000000001</v>
      </c>
      <c r="GF19" s="50">
        <v>232.917</v>
      </c>
      <c r="GG19" s="50">
        <v>233.51480000000001</v>
      </c>
      <c r="GH19" s="50">
        <v>234.1224</v>
      </c>
      <c r="GI19" s="50">
        <v>234.73509999999999</v>
      </c>
      <c r="GJ19" s="50">
        <v>235.34819999999999</v>
      </c>
      <c r="GK19" s="50">
        <v>235.95959999999999</v>
      </c>
      <c r="GL19" s="50">
        <v>236.5693</v>
      </c>
      <c r="GM19" s="50">
        <v>237.1782</v>
      </c>
      <c r="GN19" s="50">
        <v>237.78790000000001</v>
      </c>
      <c r="GO19" s="50">
        <v>238.4</v>
      </c>
      <c r="GP19" s="50">
        <v>239.0147</v>
      </c>
      <c r="GQ19" s="50">
        <v>239.63140000000001</v>
      </c>
      <c r="GR19" s="50">
        <v>240.2508</v>
      </c>
      <c r="GS19" s="50">
        <v>240.8717</v>
      </c>
      <c r="GT19" s="50" t="e">
        <v>#N/A</v>
      </c>
    </row>
    <row r="20" spans="2:202" x14ac:dyDescent="0.2">
      <c r="B20" s="24" t="s">
        <v>12</v>
      </c>
      <c r="C20" s="48">
        <v>101.15927391959001</v>
      </c>
      <c r="D20" s="48">
        <v>101.484129538231</v>
      </c>
      <c r="E20" s="48">
        <v>101.177484834105</v>
      </c>
      <c r="F20" s="48">
        <v>101.293281949486</v>
      </c>
      <c r="G20" s="48">
        <v>102.244456259342</v>
      </c>
      <c r="H20" s="48">
        <v>102.420279229827</v>
      </c>
      <c r="I20" s="48">
        <v>99.589564973832495</v>
      </c>
      <c r="J20" s="48">
        <v>98.183636877700096</v>
      </c>
      <c r="K20" s="48">
        <v>98.457116221994298</v>
      </c>
      <c r="L20" s="48">
        <v>99.344205228370001</v>
      </c>
      <c r="M20" s="48">
        <v>97.544096751545297</v>
      </c>
      <c r="N20" s="48">
        <v>98.912524978704795</v>
      </c>
      <c r="O20" s="48">
        <v>97.694886123372598</v>
      </c>
      <c r="P20" s="48">
        <v>98.773604087932299</v>
      </c>
      <c r="Q20" s="48">
        <v>101.05318448326101</v>
      </c>
      <c r="R20" s="48">
        <v>100.15691341940099</v>
      </c>
      <c r="S20" s="48">
        <v>101.137134439943</v>
      </c>
      <c r="T20" s="48">
        <v>101.32843727202101</v>
      </c>
      <c r="U20" s="48">
        <v>103.916371880805</v>
      </c>
      <c r="V20" s="48">
        <v>103.952643694862</v>
      </c>
      <c r="W20" s="48">
        <v>104.44567110972</v>
      </c>
      <c r="X20" s="48">
        <v>105.092063075963</v>
      </c>
      <c r="Y20" s="48">
        <v>104.699454750049</v>
      </c>
      <c r="Z20" s="48">
        <v>106.027939896663</v>
      </c>
      <c r="AA20" s="48">
        <v>106.584699323737</v>
      </c>
      <c r="AB20" s="48">
        <v>107.53085443784001</v>
      </c>
      <c r="AC20" s="48">
        <v>109.608902115243</v>
      </c>
      <c r="AD20" s="48">
        <v>108.49062427509401</v>
      </c>
      <c r="AE20" s="48">
        <v>110.325633631882</v>
      </c>
      <c r="AF20" s="48">
        <v>111.183991733045</v>
      </c>
      <c r="AG20" s="48">
        <v>111.728082132967</v>
      </c>
      <c r="AH20" s="48">
        <v>112.065824271126</v>
      </c>
      <c r="AI20" s="48">
        <v>112.448761772666</v>
      </c>
      <c r="AJ20" s="48">
        <v>113.37473648377799</v>
      </c>
      <c r="AK20" s="48">
        <v>116.037463287609</v>
      </c>
      <c r="AL20" s="48">
        <v>117.793078313903</v>
      </c>
      <c r="AM20" s="48">
        <v>117.284505000731</v>
      </c>
      <c r="AN20" s="48">
        <v>118.281466315926</v>
      </c>
      <c r="AO20" s="48">
        <v>118.738646287758</v>
      </c>
      <c r="AP20" s="48">
        <v>121.409011194173</v>
      </c>
      <c r="AQ20" s="48">
        <v>123.784312964127</v>
      </c>
      <c r="AR20" s="48">
        <v>124.313334941886</v>
      </c>
      <c r="AS20" s="48">
        <v>127.41884428041899</v>
      </c>
      <c r="AT20" s="48">
        <v>127.652073092913</v>
      </c>
      <c r="AU20" s="48">
        <v>129.07046531137601</v>
      </c>
      <c r="AV20" s="48">
        <v>132.10251256438499</v>
      </c>
      <c r="AW20" s="48">
        <v>133.12025458234299</v>
      </c>
      <c r="AX20" s="48">
        <v>133.300055088932</v>
      </c>
      <c r="AY20" s="48">
        <v>136.01096491668099</v>
      </c>
      <c r="AZ20" s="48">
        <v>136.60609604979501</v>
      </c>
      <c r="BA20" s="48">
        <v>136.58615906608301</v>
      </c>
      <c r="BB20" s="48">
        <v>139.07809672053699</v>
      </c>
      <c r="BC20" s="48">
        <v>138.264178406658</v>
      </c>
      <c r="BD20" s="48">
        <v>138.95554579658301</v>
      </c>
      <c r="BE20" s="48">
        <v>140.37279389368001</v>
      </c>
      <c r="BF20" s="48">
        <v>140.91603402865499</v>
      </c>
      <c r="BG20" s="48">
        <v>141.238817277587</v>
      </c>
      <c r="BH20" s="48">
        <v>141.93392810863301</v>
      </c>
      <c r="BI20" s="48">
        <v>141.642241257287</v>
      </c>
      <c r="BJ20" s="48">
        <v>144.60888851640399</v>
      </c>
      <c r="BK20" s="48">
        <v>145.82149976781301</v>
      </c>
      <c r="BL20" s="48">
        <v>145.85648887342401</v>
      </c>
      <c r="BM20" s="48">
        <v>145.75803875252299</v>
      </c>
      <c r="BN20" s="48">
        <v>146.767250507802</v>
      </c>
      <c r="BO20" s="48">
        <v>149.491194403327</v>
      </c>
      <c r="BP20" s="48">
        <v>148.80334493997901</v>
      </c>
      <c r="BQ20" s="48">
        <v>149.21046293611801</v>
      </c>
      <c r="BR20" s="48">
        <v>149.34152889651099</v>
      </c>
      <c r="BS20" s="48">
        <v>149.62264990402201</v>
      </c>
      <c r="BT20" s="48">
        <v>152.568136530901</v>
      </c>
      <c r="BU20" s="48">
        <v>152.70678071912999</v>
      </c>
      <c r="BV20" s="48">
        <v>153.42101544426399</v>
      </c>
      <c r="BW20" s="48">
        <v>154.58400903084001</v>
      </c>
      <c r="BX20" s="48">
        <v>155.70834164203799</v>
      </c>
      <c r="BY20" s="48">
        <v>156.506033094397</v>
      </c>
      <c r="BZ20" s="48">
        <v>157.36222470804699</v>
      </c>
      <c r="CA20" s="48">
        <v>157.47100663259999</v>
      </c>
      <c r="CB20" s="48">
        <v>159.098026072881</v>
      </c>
      <c r="CC20" s="48">
        <v>160.939311791069</v>
      </c>
      <c r="CD20" s="48">
        <v>161.08570486699199</v>
      </c>
      <c r="CE20" s="48">
        <v>161.95876475407201</v>
      </c>
      <c r="CF20" s="48">
        <v>161.138080826069</v>
      </c>
      <c r="CG20" s="48">
        <v>161.922164587015</v>
      </c>
      <c r="CH20" s="48">
        <v>162.80575706905</v>
      </c>
      <c r="CI20" s="48">
        <v>165.996248811469</v>
      </c>
      <c r="CJ20" s="48">
        <v>167.698495845617</v>
      </c>
      <c r="CK20" s="48">
        <v>168.76823638196501</v>
      </c>
      <c r="CL20" s="48">
        <v>170.31260327275999</v>
      </c>
      <c r="CM20" s="48">
        <v>171.00498995205899</v>
      </c>
      <c r="CN20" s="48">
        <v>171.65265561197501</v>
      </c>
      <c r="CO20" s="48">
        <v>172.17275346027699</v>
      </c>
      <c r="CP20" s="48">
        <v>172.068870301495</v>
      </c>
      <c r="CQ20" s="48">
        <v>172.564667876675</v>
      </c>
      <c r="CR20" s="48">
        <v>173.64882811281601</v>
      </c>
      <c r="CS20" s="48">
        <v>172.843913416226</v>
      </c>
      <c r="CT20" s="48">
        <v>173.25055573117001</v>
      </c>
      <c r="CU20" s="48">
        <v>172.87214480327</v>
      </c>
      <c r="CV20" s="48">
        <v>173.01615684188201</v>
      </c>
      <c r="CW20" s="48">
        <v>173.726116991628</v>
      </c>
      <c r="CX20" s="48">
        <v>173.621233665061</v>
      </c>
      <c r="CY20" s="48">
        <v>173.07203457583199</v>
      </c>
      <c r="CZ20" s="48">
        <v>173.467973052004</v>
      </c>
      <c r="DA20" s="48">
        <v>173.585922038408</v>
      </c>
      <c r="DB20" s="48">
        <v>174.276655675222</v>
      </c>
      <c r="DC20" s="48">
        <v>175.05107914600299</v>
      </c>
      <c r="DD20" s="48">
        <v>174.723450196415</v>
      </c>
      <c r="DE20" s="48">
        <v>174.42548898919301</v>
      </c>
      <c r="DF20" s="48">
        <v>174.99043936215199</v>
      </c>
      <c r="DG20" s="48">
        <v>175.41453883633599</v>
      </c>
      <c r="DH20" s="48">
        <v>175.962881599258</v>
      </c>
      <c r="DI20" s="48">
        <v>177.050734063232</v>
      </c>
      <c r="DJ20" s="48">
        <v>177.50124574391899</v>
      </c>
      <c r="DK20" s="48">
        <v>178.74197967573701</v>
      </c>
      <c r="DL20" s="48">
        <v>178.788542232157</v>
      </c>
      <c r="DM20" s="48">
        <v>182.241903915422</v>
      </c>
      <c r="DN20" s="48">
        <v>182.617930643271</v>
      </c>
      <c r="DO20" s="48">
        <v>182.043499273506</v>
      </c>
      <c r="DP20" s="48">
        <v>182.241854629361</v>
      </c>
      <c r="DQ20" s="48">
        <v>181.563768259867</v>
      </c>
      <c r="DR20" s="48">
        <v>181.141657399694</v>
      </c>
      <c r="DS20" s="48">
        <v>181.53375203356899</v>
      </c>
      <c r="DT20" s="48">
        <v>181.81238105358099</v>
      </c>
      <c r="DU20" s="48">
        <v>181.96960680734699</v>
      </c>
      <c r="DV20" s="48">
        <v>180.321349835603</v>
      </c>
      <c r="DW20" s="48">
        <v>179.51467201288199</v>
      </c>
      <c r="DX20" s="48">
        <v>179.19026462750301</v>
      </c>
      <c r="DY20" s="48">
        <v>177.66134700992399</v>
      </c>
      <c r="DZ20" s="48">
        <v>178.63247060711001</v>
      </c>
      <c r="EA20" s="48">
        <v>179.26040318858699</v>
      </c>
      <c r="EB20" s="48">
        <v>179.392428152105</v>
      </c>
      <c r="EC20" s="48">
        <v>179.412573139899</v>
      </c>
      <c r="ED20" s="48">
        <v>180.47972091903401</v>
      </c>
      <c r="EE20" s="48">
        <v>181.32787331036801</v>
      </c>
      <c r="EF20" s="48">
        <v>181.790179396627</v>
      </c>
      <c r="EG20" s="48">
        <v>182.16678502608301</v>
      </c>
      <c r="EH20" s="48">
        <v>183.74845829962501</v>
      </c>
      <c r="EI20" s="48">
        <v>184.48208395314001</v>
      </c>
      <c r="EJ20" s="48">
        <v>184.858682016779</v>
      </c>
      <c r="EK20" s="48">
        <v>186.11267302399301</v>
      </c>
      <c r="EL20" s="48">
        <v>186.97646710087</v>
      </c>
      <c r="EM20" s="48">
        <v>188.818091704663</v>
      </c>
      <c r="EN20" s="48">
        <v>190.29116334732501</v>
      </c>
      <c r="EO20" s="48">
        <v>192.03372511762001</v>
      </c>
      <c r="EP20" s="48">
        <v>192.37287575699199</v>
      </c>
      <c r="EQ20" s="48">
        <v>193.481961662717</v>
      </c>
      <c r="ER20" s="48">
        <v>195.26256290850699</v>
      </c>
      <c r="ES20" s="48">
        <v>196.458956215439</v>
      </c>
      <c r="ET20" s="48">
        <v>197.464754570173</v>
      </c>
      <c r="EU20" s="48">
        <v>198.203659197375</v>
      </c>
      <c r="EV20" s="48">
        <v>199.09414120366799</v>
      </c>
      <c r="EW20" s="48">
        <v>199.66879086467199</v>
      </c>
      <c r="EX20" s="48">
        <v>199.40809763225599</v>
      </c>
      <c r="EY20" s="48">
        <v>198.58948280938</v>
      </c>
      <c r="EZ20" s="48">
        <v>197.338185180869</v>
      </c>
      <c r="FA20" s="48">
        <v>196.323033967284</v>
      </c>
      <c r="FB20" s="48">
        <v>195.16493607925801</v>
      </c>
      <c r="FC20" s="48">
        <v>193.272231211357</v>
      </c>
      <c r="FD20" s="48">
        <v>194.05409327672399</v>
      </c>
      <c r="FE20" s="48">
        <v>195.00640000000001</v>
      </c>
      <c r="FF20" s="48">
        <v>195.97290000000001</v>
      </c>
      <c r="FG20" s="50">
        <v>196.95400000000001</v>
      </c>
      <c r="FH20" s="50">
        <v>197.89779999999999</v>
      </c>
      <c r="FI20" s="50">
        <v>198.70769999999999</v>
      </c>
      <c r="FJ20" s="50">
        <v>199.51050000000001</v>
      </c>
      <c r="FK20" s="50">
        <v>200.28219999999999</v>
      </c>
      <c r="FL20" s="50">
        <v>201.0318</v>
      </c>
      <c r="FM20" s="50">
        <v>201.75790000000001</v>
      </c>
      <c r="FN20" s="50">
        <v>202.4648</v>
      </c>
      <c r="FO20" s="50">
        <v>203.1439</v>
      </c>
      <c r="FP20" s="50">
        <v>203.79339999999999</v>
      </c>
      <c r="FQ20" s="50">
        <v>204.41159999999999</v>
      </c>
      <c r="FR20" s="50">
        <v>204.99209999999999</v>
      </c>
      <c r="FS20" s="50">
        <v>205.5266</v>
      </c>
      <c r="FT20" s="50">
        <v>206.01310000000001</v>
      </c>
      <c r="FU20" s="50">
        <v>206.458</v>
      </c>
      <c r="FV20" s="50">
        <v>206.87530000000001</v>
      </c>
      <c r="FW20" s="50">
        <v>207.2842</v>
      </c>
      <c r="FX20" s="50">
        <v>207.69739999999999</v>
      </c>
      <c r="FY20" s="50">
        <v>208.12549999999999</v>
      </c>
      <c r="FZ20" s="50">
        <v>208.5753</v>
      </c>
      <c r="GA20" s="50">
        <v>209.047</v>
      </c>
      <c r="GB20" s="50">
        <v>209.5403</v>
      </c>
      <c r="GC20" s="50">
        <v>210.05789999999999</v>
      </c>
      <c r="GD20" s="50">
        <v>210.59829999999999</v>
      </c>
      <c r="GE20" s="50">
        <v>211.1601</v>
      </c>
      <c r="GF20" s="50">
        <v>211.7422</v>
      </c>
      <c r="GG20" s="50">
        <v>212.33850000000001</v>
      </c>
      <c r="GH20" s="50">
        <v>212.94450000000001</v>
      </c>
      <c r="GI20" s="50">
        <v>213.5556</v>
      </c>
      <c r="GJ20" s="50">
        <v>214.16720000000001</v>
      </c>
      <c r="GK20" s="50">
        <v>214.77709999999999</v>
      </c>
      <c r="GL20" s="50">
        <v>215.3852</v>
      </c>
      <c r="GM20" s="50">
        <v>215.99250000000001</v>
      </c>
      <c r="GN20" s="50">
        <v>216.60069999999999</v>
      </c>
      <c r="GO20" s="50">
        <v>217.21119999999999</v>
      </c>
      <c r="GP20" s="50">
        <v>217.8244</v>
      </c>
      <c r="GQ20" s="50">
        <v>218.43950000000001</v>
      </c>
      <c r="GR20" s="50">
        <v>219.0573</v>
      </c>
      <c r="GS20" s="50">
        <v>219.67670000000001</v>
      </c>
      <c r="GT20" s="50" t="e">
        <v>#N/A</v>
      </c>
    </row>
    <row r="21" spans="2:202" x14ac:dyDescent="0.2">
      <c r="B21" s="24" t="s">
        <v>13</v>
      </c>
      <c r="C21" s="48">
        <v>18.484868013572001</v>
      </c>
      <c r="D21" s="48">
        <v>19.657448447197599</v>
      </c>
      <c r="E21" s="48">
        <v>18.761028635755199</v>
      </c>
      <c r="F21" s="48">
        <v>18.6547063022077</v>
      </c>
      <c r="G21" s="48">
        <v>18.634690997799702</v>
      </c>
      <c r="H21" s="48">
        <v>18.138568287044901</v>
      </c>
      <c r="I21" s="48">
        <v>18.149642648243798</v>
      </c>
      <c r="J21" s="48">
        <v>17.748075515832301</v>
      </c>
      <c r="K21" s="48">
        <v>17.2240204095332</v>
      </c>
      <c r="L21" s="48">
        <v>16.9488824031185</v>
      </c>
      <c r="M21" s="48">
        <v>16.986994266469601</v>
      </c>
      <c r="N21" s="48">
        <v>17.1422398708111</v>
      </c>
      <c r="O21" s="48">
        <v>17.028136810925599</v>
      </c>
      <c r="P21" s="48">
        <v>17.105009692513001</v>
      </c>
      <c r="Q21" s="48">
        <v>17.164750415806701</v>
      </c>
      <c r="R21" s="48">
        <v>17.372045933314102</v>
      </c>
      <c r="S21" s="48">
        <v>18.1640042645333</v>
      </c>
      <c r="T21" s="48">
        <v>18.350959536154001</v>
      </c>
      <c r="U21" s="48">
        <v>18.695047417055498</v>
      </c>
      <c r="V21" s="48">
        <v>18.764325556999498</v>
      </c>
      <c r="W21" s="48">
        <v>19.029363227628899</v>
      </c>
      <c r="X21" s="48">
        <v>19.456275407379501</v>
      </c>
      <c r="Y21" s="48">
        <v>19.490341759725599</v>
      </c>
      <c r="Z21" s="48">
        <v>19.579188206212201</v>
      </c>
      <c r="AA21" s="48">
        <v>19.386005516838601</v>
      </c>
      <c r="AB21" s="48">
        <v>19.156892215838202</v>
      </c>
      <c r="AC21" s="48">
        <v>19.505293829860399</v>
      </c>
      <c r="AD21" s="48">
        <v>19.4717061855184</v>
      </c>
      <c r="AE21" s="48">
        <v>19.426042785288701</v>
      </c>
      <c r="AF21" s="48">
        <v>19.466967128981899</v>
      </c>
      <c r="AG21" s="48">
        <v>19.4361953801588</v>
      </c>
      <c r="AH21" s="48">
        <v>20.040432512072801</v>
      </c>
      <c r="AI21" s="48">
        <v>20.264099552440801</v>
      </c>
      <c r="AJ21" s="48">
        <v>20.8411720436998</v>
      </c>
      <c r="AK21" s="48">
        <v>20.575048046222399</v>
      </c>
      <c r="AL21" s="48">
        <v>20.739673470022598</v>
      </c>
      <c r="AM21" s="48">
        <v>20.9703186083776</v>
      </c>
      <c r="AN21" s="48">
        <v>20.7645383535421</v>
      </c>
      <c r="AO21" s="48">
        <v>21.064276331919299</v>
      </c>
      <c r="AP21" s="48">
        <v>21.3595262846158</v>
      </c>
      <c r="AQ21" s="48">
        <v>21.716390935879701</v>
      </c>
      <c r="AR21" s="48">
        <v>22.235841618679</v>
      </c>
      <c r="AS21" s="48">
        <v>21.731219954736801</v>
      </c>
      <c r="AT21" s="48">
        <v>21.296750725209201</v>
      </c>
      <c r="AU21" s="48">
        <v>21.373215189901401</v>
      </c>
      <c r="AV21" s="48">
        <v>21.4539566101577</v>
      </c>
      <c r="AW21" s="48">
        <v>21.8075245204836</v>
      </c>
      <c r="AX21" s="48">
        <v>21.831368886104698</v>
      </c>
      <c r="AY21" s="48">
        <v>21.6707664220792</v>
      </c>
      <c r="AZ21" s="48">
        <v>21.672132895696901</v>
      </c>
      <c r="BA21" s="48">
        <v>21.766918557626401</v>
      </c>
      <c r="BB21" s="48">
        <v>21.9665985842948</v>
      </c>
      <c r="BC21" s="48">
        <v>22.159026666502701</v>
      </c>
      <c r="BD21" s="48">
        <v>22.247867640314801</v>
      </c>
      <c r="BE21" s="48">
        <v>22.464560239325301</v>
      </c>
      <c r="BF21" s="48">
        <v>22.373287339550998</v>
      </c>
      <c r="BG21" s="48">
        <v>22.289207350218099</v>
      </c>
      <c r="BH21" s="48">
        <v>22.288530016154599</v>
      </c>
      <c r="BI21" s="48">
        <v>22.2021313999775</v>
      </c>
      <c r="BJ21" s="48">
        <v>22.273963270907</v>
      </c>
      <c r="BK21" s="48">
        <v>21.8477184626311</v>
      </c>
      <c r="BL21" s="48">
        <v>21.839841418142299</v>
      </c>
      <c r="BM21" s="48">
        <v>21.792206264511599</v>
      </c>
      <c r="BN21" s="48">
        <v>21.7540844759606</v>
      </c>
      <c r="BO21" s="48">
        <v>21.675149894576599</v>
      </c>
      <c r="BP21" s="48">
        <v>21.6087972242387</v>
      </c>
      <c r="BQ21" s="48">
        <v>21.448559336991298</v>
      </c>
      <c r="BR21" s="48">
        <v>21.570261382318598</v>
      </c>
      <c r="BS21" s="48">
        <v>21.460036835394501</v>
      </c>
      <c r="BT21" s="48">
        <v>21.625796906818501</v>
      </c>
      <c r="BU21" s="48">
        <v>21.954636598311801</v>
      </c>
      <c r="BV21" s="48">
        <v>21.906001036106201</v>
      </c>
      <c r="BW21" s="48">
        <v>22.2024937676089</v>
      </c>
      <c r="BX21" s="48">
        <v>22.293444595326299</v>
      </c>
      <c r="BY21" s="48">
        <v>22.636054176737201</v>
      </c>
      <c r="BZ21" s="48">
        <v>23.0669267416663</v>
      </c>
      <c r="CA21" s="48">
        <v>23.153033623237601</v>
      </c>
      <c r="CB21" s="48">
        <v>22.902376064444901</v>
      </c>
      <c r="CC21" s="48">
        <v>22.9690178107052</v>
      </c>
      <c r="CD21" s="48">
        <v>23.260506705145399</v>
      </c>
      <c r="CE21" s="48">
        <v>22.990573242141501</v>
      </c>
      <c r="CF21" s="48">
        <v>25.492395242144799</v>
      </c>
      <c r="CG21" s="48">
        <v>23.796257334983601</v>
      </c>
      <c r="CH21" s="48">
        <v>23.234991489395</v>
      </c>
      <c r="CI21" s="48">
        <v>23.483838478404099</v>
      </c>
      <c r="CJ21" s="48">
        <v>23.497503509211398</v>
      </c>
      <c r="CK21" s="48">
        <v>23.8498087268121</v>
      </c>
      <c r="CL21" s="48">
        <v>23.821735074462499</v>
      </c>
      <c r="CM21" s="48">
        <v>23.633030141660299</v>
      </c>
      <c r="CN21" s="48">
        <v>23.725130036282899</v>
      </c>
      <c r="CO21" s="48">
        <v>23.999708491621899</v>
      </c>
      <c r="CP21" s="48">
        <v>24.947429386183401</v>
      </c>
      <c r="CQ21" s="48">
        <v>24.994904333438001</v>
      </c>
      <c r="CR21" s="48">
        <v>24.914035187789398</v>
      </c>
      <c r="CS21" s="48">
        <v>24.845380350897202</v>
      </c>
      <c r="CT21" s="48">
        <v>24.708683886440902</v>
      </c>
      <c r="CU21" s="48">
        <v>24.6467315461555</v>
      </c>
      <c r="CV21" s="48">
        <v>24.726254350218301</v>
      </c>
      <c r="CW21" s="48">
        <v>24.695967614642498</v>
      </c>
      <c r="CX21" s="48">
        <v>24.587562807162101</v>
      </c>
      <c r="CY21" s="48">
        <v>24.313126122538701</v>
      </c>
      <c r="CZ21" s="48">
        <v>24.242204187532401</v>
      </c>
      <c r="DA21" s="48">
        <v>24.3483575670944</v>
      </c>
      <c r="DB21" s="48">
        <v>23.847102228121202</v>
      </c>
      <c r="DC21" s="48">
        <v>23.796261418888399</v>
      </c>
      <c r="DD21" s="48">
        <v>23.666646175195002</v>
      </c>
      <c r="DE21" s="48">
        <v>23.672202323036199</v>
      </c>
      <c r="DF21" s="48">
        <v>23.695876585159201</v>
      </c>
      <c r="DG21" s="48">
        <v>23.7036118502241</v>
      </c>
      <c r="DH21" s="48">
        <v>23.570644439332</v>
      </c>
      <c r="DI21" s="48">
        <v>23.647174865209902</v>
      </c>
      <c r="DJ21" s="48">
        <v>23.750667002047798</v>
      </c>
      <c r="DK21" s="48">
        <v>23.869459267267299</v>
      </c>
      <c r="DL21" s="48">
        <v>23.702770047188</v>
      </c>
      <c r="DM21" s="48">
        <v>23.9331818241928</v>
      </c>
      <c r="DN21" s="48">
        <v>24.205115314812101</v>
      </c>
      <c r="DO21" s="48">
        <v>24.217534457770402</v>
      </c>
      <c r="DP21" s="48">
        <v>24.749694484349099</v>
      </c>
      <c r="DQ21" s="48">
        <v>24.396142977581</v>
      </c>
      <c r="DR21" s="48">
        <v>24.332993392993998</v>
      </c>
      <c r="DS21" s="48">
        <v>23.659648700133801</v>
      </c>
      <c r="DT21" s="48">
        <v>26.046437464209099</v>
      </c>
      <c r="DU21" s="48">
        <v>24.139769514108899</v>
      </c>
      <c r="DV21" s="48">
        <v>23.7606623183684</v>
      </c>
      <c r="DW21" s="48">
        <v>23.6621642494963</v>
      </c>
      <c r="DX21" s="48">
        <v>23.435136124574999</v>
      </c>
      <c r="DY21" s="48">
        <v>23.349942249977602</v>
      </c>
      <c r="DZ21" s="48">
        <v>23.2945131556448</v>
      </c>
      <c r="EA21" s="48">
        <v>23.1639223886745</v>
      </c>
      <c r="EB21" s="48">
        <v>22.965276026597898</v>
      </c>
      <c r="EC21" s="48">
        <v>22.9625927476913</v>
      </c>
      <c r="ED21" s="48">
        <v>23.039059658356599</v>
      </c>
      <c r="EE21" s="48">
        <v>22.807104200417999</v>
      </c>
      <c r="EF21" s="48">
        <v>22.505602526172598</v>
      </c>
      <c r="EG21" s="48">
        <v>22.369208004165099</v>
      </c>
      <c r="EH21" s="48">
        <v>22.339101977248799</v>
      </c>
      <c r="EI21" s="48">
        <v>22.3039031456895</v>
      </c>
      <c r="EJ21" s="48">
        <v>22.197634769540102</v>
      </c>
      <c r="EK21" s="48">
        <v>22.0736808806728</v>
      </c>
      <c r="EL21" s="48">
        <v>21.911723023123301</v>
      </c>
      <c r="EM21" s="48">
        <v>21.911649983189498</v>
      </c>
      <c r="EN21" s="48">
        <v>22.0105891398774</v>
      </c>
      <c r="EO21" s="48">
        <v>22.037117771727299</v>
      </c>
      <c r="EP21" s="48">
        <v>22.0644627272866</v>
      </c>
      <c r="EQ21" s="48">
        <v>22.054886379710101</v>
      </c>
      <c r="ER21" s="48">
        <v>22.0820310288481</v>
      </c>
      <c r="ES21" s="48">
        <v>22.201539648495999</v>
      </c>
      <c r="ET21" s="48">
        <v>22.252694521829302</v>
      </c>
      <c r="EU21" s="48">
        <v>22.298228976053899</v>
      </c>
      <c r="EV21" s="48">
        <v>22.251807866629999</v>
      </c>
      <c r="EW21" s="48">
        <v>22.166976915699198</v>
      </c>
      <c r="EX21" s="48">
        <v>22.043311708918601</v>
      </c>
      <c r="EY21" s="48">
        <v>21.804097257680699</v>
      </c>
      <c r="EZ21" s="48">
        <v>21.6547900005305</v>
      </c>
      <c r="FA21" s="48">
        <v>21.499576852734201</v>
      </c>
      <c r="FB21" s="48">
        <v>21.5056871691197</v>
      </c>
      <c r="FC21" s="48">
        <v>21.272354094414901</v>
      </c>
      <c r="FD21" s="48">
        <v>21.190229107239301</v>
      </c>
      <c r="FE21" s="48">
        <v>21.15728</v>
      </c>
      <c r="FF21" s="48">
        <v>21.144580000000001</v>
      </c>
      <c r="FG21" s="50">
        <v>21.140239999999999</v>
      </c>
      <c r="FH21" s="50">
        <v>21.13936</v>
      </c>
      <c r="FI21" s="50">
        <v>21.139900000000001</v>
      </c>
      <c r="FJ21" s="50">
        <v>21.141030000000001</v>
      </c>
      <c r="FK21" s="50">
        <v>21.142410000000002</v>
      </c>
      <c r="FL21" s="50">
        <v>21.143879999999999</v>
      </c>
      <c r="FM21" s="50">
        <v>21.145399999999999</v>
      </c>
      <c r="FN21" s="50">
        <v>21.146940000000001</v>
      </c>
      <c r="FO21" s="50">
        <v>21.148479999999999</v>
      </c>
      <c r="FP21" s="50">
        <v>21.150030000000001</v>
      </c>
      <c r="FQ21" s="50">
        <v>21.15157</v>
      </c>
      <c r="FR21" s="50">
        <v>21.153120000000001</v>
      </c>
      <c r="FS21" s="50">
        <v>21.154669999999999</v>
      </c>
      <c r="FT21" s="50">
        <v>21.156220000000001</v>
      </c>
      <c r="FU21" s="50">
        <v>21.157769999999999</v>
      </c>
      <c r="FV21" s="50">
        <v>21.159320000000001</v>
      </c>
      <c r="FW21" s="50">
        <v>21.16086</v>
      </c>
      <c r="FX21" s="50">
        <v>21.162410000000001</v>
      </c>
      <c r="FY21" s="50">
        <v>21.163959999999999</v>
      </c>
      <c r="FZ21" s="50">
        <v>21.165510000000001</v>
      </c>
      <c r="GA21" s="50">
        <v>21.167059999999999</v>
      </c>
      <c r="GB21" s="50">
        <v>21.168610000000001</v>
      </c>
      <c r="GC21" s="50">
        <v>21.170159999999999</v>
      </c>
      <c r="GD21" s="50">
        <v>21.171710000000001</v>
      </c>
      <c r="GE21" s="50">
        <v>21.173259999999999</v>
      </c>
      <c r="GF21" s="50">
        <v>21.174810000000001</v>
      </c>
      <c r="GG21" s="50">
        <v>21.176359999999999</v>
      </c>
      <c r="GH21" s="50">
        <v>21.177910000000001</v>
      </c>
      <c r="GI21" s="50">
        <v>21.179459999999999</v>
      </c>
      <c r="GJ21" s="50">
        <v>21.181010000000001</v>
      </c>
      <c r="GK21" s="50">
        <v>21.182559999999999</v>
      </c>
      <c r="GL21" s="50">
        <v>21.18411</v>
      </c>
      <c r="GM21" s="50">
        <v>21.185659999999999</v>
      </c>
      <c r="GN21" s="50">
        <v>21.18721</v>
      </c>
      <c r="GO21" s="50">
        <v>21.188759999999998</v>
      </c>
      <c r="GP21" s="50">
        <v>21.19031</v>
      </c>
      <c r="GQ21" s="50">
        <v>21.191870000000002</v>
      </c>
      <c r="GR21" s="50">
        <v>21.19342</v>
      </c>
      <c r="GS21" s="50">
        <v>21.194970000000001</v>
      </c>
      <c r="GT21" s="50" t="e">
        <v>#N/A</v>
      </c>
    </row>
    <row r="22" spans="2:202" x14ac:dyDescent="0.2">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row>
    <row r="23" spans="2:202" x14ac:dyDescent="0.2">
      <c r="B23" s="24" t="s">
        <v>218</v>
      </c>
      <c r="C23" s="5">
        <v>49888.537404733121</v>
      </c>
      <c r="D23" s="5">
        <v>49889.837399534459</v>
      </c>
      <c r="E23" s="5">
        <v>50510.895141560548</v>
      </c>
      <c r="F23" s="5">
        <v>51311.718020463195</v>
      </c>
      <c r="G23" s="5">
        <v>50671.552591012653</v>
      </c>
      <c r="H23" s="5">
        <v>51266.496546202849</v>
      </c>
      <c r="I23" s="5">
        <v>52300.899567177621</v>
      </c>
      <c r="J23" s="5">
        <v>52142.162429838187</v>
      </c>
      <c r="K23" s="5">
        <v>52205.508748090084</v>
      </c>
      <c r="L23" s="5">
        <v>52404.590651131584</v>
      </c>
      <c r="M23" s="5">
        <v>52120.634477975764</v>
      </c>
      <c r="N23" s="5">
        <v>52246.931967955126</v>
      </c>
      <c r="O23" s="5">
        <v>52697.895528209185</v>
      </c>
      <c r="P23" s="5">
        <v>52653.468251072227</v>
      </c>
      <c r="Q23" s="5">
        <v>52109.837678542011</v>
      </c>
      <c r="R23" s="5">
        <v>53401.427762107844</v>
      </c>
      <c r="S23" s="5">
        <v>53897.207798820396</v>
      </c>
      <c r="T23" s="5">
        <v>54467.016206407185</v>
      </c>
      <c r="U23" s="5">
        <v>55347.148769248088</v>
      </c>
      <c r="V23" s="5">
        <v>55719.793925334918</v>
      </c>
      <c r="W23" s="5">
        <v>56625.145955486951</v>
      </c>
      <c r="X23" s="5">
        <v>57204.99944293531</v>
      </c>
      <c r="Y23" s="5">
        <v>57789.840081478193</v>
      </c>
      <c r="Z23" s="5">
        <v>58672.099637748135</v>
      </c>
      <c r="AA23" s="5">
        <v>59599.056650830644</v>
      </c>
      <c r="AB23" s="5">
        <v>60452.777359067601</v>
      </c>
      <c r="AC23" s="5">
        <v>61298.362953893389</v>
      </c>
      <c r="AD23" s="5">
        <v>62577.26377461158</v>
      </c>
      <c r="AE23" s="5">
        <v>62135.797261211737</v>
      </c>
      <c r="AF23" s="5">
        <v>62593.841594457714</v>
      </c>
      <c r="AG23" s="5">
        <v>63491.835200063077</v>
      </c>
      <c r="AH23" s="5">
        <v>65400.102495168219</v>
      </c>
      <c r="AI23" s="5">
        <v>65930.020704300303</v>
      </c>
      <c r="AJ23" s="5">
        <v>67023.709782798891</v>
      </c>
      <c r="AK23" s="5">
        <v>68058.587245484741</v>
      </c>
      <c r="AL23" s="5">
        <v>69339.727827609109</v>
      </c>
      <c r="AM23" s="5">
        <v>71007.976304658354</v>
      </c>
      <c r="AN23" s="5">
        <v>71584.712937479082</v>
      </c>
      <c r="AO23" s="5">
        <v>72444.664564486317</v>
      </c>
      <c r="AP23" s="5">
        <v>73172.060954700908</v>
      </c>
      <c r="AQ23" s="5">
        <v>75033.776979510832</v>
      </c>
      <c r="AR23" s="5">
        <v>75956.03068651192</v>
      </c>
      <c r="AS23" s="5">
        <v>76280.937147550008</v>
      </c>
      <c r="AT23" s="5">
        <v>76261.282728829377</v>
      </c>
      <c r="AU23" s="5">
        <v>76869.684454752423</v>
      </c>
      <c r="AV23" s="5">
        <v>77517.653080402553</v>
      </c>
      <c r="AW23" s="5">
        <v>78306.181507466768</v>
      </c>
      <c r="AX23" s="5">
        <v>79335.269036812781</v>
      </c>
      <c r="AY23" s="5">
        <v>81071.929576314418</v>
      </c>
      <c r="AZ23" s="5">
        <v>81368.460487081204</v>
      </c>
      <c r="BA23" s="5">
        <v>81708.726513479734</v>
      </c>
      <c r="BB23" s="5">
        <v>83187.349969269548</v>
      </c>
      <c r="BC23" s="5">
        <v>82160.424999355149</v>
      </c>
      <c r="BD23" s="5">
        <v>83012.160319268121</v>
      </c>
      <c r="BE23" s="5">
        <v>82424.887540917887</v>
      </c>
      <c r="BF23" s="5">
        <v>83340.055501024224</v>
      </c>
      <c r="BG23" s="5">
        <v>84075.559887475014</v>
      </c>
      <c r="BH23" s="5">
        <v>85081.441520457389</v>
      </c>
      <c r="BI23" s="5">
        <v>85063.188040744601</v>
      </c>
      <c r="BJ23" s="5">
        <v>86559.49455335227</v>
      </c>
      <c r="BK23" s="5">
        <v>87264.657058328754</v>
      </c>
      <c r="BL23" s="5">
        <v>88075.608559505941</v>
      </c>
      <c r="BM23" s="5">
        <v>89299.575397759996</v>
      </c>
      <c r="BN23" s="5">
        <v>89574.436278957888</v>
      </c>
      <c r="BO23" s="5">
        <v>92089.601911094913</v>
      </c>
      <c r="BP23" s="5">
        <v>93330.568887260306</v>
      </c>
      <c r="BQ23" s="5">
        <v>94683.830868414298</v>
      </c>
      <c r="BR23" s="5">
        <v>95742.24936707117</v>
      </c>
      <c r="BS23" s="5">
        <v>98409.268413668673</v>
      </c>
      <c r="BT23" s="5">
        <v>100146.50289611665</v>
      </c>
      <c r="BU23" s="5">
        <v>101277.42851245108</v>
      </c>
      <c r="BV23" s="5">
        <v>103397.78612216628</v>
      </c>
      <c r="BW23" s="5">
        <v>109010.88607199586</v>
      </c>
      <c r="BX23" s="5">
        <v>111635.24262480864</v>
      </c>
      <c r="BY23" s="5">
        <v>114334.21555240173</v>
      </c>
      <c r="BZ23" s="5">
        <v>116388.51658330944</v>
      </c>
      <c r="CA23" s="5">
        <v>120335.23231484219</v>
      </c>
      <c r="CB23" s="5">
        <v>119903.367251748</v>
      </c>
      <c r="CC23" s="5">
        <v>122437.14159962337</v>
      </c>
      <c r="CD23" s="5">
        <v>125031.566734475</v>
      </c>
      <c r="CE23" s="5">
        <v>127894.01813391672</v>
      </c>
      <c r="CF23" s="5">
        <v>126495.06896691912</v>
      </c>
      <c r="CG23" s="5">
        <v>125760.89381704862</v>
      </c>
      <c r="CH23" s="5">
        <v>126404.62814852165</v>
      </c>
      <c r="CI23" s="5">
        <v>126243.9378027054</v>
      </c>
      <c r="CJ23" s="5">
        <v>127369.59091947769</v>
      </c>
      <c r="CK23" s="5">
        <v>124258.26530571943</v>
      </c>
      <c r="CL23" s="5">
        <v>124726.43571242124</v>
      </c>
      <c r="CM23" s="5">
        <v>126026.31370209024</v>
      </c>
      <c r="CN23" s="5">
        <v>124818.96305223841</v>
      </c>
      <c r="CO23" s="5">
        <v>124156.44669598607</v>
      </c>
      <c r="CP23" s="5">
        <v>125228.37648450902</v>
      </c>
      <c r="CQ23" s="5">
        <v>124980.83700295686</v>
      </c>
      <c r="CR23" s="5">
        <v>126616.21852900196</v>
      </c>
      <c r="CS23" s="5">
        <v>126866.92731752829</v>
      </c>
      <c r="CT23" s="5">
        <v>125884.21263949038</v>
      </c>
      <c r="CU23" s="5">
        <v>124534.28265128059</v>
      </c>
      <c r="CV23" s="5">
        <v>125835.22720018146</v>
      </c>
      <c r="CW23" s="5">
        <v>124864.12271727793</v>
      </c>
      <c r="CX23" s="5">
        <v>160943.26708409152</v>
      </c>
      <c r="CY23" s="5">
        <v>129452.2228377079</v>
      </c>
      <c r="CZ23" s="5">
        <v>132708.06531966408</v>
      </c>
      <c r="DA23" s="5">
        <v>134860.33195261651</v>
      </c>
      <c r="DB23" s="5">
        <v>140765.0898844084</v>
      </c>
      <c r="DC23" s="5">
        <v>144039.95079994769</v>
      </c>
      <c r="DD23" s="5">
        <v>144425.70633756244</v>
      </c>
      <c r="DE23" s="5">
        <v>144573.86811771602</v>
      </c>
      <c r="DF23" s="5">
        <v>147465.622291212</v>
      </c>
      <c r="DG23" s="5">
        <v>150435.59875273771</v>
      </c>
      <c r="DH23" s="5">
        <v>153453.10643019469</v>
      </c>
      <c r="DI23" s="5">
        <v>155015.22684550393</v>
      </c>
      <c r="DJ23" s="5">
        <v>155864.06065873068</v>
      </c>
      <c r="DK23" s="5">
        <v>155058.96361747483</v>
      </c>
      <c r="DL23" s="5">
        <v>156260.25025021305</v>
      </c>
      <c r="DM23" s="5">
        <v>152794.00872742973</v>
      </c>
      <c r="DN23" s="5">
        <v>151231.81735448053</v>
      </c>
      <c r="DO23" s="5">
        <v>146036.40899482727</v>
      </c>
      <c r="DP23" s="5">
        <v>144947.38992923868</v>
      </c>
      <c r="DQ23" s="5">
        <v>141419.20902842752</v>
      </c>
      <c r="DR23" s="5">
        <v>139606.42477158376</v>
      </c>
      <c r="DS23" s="5">
        <v>140523.7686994567</v>
      </c>
      <c r="DT23" s="5">
        <v>143048.0773368197</v>
      </c>
      <c r="DU23" s="5">
        <v>145348.439451207</v>
      </c>
      <c r="DV23" s="5">
        <v>146823.43069382457</v>
      </c>
      <c r="DW23" s="5">
        <v>149751.89416262877</v>
      </c>
      <c r="DX23" s="5">
        <v>149452.43873653997</v>
      </c>
      <c r="DY23" s="5">
        <v>150707.81664532662</v>
      </c>
      <c r="DZ23" s="5">
        <v>152888.47168994966</v>
      </c>
      <c r="EA23" s="5">
        <v>159445.67336676957</v>
      </c>
      <c r="EB23" s="5">
        <v>163521.49575162932</v>
      </c>
      <c r="EC23" s="5">
        <v>165447.58093971584</v>
      </c>
      <c r="ED23" s="5">
        <v>171981.12935595974</v>
      </c>
      <c r="EE23" s="5">
        <v>167222.42360490622</v>
      </c>
      <c r="EF23" s="5">
        <v>167587.90514332149</v>
      </c>
      <c r="EG23" s="5">
        <v>168268.24185694064</v>
      </c>
      <c r="EH23" s="5">
        <v>167914.06813117766</v>
      </c>
      <c r="EI23" s="5">
        <v>174378.55500372502</v>
      </c>
      <c r="EJ23" s="5">
        <v>178854.6721050085</v>
      </c>
      <c r="EK23" s="5">
        <v>184608.90658417303</v>
      </c>
      <c r="EL23" s="5">
        <v>189658.51682162043</v>
      </c>
      <c r="EM23" s="5">
        <v>191611.71361164251</v>
      </c>
      <c r="EN23" s="5">
        <v>193145.753527072</v>
      </c>
      <c r="EO23" s="5">
        <v>194471.76508521949</v>
      </c>
      <c r="EP23" s="5">
        <v>194258.90115769755</v>
      </c>
      <c r="EQ23" s="5">
        <v>199476.12800007517</v>
      </c>
      <c r="ER23" s="5">
        <v>201956.42942836165</v>
      </c>
      <c r="ES23" s="5">
        <v>205030.9589263917</v>
      </c>
      <c r="ET23" s="5">
        <v>209760.0985179155</v>
      </c>
      <c r="EU23" s="5">
        <v>212284.68770106861</v>
      </c>
      <c r="EV23" s="5">
        <v>214357.34665786335</v>
      </c>
      <c r="EW23" s="5">
        <v>216501.63877005724</v>
      </c>
      <c r="EX23" s="5">
        <v>219536.60148093564</v>
      </c>
      <c r="EY23" s="5">
        <v>225039.7991250843</v>
      </c>
      <c r="EZ23" s="5">
        <v>226937.59979508806</v>
      </c>
      <c r="FA23" s="5">
        <v>230838.47444144968</v>
      </c>
      <c r="FB23" s="5">
        <v>232597.60120135688</v>
      </c>
      <c r="FC23" s="9">
        <v>237513.02705733621</v>
      </c>
      <c r="FD23" s="9">
        <v>239672.57110101733</v>
      </c>
      <c r="FE23" s="9">
        <v>241691.2</v>
      </c>
      <c r="FF23" s="9">
        <v>243482.9</v>
      </c>
      <c r="FG23" s="9">
        <v>245619.5</v>
      </c>
      <c r="FH23" s="9">
        <v>247825.8</v>
      </c>
      <c r="FI23" s="9">
        <v>250382.8</v>
      </c>
      <c r="FJ23" s="9">
        <v>252888.1</v>
      </c>
      <c r="FK23" s="9">
        <v>255426.7</v>
      </c>
      <c r="FL23" s="9">
        <v>257451.3</v>
      </c>
      <c r="FM23" s="9">
        <v>259453.7</v>
      </c>
      <c r="FN23" s="9">
        <v>261686.8</v>
      </c>
      <c r="FO23" s="9">
        <v>263807</v>
      </c>
      <c r="FP23" s="9">
        <v>265594.8</v>
      </c>
      <c r="FQ23" s="9">
        <v>267376.09999999998</v>
      </c>
      <c r="FR23" s="9">
        <v>269053.2</v>
      </c>
      <c r="FS23" s="9">
        <v>271148.40000000002</v>
      </c>
      <c r="FT23" s="9">
        <v>272867.7</v>
      </c>
      <c r="FU23" s="9">
        <v>274620.5</v>
      </c>
      <c r="FV23" s="9">
        <v>276484.09999999998</v>
      </c>
      <c r="FW23" s="9">
        <v>278825.90000000002</v>
      </c>
      <c r="FX23" s="9">
        <v>280966.90000000002</v>
      </c>
      <c r="FY23" s="9">
        <v>283298.40000000002</v>
      </c>
      <c r="FZ23" s="9">
        <v>285840.3</v>
      </c>
      <c r="GA23" s="9">
        <v>288887.8</v>
      </c>
      <c r="GB23" s="9">
        <v>291683.90000000002</v>
      </c>
      <c r="GC23" s="9">
        <v>294548.7</v>
      </c>
      <c r="GD23" s="9">
        <v>297463</v>
      </c>
      <c r="GE23" s="9">
        <v>300751.2</v>
      </c>
      <c r="GF23" s="9">
        <v>303695.8</v>
      </c>
      <c r="GG23" s="9">
        <v>306610.3</v>
      </c>
      <c r="GH23" s="9">
        <v>309533.2</v>
      </c>
      <c r="GI23" s="9">
        <v>312862.7</v>
      </c>
      <c r="GJ23" s="9">
        <v>315804.2</v>
      </c>
      <c r="GK23" s="9">
        <v>318752.40000000002</v>
      </c>
      <c r="GL23" s="9">
        <v>321742.59999999998</v>
      </c>
      <c r="GM23" s="9">
        <v>325184.59999999998</v>
      </c>
      <c r="GN23" s="9">
        <v>328230.5</v>
      </c>
      <c r="GO23" s="9">
        <v>331368</v>
      </c>
      <c r="GP23" s="9">
        <v>334522.40000000002</v>
      </c>
      <c r="GQ23" s="9">
        <v>338192.3</v>
      </c>
      <c r="GR23" s="9">
        <v>341428.1</v>
      </c>
      <c r="GS23" s="9">
        <v>344708.4</v>
      </c>
      <c r="GT23" s="9" t="e">
        <v>#N/A</v>
      </c>
    </row>
    <row r="24" spans="2:202" x14ac:dyDescent="0.2">
      <c r="B24" s="24" t="s">
        <v>219</v>
      </c>
      <c r="C24" s="5">
        <v>19854.141230961639</v>
      </c>
      <c r="D24" s="5">
        <v>20340.585606164197</v>
      </c>
      <c r="E24" s="5">
        <v>21075.165888864722</v>
      </c>
      <c r="F24" s="5">
        <v>21939.351274009448</v>
      </c>
      <c r="G24" s="5">
        <v>22227.58325957361</v>
      </c>
      <c r="H24" s="5">
        <v>22865.370124571931</v>
      </c>
      <c r="I24" s="5">
        <v>23711.135827775648</v>
      </c>
      <c r="J24" s="5">
        <v>24001.558788078815</v>
      </c>
      <c r="K24" s="5">
        <v>24336.119958009673</v>
      </c>
      <c r="L24" s="5">
        <v>24663.696544048569</v>
      </c>
      <c r="M24" s="5">
        <v>24917.832931230652</v>
      </c>
      <c r="N24" s="5">
        <v>25253.554566711111</v>
      </c>
      <c r="O24" s="5">
        <v>25682.319385672745</v>
      </c>
      <c r="P24" s="5">
        <v>25894.975685877322</v>
      </c>
      <c r="Q24" s="5">
        <v>25964.768820087127</v>
      </c>
      <c r="R24" s="5">
        <v>26784.020108362809</v>
      </c>
      <c r="S24" s="5">
        <v>27324.806409845965</v>
      </c>
      <c r="T24" s="5">
        <v>27881.120925897776</v>
      </c>
      <c r="U24" s="5">
        <v>28550.273221128933</v>
      </c>
      <c r="V24" s="5">
        <v>28919.687443127332</v>
      </c>
      <c r="W24" s="5">
        <v>29736.129147064417</v>
      </c>
      <c r="X24" s="5">
        <v>30284.326705089952</v>
      </c>
      <c r="Y24" s="5">
        <v>30833.769175472684</v>
      </c>
      <c r="Z24" s="5">
        <v>31522.758972372936</v>
      </c>
      <c r="AA24" s="5">
        <v>32247.857572631441</v>
      </c>
      <c r="AB24" s="5">
        <v>32675.33069034963</v>
      </c>
      <c r="AC24" s="5">
        <v>33307.078494627509</v>
      </c>
      <c r="AD24" s="5">
        <v>34207.861242391424</v>
      </c>
      <c r="AE24" s="5">
        <v>34285.911570764023</v>
      </c>
      <c r="AF24" s="5">
        <v>34871.655090688335</v>
      </c>
      <c r="AG24" s="5">
        <v>35707.173198163473</v>
      </c>
      <c r="AH24" s="5">
        <v>37098.208140384173</v>
      </c>
      <c r="AI24" s="5">
        <v>37694.170737269618</v>
      </c>
      <c r="AJ24" s="5">
        <v>38743.055439946897</v>
      </c>
      <c r="AK24" s="5">
        <v>39825.843498440307</v>
      </c>
      <c r="AL24" s="5">
        <v>40985.326324343194</v>
      </c>
      <c r="AM24" s="5">
        <v>42453.538793266089</v>
      </c>
      <c r="AN24" s="5">
        <v>43375.325110206701</v>
      </c>
      <c r="AO24" s="5">
        <v>44155.023052054414</v>
      </c>
      <c r="AP24" s="5">
        <v>44949.597044472765</v>
      </c>
      <c r="AQ24" s="5">
        <v>46761.049813631151</v>
      </c>
      <c r="AR24" s="5">
        <v>47765.709457519886</v>
      </c>
      <c r="AS24" s="5">
        <v>48579.51482241723</v>
      </c>
      <c r="AT24" s="5">
        <v>49209.117906431726</v>
      </c>
      <c r="AU24" s="5">
        <v>49862.289518419711</v>
      </c>
      <c r="AV24" s="5">
        <v>50557.788515569351</v>
      </c>
      <c r="AW24" s="5">
        <v>51418.97102506298</v>
      </c>
      <c r="AX24" s="5">
        <v>52472.346940947973</v>
      </c>
      <c r="AY24" s="5">
        <v>53957.422729516067</v>
      </c>
      <c r="AZ24" s="5">
        <v>54515.241157134667</v>
      </c>
      <c r="BA24" s="5">
        <v>55092.10885171371</v>
      </c>
      <c r="BB24" s="5">
        <v>56480.051261635555</v>
      </c>
      <c r="BC24" s="5">
        <v>56114.748670309586</v>
      </c>
      <c r="BD24" s="5">
        <v>57077.501192322365</v>
      </c>
      <c r="BE24" s="5">
        <v>56920.154589131664</v>
      </c>
      <c r="BF24" s="5">
        <v>57883.83554823637</v>
      </c>
      <c r="BG24" s="5">
        <v>58604.028263965578</v>
      </c>
      <c r="BH24" s="5">
        <v>59636.134804934205</v>
      </c>
      <c r="BI24" s="5">
        <v>60051.208229244061</v>
      </c>
      <c r="BJ24" s="5">
        <v>61394.05270185617</v>
      </c>
      <c r="BK24" s="5">
        <v>62197.011671753229</v>
      </c>
      <c r="BL24" s="5">
        <v>63140.523020224209</v>
      </c>
      <c r="BM24" s="5">
        <v>64278.72736706162</v>
      </c>
      <c r="BN24" s="5">
        <v>64760.525940960979</v>
      </c>
      <c r="BO24" s="5">
        <v>66949.140589365998</v>
      </c>
      <c r="BP24" s="5">
        <v>68305.843451519206</v>
      </c>
      <c r="BQ24" s="5">
        <v>69591.668849975817</v>
      </c>
      <c r="BR24" s="5">
        <v>70848.307109138987</v>
      </c>
      <c r="BS24" s="5">
        <v>73143.672841143372</v>
      </c>
      <c r="BT24" s="5">
        <v>74621.162237954442</v>
      </c>
      <c r="BU24" s="5">
        <v>75663.35406736708</v>
      </c>
      <c r="BV24" s="5">
        <v>77489.402853535081</v>
      </c>
      <c r="BW24" s="5">
        <v>81702.569002100165</v>
      </c>
      <c r="BX24" s="5">
        <v>83820.205572411331</v>
      </c>
      <c r="BY24" s="5">
        <v>86113.101127602393</v>
      </c>
      <c r="BZ24" s="5">
        <v>87890.788297886116</v>
      </c>
      <c r="CA24" s="5">
        <v>91109.414442536465</v>
      </c>
      <c r="CB24" s="5">
        <v>91278.836387738193</v>
      </c>
      <c r="CC24" s="5">
        <v>93701.144466191778</v>
      </c>
      <c r="CD24" s="5">
        <v>96251.800703533532</v>
      </c>
      <c r="CE24" s="5">
        <v>99277.731576452847</v>
      </c>
      <c r="CF24" s="5">
        <v>98632.00012557584</v>
      </c>
      <c r="CG24" s="5">
        <v>98665.709244165497</v>
      </c>
      <c r="CH24" s="5">
        <v>99718.083053805763</v>
      </c>
      <c r="CI24" s="5">
        <v>100266.72272104272</v>
      </c>
      <c r="CJ24" s="5">
        <v>101634.56507419723</v>
      </c>
      <c r="CK24" s="5">
        <v>99210.284185392491</v>
      </c>
      <c r="CL24" s="5">
        <v>99646.444019367584</v>
      </c>
      <c r="CM24" s="5">
        <v>100872.72175029005</v>
      </c>
      <c r="CN24" s="5">
        <v>100667.7418912608</v>
      </c>
      <c r="CO24" s="5">
        <v>100622.59222476192</v>
      </c>
      <c r="CP24" s="5">
        <v>101960.94413368724</v>
      </c>
      <c r="CQ24" s="5">
        <v>102476.78749220444</v>
      </c>
      <c r="CR24" s="5">
        <v>103844.29162656095</v>
      </c>
      <c r="CS24" s="5">
        <v>104693.1257609707</v>
      </c>
      <c r="CT24" s="5">
        <v>104359.27112026392</v>
      </c>
      <c r="CU24" s="5">
        <v>104096.96152537892</v>
      </c>
      <c r="CV24" s="5">
        <v>105905.44391621673</v>
      </c>
      <c r="CW24" s="5">
        <v>105617.5668416367</v>
      </c>
      <c r="CX24" s="5">
        <v>137299.09171676764</v>
      </c>
      <c r="CY24" s="5">
        <v>111063.5345836115</v>
      </c>
      <c r="CZ24" s="5">
        <v>114540.33117740208</v>
      </c>
      <c r="DA24" s="5">
        <v>117641.36476890644</v>
      </c>
      <c r="DB24" s="5">
        <v>123750.81347007994</v>
      </c>
      <c r="DC24" s="5">
        <v>127272.26012732576</v>
      </c>
      <c r="DD24" s="5">
        <v>128638.53237780348</v>
      </c>
      <c r="DE24" s="5">
        <v>129698.66282708423</v>
      </c>
      <c r="DF24" s="5">
        <v>132068.73666778655</v>
      </c>
      <c r="DG24" s="5">
        <v>136002.80740840008</v>
      </c>
      <c r="DH24" s="5">
        <v>139855.62666941513</v>
      </c>
      <c r="DI24" s="5">
        <v>142076.10586070974</v>
      </c>
      <c r="DJ24" s="5">
        <v>144256.864061475</v>
      </c>
      <c r="DK24" s="5">
        <v>144714.98015455308</v>
      </c>
      <c r="DL24" s="5">
        <v>147336.22735842341</v>
      </c>
      <c r="DM24" s="5">
        <v>145560.74035427321</v>
      </c>
      <c r="DN24" s="5">
        <v>141909.88813275035</v>
      </c>
      <c r="DO24" s="5">
        <v>136214.00012583518</v>
      </c>
      <c r="DP24" s="5">
        <v>135805.55804640159</v>
      </c>
      <c r="DQ24" s="5">
        <v>133414.88179741852</v>
      </c>
      <c r="DR24" s="5">
        <v>132723.82803034468</v>
      </c>
      <c r="DS24" s="5">
        <v>134052.6491508467</v>
      </c>
      <c r="DT24" s="5">
        <v>136615.20529898291</v>
      </c>
      <c r="DU24" s="5">
        <v>139056.30550736428</v>
      </c>
      <c r="DV24" s="5">
        <v>141317.55204280614</v>
      </c>
      <c r="DW24" s="5">
        <v>145395.61156143789</v>
      </c>
      <c r="DX24" s="5">
        <v>146535.1271324027</v>
      </c>
      <c r="DY24" s="5">
        <v>148481.86219347513</v>
      </c>
      <c r="DZ24" s="5">
        <v>151145.54311268424</v>
      </c>
      <c r="EA24" s="5">
        <v>158709.03435581506</v>
      </c>
      <c r="EB24" s="5">
        <v>163155.20760114567</v>
      </c>
      <c r="EC24" s="5">
        <v>165550.15843989846</v>
      </c>
      <c r="ED24" s="5">
        <v>173054.29160314091</v>
      </c>
      <c r="EE24" s="5">
        <v>168864.54780470638</v>
      </c>
      <c r="EF24" s="5">
        <v>169359.30930068641</v>
      </c>
      <c r="EG24" s="5">
        <v>170735.05428256339</v>
      </c>
      <c r="EH24" s="5">
        <v>171070.85261204379</v>
      </c>
      <c r="EI24" s="5">
        <v>178488.65754516283</v>
      </c>
      <c r="EJ24" s="5">
        <v>183944.87607311705</v>
      </c>
      <c r="EK24" s="5">
        <v>190374.24273679676</v>
      </c>
      <c r="EL24" s="5">
        <v>195333.09964492335</v>
      </c>
      <c r="EM24" s="5">
        <v>196482.48337165048</v>
      </c>
      <c r="EN24" s="5">
        <v>199032.83609457716</v>
      </c>
      <c r="EO24" s="5">
        <v>200965.17732141499</v>
      </c>
      <c r="EP24" s="5">
        <v>200578.14321235745</v>
      </c>
      <c r="EQ24" s="5">
        <v>206052.85594023767</v>
      </c>
      <c r="ER24" s="5">
        <v>209852.92581901056</v>
      </c>
      <c r="ES24" s="5">
        <v>213937.50378215415</v>
      </c>
      <c r="ET24" s="5">
        <v>219853.7544585976</v>
      </c>
      <c r="EU24" s="5">
        <v>223652.53272746084</v>
      </c>
      <c r="EV24" s="5">
        <v>226352.78377683737</v>
      </c>
      <c r="EW24" s="5">
        <v>229563.18263705479</v>
      </c>
      <c r="EX24" s="5">
        <v>234318.00085864705</v>
      </c>
      <c r="EY24" s="5">
        <v>241694.99465833177</v>
      </c>
      <c r="EZ24" s="5">
        <v>245065.37526671967</v>
      </c>
      <c r="FA24" s="5">
        <v>250258.91529620884</v>
      </c>
      <c r="FB24" s="5">
        <v>253001.0627787399</v>
      </c>
      <c r="FC24" s="9">
        <v>258601.80872975709</v>
      </c>
      <c r="FD24" s="9">
        <v>262494.1933212562</v>
      </c>
      <c r="FE24" s="9">
        <v>265808.59999999998</v>
      </c>
      <c r="FF24" s="9">
        <v>269460.09999999998</v>
      </c>
      <c r="FG24" s="9">
        <v>273331.5</v>
      </c>
      <c r="FH24" s="9">
        <v>276968.90000000002</v>
      </c>
      <c r="FI24" s="9">
        <v>281173.59999999998</v>
      </c>
      <c r="FJ24" s="9">
        <v>285112.40000000002</v>
      </c>
      <c r="FK24" s="9">
        <v>289248</v>
      </c>
      <c r="FL24" s="9">
        <v>293084.40000000002</v>
      </c>
      <c r="FM24" s="9">
        <v>296788.59999999998</v>
      </c>
      <c r="FN24" s="9">
        <v>300631.8</v>
      </c>
      <c r="FO24" s="9">
        <v>304812.3</v>
      </c>
      <c r="FP24" s="9">
        <v>308688.90000000002</v>
      </c>
      <c r="FQ24" s="9">
        <v>312521.2</v>
      </c>
      <c r="FR24" s="9">
        <v>316233.3</v>
      </c>
      <c r="FS24" s="9">
        <v>320409.5</v>
      </c>
      <c r="FT24" s="9">
        <v>324129.40000000002</v>
      </c>
      <c r="FU24" s="9">
        <v>327916.59999999998</v>
      </c>
      <c r="FV24" s="9">
        <v>331863.5</v>
      </c>
      <c r="FW24" s="9">
        <v>336416.5</v>
      </c>
      <c r="FX24" s="9">
        <v>340746.8</v>
      </c>
      <c r="FY24" s="9">
        <v>345327.1</v>
      </c>
      <c r="FZ24" s="9">
        <v>350182.9</v>
      </c>
      <c r="GA24" s="9">
        <v>355703.6</v>
      </c>
      <c r="GB24" s="9">
        <v>360935.2</v>
      </c>
      <c r="GC24" s="9">
        <v>366294.9</v>
      </c>
      <c r="GD24" s="9">
        <v>371754.9</v>
      </c>
      <c r="GE24" s="9">
        <v>377760.7</v>
      </c>
      <c r="GF24" s="9">
        <v>383362.8</v>
      </c>
      <c r="GG24" s="9">
        <v>388977.4</v>
      </c>
      <c r="GH24" s="9">
        <v>394634.7</v>
      </c>
      <c r="GI24" s="9">
        <v>400879.4</v>
      </c>
      <c r="GJ24" s="9">
        <v>406660.1</v>
      </c>
      <c r="GK24" s="9">
        <v>412528.1</v>
      </c>
      <c r="GL24" s="9">
        <v>418443.9</v>
      </c>
      <c r="GM24" s="9">
        <v>425028.3</v>
      </c>
      <c r="GN24" s="9">
        <v>431162.6</v>
      </c>
      <c r="GO24" s="9">
        <v>437409</v>
      </c>
      <c r="GP24" s="9">
        <v>443791.7</v>
      </c>
      <c r="GQ24" s="9">
        <v>450901.6</v>
      </c>
      <c r="GR24" s="9">
        <v>457461.5</v>
      </c>
      <c r="GS24" s="9">
        <v>464055.8</v>
      </c>
      <c r="GT24" s="9" t="e">
        <v>#N/A</v>
      </c>
    </row>
    <row r="25" spans="2:202" x14ac:dyDescent="0.2">
      <c r="B25" s="24" t="s">
        <v>220</v>
      </c>
      <c r="C25" s="5">
        <v>13228.911074119504</v>
      </c>
      <c r="D25" s="5">
        <v>13536.039961702609</v>
      </c>
      <c r="E25" s="5">
        <v>13896.787436860355</v>
      </c>
      <c r="F25" s="5">
        <v>14417.46552731753</v>
      </c>
      <c r="G25" s="5">
        <v>14690.116166240356</v>
      </c>
      <c r="H25" s="5">
        <v>15117.584045021322</v>
      </c>
      <c r="I25" s="5">
        <v>15425.051392601759</v>
      </c>
      <c r="J25" s="5">
        <v>15591.500396136567</v>
      </c>
      <c r="K25" s="5">
        <v>15772.299958405618</v>
      </c>
      <c r="L25" s="5">
        <v>15826.766608250367</v>
      </c>
      <c r="M25" s="5">
        <v>15840.438330436553</v>
      </c>
      <c r="N25" s="5">
        <v>15861.991102907465</v>
      </c>
      <c r="O25" s="5">
        <v>15853.512575261106</v>
      </c>
      <c r="P25" s="5">
        <v>16080.736686621358</v>
      </c>
      <c r="Q25" s="5">
        <v>16090.633640437476</v>
      </c>
      <c r="R25" s="5">
        <v>16686.497097680054</v>
      </c>
      <c r="S25" s="5">
        <v>16924.373496149994</v>
      </c>
      <c r="T25" s="5">
        <v>17120.31454823451</v>
      </c>
      <c r="U25" s="5">
        <v>17434.284626309738</v>
      </c>
      <c r="V25" s="5">
        <v>17489.803329305756</v>
      </c>
      <c r="W25" s="5">
        <v>18066.2012534776</v>
      </c>
      <c r="X25" s="5">
        <v>18524.845489325096</v>
      </c>
      <c r="Y25" s="5">
        <v>18913.472648908988</v>
      </c>
      <c r="Z25" s="5">
        <v>19409.820608288304</v>
      </c>
      <c r="AA25" s="5">
        <v>19784.356090162382</v>
      </c>
      <c r="AB25" s="5">
        <v>20108.343645498928</v>
      </c>
      <c r="AC25" s="5">
        <v>20617.199703915896</v>
      </c>
      <c r="AD25" s="5">
        <v>21611.092560422792</v>
      </c>
      <c r="AE25" s="5">
        <v>21538.06889953588</v>
      </c>
      <c r="AF25" s="5">
        <v>21889.527010305563</v>
      </c>
      <c r="AG25" s="5">
        <v>22334.219346318179</v>
      </c>
      <c r="AH25" s="5">
        <v>23207.552743840388</v>
      </c>
      <c r="AI25" s="5">
        <v>23442.827816159319</v>
      </c>
      <c r="AJ25" s="5">
        <v>24211.452521211577</v>
      </c>
      <c r="AK25" s="5">
        <v>24695.58508667244</v>
      </c>
      <c r="AL25" s="5">
        <v>25363.274575956671</v>
      </c>
      <c r="AM25" s="5">
        <v>25941.933233757041</v>
      </c>
      <c r="AN25" s="5">
        <v>26678.039679100897</v>
      </c>
      <c r="AO25" s="5">
        <v>27460.127261649857</v>
      </c>
      <c r="AP25" s="5">
        <v>28270.927825492206</v>
      </c>
      <c r="AQ25" s="5">
        <v>29171.552644021151</v>
      </c>
      <c r="AR25" s="5">
        <v>29941.678814624385</v>
      </c>
      <c r="AS25" s="5">
        <v>30450.477466094577</v>
      </c>
      <c r="AT25" s="5">
        <v>30870.867075259896</v>
      </c>
      <c r="AU25" s="5">
        <v>31154.851703595861</v>
      </c>
      <c r="AV25" s="5">
        <v>31561.885212551548</v>
      </c>
      <c r="AW25" s="5">
        <v>32248.677236193595</v>
      </c>
      <c r="AX25" s="5">
        <v>32928.045847659014</v>
      </c>
      <c r="AY25" s="5">
        <v>34195.435150603829</v>
      </c>
      <c r="AZ25" s="5">
        <v>34482.174161668991</v>
      </c>
      <c r="BA25" s="5">
        <v>34890.285125440969</v>
      </c>
      <c r="BB25" s="5">
        <v>35996.757562286228</v>
      </c>
      <c r="BC25" s="5">
        <v>35054.482117768319</v>
      </c>
      <c r="BD25" s="5">
        <v>35516.614459713237</v>
      </c>
      <c r="BE25" s="5">
        <v>35053.847666275455</v>
      </c>
      <c r="BF25" s="5">
        <v>35413.827756242972</v>
      </c>
      <c r="BG25" s="5">
        <v>35983.450137695647</v>
      </c>
      <c r="BH25" s="5">
        <v>36502.691278355174</v>
      </c>
      <c r="BI25" s="5">
        <v>36472.053632116877</v>
      </c>
      <c r="BJ25" s="5">
        <v>37196.272951832289</v>
      </c>
      <c r="BK25" s="5">
        <v>37885.535034147812</v>
      </c>
      <c r="BL25" s="5">
        <v>38531.922850763942</v>
      </c>
      <c r="BM25" s="5">
        <v>39351.682426894055</v>
      </c>
      <c r="BN25" s="5">
        <v>39473.951688194211</v>
      </c>
      <c r="BO25" s="5">
        <v>41202.490106357742</v>
      </c>
      <c r="BP25" s="5">
        <v>42156.059025560477</v>
      </c>
      <c r="BQ25" s="5">
        <v>43407.899121470713</v>
      </c>
      <c r="BR25" s="5">
        <v>44495.35174661105</v>
      </c>
      <c r="BS25" s="5">
        <v>46795.467268214961</v>
      </c>
      <c r="BT25" s="5">
        <v>48396.363106266872</v>
      </c>
      <c r="BU25" s="5">
        <v>49344.609391134458</v>
      </c>
      <c r="BV25" s="5">
        <v>51008.300234383685</v>
      </c>
      <c r="BW25" s="5">
        <v>53895.210223707298</v>
      </c>
      <c r="BX25" s="5">
        <v>55241.251110414945</v>
      </c>
      <c r="BY25" s="5">
        <v>56894.385106163762</v>
      </c>
      <c r="BZ25" s="5">
        <v>58176.221559713995</v>
      </c>
      <c r="CA25" s="5">
        <v>61671.123925197273</v>
      </c>
      <c r="CB25" s="5">
        <v>61611.304996571038</v>
      </c>
      <c r="CC25" s="5">
        <v>63879.16354743675</v>
      </c>
      <c r="CD25" s="5">
        <v>66072.683530794951</v>
      </c>
      <c r="CE25" s="5">
        <v>68264.713023923192</v>
      </c>
      <c r="CF25" s="5">
        <v>66533.204865020278</v>
      </c>
      <c r="CG25" s="5">
        <v>65823.162820223544</v>
      </c>
      <c r="CH25" s="5">
        <v>66177.15129083299</v>
      </c>
      <c r="CI25" s="5">
        <v>66156.455203410995</v>
      </c>
      <c r="CJ25" s="5">
        <v>67133.187327032618</v>
      </c>
      <c r="CK25" s="5">
        <v>64701.978874431225</v>
      </c>
      <c r="CL25" s="5">
        <v>64954.846595125171</v>
      </c>
      <c r="CM25" s="5">
        <v>65333.00963132731</v>
      </c>
      <c r="CN25" s="5">
        <v>64618.874622383722</v>
      </c>
      <c r="CO25" s="5">
        <v>64090.950210506853</v>
      </c>
      <c r="CP25" s="5">
        <v>64455.437535782126</v>
      </c>
      <c r="CQ25" s="5">
        <v>64386.567314945933</v>
      </c>
      <c r="CR25" s="5">
        <v>65290.871345550877</v>
      </c>
      <c r="CS25" s="5">
        <v>65818.56609950398</v>
      </c>
      <c r="CT25" s="5">
        <v>65138.187239999206</v>
      </c>
      <c r="CU25" s="5">
        <v>65029.085793932456</v>
      </c>
      <c r="CV25" s="5">
        <v>67009.623702791418</v>
      </c>
      <c r="CW25" s="5">
        <v>67300.785327555481</v>
      </c>
      <c r="CX25" s="5">
        <v>68946.301175720597</v>
      </c>
      <c r="CY25" s="5">
        <v>69325.233997559611</v>
      </c>
      <c r="CZ25" s="5">
        <v>69890.11082133239</v>
      </c>
      <c r="DA25" s="5">
        <v>70423.991403850217</v>
      </c>
      <c r="DB25" s="5">
        <v>72561.12777725776</v>
      </c>
      <c r="DC25" s="5">
        <v>75103.022090393584</v>
      </c>
      <c r="DD25" s="5">
        <v>76417.001347639074</v>
      </c>
      <c r="DE25" s="5">
        <v>77710.715761719053</v>
      </c>
      <c r="DF25" s="5">
        <v>80220.272800248305</v>
      </c>
      <c r="DG25" s="5">
        <v>82201.479754464221</v>
      </c>
      <c r="DH25" s="5">
        <v>83770.492747589567</v>
      </c>
      <c r="DI25" s="5">
        <v>84703.096938553077</v>
      </c>
      <c r="DJ25" s="5">
        <v>85523.574559393091</v>
      </c>
      <c r="DK25" s="5">
        <v>85910.609539123485</v>
      </c>
      <c r="DL25" s="5">
        <v>86151.146467246974</v>
      </c>
      <c r="DM25" s="5">
        <v>87267.268604433018</v>
      </c>
      <c r="DN25" s="5">
        <v>86077.135389196497</v>
      </c>
      <c r="DO25" s="5">
        <v>83672.997089522731</v>
      </c>
      <c r="DP25" s="5">
        <v>83766.402400289895</v>
      </c>
      <c r="DQ25" s="5">
        <v>82587.81630101944</v>
      </c>
      <c r="DR25" s="5">
        <v>82549.628209167873</v>
      </c>
      <c r="DS25" s="5">
        <v>82095.430157510913</v>
      </c>
      <c r="DT25" s="5">
        <v>83691.903579035963</v>
      </c>
      <c r="DU25" s="5">
        <v>85010.873935118187</v>
      </c>
      <c r="DV25" s="5">
        <v>86169.864328334937</v>
      </c>
      <c r="DW25" s="5">
        <v>87917.952168440956</v>
      </c>
      <c r="DX25" s="5">
        <v>88796.976274296918</v>
      </c>
      <c r="DY25" s="5">
        <v>90501.897824233733</v>
      </c>
      <c r="DZ25" s="5">
        <v>91637.261733028441</v>
      </c>
      <c r="EA25" s="5">
        <v>94634.230334481559</v>
      </c>
      <c r="EB25" s="5">
        <v>95727.051670293047</v>
      </c>
      <c r="EC25" s="5">
        <v>97072.826490316089</v>
      </c>
      <c r="ED25" s="5">
        <v>98626.875504909345</v>
      </c>
      <c r="EE25" s="5">
        <v>99802.900844412172</v>
      </c>
      <c r="EF25" s="5">
        <v>100500.57530322672</v>
      </c>
      <c r="EG25" s="5">
        <v>101596.60382147843</v>
      </c>
      <c r="EH25" s="5">
        <v>102338.18803088258</v>
      </c>
      <c r="EI25" s="5">
        <v>106227.11317743229</v>
      </c>
      <c r="EJ25" s="5">
        <v>107269.9521879341</v>
      </c>
      <c r="EK25" s="5">
        <v>110358.69847652304</v>
      </c>
      <c r="EL25" s="5">
        <v>112702.80015811056</v>
      </c>
      <c r="EM25" s="5">
        <v>113215.3559944772</v>
      </c>
      <c r="EN25" s="5">
        <v>115162.82489252368</v>
      </c>
      <c r="EO25" s="5">
        <v>116768.30749270288</v>
      </c>
      <c r="EP25" s="5">
        <v>116854.71162029624</v>
      </c>
      <c r="EQ25" s="5">
        <v>120449.37110426076</v>
      </c>
      <c r="ER25" s="5">
        <v>122137.66595559176</v>
      </c>
      <c r="ES25" s="5">
        <v>124293.79396207083</v>
      </c>
      <c r="ET25" s="5">
        <v>128114.7209780766</v>
      </c>
      <c r="EU25" s="5">
        <v>130085.04611944324</v>
      </c>
      <c r="EV25" s="5">
        <v>132571.5989766116</v>
      </c>
      <c r="EW25" s="5">
        <v>135237.36907498259</v>
      </c>
      <c r="EX25" s="5">
        <v>138062.10182896262</v>
      </c>
      <c r="EY25" s="5">
        <v>143794.62070121145</v>
      </c>
      <c r="EZ25" s="5">
        <v>145843.58184699263</v>
      </c>
      <c r="FA25" s="5">
        <v>149818.27966750602</v>
      </c>
      <c r="FB25" s="5">
        <v>151280.01378429003</v>
      </c>
      <c r="FC25" s="9">
        <v>155975.80204351433</v>
      </c>
      <c r="FD25" s="9">
        <v>157785.5976316403</v>
      </c>
      <c r="FE25" s="9">
        <v>160080.20000000001</v>
      </c>
      <c r="FF25" s="9">
        <v>162291.79999999999</v>
      </c>
      <c r="FG25" s="9">
        <v>165195</v>
      </c>
      <c r="FH25" s="9">
        <v>167959.6</v>
      </c>
      <c r="FI25" s="9">
        <v>170823.2</v>
      </c>
      <c r="FJ25" s="9">
        <v>173481.7</v>
      </c>
      <c r="FK25" s="9">
        <v>176032.3</v>
      </c>
      <c r="FL25" s="9">
        <v>178532.7</v>
      </c>
      <c r="FM25" s="9">
        <v>180996.9</v>
      </c>
      <c r="FN25" s="9">
        <v>183492.6</v>
      </c>
      <c r="FO25" s="9">
        <v>186076.6</v>
      </c>
      <c r="FP25" s="9">
        <v>188630.9</v>
      </c>
      <c r="FQ25" s="9">
        <v>191141.7</v>
      </c>
      <c r="FR25" s="9">
        <v>193587.6</v>
      </c>
      <c r="FS25" s="9">
        <v>196071.5</v>
      </c>
      <c r="FT25" s="9">
        <v>198466.5</v>
      </c>
      <c r="FU25" s="9">
        <v>200884.4</v>
      </c>
      <c r="FV25" s="9">
        <v>203385.3</v>
      </c>
      <c r="FW25" s="9">
        <v>206052.6</v>
      </c>
      <c r="FX25" s="9">
        <v>208812.79999999999</v>
      </c>
      <c r="FY25" s="9">
        <v>211759.4</v>
      </c>
      <c r="FZ25" s="9">
        <v>214898.8</v>
      </c>
      <c r="GA25" s="9">
        <v>218284.79999999999</v>
      </c>
      <c r="GB25" s="9">
        <v>221732.1</v>
      </c>
      <c r="GC25" s="9">
        <v>225292.3</v>
      </c>
      <c r="GD25" s="9">
        <v>228954.9</v>
      </c>
      <c r="GE25" s="9">
        <v>232772.1</v>
      </c>
      <c r="GF25" s="9">
        <v>236586.3</v>
      </c>
      <c r="GG25" s="9">
        <v>240429.6</v>
      </c>
      <c r="GH25" s="9">
        <v>244309.8</v>
      </c>
      <c r="GI25" s="9">
        <v>248340.7</v>
      </c>
      <c r="GJ25" s="9">
        <v>252312.4</v>
      </c>
      <c r="GK25" s="9">
        <v>256329.7</v>
      </c>
      <c r="GL25" s="9">
        <v>260376.8</v>
      </c>
      <c r="GM25" s="9">
        <v>264586.90000000002</v>
      </c>
      <c r="GN25" s="9">
        <v>268771.20000000001</v>
      </c>
      <c r="GO25" s="9">
        <v>273047.8</v>
      </c>
      <c r="GP25" s="9">
        <v>277414.90000000002</v>
      </c>
      <c r="GQ25" s="9">
        <v>282022.7</v>
      </c>
      <c r="GR25" s="9">
        <v>286572.7</v>
      </c>
      <c r="GS25" s="9">
        <v>291185.2</v>
      </c>
      <c r="GT25" s="9" t="e">
        <v>#N/A</v>
      </c>
    </row>
    <row r="26" spans="2:202" x14ac:dyDescent="0.2">
      <c r="B26" s="24" t="s">
        <v>15</v>
      </c>
      <c r="C26" s="5">
        <v>12425.402269841694</v>
      </c>
      <c r="D26" s="5">
        <v>12618.66450947962</v>
      </c>
      <c r="E26" s="5">
        <v>12975.198462408101</v>
      </c>
      <c r="F26" s="5">
        <v>13425.106692974578</v>
      </c>
      <c r="G26" s="5">
        <v>13537.948532055656</v>
      </c>
      <c r="H26" s="5">
        <v>13864.576558955725</v>
      </c>
      <c r="I26" s="5">
        <v>14325.860472518752</v>
      </c>
      <c r="J26" s="5">
        <v>14458.405373369504</v>
      </c>
      <c r="K26" s="5">
        <v>14626.440797764282</v>
      </c>
      <c r="L26" s="5">
        <v>14794.183054540099</v>
      </c>
      <c r="M26" s="5">
        <v>14926.243494217721</v>
      </c>
      <c r="N26" s="5">
        <v>15109.502486731506</v>
      </c>
      <c r="O26" s="5">
        <v>15359.282631651729</v>
      </c>
      <c r="P26" s="5">
        <v>15466.20851621052</v>
      </c>
      <c r="Q26" s="5">
        <v>15480.796096245065</v>
      </c>
      <c r="R26" s="5">
        <v>15929.539503578288</v>
      </c>
      <c r="S26" s="5">
        <v>16202.990307195087</v>
      </c>
      <c r="T26" s="5">
        <v>16476.572531968042</v>
      </c>
      <c r="U26" s="5">
        <v>16803.322105485098</v>
      </c>
      <c r="V26" s="5">
        <v>16942.234491107305</v>
      </c>
      <c r="W26" s="5">
        <v>17324.803531905807</v>
      </c>
      <c r="X26" s="5">
        <v>17552.917608125772</v>
      </c>
      <c r="Y26" s="5">
        <v>17779.298911325572</v>
      </c>
      <c r="Z26" s="5">
        <v>18084.656715128345</v>
      </c>
      <c r="AA26" s="5">
        <v>18410.366512021159</v>
      </c>
      <c r="AB26" s="5">
        <v>18553.638862549735</v>
      </c>
      <c r="AC26" s="5">
        <v>18805.470809117098</v>
      </c>
      <c r="AD26" s="5">
        <v>19198.568238974</v>
      </c>
      <c r="AE26" s="5">
        <v>19123.393063322932</v>
      </c>
      <c r="AF26" s="5">
        <v>19323.443240351622</v>
      </c>
      <c r="AG26" s="5">
        <v>19650.093058451097</v>
      </c>
      <c r="AH26" s="5">
        <v>20268.721102919586</v>
      </c>
      <c r="AI26" s="5">
        <v>20435.344948577222</v>
      </c>
      <c r="AJ26" s="5">
        <v>20846.376948619898</v>
      </c>
      <c r="AK26" s="5">
        <v>21269.317188266647</v>
      </c>
      <c r="AL26" s="5">
        <v>21726.8326002291</v>
      </c>
      <c r="AM26" s="5">
        <v>22351.940520853699</v>
      </c>
      <c r="AN26" s="5">
        <v>22662.607241387486</v>
      </c>
      <c r="AO26" s="5">
        <v>22876.532511497313</v>
      </c>
      <c r="AP26" s="5">
        <v>23084.782369595054</v>
      </c>
      <c r="AQ26" s="5">
        <v>23767.488948151869</v>
      </c>
      <c r="AR26" s="5">
        <v>24084.412400850015</v>
      </c>
      <c r="AS26" s="5">
        <v>24335.970343218341</v>
      </c>
      <c r="AT26" s="5">
        <v>24527.909452100565</v>
      </c>
      <c r="AU26" s="5">
        <v>24787.910777454363</v>
      </c>
      <c r="AV26" s="5">
        <v>25024.319775823991</v>
      </c>
      <c r="AW26" s="5">
        <v>25326.776398656744</v>
      </c>
      <c r="AX26" s="5">
        <v>25700.833168828678</v>
      </c>
      <c r="AY26" s="5">
        <v>26255.309718134147</v>
      </c>
      <c r="AZ26" s="5">
        <v>26379.347502366349</v>
      </c>
      <c r="BA26" s="5">
        <v>26516.419101632579</v>
      </c>
      <c r="BB26" s="5">
        <v>27051.922880481947</v>
      </c>
      <c r="BC26" s="5">
        <v>26749.510656082999</v>
      </c>
      <c r="BD26" s="5">
        <v>27093.183117974844</v>
      </c>
      <c r="BE26" s="5">
        <v>26920.450538796456</v>
      </c>
      <c r="BF26" s="5">
        <v>27289.744903871106</v>
      </c>
      <c r="BG26" s="5">
        <v>27564.612804166962</v>
      </c>
      <c r="BH26" s="5">
        <v>27968.678027493304</v>
      </c>
      <c r="BI26" s="5">
        <v>28077.644483749962</v>
      </c>
      <c r="BJ26" s="5">
        <v>28608.79402951428</v>
      </c>
      <c r="BK26" s="5">
        <v>28873.751189092691</v>
      </c>
      <c r="BL26" s="5">
        <v>29206.102206479911</v>
      </c>
      <c r="BM26" s="5">
        <v>29626.612777967359</v>
      </c>
      <c r="BN26" s="5">
        <v>29739.199990550482</v>
      </c>
      <c r="BO26" s="5">
        <v>30643.712674428942</v>
      </c>
      <c r="BP26" s="5">
        <v>31131.106658845601</v>
      </c>
      <c r="BQ26" s="5">
        <v>31556.601179106874</v>
      </c>
      <c r="BR26" s="5">
        <v>31942.355673349444</v>
      </c>
      <c r="BS26" s="5">
        <v>32755.871815772614</v>
      </c>
      <c r="BT26" s="5">
        <v>33217.028909649562</v>
      </c>
      <c r="BU26" s="5">
        <v>33480.889924042094</v>
      </c>
      <c r="BV26" s="5">
        <v>34100.369011192663</v>
      </c>
      <c r="BW26" s="5">
        <v>35755.652499231561</v>
      </c>
      <c r="BX26" s="5">
        <v>36507.821236380827</v>
      </c>
      <c r="BY26" s="5">
        <v>37355.583669491141</v>
      </c>
      <c r="BZ26" s="5">
        <v>38001.245005153396</v>
      </c>
      <c r="CA26" s="5">
        <v>39296.62549540199</v>
      </c>
      <c r="CB26" s="5">
        <v>39267.967621827069</v>
      </c>
      <c r="CC26" s="5">
        <v>40217.914631977103</v>
      </c>
      <c r="CD26" s="5">
        <v>41219.494087550331</v>
      </c>
      <c r="CE26" s="5">
        <v>42441.599468833694</v>
      </c>
      <c r="CF26" s="5">
        <v>42069.649452759993</v>
      </c>
      <c r="CG26" s="5">
        <v>41969.15593656298</v>
      </c>
      <c r="CH26" s="5">
        <v>42285.461498585093</v>
      </c>
      <c r="CI26" s="5">
        <v>42350.461751736628</v>
      </c>
      <c r="CJ26" s="5">
        <v>42804.51923518836</v>
      </c>
      <c r="CK26" s="5">
        <v>41685.504080848266</v>
      </c>
      <c r="CL26" s="5">
        <v>41797.774180266286</v>
      </c>
      <c r="CM26" s="5">
        <v>42267.64975205894</v>
      </c>
      <c r="CN26" s="5">
        <v>42131.862574132763</v>
      </c>
      <c r="CO26" s="5">
        <v>42075.539727698088</v>
      </c>
      <c r="CP26" s="5">
        <v>42599.15794580795</v>
      </c>
      <c r="CQ26" s="5">
        <v>42794.432990366637</v>
      </c>
      <c r="CR26" s="5">
        <v>43322.114929299882</v>
      </c>
      <c r="CS26" s="5">
        <v>43619.316359050783</v>
      </c>
      <c r="CT26" s="5">
        <v>43403.517073438939</v>
      </c>
      <c r="CU26" s="5">
        <v>43199.959089940858</v>
      </c>
      <c r="CV26" s="5">
        <v>43847.75536250713</v>
      </c>
      <c r="CW26" s="5">
        <v>43613.98208717136</v>
      </c>
      <c r="CX26" s="5">
        <v>56531.413451891851</v>
      </c>
      <c r="CY26" s="5">
        <v>45590.252776078822</v>
      </c>
      <c r="CZ26" s="5">
        <v>46852.775840949136</v>
      </c>
      <c r="DA26" s="5">
        <v>47928.930668849061</v>
      </c>
      <c r="DB26" s="5">
        <v>50199.883056344675</v>
      </c>
      <c r="DC26" s="5">
        <v>51369.102387571365</v>
      </c>
      <c r="DD26" s="5">
        <v>51688.736077258756</v>
      </c>
      <c r="DE26" s="5">
        <v>51893.901017883261</v>
      </c>
      <c r="DF26" s="5">
        <v>52636.547989090453</v>
      </c>
      <c r="DG26" s="5">
        <v>54009.266248524254</v>
      </c>
      <c r="DH26" s="5">
        <v>55332.870843276498</v>
      </c>
      <c r="DI26" s="5">
        <v>56010.786068038615</v>
      </c>
      <c r="DJ26" s="5">
        <v>56667.400588709905</v>
      </c>
      <c r="DK26" s="5">
        <v>56668.922417516835</v>
      </c>
      <c r="DL26" s="5">
        <v>57476.294038635053</v>
      </c>
      <c r="DM26" s="5">
        <v>56537.44749161751</v>
      </c>
      <c r="DN26" s="5">
        <v>54857.970152723901</v>
      </c>
      <c r="DO26" s="5">
        <v>52360.363564790627</v>
      </c>
      <c r="DP26" s="5">
        <v>51962.357716901701</v>
      </c>
      <c r="DQ26" s="5">
        <v>50835.012917875392</v>
      </c>
      <c r="DR26" s="5">
        <v>50392.929426455601</v>
      </c>
      <c r="DS26" s="5">
        <v>50728.231378165648</v>
      </c>
      <c r="DT26" s="5">
        <v>51589.536838113265</v>
      </c>
      <c r="DU26" s="5">
        <v>52431.308495665442</v>
      </c>
      <c r="DV26" s="5">
        <v>53246.483800192662</v>
      </c>
      <c r="DW26" s="5">
        <v>54711.582697462007</v>
      </c>
      <c r="DX26" s="5">
        <v>55064.030210242927</v>
      </c>
      <c r="DY26" s="5">
        <v>55700.790874552593</v>
      </c>
      <c r="DZ26" s="5">
        <v>56594.728850075</v>
      </c>
      <c r="EA26" s="5">
        <v>59301.997650236102</v>
      </c>
      <c r="EB26" s="5">
        <v>60818.380599205484</v>
      </c>
      <c r="EC26" s="5">
        <v>61543.090591495777</v>
      </c>
      <c r="ED26" s="5">
        <v>64141.183980883456</v>
      </c>
      <c r="EE26" s="5">
        <v>62382.019807899596</v>
      </c>
      <c r="EF26" s="5">
        <v>62335.607750071627</v>
      </c>
      <c r="EG26" s="5">
        <v>62592.111203074557</v>
      </c>
      <c r="EH26" s="5">
        <v>62434.496794934137</v>
      </c>
      <c r="EI26" s="5">
        <v>64855.857218230398</v>
      </c>
      <c r="EJ26" s="5">
        <v>66543.5894745806</v>
      </c>
      <c r="EK26" s="5">
        <v>68562.910784613719</v>
      </c>
      <c r="EL26" s="5">
        <v>70052.032352204435</v>
      </c>
      <c r="EM26" s="5">
        <v>70119.466504240801</v>
      </c>
      <c r="EN26" s="5">
        <v>70646.505818299032</v>
      </c>
      <c r="EO26" s="5">
        <v>70917.623537945983</v>
      </c>
      <c r="EP26" s="5">
        <v>70326.140625087501</v>
      </c>
      <c r="EQ26" s="5">
        <v>71810.155837022889</v>
      </c>
      <c r="ER26" s="5">
        <v>72694.596897423442</v>
      </c>
      <c r="ES26" s="5">
        <v>73681.595934377314</v>
      </c>
      <c r="ET26" s="5">
        <v>75279.045549136004</v>
      </c>
      <c r="EU26" s="5">
        <v>76167.420537234066</v>
      </c>
      <c r="EV26" s="5">
        <v>76703.597998192228</v>
      </c>
      <c r="EW26" s="5">
        <v>77436.134315241652</v>
      </c>
      <c r="EX26" s="5">
        <v>78726.013912421418</v>
      </c>
      <c r="EY26" s="5">
        <v>80863.006131409915</v>
      </c>
      <c r="EZ26" s="5">
        <v>81645.324471289248</v>
      </c>
      <c r="FA26" s="5">
        <v>83021.746601164166</v>
      </c>
      <c r="FB26" s="5">
        <v>83559.430867457428</v>
      </c>
      <c r="FC26" s="9">
        <v>85070.676804374263</v>
      </c>
      <c r="FD26" s="9">
        <v>86035.281371270656</v>
      </c>
      <c r="FE26" s="9">
        <v>86794.75</v>
      </c>
      <c r="FF26" s="9">
        <v>87672.36</v>
      </c>
      <c r="FG26" s="9">
        <v>88589.18</v>
      </c>
      <c r="FH26" s="9">
        <v>89430.99</v>
      </c>
      <c r="FI26" s="9">
        <v>90446.42</v>
      </c>
      <c r="FJ26" s="9">
        <v>91370.22</v>
      </c>
      <c r="FK26" s="9">
        <v>92354.44</v>
      </c>
      <c r="FL26" s="9">
        <v>93244.4</v>
      </c>
      <c r="FM26" s="9">
        <v>94097.63</v>
      </c>
      <c r="FN26" s="9">
        <v>94999.21</v>
      </c>
      <c r="FO26" s="9">
        <v>96012.18</v>
      </c>
      <c r="FP26" s="9">
        <v>96937.31</v>
      </c>
      <c r="FQ26" s="9">
        <v>97854.47</v>
      </c>
      <c r="FR26" s="9">
        <v>98741.8</v>
      </c>
      <c r="FS26" s="9">
        <v>99776.33</v>
      </c>
      <c r="FT26" s="9">
        <v>100668</v>
      </c>
      <c r="FU26" s="9">
        <v>101579.3</v>
      </c>
      <c r="FV26" s="9">
        <v>102537.8</v>
      </c>
      <c r="FW26" s="9">
        <v>103679.9</v>
      </c>
      <c r="FX26" s="9">
        <v>104748.3</v>
      </c>
      <c r="FY26" s="9">
        <v>105886.9</v>
      </c>
      <c r="FZ26" s="9">
        <v>107101.5</v>
      </c>
      <c r="GA26" s="9">
        <v>108509.1</v>
      </c>
      <c r="GB26" s="9">
        <v>109816.7</v>
      </c>
      <c r="GC26" s="9">
        <v>111151</v>
      </c>
      <c r="GD26" s="9">
        <v>112502.6</v>
      </c>
      <c r="GE26" s="9">
        <v>114006</v>
      </c>
      <c r="GF26" s="9">
        <v>115374.3</v>
      </c>
      <c r="GG26" s="9">
        <v>116734.3</v>
      </c>
      <c r="GH26" s="9">
        <v>118096</v>
      </c>
      <c r="GI26" s="9">
        <v>119622.5</v>
      </c>
      <c r="GJ26" s="9">
        <v>120999.9</v>
      </c>
      <c r="GK26" s="9">
        <v>122393.5</v>
      </c>
      <c r="GL26" s="9">
        <v>123791.9</v>
      </c>
      <c r="GM26" s="9">
        <v>125378.7</v>
      </c>
      <c r="GN26" s="9">
        <v>126823.6</v>
      </c>
      <c r="GO26" s="9">
        <v>128293</v>
      </c>
      <c r="GP26" s="9">
        <v>129793.60000000001</v>
      </c>
      <c r="GQ26" s="9">
        <v>131496.70000000001</v>
      </c>
      <c r="GR26" s="9">
        <v>133028.1</v>
      </c>
      <c r="GS26" s="9">
        <v>134558</v>
      </c>
      <c r="GT26" s="9" t="e">
        <v>#N/A</v>
      </c>
    </row>
    <row r="27" spans="2:202" x14ac:dyDescent="0.2">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row>
    <row r="28" spans="2:202" x14ac:dyDescent="0.2">
      <c r="B28" s="24" t="s">
        <v>247</v>
      </c>
      <c r="C28" s="3">
        <v>78.664249181747437</v>
      </c>
      <c r="D28" s="3">
        <v>81.844919919967651</v>
      </c>
      <c r="E28" s="3">
        <v>84.140247106552124</v>
      </c>
      <c r="F28" s="3">
        <v>86.33720874786377</v>
      </c>
      <c r="G28" s="3">
        <v>87.878358364105239</v>
      </c>
      <c r="H28" s="3">
        <v>90.075320005416884</v>
      </c>
      <c r="I28" s="3">
        <v>93.583899736404419</v>
      </c>
      <c r="J28" s="3">
        <v>94.829928874969482</v>
      </c>
      <c r="K28" s="3">
        <v>96.600621938705444</v>
      </c>
      <c r="L28" s="3">
        <v>98.764789104461684</v>
      </c>
      <c r="M28" s="3">
        <v>98.174548149108887</v>
      </c>
      <c r="N28" s="3">
        <v>97.551542520523071</v>
      </c>
      <c r="O28" s="3">
        <v>97.584331035614014</v>
      </c>
      <c r="P28" s="3">
        <v>98.666417598724365</v>
      </c>
      <c r="Q28" s="3">
        <v>100.10919570922852</v>
      </c>
      <c r="R28" s="3">
        <v>100.69940090179443</v>
      </c>
      <c r="S28" s="3">
        <v>101.48639678955078</v>
      </c>
      <c r="T28" s="3">
        <v>102.63409614562988</v>
      </c>
      <c r="U28" s="3">
        <v>103.4209966659546</v>
      </c>
      <c r="V28" s="3">
        <v>104.30639982223512</v>
      </c>
      <c r="W28" s="3">
        <v>105.0933003425598</v>
      </c>
      <c r="X28" s="3">
        <v>105.25729656219482</v>
      </c>
      <c r="Y28" s="3">
        <v>105.55239915847778</v>
      </c>
      <c r="Z28" s="3">
        <v>106.24099969863892</v>
      </c>
      <c r="AA28" s="3">
        <v>106.89680576324464</v>
      </c>
      <c r="AB28" s="3">
        <v>106.07709884643556</v>
      </c>
      <c r="AC28" s="3">
        <v>106.56889677047728</v>
      </c>
      <c r="AD28" s="3">
        <v>106.86399936676024</v>
      </c>
      <c r="AE28" s="3">
        <v>107.59999752044678</v>
      </c>
      <c r="AF28" s="3">
        <v>108.59999656677246</v>
      </c>
      <c r="AG28" s="3">
        <v>109.70000028610228</v>
      </c>
      <c r="AH28" s="3">
        <v>110.80000400543211</v>
      </c>
      <c r="AI28" s="3">
        <v>111.50000095367432</v>
      </c>
      <c r="AJ28" s="3">
        <v>112.30000257492064</v>
      </c>
      <c r="AK28" s="3">
        <v>113.30000162124634</v>
      </c>
      <c r="AL28" s="3">
        <v>114.30000066757202</v>
      </c>
      <c r="AM28" s="3">
        <v>115.79999923706056</v>
      </c>
      <c r="AN28" s="3">
        <v>117.59999990463255</v>
      </c>
      <c r="AO28" s="3">
        <v>119.0000057220459</v>
      </c>
      <c r="AP28" s="3">
        <v>120.20000219345091</v>
      </c>
      <c r="AQ28" s="3">
        <v>123.50000143051147</v>
      </c>
      <c r="AR28" s="3">
        <v>124.89999532699584</v>
      </c>
      <c r="AS28" s="3">
        <v>127.79999971389772</v>
      </c>
      <c r="AT28" s="3">
        <v>130.9999942779541</v>
      </c>
      <c r="AU28" s="3">
        <v>132.50000476837158</v>
      </c>
      <c r="AV28" s="3">
        <v>133.50000381469729</v>
      </c>
      <c r="AW28" s="3">
        <v>134.59999561309814</v>
      </c>
      <c r="AX28" s="3">
        <v>135.80000400543213</v>
      </c>
      <c r="AY28" s="3">
        <v>137.10000514984131</v>
      </c>
      <c r="AZ28" s="3">
        <v>138.49999904632568</v>
      </c>
      <c r="BA28" s="3">
        <v>139.60000276565552</v>
      </c>
      <c r="BB28" s="3">
        <v>140.79999923706055</v>
      </c>
      <c r="BC28" s="3">
        <v>141.49999618530271</v>
      </c>
      <c r="BD28" s="3">
        <v>142.29999780654907</v>
      </c>
      <c r="BE28" s="3">
        <v>143.20000410079956</v>
      </c>
      <c r="BF28" s="3">
        <v>144.59999799728394</v>
      </c>
      <c r="BG28" s="3">
        <v>145.79999446868896</v>
      </c>
      <c r="BH28" s="3">
        <v>147.00000286102295</v>
      </c>
      <c r="BI28" s="3">
        <v>148.50000143051147</v>
      </c>
      <c r="BJ28" s="3">
        <v>149.89999532699585</v>
      </c>
      <c r="BK28" s="3">
        <v>150.69999694824219</v>
      </c>
      <c r="BL28" s="3">
        <v>151.69999599456787</v>
      </c>
      <c r="BM28" s="3">
        <v>152.79999971389773</v>
      </c>
      <c r="BN28" s="3">
        <v>153.79999876022339</v>
      </c>
      <c r="BO28" s="3">
        <v>154.90000247955322</v>
      </c>
      <c r="BP28" s="3">
        <v>156.2999963760376</v>
      </c>
      <c r="BQ28" s="3">
        <v>158.29999446868896</v>
      </c>
      <c r="BR28" s="3">
        <v>160.50000190734863</v>
      </c>
      <c r="BS28" s="3">
        <v>161.60000562667847</v>
      </c>
      <c r="BT28" s="3">
        <v>162.1999979019165</v>
      </c>
      <c r="BU28" s="3">
        <v>163.49999904632568</v>
      </c>
      <c r="BV28" s="3">
        <v>164.69999551773071</v>
      </c>
      <c r="BW28" s="3">
        <v>166.40000343322754</v>
      </c>
      <c r="BX28" s="3">
        <v>166.90000295639038</v>
      </c>
      <c r="BY28" s="3">
        <v>168.4999942779541</v>
      </c>
      <c r="BZ28" s="3">
        <v>169.40000057220459</v>
      </c>
      <c r="CA28" s="3">
        <v>170.59999704360962</v>
      </c>
      <c r="CB28" s="3">
        <v>172.50000238418579</v>
      </c>
      <c r="CC28" s="3">
        <v>173.39999675750732</v>
      </c>
      <c r="CD28" s="3">
        <v>174.60000514984131</v>
      </c>
      <c r="CE28" s="3">
        <v>176.10000371932983</v>
      </c>
      <c r="CF28" s="3">
        <v>178.49999666213989</v>
      </c>
      <c r="CG28" s="3">
        <v>180.29999732971191</v>
      </c>
      <c r="CH28" s="3">
        <v>181.79999589920044</v>
      </c>
      <c r="CI28" s="3">
        <v>184.00000333786011</v>
      </c>
      <c r="CJ28" s="3">
        <v>185.19999980926511</v>
      </c>
      <c r="CK28" s="3">
        <v>186.80000305175781</v>
      </c>
      <c r="CL28" s="3">
        <v>187.00000047683716</v>
      </c>
      <c r="CM28" s="3">
        <v>187.60000467300415</v>
      </c>
      <c r="CN28" s="3">
        <v>189.10000324249268</v>
      </c>
      <c r="CO28" s="3">
        <v>190.29999971389773</v>
      </c>
      <c r="CP28" s="3">
        <v>190.45000076293945</v>
      </c>
      <c r="CQ28" s="3">
        <v>191.29999876022339</v>
      </c>
      <c r="CR28" s="3">
        <v>192</v>
      </c>
      <c r="CS28" s="3">
        <v>194.4</v>
      </c>
      <c r="CT28" s="3">
        <v>192.35</v>
      </c>
      <c r="CU28" s="3">
        <v>193.5</v>
      </c>
      <c r="CV28" s="3">
        <v>194.8</v>
      </c>
      <c r="CW28" s="3">
        <v>194.6</v>
      </c>
      <c r="CX28" s="3">
        <v>195.8</v>
      </c>
      <c r="CY28" s="3">
        <v>197.6</v>
      </c>
      <c r="CZ28" s="3">
        <v>200.59999999999997</v>
      </c>
      <c r="DA28" s="3">
        <v>199.9</v>
      </c>
      <c r="DB28" s="3">
        <v>202.1</v>
      </c>
      <c r="DC28" s="3">
        <v>203.6</v>
      </c>
      <c r="DD28" s="3">
        <v>207.8</v>
      </c>
      <c r="DE28" s="3">
        <v>209.6</v>
      </c>
      <c r="DF28" s="3">
        <v>209.55</v>
      </c>
      <c r="DG28" s="3">
        <v>211.7</v>
      </c>
      <c r="DH28" s="3">
        <v>215.64</v>
      </c>
      <c r="DI28" s="3">
        <v>215.98</v>
      </c>
      <c r="DJ28" s="3">
        <v>218.7</v>
      </c>
      <c r="DK28" s="3">
        <v>221.73</v>
      </c>
      <c r="DL28" s="3">
        <v>225.63</v>
      </c>
      <c r="DM28" s="3">
        <v>227.75</v>
      </c>
      <c r="DN28" s="3">
        <v>224.25000000000003</v>
      </c>
      <c r="DO28" s="3">
        <v>224.74</v>
      </c>
      <c r="DP28" s="3">
        <v>226.58999999999995</v>
      </c>
      <c r="DQ28" s="3">
        <v>227.14</v>
      </c>
      <c r="DR28" s="3">
        <v>225.94</v>
      </c>
      <c r="DS28" s="3">
        <v>226.09</v>
      </c>
      <c r="DT28" s="3">
        <v>226.32</v>
      </c>
      <c r="DU28" s="3">
        <v>227.65</v>
      </c>
      <c r="DV28" s="3">
        <v>227.06</v>
      </c>
      <c r="DW28" s="3">
        <v>229.48</v>
      </c>
      <c r="DX28" s="3">
        <v>232.28</v>
      </c>
      <c r="DY28" s="3">
        <v>233.80999999999997</v>
      </c>
      <c r="DZ28" s="3">
        <v>235.36</v>
      </c>
      <c r="EA28" s="3">
        <v>235.74</v>
      </c>
      <c r="EB28" s="3">
        <v>238.74</v>
      </c>
      <c r="EC28" s="3">
        <v>240.21</v>
      </c>
      <c r="ED28" s="3">
        <v>239.67</v>
      </c>
      <c r="EE28" s="3">
        <v>239.9</v>
      </c>
      <c r="EF28" s="3">
        <v>241.82</v>
      </c>
      <c r="EG28" s="3">
        <v>242.77</v>
      </c>
      <c r="EH28" s="3">
        <v>241.92</v>
      </c>
      <c r="EI28" s="3">
        <v>242.77</v>
      </c>
      <c r="EJ28" s="3">
        <v>247.13</v>
      </c>
      <c r="EK28" s="3">
        <v>247.19000000000003</v>
      </c>
      <c r="EL28" s="3">
        <v>246.45</v>
      </c>
      <c r="EM28" s="3">
        <v>245.5</v>
      </c>
      <c r="EN28" s="3">
        <v>249.62</v>
      </c>
      <c r="EO28" s="3">
        <v>251.62</v>
      </c>
      <c r="EP28" s="3">
        <v>250.61</v>
      </c>
      <c r="EQ28" s="3">
        <v>250.94</v>
      </c>
      <c r="ER28" s="3">
        <v>254.96</v>
      </c>
      <c r="ES28" s="3">
        <v>256.91000000000003</v>
      </c>
      <c r="ET28" s="3">
        <v>256.88099999999997</v>
      </c>
      <c r="EU28" s="3">
        <v>259.50299999999999</v>
      </c>
      <c r="EV28" s="3">
        <v>262.65800000000002</v>
      </c>
      <c r="EW28" s="3">
        <v>263.33300000000003</v>
      </c>
      <c r="EX28" s="3">
        <v>265.25150000000002</v>
      </c>
      <c r="EY28" s="3">
        <v>268.03100000000001</v>
      </c>
      <c r="EZ28" s="3">
        <v>271.35199999999998</v>
      </c>
      <c r="FA28" s="3">
        <v>271.625</v>
      </c>
      <c r="FB28" s="3">
        <v>273.04899999999998</v>
      </c>
      <c r="FC28" s="3">
        <v>275.30399999999997</v>
      </c>
      <c r="FD28" s="3">
        <v>277.69799999999998</v>
      </c>
      <c r="FE28" s="3">
        <v>278.0333</v>
      </c>
      <c r="FF28" s="3">
        <v>279.2903</v>
      </c>
      <c r="FG28" s="8">
        <v>281.8777</v>
      </c>
      <c r="FH28" s="8">
        <v>284.71140000000003</v>
      </c>
      <c r="FI28" s="8">
        <v>285.06439999999998</v>
      </c>
      <c r="FJ28" s="8">
        <v>285.20190000000002</v>
      </c>
      <c r="FK28" s="8">
        <v>287.4042</v>
      </c>
      <c r="FL28" s="8">
        <v>291.3175</v>
      </c>
      <c r="FM28" s="8">
        <v>291.64139999999998</v>
      </c>
      <c r="FN28" s="8">
        <v>291.78980000000001</v>
      </c>
      <c r="FO28" s="8">
        <v>294.64530000000002</v>
      </c>
      <c r="FP28" s="8">
        <v>298.98349999999999</v>
      </c>
      <c r="FQ28" s="8">
        <v>299.46660000000003</v>
      </c>
      <c r="FR28" s="8">
        <v>299.99759999999998</v>
      </c>
      <c r="FS28" s="8">
        <v>302.60759999999999</v>
      </c>
      <c r="FT28" s="8">
        <v>306.7577</v>
      </c>
      <c r="FU28" s="8">
        <v>306.97399999999999</v>
      </c>
      <c r="FV28" s="8">
        <v>307.35809999999998</v>
      </c>
      <c r="FW28" s="8">
        <v>310.02339999999998</v>
      </c>
      <c r="FX28" s="8">
        <v>314.34739999999999</v>
      </c>
      <c r="FY28" s="8">
        <v>314.45350000000002</v>
      </c>
      <c r="FZ28" s="8">
        <v>314.75</v>
      </c>
      <c r="GA28" s="8">
        <v>317.46179999999998</v>
      </c>
      <c r="GB28" s="8">
        <v>321.90589999999997</v>
      </c>
      <c r="GC28" s="8">
        <v>321.89049999999997</v>
      </c>
      <c r="GD28" s="8">
        <v>322.10910000000001</v>
      </c>
      <c r="GE28" s="8">
        <v>324.94049999999999</v>
      </c>
      <c r="GF28" s="8">
        <v>329.59539999999998</v>
      </c>
      <c r="GG28" s="8">
        <v>329.55270000000002</v>
      </c>
      <c r="GH28" s="8">
        <v>329.77820000000003</v>
      </c>
      <c r="GI28" s="8">
        <v>332.74329999999998</v>
      </c>
      <c r="GJ28" s="8">
        <v>337.61079999999998</v>
      </c>
      <c r="GK28" s="8">
        <v>337.52870000000001</v>
      </c>
      <c r="GL28" s="8">
        <v>337.7158</v>
      </c>
      <c r="GM28" s="8">
        <v>340.80709999999999</v>
      </c>
      <c r="GN28" s="8">
        <v>345.93090000000001</v>
      </c>
      <c r="GO28" s="8">
        <v>345.68740000000003</v>
      </c>
      <c r="GP28" s="8">
        <v>345.91879999999998</v>
      </c>
      <c r="GQ28" s="8">
        <v>349.14280000000002</v>
      </c>
      <c r="GR28" s="8">
        <v>354.45780000000002</v>
      </c>
      <c r="GS28" s="8">
        <v>354.02929999999998</v>
      </c>
      <c r="GT28" s="8" t="e">
        <v>#N/A</v>
      </c>
    </row>
    <row r="29" spans="2:202" x14ac:dyDescent="0.2">
      <c r="B29" s="24" t="s">
        <v>248</v>
      </c>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v>162.19999999999999</v>
      </c>
      <c r="BX29" s="3">
        <v>162.35000000000002</v>
      </c>
      <c r="BY29" s="3">
        <v>163.80000000000001</v>
      </c>
      <c r="BZ29" s="3">
        <v>164.9</v>
      </c>
      <c r="CA29" s="3">
        <v>166</v>
      </c>
      <c r="CB29" s="3">
        <v>167.9</v>
      </c>
      <c r="CC29" s="3">
        <v>168.8</v>
      </c>
      <c r="CD29" s="3">
        <v>170.14999999999998</v>
      </c>
      <c r="CE29" s="3">
        <v>171.6</v>
      </c>
      <c r="CF29" s="3">
        <v>173.9</v>
      </c>
      <c r="CG29" s="3">
        <v>175.4</v>
      </c>
      <c r="CH29" s="3">
        <v>177.25</v>
      </c>
      <c r="CI29" s="3">
        <v>179.2</v>
      </c>
      <c r="CJ29" s="3">
        <v>180.35</v>
      </c>
      <c r="CK29" s="3">
        <v>181.5</v>
      </c>
      <c r="CL29" s="3">
        <v>182.1</v>
      </c>
      <c r="CM29" s="3">
        <v>182.5</v>
      </c>
      <c r="CN29" s="3">
        <v>183.85</v>
      </c>
      <c r="CO29" s="3">
        <v>184.8</v>
      </c>
      <c r="CP29" s="3">
        <v>185.05</v>
      </c>
      <c r="CQ29" s="3">
        <v>186.2</v>
      </c>
      <c r="CR29" s="3">
        <v>186.35</v>
      </c>
      <c r="CS29" s="3">
        <v>188.2</v>
      </c>
      <c r="CT29" s="3">
        <v>186.55</v>
      </c>
      <c r="CU29" s="3">
        <v>187.8</v>
      </c>
      <c r="CV29" s="3">
        <v>189.75</v>
      </c>
      <c r="CW29" s="3">
        <v>189.6</v>
      </c>
      <c r="CX29" s="3">
        <v>190.95</v>
      </c>
      <c r="CY29" s="3">
        <v>192.4</v>
      </c>
      <c r="CZ29" s="3">
        <v>195.5</v>
      </c>
      <c r="DA29" s="3">
        <v>195.3</v>
      </c>
      <c r="DB29" s="3">
        <v>197.35</v>
      </c>
      <c r="DC29" s="3">
        <v>198</v>
      </c>
      <c r="DD29" s="3">
        <v>203.15</v>
      </c>
      <c r="DE29" s="3">
        <v>205.1</v>
      </c>
      <c r="DF29" s="3">
        <v>204.1</v>
      </c>
      <c r="DG29" s="3">
        <v>205.74600000000001</v>
      </c>
      <c r="DH29" s="3">
        <v>210.46899999999999</v>
      </c>
      <c r="DI29" s="3">
        <v>210.22</v>
      </c>
      <c r="DJ29" s="3">
        <v>213.56549999999999</v>
      </c>
      <c r="DK29" s="3">
        <v>216.33199999999999</v>
      </c>
      <c r="DL29" s="3">
        <v>221.02799999999999</v>
      </c>
      <c r="DM29" s="3">
        <v>223.273</v>
      </c>
      <c r="DN29" s="3">
        <v>218.55549999999999</v>
      </c>
      <c r="DO29" s="3">
        <v>218.75200000000001</v>
      </c>
      <c r="DP29" s="3">
        <v>221.10050000000001</v>
      </c>
      <c r="DQ29" s="3">
        <v>221.87299999999999</v>
      </c>
      <c r="DR29" s="3">
        <v>221.12200000000001</v>
      </c>
      <c r="DS29" s="3">
        <v>221.215</v>
      </c>
      <c r="DT29" s="3">
        <v>222.083</v>
      </c>
      <c r="DU29" s="3">
        <v>223.44399999999999</v>
      </c>
      <c r="DV29" s="3">
        <v>222.98249999999999</v>
      </c>
      <c r="DW29" s="3">
        <v>225.79</v>
      </c>
      <c r="DX29" s="3">
        <v>229.1925</v>
      </c>
      <c r="DY29" s="3">
        <v>230.55799999999999</v>
      </c>
      <c r="DZ29" s="3">
        <v>231.99700000000001</v>
      </c>
      <c r="EA29" s="3">
        <v>232.08099999999999</v>
      </c>
      <c r="EB29" s="3">
        <v>235.51499999999999</v>
      </c>
      <c r="EC29" s="3">
        <v>236.75</v>
      </c>
      <c r="ED29" s="3">
        <v>236.26750000000001</v>
      </c>
      <c r="EE29" s="3">
        <v>236.542</v>
      </c>
      <c r="EF29" s="3">
        <v>238.184</v>
      </c>
      <c r="EG29" s="3">
        <v>239.34299999999999</v>
      </c>
      <c r="EH29" s="3">
        <v>238.69200000000001</v>
      </c>
      <c r="EI29" s="3">
        <v>239.607</v>
      </c>
      <c r="EJ29" s="3">
        <v>243.9915</v>
      </c>
      <c r="EK29" s="3">
        <v>244.471</v>
      </c>
      <c r="EL29" s="3">
        <v>242.50749999999999</v>
      </c>
      <c r="EM29" s="3">
        <v>240.73500000000001</v>
      </c>
      <c r="EN29" s="3">
        <v>245.04499999999999</v>
      </c>
      <c r="EO29" s="3">
        <v>247.5</v>
      </c>
      <c r="EP29" s="3">
        <v>246.22649999999999</v>
      </c>
      <c r="EQ29" s="3">
        <v>246.464</v>
      </c>
      <c r="ER29" s="3">
        <v>250.62200000000001</v>
      </c>
      <c r="ES29" s="3">
        <v>252.393</v>
      </c>
      <c r="ET29" s="3">
        <v>252.46250000000001</v>
      </c>
      <c r="EU29" s="3">
        <v>255.471</v>
      </c>
      <c r="EV29" s="3">
        <v>258.5675</v>
      </c>
      <c r="EW29" s="3">
        <v>259.52800000000002</v>
      </c>
      <c r="EX29" s="3">
        <v>261.85149999999999</v>
      </c>
      <c r="EY29" s="3">
        <v>264.47699999999998</v>
      </c>
      <c r="EZ29" s="3">
        <v>267.83850000000001</v>
      </c>
      <c r="FA29" s="3">
        <v>267.75700000000001</v>
      </c>
      <c r="FB29" s="3">
        <v>269.59450000000004</v>
      </c>
      <c r="FC29" s="3">
        <v>271.03899999999999</v>
      </c>
      <c r="FD29" s="3">
        <v>272.94049999999999</v>
      </c>
      <c r="FE29" s="3">
        <v>273.08550000000002</v>
      </c>
      <c r="FF29" s="3">
        <v>274.41070000000002</v>
      </c>
      <c r="FG29" s="8">
        <v>276.86669999999998</v>
      </c>
      <c r="FH29" s="8">
        <v>279.67070000000001</v>
      </c>
      <c r="FI29" s="8">
        <v>279.8723</v>
      </c>
      <c r="FJ29" s="8">
        <v>279.87849999999997</v>
      </c>
      <c r="FK29" s="8">
        <v>282.072</v>
      </c>
      <c r="FL29" s="8">
        <v>286.16980000000001</v>
      </c>
      <c r="FM29" s="8">
        <v>286.346</v>
      </c>
      <c r="FN29" s="8">
        <v>286.33929999999998</v>
      </c>
      <c r="FO29" s="8">
        <v>289.2912</v>
      </c>
      <c r="FP29" s="8">
        <v>293.8827</v>
      </c>
      <c r="FQ29" s="8">
        <v>294.23250000000002</v>
      </c>
      <c r="FR29" s="8">
        <v>294.63740000000001</v>
      </c>
      <c r="FS29" s="8">
        <v>297.32709999999997</v>
      </c>
      <c r="FT29" s="8">
        <v>301.71660000000003</v>
      </c>
      <c r="FU29" s="8">
        <v>301.76830000000001</v>
      </c>
      <c r="FV29" s="8">
        <v>302.00540000000001</v>
      </c>
      <c r="FW29" s="8">
        <v>304.75569999999999</v>
      </c>
      <c r="FX29" s="8">
        <v>309.3365</v>
      </c>
      <c r="FY29" s="8">
        <v>309.26229999999998</v>
      </c>
      <c r="FZ29" s="8">
        <v>309.39800000000002</v>
      </c>
      <c r="GA29" s="8">
        <v>312.1968</v>
      </c>
      <c r="GB29" s="8">
        <v>316.90809999999999</v>
      </c>
      <c r="GC29" s="8">
        <v>316.69510000000002</v>
      </c>
      <c r="GD29" s="8">
        <v>316.74040000000002</v>
      </c>
      <c r="GE29" s="8">
        <v>319.66789999999997</v>
      </c>
      <c r="GF29" s="8">
        <v>324.60930000000002</v>
      </c>
      <c r="GG29" s="8">
        <v>324.3614</v>
      </c>
      <c r="GH29" s="8">
        <v>324.40960000000001</v>
      </c>
      <c r="GI29" s="8">
        <v>327.4812</v>
      </c>
      <c r="GJ29" s="8">
        <v>332.6549</v>
      </c>
      <c r="GK29" s="8">
        <v>332.35840000000002</v>
      </c>
      <c r="GL29" s="8">
        <v>332.35930000000002</v>
      </c>
      <c r="GM29" s="8">
        <v>335.5668</v>
      </c>
      <c r="GN29" s="8">
        <v>341.02120000000002</v>
      </c>
      <c r="GO29" s="8">
        <v>340.5412</v>
      </c>
      <c r="GP29" s="8">
        <v>340.58600000000001</v>
      </c>
      <c r="GQ29" s="8">
        <v>343.93669999999997</v>
      </c>
      <c r="GR29" s="8">
        <v>349.6001</v>
      </c>
      <c r="GS29" s="8">
        <v>348.90989999999999</v>
      </c>
      <c r="GT29" s="8" t="e">
        <v>#N/A</v>
      </c>
    </row>
    <row r="30" spans="2:202" x14ac:dyDescent="0.2">
      <c r="B30" s="24" t="s">
        <v>16</v>
      </c>
      <c r="C30" s="3">
        <v>17.572951520154106</v>
      </c>
      <c r="D30" s="3">
        <v>11.964263454808453</v>
      </c>
      <c r="E30" s="3">
        <v>20.566289232966781</v>
      </c>
      <c r="F30" s="3">
        <v>19.36431876560723</v>
      </c>
      <c r="G30" s="3">
        <v>15.045827067523296</v>
      </c>
      <c r="H30" s="3">
        <v>14.152539239873159</v>
      </c>
      <c r="I30" s="3">
        <v>9.9147718028441041</v>
      </c>
      <c r="J30" s="3">
        <v>9.4662336842072516</v>
      </c>
      <c r="K30" s="3">
        <v>7.0288269863676476</v>
      </c>
      <c r="L30" s="3">
        <v>7.6136020176117958</v>
      </c>
      <c r="M30" s="3">
        <v>8.3135250564330008</v>
      </c>
      <c r="N30" s="3">
        <v>11.555931430268521</v>
      </c>
      <c r="O30" s="3">
        <v>12.071897916408385</v>
      </c>
      <c r="P30" s="3">
        <v>16.318320403644783</v>
      </c>
      <c r="Q30" s="3">
        <v>13.573845706712927</v>
      </c>
      <c r="R30" s="3">
        <v>12.241586905686155</v>
      </c>
      <c r="S30" s="3">
        <v>18.311809893898868</v>
      </c>
      <c r="T30" s="3">
        <v>15.724628383996667</v>
      </c>
      <c r="U30" s="3">
        <v>16.496151161642306</v>
      </c>
      <c r="V30" s="3">
        <v>15.696081958858365</v>
      </c>
      <c r="W30" s="3">
        <v>16.025726328849757</v>
      </c>
      <c r="X30" s="3">
        <v>18.351377663140717</v>
      </c>
      <c r="Y30" s="3">
        <v>22.258484124855098</v>
      </c>
      <c r="Z30" s="3">
        <v>18.852566746704674</v>
      </c>
      <c r="AA30" s="3">
        <v>23.566365859087977</v>
      </c>
      <c r="AB30" s="3">
        <v>21.545769825305161</v>
      </c>
      <c r="AC30" s="3">
        <v>17.984402587810283</v>
      </c>
      <c r="AD30" s="3">
        <v>18.986555137404181</v>
      </c>
      <c r="AE30" s="3">
        <v>20.267553654752351</v>
      </c>
      <c r="AF30" s="3">
        <v>20.162519438984148</v>
      </c>
      <c r="AG30" s="3">
        <v>24.427150185270154</v>
      </c>
      <c r="AH30" s="3">
        <v>24.631845638466672</v>
      </c>
      <c r="AI30" s="3">
        <v>23.964608084838947</v>
      </c>
      <c r="AJ30" s="3">
        <v>20.951879707988951</v>
      </c>
      <c r="AK30" s="3">
        <v>33.661980272154487</v>
      </c>
      <c r="AL30" s="3">
        <v>26.693398142267881</v>
      </c>
      <c r="AM30" s="3">
        <v>21.81712953532039</v>
      </c>
      <c r="AN30" s="3">
        <v>25.729202438332919</v>
      </c>
      <c r="AO30" s="3">
        <v>29.865052763893203</v>
      </c>
      <c r="AP30" s="3">
        <v>31.790288669162042</v>
      </c>
      <c r="AQ30" s="3">
        <v>36.51252452290764</v>
      </c>
      <c r="AR30" s="3">
        <v>24.449245269167161</v>
      </c>
      <c r="AS30" s="3">
        <v>18.77727899031666</v>
      </c>
      <c r="AT30" s="3">
        <v>14.962385155462286</v>
      </c>
      <c r="AU30" s="3">
        <v>10.420021902261396</v>
      </c>
      <c r="AV30" s="3">
        <v>10.825847793896855</v>
      </c>
      <c r="AW30" s="3">
        <v>11.622948169605252</v>
      </c>
      <c r="AX30" s="3">
        <v>8.7234316257798969</v>
      </c>
      <c r="AY30" s="3">
        <v>14.459524572706655</v>
      </c>
      <c r="AZ30" s="3">
        <v>14.830469555567918</v>
      </c>
      <c r="BA30" s="3">
        <v>12.034061250938365</v>
      </c>
      <c r="BB30" s="3">
        <v>12.491744023194613</v>
      </c>
      <c r="BC30" s="3">
        <v>10.967278650598104</v>
      </c>
      <c r="BD30" s="3">
        <v>12.205594859588004</v>
      </c>
      <c r="BE30" s="3">
        <v>13.150869843402564</v>
      </c>
      <c r="BF30" s="3">
        <v>15.861262062471898</v>
      </c>
      <c r="BG30" s="3">
        <v>13.226712182011704</v>
      </c>
      <c r="BH30" s="3">
        <v>14.429682536398056</v>
      </c>
      <c r="BI30" s="3">
        <v>16.605751675444619</v>
      </c>
      <c r="BJ30" s="3">
        <v>15.142909855651164</v>
      </c>
      <c r="BK30" s="3">
        <v>14.106750235081549</v>
      </c>
      <c r="BL30" s="3">
        <v>14.825368260498658</v>
      </c>
      <c r="BM30" s="3">
        <v>12.808174873282992</v>
      </c>
      <c r="BN30" s="3">
        <v>14.364806228888185</v>
      </c>
      <c r="BO30" s="3">
        <v>15.746053587167976</v>
      </c>
      <c r="BP30" s="3">
        <v>15.89451660319655</v>
      </c>
      <c r="BQ30" s="3">
        <v>15.559960496240759</v>
      </c>
      <c r="BR30" s="3">
        <v>16.910965720717162</v>
      </c>
      <c r="BS30" s="3">
        <v>17.920126390458314</v>
      </c>
      <c r="BT30" s="3">
        <v>15.360542021443933</v>
      </c>
      <c r="BU30" s="3">
        <v>21.444475329280948</v>
      </c>
      <c r="BV30" s="3">
        <v>16.445879056708332</v>
      </c>
      <c r="BW30" s="3">
        <v>20.146170411403236</v>
      </c>
      <c r="BX30" s="3">
        <v>18.897538093877301</v>
      </c>
      <c r="BY30" s="3">
        <v>21.360683232621014</v>
      </c>
      <c r="BZ30" s="3">
        <v>23.700915905261759</v>
      </c>
      <c r="CA30" s="3">
        <v>16.683302882420818</v>
      </c>
      <c r="CB30" s="3">
        <v>23.598086371832817</v>
      </c>
      <c r="CC30" s="3">
        <v>18.492819965004099</v>
      </c>
      <c r="CD30" s="3">
        <v>19.529656229433574</v>
      </c>
      <c r="CE30" s="3">
        <v>20.623988455410949</v>
      </c>
      <c r="CF30" s="3">
        <v>17.927875851213635</v>
      </c>
      <c r="CG30" s="3">
        <v>18.723620372422623</v>
      </c>
      <c r="CH30" s="3">
        <v>18.162085575787092</v>
      </c>
      <c r="CI30" s="3">
        <v>18.449756115756085</v>
      </c>
      <c r="CJ30" s="3">
        <v>17.081216704385895</v>
      </c>
      <c r="CK30" s="3">
        <v>14.443296557916479</v>
      </c>
      <c r="CL30" s="3">
        <v>12.389887426139003</v>
      </c>
      <c r="CM30" s="3">
        <v>12.903316658902572</v>
      </c>
      <c r="CN30" s="3">
        <v>17.998035539881617</v>
      </c>
      <c r="CO30" s="3">
        <v>12.958256747741762</v>
      </c>
      <c r="CP30" s="3">
        <v>15.326642589382729</v>
      </c>
      <c r="CQ30" s="3">
        <v>14.57782736270299</v>
      </c>
      <c r="CR30" s="3">
        <v>16.190603834106888</v>
      </c>
      <c r="CS30" s="3">
        <v>17.34617040800077</v>
      </c>
      <c r="CT30" s="3">
        <v>13.835691726571717</v>
      </c>
      <c r="CU30" s="3">
        <v>16.41642781957901</v>
      </c>
      <c r="CV30" s="3">
        <v>16.174022531053897</v>
      </c>
      <c r="CW30" s="3">
        <v>18.302067921957587</v>
      </c>
      <c r="CX30" s="3">
        <v>18.881131433123247</v>
      </c>
      <c r="CY30" s="3">
        <v>18.282424162802702</v>
      </c>
      <c r="CZ30" s="3">
        <v>17.237974996169505</v>
      </c>
      <c r="DA30" s="3">
        <v>18.101070527838399</v>
      </c>
      <c r="DB30" s="3">
        <v>22.303494740194644</v>
      </c>
      <c r="DC30" s="3">
        <v>16.574566506445166</v>
      </c>
      <c r="DD30" s="3">
        <v>22.145853773902761</v>
      </c>
      <c r="DE30" s="3">
        <v>21.98070939877627</v>
      </c>
      <c r="DF30" s="3">
        <v>16.726156346144279</v>
      </c>
      <c r="DG30" s="3">
        <v>28.255546972078683</v>
      </c>
      <c r="DH30" s="3">
        <v>19.072601414457612</v>
      </c>
      <c r="DI30" s="3">
        <v>19.531312229790924</v>
      </c>
      <c r="DJ30" s="3">
        <v>18.546595775736122</v>
      </c>
      <c r="DK30" s="3">
        <v>15.249775376663148</v>
      </c>
      <c r="DL30" s="3">
        <v>16.241304321706632</v>
      </c>
      <c r="DM30" s="3">
        <v>11.358592763075736</v>
      </c>
      <c r="DN30" s="3">
        <v>8.2081335064674708</v>
      </c>
      <c r="DO30" s="3">
        <v>5.5789360284803404</v>
      </c>
      <c r="DP30" s="3">
        <v>5.0228734604838357</v>
      </c>
      <c r="DQ30" s="3">
        <v>5.0812546059351318</v>
      </c>
      <c r="DR30" s="3">
        <v>6.2679171640181517</v>
      </c>
      <c r="DS30" s="3">
        <v>8.8716929832913927</v>
      </c>
      <c r="DT30" s="3">
        <v>5.647802103719485</v>
      </c>
      <c r="DU30" s="3">
        <v>8.453134136282257</v>
      </c>
      <c r="DV30" s="3">
        <v>9.0925844312376256</v>
      </c>
      <c r="DW30" s="3">
        <v>5.2169045618177883</v>
      </c>
      <c r="DX30" s="3">
        <v>11.729095946995658</v>
      </c>
      <c r="DY30" s="3">
        <v>8.6952429841589165</v>
      </c>
      <c r="DZ30" s="3">
        <v>8.6208387860870044</v>
      </c>
      <c r="EA30" s="3">
        <v>12.296223561249455</v>
      </c>
      <c r="EB30" s="3">
        <v>15.329629509477156</v>
      </c>
      <c r="EC30" s="3">
        <v>15.299386069759247</v>
      </c>
      <c r="ED30" s="3">
        <v>14.377521678252167</v>
      </c>
      <c r="EE30" s="3">
        <v>14.382982195985351</v>
      </c>
      <c r="EF30" s="3">
        <v>13.764495440839248</v>
      </c>
      <c r="EG30" s="3">
        <v>15.573914513640336</v>
      </c>
      <c r="EH30" s="3">
        <v>17.816769312665578</v>
      </c>
      <c r="EI30" s="3">
        <v>14.210221229191811</v>
      </c>
      <c r="EJ30" s="3">
        <v>19.5260567075184</v>
      </c>
      <c r="EK30" s="3">
        <v>18.667554935579783</v>
      </c>
      <c r="EL30" s="3">
        <v>17.67237709682416</v>
      </c>
      <c r="EM30" s="3">
        <v>33.394757992319164</v>
      </c>
      <c r="EN30" s="3">
        <v>18.115917343616484</v>
      </c>
      <c r="EO30" s="3">
        <v>22.157808687092604</v>
      </c>
      <c r="EP30" s="3">
        <v>17.944629479829949</v>
      </c>
      <c r="EQ30" s="3">
        <v>16.90046941888534</v>
      </c>
      <c r="ER30" s="3">
        <v>23.241827082703413</v>
      </c>
      <c r="ES30" s="3">
        <v>20.710981656442872</v>
      </c>
      <c r="ET30" s="3">
        <v>22.701094359631703</v>
      </c>
      <c r="EU30" s="3">
        <v>20.757428241510059</v>
      </c>
      <c r="EV30" s="3">
        <v>19.020780139202078</v>
      </c>
      <c r="EW30" s="3">
        <v>22.154339517109619</v>
      </c>
      <c r="EX30" s="3">
        <v>24.412899159065795</v>
      </c>
      <c r="EY30" s="3">
        <v>24.143951608830257</v>
      </c>
      <c r="EZ30" s="3">
        <v>18.473501034831035</v>
      </c>
      <c r="FA30" s="3">
        <v>15.990718889628683</v>
      </c>
      <c r="FB30" s="3">
        <v>19.318963725740957</v>
      </c>
      <c r="FC30" s="3">
        <v>19.883230318879736</v>
      </c>
      <c r="FD30" s="3">
        <v>24.841078915273719</v>
      </c>
      <c r="FE30" s="3">
        <v>22.93205</v>
      </c>
      <c r="FF30" s="3">
        <v>21.956689999999998</v>
      </c>
      <c r="FG30" s="8">
        <v>22.565480000000001</v>
      </c>
      <c r="FH30" s="8">
        <v>20.64958</v>
      </c>
      <c r="FI30" s="8">
        <v>21.272509999999997</v>
      </c>
      <c r="FJ30" s="8">
        <v>20.412680000000002</v>
      </c>
      <c r="FK30" s="8">
        <v>20.008470000000003</v>
      </c>
      <c r="FL30" s="8">
        <v>19.857089999999999</v>
      </c>
      <c r="FM30" s="8">
        <v>19.678369999999997</v>
      </c>
      <c r="FN30" s="8">
        <v>19.799389999999999</v>
      </c>
      <c r="FO30" s="8">
        <v>19.637430000000002</v>
      </c>
      <c r="FP30" s="8">
        <v>19.399729999999998</v>
      </c>
      <c r="FQ30" s="8">
        <v>19.030159999999999</v>
      </c>
      <c r="FR30" s="8">
        <v>18.718619999999998</v>
      </c>
      <c r="FS30" s="8">
        <v>18.41619</v>
      </c>
      <c r="FT30" s="8">
        <v>18.07977</v>
      </c>
      <c r="FU30" s="8">
        <v>17.84282</v>
      </c>
      <c r="FV30" s="8">
        <v>17.615089999999999</v>
      </c>
      <c r="FW30" s="8">
        <v>17.440740000000002</v>
      </c>
      <c r="FX30" s="8">
        <v>17.33268</v>
      </c>
      <c r="FY30" s="8">
        <v>17.371590000000001</v>
      </c>
      <c r="FZ30" s="8">
        <v>17.448880000000003</v>
      </c>
      <c r="GA30" s="8">
        <v>17.457699999999999</v>
      </c>
      <c r="GB30" s="8">
        <v>17.585740000000001</v>
      </c>
      <c r="GC30" s="8">
        <v>17.570820000000001</v>
      </c>
      <c r="GD30" s="8">
        <v>17.541740000000001</v>
      </c>
      <c r="GE30" s="8">
        <v>17.526009999999999</v>
      </c>
      <c r="GF30" s="8">
        <v>17.51107</v>
      </c>
      <c r="GG30" s="8">
        <v>17.427529999999997</v>
      </c>
      <c r="GH30" s="8">
        <v>17.351970000000001</v>
      </c>
      <c r="GI30" s="8">
        <v>17.26285</v>
      </c>
      <c r="GJ30" s="8">
        <v>17.16705</v>
      </c>
      <c r="GK30" s="8">
        <v>17.184439999999999</v>
      </c>
      <c r="GL30" s="8">
        <v>17.208179999999999</v>
      </c>
      <c r="GM30" s="8">
        <v>17.22194</v>
      </c>
      <c r="GN30" s="8">
        <v>17.24577</v>
      </c>
      <c r="GO30" s="8">
        <v>17.294180000000001</v>
      </c>
      <c r="GP30" s="8">
        <v>17.347819999999999</v>
      </c>
      <c r="GQ30" s="8">
        <v>17.40025</v>
      </c>
      <c r="GR30" s="8">
        <v>17.462910000000001</v>
      </c>
      <c r="GS30" s="8">
        <v>17.520589999999999</v>
      </c>
      <c r="GT30" s="8" t="e">
        <v>#N/A</v>
      </c>
    </row>
    <row r="31" spans="2:202" x14ac:dyDescent="0.2">
      <c r="B31" s="24" t="s">
        <v>17</v>
      </c>
      <c r="C31" s="48">
        <v>1597.8670790522897</v>
      </c>
      <c r="D31" s="48">
        <v>1611.944401159376</v>
      </c>
      <c r="E31" s="48">
        <v>1624.2653975524106</v>
      </c>
      <c r="F31" s="48">
        <v>1634.2031222359235</v>
      </c>
      <c r="G31" s="48">
        <v>1641.8723418058737</v>
      </c>
      <c r="H31" s="48">
        <v>1649.1935420705081</v>
      </c>
      <c r="I31" s="48">
        <v>1655.1282118976824</v>
      </c>
      <c r="J31" s="48">
        <v>1660.0419042259359</v>
      </c>
      <c r="K31" s="48">
        <v>1663.8442868294767</v>
      </c>
      <c r="L31" s="48">
        <v>1667.1212227889578</v>
      </c>
      <c r="M31" s="48">
        <v>1669.3974569611955</v>
      </c>
      <c r="N31" s="48">
        <v>1671.3690334203698</v>
      </c>
      <c r="O31" s="48">
        <v>1672.1040950667682</v>
      </c>
      <c r="P31" s="48">
        <v>1674.2937132094237</v>
      </c>
      <c r="Q31" s="48">
        <v>1677.22439199267</v>
      </c>
      <c r="R31" s="48">
        <v>1681.4057997311384</v>
      </c>
      <c r="S31" s="48">
        <v>1686.4051568130687</v>
      </c>
      <c r="T31" s="48">
        <v>1692.1675228147417</v>
      </c>
      <c r="U31" s="48">
        <v>1699.0850405592885</v>
      </c>
      <c r="V31" s="48">
        <v>1706.9582798129013</v>
      </c>
      <c r="W31" s="48">
        <v>1716.3905548655482</v>
      </c>
      <c r="X31" s="48">
        <v>1725.3158353042363</v>
      </c>
      <c r="Y31" s="48">
        <v>1734.2511270695436</v>
      </c>
      <c r="Z31" s="48">
        <v>1743.066482760672</v>
      </c>
      <c r="AA31" s="48">
        <v>1751.6141002176685</v>
      </c>
      <c r="AB31" s="48">
        <v>1761.1278807578999</v>
      </c>
      <c r="AC31" s="48">
        <v>1771.1377094839804</v>
      </c>
      <c r="AD31" s="48">
        <v>1781.7923095404508</v>
      </c>
      <c r="AE31" s="48">
        <v>1792.8780450850811</v>
      </c>
      <c r="AF31" s="48">
        <v>1804.6294677890849</v>
      </c>
      <c r="AG31" s="48">
        <v>1817.1503357235531</v>
      </c>
      <c r="AH31" s="48">
        <v>1830.3181514022808</v>
      </c>
      <c r="AI31" s="48">
        <v>1844.5575952900183</v>
      </c>
      <c r="AJ31" s="48">
        <v>1858.5030643663872</v>
      </c>
      <c r="AK31" s="48">
        <v>1872.4551966534441</v>
      </c>
      <c r="AL31" s="48">
        <v>1886.3921436901496</v>
      </c>
      <c r="AM31" s="48">
        <v>1899.3222871928365</v>
      </c>
      <c r="AN31" s="48">
        <v>1913.9600597672056</v>
      </c>
      <c r="AO31" s="48">
        <v>1930.1449216511696</v>
      </c>
      <c r="AP31" s="48">
        <v>1947.1527313887889</v>
      </c>
      <c r="AQ31" s="48">
        <v>1967.4375326581244</v>
      </c>
      <c r="AR31" s="48">
        <v>1983.2623965463276</v>
      </c>
      <c r="AS31" s="48">
        <v>1996.2020884018209</v>
      </c>
      <c r="AT31" s="48">
        <v>2006.2499823937285</v>
      </c>
      <c r="AU31" s="48">
        <v>2011.55676111968</v>
      </c>
      <c r="AV31" s="48">
        <v>2020.3461659890256</v>
      </c>
      <c r="AW31" s="48">
        <v>2030.2216995839267</v>
      </c>
      <c r="AX31" s="48">
        <v>2041.659373307368</v>
      </c>
      <c r="AY31" s="48">
        <v>2055.1051695363735</v>
      </c>
      <c r="AZ31" s="48">
        <v>2066.5879302831277</v>
      </c>
      <c r="BA31" s="48">
        <v>2077.6602089654621</v>
      </c>
      <c r="BB31" s="48">
        <v>2087.8386912150377</v>
      </c>
      <c r="BC31" s="48">
        <v>2097.7859891260759</v>
      </c>
      <c r="BD31" s="48">
        <v>2106.7107893444445</v>
      </c>
      <c r="BE31" s="48">
        <v>2114.383431551455</v>
      </c>
      <c r="BF31" s="48">
        <v>2121.0837899780231</v>
      </c>
      <c r="BG31" s="48">
        <v>2126.0602744656135</v>
      </c>
      <c r="BH31" s="48">
        <v>2132.2471783010869</v>
      </c>
      <c r="BI31" s="48">
        <v>2138.7552030583947</v>
      </c>
      <c r="BJ31" s="48">
        <v>2145.9853441749051</v>
      </c>
      <c r="BK31" s="48">
        <v>2154.1022246963425</v>
      </c>
      <c r="BL31" s="48">
        <v>2161.8948866862256</v>
      </c>
      <c r="BM31" s="48">
        <v>2169.6279574310383</v>
      </c>
      <c r="BN31" s="48">
        <v>2177.6149311863933</v>
      </c>
      <c r="BO31" s="48">
        <v>2184.7594415422323</v>
      </c>
      <c r="BP31" s="48">
        <v>2194.1347668766784</v>
      </c>
      <c r="BQ31" s="48">
        <v>2205.2967128808332</v>
      </c>
      <c r="BR31" s="48">
        <v>2218.0050787002556</v>
      </c>
      <c r="BS31" s="48">
        <v>2232.9942323783066</v>
      </c>
      <c r="BT31" s="48">
        <v>2246.4731099498472</v>
      </c>
      <c r="BU31" s="48">
        <v>2259.8967422617529</v>
      </c>
      <c r="BV31" s="48">
        <v>2272.3919154100931</v>
      </c>
      <c r="BW31" s="48">
        <v>2285.0252559048131</v>
      </c>
      <c r="BX31" s="48">
        <v>2295.9520106579985</v>
      </c>
      <c r="BY31" s="48">
        <v>2305.2270281599763</v>
      </c>
      <c r="BZ31" s="48">
        <v>2312.8397052772125</v>
      </c>
      <c r="CA31" s="48">
        <v>2318.5047900155441</v>
      </c>
      <c r="CB31" s="48">
        <v>2324.5113489652804</v>
      </c>
      <c r="CC31" s="48">
        <v>2329.8359779124494</v>
      </c>
      <c r="CD31" s="48">
        <v>2335.1038831067267</v>
      </c>
      <c r="CE31" s="48">
        <v>2339.1609368858931</v>
      </c>
      <c r="CF31" s="48">
        <v>2344.4930349688248</v>
      </c>
      <c r="CG31" s="48">
        <v>2350.9100205231725</v>
      </c>
      <c r="CH31" s="48">
        <v>2358.2120076221095</v>
      </c>
      <c r="CI31" s="48">
        <v>2367.5473318052118</v>
      </c>
      <c r="CJ31" s="48">
        <v>2374.3886601264849</v>
      </c>
      <c r="CK31" s="48">
        <v>2379.9708405343013</v>
      </c>
      <c r="CL31" s="48">
        <v>2384.0131675340026</v>
      </c>
      <c r="CM31" s="48">
        <v>2386.5230818843038</v>
      </c>
      <c r="CN31" s="48">
        <v>2389.3494315408375</v>
      </c>
      <c r="CO31" s="48">
        <v>2391.4747826401058</v>
      </c>
      <c r="CP31" s="48">
        <v>2393.4967039347521</v>
      </c>
      <c r="CQ31" s="48">
        <v>2394.6289349194735</v>
      </c>
      <c r="CR31" s="48">
        <v>2397.0272872418873</v>
      </c>
      <c r="CS31" s="48">
        <v>2400.1551262104413</v>
      </c>
      <c r="CT31" s="48">
        <v>2404.396651628198</v>
      </c>
      <c r="CU31" s="48">
        <v>2409.6541690850349</v>
      </c>
      <c r="CV31" s="48">
        <v>2415.2990966277198</v>
      </c>
      <c r="CW31" s="48">
        <v>2421.6446604334051</v>
      </c>
      <c r="CX31" s="48">
        <v>2428.7220738538399</v>
      </c>
      <c r="CY31" s="48">
        <v>2436.1245621758535</v>
      </c>
      <c r="CZ31" s="48">
        <v>2444.6861284426673</v>
      </c>
      <c r="DA31" s="48">
        <v>2454.4959198383763</v>
      </c>
      <c r="DB31" s="48">
        <v>2465.1613895431037</v>
      </c>
      <c r="DC31" s="48">
        <v>2477.6033493261698</v>
      </c>
      <c r="DD31" s="48">
        <v>2488.7149917059</v>
      </c>
      <c r="DE31" s="48">
        <v>2499.3045479928078</v>
      </c>
      <c r="DF31" s="48">
        <v>2509.0691109751224</v>
      </c>
      <c r="DG31" s="48">
        <v>2518.1384020768141</v>
      </c>
      <c r="DH31" s="48">
        <v>2527.5324511091944</v>
      </c>
      <c r="DI31" s="48">
        <v>2536.5847515177529</v>
      </c>
      <c r="DJ31" s="48">
        <v>2545.6763952962392</v>
      </c>
      <c r="DK31" s="48">
        <v>2553.6921116717845</v>
      </c>
      <c r="DL31" s="48">
        <v>2563.4260145475855</v>
      </c>
      <c r="DM31" s="48">
        <v>2574.5898835608855</v>
      </c>
      <c r="DN31" s="48">
        <v>2586.8599902197438</v>
      </c>
      <c r="DO31" s="48">
        <v>2601.4716257132977</v>
      </c>
      <c r="DP31" s="48">
        <v>2613.5372606895467</v>
      </c>
      <c r="DQ31" s="48">
        <v>2624.4683366748027</v>
      </c>
      <c r="DR31" s="48">
        <v>2633.7787769223528</v>
      </c>
      <c r="DS31" s="48">
        <v>2642.5650078655294</v>
      </c>
      <c r="DT31" s="48">
        <v>2648.1184688220433</v>
      </c>
      <c r="DU31" s="48">
        <v>2652.1616472505207</v>
      </c>
      <c r="DV31" s="48">
        <v>2654.0259930233142</v>
      </c>
      <c r="DW31" s="48">
        <v>2657.4923333040883</v>
      </c>
      <c r="DX31" s="48">
        <v>2661.1769347958925</v>
      </c>
      <c r="DY31" s="48">
        <v>2665.7047388767041</v>
      </c>
      <c r="DZ31" s="48">
        <v>2670.6646746746264</v>
      </c>
      <c r="EA31" s="48">
        <v>2676.2847904700084</v>
      </c>
      <c r="EB31" s="48">
        <v>2682.6628067646557</v>
      </c>
      <c r="EC31" s="48">
        <v>2689.9877280907099</v>
      </c>
      <c r="ED31" s="48">
        <v>2698.0214717383105</v>
      </c>
      <c r="EE31" s="48">
        <v>2706.9426146301635</v>
      </c>
      <c r="EF31" s="48">
        <v>2716.8951328703747</v>
      </c>
      <c r="EG31" s="48">
        <v>2727.7407807611512</v>
      </c>
      <c r="EH31" s="48">
        <v>2740.0053078657038</v>
      </c>
      <c r="EI31" s="48">
        <v>2752.0823130064382</v>
      </c>
      <c r="EJ31" s="48">
        <v>2764.2764318174222</v>
      </c>
      <c r="EK31" s="48">
        <v>2776.6359473104353</v>
      </c>
      <c r="EL31" s="48">
        <v>2788.4001803521764</v>
      </c>
      <c r="EM31" s="48">
        <v>2802.1103577530394</v>
      </c>
      <c r="EN31" s="48">
        <v>2817.3061609937849</v>
      </c>
      <c r="EO31" s="48">
        <v>2833.7833009009992</v>
      </c>
      <c r="EP31" s="48">
        <v>2852.1136156418775</v>
      </c>
      <c r="EQ31" s="48">
        <v>2869.4110678145021</v>
      </c>
      <c r="ER31" s="48">
        <v>2886.7747367129086</v>
      </c>
      <c r="ES31" s="48">
        <v>2903.540579830712</v>
      </c>
      <c r="ET31" s="48">
        <v>2920.5172947509686</v>
      </c>
      <c r="EU31" s="48">
        <v>2936.3280409125764</v>
      </c>
      <c r="EV31" s="48">
        <v>2951.0060764316704</v>
      </c>
      <c r="EW31" s="48">
        <v>2964.5485879047837</v>
      </c>
      <c r="EX31" s="48">
        <v>2976.3732369241197</v>
      </c>
      <c r="EY31" s="48">
        <v>2988.9439710608199</v>
      </c>
      <c r="EZ31" s="48">
        <v>3001.5849266775522</v>
      </c>
      <c r="FA31" s="48">
        <v>3014.3778653375089</v>
      </c>
      <c r="FB31" s="48">
        <v>3027.7978218886151</v>
      </c>
      <c r="FC31" s="48">
        <v>3039.8466127691604</v>
      </c>
      <c r="FD31" s="48">
        <v>3051.0063910700433</v>
      </c>
      <c r="FE31" s="48">
        <v>3062.4960000000001</v>
      </c>
      <c r="FF31" s="48">
        <v>3073.489</v>
      </c>
      <c r="FG31" s="50">
        <v>3085.3829999999998</v>
      </c>
      <c r="FH31" s="50">
        <v>3097.0120000000002</v>
      </c>
      <c r="FI31" s="50">
        <v>3108.7310000000002</v>
      </c>
      <c r="FJ31" s="50">
        <v>3120.4079999999999</v>
      </c>
      <c r="FK31" s="50">
        <v>3131.933</v>
      </c>
      <c r="FL31" s="50">
        <v>3143.1849999999999</v>
      </c>
      <c r="FM31" s="50">
        <v>3154.049</v>
      </c>
      <c r="FN31" s="50">
        <v>3164.5709999999999</v>
      </c>
      <c r="FO31" s="50">
        <v>3174.7260000000001</v>
      </c>
      <c r="FP31" s="50">
        <v>3184.4180000000001</v>
      </c>
      <c r="FQ31" s="50">
        <v>3193.7339999999999</v>
      </c>
      <c r="FR31" s="50">
        <v>3202.6280000000002</v>
      </c>
      <c r="FS31" s="50">
        <v>3211.2779999999998</v>
      </c>
      <c r="FT31" s="50">
        <v>3219.7860000000001</v>
      </c>
      <c r="FU31" s="50">
        <v>3228.1849999999999</v>
      </c>
      <c r="FV31" s="50">
        <v>3236.5010000000002</v>
      </c>
      <c r="FW31" s="50">
        <v>3244.761</v>
      </c>
      <c r="FX31" s="50">
        <v>3253.0070000000001</v>
      </c>
      <c r="FY31" s="50">
        <v>3261.2820000000002</v>
      </c>
      <c r="FZ31" s="50">
        <v>3269.6350000000002</v>
      </c>
      <c r="GA31" s="50">
        <v>3278.0990000000002</v>
      </c>
      <c r="GB31" s="50">
        <v>3286.7049999999999</v>
      </c>
      <c r="GC31" s="50">
        <v>3295.473</v>
      </c>
      <c r="GD31" s="50">
        <v>3304.4110000000001</v>
      </c>
      <c r="GE31" s="50">
        <v>3313.5149999999999</v>
      </c>
      <c r="GF31" s="50">
        <v>3322.7750000000001</v>
      </c>
      <c r="GG31" s="50">
        <v>3332.1610000000001</v>
      </c>
      <c r="GH31" s="50">
        <v>3341.6419999999998</v>
      </c>
      <c r="GI31" s="50">
        <v>3351.203</v>
      </c>
      <c r="GJ31" s="50">
        <v>3360.83</v>
      </c>
      <c r="GK31" s="50">
        <v>3370.5070000000001</v>
      </c>
      <c r="GL31" s="50">
        <v>3380.22</v>
      </c>
      <c r="GM31" s="50">
        <v>3389.9549999999999</v>
      </c>
      <c r="GN31" s="50">
        <v>3399.703</v>
      </c>
      <c r="GO31" s="50">
        <v>3409.4540000000002</v>
      </c>
      <c r="GP31" s="50">
        <v>3419.21</v>
      </c>
      <c r="GQ31" s="50">
        <v>3428.9960000000001</v>
      </c>
      <c r="GR31" s="50">
        <v>3438.8339999999998</v>
      </c>
      <c r="GS31" s="50">
        <v>3448.74</v>
      </c>
      <c r="GT31" s="50" t="e">
        <v>#N/A</v>
      </c>
    </row>
    <row r="32" spans="2:202" x14ac:dyDescent="0.2">
      <c r="B32" s="24"/>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row>
    <row r="33" spans="2:202" x14ac:dyDescent="0.2">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row>
    <row r="34" spans="2:202" x14ac:dyDescent="0.2">
      <c r="B34" s="23" t="s">
        <v>222</v>
      </c>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row>
    <row r="35" spans="2:202" x14ac:dyDescent="0.2">
      <c r="B35" s="14" t="s">
        <v>223</v>
      </c>
      <c r="C35" s="21" t="str">
        <f t="shared" ref="C35:AH35" si="0">C4</f>
        <v>1980Q1</v>
      </c>
      <c r="D35" s="21" t="str">
        <f t="shared" si="0"/>
        <v>1980Q2</v>
      </c>
      <c r="E35" s="21" t="str">
        <f t="shared" si="0"/>
        <v>1980Q3</v>
      </c>
      <c r="F35" s="21" t="str">
        <f t="shared" si="0"/>
        <v>1980Q4</v>
      </c>
      <c r="G35" s="21" t="str">
        <f t="shared" si="0"/>
        <v>1981Q1</v>
      </c>
      <c r="H35" s="21" t="str">
        <f t="shared" si="0"/>
        <v>1981Q2</v>
      </c>
      <c r="I35" s="21" t="str">
        <f t="shared" si="0"/>
        <v>1981Q3</v>
      </c>
      <c r="J35" s="21" t="str">
        <f t="shared" si="0"/>
        <v>1981Q4</v>
      </c>
      <c r="K35" s="21" t="str">
        <f t="shared" si="0"/>
        <v>1982Q1</v>
      </c>
      <c r="L35" s="21" t="str">
        <f t="shared" si="0"/>
        <v>1982Q2</v>
      </c>
      <c r="M35" s="21" t="str">
        <f t="shared" si="0"/>
        <v>1982Q3</v>
      </c>
      <c r="N35" s="21" t="str">
        <f t="shared" si="0"/>
        <v>1982Q4</v>
      </c>
      <c r="O35" s="21" t="str">
        <f t="shared" si="0"/>
        <v>1983Q1</v>
      </c>
      <c r="P35" s="21" t="str">
        <f t="shared" si="0"/>
        <v>1983Q2</v>
      </c>
      <c r="Q35" s="21" t="str">
        <f t="shared" si="0"/>
        <v>1983Q3</v>
      </c>
      <c r="R35" s="21" t="str">
        <f t="shared" si="0"/>
        <v>1983Q4</v>
      </c>
      <c r="S35" s="21" t="str">
        <f t="shared" si="0"/>
        <v>1984Q1</v>
      </c>
      <c r="T35" s="21" t="str">
        <f t="shared" si="0"/>
        <v>1984Q2</v>
      </c>
      <c r="U35" s="21" t="str">
        <f t="shared" si="0"/>
        <v>1984Q3</v>
      </c>
      <c r="V35" s="21" t="str">
        <f t="shared" si="0"/>
        <v>1984Q4</v>
      </c>
      <c r="W35" s="21" t="str">
        <f t="shared" si="0"/>
        <v>1985Q1</v>
      </c>
      <c r="X35" s="21" t="str">
        <f t="shared" si="0"/>
        <v>1985Q2</v>
      </c>
      <c r="Y35" s="21" t="str">
        <f t="shared" si="0"/>
        <v>1985Q3</v>
      </c>
      <c r="Z35" s="21" t="str">
        <f t="shared" si="0"/>
        <v>1985Q4</v>
      </c>
      <c r="AA35" s="21" t="str">
        <f t="shared" si="0"/>
        <v>1986Q1</v>
      </c>
      <c r="AB35" s="21" t="str">
        <f t="shared" si="0"/>
        <v>1986Q2</v>
      </c>
      <c r="AC35" s="21" t="str">
        <f t="shared" si="0"/>
        <v>1986Q3</v>
      </c>
      <c r="AD35" s="21" t="str">
        <f t="shared" si="0"/>
        <v>1986Q4</v>
      </c>
      <c r="AE35" s="21" t="str">
        <f t="shared" si="0"/>
        <v>1987Q1</v>
      </c>
      <c r="AF35" s="21" t="str">
        <f t="shared" si="0"/>
        <v>1987Q2</v>
      </c>
      <c r="AG35" s="21" t="str">
        <f t="shared" si="0"/>
        <v>1987Q3</v>
      </c>
      <c r="AH35" s="21" t="str">
        <f t="shared" si="0"/>
        <v>1987Q4</v>
      </c>
      <c r="AI35" s="21" t="str">
        <f t="shared" ref="AI35:BN35" si="1">AI4</f>
        <v>1988Q1</v>
      </c>
      <c r="AJ35" s="21" t="str">
        <f t="shared" si="1"/>
        <v>1988Q2</v>
      </c>
      <c r="AK35" s="21" t="str">
        <f t="shared" si="1"/>
        <v>1988Q3</v>
      </c>
      <c r="AL35" s="21" t="str">
        <f t="shared" si="1"/>
        <v>1988Q4</v>
      </c>
      <c r="AM35" s="21" t="str">
        <f t="shared" si="1"/>
        <v>1989Q1</v>
      </c>
      <c r="AN35" s="21" t="str">
        <f t="shared" si="1"/>
        <v>1989Q2</v>
      </c>
      <c r="AO35" s="21" t="str">
        <f t="shared" si="1"/>
        <v>1989Q3</v>
      </c>
      <c r="AP35" s="21" t="str">
        <f t="shared" si="1"/>
        <v>1989Q4</v>
      </c>
      <c r="AQ35" s="21" t="str">
        <f t="shared" si="1"/>
        <v>1990Q1</v>
      </c>
      <c r="AR35" s="21" t="str">
        <f t="shared" si="1"/>
        <v>1990Q2</v>
      </c>
      <c r="AS35" s="21" t="str">
        <f t="shared" si="1"/>
        <v>1990Q3</v>
      </c>
      <c r="AT35" s="21" t="str">
        <f t="shared" si="1"/>
        <v>1990Q4</v>
      </c>
      <c r="AU35" s="21" t="str">
        <f t="shared" si="1"/>
        <v>1991Q1</v>
      </c>
      <c r="AV35" s="21" t="str">
        <f t="shared" si="1"/>
        <v>1991Q2</v>
      </c>
      <c r="AW35" s="21" t="str">
        <f t="shared" si="1"/>
        <v>1991Q3</v>
      </c>
      <c r="AX35" s="21" t="str">
        <f t="shared" si="1"/>
        <v>1991Q4</v>
      </c>
      <c r="AY35" s="21" t="str">
        <f t="shared" si="1"/>
        <v>1992Q1</v>
      </c>
      <c r="AZ35" s="21" t="str">
        <f t="shared" si="1"/>
        <v>1992Q2</v>
      </c>
      <c r="BA35" s="21" t="str">
        <f t="shared" si="1"/>
        <v>1992Q3</v>
      </c>
      <c r="BB35" s="21" t="str">
        <f t="shared" si="1"/>
        <v>1992Q4</v>
      </c>
      <c r="BC35" s="21" t="str">
        <f t="shared" si="1"/>
        <v>1993Q1</v>
      </c>
      <c r="BD35" s="21" t="str">
        <f t="shared" si="1"/>
        <v>1993Q2</v>
      </c>
      <c r="BE35" s="21" t="str">
        <f t="shared" si="1"/>
        <v>1993Q3</v>
      </c>
      <c r="BF35" s="21" t="str">
        <f t="shared" si="1"/>
        <v>1993Q4</v>
      </c>
      <c r="BG35" s="21" t="str">
        <f t="shared" si="1"/>
        <v>1994Q1</v>
      </c>
      <c r="BH35" s="21" t="str">
        <f t="shared" si="1"/>
        <v>1994Q2</v>
      </c>
      <c r="BI35" s="21" t="str">
        <f t="shared" si="1"/>
        <v>1994Q3</v>
      </c>
      <c r="BJ35" s="21" t="str">
        <f t="shared" si="1"/>
        <v>1994Q4</v>
      </c>
      <c r="BK35" s="21" t="str">
        <f t="shared" si="1"/>
        <v>1995Q1</v>
      </c>
      <c r="BL35" s="21" t="str">
        <f t="shared" si="1"/>
        <v>1995Q2</v>
      </c>
      <c r="BM35" s="21" t="str">
        <f t="shared" si="1"/>
        <v>1995Q3</v>
      </c>
      <c r="BN35" s="21" t="str">
        <f t="shared" si="1"/>
        <v>1995Q4</v>
      </c>
      <c r="BO35" s="21" t="str">
        <f t="shared" ref="BO35:CT35" si="2">BO4</f>
        <v>1996Q1</v>
      </c>
      <c r="BP35" s="21" t="str">
        <f t="shared" si="2"/>
        <v>1996Q2</v>
      </c>
      <c r="BQ35" s="21" t="str">
        <f t="shared" si="2"/>
        <v>1996Q3</v>
      </c>
      <c r="BR35" s="21" t="str">
        <f t="shared" si="2"/>
        <v>1996Q4</v>
      </c>
      <c r="BS35" s="21" t="str">
        <f t="shared" si="2"/>
        <v>1997Q1</v>
      </c>
      <c r="BT35" s="21" t="str">
        <f t="shared" si="2"/>
        <v>1997Q2</v>
      </c>
      <c r="BU35" s="21" t="str">
        <f t="shared" si="2"/>
        <v>1997Q3</v>
      </c>
      <c r="BV35" s="21" t="str">
        <f t="shared" si="2"/>
        <v>1997Q4</v>
      </c>
      <c r="BW35" s="21" t="str">
        <f t="shared" si="2"/>
        <v>1998Q1</v>
      </c>
      <c r="BX35" s="21" t="str">
        <f t="shared" si="2"/>
        <v>1998Q2</v>
      </c>
      <c r="BY35" s="21" t="str">
        <f t="shared" si="2"/>
        <v>1998Q3</v>
      </c>
      <c r="BZ35" s="21" t="str">
        <f t="shared" si="2"/>
        <v>1998Q4</v>
      </c>
      <c r="CA35" s="21" t="str">
        <f t="shared" si="2"/>
        <v>1999Q1</v>
      </c>
      <c r="CB35" s="21" t="str">
        <f t="shared" si="2"/>
        <v>1999Q2</v>
      </c>
      <c r="CC35" s="21" t="str">
        <f t="shared" si="2"/>
        <v>1999Q3</v>
      </c>
      <c r="CD35" s="21" t="str">
        <f t="shared" si="2"/>
        <v>1999Q4</v>
      </c>
      <c r="CE35" s="21" t="str">
        <f t="shared" si="2"/>
        <v>2000Q1</v>
      </c>
      <c r="CF35" s="21" t="str">
        <f t="shared" si="2"/>
        <v>2000Q2</v>
      </c>
      <c r="CG35" s="21" t="str">
        <f t="shared" si="2"/>
        <v>2000Q3</v>
      </c>
      <c r="CH35" s="21" t="str">
        <f t="shared" si="2"/>
        <v>2000Q4</v>
      </c>
      <c r="CI35" s="21" t="str">
        <f t="shared" si="2"/>
        <v>2001Q1</v>
      </c>
      <c r="CJ35" s="21" t="str">
        <f t="shared" si="2"/>
        <v>2001Q2</v>
      </c>
      <c r="CK35" s="21" t="str">
        <f t="shared" si="2"/>
        <v>2001Q3</v>
      </c>
      <c r="CL35" s="21" t="str">
        <f t="shared" si="2"/>
        <v>2001Q4</v>
      </c>
      <c r="CM35" s="21" t="str">
        <f t="shared" si="2"/>
        <v>2002Q1</v>
      </c>
      <c r="CN35" s="21" t="str">
        <f t="shared" si="2"/>
        <v>2002Q2</v>
      </c>
      <c r="CO35" s="21" t="str">
        <f t="shared" si="2"/>
        <v>2002Q3</v>
      </c>
      <c r="CP35" s="21" t="str">
        <f t="shared" si="2"/>
        <v>2002Q4</v>
      </c>
      <c r="CQ35" s="21" t="str">
        <f t="shared" si="2"/>
        <v>2003Q1</v>
      </c>
      <c r="CR35" s="21" t="str">
        <f t="shared" si="2"/>
        <v>2003Q2</v>
      </c>
      <c r="CS35" s="21" t="str">
        <f t="shared" si="2"/>
        <v>2003Q3</v>
      </c>
      <c r="CT35" s="21" t="str">
        <f t="shared" si="2"/>
        <v>2003Q4</v>
      </c>
      <c r="CU35" s="21" t="str">
        <f t="shared" ref="CU35:DZ35" si="3">CU4</f>
        <v>2004Q1</v>
      </c>
      <c r="CV35" s="21" t="str">
        <f t="shared" si="3"/>
        <v>2004Q2</v>
      </c>
      <c r="CW35" s="21" t="str">
        <f t="shared" si="3"/>
        <v>2004Q3</v>
      </c>
      <c r="CX35" s="21" t="str">
        <f t="shared" si="3"/>
        <v>2004Q4</v>
      </c>
      <c r="CY35" s="21" t="str">
        <f t="shared" si="3"/>
        <v>2005Q1</v>
      </c>
      <c r="CZ35" s="21" t="str">
        <f t="shared" si="3"/>
        <v>2005Q2</v>
      </c>
      <c r="DA35" s="21" t="str">
        <f t="shared" si="3"/>
        <v>2005Q3</v>
      </c>
      <c r="DB35" s="21" t="str">
        <f t="shared" si="3"/>
        <v>2005Q4</v>
      </c>
      <c r="DC35" s="21" t="str">
        <f t="shared" si="3"/>
        <v>2006Q1</v>
      </c>
      <c r="DD35" s="21" t="str">
        <f t="shared" si="3"/>
        <v>2006Q2</v>
      </c>
      <c r="DE35" s="21" t="str">
        <f t="shared" si="3"/>
        <v>2006Q3</v>
      </c>
      <c r="DF35" s="21" t="str">
        <f t="shared" si="3"/>
        <v>2006Q4</v>
      </c>
      <c r="DG35" s="21" t="str">
        <f t="shared" si="3"/>
        <v>2007Q1</v>
      </c>
      <c r="DH35" s="21" t="str">
        <f t="shared" si="3"/>
        <v>2007Q2</v>
      </c>
      <c r="DI35" s="21" t="str">
        <f t="shared" si="3"/>
        <v>2007Q3</v>
      </c>
      <c r="DJ35" s="21" t="str">
        <f t="shared" si="3"/>
        <v>2007Q4</v>
      </c>
      <c r="DK35" s="21" t="str">
        <f t="shared" si="3"/>
        <v>2008Q1</v>
      </c>
      <c r="DL35" s="21" t="str">
        <f t="shared" si="3"/>
        <v>2008Q2</v>
      </c>
      <c r="DM35" s="21" t="str">
        <f t="shared" si="3"/>
        <v>2008Q3</v>
      </c>
      <c r="DN35" s="21" t="str">
        <f t="shared" si="3"/>
        <v>2008Q4</v>
      </c>
      <c r="DO35" s="21" t="str">
        <f t="shared" si="3"/>
        <v>2009Q1</v>
      </c>
      <c r="DP35" s="21" t="str">
        <f t="shared" si="3"/>
        <v>2009Q2</v>
      </c>
      <c r="DQ35" s="21" t="str">
        <f t="shared" si="3"/>
        <v>2009Q3</v>
      </c>
      <c r="DR35" s="21" t="str">
        <f t="shared" si="3"/>
        <v>2009Q4</v>
      </c>
      <c r="DS35" s="21" t="str">
        <f t="shared" si="3"/>
        <v>2010Q1</v>
      </c>
      <c r="DT35" s="21" t="str">
        <f t="shared" si="3"/>
        <v>2010Q2</v>
      </c>
      <c r="DU35" s="21" t="str">
        <f t="shared" si="3"/>
        <v>2010Q3</v>
      </c>
      <c r="DV35" s="21" t="str">
        <f t="shared" si="3"/>
        <v>2010Q4</v>
      </c>
      <c r="DW35" s="21" t="str">
        <f t="shared" si="3"/>
        <v>2011Q1</v>
      </c>
      <c r="DX35" s="21" t="str">
        <f t="shared" si="3"/>
        <v>2011Q2</v>
      </c>
      <c r="DY35" s="21" t="str">
        <f t="shared" si="3"/>
        <v>2011Q3</v>
      </c>
      <c r="DZ35" s="21" t="str">
        <f t="shared" si="3"/>
        <v>2011Q4</v>
      </c>
      <c r="EA35" s="21" t="str">
        <f t="shared" ref="EA35:FF35" si="4">EA4</f>
        <v>2012Q1</v>
      </c>
      <c r="EB35" s="21" t="str">
        <f t="shared" si="4"/>
        <v>2012Q2</v>
      </c>
      <c r="EC35" s="21" t="str">
        <f t="shared" si="4"/>
        <v>2012Q3</v>
      </c>
      <c r="ED35" s="21" t="str">
        <f t="shared" si="4"/>
        <v>2012Q4</v>
      </c>
      <c r="EE35" s="21" t="str">
        <f t="shared" si="4"/>
        <v>2013Q1</v>
      </c>
      <c r="EF35" s="21" t="str">
        <f t="shared" si="4"/>
        <v>2013Q2</v>
      </c>
      <c r="EG35" s="21" t="str">
        <f t="shared" si="4"/>
        <v>2013Q3</v>
      </c>
      <c r="EH35" s="21" t="str">
        <f t="shared" si="4"/>
        <v>2013Q4</v>
      </c>
      <c r="EI35" s="21" t="str">
        <f t="shared" si="4"/>
        <v>2014Q1</v>
      </c>
      <c r="EJ35" s="21" t="str">
        <f t="shared" si="4"/>
        <v>2014Q2</v>
      </c>
      <c r="EK35" s="21" t="str">
        <f t="shared" si="4"/>
        <v>2014Q3</v>
      </c>
      <c r="EL35" s="21" t="str">
        <f t="shared" si="4"/>
        <v>2014Q4</v>
      </c>
      <c r="EM35" s="21" t="str">
        <f t="shared" si="4"/>
        <v>2015Q1</v>
      </c>
      <c r="EN35" s="21" t="str">
        <f t="shared" si="4"/>
        <v>2015Q2</v>
      </c>
      <c r="EO35" s="21" t="str">
        <f t="shared" si="4"/>
        <v>2015Q3</v>
      </c>
      <c r="EP35" s="21" t="str">
        <f t="shared" si="4"/>
        <v>2015Q4</v>
      </c>
      <c r="EQ35" s="21" t="str">
        <f t="shared" si="4"/>
        <v>2016Q1</v>
      </c>
      <c r="ER35" s="21" t="str">
        <f t="shared" si="4"/>
        <v>2016Q2</v>
      </c>
      <c r="ES35" s="21" t="str">
        <f t="shared" si="4"/>
        <v>2016Q3</v>
      </c>
      <c r="ET35" s="21" t="str">
        <f t="shared" si="4"/>
        <v>2016Q4</v>
      </c>
      <c r="EU35" s="21" t="str">
        <f t="shared" si="4"/>
        <v>2017Q1</v>
      </c>
      <c r="EV35" s="21" t="str">
        <f t="shared" si="4"/>
        <v>2017Q2</v>
      </c>
      <c r="EW35" s="21" t="str">
        <f t="shared" si="4"/>
        <v>2017Q3</v>
      </c>
      <c r="EX35" s="21" t="str">
        <f t="shared" si="4"/>
        <v>2017Q4</v>
      </c>
      <c r="EY35" s="21" t="str">
        <f t="shared" si="4"/>
        <v>2018Q1</v>
      </c>
      <c r="EZ35" s="21" t="str">
        <f t="shared" si="4"/>
        <v>2018Q2</v>
      </c>
      <c r="FA35" s="21" t="str">
        <f t="shared" si="4"/>
        <v>2018Q3</v>
      </c>
      <c r="FB35" s="21" t="str">
        <f t="shared" si="4"/>
        <v>2018Q4</v>
      </c>
      <c r="FC35" s="21" t="str">
        <f t="shared" si="4"/>
        <v>2019Q1</v>
      </c>
      <c r="FD35" s="21" t="str">
        <f t="shared" si="4"/>
        <v>2019Q2</v>
      </c>
      <c r="FE35" s="21" t="str">
        <f t="shared" si="4"/>
        <v>2019Q3</v>
      </c>
      <c r="FF35" s="21" t="str">
        <f t="shared" si="4"/>
        <v>2019Q4</v>
      </c>
      <c r="FG35" s="21" t="str">
        <f t="shared" ref="FG35:GL35" si="5">FG4</f>
        <v>2020Q1</v>
      </c>
      <c r="FH35" s="21" t="str">
        <f t="shared" si="5"/>
        <v>2020Q2</v>
      </c>
      <c r="FI35" s="21" t="str">
        <f t="shared" si="5"/>
        <v>2020Q3</v>
      </c>
      <c r="FJ35" s="21" t="str">
        <f t="shared" si="5"/>
        <v>2020Q4</v>
      </c>
      <c r="FK35" s="21" t="str">
        <f t="shared" si="5"/>
        <v>2021Q1</v>
      </c>
      <c r="FL35" s="21" t="str">
        <f t="shared" si="5"/>
        <v>2021Q2</v>
      </c>
      <c r="FM35" s="21" t="str">
        <f t="shared" si="5"/>
        <v>2021Q3</v>
      </c>
      <c r="FN35" s="21" t="str">
        <f t="shared" si="5"/>
        <v>2021Q4</v>
      </c>
      <c r="FO35" s="21" t="str">
        <f t="shared" si="5"/>
        <v>2022Q1</v>
      </c>
      <c r="FP35" s="21" t="str">
        <f t="shared" si="5"/>
        <v>2022Q2</v>
      </c>
      <c r="FQ35" s="21" t="str">
        <f t="shared" si="5"/>
        <v>2022Q3</v>
      </c>
      <c r="FR35" s="21" t="str">
        <f t="shared" si="5"/>
        <v>2022Q4</v>
      </c>
      <c r="FS35" s="21" t="str">
        <f t="shared" si="5"/>
        <v>2023Q1</v>
      </c>
      <c r="FT35" s="21" t="str">
        <f t="shared" si="5"/>
        <v>2023Q2</v>
      </c>
      <c r="FU35" s="21" t="str">
        <f t="shared" si="5"/>
        <v>2023Q3</v>
      </c>
      <c r="FV35" s="21" t="str">
        <f t="shared" si="5"/>
        <v>2023Q4</v>
      </c>
      <c r="FW35" s="21" t="str">
        <f t="shared" si="5"/>
        <v>2024Q1</v>
      </c>
      <c r="FX35" s="21" t="str">
        <f t="shared" si="5"/>
        <v>2024Q2</v>
      </c>
      <c r="FY35" s="21" t="str">
        <f t="shared" si="5"/>
        <v>2024Q3</v>
      </c>
      <c r="FZ35" s="21" t="str">
        <f t="shared" si="5"/>
        <v>2024Q4</v>
      </c>
      <c r="GA35" s="21" t="str">
        <f t="shared" si="5"/>
        <v>2025Q1</v>
      </c>
      <c r="GB35" s="21" t="str">
        <f t="shared" si="5"/>
        <v>2025Q2</v>
      </c>
      <c r="GC35" s="21" t="str">
        <f t="shared" si="5"/>
        <v>2025Q3</v>
      </c>
      <c r="GD35" s="21" t="str">
        <f t="shared" si="5"/>
        <v>2025Q4</v>
      </c>
      <c r="GE35" s="21" t="str">
        <f t="shared" si="5"/>
        <v>2026Q1</v>
      </c>
      <c r="GF35" s="21" t="str">
        <f t="shared" si="5"/>
        <v>2026Q2</v>
      </c>
      <c r="GG35" s="21" t="str">
        <f t="shared" si="5"/>
        <v>2026Q3</v>
      </c>
      <c r="GH35" s="21" t="str">
        <f t="shared" si="5"/>
        <v>2026Q4</v>
      </c>
      <c r="GI35" s="21" t="str">
        <f t="shared" si="5"/>
        <v>2027Q1</v>
      </c>
      <c r="GJ35" s="21" t="str">
        <f t="shared" si="5"/>
        <v>2027Q2</v>
      </c>
      <c r="GK35" s="21" t="str">
        <f t="shared" si="5"/>
        <v>2027Q3</v>
      </c>
      <c r="GL35" s="21" t="str">
        <f t="shared" si="5"/>
        <v>2027Q4</v>
      </c>
      <c r="GM35" s="21" t="str">
        <f t="shared" ref="GM35:GT35" si="6">GM4</f>
        <v>2028Q1</v>
      </c>
      <c r="GN35" s="21" t="str">
        <f t="shared" si="6"/>
        <v>2028Q2</v>
      </c>
      <c r="GO35" s="21" t="str">
        <f t="shared" si="6"/>
        <v>2028Q3</v>
      </c>
      <c r="GP35" s="21" t="str">
        <f t="shared" si="6"/>
        <v>2028Q4</v>
      </c>
      <c r="GQ35" s="21" t="str">
        <f t="shared" si="6"/>
        <v>2029Q1</v>
      </c>
      <c r="GR35" s="21" t="str">
        <f t="shared" si="6"/>
        <v>2029Q2</v>
      </c>
      <c r="GS35" s="21" t="str">
        <f t="shared" si="6"/>
        <v>2029Q3</v>
      </c>
      <c r="GT35" s="21" t="str">
        <f t="shared" si="6"/>
        <v>2029Q4</v>
      </c>
    </row>
    <row r="36" spans="2:202" x14ac:dyDescent="0.2">
      <c r="B36" t="str">
        <f t="shared" ref="B36:B50" si="7">B7</f>
        <v>Employment (thous.)</v>
      </c>
      <c r="C36" s="20"/>
      <c r="D36" s="20">
        <f t="shared" ref="D36:AI36" si="8">100*((D7/C7)^4-1)</f>
        <v>-2.6938611042257254</v>
      </c>
      <c r="E36" s="20">
        <f t="shared" si="8"/>
        <v>-0.37788554477621306</v>
      </c>
      <c r="F36" s="20">
        <f t="shared" si="8"/>
        <v>2.0474781699103106</v>
      </c>
      <c r="G36" s="20">
        <f t="shared" si="8"/>
        <v>0.19756088472022704</v>
      </c>
      <c r="H36" s="20">
        <f t="shared" si="8"/>
        <v>2.2262504252426263</v>
      </c>
      <c r="I36" s="20">
        <f t="shared" si="8"/>
        <v>-1.8890061776364209</v>
      </c>
      <c r="J36" s="20">
        <f t="shared" si="8"/>
        <v>-4.1055128908721876</v>
      </c>
      <c r="K36" s="20">
        <f t="shared" si="8"/>
        <v>-0.63676603369561269</v>
      </c>
      <c r="L36" s="20">
        <f t="shared" si="8"/>
        <v>-3.9015562463945108</v>
      </c>
      <c r="M36" s="20">
        <f t="shared" si="8"/>
        <v>-3.6587174226371477</v>
      </c>
      <c r="N36" s="20">
        <f t="shared" si="8"/>
        <v>-0.44959834256184106</v>
      </c>
      <c r="O36" s="20">
        <f t="shared" si="8"/>
        <v>-0.83483067674566813</v>
      </c>
      <c r="P36" s="20">
        <f t="shared" si="8"/>
        <v>2.7463710807497543</v>
      </c>
      <c r="Q36" s="20">
        <f t="shared" si="8"/>
        <v>3.4374997658580764</v>
      </c>
      <c r="R36" s="20">
        <f t="shared" si="8"/>
        <v>9.9117790604269942</v>
      </c>
      <c r="S36" s="20">
        <f t="shared" si="8"/>
        <v>4.9034315704601594</v>
      </c>
      <c r="T36" s="20">
        <f t="shared" si="8"/>
        <v>6.1425714619473215</v>
      </c>
      <c r="U36" s="20">
        <f t="shared" si="8"/>
        <v>6.5630966370874289</v>
      </c>
      <c r="V36" s="20">
        <f t="shared" si="8"/>
        <v>1.730543555636066</v>
      </c>
      <c r="W36" s="20">
        <f t="shared" si="8"/>
        <v>3.6926770929858188</v>
      </c>
      <c r="X36" s="20">
        <f t="shared" si="8"/>
        <v>5.3985934105934108</v>
      </c>
      <c r="Y36" s="20">
        <f t="shared" si="8"/>
        <v>4.4538665787836607</v>
      </c>
      <c r="Z36" s="20">
        <f t="shared" si="8"/>
        <v>4.0463445273545506</v>
      </c>
      <c r="AA36" s="20">
        <f t="shared" si="8"/>
        <v>6.4197933250723427</v>
      </c>
      <c r="AB36" s="20">
        <f t="shared" si="8"/>
        <v>4.369720005341704</v>
      </c>
      <c r="AC36" s="20">
        <f t="shared" si="8"/>
        <v>4.135619028220594</v>
      </c>
      <c r="AD36" s="20">
        <f t="shared" si="8"/>
        <v>4.3107691092114431</v>
      </c>
      <c r="AE36" s="20">
        <f t="shared" si="8"/>
        <v>6.0175778229061505</v>
      </c>
      <c r="AF36" s="20">
        <f t="shared" si="8"/>
        <v>5.1051572178650861</v>
      </c>
      <c r="AG36" s="20">
        <f t="shared" si="8"/>
        <v>7.322194927595449</v>
      </c>
      <c r="AH36" s="20">
        <f t="shared" si="8"/>
        <v>6.1019782627983021</v>
      </c>
      <c r="AI36" s="20">
        <f t="shared" si="8"/>
        <v>4.5304258182302659</v>
      </c>
      <c r="AJ36" s="20">
        <f t="shared" ref="AJ36:BO36" si="9">100*((AJ7/AI7)^4-1)</f>
        <v>5.4214336239759353</v>
      </c>
      <c r="AK36" s="20">
        <f t="shared" si="9"/>
        <v>7.100202940217426</v>
      </c>
      <c r="AL36" s="20">
        <f t="shared" si="9"/>
        <v>6.697929502318356</v>
      </c>
      <c r="AM36" s="20">
        <f t="shared" si="9"/>
        <v>4.7653905734053481</v>
      </c>
      <c r="AN36" s="20">
        <f t="shared" si="9"/>
        <v>8.4656305611658933</v>
      </c>
      <c r="AO36" s="20">
        <f t="shared" si="9"/>
        <v>6.7889095695202961</v>
      </c>
      <c r="AP36" s="20">
        <f t="shared" si="9"/>
        <v>5.8571719322901616</v>
      </c>
      <c r="AQ36" s="20">
        <f t="shared" si="9"/>
        <v>6.04520177987109</v>
      </c>
      <c r="AR36" s="20">
        <f t="shared" si="9"/>
        <v>3.0612740700543872</v>
      </c>
      <c r="AS36" s="20">
        <f t="shared" si="9"/>
        <v>2.7455533279659772</v>
      </c>
      <c r="AT36" s="20">
        <f t="shared" si="9"/>
        <v>-0.65327993796258088</v>
      </c>
      <c r="AU36" s="20">
        <f t="shared" si="9"/>
        <v>-1.1115446617491642</v>
      </c>
      <c r="AV36" s="20">
        <f t="shared" si="9"/>
        <v>0.73697852906808858</v>
      </c>
      <c r="AW36" s="20">
        <f t="shared" si="9"/>
        <v>1.5903847792464454</v>
      </c>
      <c r="AX36" s="20">
        <f t="shared" si="9"/>
        <v>1.2618808533509052</v>
      </c>
      <c r="AY36" s="20">
        <f t="shared" si="9"/>
        <v>2.8157928179925351</v>
      </c>
      <c r="AZ36" s="20">
        <f t="shared" si="9"/>
        <v>8.3393541909826396E-2</v>
      </c>
      <c r="BA36" s="20">
        <f t="shared" si="9"/>
        <v>-0.54670939568205457</v>
      </c>
      <c r="BB36" s="20">
        <f t="shared" si="9"/>
        <v>1.9725154883911911</v>
      </c>
      <c r="BC36" s="20">
        <f t="shared" si="9"/>
        <v>0.46070964209201648</v>
      </c>
      <c r="BD36" s="20">
        <f t="shared" si="9"/>
        <v>0.77085793862616825</v>
      </c>
      <c r="BE36" s="20">
        <f t="shared" si="9"/>
        <v>-0.16717526377229008</v>
      </c>
      <c r="BF36" s="20">
        <f t="shared" si="9"/>
        <v>1.4294162553609713</v>
      </c>
      <c r="BG36" s="20">
        <f t="shared" si="9"/>
        <v>1.2093693611149314</v>
      </c>
      <c r="BH36" s="20">
        <f t="shared" si="9"/>
        <v>1.1365459745728002</v>
      </c>
      <c r="BI36" s="20">
        <f t="shared" si="9"/>
        <v>2.2036123993157242</v>
      </c>
      <c r="BJ36" s="20">
        <f t="shared" si="9"/>
        <v>3.7830957364307638</v>
      </c>
      <c r="BK36" s="20">
        <f t="shared" si="9"/>
        <v>2.9222233324835756</v>
      </c>
      <c r="BL36" s="20">
        <f t="shared" si="9"/>
        <v>1.1085361637290791</v>
      </c>
      <c r="BM36" s="20">
        <f t="shared" si="9"/>
        <v>1.4153300819882642</v>
      </c>
      <c r="BN36" s="20">
        <f t="shared" si="9"/>
        <v>-2.8604255973908366</v>
      </c>
      <c r="BO36" s="20">
        <f t="shared" si="9"/>
        <v>9.7525314838035726</v>
      </c>
      <c r="BP36" s="20">
        <f t="shared" ref="BP36:CU36" si="10">100*((BP7/BO7)^4-1)</f>
        <v>3.4871439247942781</v>
      </c>
      <c r="BQ36" s="20">
        <f t="shared" si="10"/>
        <v>5.3387341113107167</v>
      </c>
      <c r="BR36" s="20">
        <f t="shared" si="10"/>
        <v>6.9277911634751499</v>
      </c>
      <c r="BS36" s="20">
        <f t="shared" si="10"/>
        <v>5.3318149384617763</v>
      </c>
      <c r="BT36" s="20">
        <f t="shared" si="10"/>
        <v>7.504577627596043</v>
      </c>
      <c r="BU36" s="20">
        <f t="shared" si="10"/>
        <v>4.783851185760124</v>
      </c>
      <c r="BV36" s="20">
        <f t="shared" si="10"/>
        <v>5.5771921589607087</v>
      </c>
      <c r="BW36" s="20">
        <f t="shared" si="10"/>
        <v>4.2598988046205433</v>
      </c>
      <c r="BX36" s="20">
        <f t="shared" si="10"/>
        <v>5.1969762053607482</v>
      </c>
      <c r="BY36" s="20">
        <f t="shared" si="10"/>
        <v>3.4789895751960787</v>
      </c>
      <c r="BZ36" s="20">
        <f t="shared" si="10"/>
        <v>3.0685859602517684</v>
      </c>
      <c r="CA36" s="20">
        <f t="shared" si="10"/>
        <v>1.6746944516262241</v>
      </c>
      <c r="CB36" s="20">
        <f t="shared" si="10"/>
        <v>1.3725535378102061</v>
      </c>
      <c r="CC36" s="20">
        <f t="shared" si="10"/>
        <v>3.0131103562496708</v>
      </c>
      <c r="CD36" s="20">
        <f t="shared" si="10"/>
        <v>2.7841325756501112</v>
      </c>
      <c r="CE36" s="20">
        <f t="shared" si="10"/>
        <v>2.6318777529712678</v>
      </c>
      <c r="CF36" s="20">
        <f t="shared" si="10"/>
        <v>2.4521702583167437</v>
      </c>
      <c r="CG36" s="20">
        <f t="shared" si="10"/>
        <v>1.0334556810070339</v>
      </c>
      <c r="CH36" s="20">
        <f t="shared" si="10"/>
        <v>2.2705751566103993</v>
      </c>
      <c r="CI36" s="20">
        <f t="shared" si="10"/>
        <v>-1.7396408929333251</v>
      </c>
      <c r="CJ36" s="20">
        <f t="shared" si="10"/>
        <v>-2.5741659599494149</v>
      </c>
      <c r="CK36" s="20">
        <f t="shared" si="10"/>
        <v>-4.0932911468808282</v>
      </c>
      <c r="CL36" s="20">
        <f t="shared" si="10"/>
        <v>-5.8003615268654389</v>
      </c>
      <c r="CM36" s="20">
        <f t="shared" si="10"/>
        <v>-4.1362909237338759</v>
      </c>
      <c r="CN36" s="20">
        <f t="shared" si="10"/>
        <v>-1.4074844211444892</v>
      </c>
      <c r="CO36" s="20">
        <f t="shared" si="10"/>
        <v>-1.330600591599862</v>
      </c>
      <c r="CP36" s="20">
        <f t="shared" si="10"/>
        <v>-1.3093770323116649</v>
      </c>
      <c r="CQ36" s="20">
        <f t="shared" si="10"/>
        <v>-1.282572528403525</v>
      </c>
      <c r="CR36" s="20">
        <f t="shared" si="10"/>
        <v>-1.1509157196719633</v>
      </c>
      <c r="CS36" s="20">
        <f t="shared" si="10"/>
        <v>-0.30054853308720819</v>
      </c>
      <c r="CT36" s="20">
        <f t="shared" si="10"/>
        <v>0.9066849952964251</v>
      </c>
      <c r="CU36" s="20">
        <f t="shared" si="10"/>
        <v>-5.7561707080155955E-2</v>
      </c>
      <c r="CV36" s="20">
        <f t="shared" ref="CV36:EA36" si="11">100*((CV7/CU7)^4-1)</f>
        <v>1.9065440819856727</v>
      </c>
      <c r="CW36" s="20">
        <f t="shared" si="11"/>
        <v>1.0730357511209876</v>
      </c>
      <c r="CX36" s="20">
        <f t="shared" si="11"/>
        <v>2.7983017550892164</v>
      </c>
      <c r="CY36" s="20">
        <f t="shared" si="11"/>
        <v>1.8257604295351282</v>
      </c>
      <c r="CZ36" s="20">
        <f t="shared" si="11"/>
        <v>3.6929363682927097</v>
      </c>
      <c r="DA36" s="20">
        <f t="shared" si="11"/>
        <v>2.3693831757392259</v>
      </c>
      <c r="DB36" s="20">
        <f t="shared" si="11"/>
        <v>4.7426643097102872</v>
      </c>
      <c r="DC36" s="20">
        <f t="shared" si="11"/>
        <v>3.1701121356489947</v>
      </c>
      <c r="DD36" s="20">
        <f t="shared" si="11"/>
        <v>3.0667039364827842</v>
      </c>
      <c r="DE36" s="20">
        <f t="shared" si="11"/>
        <v>2.1209999556934811</v>
      </c>
      <c r="DF36" s="20">
        <f t="shared" si="11"/>
        <v>2.6300119582404635</v>
      </c>
      <c r="DG36" s="20">
        <f t="shared" si="11"/>
        <v>4.6542842718087174</v>
      </c>
      <c r="DH36" s="20">
        <f t="shared" si="11"/>
        <v>2.9574737677213747</v>
      </c>
      <c r="DI36" s="20">
        <f t="shared" si="11"/>
        <v>1.8810586758597481</v>
      </c>
      <c r="DJ36" s="20">
        <f t="shared" si="11"/>
        <v>2.7783976367098395</v>
      </c>
      <c r="DK36" s="20">
        <f t="shared" si="11"/>
        <v>3.1248485312307395</v>
      </c>
      <c r="DL36" s="20">
        <f t="shared" si="11"/>
        <v>-0.24991520537100964</v>
      </c>
      <c r="DM36" s="20">
        <f t="shared" si="11"/>
        <v>3.4632196638173518E-2</v>
      </c>
      <c r="DN36" s="20">
        <f t="shared" si="11"/>
        <v>-6.8428557483090513</v>
      </c>
      <c r="DO36" s="20">
        <f t="shared" si="11"/>
        <v>-5.7887253909529761</v>
      </c>
      <c r="DP36" s="20">
        <f t="shared" si="11"/>
        <v>-8.4500795190546878</v>
      </c>
      <c r="DQ36" s="20">
        <f t="shared" si="11"/>
        <v>-4.6370006222486886</v>
      </c>
      <c r="DR36" s="20">
        <f t="shared" si="11"/>
        <v>-2.7117839213352424</v>
      </c>
      <c r="DS36" s="20">
        <f t="shared" si="11"/>
        <v>-0.9534310927432732</v>
      </c>
      <c r="DT36" s="20">
        <f t="shared" si="11"/>
        <v>1.888774674675453</v>
      </c>
      <c r="DU36" s="20">
        <f t="shared" si="11"/>
        <v>0.92582224321011708</v>
      </c>
      <c r="DV36" s="20">
        <f t="shared" si="11"/>
        <v>2.2780436915839752</v>
      </c>
      <c r="DW36" s="20">
        <f t="shared" si="11"/>
        <v>1.1058423289443065</v>
      </c>
      <c r="DX36" s="20">
        <f t="shared" si="11"/>
        <v>2.7391159520610664</v>
      </c>
      <c r="DY36" s="20">
        <f t="shared" si="11"/>
        <v>2.3471480978549231</v>
      </c>
      <c r="DZ36" s="20">
        <f t="shared" si="11"/>
        <v>2.1564207003898606</v>
      </c>
      <c r="EA36" s="20">
        <f t="shared" si="11"/>
        <v>2.3047112324341645</v>
      </c>
      <c r="EB36" s="20">
        <f t="shared" ref="EB36:FG36" si="12">100*((EB7/EA7)^4-1)</f>
        <v>3.6570593865433043</v>
      </c>
      <c r="EC36" s="20">
        <f t="shared" si="12"/>
        <v>2.0945985706690706</v>
      </c>
      <c r="ED36" s="20">
        <f t="shared" si="12"/>
        <v>3.5544827927946221</v>
      </c>
      <c r="EE36" s="20">
        <f t="shared" si="12"/>
        <v>2.8792454236534537</v>
      </c>
      <c r="EF36" s="20">
        <f t="shared" si="12"/>
        <v>2.5359419852212017</v>
      </c>
      <c r="EG36" s="20">
        <f t="shared" si="12"/>
        <v>2.8026088673844374</v>
      </c>
      <c r="EH36" s="20">
        <f t="shared" si="12"/>
        <v>3.2698023481147143</v>
      </c>
      <c r="EI36" s="20">
        <f t="shared" si="12"/>
        <v>2.7853329517350645</v>
      </c>
      <c r="EJ36" s="20">
        <f t="shared" si="12"/>
        <v>1.1725332214648887</v>
      </c>
      <c r="EK36" s="20">
        <f t="shared" si="12"/>
        <v>4.633369976648094</v>
      </c>
      <c r="EL36" s="20">
        <f t="shared" si="12"/>
        <v>2.5624042317238693</v>
      </c>
      <c r="EM36" s="20">
        <f t="shared" si="12"/>
        <v>3.1850780138231061</v>
      </c>
      <c r="EN36" s="20">
        <f t="shared" si="12"/>
        <v>3.0077515721911752</v>
      </c>
      <c r="EO36" s="20">
        <f t="shared" si="12"/>
        <v>4.0459790687569219</v>
      </c>
      <c r="EP36" s="20">
        <f t="shared" si="12"/>
        <v>2.8767096672499992</v>
      </c>
      <c r="EQ36" s="20">
        <f t="shared" si="12"/>
        <v>3.5133766674866118</v>
      </c>
      <c r="ER36" s="20">
        <f t="shared" si="12"/>
        <v>3.4901741638313721</v>
      </c>
      <c r="ES36" s="20">
        <f t="shared" si="12"/>
        <v>2.7640049779586784</v>
      </c>
      <c r="ET36" s="20">
        <f t="shared" si="12"/>
        <v>2.1989602229494754</v>
      </c>
      <c r="EU36" s="20">
        <f t="shared" si="12"/>
        <v>2.5069764188245802</v>
      </c>
      <c r="EV36" s="20">
        <f t="shared" si="12"/>
        <v>2.8072544930976884</v>
      </c>
      <c r="EW36" s="20">
        <f t="shared" si="12"/>
        <v>1.7438462153584355</v>
      </c>
      <c r="EX36" s="20">
        <f t="shared" si="12"/>
        <v>2.1904381652301241</v>
      </c>
      <c r="EY36" s="20">
        <f t="shared" si="12"/>
        <v>3.2758146432156687</v>
      </c>
      <c r="EZ36" s="20">
        <f t="shared" si="12"/>
        <v>1.4127026933100417</v>
      </c>
      <c r="FA36" s="20">
        <f t="shared" si="12"/>
        <v>2.2000141023759801</v>
      </c>
      <c r="FB36" s="20">
        <f t="shared" si="12"/>
        <v>2.200196057184578</v>
      </c>
      <c r="FC36" s="20">
        <f t="shared" si="12"/>
        <v>2.2320552637563162</v>
      </c>
      <c r="FD36" s="20">
        <f t="shared" si="12"/>
        <v>2.6011754899538886</v>
      </c>
      <c r="FE36" s="20">
        <f t="shared" si="12"/>
        <v>2.1684495621436595</v>
      </c>
      <c r="FF36" s="20">
        <f t="shared" si="12"/>
        <v>1.5655627286623286</v>
      </c>
      <c r="FG36" s="19">
        <f t="shared" si="12"/>
        <v>2.4673852142664598</v>
      </c>
      <c r="FH36" s="19">
        <f t="shared" ref="FH36:GM36" si="13">100*((FH7/FG7)^4-1)</f>
        <v>2.1878542467172135</v>
      </c>
      <c r="FI36" s="19">
        <f t="shared" si="13"/>
        <v>2.0519061740200684</v>
      </c>
      <c r="FJ36" s="19">
        <f t="shared" si="13"/>
        <v>1.7165587176937391</v>
      </c>
      <c r="FK36" s="19">
        <f t="shared" si="13"/>
        <v>1.4599234512022941</v>
      </c>
      <c r="FL36" s="19">
        <f t="shared" si="13"/>
        <v>1.3868098329551604</v>
      </c>
      <c r="FM36" s="19">
        <f t="shared" si="13"/>
        <v>1.2275118224463588</v>
      </c>
      <c r="FN36" s="19">
        <f t="shared" si="13"/>
        <v>1.2030263496576099</v>
      </c>
      <c r="FO36" s="19">
        <f t="shared" si="13"/>
        <v>1.068451081655053</v>
      </c>
      <c r="FP36" s="19">
        <f t="shared" si="13"/>
        <v>1.0091014831296263</v>
      </c>
      <c r="FQ36" s="19">
        <f t="shared" si="13"/>
        <v>0.84002155909723708</v>
      </c>
      <c r="FR36" s="19">
        <f t="shared" si="13"/>
        <v>0.68379915931604529</v>
      </c>
      <c r="FS36" s="19">
        <f t="shared" si="13"/>
        <v>0.58173952344140467</v>
      </c>
      <c r="FT36" s="19">
        <f t="shared" si="13"/>
        <v>0.53996803139042537</v>
      </c>
      <c r="FU36" s="19">
        <f t="shared" si="13"/>
        <v>0.54507810757378206</v>
      </c>
      <c r="FV36" s="19">
        <f t="shared" si="13"/>
        <v>0.57737805625472927</v>
      </c>
      <c r="FW36" s="19">
        <f t="shared" si="13"/>
        <v>0.71270491130401847</v>
      </c>
      <c r="FX36" s="19">
        <f t="shared" si="13"/>
        <v>0.83584270238183933</v>
      </c>
      <c r="FY36" s="19">
        <f t="shared" si="13"/>
        <v>0.96848656834864766</v>
      </c>
      <c r="FZ36" s="19">
        <f t="shared" si="13"/>
        <v>1.1696424539930028</v>
      </c>
      <c r="GA36" s="19">
        <f t="shared" si="13"/>
        <v>1.2160387223872915</v>
      </c>
      <c r="GB36" s="19">
        <f t="shared" si="13"/>
        <v>1.4304511111922658</v>
      </c>
      <c r="GC36" s="19">
        <f t="shared" si="13"/>
        <v>1.5332885180110889</v>
      </c>
      <c r="GD36" s="19">
        <f t="shared" si="13"/>
        <v>1.6073307113561031</v>
      </c>
      <c r="GE36" s="19">
        <f t="shared" si="13"/>
        <v>1.6461176339418904</v>
      </c>
      <c r="GF36" s="19">
        <f t="shared" si="13"/>
        <v>1.7089591970228524</v>
      </c>
      <c r="GG36" s="19">
        <f t="shared" si="13"/>
        <v>1.710958513706462</v>
      </c>
      <c r="GH36" s="19">
        <f t="shared" si="13"/>
        <v>1.686890553511522</v>
      </c>
      <c r="GI36" s="19">
        <f t="shared" si="13"/>
        <v>1.7424794643343899</v>
      </c>
      <c r="GJ36" s="19">
        <f t="shared" si="13"/>
        <v>1.7203595499219571</v>
      </c>
      <c r="GK36" s="19">
        <f t="shared" si="13"/>
        <v>1.6891747927993528</v>
      </c>
      <c r="GL36" s="19">
        <f t="shared" si="13"/>
        <v>1.6791846938033705</v>
      </c>
      <c r="GM36" s="19">
        <f t="shared" si="13"/>
        <v>1.6561493734482013</v>
      </c>
      <c r="GN36" s="19">
        <f t="shared" ref="GN36:GT36" si="14">100*((GN7/GM7)^4-1)</f>
        <v>1.6781535927153257</v>
      </c>
      <c r="GO36" s="19">
        <f t="shared" si="14"/>
        <v>1.6970087537670819</v>
      </c>
      <c r="GP36" s="19">
        <f t="shared" si="14"/>
        <v>1.7247298836864822</v>
      </c>
      <c r="GQ36" s="19">
        <f t="shared" si="14"/>
        <v>1.7716739565527329</v>
      </c>
      <c r="GR36" s="19">
        <f t="shared" si="14"/>
        <v>1.7789512709778466</v>
      </c>
      <c r="GS36" s="19">
        <f t="shared" si="14"/>
        <v>1.7640641824701042</v>
      </c>
      <c r="GT36" s="19" t="e">
        <f t="shared" si="14"/>
        <v>#N/A</v>
      </c>
    </row>
    <row r="37" spans="2:202" x14ac:dyDescent="0.2">
      <c r="B37" t="str">
        <f t="shared" si="7"/>
        <v xml:space="preserve">  Goods producing</v>
      </c>
      <c r="C37" s="20"/>
      <c r="D37" s="20">
        <f t="shared" ref="D37:AI37" si="15">100*((D8/C8)^4-1)</f>
        <v>-11.340456709343737</v>
      </c>
      <c r="E37" s="20">
        <f t="shared" si="15"/>
        <v>-0.30244316099095059</v>
      </c>
      <c r="F37" s="20">
        <f t="shared" si="15"/>
        <v>0.82861335523789492</v>
      </c>
      <c r="G37" s="20">
        <f t="shared" si="15"/>
        <v>-1.8178894496727049</v>
      </c>
      <c r="H37" s="20">
        <f t="shared" si="15"/>
        <v>-4.3014636419829833</v>
      </c>
      <c r="I37" s="20">
        <f t="shared" si="15"/>
        <v>-4.4243906149317951</v>
      </c>
      <c r="J37" s="20">
        <f t="shared" si="15"/>
        <v>-9.7649452109497723</v>
      </c>
      <c r="K37" s="20">
        <f t="shared" si="15"/>
        <v>0.56528756483245068</v>
      </c>
      <c r="L37" s="20">
        <f t="shared" si="15"/>
        <v>-10.144087463805207</v>
      </c>
      <c r="M37" s="20">
        <f t="shared" si="15"/>
        <v>-6.7922004037425765</v>
      </c>
      <c r="N37" s="20">
        <f t="shared" si="15"/>
        <v>-7.1862430404205817</v>
      </c>
      <c r="O37" s="20">
        <f t="shared" si="15"/>
        <v>-7.3024361272447491</v>
      </c>
      <c r="P37" s="20">
        <f t="shared" si="15"/>
        <v>-5.6970823202820098</v>
      </c>
      <c r="Q37" s="20">
        <f t="shared" si="15"/>
        <v>-3.2504723072714237</v>
      </c>
      <c r="R37" s="20">
        <f t="shared" si="15"/>
        <v>12.294239150950537</v>
      </c>
      <c r="S37" s="20">
        <f t="shared" si="15"/>
        <v>4.5704629831933019</v>
      </c>
      <c r="T37" s="20">
        <f t="shared" si="15"/>
        <v>8.2773036259847785</v>
      </c>
      <c r="U37" s="20">
        <f t="shared" si="15"/>
        <v>6.5050445902264054</v>
      </c>
      <c r="V37" s="20">
        <f t="shared" si="15"/>
        <v>2.9003044177384751</v>
      </c>
      <c r="W37" s="20">
        <f t="shared" si="15"/>
        <v>4.0425701554596793</v>
      </c>
      <c r="X37" s="20">
        <f t="shared" si="15"/>
        <v>6.1751562500281132</v>
      </c>
      <c r="Y37" s="20">
        <f t="shared" si="15"/>
        <v>6.5355887180913452</v>
      </c>
      <c r="Z37" s="20">
        <f t="shared" si="15"/>
        <v>6.0181480247121666</v>
      </c>
      <c r="AA37" s="20">
        <f t="shared" si="15"/>
        <v>8.905729029313413</v>
      </c>
      <c r="AB37" s="20">
        <f t="shared" si="15"/>
        <v>4.2623509466432452</v>
      </c>
      <c r="AC37" s="20">
        <f t="shared" si="15"/>
        <v>3.6950971701991353</v>
      </c>
      <c r="AD37" s="20">
        <f t="shared" si="15"/>
        <v>6.7177344687206597</v>
      </c>
      <c r="AE37" s="20">
        <f t="shared" si="15"/>
        <v>4.9180935145404447</v>
      </c>
      <c r="AF37" s="20">
        <f t="shared" si="15"/>
        <v>4.6129512355510549</v>
      </c>
      <c r="AG37" s="20">
        <f t="shared" si="15"/>
        <v>11.089657418275856</v>
      </c>
      <c r="AH37" s="20">
        <f t="shared" si="15"/>
        <v>9.9251623008524081</v>
      </c>
      <c r="AI37" s="20">
        <f t="shared" si="15"/>
        <v>8.1781140561177033</v>
      </c>
      <c r="AJ37" s="20">
        <f t="shared" ref="AJ37:BO37" si="16">100*((AJ8/AI8)^4-1)</f>
        <v>5.2673260369222819</v>
      </c>
      <c r="AK37" s="20">
        <f t="shared" si="16"/>
        <v>5.9696608199458101</v>
      </c>
      <c r="AL37" s="20">
        <f t="shared" si="16"/>
        <v>7.6275558968276869</v>
      </c>
      <c r="AM37" s="20">
        <f t="shared" si="16"/>
        <v>11.576840939747314</v>
      </c>
      <c r="AN37" s="20">
        <f t="shared" si="16"/>
        <v>14.745301021818481</v>
      </c>
      <c r="AO37" s="20">
        <f t="shared" si="16"/>
        <v>10.832756490672036</v>
      </c>
      <c r="AP37" s="20">
        <f t="shared" si="16"/>
        <v>5.9350285217103949</v>
      </c>
      <c r="AQ37" s="20">
        <f t="shared" si="16"/>
        <v>-0.5790742134950233</v>
      </c>
      <c r="AR37" s="20">
        <f t="shared" si="16"/>
        <v>-1.1825893161283685</v>
      </c>
      <c r="AS37" s="20">
        <f t="shared" si="16"/>
        <v>-1.3362926338930992</v>
      </c>
      <c r="AT37" s="20">
        <f t="shared" si="16"/>
        <v>-4.9106292060066785</v>
      </c>
      <c r="AU37" s="20">
        <f t="shared" si="16"/>
        <v>-1.946470527854316</v>
      </c>
      <c r="AV37" s="20">
        <f t="shared" si="16"/>
        <v>-4.0667258103108894</v>
      </c>
      <c r="AW37" s="20">
        <f t="shared" si="16"/>
        <v>0.85436834337451195</v>
      </c>
      <c r="AX37" s="20">
        <f t="shared" si="16"/>
        <v>0.58441215611830799</v>
      </c>
      <c r="AY37" s="20">
        <f t="shared" si="16"/>
        <v>1.498254013612299</v>
      </c>
      <c r="AZ37" s="20">
        <f t="shared" si="16"/>
        <v>-1.8266386204308871</v>
      </c>
      <c r="BA37" s="20">
        <f t="shared" si="16"/>
        <v>-5.3818954210506753</v>
      </c>
      <c r="BB37" s="20">
        <f t="shared" si="16"/>
        <v>-2.9260564828708646</v>
      </c>
      <c r="BC37" s="20">
        <f t="shared" si="16"/>
        <v>-6.4933158513257432</v>
      </c>
      <c r="BD37" s="20">
        <f t="shared" si="16"/>
        <v>-7.4701710282921834</v>
      </c>
      <c r="BE37" s="20">
        <f t="shared" si="16"/>
        <v>-1.4381849490014864</v>
      </c>
      <c r="BF37" s="20">
        <f t="shared" si="16"/>
        <v>-7.6981822590389655</v>
      </c>
      <c r="BG37" s="20">
        <f t="shared" si="16"/>
        <v>-6.7680971328387134</v>
      </c>
      <c r="BH37" s="20">
        <f t="shared" si="16"/>
        <v>-4.4813279892302109</v>
      </c>
      <c r="BI37" s="20">
        <f t="shared" si="16"/>
        <v>-0.53985902646688233</v>
      </c>
      <c r="BJ37" s="20">
        <f t="shared" si="16"/>
        <v>1.887350720798664</v>
      </c>
      <c r="BK37" s="20">
        <f t="shared" si="16"/>
        <v>7.3383818925204736</v>
      </c>
      <c r="BL37" s="20">
        <f t="shared" si="16"/>
        <v>-5.231902747394912</v>
      </c>
      <c r="BM37" s="20">
        <f t="shared" si="16"/>
        <v>-7.1901343892565972</v>
      </c>
      <c r="BN37" s="20">
        <f t="shared" si="16"/>
        <v>-23.771493640068584</v>
      </c>
      <c r="BO37" s="20">
        <f t="shared" si="16"/>
        <v>35.472919904264153</v>
      </c>
      <c r="BP37" s="20">
        <f t="shared" ref="BP37:CU37" si="17">100*((BP8/BO8)^4-1)</f>
        <v>5.8867620467115911</v>
      </c>
      <c r="BQ37" s="20">
        <f t="shared" si="17"/>
        <v>9.5653388803471415</v>
      </c>
      <c r="BR37" s="20">
        <f t="shared" si="17"/>
        <v>15.039499857219019</v>
      </c>
      <c r="BS37" s="20">
        <f t="shared" si="17"/>
        <v>13.794877587306242</v>
      </c>
      <c r="BT37" s="20">
        <f t="shared" si="17"/>
        <v>8.3929115541250709</v>
      </c>
      <c r="BU37" s="20">
        <f t="shared" si="17"/>
        <v>10.858274424940294</v>
      </c>
      <c r="BV37" s="20">
        <f t="shared" si="17"/>
        <v>13.480010083643524</v>
      </c>
      <c r="BW37" s="20">
        <f t="shared" si="17"/>
        <v>1.456540476681556</v>
      </c>
      <c r="BX37" s="20">
        <f t="shared" si="17"/>
        <v>4.4444743464939984</v>
      </c>
      <c r="BY37" s="20">
        <f t="shared" si="17"/>
        <v>2.2272978381104203</v>
      </c>
      <c r="BZ37" s="20">
        <f t="shared" si="17"/>
        <v>-0.65220784993218484</v>
      </c>
      <c r="CA37" s="20">
        <f t="shared" si="17"/>
        <v>-6.7556501257395425</v>
      </c>
      <c r="CB37" s="20">
        <f t="shared" si="17"/>
        <v>-4.6650896830233606</v>
      </c>
      <c r="CC37" s="20">
        <f t="shared" si="17"/>
        <v>-5.2839966455709098</v>
      </c>
      <c r="CD37" s="20">
        <f t="shared" si="17"/>
        <v>-2.30257234100254</v>
      </c>
      <c r="CE37" s="20">
        <f t="shared" si="17"/>
        <v>-7.1020922400725217</v>
      </c>
      <c r="CF37" s="20">
        <f t="shared" si="17"/>
        <v>2.9037576189606229</v>
      </c>
      <c r="CG37" s="20">
        <f t="shared" si="17"/>
        <v>-3.6861217857409034</v>
      </c>
      <c r="CH37" s="20">
        <f t="shared" si="17"/>
        <v>0.66328492733433997</v>
      </c>
      <c r="CI37" s="20">
        <f t="shared" si="17"/>
        <v>-2.4823799384998679</v>
      </c>
      <c r="CJ37" s="20">
        <f t="shared" si="17"/>
        <v>-5.8626635809363448</v>
      </c>
      <c r="CK37" s="20">
        <f t="shared" si="17"/>
        <v>-5.0074050098991236</v>
      </c>
      <c r="CL37" s="20">
        <f t="shared" si="17"/>
        <v>-12.140099382101877</v>
      </c>
      <c r="CM37" s="20">
        <f t="shared" si="17"/>
        <v>-13.113361115202638</v>
      </c>
      <c r="CN37" s="20">
        <f t="shared" si="17"/>
        <v>-8.3610708901175386</v>
      </c>
      <c r="CO37" s="20">
        <f t="shared" si="17"/>
        <v>-7.4328276516416603</v>
      </c>
      <c r="CP37" s="20">
        <f t="shared" si="17"/>
        <v>-7.1295140692932186</v>
      </c>
      <c r="CQ37" s="20">
        <f t="shared" si="17"/>
        <v>-10.007029876049977</v>
      </c>
      <c r="CR37" s="20">
        <f t="shared" si="17"/>
        <v>-5.3140636582402205</v>
      </c>
      <c r="CS37" s="20">
        <f t="shared" si="17"/>
        <v>-4.4414739147059397</v>
      </c>
      <c r="CT37" s="20">
        <f t="shared" si="17"/>
        <v>-1.3783817608580051</v>
      </c>
      <c r="CU37" s="20">
        <f t="shared" si="17"/>
        <v>-0.41308856695663199</v>
      </c>
      <c r="CV37" s="20">
        <f t="shared" ref="CV37:EA37" si="18">100*((CV8/CU8)^4-1)</f>
        <v>0.10261911705415905</v>
      </c>
      <c r="CW37" s="20">
        <f t="shared" si="18"/>
        <v>2.0454268861278546</v>
      </c>
      <c r="CX37" s="20">
        <f t="shared" si="18"/>
        <v>6.7806622329763977</v>
      </c>
      <c r="CY37" s="20">
        <f t="shared" si="18"/>
        <v>4.7066232539664687</v>
      </c>
      <c r="CZ37" s="20">
        <f t="shared" si="18"/>
        <v>8.0707793230178062</v>
      </c>
      <c r="DA37" s="20">
        <f t="shared" si="18"/>
        <v>0.44127644466525062</v>
      </c>
      <c r="DB37" s="20">
        <f t="shared" si="18"/>
        <v>16.891924713054806</v>
      </c>
      <c r="DC37" s="20">
        <f t="shared" si="18"/>
        <v>9.0176424512791833</v>
      </c>
      <c r="DD37" s="20">
        <f t="shared" si="18"/>
        <v>5.3501923979886401</v>
      </c>
      <c r="DE37" s="20">
        <f t="shared" si="18"/>
        <v>2.9606587005277962</v>
      </c>
      <c r="DF37" s="20">
        <f t="shared" si="18"/>
        <v>5.1314264644462204</v>
      </c>
      <c r="DG37" s="20">
        <f t="shared" si="18"/>
        <v>9.8039766637550976</v>
      </c>
      <c r="DH37" s="20">
        <f t="shared" si="18"/>
        <v>5.612513141630826</v>
      </c>
      <c r="DI37" s="20">
        <f t="shared" si="18"/>
        <v>3.1807329906688997</v>
      </c>
      <c r="DJ37" s="20">
        <f t="shared" si="18"/>
        <v>2.7187699825209632</v>
      </c>
      <c r="DK37" s="20">
        <f t="shared" si="18"/>
        <v>2.3394092967033098</v>
      </c>
      <c r="DL37" s="20">
        <f t="shared" si="18"/>
        <v>-3.958067441952251</v>
      </c>
      <c r="DM37" s="20">
        <f t="shared" si="18"/>
        <v>-4.8617630355687229</v>
      </c>
      <c r="DN37" s="20">
        <f t="shared" si="18"/>
        <v>-20.635417168115332</v>
      </c>
      <c r="DO37" s="20">
        <f t="shared" si="18"/>
        <v>-8.1971552945176214</v>
      </c>
      <c r="DP37" s="20">
        <f t="shared" si="18"/>
        <v>-18.394092257835037</v>
      </c>
      <c r="DQ37" s="20">
        <f t="shared" si="18"/>
        <v>-12.80922433720364</v>
      </c>
      <c r="DR37" s="20">
        <f t="shared" si="18"/>
        <v>-9.5619180979410796</v>
      </c>
      <c r="DS37" s="20">
        <f t="shared" si="18"/>
        <v>-5.1928098576759503</v>
      </c>
      <c r="DT37" s="20">
        <f t="shared" si="18"/>
        <v>-2.2634940556536143</v>
      </c>
      <c r="DU37" s="20">
        <f t="shared" si="18"/>
        <v>1.0622242733019149</v>
      </c>
      <c r="DV37" s="20">
        <f t="shared" si="18"/>
        <v>1.1306863259966438</v>
      </c>
      <c r="DW37" s="20">
        <f t="shared" si="18"/>
        <v>-1.7273849806076491E-2</v>
      </c>
      <c r="DX37" s="20">
        <f t="shared" si="18"/>
        <v>6.2267280481786536</v>
      </c>
      <c r="DY37" s="20">
        <f t="shared" si="18"/>
        <v>7.4485379339715108</v>
      </c>
      <c r="DZ37" s="20">
        <f t="shared" si="18"/>
        <v>4.7416498985102917</v>
      </c>
      <c r="EA37" s="20">
        <f t="shared" si="18"/>
        <v>1.9059570344574617</v>
      </c>
      <c r="EB37" s="20">
        <f t="shared" ref="EB37:FG37" si="19">100*((EB8/EA8)^4-1)</f>
        <v>7.1080608947816648</v>
      </c>
      <c r="EC37" s="20">
        <f t="shared" si="19"/>
        <v>6.7069118347022005</v>
      </c>
      <c r="ED37" s="20">
        <f t="shared" si="19"/>
        <v>5.1700055754671626</v>
      </c>
      <c r="EE37" s="20">
        <f t="shared" si="19"/>
        <v>3.2750675778518756</v>
      </c>
      <c r="EF37" s="20">
        <f t="shared" si="19"/>
        <v>2.4417660690908782</v>
      </c>
      <c r="EG37" s="20">
        <f t="shared" si="19"/>
        <v>3.4636466064889015</v>
      </c>
      <c r="EH37" s="20">
        <f t="shared" si="19"/>
        <v>0.74791619699039469</v>
      </c>
      <c r="EI37" s="20">
        <f t="shared" si="19"/>
        <v>1.0487469856514942</v>
      </c>
      <c r="EJ37" s="20">
        <f t="shared" si="19"/>
        <v>2.3593551175781657</v>
      </c>
      <c r="EK37" s="20">
        <f t="shared" si="19"/>
        <v>6.3729818074692801</v>
      </c>
      <c r="EL37" s="20">
        <f t="shared" si="19"/>
        <v>5.2497941447436025</v>
      </c>
      <c r="EM37" s="20">
        <f t="shared" si="19"/>
        <v>4.0588406549313172</v>
      </c>
      <c r="EN37" s="20">
        <f t="shared" si="19"/>
        <v>1.7530670325089481</v>
      </c>
      <c r="EO37" s="20">
        <f t="shared" si="19"/>
        <v>3.1993561231666856</v>
      </c>
      <c r="EP37" s="20">
        <f t="shared" si="19"/>
        <v>0.94942165412339463</v>
      </c>
      <c r="EQ37" s="20">
        <f t="shared" si="19"/>
        <v>2.5536965801897571</v>
      </c>
      <c r="ER37" s="20">
        <f t="shared" si="19"/>
        <v>1.6166708802213048</v>
      </c>
      <c r="ES37" s="20">
        <f t="shared" si="19"/>
        <v>-0.33666932172767838</v>
      </c>
      <c r="ET37" s="20">
        <f t="shared" si="19"/>
        <v>-2.2423233133990861</v>
      </c>
      <c r="EU37" s="20">
        <f t="shared" si="19"/>
        <v>-0.85548312767049772</v>
      </c>
      <c r="EV37" s="20">
        <f t="shared" si="19"/>
        <v>-0.58711142999930965</v>
      </c>
      <c r="EW37" s="20">
        <f t="shared" si="19"/>
        <v>-2.61505054989285</v>
      </c>
      <c r="EX37" s="20">
        <f t="shared" si="19"/>
        <v>0.4313474012149987</v>
      </c>
      <c r="EY37" s="20">
        <f t="shared" si="19"/>
        <v>3.6641847090556068</v>
      </c>
      <c r="EZ37" s="20">
        <f t="shared" si="19"/>
        <v>2.9076315604911418</v>
      </c>
      <c r="FA37" s="20">
        <f t="shared" si="19"/>
        <v>3.7381283234206197</v>
      </c>
      <c r="FB37" s="20">
        <f t="shared" si="19"/>
        <v>5.8731190265955524</v>
      </c>
      <c r="FC37" s="20">
        <f t="shared" si="19"/>
        <v>0.15231004255400471</v>
      </c>
      <c r="FD37" s="20">
        <f t="shared" si="19"/>
        <v>3.4029414304782568</v>
      </c>
      <c r="FE37" s="20">
        <f t="shared" si="19"/>
        <v>0.3051061810004807</v>
      </c>
      <c r="FF37" s="20">
        <f t="shared" si="19"/>
        <v>-3.2963295267725345</v>
      </c>
      <c r="FG37" s="19">
        <f t="shared" si="19"/>
        <v>4.7819000967595615</v>
      </c>
      <c r="FH37" s="19">
        <f t="shared" ref="FH37:GM37" si="20">100*((FH8/FG8)^4-1)</f>
        <v>3.7134357110728766</v>
      </c>
      <c r="FI37" s="19">
        <f t="shared" si="20"/>
        <v>2.8903026274561094</v>
      </c>
      <c r="FJ37" s="19">
        <f t="shared" si="20"/>
        <v>1.4583804439490589</v>
      </c>
      <c r="FK37" s="19">
        <f t="shared" si="20"/>
        <v>0.6985636960464614</v>
      </c>
      <c r="FL37" s="19">
        <f t="shared" si="20"/>
        <v>0.24776207701568964</v>
      </c>
      <c r="FM37" s="19">
        <f t="shared" si="20"/>
        <v>5.135001672853523E-2</v>
      </c>
      <c r="FN37" s="19">
        <f t="shared" si="20"/>
        <v>-8.8012264785919392E-2</v>
      </c>
      <c r="FO37" s="19">
        <f t="shared" si="20"/>
        <v>-0.41784716931259069</v>
      </c>
      <c r="FP37" s="19">
        <f t="shared" si="20"/>
        <v>-0.52172023135705903</v>
      </c>
      <c r="FQ37" s="19">
        <f t="shared" si="20"/>
        <v>-0.76789810234311195</v>
      </c>
      <c r="FR37" s="19">
        <f t="shared" si="20"/>
        <v>-0.89776747362817488</v>
      </c>
      <c r="FS37" s="19">
        <f t="shared" si="20"/>
        <v>-0.96615825427802671</v>
      </c>
      <c r="FT37" s="19">
        <f t="shared" si="20"/>
        <v>-1.0334160044875862</v>
      </c>
      <c r="FU37" s="19">
        <f t="shared" si="20"/>
        <v>-0.89882748822671665</v>
      </c>
      <c r="FV37" s="19">
        <f t="shared" si="20"/>
        <v>-0.7152692862906318</v>
      </c>
      <c r="FW37" s="19">
        <f t="shared" si="20"/>
        <v>-0.34902387435095106</v>
      </c>
      <c r="FX37" s="19">
        <f t="shared" si="20"/>
        <v>5.8323448708152981E-3</v>
      </c>
      <c r="FY37" s="19">
        <f t="shared" si="20"/>
        <v>0.41677243122550944</v>
      </c>
      <c r="FZ37" s="19">
        <f t="shared" si="20"/>
        <v>0.8973055892572912</v>
      </c>
      <c r="GA37" s="19">
        <f t="shared" si="20"/>
        <v>1.0698018020316669</v>
      </c>
      <c r="GB37" s="19">
        <f t="shared" si="20"/>
        <v>1.2821777557541436</v>
      </c>
      <c r="GC37" s="19">
        <f t="shared" si="20"/>
        <v>1.3848946202125845</v>
      </c>
      <c r="GD37" s="19">
        <f t="shared" si="20"/>
        <v>1.4594217433633094</v>
      </c>
      <c r="GE37" s="19">
        <f t="shared" si="20"/>
        <v>1.5135897647795327</v>
      </c>
      <c r="GF37" s="19">
        <f t="shared" si="20"/>
        <v>1.4856269132246247</v>
      </c>
      <c r="GG37" s="19">
        <f t="shared" si="20"/>
        <v>1.4432764977518442</v>
      </c>
      <c r="GH37" s="19">
        <f t="shared" si="20"/>
        <v>1.3231153416145336</v>
      </c>
      <c r="GI37" s="19">
        <f t="shared" si="20"/>
        <v>1.3053287035678762</v>
      </c>
      <c r="GJ37" s="19">
        <f t="shared" si="20"/>
        <v>1.3425103224412593</v>
      </c>
      <c r="GK37" s="19">
        <f t="shared" si="20"/>
        <v>1.3656940189611833</v>
      </c>
      <c r="GL37" s="19">
        <f t="shared" si="20"/>
        <v>1.3297905033914148</v>
      </c>
      <c r="GM37" s="19">
        <f t="shared" si="20"/>
        <v>1.2054929064120756</v>
      </c>
      <c r="GN37" s="19">
        <f t="shared" ref="GN37:GT37" si="21">100*((GN8/GM8)^4-1)</f>
        <v>1.2414681641547132</v>
      </c>
      <c r="GO37" s="19">
        <f t="shared" si="21"/>
        <v>1.4163854904940543</v>
      </c>
      <c r="GP37" s="19">
        <f t="shared" si="21"/>
        <v>1.6259795535607635</v>
      </c>
      <c r="GQ37" s="19">
        <f t="shared" si="21"/>
        <v>1.7974511992531861</v>
      </c>
      <c r="GR37" s="19">
        <f t="shared" si="21"/>
        <v>1.888895715858796</v>
      </c>
      <c r="GS37" s="19">
        <f t="shared" si="21"/>
        <v>1.8653549171080197</v>
      </c>
      <c r="GT37" s="19" t="e">
        <f t="shared" si="21"/>
        <v>#N/A</v>
      </c>
    </row>
    <row r="38" spans="2:202" x14ac:dyDescent="0.2">
      <c r="B38" t="str">
        <f t="shared" si="7"/>
        <v xml:space="preserve">    Natural resources</v>
      </c>
      <c r="C38" s="20"/>
      <c r="D38" s="20">
        <f t="shared" ref="D38:AI38" si="22">100*((D9/C9)^4-1)</f>
        <v>-9.0829870032034794</v>
      </c>
      <c r="E38" s="20">
        <f t="shared" si="22"/>
        <v>0.80707479270547555</v>
      </c>
      <c r="F38" s="20">
        <f t="shared" si="22"/>
        <v>-5.0549792657884174</v>
      </c>
      <c r="G38" s="20">
        <f t="shared" si="22"/>
        <v>6.3906802101816096</v>
      </c>
      <c r="H38" s="20">
        <f t="shared" si="22"/>
        <v>-13.393582788369706</v>
      </c>
      <c r="I38" s="20">
        <f t="shared" si="22"/>
        <v>-1.4497780266487847</v>
      </c>
      <c r="J38" s="20">
        <f t="shared" si="22"/>
        <v>-10.158773999412773</v>
      </c>
      <c r="K38" s="20">
        <f t="shared" si="22"/>
        <v>0.60741065021738816</v>
      </c>
      <c r="L38" s="20">
        <f t="shared" si="22"/>
        <v>-8.7973544302233364</v>
      </c>
      <c r="M38" s="20">
        <f t="shared" si="22"/>
        <v>-8.3857713098903996</v>
      </c>
      <c r="N38" s="20">
        <f t="shared" si="22"/>
        <v>1.7286217353497557</v>
      </c>
      <c r="O38" s="20">
        <f t="shared" si="22"/>
        <v>24.101876404207779</v>
      </c>
      <c r="P38" s="20">
        <f t="shared" si="22"/>
        <v>22.415647002964612</v>
      </c>
      <c r="Q38" s="20">
        <f t="shared" si="22"/>
        <v>19.534269929771387</v>
      </c>
      <c r="R38" s="20">
        <f t="shared" si="22"/>
        <v>3.0687576075921541</v>
      </c>
      <c r="S38" s="20">
        <f t="shared" si="22"/>
        <v>-11.053586902143698</v>
      </c>
      <c r="T38" s="20">
        <f t="shared" si="22"/>
        <v>-3.9267155374517304</v>
      </c>
      <c r="U38" s="20">
        <f t="shared" si="22"/>
        <v>0.36428838379394257</v>
      </c>
      <c r="V38" s="20">
        <f t="shared" si="22"/>
        <v>7.8406014806730262</v>
      </c>
      <c r="W38" s="20">
        <f t="shared" si="22"/>
        <v>-25.131678597934126</v>
      </c>
      <c r="X38" s="20">
        <f t="shared" si="22"/>
        <v>0.56019677206813334</v>
      </c>
      <c r="Y38" s="20">
        <f t="shared" si="22"/>
        <v>-2.3306624250651664</v>
      </c>
      <c r="Z38" s="20">
        <f t="shared" si="22"/>
        <v>0.50908315826012629</v>
      </c>
      <c r="AA38" s="20">
        <f t="shared" si="22"/>
        <v>14.646797379774966</v>
      </c>
      <c r="AB38" s="20">
        <f t="shared" si="22"/>
        <v>26.715522193744732</v>
      </c>
      <c r="AC38" s="20">
        <f t="shared" si="22"/>
        <v>-23.155254047160469</v>
      </c>
      <c r="AD38" s="20">
        <f t="shared" si="22"/>
        <v>24.021627309890768</v>
      </c>
      <c r="AE38" s="20">
        <f t="shared" si="22"/>
        <v>9.3451873746171366</v>
      </c>
      <c r="AF38" s="20">
        <f t="shared" si="22"/>
        <v>-10.866920320922047</v>
      </c>
      <c r="AG38" s="20">
        <f t="shared" si="22"/>
        <v>-5.5351242605938271</v>
      </c>
      <c r="AH38" s="20">
        <f t="shared" si="22"/>
        <v>13.568878780206095</v>
      </c>
      <c r="AI38" s="20">
        <f t="shared" si="22"/>
        <v>6.7957340396872956</v>
      </c>
      <c r="AJ38" s="20">
        <f t="shared" ref="AJ38:BO38" si="23">100*((AJ9/AI9)^4-1)</f>
        <v>-3.0960672466379568</v>
      </c>
      <c r="AK38" s="20">
        <f t="shared" si="23"/>
        <v>-1.6678770297584244</v>
      </c>
      <c r="AL38" s="20">
        <f t="shared" si="23"/>
        <v>-1.0833467045095024</v>
      </c>
      <c r="AM38" s="20">
        <f t="shared" si="23"/>
        <v>10.285693023527509</v>
      </c>
      <c r="AN38" s="20">
        <f t="shared" si="23"/>
        <v>3.3099067324880105</v>
      </c>
      <c r="AO38" s="20">
        <f t="shared" si="23"/>
        <v>6.8484544863021357</v>
      </c>
      <c r="AP38" s="20">
        <f t="shared" si="23"/>
        <v>-7.9721446551327846</v>
      </c>
      <c r="AQ38" s="20">
        <f t="shared" si="23"/>
        <v>-58.710036370825883</v>
      </c>
      <c r="AR38" s="20">
        <f t="shared" si="23"/>
        <v>29.131943203928156</v>
      </c>
      <c r="AS38" s="20">
        <f t="shared" si="23"/>
        <v>-5.5064325988529284</v>
      </c>
      <c r="AT38" s="20">
        <f t="shared" si="23"/>
        <v>-5.4074119584089146</v>
      </c>
      <c r="AU38" s="20">
        <f t="shared" si="23"/>
        <v>-19.142564309909226</v>
      </c>
      <c r="AV38" s="20">
        <f t="shared" si="23"/>
        <v>-3.0660285781978769</v>
      </c>
      <c r="AW38" s="20">
        <f t="shared" si="23"/>
        <v>-15.259564333371511</v>
      </c>
      <c r="AX38" s="20">
        <f t="shared" si="23"/>
        <v>-7.7714640312971479</v>
      </c>
      <c r="AY38" s="20">
        <f t="shared" si="23"/>
        <v>-19.610988407318033</v>
      </c>
      <c r="AZ38" s="20">
        <f t="shared" si="23"/>
        <v>-22.24929544710762</v>
      </c>
      <c r="BA38" s="20">
        <f t="shared" si="23"/>
        <v>-5.4238633387119872</v>
      </c>
      <c r="BB38" s="20">
        <f t="shared" si="23"/>
        <v>6.26247148901804</v>
      </c>
      <c r="BC38" s="20">
        <f t="shared" si="23"/>
        <v>13.675915420641394</v>
      </c>
      <c r="BD38" s="20">
        <f t="shared" si="23"/>
        <v>12.316645985845343</v>
      </c>
      <c r="BE38" s="20">
        <f t="shared" si="23"/>
        <v>-5.049877163235827</v>
      </c>
      <c r="BF38" s="20">
        <f t="shared" si="23"/>
        <v>-7.9944015862592366</v>
      </c>
      <c r="BG38" s="20">
        <f t="shared" si="23"/>
        <v>-10.612412620009938</v>
      </c>
      <c r="BH38" s="20">
        <f t="shared" si="23"/>
        <v>10.36340038520127</v>
      </c>
      <c r="BI38" s="20">
        <f t="shared" si="23"/>
        <v>-13.538712610077564</v>
      </c>
      <c r="BJ38" s="20">
        <f t="shared" si="23"/>
        <v>9.0492011499176517</v>
      </c>
      <c r="BK38" s="20">
        <f t="shared" si="23"/>
        <v>11.060076063306967</v>
      </c>
      <c r="BL38" s="20">
        <f t="shared" si="23"/>
        <v>6.2245310746985361</v>
      </c>
      <c r="BM38" s="20">
        <f t="shared" si="23"/>
        <v>-0.87191894240719048</v>
      </c>
      <c r="BN38" s="20">
        <f t="shared" si="23"/>
        <v>-15.004034056687942</v>
      </c>
      <c r="BO38" s="20">
        <f t="shared" si="23"/>
        <v>20.040905469725811</v>
      </c>
      <c r="BP38" s="20">
        <f t="shared" ref="BP38:CU38" si="24">100*((BP9/BO9)^4-1)</f>
        <v>-6.7731092536129855</v>
      </c>
      <c r="BQ38" s="20">
        <f t="shared" si="24"/>
        <v>4.639170677255855</v>
      </c>
      <c r="BR38" s="20">
        <f t="shared" si="24"/>
        <v>7.9370254809614016</v>
      </c>
      <c r="BS38" s="20">
        <f t="shared" si="24"/>
        <v>41.992391668485539</v>
      </c>
      <c r="BT38" s="20">
        <f t="shared" si="24"/>
        <v>1.3188920687976058</v>
      </c>
      <c r="BU38" s="20">
        <f t="shared" si="24"/>
        <v>15.576805086245349</v>
      </c>
      <c r="BV38" s="20">
        <f t="shared" si="24"/>
        <v>8.499300650038899</v>
      </c>
      <c r="BW38" s="20">
        <f t="shared" si="24"/>
        <v>-32.756256656097726</v>
      </c>
      <c r="BX38" s="20">
        <f t="shared" si="24"/>
        <v>10.743684764173732</v>
      </c>
      <c r="BY38" s="20">
        <f t="shared" si="24"/>
        <v>32.32833972401987</v>
      </c>
      <c r="BZ38" s="20">
        <f t="shared" si="24"/>
        <v>92.410669652782289</v>
      </c>
      <c r="CA38" s="20">
        <f t="shared" si="24"/>
        <v>-27.232290552091808</v>
      </c>
      <c r="CB38" s="20">
        <f t="shared" si="24"/>
        <v>7.0949807221063921</v>
      </c>
      <c r="CC38" s="20">
        <f t="shared" si="24"/>
        <v>5.2039186381231062</v>
      </c>
      <c r="CD38" s="20">
        <f t="shared" si="24"/>
        <v>-9.290567560955532</v>
      </c>
      <c r="CE38" s="20">
        <f t="shared" si="24"/>
        <v>-2.6005006821510634</v>
      </c>
      <c r="CF38" s="20">
        <f t="shared" si="24"/>
        <v>23.767524593040591</v>
      </c>
      <c r="CG38" s="20">
        <f t="shared" si="24"/>
        <v>-15.763109082790116</v>
      </c>
      <c r="CH38" s="20">
        <f t="shared" si="24"/>
        <v>-5.205421703025559</v>
      </c>
      <c r="CI38" s="20">
        <f t="shared" si="24"/>
        <v>27.345209748707909</v>
      </c>
      <c r="CJ38" s="20">
        <f t="shared" si="24"/>
        <v>-24.711968189374911</v>
      </c>
      <c r="CK38" s="20">
        <f t="shared" si="24"/>
        <v>-5.540998698689803</v>
      </c>
      <c r="CL38" s="20">
        <f t="shared" si="24"/>
        <v>-36.391589727742193</v>
      </c>
      <c r="CM38" s="20">
        <f t="shared" si="24"/>
        <v>-25.425618991069609</v>
      </c>
      <c r="CN38" s="20">
        <f t="shared" si="24"/>
        <v>-6.0802700000409775</v>
      </c>
      <c r="CO38" s="20">
        <f t="shared" si="24"/>
        <v>-10.15722537711139</v>
      </c>
      <c r="CP38" s="20">
        <f t="shared" si="24"/>
        <v>-10.355145390727694</v>
      </c>
      <c r="CQ38" s="20">
        <f t="shared" si="24"/>
        <v>-13.790755806738975</v>
      </c>
      <c r="CR38" s="20">
        <f t="shared" si="24"/>
        <v>-42.255316007951073</v>
      </c>
      <c r="CS38" s="20">
        <f t="shared" si="24"/>
        <v>-25.381649123751473</v>
      </c>
      <c r="CT38" s="20">
        <f t="shared" si="24"/>
        <v>23.916390043278991</v>
      </c>
      <c r="CU38" s="20">
        <f t="shared" si="24"/>
        <v>-3.4972766093853802</v>
      </c>
      <c r="CV38" s="20">
        <f t="shared" ref="CV38:EA38" si="25">100*((CV9/CU9)^4-1)</f>
        <v>12.640144579303536</v>
      </c>
      <c r="CW38" s="20">
        <f t="shared" si="25"/>
        <v>-47.225630108936137</v>
      </c>
      <c r="CX38" s="20">
        <f t="shared" si="25"/>
        <v>10.473625063093328</v>
      </c>
      <c r="CY38" s="20">
        <f t="shared" si="25"/>
        <v>-9.5566292241565538</v>
      </c>
      <c r="CZ38" s="20">
        <f t="shared" si="25"/>
        <v>-26.021856704487011</v>
      </c>
      <c r="DA38" s="20">
        <f t="shared" si="25"/>
        <v>34.549456508019503</v>
      </c>
      <c r="DB38" s="20">
        <f t="shared" si="25"/>
        <v>-1.6271150154006375</v>
      </c>
      <c r="DC38" s="20">
        <f t="shared" si="25"/>
        <v>5.0296692035806112</v>
      </c>
      <c r="DD38" s="20">
        <f t="shared" si="25"/>
        <v>3.5394874271982513</v>
      </c>
      <c r="DE38" s="20">
        <f t="shared" si="25"/>
        <v>-19.453001567783211</v>
      </c>
      <c r="DF38" s="20">
        <f t="shared" si="25"/>
        <v>15.786222972179598</v>
      </c>
      <c r="DG38" s="20">
        <f t="shared" si="25"/>
        <v>-17.185590725203713</v>
      </c>
      <c r="DH38" s="20">
        <f t="shared" si="25"/>
        <v>26.731486765224876</v>
      </c>
      <c r="DI38" s="20">
        <f t="shared" si="25"/>
        <v>14.93347070100597</v>
      </c>
      <c r="DJ38" s="20">
        <f t="shared" si="25"/>
        <v>-33.526132555189683</v>
      </c>
      <c r="DK38" s="20">
        <f t="shared" si="25"/>
        <v>-21.190550474442094</v>
      </c>
      <c r="DL38" s="20">
        <f t="shared" si="25"/>
        <v>0.60022574483955538</v>
      </c>
      <c r="DM38" s="20">
        <f t="shared" si="25"/>
        <v>-21.089591340189063</v>
      </c>
      <c r="DN38" s="20">
        <f t="shared" si="25"/>
        <v>10.173584545179647</v>
      </c>
      <c r="DO38" s="20">
        <f t="shared" si="25"/>
        <v>-2.0080206183032523</v>
      </c>
      <c r="DP38" s="20">
        <f t="shared" si="25"/>
        <v>-52.199100301679138</v>
      </c>
      <c r="DQ38" s="20">
        <f t="shared" si="25"/>
        <v>8.040527807797492</v>
      </c>
      <c r="DR38" s="20">
        <f t="shared" si="25"/>
        <v>-20.566104324594004</v>
      </c>
      <c r="DS38" s="20">
        <f t="shared" si="25"/>
        <v>-10.484809305919851</v>
      </c>
      <c r="DT38" s="20">
        <f t="shared" si="25"/>
        <v>32.855595778870274</v>
      </c>
      <c r="DU38" s="20">
        <f t="shared" si="25"/>
        <v>-10.175629590636358</v>
      </c>
      <c r="DV38" s="20">
        <f t="shared" si="25"/>
        <v>-20.537167236387198</v>
      </c>
      <c r="DW38" s="20">
        <f t="shared" si="25"/>
        <v>2.5859473764346275</v>
      </c>
      <c r="DX38" s="20">
        <f t="shared" si="25"/>
        <v>-19.598703676816452</v>
      </c>
      <c r="DY38" s="20">
        <f t="shared" si="25"/>
        <v>9.8713330342417027</v>
      </c>
      <c r="DZ38" s="20">
        <f t="shared" si="25"/>
        <v>82.874155931021548</v>
      </c>
      <c r="EA38" s="20">
        <f t="shared" si="25"/>
        <v>-66.089991661589892</v>
      </c>
      <c r="EB38" s="20">
        <f t="shared" ref="EB38:FG38" si="26">100*((EB9/EA9)^4-1)</f>
        <v>21.438714649166535</v>
      </c>
      <c r="EC38" s="20">
        <f t="shared" si="26"/>
        <v>-8.0785570509981817</v>
      </c>
      <c r="ED38" s="20">
        <f t="shared" si="26"/>
        <v>6.7855823944572791</v>
      </c>
      <c r="EE38" s="20">
        <f t="shared" si="26"/>
        <v>25.968329391136603</v>
      </c>
      <c r="EF38" s="20">
        <f t="shared" si="26"/>
        <v>16.842991313616618</v>
      </c>
      <c r="EG38" s="20">
        <f t="shared" si="26"/>
        <v>13.869619879667884</v>
      </c>
      <c r="EH38" s="20">
        <f t="shared" si="26"/>
        <v>-28.925043767310974</v>
      </c>
      <c r="EI38" s="20">
        <f t="shared" si="26"/>
        <v>7.1767509508118721</v>
      </c>
      <c r="EJ38" s="20">
        <f t="shared" si="26"/>
        <v>-5.3336276045747644</v>
      </c>
      <c r="EK38" s="20">
        <f t="shared" si="26"/>
        <v>-2.8265620732451646</v>
      </c>
      <c r="EL38" s="20">
        <f t="shared" si="26"/>
        <v>71.486769460609452</v>
      </c>
      <c r="EM38" s="20">
        <f t="shared" si="26"/>
        <v>-7.2963439142764148</v>
      </c>
      <c r="EN38" s="20">
        <f t="shared" si="26"/>
        <v>8.4538026287867893</v>
      </c>
      <c r="EO38" s="20">
        <f t="shared" si="26"/>
        <v>2.7482777018139615E-2</v>
      </c>
      <c r="EP38" s="20">
        <f t="shared" si="26"/>
        <v>16.389548770886098</v>
      </c>
      <c r="EQ38" s="20">
        <f t="shared" si="26"/>
        <v>-44.506596422192182</v>
      </c>
      <c r="ER38" s="20">
        <f t="shared" si="26"/>
        <v>53.716118680624739</v>
      </c>
      <c r="ES38" s="20">
        <f t="shared" si="26"/>
        <v>0.65956638820419133</v>
      </c>
      <c r="ET38" s="20">
        <f t="shared" si="26"/>
        <v>-0.68695588624557713</v>
      </c>
      <c r="EU38" s="20">
        <f t="shared" si="26"/>
        <v>-6.4258678732814101</v>
      </c>
      <c r="EV38" s="20">
        <f t="shared" si="26"/>
        <v>6.7875126474927105</v>
      </c>
      <c r="EW38" s="20">
        <f t="shared" si="26"/>
        <v>0.55494003650262691</v>
      </c>
      <c r="EX38" s="20">
        <f t="shared" si="26"/>
        <v>5.5973993399427435E-2</v>
      </c>
      <c r="EY38" s="20">
        <f t="shared" si="26"/>
        <v>9.8358123579419079</v>
      </c>
      <c r="EZ38" s="20">
        <f t="shared" si="26"/>
        <v>-9.1243991374842857</v>
      </c>
      <c r="FA38" s="20">
        <f t="shared" si="26"/>
        <v>-0.69917095701041987</v>
      </c>
      <c r="FB38" s="20">
        <f t="shared" si="26"/>
        <v>1.989081003249904</v>
      </c>
      <c r="FC38" s="20">
        <f t="shared" si="26"/>
        <v>7.8959263769367016</v>
      </c>
      <c r="FD38" s="20">
        <f t="shared" si="26"/>
        <v>-8.2776681131259462</v>
      </c>
      <c r="FE38" s="20">
        <f t="shared" si="26"/>
        <v>0.11466543602356438</v>
      </c>
      <c r="FF38" s="20">
        <f t="shared" si="26"/>
        <v>-1.1866485559022477</v>
      </c>
      <c r="FG38" s="19">
        <f t="shared" si="26"/>
        <v>-2.7779924095752029</v>
      </c>
      <c r="FH38" s="19">
        <f t="shared" ref="FH38:GM38" si="27">100*((FH9/FG9)^4-1)</f>
        <v>0.316878372879148</v>
      </c>
      <c r="FI38" s="19">
        <f t="shared" si="27"/>
        <v>-1.6023307596360947</v>
      </c>
      <c r="FJ38" s="19">
        <f t="shared" si="27"/>
        <v>-1.658071223813995</v>
      </c>
      <c r="FK38" s="19">
        <f t="shared" si="27"/>
        <v>-1.9230294878940679</v>
      </c>
      <c r="FL38" s="19">
        <f t="shared" si="27"/>
        <v>-2.0120573015133703</v>
      </c>
      <c r="FM38" s="19">
        <f t="shared" si="27"/>
        <v>-2.1726547075554103</v>
      </c>
      <c r="FN38" s="19">
        <f t="shared" si="27"/>
        <v>-2.1372088134432032</v>
      </c>
      <c r="FO38" s="19">
        <f t="shared" si="27"/>
        <v>-2.216021816709246</v>
      </c>
      <c r="FP38" s="19">
        <f t="shared" si="27"/>
        <v>-2.273174002536249</v>
      </c>
      <c r="FQ38" s="19">
        <f t="shared" si="27"/>
        <v>-2.4422539407314536</v>
      </c>
      <c r="FR38" s="19">
        <f t="shared" si="27"/>
        <v>-2.629629056366023</v>
      </c>
      <c r="FS38" s="19">
        <f t="shared" si="27"/>
        <v>-2.7646298606527675</v>
      </c>
      <c r="FT38" s="19">
        <f t="shared" si="27"/>
        <v>-2.8790889569362821</v>
      </c>
      <c r="FU38" s="19">
        <f t="shared" si="27"/>
        <v>-2.8594525369824209</v>
      </c>
      <c r="FV38" s="19">
        <f t="shared" si="27"/>
        <v>-2.8022072120332253</v>
      </c>
      <c r="FW38" s="19">
        <f t="shared" si="27"/>
        <v>-2.5951476797109407</v>
      </c>
      <c r="FX38" s="19">
        <f t="shared" si="27"/>
        <v>-2.43786335487719</v>
      </c>
      <c r="FY38" s="19">
        <f t="shared" si="27"/>
        <v>-2.1892444332387129</v>
      </c>
      <c r="FZ38" s="19">
        <f t="shared" si="27"/>
        <v>-1.9101092751753201</v>
      </c>
      <c r="GA38" s="19">
        <f t="shared" si="27"/>
        <v>-1.7930042651689959</v>
      </c>
      <c r="GB38" s="19">
        <f t="shared" si="27"/>
        <v>-1.5462010653427005</v>
      </c>
      <c r="GC38" s="19">
        <f t="shared" si="27"/>
        <v>-1.4301264474340214</v>
      </c>
      <c r="GD38" s="19">
        <f t="shared" si="27"/>
        <v>-1.354743916090051</v>
      </c>
      <c r="GE38" s="19">
        <f t="shared" si="27"/>
        <v>-1.3116000907120839</v>
      </c>
      <c r="GF38" s="19">
        <f t="shared" si="27"/>
        <v>-1.3051724937853226</v>
      </c>
      <c r="GG38" s="19">
        <f t="shared" si="27"/>
        <v>-1.3291744717936482</v>
      </c>
      <c r="GH38" s="19">
        <f t="shared" si="27"/>
        <v>-1.3920005221727205</v>
      </c>
      <c r="GI38" s="19">
        <f t="shared" si="27"/>
        <v>-1.4291048411159468</v>
      </c>
      <c r="GJ38" s="19">
        <f t="shared" si="27"/>
        <v>-1.4866071457404928</v>
      </c>
      <c r="GK38" s="19">
        <f t="shared" si="27"/>
        <v>-1.496715657784653</v>
      </c>
      <c r="GL38" s="19">
        <f t="shared" si="27"/>
        <v>-1.4843637717177005</v>
      </c>
      <c r="GM38" s="19">
        <f t="shared" si="27"/>
        <v>-1.506012058701256</v>
      </c>
      <c r="GN38" s="19">
        <f t="shared" ref="GN38:GT38" si="28">100*((GN9/GM9)^4-1)</f>
        <v>-1.4873450413834588</v>
      </c>
      <c r="GO38" s="19">
        <f t="shared" si="28"/>
        <v>-1.4674456129593727</v>
      </c>
      <c r="GP38" s="19">
        <f t="shared" si="28"/>
        <v>-1.4291070719002374</v>
      </c>
      <c r="GQ38" s="19">
        <f t="shared" si="28"/>
        <v>-1.4002491093020097</v>
      </c>
      <c r="GR38" s="19">
        <f t="shared" si="28"/>
        <v>-1.3645320474473199</v>
      </c>
      <c r="GS38" s="19">
        <f t="shared" si="28"/>
        <v>-1.364142314990735</v>
      </c>
      <c r="GT38" s="19" t="e">
        <f t="shared" si="28"/>
        <v>#N/A</v>
      </c>
    </row>
    <row r="39" spans="2:202" x14ac:dyDescent="0.2">
      <c r="B39" t="str">
        <f t="shared" si="7"/>
        <v xml:space="preserve">    Construction</v>
      </c>
      <c r="C39" s="20"/>
      <c r="D39" s="20">
        <f t="shared" ref="D39:AI39" si="29">100*((D10/C10)^4-1)</f>
        <v>-33.067768954292731</v>
      </c>
      <c r="E39" s="20">
        <f t="shared" si="29"/>
        <v>-0.35097283951437408</v>
      </c>
      <c r="F39" s="20">
        <f t="shared" si="29"/>
        <v>1.6448013764899461</v>
      </c>
      <c r="G39" s="20">
        <f t="shared" si="29"/>
        <v>-5.5243360504060091</v>
      </c>
      <c r="H39" s="20">
        <f t="shared" si="29"/>
        <v>-12.53014829479816</v>
      </c>
      <c r="I39" s="20">
        <f t="shared" si="29"/>
        <v>-13.499826612812038</v>
      </c>
      <c r="J39" s="20">
        <f t="shared" si="29"/>
        <v>-19.474666744641045</v>
      </c>
      <c r="K39" s="20">
        <f t="shared" si="29"/>
        <v>-5.2955727095134852</v>
      </c>
      <c r="L39" s="20">
        <f t="shared" si="29"/>
        <v>-7.2761032301685731</v>
      </c>
      <c r="M39" s="20">
        <f t="shared" si="29"/>
        <v>-2.8093184684561234</v>
      </c>
      <c r="N39" s="20">
        <f t="shared" si="29"/>
        <v>-1.2707439430608702</v>
      </c>
      <c r="O39" s="20">
        <f t="shared" si="29"/>
        <v>-3.2630861262101019</v>
      </c>
      <c r="P39" s="20">
        <f t="shared" si="29"/>
        <v>13.132330720205365</v>
      </c>
      <c r="Q39" s="20">
        <f t="shared" si="29"/>
        <v>20.153101397506124</v>
      </c>
      <c r="R39" s="20">
        <f t="shared" si="29"/>
        <v>31.006635942714688</v>
      </c>
      <c r="S39" s="20">
        <f t="shared" si="29"/>
        <v>11.491030247874502</v>
      </c>
      <c r="T39" s="20">
        <f t="shared" si="29"/>
        <v>8.3229947738080021</v>
      </c>
      <c r="U39" s="20">
        <f t="shared" si="29"/>
        <v>-1.9190227200679533</v>
      </c>
      <c r="V39" s="20">
        <f t="shared" si="29"/>
        <v>-6.1304786419371311</v>
      </c>
      <c r="W39" s="20">
        <f t="shared" si="29"/>
        <v>7.2139673086326406</v>
      </c>
      <c r="X39" s="20">
        <f t="shared" si="29"/>
        <v>15.370615104198993</v>
      </c>
      <c r="Y39" s="20">
        <f t="shared" si="29"/>
        <v>14.042922834501503</v>
      </c>
      <c r="Z39" s="20">
        <f t="shared" si="29"/>
        <v>2.7785731320483231</v>
      </c>
      <c r="AA39" s="20">
        <f t="shared" si="29"/>
        <v>18.785450362517064</v>
      </c>
      <c r="AB39" s="20">
        <f t="shared" si="29"/>
        <v>4.1120076282486373</v>
      </c>
      <c r="AC39" s="20">
        <f t="shared" si="29"/>
        <v>0.75949413371114716</v>
      </c>
      <c r="AD39" s="20">
        <f t="shared" si="29"/>
        <v>11.077083270493659</v>
      </c>
      <c r="AE39" s="20">
        <f t="shared" si="29"/>
        <v>4.5613080999352684</v>
      </c>
      <c r="AF39" s="20">
        <f t="shared" si="29"/>
        <v>1.9430233990086476</v>
      </c>
      <c r="AG39" s="20">
        <f t="shared" si="29"/>
        <v>9.8554199697535427</v>
      </c>
      <c r="AH39" s="20">
        <f t="shared" si="29"/>
        <v>14.168791772108925</v>
      </c>
      <c r="AI39" s="20">
        <f t="shared" si="29"/>
        <v>5.6052787516076119</v>
      </c>
      <c r="AJ39" s="20">
        <f t="shared" ref="AJ39:BO39" si="30">100*((AJ10/AI10)^4-1)</f>
        <v>6.5399757480876008</v>
      </c>
      <c r="AK39" s="20">
        <f t="shared" si="30"/>
        <v>11.174133833207511</v>
      </c>
      <c r="AL39" s="20">
        <f t="shared" si="30"/>
        <v>1.2147682628500522</v>
      </c>
      <c r="AM39" s="20">
        <f t="shared" si="30"/>
        <v>5.6244434277317845</v>
      </c>
      <c r="AN39" s="20">
        <f t="shared" si="30"/>
        <v>24.758057378919538</v>
      </c>
      <c r="AO39" s="20">
        <f t="shared" si="30"/>
        <v>15.346660832233416</v>
      </c>
      <c r="AP39" s="20">
        <f t="shared" si="30"/>
        <v>11.528780797127025</v>
      </c>
      <c r="AQ39" s="20">
        <f t="shared" si="30"/>
        <v>12.86859240992495</v>
      </c>
      <c r="AR39" s="20">
        <f t="shared" si="30"/>
        <v>7.7004771367294333</v>
      </c>
      <c r="AS39" s="20">
        <f t="shared" si="30"/>
        <v>-3.6570067657033634</v>
      </c>
      <c r="AT39" s="20">
        <f t="shared" si="30"/>
        <v>-12.210737999651522</v>
      </c>
      <c r="AU39" s="20">
        <f t="shared" si="30"/>
        <v>-3.2546004945415152</v>
      </c>
      <c r="AV39" s="20">
        <f t="shared" si="30"/>
        <v>-7.408568748549027</v>
      </c>
      <c r="AW39" s="20">
        <f t="shared" si="30"/>
        <v>4.6299511425497153</v>
      </c>
      <c r="AX39" s="20">
        <f t="shared" si="30"/>
        <v>7.0851375161801178</v>
      </c>
      <c r="AY39" s="20">
        <f t="shared" si="30"/>
        <v>4.409161839270892</v>
      </c>
      <c r="AZ39" s="20">
        <f t="shared" si="30"/>
        <v>6.8041258676348582</v>
      </c>
      <c r="BA39" s="20">
        <f t="shared" si="30"/>
        <v>-4.9446666095199099</v>
      </c>
      <c r="BB39" s="20">
        <f t="shared" si="30"/>
        <v>-2.3667826379575319</v>
      </c>
      <c r="BC39" s="20">
        <f t="shared" si="30"/>
        <v>-8.8807433731281744</v>
      </c>
      <c r="BD39" s="20">
        <f t="shared" si="30"/>
        <v>-12.268308265019934</v>
      </c>
      <c r="BE39" s="20">
        <f t="shared" si="30"/>
        <v>0.21086375628536214</v>
      </c>
      <c r="BF39" s="20">
        <f t="shared" si="30"/>
        <v>1.8308103717118218</v>
      </c>
      <c r="BG39" s="20">
        <f t="shared" si="30"/>
        <v>-4.2236965839421492</v>
      </c>
      <c r="BH39" s="20">
        <f t="shared" si="30"/>
        <v>-0.988562421012118</v>
      </c>
      <c r="BI39" s="20">
        <f t="shared" si="30"/>
        <v>1.7203315136059105</v>
      </c>
      <c r="BJ39" s="20">
        <f t="shared" si="30"/>
        <v>3.1911881561114575</v>
      </c>
      <c r="BK39" s="20">
        <f t="shared" si="30"/>
        <v>0.48405013916543727</v>
      </c>
      <c r="BL39" s="20">
        <f t="shared" si="30"/>
        <v>0.87811676445250786</v>
      </c>
      <c r="BM39" s="20">
        <f t="shared" si="30"/>
        <v>3.572291960351115</v>
      </c>
      <c r="BN39" s="20">
        <f t="shared" si="30"/>
        <v>-7.5209236772831538</v>
      </c>
      <c r="BO39" s="20">
        <f t="shared" si="30"/>
        <v>4.6806532361950426</v>
      </c>
      <c r="BP39" s="20">
        <f t="shared" ref="BP39:CU39" si="31">100*((BP10/BO10)^4-1)</f>
        <v>8.1087943150695896</v>
      </c>
      <c r="BQ39" s="20">
        <f t="shared" si="31"/>
        <v>9.1986808890406113</v>
      </c>
      <c r="BR39" s="20">
        <f t="shared" si="31"/>
        <v>12.420684978298112</v>
      </c>
      <c r="BS39" s="20">
        <f t="shared" si="31"/>
        <v>13.154048194133882</v>
      </c>
      <c r="BT39" s="20">
        <f t="shared" si="31"/>
        <v>5.2863131342687275</v>
      </c>
      <c r="BU39" s="20">
        <f t="shared" si="31"/>
        <v>6.3053121997683537</v>
      </c>
      <c r="BV39" s="20">
        <f t="shared" si="31"/>
        <v>14.637233001243665</v>
      </c>
      <c r="BW39" s="20">
        <f t="shared" si="31"/>
        <v>-0.5116674534619392</v>
      </c>
      <c r="BX39" s="20">
        <f t="shared" si="31"/>
        <v>13.207299969554853</v>
      </c>
      <c r="BY39" s="20">
        <f t="shared" si="31"/>
        <v>10.099239742700995</v>
      </c>
      <c r="BZ39" s="20">
        <f t="shared" si="31"/>
        <v>8.9705740428670957</v>
      </c>
      <c r="CA39" s="20">
        <f t="shared" si="31"/>
        <v>4.6420832819249913</v>
      </c>
      <c r="CB39" s="20">
        <f t="shared" si="31"/>
        <v>11.017712240131905</v>
      </c>
      <c r="CC39" s="20">
        <f t="shared" si="31"/>
        <v>8.9735396759976993</v>
      </c>
      <c r="CD39" s="20">
        <f t="shared" si="31"/>
        <v>7.2118349526373082</v>
      </c>
      <c r="CE39" s="20">
        <f t="shared" si="31"/>
        <v>8.7202554217514106</v>
      </c>
      <c r="CF39" s="20">
        <f t="shared" si="31"/>
        <v>6.5765419920464696</v>
      </c>
      <c r="CG39" s="20">
        <f t="shared" si="31"/>
        <v>-0.83490331116403693</v>
      </c>
      <c r="CH39" s="20">
        <f t="shared" si="31"/>
        <v>7.5416790787226518</v>
      </c>
      <c r="CI39" s="20">
        <f t="shared" si="31"/>
        <v>8.220345720655331E-2</v>
      </c>
      <c r="CJ39" s="20">
        <f t="shared" si="31"/>
        <v>-10.431386521610698</v>
      </c>
      <c r="CK39" s="20">
        <f t="shared" si="31"/>
        <v>-7.8021848199682609</v>
      </c>
      <c r="CL39" s="20">
        <f t="shared" si="31"/>
        <v>-15.40419385587658</v>
      </c>
      <c r="CM39" s="20">
        <f t="shared" si="31"/>
        <v>-2.7881992328238181</v>
      </c>
      <c r="CN39" s="20">
        <f t="shared" si="31"/>
        <v>-5.8657488161364064</v>
      </c>
      <c r="CO39" s="20">
        <f t="shared" si="31"/>
        <v>0.50387028447629323</v>
      </c>
      <c r="CP39" s="20">
        <f t="shared" si="31"/>
        <v>-5.2720518874172733</v>
      </c>
      <c r="CQ39" s="20">
        <f t="shared" si="31"/>
        <v>-7.244326518794364</v>
      </c>
      <c r="CR39" s="20">
        <f t="shared" si="31"/>
        <v>4.3979824368240772</v>
      </c>
      <c r="CS39" s="20">
        <f t="shared" si="31"/>
        <v>1.5105872925715413</v>
      </c>
      <c r="CT39" s="20">
        <f t="shared" si="31"/>
        <v>3.0961826428892891</v>
      </c>
      <c r="CU39" s="20">
        <f t="shared" si="31"/>
        <v>3.9559325999011907</v>
      </c>
      <c r="CV39" s="20">
        <f t="shared" ref="CV39:EA39" si="32">100*((CV10/CU10)^4-1)</f>
        <v>1.1043975399261052</v>
      </c>
      <c r="CW39" s="20">
        <f t="shared" si="32"/>
        <v>3.9119885100193263</v>
      </c>
      <c r="CX39" s="20">
        <f t="shared" si="32"/>
        <v>8.3035988739734492</v>
      </c>
      <c r="CY39" s="20">
        <f t="shared" si="32"/>
        <v>4.7893518387603029</v>
      </c>
      <c r="CZ39" s="20">
        <f t="shared" si="32"/>
        <v>10.295015269048125</v>
      </c>
      <c r="DA39" s="20">
        <f t="shared" si="32"/>
        <v>12.326206556917075</v>
      </c>
      <c r="DB39" s="20">
        <f t="shared" si="32"/>
        <v>12.218556277686353</v>
      </c>
      <c r="DC39" s="20">
        <f t="shared" si="32"/>
        <v>13.259166662006038</v>
      </c>
      <c r="DD39" s="20">
        <f t="shared" si="32"/>
        <v>10.488708169154105</v>
      </c>
      <c r="DE39" s="20">
        <f t="shared" si="32"/>
        <v>2.5893101792570761</v>
      </c>
      <c r="DF39" s="20">
        <f t="shared" si="32"/>
        <v>4.6807578642971359</v>
      </c>
      <c r="DG39" s="20">
        <f t="shared" si="32"/>
        <v>20.312463506173039</v>
      </c>
      <c r="DH39" s="20">
        <f t="shared" si="32"/>
        <v>12.141470186387071</v>
      </c>
      <c r="DI39" s="20">
        <f t="shared" si="32"/>
        <v>-0.53194965695115837</v>
      </c>
      <c r="DJ39" s="20">
        <f t="shared" si="32"/>
        <v>1.7473829161946952</v>
      </c>
      <c r="DK39" s="20">
        <f t="shared" si="32"/>
        <v>2.380275168074153</v>
      </c>
      <c r="DL39" s="20">
        <f t="shared" si="32"/>
        <v>-8.6853505845956853</v>
      </c>
      <c r="DM39" s="20">
        <f t="shared" si="32"/>
        <v>-11.116343615401547</v>
      </c>
      <c r="DN39" s="20">
        <f t="shared" si="32"/>
        <v>-19.801383100129787</v>
      </c>
      <c r="DO39" s="20">
        <f t="shared" si="32"/>
        <v>-30.157271288760757</v>
      </c>
      <c r="DP39" s="20">
        <f t="shared" si="32"/>
        <v>-26.477635675259769</v>
      </c>
      <c r="DQ39" s="20">
        <f t="shared" si="32"/>
        <v>-22.528724581842098</v>
      </c>
      <c r="DR39" s="20">
        <f t="shared" si="32"/>
        <v>-17.622966608969858</v>
      </c>
      <c r="DS39" s="20">
        <f t="shared" si="32"/>
        <v>-11.834519251160359</v>
      </c>
      <c r="DT39" s="20">
        <f t="shared" si="32"/>
        <v>-5.346003970964186</v>
      </c>
      <c r="DU39" s="20">
        <f t="shared" si="32"/>
        <v>-1.128838229908935</v>
      </c>
      <c r="DV39" s="20">
        <f t="shared" si="32"/>
        <v>-4.6176866573658382</v>
      </c>
      <c r="DW39" s="20">
        <f t="shared" si="32"/>
        <v>-11.333469979719002</v>
      </c>
      <c r="DX39" s="20">
        <f t="shared" si="32"/>
        <v>3.4109379083759661</v>
      </c>
      <c r="DY39" s="20">
        <f t="shared" si="32"/>
        <v>1.8636863180237828</v>
      </c>
      <c r="DZ39" s="20">
        <f t="shared" si="32"/>
        <v>-0.32153637841519922</v>
      </c>
      <c r="EA39" s="20">
        <f t="shared" si="32"/>
        <v>-0.36668452537681473</v>
      </c>
      <c r="EB39" s="20">
        <f t="shared" ref="EB39:FG39" si="33">100*((EB10/EA10)^4-1)</f>
        <v>13.481425846971939</v>
      </c>
      <c r="EC39" s="20">
        <f t="shared" si="33"/>
        <v>8.1118753027969781</v>
      </c>
      <c r="ED39" s="20">
        <f t="shared" si="33"/>
        <v>11.326358664485813</v>
      </c>
      <c r="EE39" s="20">
        <f t="shared" si="33"/>
        <v>7.7914252557016672</v>
      </c>
      <c r="EF39" s="20">
        <f t="shared" si="33"/>
        <v>7.8909182674914202</v>
      </c>
      <c r="EG39" s="20">
        <f t="shared" si="33"/>
        <v>10.602408354982407</v>
      </c>
      <c r="EH39" s="20">
        <f t="shared" si="33"/>
        <v>4.6606430460282677</v>
      </c>
      <c r="EI39" s="20">
        <f t="shared" si="33"/>
        <v>6.2861391131616706</v>
      </c>
      <c r="EJ39" s="20">
        <f t="shared" si="33"/>
        <v>6.8491739413273578</v>
      </c>
      <c r="EK39" s="20">
        <f t="shared" si="33"/>
        <v>15.702433898331636</v>
      </c>
      <c r="EL39" s="20">
        <f t="shared" si="33"/>
        <v>18.045240241596151</v>
      </c>
      <c r="EM39" s="20">
        <f t="shared" si="33"/>
        <v>11.231789070776399</v>
      </c>
      <c r="EN39" s="20">
        <f t="shared" si="33"/>
        <v>7.1704725202229369</v>
      </c>
      <c r="EO39" s="20">
        <f t="shared" si="33"/>
        <v>3.0091406272990895</v>
      </c>
      <c r="EP39" s="20">
        <f t="shared" si="33"/>
        <v>7.0036976353299751</v>
      </c>
      <c r="EQ39" s="20">
        <f t="shared" si="33"/>
        <v>10.963658865872162</v>
      </c>
      <c r="ER39" s="20">
        <f t="shared" si="33"/>
        <v>7.4567600881692675</v>
      </c>
      <c r="ES39" s="20">
        <f t="shared" si="33"/>
        <v>5.3362535399971822</v>
      </c>
      <c r="ET39" s="20">
        <f t="shared" si="33"/>
        <v>5.9346158705041008</v>
      </c>
      <c r="EU39" s="20">
        <f t="shared" si="33"/>
        <v>5.1012941724217331</v>
      </c>
      <c r="EV39" s="20">
        <f t="shared" si="33"/>
        <v>3.3269783501053363</v>
      </c>
      <c r="EW39" s="20">
        <f t="shared" si="33"/>
        <v>1.9165123242415483</v>
      </c>
      <c r="EX39" s="20">
        <f t="shared" si="33"/>
        <v>5.7561732262276122</v>
      </c>
      <c r="EY39" s="20">
        <f t="shared" si="33"/>
        <v>8.9997180766395743</v>
      </c>
      <c r="EZ39" s="20">
        <f t="shared" si="33"/>
        <v>4.7660984844382304</v>
      </c>
      <c r="FA39" s="20">
        <f t="shared" si="33"/>
        <v>3.9333100742302562</v>
      </c>
      <c r="FB39" s="20">
        <f t="shared" si="33"/>
        <v>6.698463853967751</v>
      </c>
      <c r="FC39" s="20">
        <f t="shared" si="33"/>
        <v>-6.8809474735365477</v>
      </c>
      <c r="FD39" s="20">
        <f t="shared" si="33"/>
        <v>5.1251934580827774</v>
      </c>
      <c r="FE39" s="20">
        <f t="shared" si="33"/>
        <v>1.8922277745265781</v>
      </c>
      <c r="FF39" s="20">
        <f t="shared" si="33"/>
        <v>2.5317485134840778</v>
      </c>
      <c r="FG39" s="19">
        <f t="shared" si="33"/>
        <v>3.2247933291445596</v>
      </c>
      <c r="FH39" s="19">
        <f t="shared" ref="FH39:GM39" si="34">100*((FH10/FG10)^4-1)</f>
        <v>2.0610849697701772</v>
      </c>
      <c r="FI39" s="19">
        <f t="shared" si="34"/>
        <v>1.62251431953091</v>
      </c>
      <c r="FJ39" s="19">
        <f t="shared" si="34"/>
        <v>0.9981543669467241</v>
      </c>
      <c r="FK39" s="19">
        <f t="shared" si="34"/>
        <v>0.38409518859441327</v>
      </c>
      <c r="FL39" s="19">
        <f t="shared" si="34"/>
        <v>0.17768753935480941</v>
      </c>
      <c r="FM39" s="19">
        <f t="shared" si="34"/>
        <v>-0.19267133666027725</v>
      </c>
      <c r="FN39" s="19">
        <f t="shared" si="34"/>
        <v>-0.11135908398295369</v>
      </c>
      <c r="FO39" s="19">
        <f t="shared" si="34"/>
        <v>-0.29285346444393179</v>
      </c>
      <c r="FP39" s="19">
        <f t="shared" si="34"/>
        <v>-0.42481287836457771</v>
      </c>
      <c r="FQ39" s="19">
        <f t="shared" si="34"/>
        <v>-0.81417670679311271</v>
      </c>
      <c r="FR39" s="19">
        <f t="shared" si="34"/>
        <v>-1.2441934968010493</v>
      </c>
      <c r="FS39" s="19">
        <f t="shared" si="34"/>
        <v>-1.5539805870274259</v>
      </c>
      <c r="FT39" s="19">
        <f t="shared" si="34"/>
        <v>-1.8157145612397119</v>
      </c>
      <c r="FU39" s="19">
        <f t="shared" si="34"/>
        <v>-1.7707941807922567</v>
      </c>
      <c r="FV39" s="19">
        <f t="shared" si="34"/>
        <v>-1.6397111963188937</v>
      </c>
      <c r="FW39" s="19">
        <f t="shared" si="34"/>
        <v>-1.1651159089175356</v>
      </c>
      <c r="FX39" s="19">
        <f t="shared" si="34"/>
        <v>-0.80396213160662811</v>
      </c>
      <c r="FY39" s="19">
        <f t="shared" si="34"/>
        <v>-0.23115897284914366</v>
      </c>
      <c r="FZ39" s="19">
        <f t="shared" si="34"/>
        <v>0.41355336971531376</v>
      </c>
      <c r="GA39" s="19">
        <f t="shared" si="34"/>
        <v>0.68551525399458413</v>
      </c>
      <c r="GB39" s="19">
        <f t="shared" si="34"/>
        <v>1.2581459433795628</v>
      </c>
      <c r="GC39" s="19">
        <f t="shared" si="34"/>
        <v>1.5289123912153979</v>
      </c>
      <c r="GD39" s="19">
        <f t="shared" si="34"/>
        <v>1.7041649161498418</v>
      </c>
      <c r="GE39" s="19">
        <f t="shared" si="34"/>
        <v>1.8050776440817096</v>
      </c>
      <c r="GF39" s="19">
        <f t="shared" si="34"/>
        <v>1.8199662345606216</v>
      </c>
      <c r="GG39" s="19">
        <f t="shared" si="34"/>
        <v>1.7640344569634925</v>
      </c>
      <c r="GH39" s="19">
        <f t="shared" si="34"/>
        <v>1.6173690819127451</v>
      </c>
      <c r="GI39" s="19">
        <f t="shared" si="34"/>
        <v>1.5311567235500645</v>
      </c>
      <c r="GJ39" s="19">
        <f t="shared" si="34"/>
        <v>1.3967318572440268</v>
      </c>
      <c r="GK39" s="19">
        <f t="shared" si="34"/>
        <v>1.3738974233798107</v>
      </c>
      <c r="GL39" s="19">
        <f t="shared" si="34"/>
        <v>1.4020360334129789</v>
      </c>
      <c r="GM39" s="19">
        <f t="shared" si="34"/>
        <v>1.3521426794253388</v>
      </c>
      <c r="GN39" s="19">
        <f t="shared" ref="GN39:GT39" si="35">100*((GN10/GM10)^4-1)</f>
        <v>1.3953967937511136</v>
      </c>
      <c r="GO39" s="19">
        <f t="shared" si="35"/>
        <v>1.441530790422374</v>
      </c>
      <c r="GP39" s="19">
        <f t="shared" si="35"/>
        <v>1.5310127031817</v>
      </c>
      <c r="GQ39" s="19">
        <f t="shared" si="35"/>
        <v>1.5986022502933128</v>
      </c>
      <c r="GR39" s="19">
        <f t="shared" si="35"/>
        <v>1.681148965826651</v>
      </c>
      <c r="GS39" s="19">
        <f t="shared" si="35"/>
        <v>1.6824959544705642</v>
      </c>
      <c r="GT39" s="19" t="e">
        <f t="shared" si="35"/>
        <v>#N/A</v>
      </c>
    </row>
    <row r="40" spans="2:202" x14ac:dyDescent="0.2">
      <c r="B40" t="str">
        <f t="shared" si="7"/>
        <v xml:space="preserve">    Manufacturing</v>
      </c>
      <c r="C40" s="20"/>
      <c r="D40" s="20">
        <f t="shared" ref="D40:AI40" si="36">100*((D11/C11)^4-1)</f>
        <v>-5.0563072052746456</v>
      </c>
      <c r="E40" s="20">
        <f t="shared" si="36"/>
        <v>-0.30531619986872149</v>
      </c>
      <c r="F40" s="20">
        <f t="shared" si="36"/>
        <v>0.71584940547930742</v>
      </c>
      <c r="G40" s="20">
        <f t="shared" si="36"/>
        <v>-1.0342769899062243</v>
      </c>
      <c r="H40" s="20">
        <f t="shared" si="36"/>
        <v>-2.1875188037962512</v>
      </c>
      <c r="I40" s="20">
        <f t="shared" si="36"/>
        <v>-2.3190742734076619</v>
      </c>
      <c r="J40" s="20">
        <f t="shared" si="36"/>
        <v>-7.5223473708767923</v>
      </c>
      <c r="K40" s="20">
        <f t="shared" si="36"/>
        <v>1.8381033021211302</v>
      </c>
      <c r="L40" s="20">
        <f t="shared" si="36"/>
        <v>-10.747811154761845</v>
      </c>
      <c r="M40" s="20">
        <f t="shared" si="36"/>
        <v>-7.5914081497431285</v>
      </c>
      <c r="N40" s="20">
        <f t="shared" si="36"/>
        <v>-8.5137919739002541</v>
      </c>
      <c r="O40" s="20">
        <f t="shared" si="36"/>
        <v>-8.5172630400343614</v>
      </c>
      <c r="P40" s="20">
        <f t="shared" si="36"/>
        <v>-9.8340413885716575</v>
      </c>
      <c r="Q40" s="20">
        <f t="shared" si="36"/>
        <v>-8.4584354102081765</v>
      </c>
      <c r="R40" s="20">
        <f t="shared" si="36"/>
        <v>8.1201084441839591</v>
      </c>
      <c r="S40" s="20">
        <f t="shared" si="36"/>
        <v>3.0791721416782991</v>
      </c>
      <c r="T40" s="20">
        <f t="shared" si="36"/>
        <v>8.459783176371527</v>
      </c>
      <c r="U40" s="20">
        <f t="shared" si="36"/>
        <v>8.9277501942233819</v>
      </c>
      <c r="V40" s="20">
        <f t="shared" si="36"/>
        <v>5.270257477240925</v>
      </c>
      <c r="W40" s="20">
        <f t="shared" si="36"/>
        <v>3.7329288431076302</v>
      </c>
      <c r="X40" s="20">
        <f t="shared" si="36"/>
        <v>4.0076490752177563</v>
      </c>
      <c r="Y40" s="20">
        <f t="shared" si="36"/>
        <v>4.7633059694254465</v>
      </c>
      <c r="Z40" s="20">
        <f t="shared" si="36"/>
        <v>6.9667273254487405</v>
      </c>
      <c r="AA40" s="20">
        <f t="shared" si="36"/>
        <v>6.3382364005090119</v>
      </c>
      <c r="AB40" s="20">
        <f t="shared" si="36"/>
        <v>4.0295100074049905</v>
      </c>
      <c r="AC40" s="20">
        <f t="shared" si="36"/>
        <v>4.9172436279041332</v>
      </c>
      <c r="AD40" s="20">
        <f t="shared" si="36"/>
        <v>5.3643654302599986</v>
      </c>
      <c r="AE40" s="20">
        <f t="shared" si="36"/>
        <v>4.9571775291196385</v>
      </c>
      <c r="AF40" s="20">
        <f t="shared" si="36"/>
        <v>5.5684905569358234</v>
      </c>
      <c r="AG40" s="20">
        <f t="shared" si="36"/>
        <v>11.651467548624229</v>
      </c>
      <c r="AH40" s="20">
        <f t="shared" si="36"/>
        <v>8.7643641604097553</v>
      </c>
      <c r="AI40" s="20">
        <f t="shared" si="36"/>
        <v>8.9013657730420128</v>
      </c>
      <c r="AJ40" s="20">
        <f t="shared" ref="AJ40:BO40" si="37">100*((AJ11/AI11)^4-1)</f>
        <v>5.033711942477459</v>
      </c>
      <c r="AK40" s="20">
        <f t="shared" si="37"/>
        <v>4.6905783372557242</v>
      </c>
      <c r="AL40" s="20">
        <f t="shared" si="37"/>
        <v>9.5470303858997241</v>
      </c>
      <c r="AM40" s="20">
        <f t="shared" si="37"/>
        <v>13.234300081137885</v>
      </c>
      <c r="AN40" s="20">
        <f t="shared" si="37"/>
        <v>12.339690810949966</v>
      </c>
      <c r="AO40" s="20">
        <f t="shared" si="37"/>
        <v>9.6773231670135083</v>
      </c>
      <c r="AP40" s="20">
        <f t="shared" si="37"/>
        <v>4.6001132539565504</v>
      </c>
      <c r="AQ40" s="20">
        <f t="shared" si="37"/>
        <v>-3.2696402977708816</v>
      </c>
      <c r="AR40" s="20">
        <f t="shared" si="37"/>
        <v>-3.8900781254368244</v>
      </c>
      <c r="AS40" s="20">
        <f t="shared" si="37"/>
        <v>-0.59511332881494461</v>
      </c>
      <c r="AT40" s="20">
        <f t="shared" si="37"/>
        <v>-2.6594897357986369</v>
      </c>
      <c r="AU40" s="20">
        <f t="shared" si="37"/>
        <v>-1.3936648959488429</v>
      </c>
      <c r="AV40" s="20">
        <f t="shared" si="37"/>
        <v>-3.0994228116806855</v>
      </c>
      <c r="AW40" s="20">
        <f t="shared" si="37"/>
        <v>-4.7292693499700889E-2</v>
      </c>
      <c r="AX40" s="20">
        <f t="shared" si="37"/>
        <v>-1.1540566541352715</v>
      </c>
      <c r="AY40" s="20">
        <f t="shared" si="37"/>
        <v>0.84848899843039671</v>
      </c>
      <c r="AZ40" s="20">
        <f t="shared" si="37"/>
        <v>-4.1014421448016041</v>
      </c>
      <c r="BA40" s="20">
        <f t="shared" si="37"/>
        <v>-5.5140357012996351</v>
      </c>
      <c r="BB40" s="20">
        <f t="shared" si="37"/>
        <v>-3.1622417619310061</v>
      </c>
      <c r="BC40" s="20">
        <f t="shared" si="37"/>
        <v>-5.9012876019677414</v>
      </c>
      <c r="BD40" s="20">
        <f t="shared" si="37"/>
        <v>-6.1316746563573332</v>
      </c>
      <c r="BE40" s="20">
        <f t="shared" si="37"/>
        <v>-1.8935673296394562</v>
      </c>
      <c r="BF40" s="20">
        <f t="shared" si="37"/>
        <v>-10.408382827783825</v>
      </c>
      <c r="BG40" s="20">
        <f t="shared" si="37"/>
        <v>-7.5100370268203598</v>
      </c>
      <c r="BH40" s="20">
        <f t="shared" si="37"/>
        <v>-5.6654140960523014</v>
      </c>
      <c r="BI40" s="20">
        <f t="shared" si="37"/>
        <v>-1.1256895736917905</v>
      </c>
      <c r="BJ40" s="20">
        <f t="shared" si="37"/>
        <v>1.417922048512299</v>
      </c>
      <c r="BK40" s="20">
        <f t="shared" si="37"/>
        <v>9.5622487195305972</v>
      </c>
      <c r="BL40" s="20">
        <f t="shared" si="37"/>
        <v>-7.1716002857511452</v>
      </c>
      <c r="BM40" s="20">
        <f t="shared" si="37"/>
        <v>-10.48648645525201</v>
      </c>
      <c r="BN40" s="20">
        <f t="shared" si="37"/>
        <v>-28.706606990381001</v>
      </c>
      <c r="BO40" s="20">
        <f t="shared" si="37"/>
        <v>47.956455778907305</v>
      </c>
      <c r="BP40" s="20">
        <f t="shared" ref="BP40:CU40" si="38">100*((BP11/BO11)^4-1)</f>
        <v>5.2952675870553856</v>
      </c>
      <c r="BQ40" s="20">
        <f t="shared" si="38"/>
        <v>9.728721625334579</v>
      </c>
      <c r="BR40" s="20">
        <f t="shared" si="38"/>
        <v>15.963411436013629</v>
      </c>
      <c r="BS40" s="20">
        <f t="shared" si="38"/>
        <v>13.781843425659623</v>
      </c>
      <c r="BT40" s="20">
        <f t="shared" si="38"/>
        <v>9.473167919462222</v>
      </c>
      <c r="BU40" s="20">
        <f t="shared" si="38"/>
        <v>12.298836553298864</v>
      </c>
      <c r="BV40" s="20">
        <f t="shared" si="38"/>
        <v>13.16273278754303</v>
      </c>
      <c r="BW40" s="20">
        <f t="shared" si="38"/>
        <v>2.4337293257965964</v>
      </c>
      <c r="BX40" s="20">
        <f t="shared" si="38"/>
        <v>1.759805463698072</v>
      </c>
      <c r="BY40" s="20">
        <f t="shared" si="38"/>
        <v>-0.42855688168697004</v>
      </c>
      <c r="BZ40" s="20">
        <f t="shared" si="38"/>
        <v>-4.285036991151614</v>
      </c>
      <c r="CA40" s="20">
        <f t="shared" si="38"/>
        <v>-10.192971166768118</v>
      </c>
      <c r="CB40" s="20">
        <f t="shared" si="38"/>
        <v>-9.902554721010226</v>
      </c>
      <c r="CC40" s="20">
        <f t="shared" si="38"/>
        <v>-10.324557227259568</v>
      </c>
      <c r="CD40" s="20">
        <f t="shared" si="38"/>
        <v>-5.7758286991992813</v>
      </c>
      <c r="CE40" s="20">
        <f t="shared" si="38"/>
        <v>-13.028296996349574</v>
      </c>
      <c r="CF40" s="20">
        <f t="shared" si="38"/>
        <v>1.1541867546631668</v>
      </c>
      <c r="CG40" s="20">
        <f t="shared" si="38"/>
        <v>-4.7587931259984284</v>
      </c>
      <c r="CH40" s="20">
        <f t="shared" si="38"/>
        <v>-2.1760555956453764</v>
      </c>
      <c r="CI40" s="20">
        <f t="shared" si="38"/>
        <v>-3.9078829266666504</v>
      </c>
      <c r="CJ40" s="20">
        <f t="shared" si="38"/>
        <v>-3.492673336751928</v>
      </c>
      <c r="CK40" s="20">
        <f t="shared" si="38"/>
        <v>-3.739342612980634</v>
      </c>
      <c r="CL40" s="20">
        <f t="shared" si="38"/>
        <v>-10.37141239517856</v>
      </c>
      <c r="CM40" s="20">
        <f t="shared" si="38"/>
        <v>-17.195055527758441</v>
      </c>
      <c r="CN40" s="20">
        <f t="shared" si="38"/>
        <v>-9.4921824540685424</v>
      </c>
      <c r="CO40" s="20">
        <f t="shared" si="38"/>
        <v>-10.861029626731945</v>
      </c>
      <c r="CP40" s="20">
        <f t="shared" si="38"/>
        <v>-7.9595121788714192</v>
      </c>
      <c r="CQ40" s="20">
        <f t="shared" si="38"/>
        <v>-11.253736652811231</v>
      </c>
      <c r="CR40" s="20">
        <f t="shared" si="38"/>
        <v>-9.2910561813965629</v>
      </c>
      <c r="CS40" s="20">
        <f t="shared" si="38"/>
        <v>-7.0927537014022324</v>
      </c>
      <c r="CT40" s="20">
        <f t="shared" si="38"/>
        <v>-3.7759155085600127</v>
      </c>
      <c r="CU40" s="20">
        <f t="shared" si="38"/>
        <v>-2.5813810657083769</v>
      </c>
      <c r="CV40" s="20">
        <f t="shared" ref="CV40:EA40" si="39">100*((CV11/CU11)^4-1)</f>
        <v>-0.52405577292661265</v>
      </c>
      <c r="CW40" s="20">
        <f t="shared" si="39"/>
        <v>1.6363849591932711</v>
      </c>
      <c r="CX40" s="20">
        <f t="shared" si="39"/>
        <v>5.9543779210694758</v>
      </c>
      <c r="CY40" s="20">
        <f t="shared" si="39"/>
        <v>4.7802427642571477</v>
      </c>
      <c r="CZ40" s="20">
        <f t="shared" si="39"/>
        <v>7.1946787918164556</v>
      </c>
      <c r="DA40" s="20">
        <f t="shared" si="39"/>
        <v>-5.7169973598799935</v>
      </c>
      <c r="DB40" s="20">
        <f t="shared" si="39"/>
        <v>19.718187568102373</v>
      </c>
      <c r="DC40" s="20">
        <f t="shared" si="39"/>
        <v>6.7640351551677691</v>
      </c>
      <c r="DD40" s="20">
        <f t="shared" si="39"/>
        <v>2.5730925040884811</v>
      </c>
      <c r="DE40" s="20">
        <f t="shared" si="39"/>
        <v>3.3473991698016681</v>
      </c>
      <c r="DF40" s="20">
        <f t="shared" si="39"/>
        <v>5.3190641249582615</v>
      </c>
      <c r="DG40" s="20">
        <f t="shared" si="39"/>
        <v>4.3587167830359652</v>
      </c>
      <c r="DH40" s="20">
        <f t="shared" si="39"/>
        <v>1.7887316718800061</v>
      </c>
      <c r="DI40" s="20">
        <f t="shared" si="39"/>
        <v>5.3862300711537525</v>
      </c>
      <c r="DJ40" s="20">
        <f t="shared" si="39"/>
        <v>3.5956498731739783</v>
      </c>
      <c r="DK40" s="20">
        <f t="shared" si="39"/>
        <v>2.4771435294370869</v>
      </c>
      <c r="DL40" s="20">
        <f t="shared" si="39"/>
        <v>-1.1092117756723474</v>
      </c>
      <c r="DM40" s="20">
        <f t="shared" si="39"/>
        <v>-0.98929306893982272</v>
      </c>
      <c r="DN40" s="20">
        <f t="shared" si="39"/>
        <v>-21.252297857609893</v>
      </c>
      <c r="DO40" s="20">
        <f t="shared" si="39"/>
        <v>6.2803219482511885</v>
      </c>
      <c r="DP40" s="20">
        <f t="shared" si="39"/>
        <v>-13.776159221881734</v>
      </c>
      <c r="DQ40" s="20">
        <f t="shared" si="39"/>
        <v>-7.8324070100232674</v>
      </c>
      <c r="DR40" s="20">
        <f t="shared" si="39"/>
        <v>-5.5221650869567318</v>
      </c>
      <c r="DS40" s="20">
        <f t="shared" si="39"/>
        <v>-2.0353411951230416</v>
      </c>
      <c r="DT40" s="20">
        <f t="shared" si="39"/>
        <v>-1.0364219099328276</v>
      </c>
      <c r="DU40" s="20">
        <f t="shared" si="39"/>
        <v>2.0929780953408805</v>
      </c>
      <c r="DV40" s="20">
        <f t="shared" si="39"/>
        <v>3.8230950733183944</v>
      </c>
      <c r="DW40" s="20">
        <f t="shared" si="39"/>
        <v>5.0786573397441082</v>
      </c>
      <c r="DX40" s="20">
        <f t="shared" si="39"/>
        <v>7.5257494646101986</v>
      </c>
      <c r="DY40" s="20">
        <f t="shared" si="39"/>
        <v>9.7475556464375899</v>
      </c>
      <c r="DZ40" s="20">
        <f t="shared" si="39"/>
        <v>6.5079884892675244</v>
      </c>
      <c r="EA40" s="20">
        <f t="shared" si="39"/>
        <v>3.3065287972523949</v>
      </c>
      <c r="EB40" s="20">
        <f t="shared" ref="EB40:FG40" si="40">100*((EB11/EA11)^4-1)</f>
        <v>4.6762386620916585</v>
      </c>
      <c r="EC40" s="20">
        <f t="shared" si="40"/>
        <v>6.2217812850194676</v>
      </c>
      <c r="ED40" s="20">
        <f t="shared" si="40"/>
        <v>2.8073810246652453</v>
      </c>
      <c r="EE40" s="20">
        <f t="shared" si="40"/>
        <v>1.4171046878299842</v>
      </c>
      <c r="EF40" s="20">
        <f t="shared" si="40"/>
        <v>0.22029379587857889</v>
      </c>
      <c r="EG40" s="20">
        <f t="shared" si="40"/>
        <v>0.55496124620870724</v>
      </c>
      <c r="EH40" s="20">
        <f t="shared" si="40"/>
        <v>-0.73779335915844513</v>
      </c>
      <c r="EI40" s="20">
        <f t="shared" si="40"/>
        <v>-1.1760777279843593</v>
      </c>
      <c r="EJ40" s="20">
        <f t="shared" si="40"/>
        <v>0.4629986136030162</v>
      </c>
      <c r="EK40" s="20">
        <f t="shared" si="40"/>
        <v>2.4321579026914897</v>
      </c>
      <c r="EL40" s="20">
        <f t="shared" si="40"/>
        <v>-0.4905132850377858</v>
      </c>
      <c r="EM40" s="20">
        <f t="shared" si="40"/>
        <v>0.79237072959372767</v>
      </c>
      <c r="EN40" s="20">
        <f t="shared" si="40"/>
        <v>-0.86719570330102691</v>
      </c>
      <c r="EO40" s="20">
        <f t="shared" si="40"/>
        <v>3.3099245945267253</v>
      </c>
      <c r="EP40" s="20">
        <f t="shared" si="40"/>
        <v>-2.0558926482420414</v>
      </c>
      <c r="EQ40" s="20">
        <f t="shared" si="40"/>
        <v>-1.2970190912513169</v>
      </c>
      <c r="ER40" s="20">
        <f t="shared" si="40"/>
        <v>-1.5512793881922282</v>
      </c>
      <c r="ES40" s="20">
        <f t="shared" si="40"/>
        <v>-3.3072194819758094</v>
      </c>
      <c r="ET40" s="20">
        <f t="shared" si="40"/>
        <v>-6.5520462429544235</v>
      </c>
      <c r="EU40" s="20">
        <f t="shared" si="40"/>
        <v>-4.104223212470326</v>
      </c>
      <c r="EV40" s="20">
        <f t="shared" si="40"/>
        <v>-2.8482944774146368</v>
      </c>
      <c r="EW40" s="20">
        <f t="shared" si="40"/>
        <v>-5.2379156840838377</v>
      </c>
      <c r="EX40" s="20">
        <f t="shared" si="40"/>
        <v>-2.675270653215811</v>
      </c>
      <c r="EY40" s="20">
        <f t="shared" si="40"/>
        <v>0.45267722729469551</v>
      </c>
      <c r="EZ40" s="20">
        <f t="shared" si="40"/>
        <v>1.8175670722059722</v>
      </c>
      <c r="FA40" s="20">
        <f t="shared" si="40"/>
        <v>3.6371970701476686</v>
      </c>
      <c r="FB40" s="20">
        <f t="shared" si="40"/>
        <v>5.372739189963105</v>
      </c>
      <c r="FC40" s="20">
        <f t="shared" si="40"/>
        <v>4.7792124515427359</v>
      </c>
      <c r="FD40" s="20">
        <f t="shared" si="40"/>
        <v>2.4117614904038298</v>
      </c>
      <c r="FE40" s="20">
        <f t="shared" si="40"/>
        <v>-0.66878531890223192</v>
      </c>
      <c r="FF40" s="20">
        <f t="shared" si="40"/>
        <v>-6.8152190760164988</v>
      </c>
      <c r="FG40" s="19">
        <f t="shared" si="40"/>
        <v>5.8243264651854476</v>
      </c>
      <c r="FH40" s="19">
        <f t="shared" ref="FH40:GM40" si="41">100*((FH11/FG11)^4-1)</f>
        <v>4.7898853099295646</v>
      </c>
      <c r="FI40" s="19">
        <f t="shared" si="41"/>
        <v>3.7179983308080589</v>
      </c>
      <c r="FJ40" s="19">
        <f t="shared" si="41"/>
        <v>1.7625582773558524</v>
      </c>
      <c r="FK40" s="19">
        <f t="shared" si="41"/>
        <v>0.9081883324688178</v>
      </c>
      <c r="FL40" s="19">
        <f t="shared" si="41"/>
        <v>0.30190982305025038</v>
      </c>
      <c r="FM40" s="19">
        <f t="shared" si="41"/>
        <v>0.21478210768628436</v>
      </c>
      <c r="FN40" s="19">
        <f t="shared" si="41"/>
        <v>-6.4472873746246329E-2</v>
      </c>
      <c r="FO40" s="19">
        <f t="shared" si="41"/>
        <v>-0.48752149319195581</v>
      </c>
      <c r="FP40" s="19">
        <f t="shared" si="41"/>
        <v>-0.57457580344172365</v>
      </c>
      <c r="FQ40" s="19">
        <f t="shared" si="41"/>
        <v>-0.73138993206043335</v>
      </c>
      <c r="FR40" s="19">
        <f t="shared" si="41"/>
        <v>-0.67271849494986435</v>
      </c>
      <c r="FS40" s="19">
        <f t="shared" si="41"/>
        <v>-0.59007045694758897</v>
      </c>
      <c r="FT40" s="19">
        <f t="shared" si="41"/>
        <v>-0.53560160661129119</v>
      </c>
      <c r="FU40" s="19">
        <f t="shared" si="41"/>
        <v>-0.34594923716386727</v>
      </c>
      <c r="FV40" s="19">
        <f t="shared" si="41"/>
        <v>-0.1306856340218876</v>
      </c>
      <c r="FW40" s="19">
        <f t="shared" si="41"/>
        <v>0.16607284555429924</v>
      </c>
      <c r="FX40" s="19">
        <f t="shared" si="41"/>
        <v>0.51616136825249903</v>
      </c>
      <c r="FY40" s="19">
        <f t="shared" si="41"/>
        <v>0.82627068548515314</v>
      </c>
      <c r="FZ40" s="19">
        <f t="shared" si="41"/>
        <v>1.2054098588005546</v>
      </c>
      <c r="GA40" s="19">
        <f t="shared" si="41"/>
        <v>1.3165922926007045</v>
      </c>
      <c r="GB40" s="19">
        <f t="shared" si="41"/>
        <v>1.3084966127290043</v>
      </c>
      <c r="GC40" s="19">
        <f t="shared" si="41"/>
        <v>1.3091705453576408</v>
      </c>
      <c r="GD40" s="19">
        <f t="shared" si="41"/>
        <v>1.3220183880307657</v>
      </c>
      <c r="GE40" s="19">
        <f t="shared" si="41"/>
        <v>1.3480531672766638</v>
      </c>
      <c r="GF40" s="19">
        <f t="shared" si="41"/>
        <v>1.2934388503075489</v>
      </c>
      <c r="GG40" s="19">
        <f t="shared" si="41"/>
        <v>1.2588599850808624</v>
      </c>
      <c r="GH40" s="19">
        <f t="shared" si="41"/>
        <v>1.1542981836486721</v>
      </c>
      <c r="GI40" s="19">
        <f t="shared" si="41"/>
        <v>1.1781830991776987</v>
      </c>
      <c r="GJ40" s="19">
        <f t="shared" si="41"/>
        <v>1.32033146117565</v>
      </c>
      <c r="GK40" s="19">
        <f t="shared" si="41"/>
        <v>1.3719709894577381</v>
      </c>
      <c r="GL40" s="19">
        <f t="shared" si="41"/>
        <v>1.2964032875209419</v>
      </c>
      <c r="GM40" s="19">
        <f t="shared" si="41"/>
        <v>1.1264516783616507</v>
      </c>
      <c r="GN40" s="19">
        <f t="shared" ref="GN40:GT40" si="42">100*((GN11/GM11)^4-1)</f>
        <v>1.1575570116586276</v>
      </c>
      <c r="GO40" s="19">
        <f t="shared" si="42"/>
        <v>1.4120100927349055</v>
      </c>
      <c r="GP40" s="19">
        <f t="shared" si="42"/>
        <v>1.6958847826467061</v>
      </c>
      <c r="GQ40" s="19">
        <f t="shared" si="42"/>
        <v>1.9317707446623755</v>
      </c>
      <c r="GR40" s="19">
        <f t="shared" si="42"/>
        <v>2.0281731669465453</v>
      </c>
      <c r="GS40" s="19">
        <f t="shared" si="42"/>
        <v>1.9897445824069049</v>
      </c>
      <c r="GT40" s="19" t="e">
        <f t="shared" si="42"/>
        <v>#N/A</v>
      </c>
    </row>
    <row r="41" spans="2:202" x14ac:dyDescent="0.2">
      <c r="B41" t="str">
        <f t="shared" si="7"/>
        <v xml:space="preserve"> Services providing</v>
      </c>
      <c r="C41" s="20"/>
      <c r="D41" s="20">
        <f t="shared" ref="D41:AI41" si="43">100*((D12/C12)^4-1)</f>
        <v>0.77207832756556183</v>
      </c>
      <c r="E41" s="20">
        <f t="shared" si="43"/>
        <v>-0.405797432530286</v>
      </c>
      <c r="F41" s="20">
        <f t="shared" si="43"/>
        <v>2.5015125155146034</v>
      </c>
      <c r="G41" s="20">
        <f t="shared" si="43"/>
        <v>0.94842260363630082</v>
      </c>
      <c r="H41" s="20">
        <f t="shared" si="43"/>
        <v>4.6978956182690768</v>
      </c>
      <c r="I41" s="20">
        <f t="shared" si="43"/>
        <v>-0.96916849151931217</v>
      </c>
      <c r="J41" s="20">
        <f t="shared" si="43"/>
        <v>-2.0346938099306877</v>
      </c>
      <c r="K41" s="20">
        <f t="shared" si="43"/>
        <v>-1.0520974617871492</v>
      </c>
      <c r="L41" s="20">
        <f t="shared" si="43"/>
        <v>-1.6479336886999429</v>
      </c>
      <c r="M41" s="20">
        <f t="shared" si="43"/>
        <v>-2.5715702920882655</v>
      </c>
      <c r="N41" s="20">
        <f t="shared" si="43"/>
        <v>1.9046060276724175</v>
      </c>
      <c r="O41" s="20">
        <f t="shared" si="43"/>
        <v>1.3698764434183053</v>
      </c>
      <c r="P41" s="20">
        <f t="shared" si="43"/>
        <v>5.5856883709717087</v>
      </c>
      <c r="Q41" s="20">
        <f t="shared" si="43"/>
        <v>5.6032963803044344</v>
      </c>
      <c r="R41" s="20">
        <f t="shared" si="43"/>
        <v>9.1888839832290348</v>
      </c>
      <c r="S41" s="20">
        <f t="shared" si="43"/>
        <v>5.0064107088420462</v>
      </c>
      <c r="T41" s="20">
        <f t="shared" si="43"/>
        <v>5.4904812849894569</v>
      </c>
      <c r="U41" s="20">
        <f t="shared" si="43"/>
        <v>6.5811260579032416</v>
      </c>
      <c r="V41" s="20">
        <f t="shared" si="43"/>
        <v>1.369446120958373</v>
      </c>
      <c r="W41" s="20">
        <f t="shared" si="43"/>
        <v>3.5838308846974254</v>
      </c>
      <c r="X41" s="20">
        <f t="shared" si="43"/>
        <v>5.1572227712687546</v>
      </c>
      <c r="Y41" s="20">
        <f t="shared" si="43"/>
        <v>3.8092250110139281</v>
      </c>
      <c r="Z41" s="20">
        <f t="shared" si="43"/>
        <v>3.4314881438267442</v>
      </c>
      <c r="AA41" s="20">
        <f t="shared" si="43"/>
        <v>5.6414955692867919</v>
      </c>
      <c r="AB41" s="20">
        <f t="shared" si="43"/>
        <v>4.4039987074904641</v>
      </c>
      <c r="AC41" s="20">
        <f t="shared" si="43"/>
        <v>4.2764358054083962</v>
      </c>
      <c r="AD41" s="20">
        <f t="shared" si="43"/>
        <v>3.5526657668845996</v>
      </c>
      <c r="AE41" s="20">
        <f t="shared" si="43"/>
        <v>6.3722831684174253</v>
      </c>
      <c r="AF41" s="20">
        <f t="shared" si="43"/>
        <v>5.2629544517128979</v>
      </c>
      <c r="AG41" s="20">
        <f t="shared" si="43"/>
        <v>6.1394840245039495</v>
      </c>
      <c r="AH41" s="20">
        <f t="shared" si="43"/>
        <v>4.8886212693170172</v>
      </c>
      <c r="AI41" s="20">
        <f t="shared" si="43"/>
        <v>3.3585263233120832</v>
      </c>
      <c r="AJ41" s="20">
        <f t="shared" ref="AJ41:BO41" si="44">100*((AJ12/AI12)^4-1)</f>
        <v>5.4724138922758847</v>
      </c>
      <c r="AK41" s="20">
        <f t="shared" si="44"/>
        <v>7.4757230299614008</v>
      </c>
      <c r="AL41" s="20">
        <f t="shared" si="44"/>
        <v>6.3931776996006828</v>
      </c>
      <c r="AM41" s="20">
        <f t="shared" si="44"/>
        <v>2.5863359607162906</v>
      </c>
      <c r="AN41" s="20">
        <f t="shared" si="44"/>
        <v>6.4073984012704255</v>
      </c>
      <c r="AO41" s="20">
        <f t="shared" si="44"/>
        <v>5.4252383098618129</v>
      </c>
      <c r="AP41" s="20">
        <f t="shared" si="44"/>
        <v>5.8300920488520536</v>
      </c>
      <c r="AQ41" s="20">
        <f t="shared" si="44"/>
        <v>8.4265246731144661</v>
      </c>
      <c r="AR41" s="20">
        <f t="shared" si="44"/>
        <v>4.5373376515790653</v>
      </c>
      <c r="AS41" s="20">
        <f t="shared" si="44"/>
        <v>4.1442791332792606</v>
      </c>
      <c r="AT41" s="20">
        <f t="shared" si="44"/>
        <v>0.78822605939055101</v>
      </c>
      <c r="AU41" s="20">
        <f t="shared" si="44"/>
        <v>-0.83777487584092425</v>
      </c>
      <c r="AV41" s="20">
        <f t="shared" si="44"/>
        <v>2.3393169937387048</v>
      </c>
      <c r="AW41" s="20">
        <f t="shared" si="44"/>
        <v>1.827041228992643</v>
      </c>
      <c r="AX41" s="20">
        <f t="shared" si="44"/>
        <v>1.4791295584834385</v>
      </c>
      <c r="AY41" s="20">
        <f t="shared" si="44"/>
        <v>3.2386509166022037</v>
      </c>
      <c r="AZ41" s="20">
        <f t="shared" si="44"/>
        <v>0.69572342589632186</v>
      </c>
      <c r="BA41" s="20">
        <f t="shared" si="44"/>
        <v>1.0167874413367306</v>
      </c>
      <c r="BB41" s="20">
        <f t="shared" si="44"/>
        <v>3.5301970425138274</v>
      </c>
      <c r="BC41" s="20">
        <f t="shared" si="44"/>
        <v>2.6602681391352245</v>
      </c>
      <c r="BD41" s="20">
        <f t="shared" si="44"/>
        <v>3.3334655217948539</v>
      </c>
      <c r="BE41" s="20">
        <f t="shared" si="44"/>
        <v>0.2040833236408135</v>
      </c>
      <c r="BF41" s="20">
        <f t="shared" si="44"/>
        <v>4.1899528469865777</v>
      </c>
      <c r="BG41" s="20">
        <f t="shared" si="44"/>
        <v>3.5359750094231535</v>
      </c>
      <c r="BH41" s="20">
        <f t="shared" si="44"/>
        <v>2.713638786833994</v>
      </c>
      <c r="BI41" s="20">
        <f t="shared" si="44"/>
        <v>2.9492508209276957</v>
      </c>
      <c r="BJ41" s="20">
        <f t="shared" si="44"/>
        <v>4.2917865887789786</v>
      </c>
      <c r="BK41" s="20">
        <f t="shared" si="44"/>
        <v>1.77749791496431</v>
      </c>
      <c r="BL41" s="20">
        <f t="shared" si="44"/>
        <v>2.8604878402701983</v>
      </c>
      <c r="BM41" s="20">
        <f t="shared" si="44"/>
        <v>3.7706913244495599</v>
      </c>
      <c r="BN41" s="20">
        <f t="shared" si="44"/>
        <v>3.1062894374518368</v>
      </c>
      <c r="BO41" s="20">
        <f t="shared" si="44"/>
        <v>4.2418255181119191</v>
      </c>
      <c r="BP41" s="20">
        <f t="shared" ref="BP41:CU41" si="45">100*((BP12/BO12)^4-1)</f>
        <v>2.8870469968659052</v>
      </c>
      <c r="BQ41" s="20">
        <f t="shared" si="45"/>
        <v>4.2823861782621764</v>
      </c>
      <c r="BR41" s="20">
        <f t="shared" si="45"/>
        <v>4.9081813469863622</v>
      </c>
      <c r="BS41" s="20">
        <f t="shared" si="45"/>
        <v>3.180275154318446</v>
      </c>
      <c r="BT41" s="20">
        <f t="shared" si="45"/>
        <v>7.2653744905426088</v>
      </c>
      <c r="BU41" s="20">
        <f t="shared" si="45"/>
        <v>3.1813526680078752</v>
      </c>
      <c r="BV41" s="20">
        <f t="shared" si="45"/>
        <v>3.4710651980835339</v>
      </c>
      <c r="BW41" s="20">
        <f t="shared" si="45"/>
        <v>5.061947772315345</v>
      </c>
      <c r="BX41" s="20">
        <f t="shared" si="45"/>
        <v>5.408353512122499</v>
      </c>
      <c r="BY41" s="20">
        <f t="shared" si="45"/>
        <v>3.8306209713112382</v>
      </c>
      <c r="BZ41" s="20">
        <f t="shared" si="45"/>
        <v>4.122067930008555</v>
      </c>
      <c r="CA41" s="20">
        <f t="shared" si="45"/>
        <v>4.0897069922127161</v>
      </c>
      <c r="CB41" s="20">
        <f t="shared" si="45"/>
        <v>3.035139110409224</v>
      </c>
      <c r="CC41" s="20">
        <f t="shared" si="45"/>
        <v>5.2773616084908825</v>
      </c>
      <c r="CD41" s="20">
        <f t="shared" si="45"/>
        <v>4.1151137146554939</v>
      </c>
      <c r="CE41" s="20">
        <f t="shared" si="45"/>
        <v>5.1956886661857382</v>
      </c>
      <c r="CF41" s="20">
        <f t="shared" si="45"/>
        <v>2.3423052107334197</v>
      </c>
      <c r="CG41" s="20">
        <f t="shared" si="45"/>
        <v>2.2114649438695011</v>
      </c>
      <c r="CH41" s="20">
        <f t="shared" si="45"/>
        <v>2.6600142478899302</v>
      </c>
      <c r="CI41" s="20">
        <f t="shared" si="45"/>
        <v>-1.5612452151649081</v>
      </c>
      <c r="CJ41" s="20">
        <f t="shared" si="45"/>
        <v>-1.7763622393863421</v>
      </c>
      <c r="CK41" s="20">
        <f t="shared" si="45"/>
        <v>-3.8763659164631536</v>
      </c>
      <c r="CL41" s="20">
        <f t="shared" si="45"/>
        <v>-4.2583657075719206</v>
      </c>
      <c r="CM41" s="20">
        <f t="shared" si="45"/>
        <v>-1.9715812654456877</v>
      </c>
      <c r="CN41" s="20">
        <f t="shared" si="45"/>
        <v>0.20071649184414397</v>
      </c>
      <c r="CO41" s="20">
        <f t="shared" si="45"/>
        <v>4.358550376866166E-2</v>
      </c>
      <c r="CP41" s="20">
        <f t="shared" si="45"/>
        <v>-2.5812819020265554E-2</v>
      </c>
      <c r="CQ41" s="20">
        <f t="shared" si="45"/>
        <v>0.63316959383759031</v>
      </c>
      <c r="CR41" s="20">
        <f t="shared" si="45"/>
        <v>-0.28149430662778308</v>
      </c>
      <c r="CS41" s="20">
        <f t="shared" si="45"/>
        <v>0.55284061491485126</v>
      </c>
      <c r="CT41" s="20">
        <f t="shared" si="45"/>
        <v>1.3675926444048914</v>
      </c>
      <c r="CU41" s="20">
        <f t="shared" si="45"/>
        <v>1.3043510289323379E-2</v>
      </c>
      <c r="CV41" s="20">
        <f t="shared" ref="CV41:EA41" si="46">100*((CV12/CU12)^4-1)</f>
        <v>2.2667096412981591</v>
      </c>
      <c r="CW41" s="20">
        <f t="shared" si="46"/>
        <v>0.8822895483534765</v>
      </c>
      <c r="CX41" s="20">
        <f t="shared" si="46"/>
        <v>2.0248644749498279</v>
      </c>
      <c r="CY41" s="20">
        <f t="shared" si="46"/>
        <v>1.2572622180139437</v>
      </c>
      <c r="CZ41" s="20">
        <f t="shared" si="46"/>
        <v>2.8270841873097252</v>
      </c>
      <c r="DA41" s="20">
        <f t="shared" si="46"/>
        <v>2.7661759922911866</v>
      </c>
      <c r="DB41" s="20">
        <f t="shared" si="46"/>
        <v>2.3983154957176289</v>
      </c>
      <c r="DC41" s="20">
        <f t="shared" si="46"/>
        <v>1.9743457755393656</v>
      </c>
      <c r="DD41" s="20">
        <f t="shared" si="46"/>
        <v>2.5846335756924965</v>
      </c>
      <c r="DE41" s="20">
        <f t="shared" si="46"/>
        <v>1.9414350184949969</v>
      </c>
      <c r="DF41" s="20">
        <f t="shared" si="46"/>
        <v>2.0976247592685349</v>
      </c>
      <c r="DG41" s="20">
        <f t="shared" si="46"/>
        <v>3.5623103195868255</v>
      </c>
      <c r="DH41" s="20">
        <f t="shared" si="46"/>
        <v>2.3802399457112822</v>
      </c>
      <c r="DI41" s="20">
        <f t="shared" si="46"/>
        <v>1.5946163027430904</v>
      </c>
      <c r="DJ41" s="20">
        <f t="shared" si="46"/>
        <v>2.7916707721688416</v>
      </c>
      <c r="DK41" s="20">
        <f t="shared" si="46"/>
        <v>3.3002231611802602</v>
      </c>
      <c r="DL41" s="20">
        <f t="shared" si="46"/>
        <v>0.58758389754465234</v>
      </c>
      <c r="DM41" s="20">
        <f t="shared" si="46"/>
        <v>1.1338571908304562</v>
      </c>
      <c r="DN41" s="20">
        <f t="shared" si="46"/>
        <v>-3.6403350606698859</v>
      </c>
      <c r="DO41" s="20">
        <f t="shared" si="46"/>
        <v>-5.2870754099442863</v>
      </c>
      <c r="DP41" s="20">
        <f t="shared" si="46"/>
        <v>-6.311923130904928</v>
      </c>
      <c r="DQ41" s="20">
        <f t="shared" si="46"/>
        <v>-2.958746357459463</v>
      </c>
      <c r="DR41" s="20">
        <f t="shared" si="46"/>
        <v>-1.3523517725817502</v>
      </c>
      <c r="DS41" s="20">
        <f t="shared" si="46"/>
        <v>-0.14081218368978687</v>
      </c>
      <c r="DT41" s="20">
        <f t="shared" si="46"/>
        <v>2.6736618598927953</v>
      </c>
      <c r="DU41" s="20">
        <f t="shared" si="46"/>
        <v>0.90083408364891593</v>
      </c>
      <c r="DV41" s="20">
        <f t="shared" si="46"/>
        <v>2.4894984938427012</v>
      </c>
      <c r="DW41" s="20">
        <f t="shared" si="46"/>
        <v>1.3121293888115337</v>
      </c>
      <c r="DX41" s="20">
        <f t="shared" si="46"/>
        <v>2.1131626567355788</v>
      </c>
      <c r="DY41" s="20">
        <f t="shared" si="46"/>
        <v>1.4287899077127797</v>
      </c>
      <c r="DZ41" s="20">
        <f t="shared" si="46"/>
        <v>1.6792562546306566</v>
      </c>
      <c r="EA41" s="20">
        <f t="shared" si="46"/>
        <v>2.3798206198193395</v>
      </c>
      <c r="EB41" s="20">
        <f t="shared" ref="EB41:FG41" si="47">100*((EB12/EA12)^4-1)</f>
        <v>3.018329573709666</v>
      </c>
      <c r="EC41" s="20">
        <f t="shared" si="47"/>
        <v>1.2370202327097513</v>
      </c>
      <c r="ED41" s="20">
        <f t="shared" si="47"/>
        <v>3.2461834264244649</v>
      </c>
      <c r="EE41" s="20">
        <f t="shared" si="47"/>
        <v>2.8029623293035266</v>
      </c>
      <c r="EF41" s="20">
        <f t="shared" si="47"/>
        <v>2.5541511705449604</v>
      </c>
      <c r="EG41" s="20">
        <f t="shared" si="47"/>
        <v>2.675248915543782</v>
      </c>
      <c r="EH41" s="20">
        <f t="shared" si="47"/>
        <v>3.7634330389374027</v>
      </c>
      <c r="EI41" s="20">
        <f t="shared" si="47"/>
        <v>3.1215967015732149</v>
      </c>
      <c r="EJ41" s="20">
        <f t="shared" si="47"/>
        <v>0.94679919354860864</v>
      </c>
      <c r="EK41" s="20">
        <f t="shared" si="47"/>
        <v>4.302062247602545</v>
      </c>
      <c r="EL41" s="20">
        <f t="shared" si="47"/>
        <v>2.0502364864943612</v>
      </c>
      <c r="EM41" s="20">
        <f t="shared" si="47"/>
        <v>3.0159467651652561</v>
      </c>
      <c r="EN41" s="20">
        <f t="shared" si="47"/>
        <v>3.2534948723353274</v>
      </c>
      <c r="EO41" s="20">
        <f t="shared" si="47"/>
        <v>4.2108916541307773</v>
      </c>
      <c r="EP41" s="20">
        <f t="shared" si="47"/>
        <v>3.2530082965080531</v>
      </c>
      <c r="EQ41" s="20">
        <f t="shared" si="47"/>
        <v>3.698901132323007</v>
      </c>
      <c r="ER41" s="20">
        <f t="shared" si="47"/>
        <v>3.8527975570507467</v>
      </c>
      <c r="ES41" s="20">
        <f t="shared" si="47"/>
        <v>3.3641792025979056</v>
      </c>
      <c r="ET41" s="20">
        <f t="shared" si="47"/>
        <v>3.0560217648149202</v>
      </c>
      <c r="EU41" s="20">
        <f t="shared" si="47"/>
        <v>3.1441960293207671</v>
      </c>
      <c r="EV41" s="20">
        <f t="shared" si="47"/>
        <v>3.4442395809510806</v>
      </c>
      <c r="EW41" s="20">
        <f t="shared" si="47"/>
        <v>2.5573743907658653</v>
      </c>
      <c r="EX41" s="20">
        <f t="shared" si="47"/>
        <v>2.5107709849449433</v>
      </c>
      <c r="EY41" s="20">
        <f t="shared" si="47"/>
        <v>3.2061071010146103</v>
      </c>
      <c r="EZ41" s="20">
        <f t="shared" si="47"/>
        <v>1.1453772629478776</v>
      </c>
      <c r="FA41" s="20">
        <f t="shared" si="47"/>
        <v>1.9238144515497435</v>
      </c>
      <c r="FB41" s="20">
        <f t="shared" si="47"/>
        <v>1.5437197637662825</v>
      </c>
      <c r="FC41" s="20">
        <f t="shared" si="47"/>
        <v>2.6171107661108195</v>
      </c>
      <c r="FD41" s="20">
        <f t="shared" si="47"/>
        <v>2.4554725456598092</v>
      </c>
      <c r="FE41" s="20">
        <f t="shared" si="47"/>
        <v>2.5116192498761514</v>
      </c>
      <c r="FF41" s="20">
        <f t="shared" si="47"/>
        <v>2.4690013137228295</v>
      </c>
      <c r="FG41" s="19">
        <f t="shared" si="47"/>
        <v>2.0568005938191636</v>
      </c>
      <c r="FH41" s="19">
        <f t="shared" ref="FH41:GM41" si="48">100*((FH12/FG12)^4-1)</f>
        <v>1.9142386894491326</v>
      </c>
      <c r="FI41" s="19">
        <f t="shared" si="48"/>
        <v>1.9005835934002402</v>
      </c>
      <c r="FJ41" s="19">
        <f t="shared" si="48"/>
        <v>1.7635996719403524</v>
      </c>
      <c r="FK41" s="19">
        <f t="shared" si="48"/>
        <v>1.5987177725272028</v>
      </c>
      <c r="FL41" s="19">
        <f t="shared" si="48"/>
        <v>1.5939309469334972</v>
      </c>
      <c r="FM41" s="19">
        <f t="shared" si="48"/>
        <v>1.4407891497387304</v>
      </c>
      <c r="FN41" s="19">
        <f t="shared" si="48"/>
        <v>1.4366606493817269</v>
      </c>
      <c r="FO41" s="19">
        <f t="shared" si="48"/>
        <v>1.3362494414755677</v>
      </c>
      <c r="FP41" s="19">
        <f t="shared" si="48"/>
        <v>1.2842207436197128</v>
      </c>
      <c r="FQ41" s="19">
        <f t="shared" si="48"/>
        <v>1.1273762032182111</v>
      </c>
      <c r="FR41" s="19">
        <f t="shared" si="48"/>
        <v>0.96515347595660383</v>
      </c>
      <c r="FS41" s="19">
        <f t="shared" si="48"/>
        <v>0.85596157048872801</v>
      </c>
      <c r="FT41" s="19">
        <f t="shared" si="48"/>
        <v>0.81741626250131372</v>
      </c>
      <c r="FU41" s="19">
        <f t="shared" si="48"/>
        <v>0.79819495903963311</v>
      </c>
      <c r="FV41" s="19">
        <f t="shared" si="48"/>
        <v>0.80320653186842783</v>
      </c>
      <c r="FW41" s="19">
        <f t="shared" si="48"/>
        <v>0.89715795673803722</v>
      </c>
      <c r="FX41" s="19">
        <f t="shared" si="48"/>
        <v>0.9794250573566865</v>
      </c>
      <c r="FY41" s="19">
        <f t="shared" si="48"/>
        <v>1.0636805262891347</v>
      </c>
      <c r="FZ41" s="19">
        <f t="shared" si="48"/>
        <v>1.2161969007619122</v>
      </c>
      <c r="GA41" s="19">
        <f t="shared" si="48"/>
        <v>1.2411898432196145</v>
      </c>
      <c r="GB41" s="19">
        <f t="shared" si="48"/>
        <v>1.4559912270662112</v>
      </c>
      <c r="GC41" s="19">
        <f t="shared" si="48"/>
        <v>1.5586373358085881</v>
      </c>
      <c r="GD41" s="19">
        <f t="shared" si="48"/>
        <v>1.6327110051114202</v>
      </c>
      <c r="GE41" s="19">
        <f t="shared" si="48"/>
        <v>1.6688498408225616</v>
      </c>
      <c r="GF41" s="19">
        <f t="shared" si="48"/>
        <v>1.747398679653811</v>
      </c>
      <c r="GG41" s="19">
        <f t="shared" si="48"/>
        <v>1.7565798358764928</v>
      </c>
      <c r="GH41" s="19">
        <f t="shared" si="48"/>
        <v>1.749145524753537</v>
      </c>
      <c r="GI41" s="19">
        <f t="shared" si="48"/>
        <v>1.8173888071044475</v>
      </c>
      <c r="GJ41" s="19">
        <f t="shared" si="48"/>
        <v>1.7848053841729605</v>
      </c>
      <c r="GK41" s="19">
        <f t="shared" si="48"/>
        <v>1.7443825177959393</v>
      </c>
      <c r="GL41" s="19">
        <f t="shared" si="48"/>
        <v>1.7387398300381385</v>
      </c>
      <c r="GM41" s="19">
        <f t="shared" si="48"/>
        <v>1.7328972083981542</v>
      </c>
      <c r="GN41" s="19">
        <f t="shared" ref="GN41:GT41" si="49">100*((GN12/GM12)^4-1)</f>
        <v>1.7524683036610034</v>
      </c>
      <c r="GO41" s="19">
        <f t="shared" si="49"/>
        <v>1.7445857938987785</v>
      </c>
      <c r="GP41" s="19">
        <f t="shared" si="49"/>
        <v>1.7415183656969146</v>
      </c>
      <c r="GQ41" s="19">
        <f t="shared" si="49"/>
        <v>1.7672842411533773</v>
      </c>
      <c r="GR41" s="19">
        <f t="shared" si="49"/>
        <v>1.7604515810861754</v>
      </c>
      <c r="GS41" s="19">
        <f t="shared" si="49"/>
        <v>1.7468822667300987</v>
      </c>
      <c r="GT41" s="19" t="e">
        <f t="shared" si="49"/>
        <v>#N/A</v>
      </c>
    </row>
    <row r="42" spans="2:202" x14ac:dyDescent="0.2">
      <c r="B42" t="str">
        <f t="shared" si="7"/>
        <v xml:space="preserve">  Wholesale and retail trade</v>
      </c>
      <c r="C42" s="20"/>
      <c r="D42" s="20">
        <f t="shared" ref="D42:AI42" si="50">100*((D13/C13)^4-1)</f>
        <v>-6.8293142426613329</v>
      </c>
      <c r="E42" s="20">
        <f t="shared" si="50"/>
        <v>0.38716808391920932</v>
      </c>
      <c r="F42" s="20">
        <f t="shared" si="50"/>
        <v>3.7717953219603029</v>
      </c>
      <c r="G42" s="20">
        <f t="shared" si="50"/>
        <v>-8.8585316587663776E-2</v>
      </c>
      <c r="H42" s="20">
        <f t="shared" si="50"/>
        <v>12.458170025213299</v>
      </c>
      <c r="I42" s="20">
        <f t="shared" si="50"/>
        <v>0.93927514082097208</v>
      </c>
      <c r="J42" s="20">
        <f t="shared" si="50"/>
        <v>-6.6285426437804107</v>
      </c>
      <c r="K42" s="20">
        <f t="shared" si="50"/>
        <v>6.1076938251908963</v>
      </c>
      <c r="L42" s="20">
        <f t="shared" si="50"/>
        <v>-3.5017234695753241</v>
      </c>
      <c r="M42" s="20">
        <f t="shared" si="50"/>
        <v>-2.9985811225617609</v>
      </c>
      <c r="N42" s="20">
        <f t="shared" si="50"/>
        <v>-3.519930883530431</v>
      </c>
      <c r="O42" s="20">
        <f t="shared" si="50"/>
        <v>-0.256404928466758</v>
      </c>
      <c r="P42" s="20">
        <f t="shared" si="50"/>
        <v>6.7245098091667677</v>
      </c>
      <c r="Q42" s="20">
        <f t="shared" si="50"/>
        <v>6.9660853808111378</v>
      </c>
      <c r="R42" s="20">
        <f t="shared" si="50"/>
        <v>11.109125538291821</v>
      </c>
      <c r="S42" s="20">
        <f t="shared" si="50"/>
        <v>4.1218114010730167</v>
      </c>
      <c r="T42" s="20">
        <f t="shared" si="50"/>
        <v>5.2613220269691618</v>
      </c>
      <c r="U42" s="20">
        <f t="shared" si="50"/>
        <v>7.1780450161525788</v>
      </c>
      <c r="V42" s="20">
        <f t="shared" si="50"/>
        <v>1.1437248656331223</v>
      </c>
      <c r="W42" s="20">
        <f t="shared" si="50"/>
        <v>4.3530744604619587</v>
      </c>
      <c r="X42" s="20">
        <f t="shared" si="50"/>
        <v>2.7456718549036419</v>
      </c>
      <c r="Y42" s="20">
        <f t="shared" si="50"/>
        <v>0.74920979516124309</v>
      </c>
      <c r="Z42" s="20">
        <f t="shared" si="50"/>
        <v>-0.36005452053090581</v>
      </c>
      <c r="AA42" s="20">
        <f t="shared" si="50"/>
        <v>10.590177204931827</v>
      </c>
      <c r="AB42" s="20">
        <f t="shared" si="50"/>
        <v>5.1247133929053446</v>
      </c>
      <c r="AC42" s="20">
        <f t="shared" si="50"/>
        <v>3.0799849644604471</v>
      </c>
      <c r="AD42" s="20">
        <f t="shared" si="50"/>
        <v>3.0721113875332939</v>
      </c>
      <c r="AE42" s="20">
        <f t="shared" si="50"/>
        <v>5.0275890680808066</v>
      </c>
      <c r="AF42" s="20">
        <f t="shared" si="50"/>
        <v>5.8940694042424191</v>
      </c>
      <c r="AG42" s="20">
        <f t="shared" si="50"/>
        <v>6.4650266849958227</v>
      </c>
      <c r="AH42" s="20">
        <f t="shared" si="50"/>
        <v>4.1859244871363055</v>
      </c>
      <c r="AI42" s="20">
        <f t="shared" si="50"/>
        <v>4.0648000960115782</v>
      </c>
      <c r="AJ42" s="20">
        <f t="shared" ref="AJ42:BO42" si="51">100*((AJ13/AI13)^4-1)</f>
        <v>2.929451649907433</v>
      </c>
      <c r="AK42" s="20">
        <f t="shared" si="51"/>
        <v>11.708968127342212</v>
      </c>
      <c r="AL42" s="20">
        <f t="shared" si="51"/>
        <v>5.5145191251642522</v>
      </c>
      <c r="AM42" s="20">
        <f t="shared" si="51"/>
        <v>0.24055864902010615</v>
      </c>
      <c r="AN42" s="20">
        <f t="shared" si="51"/>
        <v>4.9552779101912581</v>
      </c>
      <c r="AO42" s="20">
        <f t="shared" si="51"/>
        <v>1.9554433162263907</v>
      </c>
      <c r="AP42" s="20">
        <f t="shared" si="51"/>
        <v>6.8603610087301536</v>
      </c>
      <c r="AQ42" s="20">
        <f t="shared" si="51"/>
        <v>7.6376629347997937</v>
      </c>
      <c r="AR42" s="20">
        <f t="shared" si="51"/>
        <v>2.1923241540265259</v>
      </c>
      <c r="AS42" s="20">
        <f t="shared" si="51"/>
        <v>1.397451696010954</v>
      </c>
      <c r="AT42" s="20">
        <f t="shared" si="51"/>
        <v>2.9343523889956424</v>
      </c>
      <c r="AU42" s="20">
        <f t="shared" si="51"/>
        <v>-8.1007371204570013</v>
      </c>
      <c r="AV42" s="20">
        <f t="shared" si="51"/>
        <v>0.19068943983100439</v>
      </c>
      <c r="AW42" s="20">
        <f t="shared" si="51"/>
        <v>-0.26794540118347809</v>
      </c>
      <c r="AX42" s="20">
        <f t="shared" si="51"/>
        <v>-2.116763572551239</v>
      </c>
      <c r="AY42" s="20">
        <f t="shared" si="51"/>
        <v>3.5969941467306921</v>
      </c>
      <c r="AZ42" s="20">
        <f t="shared" si="51"/>
        <v>0.3640396923517919</v>
      </c>
      <c r="BA42" s="20">
        <f t="shared" si="51"/>
        <v>-1.899585847429619</v>
      </c>
      <c r="BB42" s="20">
        <f t="shared" si="51"/>
        <v>0.89019103494478724</v>
      </c>
      <c r="BC42" s="20">
        <f t="shared" si="51"/>
        <v>0.96675720512022778</v>
      </c>
      <c r="BD42" s="20">
        <f t="shared" si="51"/>
        <v>1.2069830732967857</v>
      </c>
      <c r="BE42" s="20">
        <f t="shared" si="51"/>
        <v>1.0246189856091492</v>
      </c>
      <c r="BF42" s="20">
        <f t="shared" si="51"/>
        <v>0.58561414198958772</v>
      </c>
      <c r="BG42" s="20">
        <f t="shared" si="51"/>
        <v>-2.6368190629392885</v>
      </c>
      <c r="BH42" s="20">
        <f t="shared" si="51"/>
        <v>2.4113767921366769</v>
      </c>
      <c r="BI42" s="20">
        <f t="shared" si="51"/>
        <v>4.2208282371204442</v>
      </c>
      <c r="BJ42" s="20">
        <f t="shared" si="51"/>
        <v>1.590549225292226</v>
      </c>
      <c r="BK42" s="20">
        <f t="shared" si="51"/>
        <v>5.4656531362148542</v>
      </c>
      <c r="BL42" s="20">
        <f t="shared" si="51"/>
        <v>2.3820522741275774</v>
      </c>
      <c r="BM42" s="20">
        <f t="shared" si="51"/>
        <v>4.1776320792165311</v>
      </c>
      <c r="BN42" s="20">
        <f t="shared" si="51"/>
        <v>3.285042148767614</v>
      </c>
      <c r="BO42" s="20">
        <f t="shared" si="51"/>
        <v>6.883080235217931</v>
      </c>
      <c r="BP42" s="20">
        <f t="shared" ref="BP42:CU42" si="52">100*((BP13/BO13)^4-1)</f>
        <v>3.1981006172572934</v>
      </c>
      <c r="BQ42" s="20">
        <f t="shared" si="52"/>
        <v>2.0005885618040731</v>
      </c>
      <c r="BR42" s="20">
        <f t="shared" si="52"/>
        <v>2.3471705511526997</v>
      </c>
      <c r="BS42" s="20">
        <f t="shared" si="52"/>
        <v>-0.85975023743427581</v>
      </c>
      <c r="BT42" s="20">
        <f t="shared" si="52"/>
        <v>10.967286856619808</v>
      </c>
      <c r="BU42" s="20">
        <f t="shared" si="52"/>
        <v>3.1614401668890402</v>
      </c>
      <c r="BV42" s="20">
        <f t="shared" si="52"/>
        <v>5.3163853762590918</v>
      </c>
      <c r="BW42" s="20">
        <f t="shared" si="52"/>
        <v>0.41738011368972483</v>
      </c>
      <c r="BX42" s="20">
        <f t="shared" si="52"/>
        <v>4.826401944410641</v>
      </c>
      <c r="BY42" s="20">
        <f t="shared" si="52"/>
        <v>3.1497297008610037</v>
      </c>
      <c r="BZ42" s="20">
        <f t="shared" si="52"/>
        <v>5.8279995022183062</v>
      </c>
      <c r="CA42" s="20">
        <f t="shared" si="52"/>
        <v>4.38909437536108</v>
      </c>
      <c r="CB42" s="20">
        <f t="shared" si="52"/>
        <v>1.9159162647157668</v>
      </c>
      <c r="CC42" s="20">
        <f t="shared" si="52"/>
        <v>4.8467469695850696</v>
      </c>
      <c r="CD42" s="20">
        <f t="shared" si="52"/>
        <v>4.0705543974010272</v>
      </c>
      <c r="CE42" s="20">
        <f t="shared" si="52"/>
        <v>1.8971325944979744</v>
      </c>
      <c r="CF42" s="20">
        <f t="shared" si="52"/>
        <v>1.9634413119970384</v>
      </c>
      <c r="CG42" s="20">
        <f t="shared" si="52"/>
        <v>-1.1071854332855513</v>
      </c>
      <c r="CH42" s="20">
        <f t="shared" si="52"/>
        <v>2.0202310241722587</v>
      </c>
      <c r="CI42" s="20">
        <f t="shared" si="52"/>
        <v>-1.4092714347482715</v>
      </c>
      <c r="CJ42" s="20">
        <f t="shared" si="52"/>
        <v>-4.2053518790767903</v>
      </c>
      <c r="CK42" s="20">
        <f t="shared" si="52"/>
        <v>-2.8916562693357184</v>
      </c>
      <c r="CL42" s="20">
        <f t="shared" si="52"/>
        <v>-7.0480593561381033</v>
      </c>
      <c r="CM42" s="20">
        <f t="shared" si="52"/>
        <v>-3.3709655124993687</v>
      </c>
      <c r="CN42" s="20">
        <f t="shared" si="52"/>
        <v>-2.2718858727867386</v>
      </c>
      <c r="CO42" s="20">
        <f t="shared" si="52"/>
        <v>-3.1086791121181845</v>
      </c>
      <c r="CP42" s="20">
        <f t="shared" si="52"/>
        <v>-2.4583617222372123</v>
      </c>
      <c r="CQ42" s="20">
        <f t="shared" si="52"/>
        <v>0.81830631303365653</v>
      </c>
      <c r="CR42" s="20">
        <f t="shared" si="52"/>
        <v>-2.5203872875515843</v>
      </c>
      <c r="CS42" s="20">
        <f t="shared" si="52"/>
        <v>0.38730753519005123</v>
      </c>
      <c r="CT42" s="20">
        <f t="shared" si="52"/>
        <v>0.77258049915445159</v>
      </c>
      <c r="CU42" s="20">
        <f t="shared" si="52"/>
        <v>-0.69632457624885236</v>
      </c>
      <c r="CV42" s="20">
        <f t="shared" ref="CV42:EA42" si="53">100*((CV13/CU13)^4-1)</f>
        <v>2.3821961634549416</v>
      </c>
      <c r="CW42" s="20">
        <f t="shared" si="53"/>
        <v>-0.84538633001796093</v>
      </c>
      <c r="CX42" s="20">
        <f t="shared" si="53"/>
        <v>0.76254708892977696</v>
      </c>
      <c r="CY42" s="20">
        <f t="shared" si="53"/>
        <v>1.3622680479684401</v>
      </c>
      <c r="CZ42" s="20">
        <f t="shared" si="53"/>
        <v>3.0112158487789475</v>
      </c>
      <c r="DA42" s="20">
        <f t="shared" si="53"/>
        <v>2.4783766818927688</v>
      </c>
      <c r="DB42" s="20">
        <f t="shared" si="53"/>
        <v>2.8979693792254846</v>
      </c>
      <c r="DC42" s="20">
        <f t="shared" si="53"/>
        <v>0.33051973904232312</v>
      </c>
      <c r="DD42" s="20">
        <f t="shared" si="53"/>
        <v>0.73476128630447501</v>
      </c>
      <c r="DE42" s="20">
        <f t="shared" si="53"/>
        <v>-5.1940161165242582E-2</v>
      </c>
      <c r="DF42" s="20">
        <f t="shared" si="53"/>
        <v>0.36602848438551661</v>
      </c>
      <c r="DG42" s="20">
        <f t="shared" si="53"/>
        <v>4.198560904780857</v>
      </c>
      <c r="DH42" s="20">
        <f t="shared" si="53"/>
        <v>1.8543180106758594</v>
      </c>
      <c r="DI42" s="20">
        <f t="shared" si="53"/>
        <v>0.77747237910164024</v>
      </c>
      <c r="DJ42" s="20">
        <f t="shared" si="53"/>
        <v>2.834504022738682</v>
      </c>
      <c r="DK42" s="20">
        <f t="shared" si="53"/>
        <v>4.0537572933563748</v>
      </c>
      <c r="DL42" s="20">
        <f t="shared" si="53"/>
        <v>-2.7133970641135763</v>
      </c>
      <c r="DM42" s="20">
        <f t="shared" si="53"/>
        <v>-0.98419947332950564</v>
      </c>
      <c r="DN42" s="20">
        <f t="shared" si="53"/>
        <v>-6.404707731926262</v>
      </c>
      <c r="DO42" s="20">
        <f t="shared" si="53"/>
        <v>-10.647938981468219</v>
      </c>
      <c r="DP42" s="20">
        <f t="shared" si="53"/>
        <v>-8.9676831856902783</v>
      </c>
      <c r="DQ42" s="20">
        <f t="shared" si="53"/>
        <v>-3.9695605878974471</v>
      </c>
      <c r="DR42" s="20">
        <f t="shared" si="53"/>
        <v>-3.3162166869659226</v>
      </c>
      <c r="DS42" s="20">
        <f t="shared" si="53"/>
        <v>0.63354266566015838</v>
      </c>
      <c r="DT42" s="20">
        <f t="shared" si="53"/>
        <v>2.2309591581608945</v>
      </c>
      <c r="DU42" s="20">
        <f t="shared" si="53"/>
        <v>-0.86021246803861251</v>
      </c>
      <c r="DV42" s="20">
        <f t="shared" si="53"/>
        <v>4.3020386075339756</v>
      </c>
      <c r="DW42" s="20">
        <f t="shared" si="53"/>
        <v>1.7911536782165394</v>
      </c>
      <c r="DX42" s="20">
        <f t="shared" si="53"/>
        <v>2.3921482889984746</v>
      </c>
      <c r="DY42" s="20">
        <f t="shared" si="53"/>
        <v>1.3206852817956305</v>
      </c>
      <c r="DZ42" s="20">
        <f t="shared" si="53"/>
        <v>2.198586152187465</v>
      </c>
      <c r="EA42" s="20">
        <f t="shared" si="53"/>
        <v>2.617635245728267</v>
      </c>
      <c r="EB42" s="20">
        <f t="shared" ref="EB42:FG42" si="54">100*((EB13/EA13)^4-1)</f>
        <v>4.6026366074679581</v>
      </c>
      <c r="EC42" s="20">
        <f t="shared" si="54"/>
        <v>3.8640222192565465</v>
      </c>
      <c r="ED42" s="20">
        <f t="shared" si="54"/>
        <v>4.2929414831292867</v>
      </c>
      <c r="EE42" s="20">
        <f t="shared" si="54"/>
        <v>4.7631454746323909</v>
      </c>
      <c r="EF42" s="20">
        <f t="shared" si="54"/>
        <v>3.813859845845613</v>
      </c>
      <c r="EG42" s="20">
        <f t="shared" si="54"/>
        <v>5.0908021667527503</v>
      </c>
      <c r="EH42" s="20">
        <f t="shared" si="54"/>
        <v>5.5117628232925986</v>
      </c>
      <c r="EI42" s="20">
        <f t="shared" si="54"/>
        <v>3.1539485494156194</v>
      </c>
      <c r="EJ42" s="20">
        <f t="shared" si="54"/>
        <v>1.1650727703869768</v>
      </c>
      <c r="EK42" s="20">
        <f t="shared" si="54"/>
        <v>5.1137105865829202</v>
      </c>
      <c r="EL42" s="20">
        <f t="shared" si="54"/>
        <v>3.3874673988242954</v>
      </c>
      <c r="EM42" s="20">
        <f t="shared" si="54"/>
        <v>4.5702841962670604</v>
      </c>
      <c r="EN42" s="20">
        <f t="shared" si="54"/>
        <v>3.0888655190750125</v>
      </c>
      <c r="EO42" s="20">
        <f t="shared" si="54"/>
        <v>2.7606286632019472</v>
      </c>
      <c r="EP42" s="20">
        <f t="shared" si="54"/>
        <v>2.7750029920805108</v>
      </c>
      <c r="EQ42" s="20">
        <f t="shared" si="54"/>
        <v>2.209114919255506</v>
      </c>
      <c r="ER42" s="20">
        <f t="shared" si="54"/>
        <v>4.8062268868534819</v>
      </c>
      <c r="ES42" s="20">
        <f t="shared" si="54"/>
        <v>3.6871644142815629</v>
      </c>
      <c r="ET42" s="20">
        <f t="shared" si="54"/>
        <v>4.3999417748102454</v>
      </c>
      <c r="EU42" s="20">
        <f t="shared" si="54"/>
        <v>6.3208137383052865</v>
      </c>
      <c r="EV42" s="20">
        <f t="shared" si="54"/>
        <v>6.7983215866284308</v>
      </c>
      <c r="EW42" s="20">
        <f t="shared" si="54"/>
        <v>5.2184136362212197</v>
      </c>
      <c r="EX42" s="20">
        <f t="shared" si="54"/>
        <v>1.7187882810909771</v>
      </c>
      <c r="EY42" s="20">
        <f t="shared" si="54"/>
        <v>3.1936782417323117</v>
      </c>
      <c r="EZ42" s="20">
        <f t="shared" si="54"/>
        <v>-0.53244164982466646</v>
      </c>
      <c r="FA42" s="20">
        <f t="shared" si="54"/>
        <v>0.55863759085474918</v>
      </c>
      <c r="FB42" s="20">
        <f t="shared" si="54"/>
        <v>1.020342504516325</v>
      </c>
      <c r="FC42" s="20">
        <f t="shared" si="54"/>
        <v>3.8257945573163088</v>
      </c>
      <c r="FD42" s="20">
        <f t="shared" si="54"/>
        <v>1.9780207056478982</v>
      </c>
      <c r="FE42" s="20">
        <f t="shared" si="54"/>
        <v>1.5314817699231043</v>
      </c>
      <c r="FF42" s="20">
        <f t="shared" si="54"/>
        <v>1.8779032925066774</v>
      </c>
      <c r="FG42" s="19">
        <f t="shared" si="54"/>
        <v>0.83914013104451346</v>
      </c>
      <c r="FH42" s="19">
        <f t="shared" ref="FH42:GM42" si="55">100*((FH13/FG13)^4-1)</f>
        <v>0.52271393620391127</v>
      </c>
      <c r="FI42" s="19">
        <f t="shared" si="55"/>
        <v>0.94219043540944014</v>
      </c>
      <c r="FJ42" s="19">
        <f t="shared" si="55"/>
        <v>0.70241393217098658</v>
      </c>
      <c r="FK42" s="19">
        <f t="shared" si="55"/>
        <v>0.92640851299301552</v>
      </c>
      <c r="FL42" s="19">
        <f t="shared" si="55"/>
        <v>0.72110853991356194</v>
      </c>
      <c r="FM42" s="19">
        <f t="shared" si="55"/>
        <v>0.29457689416136912</v>
      </c>
      <c r="FN42" s="19">
        <f t="shared" si="55"/>
        <v>0.66417348320260139</v>
      </c>
      <c r="FO42" s="19">
        <f t="shared" si="55"/>
        <v>0.71079001385510043</v>
      </c>
      <c r="FP42" s="19">
        <f t="shared" si="55"/>
        <v>0.39680302400360024</v>
      </c>
      <c r="FQ42" s="19">
        <f t="shared" si="55"/>
        <v>8.3707696238355389E-2</v>
      </c>
      <c r="FR42" s="19">
        <f t="shared" si="55"/>
        <v>-0.11039644551069649</v>
      </c>
      <c r="FS42" s="19">
        <f t="shared" si="55"/>
        <v>-0.35497920515502601</v>
      </c>
      <c r="FT42" s="19">
        <f t="shared" si="55"/>
        <v>-0.27375474598118066</v>
      </c>
      <c r="FU42" s="19">
        <f t="shared" si="55"/>
        <v>-0.29709498678365254</v>
      </c>
      <c r="FV42" s="19">
        <f t="shared" si="55"/>
        <v>-0.34364360151193374</v>
      </c>
      <c r="FW42" s="19">
        <f t="shared" si="55"/>
        <v>-0.31032420136584138</v>
      </c>
      <c r="FX42" s="19">
        <f t="shared" si="55"/>
        <v>-0.12132132066972057</v>
      </c>
      <c r="FY42" s="19">
        <f t="shared" si="55"/>
        <v>-2.7769513595454764E-2</v>
      </c>
      <c r="FZ42" s="19">
        <f t="shared" si="55"/>
        <v>0.17752480162340767</v>
      </c>
      <c r="GA42" s="19">
        <f t="shared" si="55"/>
        <v>0.12389648649260288</v>
      </c>
      <c r="GB42" s="19">
        <f t="shared" si="55"/>
        <v>0.59708651762953036</v>
      </c>
      <c r="GC42" s="19">
        <f t="shared" si="55"/>
        <v>0.75266472985480171</v>
      </c>
      <c r="GD42" s="19">
        <f t="shared" si="55"/>
        <v>0.88165616826443305</v>
      </c>
      <c r="GE42" s="19">
        <f t="shared" si="55"/>
        <v>0.80701032663619277</v>
      </c>
      <c r="GF42" s="19">
        <f t="shared" si="55"/>
        <v>1.0554468207120138</v>
      </c>
      <c r="GG42" s="19">
        <f t="shared" si="55"/>
        <v>1.0922509495585375</v>
      </c>
      <c r="GH42" s="19">
        <f t="shared" si="55"/>
        <v>1.1132844169236211</v>
      </c>
      <c r="GI42" s="19">
        <f t="shared" si="55"/>
        <v>1.1842076010452063</v>
      </c>
      <c r="GJ42" s="19">
        <f t="shared" si="55"/>
        <v>1.1628713442305871</v>
      </c>
      <c r="GK42" s="19">
        <f t="shared" si="55"/>
        <v>0.92459263695119365</v>
      </c>
      <c r="GL42" s="19">
        <f t="shared" si="55"/>
        <v>0.93274726136787223</v>
      </c>
      <c r="GM42" s="19">
        <f t="shared" si="55"/>
        <v>0.85789898581165591</v>
      </c>
      <c r="GN42" s="19">
        <f t="shared" ref="GN42:GT42" si="56">100*((GN13/GM13)^4-1)</f>
        <v>0.94494363992727592</v>
      </c>
      <c r="GO42" s="19">
        <f t="shared" si="56"/>
        <v>0.89376325168324389</v>
      </c>
      <c r="GP42" s="19">
        <f t="shared" si="56"/>
        <v>0.86799227148595115</v>
      </c>
      <c r="GQ42" s="19">
        <f t="shared" si="56"/>
        <v>0.88447245790299611</v>
      </c>
      <c r="GR42" s="19">
        <f t="shared" si="56"/>
        <v>0.86687930345750175</v>
      </c>
      <c r="GS42" s="19">
        <f t="shared" si="56"/>
        <v>0.82760953278573357</v>
      </c>
      <c r="GT42" s="19" t="e">
        <f t="shared" si="56"/>
        <v>#N/A</v>
      </c>
    </row>
    <row r="43" spans="2:202" x14ac:dyDescent="0.2">
      <c r="B43" t="str">
        <f t="shared" si="7"/>
        <v xml:space="preserve">  Transportation and public utilities</v>
      </c>
      <c r="C43" s="20"/>
      <c r="D43" s="20">
        <f t="shared" ref="D43:AI43" si="57">100*((D14/C14)^4-1)</f>
        <v>-4.0388714588057484</v>
      </c>
      <c r="E43" s="20">
        <f t="shared" si="57"/>
        <v>-6.4484334076166601</v>
      </c>
      <c r="F43" s="20">
        <f t="shared" si="57"/>
        <v>-1.3590108934573575</v>
      </c>
      <c r="G43" s="20">
        <f t="shared" si="57"/>
        <v>-7.762092515252272</v>
      </c>
      <c r="H43" s="20">
        <f t="shared" si="57"/>
        <v>0.96499732391421844</v>
      </c>
      <c r="I43" s="20">
        <f t="shared" si="57"/>
        <v>-0.18821277402601977</v>
      </c>
      <c r="J43" s="20">
        <f t="shared" si="57"/>
        <v>-5.3581007016145321</v>
      </c>
      <c r="K43" s="20">
        <f t="shared" si="57"/>
        <v>3.6846748569202781</v>
      </c>
      <c r="L43" s="20">
        <f t="shared" si="57"/>
        <v>1.6561245824115556</v>
      </c>
      <c r="M43" s="20">
        <f t="shared" si="57"/>
        <v>-4.2722357945031657</v>
      </c>
      <c r="N43" s="20">
        <f t="shared" si="57"/>
        <v>-1.5013162877368647</v>
      </c>
      <c r="O43" s="20">
        <f t="shared" si="57"/>
        <v>-3.709271354850685</v>
      </c>
      <c r="P43" s="20">
        <f t="shared" si="57"/>
        <v>10.385154687485155</v>
      </c>
      <c r="Q43" s="20">
        <f t="shared" si="57"/>
        <v>7.1696513516458005</v>
      </c>
      <c r="R43" s="20">
        <f t="shared" si="57"/>
        <v>8.7117544810556335</v>
      </c>
      <c r="S43" s="20">
        <f t="shared" si="57"/>
        <v>10.102352634379663</v>
      </c>
      <c r="T43" s="20">
        <f t="shared" si="57"/>
        <v>4.7150961516183143</v>
      </c>
      <c r="U43" s="20">
        <f t="shared" si="57"/>
        <v>3.6441583967688373</v>
      </c>
      <c r="V43" s="20">
        <f t="shared" si="57"/>
        <v>4.4562246908885106</v>
      </c>
      <c r="W43" s="20">
        <f t="shared" si="57"/>
        <v>1.7995911918007979</v>
      </c>
      <c r="X43" s="20">
        <f t="shared" si="57"/>
        <v>2.5511577161525967</v>
      </c>
      <c r="Y43" s="20">
        <f t="shared" si="57"/>
        <v>1.7857072681034314</v>
      </c>
      <c r="Z43" s="20">
        <f t="shared" si="57"/>
        <v>4.4768392210606356</v>
      </c>
      <c r="AA43" s="20">
        <f t="shared" si="57"/>
        <v>13.377947978971783</v>
      </c>
      <c r="AB43" s="20">
        <f t="shared" si="57"/>
        <v>3.0555499887235493</v>
      </c>
      <c r="AC43" s="20">
        <f t="shared" si="57"/>
        <v>7.0561360157149089</v>
      </c>
      <c r="AD43" s="20">
        <f t="shared" si="57"/>
        <v>1.5576192693164126</v>
      </c>
      <c r="AE43" s="20">
        <f t="shared" si="57"/>
        <v>0.48624135725854334</v>
      </c>
      <c r="AF43" s="20">
        <f t="shared" si="57"/>
        <v>7.2481928572035503</v>
      </c>
      <c r="AG43" s="20">
        <f t="shared" si="57"/>
        <v>5.9092333316734136</v>
      </c>
      <c r="AH43" s="20">
        <f t="shared" si="57"/>
        <v>1.0689358079462252</v>
      </c>
      <c r="AI43" s="20">
        <f t="shared" si="57"/>
        <v>3.037185114458274</v>
      </c>
      <c r="AJ43" s="20">
        <f t="shared" ref="AJ43:BO43" si="58">100*((AJ14/AI14)^4-1)</f>
        <v>-0.47713985490139832</v>
      </c>
      <c r="AK43" s="20">
        <f t="shared" si="58"/>
        <v>8.6160214950367511</v>
      </c>
      <c r="AL43" s="20">
        <f t="shared" si="58"/>
        <v>4.545973785340518</v>
      </c>
      <c r="AM43" s="20">
        <f t="shared" si="58"/>
        <v>0.74016765116824423</v>
      </c>
      <c r="AN43" s="20">
        <f t="shared" si="58"/>
        <v>12.567003824758217</v>
      </c>
      <c r="AO43" s="20">
        <f t="shared" si="58"/>
        <v>8.0556126301412512</v>
      </c>
      <c r="AP43" s="20">
        <f t="shared" si="58"/>
        <v>12.47561418552694</v>
      </c>
      <c r="AQ43" s="20">
        <f t="shared" si="58"/>
        <v>5.0168897964639303</v>
      </c>
      <c r="AR43" s="20">
        <f t="shared" si="58"/>
        <v>7.7335449463407979</v>
      </c>
      <c r="AS43" s="20">
        <f t="shared" si="58"/>
        <v>0.86095381388158199</v>
      </c>
      <c r="AT43" s="20">
        <f t="shared" si="58"/>
        <v>-1.9509240040166853</v>
      </c>
      <c r="AU43" s="20">
        <f t="shared" si="58"/>
        <v>12.223409067074043</v>
      </c>
      <c r="AV43" s="20">
        <f t="shared" si="58"/>
        <v>-4.1557000743708166</v>
      </c>
      <c r="AW43" s="20">
        <f t="shared" si="58"/>
        <v>4.2132632002545467</v>
      </c>
      <c r="AX43" s="20">
        <f t="shared" si="58"/>
        <v>-0.66657757163643971</v>
      </c>
      <c r="AY43" s="20">
        <f t="shared" si="58"/>
        <v>-8.9423517728502429</v>
      </c>
      <c r="AZ43" s="20">
        <f t="shared" si="58"/>
        <v>0.72486958493822584</v>
      </c>
      <c r="BA43" s="20">
        <f t="shared" si="58"/>
        <v>-5.7190346802760921</v>
      </c>
      <c r="BB43" s="20">
        <f t="shared" si="58"/>
        <v>0.77966137175968786</v>
      </c>
      <c r="BC43" s="20">
        <f t="shared" si="58"/>
        <v>0.7859144564370979</v>
      </c>
      <c r="BD43" s="20">
        <f t="shared" si="58"/>
        <v>-5.7554014746125537</v>
      </c>
      <c r="BE43" s="20">
        <f t="shared" si="58"/>
        <v>0.25125540968151672</v>
      </c>
      <c r="BF43" s="20">
        <f t="shared" si="58"/>
        <v>-14.02517721631108</v>
      </c>
      <c r="BG43" s="20">
        <f t="shared" si="58"/>
        <v>18.154592972587302</v>
      </c>
      <c r="BH43" s="20">
        <f t="shared" si="58"/>
        <v>3.3593056237312569</v>
      </c>
      <c r="BI43" s="20">
        <f t="shared" si="58"/>
        <v>-1.5246411939525917</v>
      </c>
      <c r="BJ43" s="20">
        <f t="shared" si="58"/>
        <v>4.0534598603309435</v>
      </c>
      <c r="BK43" s="20">
        <f t="shared" si="58"/>
        <v>-5.8980524467474149</v>
      </c>
      <c r="BL43" s="20">
        <f t="shared" si="58"/>
        <v>2.6315157149155999</v>
      </c>
      <c r="BM43" s="20">
        <f t="shared" si="58"/>
        <v>7.5428718838041364</v>
      </c>
      <c r="BN43" s="20">
        <f t="shared" si="58"/>
        <v>2.2811021455388936</v>
      </c>
      <c r="BO43" s="20">
        <f t="shared" si="58"/>
        <v>5.2500437649960485</v>
      </c>
      <c r="BP43" s="20">
        <f t="shared" ref="BP43:CU43" si="59">100*((BP14/BO14)^4-1)</f>
        <v>-12.989700596312026</v>
      </c>
      <c r="BQ43" s="20">
        <f t="shared" si="59"/>
        <v>22.854819550990314</v>
      </c>
      <c r="BR43" s="20">
        <f t="shared" si="59"/>
        <v>13.025213740933239</v>
      </c>
      <c r="BS43" s="20">
        <f t="shared" si="59"/>
        <v>-3.9068966134783389</v>
      </c>
      <c r="BT43" s="20">
        <f t="shared" si="59"/>
        <v>6.6435749010959055</v>
      </c>
      <c r="BU43" s="20">
        <f t="shared" si="59"/>
        <v>-6.6812971009796884</v>
      </c>
      <c r="BV43" s="20">
        <f t="shared" si="59"/>
        <v>-16.173461863290083</v>
      </c>
      <c r="BW43" s="20">
        <f t="shared" si="59"/>
        <v>34.703821688143364</v>
      </c>
      <c r="BX43" s="20">
        <f t="shared" si="59"/>
        <v>7.1801235683665476</v>
      </c>
      <c r="BY43" s="20">
        <f t="shared" si="59"/>
        <v>3.7281812351807053</v>
      </c>
      <c r="BZ43" s="20">
        <f t="shared" si="59"/>
        <v>-0.52714094051757865</v>
      </c>
      <c r="CA43" s="20">
        <f t="shared" si="59"/>
        <v>1.6133944531248057</v>
      </c>
      <c r="CB43" s="20">
        <f t="shared" si="59"/>
        <v>-2.7508033116704245</v>
      </c>
      <c r="CC43" s="20">
        <f t="shared" si="59"/>
        <v>0.73787598563201939</v>
      </c>
      <c r="CD43" s="20">
        <f t="shared" si="59"/>
        <v>7.0976238488852372</v>
      </c>
      <c r="CE43" s="20">
        <f t="shared" si="59"/>
        <v>-2.0196157217665101</v>
      </c>
      <c r="CF43" s="20">
        <f t="shared" si="59"/>
        <v>-0.13734788667102427</v>
      </c>
      <c r="CG43" s="20">
        <f t="shared" si="59"/>
        <v>-0.10737900158991343</v>
      </c>
      <c r="CH43" s="20">
        <f t="shared" si="59"/>
        <v>5.9691620754140029</v>
      </c>
      <c r="CI43" s="20">
        <f t="shared" si="59"/>
        <v>-2.8973722225949072</v>
      </c>
      <c r="CJ43" s="20">
        <f t="shared" si="59"/>
        <v>-6.4882730649327147</v>
      </c>
      <c r="CK43" s="20">
        <f t="shared" si="59"/>
        <v>-10.68159805936455</v>
      </c>
      <c r="CL43" s="20">
        <f t="shared" si="59"/>
        <v>-14.304300421289629</v>
      </c>
      <c r="CM43" s="20">
        <f t="shared" si="59"/>
        <v>-4.9866058477461506</v>
      </c>
      <c r="CN43" s="20">
        <f t="shared" si="59"/>
        <v>-2.0941244440013218</v>
      </c>
      <c r="CO43" s="20">
        <f t="shared" si="59"/>
        <v>4.6951441744746303</v>
      </c>
      <c r="CP43" s="20">
        <f t="shared" si="59"/>
        <v>-5.7333024520312525</v>
      </c>
      <c r="CQ43" s="20">
        <f t="shared" si="59"/>
        <v>-1.6653429920549301</v>
      </c>
      <c r="CR43" s="20">
        <f t="shared" si="59"/>
        <v>-4.6016304141864861</v>
      </c>
      <c r="CS43" s="20">
        <f t="shared" si="59"/>
        <v>-9.8824431095123622E-2</v>
      </c>
      <c r="CT43" s="20">
        <f t="shared" si="59"/>
        <v>-2.3317697394128145</v>
      </c>
      <c r="CU43" s="20">
        <f t="shared" si="59"/>
        <v>-2.3181577783291218</v>
      </c>
      <c r="CV43" s="20">
        <f t="shared" ref="CV43:EA43" si="60">100*((CV14/CU14)^4-1)</f>
        <v>6.222615164626788</v>
      </c>
      <c r="CW43" s="20">
        <f t="shared" si="60"/>
        <v>0.75175167803009924</v>
      </c>
      <c r="CX43" s="20">
        <f t="shared" si="60"/>
        <v>2.9269862177803807</v>
      </c>
      <c r="CY43" s="20">
        <f t="shared" si="60"/>
        <v>-5.0706569348163866</v>
      </c>
      <c r="CZ43" s="20">
        <f t="shared" si="60"/>
        <v>-3.3850848892939212</v>
      </c>
      <c r="DA43" s="20">
        <f t="shared" si="60"/>
        <v>-2.9945064782929798</v>
      </c>
      <c r="DB43" s="20">
        <f t="shared" si="60"/>
        <v>2.1789989335378346</v>
      </c>
      <c r="DC43" s="20">
        <f t="shared" si="60"/>
        <v>3.6166807092876008</v>
      </c>
      <c r="DD43" s="20">
        <f t="shared" si="60"/>
        <v>0.69714409326477877</v>
      </c>
      <c r="DE43" s="20">
        <f t="shared" si="60"/>
        <v>1.6509263035360267</v>
      </c>
      <c r="DF43" s="20">
        <f t="shared" si="60"/>
        <v>-0.87850607743108489</v>
      </c>
      <c r="DG43" s="20">
        <f t="shared" si="60"/>
        <v>5.6286349064067487</v>
      </c>
      <c r="DH43" s="20">
        <f t="shared" si="60"/>
        <v>2.8125754078721421</v>
      </c>
      <c r="DI43" s="20">
        <f t="shared" si="60"/>
        <v>0.35402233755881252</v>
      </c>
      <c r="DJ43" s="20">
        <f t="shared" si="60"/>
        <v>0.94767649564504453</v>
      </c>
      <c r="DK43" s="20">
        <f t="shared" si="60"/>
        <v>-0.6330394550630114</v>
      </c>
      <c r="DL43" s="20">
        <f t="shared" si="60"/>
        <v>-0.676010008802852</v>
      </c>
      <c r="DM43" s="20">
        <f t="shared" si="60"/>
        <v>-4.7962580411658573</v>
      </c>
      <c r="DN43" s="20">
        <f t="shared" si="60"/>
        <v>-8.1005564533943915</v>
      </c>
      <c r="DO43" s="20">
        <f t="shared" si="60"/>
        <v>-5.8202534305381803</v>
      </c>
      <c r="DP43" s="20">
        <f t="shared" si="60"/>
        <v>-12.777579404534068</v>
      </c>
      <c r="DQ43" s="20">
        <f t="shared" si="60"/>
        <v>-5.3369733490958744</v>
      </c>
      <c r="DR43" s="20">
        <f t="shared" si="60"/>
        <v>-4.5761531739570094</v>
      </c>
      <c r="DS43" s="20">
        <f t="shared" si="60"/>
        <v>-3.3152022526158453</v>
      </c>
      <c r="DT43" s="20">
        <f t="shared" si="60"/>
        <v>-1.7711798733759831</v>
      </c>
      <c r="DU43" s="20">
        <f t="shared" si="60"/>
        <v>2.6176957228939646</v>
      </c>
      <c r="DV43" s="20">
        <f t="shared" si="60"/>
        <v>3.5308608455340007</v>
      </c>
      <c r="DW43" s="20">
        <f t="shared" si="60"/>
        <v>2.3771911109639943</v>
      </c>
      <c r="DX43" s="20">
        <f t="shared" si="60"/>
        <v>2.7556839504245367</v>
      </c>
      <c r="DY43" s="20">
        <f t="shared" si="60"/>
        <v>4.0491978939192208</v>
      </c>
      <c r="DZ43" s="20">
        <f t="shared" si="60"/>
        <v>-1.8929010482825581</v>
      </c>
      <c r="EA43" s="20">
        <f t="shared" si="60"/>
        <v>1.2460892891163144</v>
      </c>
      <c r="EB43" s="20">
        <f t="shared" ref="EB43:FG43" si="61">100*((EB14/EA14)^4-1)</f>
        <v>1.6759900921548221</v>
      </c>
      <c r="EC43" s="20">
        <f t="shared" si="61"/>
        <v>-8.3769257591681523E-2</v>
      </c>
      <c r="ED43" s="20">
        <f t="shared" si="61"/>
        <v>-1.7743774866755935</v>
      </c>
      <c r="EE43" s="20">
        <f t="shared" si="61"/>
        <v>-1.4833312974258828</v>
      </c>
      <c r="EF43" s="20">
        <f t="shared" si="61"/>
        <v>3.9715088386889974</v>
      </c>
      <c r="EG43" s="20">
        <f t="shared" si="61"/>
        <v>4.4609127623797651</v>
      </c>
      <c r="EH43" s="20">
        <f t="shared" si="61"/>
        <v>5.6230615945656481</v>
      </c>
      <c r="EI43" s="20">
        <f t="shared" si="61"/>
        <v>7.955789702145033</v>
      </c>
      <c r="EJ43" s="20">
        <f t="shared" si="61"/>
        <v>7.4144970538265298</v>
      </c>
      <c r="EK43" s="20">
        <f t="shared" si="61"/>
        <v>4.5243312492576182</v>
      </c>
      <c r="EL43" s="20">
        <f t="shared" si="61"/>
        <v>5.1464984596493846</v>
      </c>
      <c r="EM43" s="20">
        <f t="shared" si="61"/>
        <v>5.9792184127619885</v>
      </c>
      <c r="EN43" s="20">
        <f t="shared" si="61"/>
        <v>-0.18006431728107009</v>
      </c>
      <c r="EO43" s="20">
        <f t="shared" si="61"/>
        <v>6.0124294059602956</v>
      </c>
      <c r="EP43" s="20">
        <f t="shared" si="61"/>
        <v>8.7404044890212251</v>
      </c>
      <c r="EQ43" s="20">
        <f t="shared" si="61"/>
        <v>-6.0071959946639275E-2</v>
      </c>
      <c r="ER43" s="20">
        <f t="shared" si="61"/>
        <v>5.0055881434624361</v>
      </c>
      <c r="ES43" s="20">
        <f t="shared" si="61"/>
        <v>6.3119751545205549</v>
      </c>
      <c r="ET43" s="20">
        <f t="shared" si="61"/>
        <v>3.3540387659954041</v>
      </c>
      <c r="EU43" s="20">
        <f t="shared" si="61"/>
        <v>2.6783536015689613</v>
      </c>
      <c r="EV43" s="20">
        <f t="shared" si="61"/>
        <v>1.9062411453615757</v>
      </c>
      <c r="EW43" s="20">
        <f t="shared" si="61"/>
        <v>2.6791186014028856</v>
      </c>
      <c r="EX43" s="20">
        <f t="shared" si="61"/>
        <v>4.9721055676497317</v>
      </c>
      <c r="EY43" s="20">
        <f t="shared" si="61"/>
        <v>3.4389205024226488</v>
      </c>
      <c r="EZ43" s="20">
        <f t="shared" si="61"/>
        <v>0.69212140617538331</v>
      </c>
      <c r="FA43" s="20">
        <f t="shared" si="61"/>
        <v>-6.5086228634891885E-2</v>
      </c>
      <c r="FB43" s="20">
        <f t="shared" si="61"/>
        <v>3.1839793948981399</v>
      </c>
      <c r="FC43" s="20">
        <f t="shared" si="61"/>
        <v>2.7684761665486057</v>
      </c>
      <c r="FD43" s="20">
        <f t="shared" si="61"/>
        <v>1.3131978736374839</v>
      </c>
      <c r="FE43" s="20">
        <f t="shared" si="61"/>
        <v>1.3884611674064296E-2</v>
      </c>
      <c r="FF43" s="20">
        <f t="shared" si="61"/>
        <v>0.4786367039423256</v>
      </c>
      <c r="FG43" s="19">
        <f t="shared" si="61"/>
        <v>0.60156422797115194</v>
      </c>
      <c r="FH43" s="19">
        <f t="shared" ref="FH43:GM43" si="62">100*((FH14/FG14)^4-1)</f>
        <v>0.64317907768562943</v>
      </c>
      <c r="FI43" s="19">
        <f t="shared" si="62"/>
        <v>0.53467339928645607</v>
      </c>
      <c r="FJ43" s="19">
        <f t="shared" si="62"/>
        <v>0.60057007189022737</v>
      </c>
      <c r="FK43" s="19">
        <f t="shared" si="62"/>
        <v>0.53757008782115978</v>
      </c>
      <c r="FL43" s="19">
        <f t="shared" si="62"/>
        <v>8.6841813610027963E-2</v>
      </c>
      <c r="FM43" s="19">
        <f t="shared" si="62"/>
        <v>-7.959343172669886E-2</v>
      </c>
      <c r="FN43" s="19">
        <f t="shared" si="62"/>
        <v>8.8902233883603188E-2</v>
      </c>
      <c r="FO43" s="19">
        <f t="shared" si="62"/>
        <v>-3.136396512103401E-2</v>
      </c>
      <c r="FP43" s="19">
        <f t="shared" si="62"/>
        <v>-0.28083846532761525</v>
      </c>
      <c r="FQ43" s="19">
        <f t="shared" si="62"/>
        <v>-0.40449042043029237</v>
      </c>
      <c r="FR43" s="19">
        <f t="shared" si="62"/>
        <v>-0.60844548875428339</v>
      </c>
      <c r="FS43" s="19">
        <f t="shared" si="62"/>
        <v>-0.39248742812716397</v>
      </c>
      <c r="FT43" s="19">
        <f t="shared" si="62"/>
        <v>-0.69730754676357032</v>
      </c>
      <c r="FU43" s="19">
        <f t="shared" si="62"/>
        <v>-0.63126677592714175</v>
      </c>
      <c r="FV43" s="19">
        <f t="shared" si="62"/>
        <v>-0.52031447120176599</v>
      </c>
      <c r="FW43" s="19">
        <f t="shared" si="62"/>
        <v>-5.1487306691921919E-2</v>
      </c>
      <c r="FX43" s="19">
        <f t="shared" si="62"/>
        <v>-0.16359872288910227</v>
      </c>
      <c r="FY43" s="19">
        <f t="shared" si="62"/>
        <v>4.5293307414451256E-2</v>
      </c>
      <c r="FZ43" s="19">
        <f t="shared" si="62"/>
        <v>0.28466485134399644</v>
      </c>
      <c r="GA43" s="19">
        <f t="shared" si="62"/>
        <v>0.57370522849748973</v>
      </c>
      <c r="GB43" s="19">
        <f t="shared" si="62"/>
        <v>0.52482547749848063</v>
      </c>
      <c r="GC43" s="19">
        <f t="shared" si="62"/>
        <v>0.59214133318674644</v>
      </c>
      <c r="GD43" s="19">
        <f t="shared" si="62"/>
        <v>0.63954959417171775</v>
      </c>
      <c r="GE43" s="19">
        <f t="shared" si="62"/>
        <v>0.87344712048071926</v>
      </c>
      <c r="GF43" s="19">
        <f t="shared" si="62"/>
        <v>0.63252818724552906</v>
      </c>
      <c r="GG43" s="19">
        <f t="shared" si="62"/>
        <v>0.5976446018378212</v>
      </c>
      <c r="GH43" s="19">
        <f t="shared" si="62"/>
        <v>0.54475277571772729</v>
      </c>
      <c r="GI43" s="19">
        <f t="shared" si="62"/>
        <v>0.73161083756088097</v>
      </c>
      <c r="GJ43" s="19">
        <f t="shared" si="62"/>
        <v>0.4435880156943961</v>
      </c>
      <c r="GK43" s="19">
        <f t="shared" si="62"/>
        <v>0.41276506978931149</v>
      </c>
      <c r="GL43" s="19">
        <f t="shared" si="62"/>
        <v>0.43582497356025041</v>
      </c>
      <c r="GM43" s="19">
        <f t="shared" si="62"/>
        <v>0.6432980259646115</v>
      </c>
      <c r="GN43" s="19">
        <f t="shared" ref="GN43:GT43" si="63">100*((GN14/GM14)^4-1)</f>
        <v>0.42132413931665891</v>
      </c>
      <c r="GO43" s="19">
        <f t="shared" si="63"/>
        <v>0.44975138919911561</v>
      </c>
      <c r="GP43" s="19">
        <f t="shared" si="63"/>
        <v>0.45833352785034087</v>
      </c>
      <c r="GQ43" s="19">
        <f t="shared" si="63"/>
        <v>0.70430247381483291</v>
      </c>
      <c r="GR43" s="19">
        <f t="shared" si="63"/>
        <v>0.46606651240910235</v>
      </c>
      <c r="GS43" s="19">
        <f t="shared" si="63"/>
        <v>0.45686668018851684</v>
      </c>
      <c r="GT43" s="19" t="e">
        <f t="shared" si="63"/>
        <v>#N/A</v>
      </c>
    </row>
    <row r="44" spans="2:202" x14ac:dyDescent="0.2">
      <c r="B44" t="str">
        <f t="shared" si="7"/>
        <v xml:space="preserve">  Information</v>
      </c>
      <c r="C44" s="20"/>
      <c r="D44" s="20">
        <f t="shared" ref="D44:AI44" si="64">100*((D15/C15)^4-1)</f>
        <v>3.5334486816507304</v>
      </c>
      <c r="E44" s="20">
        <f t="shared" si="64"/>
        <v>2.3065129901572501</v>
      </c>
      <c r="F44" s="20">
        <f t="shared" si="64"/>
        <v>1.4290817948940715</v>
      </c>
      <c r="G44" s="20">
        <f t="shared" si="64"/>
        <v>4.307952587360564</v>
      </c>
      <c r="H44" s="20">
        <f t="shared" si="64"/>
        <v>2.170891776121997</v>
      </c>
      <c r="I44" s="20">
        <f t="shared" si="64"/>
        <v>2.7287573102239726</v>
      </c>
      <c r="J44" s="20">
        <f t="shared" si="64"/>
        <v>6.2233344300171023</v>
      </c>
      <c r="K44" s="20">
        <f t="shared" si="64"/>
        <v>8.3694411241428845</v>
      </c>
      <c r="L44" s="20">
        <f t="shared" si="64"/>
        <v>-1.9711081619565363</v>
      </c>
      <c r="M44" s="20">
        <f t="shared" si="64"/>
        <v>-2.0113135846270169</v>
      </c>
      <c r="N44" s="20">
        <f t="shared" si="64"/>
        <v>1.6646045419367539</v>
      </c>
      <c r="O44" s="20">
        <f t="shared" si="64"/>
        <v>-5.2346722217772923</v>
      </c>
      <c r="P44" s="20">
        <f t="shared" si="64"/>
        <v>4.2380274907667381</v>
      </c>
      <c r="Q44" s="20">
        <f t="shared" si="64"/>
        <v>-10.264890574731766</v>
      </c>
      <c r="R44" s="20">
        <f t="shared" si="64"/>
        <v>27.394049020130584</v>
      </c>
      <c r="S44" s="20">
        <f t="shared" si="64"/>
        <v>-15.749808301891221</v>
      </c>
      <c r="T44" s="20">
        <f t="shared" si="64"/>
        <v>1.6411035004849195</v>
      </c>
      <c r="U44" s="20">
        <f t="shared" si="64"/>
        <v>2.4354253395678427</v>
      </c>
      <c r="V44" s="20">
        <f t="shared" si="64"/>
        <v>-2.7739553383998583E-2</v>
      </c>
      <c r="W44" s="20">
        <f t="shared" si="64"/>
        <v>4.8890419451731004</v>
      </c>
      <c r="X44" s="20">
        <f t="shared" si="64"/>
        <v>10.189745385073511</v>
      </c>
      <c r="Y44" s="20">
        <f t="shared" si="64"/>
        <v>6.5706648536294043</v>
      </c>
      <c r="Z44" s="20">
        <f t="shared" si="64"/>
        <v>3.6934897891813812</v>
      </c>
      <c r="AA44" s="20">
        <f t="shared" si="64"/>
        <v>4.8998334446845204</v>
      </c>
      <c r="AB44" s="20">
        <f t="shared" si="64"/>
        <v>5.1459590194777638</v>
      </c>
      <c r="AC44" s="20">
        <f t="shared" si="64"/>
        <v>-3.6016832511802876</v>
      </c>
      <c r="AD44" s="20">
        <f t="shared" si="64"/>
        <v>4.5626390763983338</v>
      </c>
      <c r="AE44" s="20">
        <f t="shared" si="64"/>
        <v>13.441819075183027</v>
      </c>
      <c r="AF44" s="20">
        <f t="shared" si="64"/>
        <v>5.9966543630900038</v>
      </c>
      <c r="AG44" s="20">
        <f t="shared" si="64"/>
        <v>14.857366997197552</v>
      </c>
      <c r="AH44" s="20">
        <f t="shared" si="64"/>
        <v>20.162817269506572</v>
      </c>
      <c r="AI44" s="20">
        <f t="shared" si="64"/>
        <v>-31.619466310902567</v>
      </c>
      <c r="AJ44" s="20">
        <f t="shared" ref="AJ44:BO44" si="65">100*((AJ15/AI15)^4-1)</f>
        <v>8.3103400976836781</v>
      </c>
      <c r="AK44" s="20">
        <f t="shared" si="65"/>
        <v>8.9876653045449562</v>
      </c>
      <c r="AL44" s="20">
        <f t="shared" si="65"/>
        <v>10.707865871669231</v>
      </c>
      <c r="AM44" s="20">
        <f t="shared" si="65"/>
        <v>11.875159368947518</v>
      </c>
      <c r="AN44" s="20">
        <f t="shared" si="65"/>
        <v>11.037104571388113</v>
      </c>
      <c r="AO44" s="20">
        <f t="shared" si="65"/>
        <v>4.901207161245047</v>
      </c>
      <c r="AP44" s="20">
        <f t="shared" si="65"/>
        <v>7.4727558943335604</v>
      </c>
      <c r="AQ44" s="20">
        <f t="shared" si="65"/>
        <v>13.440987329700826</v>
      </c>
      <c r="AR44" s="20">
        <f t="shared" si="65"/>
        <v>0.86507019942083652</v>
      </c>
      <c r="AS44" s="20">
        <f t="shared" si="65"/>
        <v>7.8597998065238484</v>
      </c>
      <c r="AT44" s="20">
        <f t="shared" si="65"/>
        <v>-6.3930671148625606</v>
      </c>
      <c r="AU44" s="20">
        <f t="shared" si="65"/>
        <v>4.2429288653951236</v>
      </c>
      <c r="AV44" s="20">
        <f t="shared" si="65"/>
        <v>11.093392841592253</v>
      </c>
      <c r="AW44" s="20">
        <f t="shared" si="65"/>
        <v>9.2983441561716127</v>
      </c>
      <c r="AX44" s="20">
        <f t="shared" si="65"/>
        <v>7.6881445193093034</v>
      </c>
      <c r="AY44" s="20">
        <f t="shared" si="65"/>
        <v>3.5049729887104863</v>
      </c>
      <c r="AZ44" s="20">
        <f t="shared" si="65"/>
        <v>3.2048490070897717</v>
      </c>
      <c r="BA44" s="20">
        <f t="shared" si="65"/>
        <v>8.2115549741976324</v>
      </c>
      <c r="BB44" s="20">
        <f t="shared" si="65"/>
        <v>6.6081012875990774</v>
      </c>
      <c r="BC44" s="20">
        <f t="shared" si="65"/>
        <v>8.044373859234577</v>
      </c>
      <c r="BD44" s="20">
        <f t="shared" si="65"/>
        <v>9.1867568036552161</v>
      </c>
      <c r="BE44" s="20">
        <f t="shared" si="65"/>
        <v>3.6702889127550042</v>
      </c>
      <c r="BF44" s="20">
        <f t="shared" si="65"/>
        <v>6.783033431786456</v>
      </c>
      <c r="BG44" s="20">
        <f t="shared" si="65"/>
        <v>6.9156660013076188</v>
      </c>
      <c r="BH44" s="20">
        <f t="shared" si="65"/>
        <v>6.8269543063388616</v>
      </c>
      <c r="BI44" s="20">
        <f t="shared" si="65"/>
        <v>5.2288190155272307</v>
      </c>
      <c r="BJ44" s="20">
        <f t="shared" si="65"/>
        <v>26.41356706702247</v>
      </c>
      <c r="BK44" s="20">
        <f t="shared" si="65"/>
        <v>6.6798492211640026</v>
      </c>
      <c r="BL44" s="20">
        <f t="shared" si="65"/>
        <v>16.05156432918724</v>
      </c>
      <c r="BM44" s="20">
        <f t="shared" si="65"/>
        <v>14.712477168690508</v>
      </c>
      <c r="BN44" s="20">
        <f t="shared" si="65"/>
        <v>14.521947793787128</v>
      </c>
      <c r="BO44" s="20">
        <f t="shared" si="65"/>
        <v>6.2033301436077437</v>
      </c>
      <c r="BP44" s="20">
        <f t="shared" ref="BP44:CU44" si="66">100*((BP15/BO15)^4-1)</f>
        <v>11.294694374756698</v>
      </c>
      <c r="BQ44" s="20">
        <f t="shared" si="66"/>
        <v>-2.9942033815141711</v>
      </c>
      <c r="BR44" s="20">
        <f t="shared" si="66"/>
        <v>6.4735760598802372</v>
      </c>
      <c r="BS44" s="20">
        <f t="shared" si="66"/>
        <v>8.3425703312124391</v>
      </c>
      <c r="BT44" s="20">
        <f t="shared" si="66"/>
        <v>10.481546519183805</v>
      </c>
      <c r="BU44" s="20">
        <f t="shared" si="66"/>
        <v>12.291293850018192</v>
      </c>
      <c r="BV44" s="20">
        <f t="shared" si="66"/>
        <v>3.6673885380900328</v>
      </c>
      <c r="BW44" s="20">
        <f t="shared" si="66"/>
        <v>5.0547983414698683</v>
      </c>
      <c r="BX44" s="20">
        <f t="shared" si="66"/>
        <v>5.2427776190844266</v>
      </c>
      <c r="BY44" s="20">
        <f t="shared" si="66"/>
        <v>9.6772541470463214</v>
      </c>
      <c r="BZ44" s="20">
        <f t="shared" si="66"/>
        <v>8.6047859849642361</v>
      </c>
      <c r="CA44" s="20">
        <f t="shared" si="66"/>
        <v>17.85155072152056</v>
      </c>
      <c r="CB44" s="20">
        <f t="shared" si="66"/>
        <v>8.43218435318005</v>
      </c>
      <c r="CC44" s="20">
        <f t="shared" si="66"/>
        <v>23.561864572096127</v>
      </c>
      <c r="CD44" s="20">
        <f t="shared" si="66"/>
        <v>4.9049290401719015</v>
      </c>
      <c r="CE44" s="20">
        <f t="shared" si="66"/>
        <v>27.626198489024901</v>
      </c>
      <c r="CF44" s="20">
        <f t="shared" si="66"/>
        <v>20.108748062524651</v>
      </c>
      <c r="CG44" s="20">
        <f t="shared" si="66"/>
        <v>18.207991235977229</v>
      </c>
      <c r="CH44" s="20">
        <f t="shared" si="66"/>
        <v>7.4024491654208102</v>
      </c>
      <c r="CI44" s="20">
        <f t="shared" si="66"/>
        <v>-1.2041193614561574</v>
      </c>
      <c r="CJ44" s="20">
        <f t="shared" si="66"/>
        <v>-5.7942283731392319</v>
      </c>
      <c r="CK44" s="20">
        <f t="shared" si="66"/>
        <v>-9.1308447520712548</v>
      </c>
      <c r="CL44" s="20">
        <f t="shared" si="66"/>
        <v>-4.1603738229333835</v>
      </c>
      <c r="CM44" s="20">
        <f t="shared" si="66"/>
        <v>-8.2596814131675185</v>
      </c>
      <c r="CN44" s="20">
        <f t="shared" si="66"/>
        <v>-1.3947646542478265</v>
      </c>
      <c r="CO44" s="20">
        <f t="shared" si="66"/>
        <v>-2.8192505737252627</v>
      </c>
      <c r="CP44" s="20">
        <f t="shared" si="66"/>
        <v>-1.3060786102760402</v>
      </c>
      <c r="CQ44" s="20">
        <f t="shared" si="66"/>
        <v>-3.6614456089177572</v>
      </c>
      <c r="CR44" s="20">
        <f t="shared" si="66"/>
        <v>-2.5689198354390319</v>
      </c>
      <c r="CS44" s="20">
        <f t="shared" si="66"/>
        <v>1.8362713630510674</v>
      </c>
      <c r="CT44" s="20">
        <f t="shared" si="66"/>
        <v>2.1092295902021219</v>
      </c>
      <c r="CU44" s="20">
        <f t="shared" si="66"/>
        <v>1.7873556304265792</v>
      </c>
      <c r="CV44" s="20">
        <f t="shared" ref="CV44:EA44" si="67">100*((CV15/CU15)^4-1)</f>
        <v>2.4443666868896097</v>
      </c>
      <c r="CW44" s="20">
        <f t="shared" si="67"/>
        <v>-1.0858198702726085</v>
      </c>
      <c r="CX44" s="20">
        <f t="shared" si="67"/>
        <v>2.8773676877446253</v>
      </c>
      <c r="CY44" s="20">
        <f t="shared" si="67"/>
        <v>3.8195464102564136</v>
      </c>
      <c r="CZ44" s="20">
        <f t="shared" si="67"/>
        <v>1.5695722665631129</v>
      </c>
      <c r="DA44" s="20">
        <f t="shared" si="67"/>
        <v>1.7371356625549783</v>
      </c>
      <c r="DB44" s="20">
        <f t="shared" si="67"/>
        <v>1.78464354846537</v>
      </c>
      <c r="DC44" s="20">
        <f t="shared" si="67"/>
        <v>2.7791023041931595</v>
      </c>
      <c r="DD44" s="20">
        <f t="shared" si="67"/>
        <v>10.625310976795422</v>
      </c>
      <c r="DE44" s="20">
        <f t="shared" si="67"/>
        <v>8.9564297534195028</v>
      </c>
      <c r="DF44" s="20">
        <f t="shared" si="67"/>
        <v>4.9784588781015326</v>
      </c>
      <c r="DG44" s="20">
        <f t="shared" si="67"/>
        <v>4.4758045463813678</v>
      </c>
      <c r="DH44" s="20">
        <f t="shared" si="67"/>
        <v>5.0176380564469492</v>
      </c>
      <c r="DI44" s="20">
        <f t="shared" si="67"/>
        <v>0.65910011933856261</v>
      </c>
      <c r="DJ44" s="20">
        <f t="shared" si="67"/>
        <v>2.7801353952920715</v>
      </c>
      <c r="DK44" s="20">
        <f t="shared" si="67"/>
        <v>6.105910653347757</v>
      </c>
      <c r="DL44" s="20">
        <f t="shared" si="67"/>
        <v>6.0173747809455946</v>
      </c>
      <c r="DM44" s="20">
        <f t="shared" si="67"/>
        <v>6.4544000312451333</v>
      </c>
      <c r="DN44" s="20">
        <f t="shared" si="67"/>
        <v>2.963441283473256</v>
      </c>
      <c r="DO44" s="20">
        <f t="shared" si="67"/>
        <v>-1.1023554382444956</v>
      </c>
      <c r="DP44" s="20">
        <f t="shared" si="67"/>
        <v>-4.6227797952583245</v>
      </c>
      <c r="DQ44" s="20">
        <f t="shared" si="67"/>
        <v>-4.5455605010130684</v>
      </c>
      <c r="DR44" s="20">
        <f t="shared" si="67"/>
        <v>-1.3156101183085522</v>
      </c>
      <c r="DS44" s="20">
        <f t="shared" si="67"/>
        <v>0.91073715206280159</v>
      </c>
      <c r="DT44" s="20">
        <f t="shared" si="67"/>
        <v>0.86583833605933247</v>
      </c>
      <c r="DU44" s="20">
        <f t="shared" si="67"/>
        <v>0.72622272458342518</v>
      </c>
      <c r="DV44" s="20">
        <f t="shared" si="67"/>
        <v>2.8034366761180429</v>
      </c>
      <c r="DW44" s="20">
        <f t="shared" si="67"/>
        <v>-0.34729965722994915</v>
      </c>
      <c r="DX44" s="20">
        <f t="shared" si="67"/>
        <v>2.2989520512741279</v>
      </c>
      <c r="DY44" s="20">
        <f t="shared" si="67"/>
        <v>2.8290709821197746</v>
      </c>
      <c r="DZ44" s="20">
        <f t="shared" si="67"/>
        <v>8.5723688549910193E-2</v>
      </c>
      <c r="EA44" s="20">
        <f t="shared" si="67"/>
        <v>2.9281999961721095</v>
      </c>
      <c r="EB44" s="20">
        <f t="shared" ref="EB44:FG44" si="68">100*((EB15/EA15)^4-1)</f>
        <v>1.6520006383667685</v>
      </c>
      <c r="EC44" s="20">
        <f t="shared" si="68"/>
        <v>-3.4351963460905188</v>
      </c>
      <c r="ED44" s="20">
        <f t="shared" si="68"/>
        <v>0.37623457800148863</v>
      </c>
      <c r="EE44" s="20">
        <f t="shared" si="68"/>
        <v>3.0256501175983885</v>
      </c>
      <c r="EF44" s="20">
        <f t="shared" si="68"/>
        <v>2.9680511694076595</v>
      </c>
      <c r="EG44" s="20">
        <f t="shared" si="68"/>
        <v>2.3277065323928481</v>
      </c>
      <c r="EH44" s="20">
        <f t="shared" si="68"/>
        <v>3.9729274261357528</v>
      </c>
      <c r="EI44" s="20">
        <f t="shared" si="68"/>
        <v>4.0957965300204346</v>
      </c>
      <c r="EJ44" s="20">
        <f t="shared" si="68"/>
        <v>4.4532109326249403</v>
      </c>
      <c r="EK44" s="20">
        <f t="shared" si="68"/>
        <v>6.5718561115365448</v>
      </c>
      <c r="EL44" s="20">
        <f t="shared" si="68"/>
        <v>-1.1123023212616379</v>
      </c>
      <c r="EM44" s="20">
        <f t="shared" si="68"/>
        <v>0.19586873367531954</v>
      </c>
      <c r="EN44" s="20">
        <f t="shared" si="68"/>
        <v>4.3481404350003583</v>
      </c>
      <c r="EO44" s="20">
        <f t="shared" si="68"/>
        <v>8.4992882205570766</v>
      </c>
      <c r="EP44" s="20">
        <f t="shared" si="68"/>
        <v>7.9159449594058406</v>
      </c>
      <c r="EQ44" s="20">
        <f t="shared" si="68"/>
        <v>8.3112556407759275</v>
      </c>
      <c r="ER44" s="20">
        <f t="shared" si="68"/>
        <v>8.5987941690408789</v>
      </c>
      <c r="ES44" s="20">
        <f t="shared" si="68"/>
        <v>8.1816656205753411</v>
      </c>
      <c r="ET44" s="20">
        <f t="shared" si="68"/>
        <v>7.2077688534034845</v>
      </c>
      <c r="EU44" s="20">
        <f t="shared" si="68"/>
        <v>7.2090300264974871</v>
      </c>
      <c r="EV44" s="20">
        <f t="shared" si="68"/>
        <v>3.856270031356468</v>
      </c>
      <c r="EW44" s="20">
        <f t="shared" si="68"/>
        <v>4.0243136400214041</v>
      </c>
      <c r="EX44" s="20">
        <f t="shared" si="68"/>
        <v>5.1093268598026542</v>
      </c>
      <c r="EY44" s="20">
        <f t="shared" si="68"/>
        <v>6.113455607115803</v>
      </c>
      <c r="EZ44" s="20">
        <f t="shared" si="68"/>
        <v>10.357186353236303</v>
      </c>
      <c r="FA44" s="20">
        <f t="shared" si="68"/>
        <v>8.8128520109861839</v>
      </c>
      <c r="FB44" s="20">
        <f t="shared" si="68"/>
        <v>5.91978745867352</v>
      </c>
      <c r="FC44" s="20">
        <f t="shared" si="68"/>
        <v>13.96565699396084</v>
      </c>
      <c r="FD44" s="20">
        <f t="shared" si="68"/>
        <v>6.4364487935975712</v>
      </c>
      <c r="FE44" s="20">
        <f t="shared" si="68"/>
        <v>3.7026194286926772</v>
      </c>
      <c r="FF44" s="20">
        <f t="shared" si="68"/>
        <v>2.6468617062643363</v>
      </c>
      <c r="FG44" s="19">
        <f t="shared" si="68"/>
        <v>1.4589575211329864</v>
      </c>
      <c r="FH44" s="19">
        <f t="shared" ref="FH44:GM44" si="69">100*((FH15/FG15)^4-1)</f>
        <v>1.2621617877920599</v>
      </c>
      <c r="FI44" s="19">
        <f t="shared" si="69"/>
        <v>1.2398452213570721</v>
      </c>
      <c r="FJ44" s="19">
        <f t="shared" si="69"/>
        <v>1.1798995488844444</v>
      </c>
      <c r="FK44" s="19">
        <f t="shared" si="69"/>
        <v>1.1632314030075586</v>
      </c>
      <c r="FL44" s="19">
        <f t="shared" si="69"/>
        <v>1.0408539856757937</v>
      </c>
      <c r="FM44" s="19">
        <f t="shared" si="69"/>
        <v>1.0300352251342515</v>
      </c>
      <c r="FN44" s="19">
        <f t="shared" si="69"/>
        <v>1.0747295609817797</v>
      </c>
      <c r="FO44" s="19">
        <f t="shared" si="69"/>
        <v>1.0485519569160218</v>
      </c>
      <c r="FP44" s="19">
        <f t="shared" si="69"/>
        <v>0.97736328155308971</v>
      </c>
      <c r="FQ44" s="19">
        <f t="shared" si="69"/>
        <v>0.97436326422994934</v>
      </c>
      <c r="FR44" s="19">
        <f t="shared" si="69"/>
        <v>0.95227702416507132</v>
      </c>
      <c r="FS44" s="19">
        <f t="shared" si="69"/>
        <v>1.3449179209036766</v>
      </c>
      <c r="FT44" s="19">
        <f t="shared" si="69"/>
        <v>1.264858846877992</v>
      </c>
      <c r="FU44" s="19">
        <f t="shared" si="69"/>
        <v>1.2691358379475437</v>
      </c>
      <c r="FV44" s="19">
        <f t="shared" si="69"/>
        <v>1.2889226147293265</v>
      </c>
      <c r="FW44" s="19">
        <f t="shared" si="69"/>
        <v>1.3824597795066174</v>
      </c>
      <c r="FX44" s="19">
        <f t="shared" si="69"/>
        <v>1.3385723203145572</v>
      </c>
      <c r="FY44" s="19">
        <f t="shared" si="69"/>
        <v>1.3731027247809502</v>
      </c>
      <c r="FZ44" s="19">
        <f t="shared" si="69"/>
        <v>1.4105925357104088</v>
      </c>
      <c r="GA44" s="19">
        <f t="shared" si="69"/>
        <v>1.5047773315101987</v>
      </c>
      <c r="GB44" s="19">
        <f t="shared" si="69"/>
        <v>1.4500439463476678</v>
      </c>
      <c r="GC44" s="19">
        <f t="shared" si="69"/>
        <v>1.4585248684813035</v>
      </c>
      <c r="GD44" s="19">
        <f t="shared" si="69"/>
        <v>1.462438074834238</v>
      </c>
      <c r="GE44" s="19">
        <f t="shared" si="69"/>
        <v>1.5278934683784051</v>
      </c>
      <c r="GF44" s="19">
        <f t="shared" si="69"/>
        <v>1.4574669345513103</v>
      </c>
      <c r="GG44" s="19">
        <f t="shared" si="69"/>
        <v>1.4465920155996681</v>
      </c>
      <c r="GH44" s="19">
        <f t="shared" si="69"/>
        <v>1.4434290752336043</v>
      </c>
      <c r="GI44" s="19">
        <f t="shared" si="69"/>
        <v>1.5120739539951078</v>
      </c>
      <c r="GJ44" s="19">
        <f t="shared" si="69"/>
        <v>1.4366029396412738</v>
      </c>
      <c r="GK44" s="19">
        <f t="shared" si="69"/>
        <v>1.4326203829210016</v>
      </c>
      <c r="GL44" s="19">
        <f t="shared" si="69"/>
        <v>1.4355882305574275</v>
      </c>
      <c r="GM44" s="19">
        <f t="shared" si="69"/>
        <v>1.5101317435631589</v>
      </c>
      <c r="GN44" s="19">
        <f t="shared" ref="GN44:GT44" si="70">100*((GN15/GM15)^4-1)</f>
        <v>1.4353893823707997</v>
      </c>
      <c r="GO44" s="19">
        <f t="shared" si="70"/>
        <v>1.4462439600715582</v>
      </c>
      <c r="GP44" s="19">
        <f t="shared" si="70"/>
        <v>1.4441629665589817</v>
      </c>
      <c r="GQ44" s="19">
        <f t="shared" si="70"/>
        <v>1.5268632639992452</v>
      </c>
      <c r="GR44" s="19">
        <f t="shared" si="70"/>
        <v>1.4476164357558607</v>
      </c>
      <c r="GS44" s="19">
        <f t="shared" si="70"/>
        <v>1.4499934783329005</v>
      </c>
      <c r="GT44" s="19" t="e">
        <f t="shared" si="70"/>
        <v>#N/A</v>
      </c>
    </row>
    <row r="45" spans="2:202" x14ac:dyDescent="0.2">
      <c r="B45" t="str">
        <f t="shared" si="7"/>
        <v xml:space="preserve">  Financial activities</v>
      </c>
      <c r="C45" s="20"/>
      <c r="D45" s="20">
        <f t="shared" ref="D45:AI45" si="71">100*((D16/C16)^4-1)</f>
        <v>4.4881092879383244</v>
      </c>
      <c r="E45" s="20">
        <f t="shared" si="71"/>
        <v>3.4481881018935789</v>
      </c>
      <c r="F45" s="20">
        <f t="shared" si="71"/>
        <v>7.7421982890488517</v>
      </c>
      <c r="G45" s="20">
        <f t="shared" si="71"/>
        <v>-2.8636954051282415</v>
      </c>
      <c r="H45" s="20">
        <f t="shared" si="71"/>
        <v>1.0224801228742031</v>
      </c>
      <c r="I45" s="20">
        <f t="shared" si="71"/>
        <v>2.712532283165614</v>
      </c>
      <c r="J45" s="20">
        <f t="shared" si="71"/>
        <v>-1.8829964742270167</v>
      </c>
      <c r="K45" s="20">
        <f t="shared" si="71"/>
        <v>4.1664485281954322</v>
      </c>
      <c r="L45" s="20">
        <f t="shared" si="71"/>
        <v>-6.7670789101184177</v>
      </c>
      <c r="M45" s="20">
        <f t="shared" si="71"/>
        <v>-2.9131838306461488</v>
      </c>
      <c r="N45" s="20">
        <f t="shared" si="71"/>
        <v>-1.0310691794930382</v>
      </c>
      <c r="O45" s="20">
        <f t="shared" si="71"/>
        <v>2.3790123178820677</v>
      </c>
      <c r="P45" s="20">
        <f t="shared" si="71"/>
        <v>5.8478662813927107</v>
      </c>
      <c r="Q45" s="20">
        <f t="shared" si="71"/>
        <v>3.3886138137418254</v>
      </c>
      <c r="R45" s="20">
        <f t="shared" si="71"/>
        <v>5.3085558190479221</v>
      </c>
      <c r="S45" s="20">
        <f t="shared" si="71"/>
        <v>5.6353442727577141</v>
      </c>
      <c r="T45" s="20">
        <f t="shared" si="71"/>
        <v>3.7483618919835981</v>
      </c>
      <c r="U45" s="20">
        <f t="shared" si="71"/>
        <v>3.6312446281897115</v>
      </c>
      <c r="V45" s="20">
        <f t="shared" si="71"/>
        <v>2.9397481829759986</v>
      </c>
      <c r="W45" s="20">
        <f t="shared" si="71"/>
        <v>3.3647701437391042</v>
      </c>
      <c r="X45" s="20">
        <f t="shared" si="71"/>
        <v>3.9389596705898144</v>
      </c>
      <c r="Y45" s="20">
        <f t="shared" si="71"/>
        <v>5.9600990703427614</v>
      </c>
      <c r="Z45" s="20">
        <f t="shared" si="71"/>
        <v>2.9492619718276325</v>
      </c>
      <c r="AA45" s="20">
        <f t="shared" si="71"/>
        <v>10.130258882755761</v>
      </c>
      <c r="AB45" s="20">
        <f t="shared" si="71"/>
        <v>6.0501280063878005</v>
      </c>
      <c r="AC45" s="20">
        <f t="shared" si="71"/>
        <v>3.6142994979313281</v>
      </c>
      <c r="AD45" s="20">
        <f t="shared" si="71"/>
        <v>2.5133095274409545</v>
      </c>
      <c r="AE45" s="20">
        <f t="shared" si="71"/>
        <v>1.5304648157056677</v>
      </c>
      <c r="AF45" s="20">
        <f t="shared" si="71"/>
        <v>1.4835449912276921</v>
      </c>
      <c r="AG45" s="20">
        <f t="shared" si="71"/>
        <v>-0.34521297476488577</v>
      </c>
      <c r="AH45" s="20">
        <f t="shared" si="71"/>
        <v>0.56778254272902284</v>
      </c>
      <c r="AI45" s="20">
        <f t="shared" si="71"/>
        <v>3.7467239762190019</v>
      </c>
      <c r="AJ45" s="20">
        <f t="shared" ref="AJ45:BO45" si="72">100*((AJ16/AI16)^4-1)</f>
        <v>1.5667640837772057</v>
      </c>
      <c r="AK45" s="20">
        <f t="shared" si="72"/>
        <v>1.3220426163160992</v>
      </c>
      <c r="AL45" s="20">
        <f t="shared" si="72"/>
        <v>2.4401516145923674</v>
      </c>
      <c r="AM45" s="20">
        <f t="shared" si="72"/>
        <v>0.37619920642484317</v>
      </c>
      <c r="AN45" s="20">
        <f t="shared" si="72"/>
        <v>2.6164312782584798</v>
      </c>
      <c r="AO45" s="20">
        <f t="shared" si="72"/>
        <v>8.8705877449107398</v>
      </c>
      <c r="AP45" s="20">
        <f t="shared" si="72"/>
        <v>5.2811015381874604</v>
      </c>
      <c r="AQ45" s="20">
        <f t="shared" si="72"/>
        <v>-5.7973906964113864</v>
      </c>
      <c r="AR45" s="20">
        <f t="shared" si="72"/>
        <v>3.4070120717786034</v>
      </c>
      <c r="AS45" s="20">
        <f t="shared" si="72"/>
        <v>-0.22467766034987013</v>
      </c>
      <c r="AT45" s="20">
        <f t="shared" si="72"/>
        <v>-1.6747916819610853</v>
      </c>
      <c r="AU45" s="20">
        <f t="shared" si="72"/>
        <v>-1.3318537192938851</v>
      </c>
      <c r="AV45" s="20">
        <f t="shared" si="72"/>
        <v>3.6582856730554614</v>
      </c>
      <c r="AW45" s="20">
        <f t="shared" si="72"/>
        <v>-2.0373905303712414</v>
      </c>
      <c r="AX45" s="20">
        <f t="shared" si="72"/>
        <v>-0.69050516832315223</v>
      </c>
      <c r="AY45" s="20">
        <f t="shared" si="72"/>
        <v>3.2968444767651706</v>
      </c>
      <c r="AZ45" s="20">
        <f t="shared" si="72"/>
        <v>1.6860726539077442</v>
      </c>
      <c r="BA45" s="20">
        <f t="shared" si="72"/>
        <v>4.409717366881627</v>
      </c>
      <c r="BB45" s="20">
        <f t="shared" si="72"/>
        <v>7.8499409851470858</v>
      </c>
      <c r="BC45" s="20">
        <f t="shared" si="72"/>
        <v>-0.11469912245675173</v>
      </c>
      <c r="BD45" s="20">
        <f t="shared" si="72"/>
        <v>2.6048434921827734</v>
      </c>
      <c r="BE45" s="20">
        <f t="shared" si="72"/>
        <v>2.1300399004144932</v>
      </c>
      <c r="BF45" s="20">
        <f t="shared" si="72"/>
        <v>6.7730687772147968</v>
      </c>
      <c r="BG45" s="20">
        <f t="shared" si="72"/>
        <v>12.146314792492818</v>
      </c>
      <c r="BH45" s="20">
        <f t="shared" si="72"/>
        <v>-6.7745306034996062</v>
      </c>
      <c r="BI45" s="20">
        <f t="shared" si="72"/>
        <v>-4.6485302886022595</v>
      </c>
      <c r="BJ45" s="20">
        <f t="shared" si="72"/>
        <v>-8.0732374633321839</v>
      </c>
      <c r="BK45" s="20">
        <f t="shared" si="72"/>
        <v>-3.4853167359143011</v>
      </c>
      <c r="BL45" s="20">
        <f t="shared" si="72"/>
        <v>-1.4827963293521873</v>
      </c>
      <c r="BM45" s="20">
        <f t="shared" si="72"/>
        <v>6.2418612704151943</v>
      </c>
      <c r="BN45" s="20">
        <f t="shared" si="72"/>
        <v>3.646164179543776</v>
      </c>
      <c r="BO45" s="20">
        <f t="shared" si="72"/>
        <v>3.0840882665047697</v>
      </c>
      <c r="BP45" s="20">
        <f t="shared" ref="BP45:CU45" si="73">100*((BP16/BO16)^4-1)</f>
        <v>2.4032313278225859</v>
      </c>
      <c r="BQ45" s="20">
        <f t="shared" si="73"/>
        <v>2.1747466243020153</v>
      </c>
      <c r="BR45" s="20">
        <f t="shared" si="73"/>
        <v>0.20844969127169488</v>
      </c>
      <c r="BS45" s="20">
        <f t="shared" si="73"/>
        <v>0.37950668978488089</v>
      </c>
      <c r="BT45" s="20">
        <f t="shared" si="73"/>
        <v>5.9353979284002767</v>
      </c>
      <c r="BU45" s="20">
        <f t="shared" si="73"/>
        <v>5.0062901295290674</v>
      </c>
      <c r="BV45" s="20">
        <f t="shared" si="73"/>
        <v>10.560199427090389</v>
      </c>
      <c r="BW45" s="20">
        <f t="shared" si="73"/>
        <v>-3.2970904842119286</v>
      </c>
      <c r="BX45" s="20">
        <f t="shared" si="73"/>
        <v>19.440425031065821</v>
      </c>
      <c r="BY45" s="20">
        <f t="shared" si="73"/>
        <v>7.5514370652423279</v>
      </c>
      <c r="BZ45" s="20">
        <f t="shared" si="73"/>
        <v>14.096786217556323</v>
      </c>
      <c r="CA45" s="20">
        <f t="shared" si="73"/>
        <v>1.7075661802095743</v>
      </c>
      <c r="CB45" s="20">
        <f t="shared" si="73"/>
        <v>2.6717951508830939</v>
      </c>
      <c r="CC45" s="20">
        <f t="shared" si="73"/>
        <v>2.9526137960843579</v>
      </c>
      <c r="CD45" s="20">
        <f t="shared" si="73"/>
        <v>-1.2308331713686504</v>
      </c>
      <c r="CE45" s="20">
        <f t="shared" si="73"/>
        <v>8.8735151372008723</v>
      </c>
      <c r="CF45" s="20">
        <f t="shared" si="73"/>
        <v>-1.9347292987775933</v>
      </c>
      <c r="CG45" s="20">
        <f t="shared" si="73"/>
        <v>-2.6000377148545195</v>
      </c>
      <c r="CH45" s="20">
        <f t="shared" si="73"/>
        <v>2.3118900779377061</v>
      </c>
      <c r="CI45" s="20">
        <f t="shared" si="73"/>
        <v>6.1887503209595573</v>
      </c>
      <c r="CJ45" s="20">
        <f t="shared" si="73"/>
        <v>0.59001701797876116</v>
      </c>
      <c r="CK45" s="20">
        <f t="shared" si="73"/>
        <v>6.5541716589489818</v>
      </c>
      <c r="CL45" s="20">
        <f t="shared" si="73"/>
        <v>-1.7815903812428258</v>
      </c>
      <c r="CM45" s="20">
        <f t="shared" si="73"/>
        <v>-6.3593323743698082</v>
      </c>
      <c r="CN45" s="20">
        <f t="shared" si="73"/>
        <v>2.0623891933971628</v>
      </c>
      <c r="CO45" s="20">
        <f t="shared" si="73"/>
        <v>-0.99731301323781052</v>
      </c>
      <c r="CP45" s="20">
        <f t="shared" si="73"/>
        <v>3.9383414184408272</v>
      </c>
      <c r="CQ45" s="20">
        <f t="shared" si="73"/>
        <v>5.3562670463137341</v>
      </c>
      <c r="CR45" s="20">
        <f t="shared" si="73"/>
        <v>3.3696856379304974</v>
      </c>
      <c r="CS45" s="20">
        <f t="shared" si="73"/>
        <v>1.831539391070014</v>
      </c>
      <c r="CT45" s="20">
        <f t="shared" si="73"/>
        <v>-1.3971272850326844</v>
      </c>
      <c r="CU45" s="20">
        <f t="shared" si="73"/>
        <v>-1.0240304150959889</v>
      </c>
      <c r="CV45" s="20">
        <f t="shared" ref="CV45:EA45" si="74">100*((CV16/CU16)^4-1)</f>
        <v>-2.7483801108567851</v>
      </c>
      <c r="CW45" s="20">
        <f t="shared" si="74"/>
        <v>-1.8343318482367699</v>
      </c>
      <c r="CX45" s="20">
        <f t="shared" si="74"/>
        <v>9.8441904747770259E-2</v>
      </c>
      <c r="CY45" s="20">
        <f t="shared" si="74"/>
        <v>-1.3905318140093992</v>
      </c>
      <c r="CZ45" s="20">
        <f t="shared" si="74"/>
        <v>2.3672062094666213</v>
      </c>
      <c r="DA45" s="20">
        <f t="shared" si="74"/>
        <v>6.4983154578016622</v>
      </c>
      <c r="DB45" s="20">
        <f t="shared" si="74"/>
        <v>3.2371232124676963</v>
      </c>
      <c r="DC45" s="20">
        <f t="shared" si="74"/>
        <v>1.4764968757909447</v>
      </c>
      <c r="DD45" s="20">
        <f t="shared" si="74"/>
        <v>-5.0761818631428479E-2</v>
      </c>
      <c r="DE45" s="20">
        <f t="shared" si="74"/>
        <v>-1.9679533476105293</v>
      </c>
      <c r="DF45" s="20">
        <f t="shared" si="74"/>
        <v>-0.59237297747852802</v>
      </c>
      <c r="DG45" s="20">
        <f t="shared" si="74"/>
        <v>0.72776537963024079</v>
      </c>
      <c r="DH45" s="20">
        <f t="shared" si="74"/>
        <v>0.14333775594952414</v>
      </c>
      <c r="DI45" s="20">
        <f t="shared" si="74"/>
        <v>-3.1115613274743548</v>
      </c>
      <c r="DJ45" s="20">
        <f t="shared" si="74"/>
        <v>0.52500049479076161</v>
      </c>
      <c r="DK45" s="20">
        <f t="shared" si="74"/>
        <v>0.4581269157525103</v>
      </c>
      <c r="DL45" s="20">
        <f t="shared" si="74"/>
        <v>-3.1715350775365247</v>
      </c>
      <c r="DM45" s="20">
        <f t="shared" si="74"/>
        <v>-5.3393701861775273</v>
      </c>
      <c r="DN45" s="20">
        <f t="shared" si="74"/>
        <v>-8.0996801857996186</v>
      </c>
      <c r="DO45" s="20">
        <f t="shared" si="74"/>
        <v>-9.6212074545464432</v>
      </c>
      <c r="DP45" s="20">
        <f t="shared" si="74"/>
        <v>-8.6044702627012697</v>
      </c>
      <c r="DQ45" s="20">
        <f t="shared" si="74"/>
        <v>-9.1358342941706532</v>
      </c>
      <c r="DR45" s="20">
        <f t="shared" si="74"/>
        <v>-7.5858404248314359</v>
      </c>
      <c r="DS45" s="20">
        <f t="shared" si="74"/>
        <v>-5.7911176215793558</v>
      </c>
      <c r="DT45" s="20">
        <f t="shared" si="74"/>
        <v>-2.3115099435467967</v>
      </c>
      <c r="DU45" s="20">
        <f t="shared" si="74"/>
        <v>0.15630302406957064</v>
      </c>
      <c r="DV45" s="20">
        <f t="shared" si="74"/>
        <v>0.96542710561688949</v>
      </c>
      <c r="DW45" s="20">
        <f t="shared" si="74"/>
        <v>-3.1835939974229843</v>
      </c>
      <c r="DX45" s="20">
        <f t="shared" si="74"/>
        <v>-3.1997079478305768</v>
      </c>
      <c r="DY45" s="20">
        <f t="shared" si="74"/>
        <v>-3.8069586222980512</v>
      </c>
      <c r="DZ45" s="20">
        <f t="shared" si="74"/>
        <v>-1.6057105789943682</v>
      </c>
      <c r="EA45" s="20">
        <f t="shared" si="74"/>
        <v>-1.6902605473797849</v>
      </c>
      <c r="EB45" s="20">
        <f t="shared" ref="EB45:FG45" si="75">100*((EB16/EA16)^4-1)</f>
        <v>0.74913853710394385</v>
      </c>
      <c r="EC45" s="20">
        <f t="shared" si="75"/>
        <v>1.5297494213511786</v>
      </c>
      <c r="ED45" s="20">
        <f t="shared" si="75"/>
        <v>2.8131863857290051</v>
      </c>
      <c r="EE45" s="20">
        <f t="shared" si="75"/>
        <v>6.1730960777327315</v>
      </c>
      <c r="EF45" s="20">
        <f t="shared" si="75"/>
        <v>3.5336694611748154</v>
      </c>
      <c r="EG45" s="20">
        <f t="shared" si="75"/>
        <v>1.5077395534794036</v>
      </c>
      <c r="EH45" s="20">
        <f t="shared" si="75"/>
        <v>0.31591686624652393</v>
      </c>
      <c r="EI45" s="20">
        <f t="shared" si="75"/>
        <v>-0.33664822182065679</v>
      </c>
      <c r="EJ45" s="20">
        <f t="shared" si="75"/>
        <v>0.30876096588117186</v>
      </c>
      <c r="EK45" s="20">
        <f t="shared" si="75"/>
        <v>2.3894724636366771</v>
      </c>
      <c r="EL45" s="20">
        <f t="shared" si="75"/>
        <v>2.4290731887278927</v>
      </c>
      <c r="EM45" s="20">
        <f t="shared" si="75"/>
        <v>0.81743239555531755</v>
      </c>
      <c r="EN45" s="20">
        <f t="shared" si="75"/>
        <v>0.52398934711022083</v>
      </c>
      <c r="EO45" s="20">
        <f t="shared" si="75"/>
        <v>1.371504172921334</v>
      </c>
      <c r="EP45" s="20">
        <f t="shared" si="75"/>
        <v>1.5311147040924178</v>
      </c>
      <c r="EQ45" s="20">
        <f t="shared" si="75"/>
        <v>2.7856929077998416</v>
      </c>
      <c r="ER45" s="20">
        <f t="shared" si="75"/>
        <v>-0.39741604058184388</v>
      </c>
      <c r="ES45" s="20">
        <f t="shared" si="75"/>
        <v>2.9161992214677968</v>
      </c>
      <c r="ET45" s="20">
        <f t="shared" si="75"/>
        <v>-0.45177666466387212</v>
      </c>
      <c r="EU45" s="20">
        <f t="shared" si="75"/>
        <v>2.9237126980619088E-2</v>
      </c>
      <c r="EV45" s="20">
        <f t="shared" si="75"/>
        <v>2.4091790939664071</v>
      </c>
      <c r="EW45" s="20">
        <f t="shared" si="75"/>
        <v>2.4390934216180327</v>
      </c>
      <c r="EX45" s="20">
        <f t="shared" si="75"/>
        <v>3.6479588628235415</v>
      </c>
      <c r="EY45" s="20">
        <f t="shared" si="75"/>
        <v>4.5358343805111723</v>
      </c>
      <c r="EZ45" s="20">
        <f t="shared" si="75"/>
        <v>2.7825203214760119</v>
      </c>
      <c r="FA45" s="20">
        <f t="shared" si="75"/>
        <v>-0.40615919314422877</v>
      </c>
      <c r="FB45" s="20">
        <f t="shared" si="75"/>
        <v>-0.22112700837374488</v>
      </c>
      <c r="FC45" s="20">
        <f t="shared" si="75"/>
        <v>3.0259533402130501</v>
      </c>
      <c r="FD45" s="20">
        <f t="shared" si="75"/>
        <v>2.2534792519695701</v>
      </c>
      <c r="FE45" s="20">
        <f t="shared" si="75"/>
        <v>2.5025497725342349</v>
      </c>
      <c r="FF45" s="20">
        <f t="shared" si="75"/>
        <v>1.9965833492074925</v>
      </c>
      <c r="FG45" s="19">
        <f t="shared" si="75"/>
        <v>1.5017536331018766</v>
      </c>
      <c r="FH45" s="19">
        <f t="shared" ref="FH45:GM45" si="76">100*((FH16/FG16)^4-1)</f>
        <v>2.0848844110586962</v>
      </c>
      <c r="FI45" s="19">
        <f t="shared" si="76"/>
        <v>2.5052438261816912</v>
      </c>
      <c r="FJ45" s="19">
        <f t="shared" si="76"/>
        <v>1.7142555306950191</v>
      </c>
      <c r="FK45" s="19">
        <f t="shared" si="76"/>
        <v>0.37264169893633792</v>
      </c>
      <c r="FL45" s="19">
        <f t="shared" si="76"/>
        <v>6.5806635019871607E-3</v>
      </c>
      <c r="FM45" s="19">
        <f t="shared" si="76"/>
        <v>6.1445874657906074E-2</v>
      </c>
      <c r="FN45" s="19">
        <f t="shared" si="76"/>
        <v>-1.4438533906746542E-2</v>
      </c>
      <c r="FO45" s="19">
        <f t="shared" si="76"/>
        <v>-0.25375799154581102</v>
      </c>
      <c r="FP45" s="19">
        <f t="shared" si="76"/>
        <v>-0.23513012442096803</v>
      </c>
      <c r="FQ45" s="19">
        <f t="shared" si="76"/>
        <v>-6.9395705528829676E-2</v>
      </c>
      <c r="FR45" s="19">
        <f t="shared" si="76"/>
        <v>-7.1352411665492887E-2</v>
      </c>
      <c r="FS45" s="19">
        <f t="shared" si="76"/>
        <v>-0.20903513276848695</v>
      </c>
      <c r="FT45" s="19">
        <f t="shared" si="76"/>
        <v>-0.26051802559323711</v>
      </c>
      <c r="FU45" s="19">
        <f t="shared" si="76"/>
        <v>-0.17518998177185052</v>
      </c>
      <c r="FV45" s="19">
        <f t="shared" si="76"/>
        <v>-0.12070599240538993</v>
      </c>
      <c r="FW45" s="19">
        <f t="shared" si="76"/>
        <v>-7.247630101664404E-2</v>
      </c>
      <c r="FX45" s="19">
        <f t="shared" si="76"/>
        <v>1.9236699666880241E-2</v>
      </c>
      <c r="FY45" s="19">
        <f t="shared" si="76"/>
        <v>0.19811939010059287</v>
      </c>
      <c r="FZ45" s="19">
        <f t="shared" si="76"/>
        <v>0.39322660644653951</v>
      </c>
      <c r="GA45" s="19">
        <f t="shared" si="76"/>
        <v>0.5301011278729062</v>
      </c>
      <c r="GB45" s="19">
        <f t="shared" si="76"/>
        <v>0.66430904858663098</v>
      </c>
      <c r="GC45" s="19">
        <f t="shared" si="76"/>
        <v>0.79776197712200236</v>
      </c>
      <c r="GD45" s="19">
        <f t="shared" si="76"/>
        <v>0.90057852477907208</v>
      </c>
      <c r="GE45" s="19">
        <f t="shared" si="76"/>
        <v>0.95084735627430916</v>
      </c>
      <c r="GF45" s="19">
        <f t="shared" si="76"/>
        <v>0.98086518718178972</v>
      </c>
      <c r="GG45" s="19">
        <f t="shared" si="76"/>
        <v>0.99925699307295002</v>
      </c>
      <c r="GH45" s="19">
        <f t="shared" si="76"/>
        <v>0.99870041967395906</v>
      </c>
      <c r="GI45" s="19">
        <f t="shared" si="76"/>
        <v>0.98231878406553896</v>
      </c>
      <c r="GJ45" s="19">
        <f t="shared" si="76"/>
        <v>0.95302675156712091</v>
      </c>
      <c r="GK45" s="19">
        <f t="shared" si="76"/>
        <v>0.93236029447503199</v>
      </c>
      <c r="GL45" s="19">
        <f t="shared" si="76"/>
        <v>0.92262332560837379</v>
      </c>
      <c r="GM45" s="19">
        <f t="shared" si="76"/>
        <v>0.9104323842612505</v>
      </c>
      <c r="GN45" s="19">
        <f t="shared" ref="GN45:GT45" si="77">100*((GN16/GM16)^4-1)</f>
        <v>0.90394886252846973</v>
      </c>
      <c r="GO45" s="19">
        <f t="shared" si="77"/>
        <v>0.90497760143073425</v>
      </c>
      <c r="GP45" s="19">
        <f t="shared" si="77"/>
        <v>0.91526160731947304</v>
      </c>
      <c r="GQ45" s="19">
        <f t="shared" si="77"/>
        <v>0.92753626286059543</v>
      </c>
      <c r="GR45" s="19">
        <f t="shared" si="77"/>
        <v>0.94109598285094798</v>
      </c>
      <c r="GS45" s="19">
        <f t="shared" si="77"/>
        <v>0.94937656946012527</v>
      </c>
      <c r="GT45" s="19" t="e">
        <f t="shared" si="77"/>
        <v>#N/A</v>
      </c>
    </row>
    <row r="46" spans="2:202" x14ac:dyDescent="0.2">
      <c r="B46" t="str">
        <f t="shared" si="7"/>
        <v xml:space="preserve">  Professional and business services</v>
      </c>
      <c r="C46" s="20"/>
      <c r="D46" s="20">
        <f t="shared" ref="D46:AI46" si="78">100*((D17/C17)^4-1)</f>
        <v>6.7118765819995874</v>
      </c>
      <c r="E46" s="20">
        <f t="shared" si="78"/>
        <v>0.50052626133312295</v>
      </c>
      <c r="F46" s="20">
        <f t="shared" si="78"/>
        <v>4.0262353154195463</v>
      </c>
      <c r="G46" s="20">
        <f t="shared" si="78"/>
        <v>6.8645787268740932</v>
      </c>
      <c r="H46" s="20">
        <f t="shared" si="78"/>
        <v>0.77841091506209992</v>
      </c>
      <c r="I46" s="20">
        <f t="shared" si="78"/>
        <v>-5.8738424543210543</v>
      </c>
      <c r="J46" s="20">
        <f t="shared" si="78"/>
        <v>4.9093264673391701</v>
      </c>
      <c r="K46" s="20">
        <f t="shared" si="78"/>
        <v>-37.752765567808545</v>
      </c>
      <c r="L46" s="20">
        <f t="shared" si="78"/>
        <v>-4.610850237290598</v>
      </c>
      <c r="M46" s="20">
        <f t="shared" si="78"/>
        <v>-0.417295369026216</v>
      </c>
      <c r="N46" s="20">
        <f t="shared" si="78"/>
        <v>4.8397619516053592</v>
      </c>
      <c r="O46" s="20">
        <f t="shared" si="78"/>
        <v>8.8722297181455403</v>
      </c>
      <c r="P46" s="20">
        <f t="shared" si="78"/>
        <v>9.6845583707138019</v>
      </c>
      <c r="Q46" s="20">
        <f t="shared" si="78"/>
        <v>7.9089313043060328</v>
      </c>
      <c r="R46" s="20">
        <f t="shared" si="78"/>
        <v>17.405379907013451</v>
      </c>
      <c r="S46" s="20">
        <f t="shared" si="78"/>
        <v>18.700459612237097</v>
      </c>
      <c r="T46" s="20">
        <f t="shared" si="78"/>
        <v>15.112340383378786</v>
      </c>
      <c r="U46" s="20">
        <f t="shared" si="78"/>
        <v>10.402197250664557</v>
      </c>
      <c r="V46" s="20">
        <f t="shared" si="78"/>
        <v>6.1550996034331229</v>
      </c>
      <c r="W46" s="20">
        <f t="shared" si="78"/>
        <v>9.0741307439872863</v>
      </c>
      <c r="X46" s="20">
        <f t="shared" si="78"/>
        <v>12.450072114972709</v>
      </c>
      <c r="Y46" s="20">
        <f t="shared" si="78"/>
        <v>11.434187553059294</v>
      </c>
      <c r="Z46" s="20">
        <f t="shared" si="78"/>
        <v>8.3915839713261988</v>
      </c>
      <c r="AA46" s="20">
        <f t="shared" si="78"/>
        <v>-1.9392170108968876</v>
      </c>
      <c r="AB46" s="20">
        <f t="shared" si="78"/>
        <v>9.4119840400828103</v>
      </c>
      <c r="AC46" s="20">
        <f t="shared" si="78"/>
        <v>9.9784274530371633</v>
      </c>
      <c r="AD46" s="20">
        <f t="shared" si="78"/>
        <v>16.369893700208827</v>
      </c>
      <c r="AE46" s="20">
        <f t="shared" si="78"/>
        <v>24.01799596418288</v>
      </c>
      <c r="AF46" s="20">
        <f t="shared" si="78"/>
        <v>17.452685054408136</v>
      </c>
      <c r="AG46" s="20">
        <f t="shared" si="78"/>
        <v>13.331434938155784</v>
      </c>
      <c r="AH46" s="20">
        <f t="shared" si="78"/>
        <v>16.718197650737011</v>
      </c>
      <c r="AI46" s="20">
        <f t="shared" si="78"/>
        <v>-12.956201055211414</v>
      </c>
      <c r="AJ46" s="20">
        <f t="shared" ref="AJ46:BO46" si="79">100*((AJ17/AI17)^4-1)</f>
        <v>16.167724590295141</v>
      </c>
      <c r="AK46" s="20">
        <f t="shared" si="79"/>
        <v>8.4096317243615548</v>
      </c>
      <c r="AL46" s="20">
        <f t="shared" si="79"/>
        <v>11.796511322251902</v>
      </c>
      <c r="AM46" s="20">
        <f t="shared" si="79"/>
        <v>8.8385216939845357</v>
      </c>
      <c r="AN46" s="20">
        <f t="shared" si="79"/>
        <v>12.367584024309597</v>
      </c>
      <c r="AO46" s="20">
        <f t="shared" si="79"/>
        <v>11.247524534858421</v>
      </c>
      <c r="AP46" s="20">
        <f t="shared" si="79"/>
        <v>8.9273215850903753</v>
      </c>
      <c r="AQ46" s="20">
        <f t="shared" si="79"/>
        <v>21.441839157485788</v>
      </c>
      <c r="AR46" s="20">
        <f t="shared" si="79"/>
        <v>9.5517693444801424</v>
      </c>
      <c r="AS46" s="20">
        <f t="shared" si="79"/>
        <v>7.0188638617173726</v>
      </c>
      <c r="AT46" s="20">
        <f t="shared" si="79"/>
        <v>-6.0451985942866493E-2</v>
      </c>
      <c r="AU46" s="20">
        <f t="shared" si="79"/>
        <v>-7.0539463686408066</v>
      </c>
      <c r="AV46" s="20">
        <f t="shared" si="79"/>
        <v>-1.9210435326981634</v>
      </c>
      <c r="AW46" s="20">
        <f t="shared" si="79"/>
        <v>3.2968016434934189</v>
      </c>
      <c r="AX46" s="20">
        <f t="shared" si="79"/>
        <v>3.4760803032894527</v>
      </c>
      <c r="AY46" s="20">
        <f t="shared" si="79"/>
        <v>6.9848235848678053</v>
      </c>
      <c r="AZ46" s="20">
        <f t="shared" si="79"/>
        <v>-4.3549054201653998</v>
      </c>
      <c r="BA46" s="20">
        <f t="shared" si="79"/>
        <v>-4.3828745342199156</v>
      </c>
      <c r="BB46" s="20">
        <f t="shared" si="79"/>
        <v>1.2800602281858531</v>
      </c>
      <c r="BC46" s="20">
        <f t="shared" si="79"/>
        <v>12.021651477978734</v>
      </c>
      <c r="BD46" s="20">
        <f t="shared" si="79"/>
        <v>5.882768061128818</v>
      </c>
      <c r="BE46" s="20">
        <f t="shared" si="79"/>
        <v>4.9076594707651244</v>
      </c>
      <c r="BF46" s="20">
        <f t="shared" si="79"/>
        <v>4.7005416093446994</v>
      </c>
      <c r="BG46" s="20">
        <f t="shared" si="79"/>
        <v>5.5587082073884631</v>
      </c>
      <c r="BH46" s="20">
        <f t="shared" si="79"/>
        <v>10.878007520719258</v>
      </c>
      <c r="BI46" s="20">
        <f t="shared" si="79"/>
        <v>9.9691752058747021</v>
      </c>
      <c r="BJ46" s="20">
        <f t="shared" si="79"/>
        <v>7.6792331114614587</v>
      </c>
      <c r="BK46" s="20">
        <f t="shared" si="79"/>
        <v>-0.23472716177275199</v>
      </c>
      <c r="BL46" s="20">
        <f t="shared" si="79"/>
        <v>-1.482798137154151</v>
      </c>
      <c r="BM46" s="20">
        <f t="shared" si="79"/>
        <v>5.2402922847932354</v>
      </c>
      <c r="BN46" s="20">
        <f t="shared" si="79"/>
        <v>5.9519561758874406</v>
      </c>
      <c r="BO46" s="20">
        <f t="shared" si="79"/>
        <v>5.0528943540796067</v>
      </c>
      <c r="BP46" s="20">
        <f t="shared" ref="BP46:CU46" si="80">100*((BP17/BO17)^4-1)</f>
        <v>8.7837673046790243</v>
      </c>
      <c r="BQ46" s="20">
        <f t="shared" si="80"/>
        <v>8.9427641691741666</v>
      </c>
      <c r="BR46" s="20">
        <f t="shared" si="80"/>
        <v>9.3924437277477235</v>
      </c>
      <c r="BS46" s="20">
        <f t="shared" si="80"/>
        <v>11.052445469793359</v>
      </c>
      <c r="BT46" s="20">
        <f t="shared" si="80"/>
        <v>11.97457150439134</v>
      </c>
      <c r="BU46" s="20">
        <f t="shared" si="80"/>
        <v>2.9382941380040162</v>
      </c>
      <c r="BV46" s="20">
        <f t="shared" si="80"/>
        <v>7.1148652980816962</v>
      </c>
      <c r="BW46" s="20">
        <f t="shared" si="80"/>
        <v>9.6933704376249707</v>
      </c>
      <c r="BX46" s="20">
        <f t="shared" si="80"/>
        <v>0.89930034019558569</v>
      </c>
      <c r="BY46" s="20">
        <f t="shared" si="80"/>
        <v>4.2729864685636887</v>
      </c>
      <c r="BZ46" s="20">
        <f t="shared" si="80"/>
        <v>2.2322930962958232</v>
      </c>
      <c r="CA46" s="20">
        <f t="shared" si="80"/>
        <v>5.6895243609651036</v>
      </c>
      <c r="CB46" s="20">
        <f t="shared" si="80"/>
        <v>10.566795918055604</v>
      </c>
      <c r="CC46" s="20">
        <f t="shared" si="80"/>
        <v>7.8789164798537037</v>
      </c>
      <c r="CD46" s="20">
        <f t="shared" si="80"/>
        <v>8.4040939854094674</v>
      </c>
      <c r="CE46" s="20">
        <f t="shared" si="80"/>
        <v>7.3598557887593952</v>
      </c>
      <c r="CF46" s="20">
        <f t="shared" si="80"/>
        <v>3.8299380490506518</v>
      </c>
      <c r="CG46" s="20">
        <f t="shared" si="80"/>
        <v>7.2254628580387115</v>
      </c>
      <c r="CH46" s="20">
        <f t="shared" si="80"/>
        <v>0.73440767509389548</v>
      </c>
      <c r="CI46" s="20">
        <f t="shared" si="80"/>
        <v>-11.531864299126015</v>
      </c>
      <c r="CJ46" s="20">
        <f t="shared" si="80"/>
        <v>-7.450554607740334</v>
      </c>
      <c r="CK46" s="20">
        <f t="shared" si="80"/>
        <v>-16.777523609045808</v>
      </c>
      <c r="CL46" s="20">
        <f t="shared" si="80"/>
        <v>-11.004468191545802</v>
      </c>
      <c r="CM46" s="20">
        <f t="shared" si="80"/>
        <v>-3.7330237516975506</v>
      </c>
      <c r="CN46" s="20">
        <f t="shared" si="80"/>
        <v>-0.67747530935551303</v>
      </c>
      <c r="CO46" s="20">
        <f t="shared" si="80"/>
        <v>0.18031747342190929</v>
      </c>
      <c r="CP46" s="20">
        <f t="shared" si="80"/>
        <v>-1.321860096040739</v>
      </c>
      <c r="CQ46" s="20">
        <f t="shared" si="80"/>
        <v>-2.7994033776829963</v>
      </c>
      <c r="CR46" s="20">
        <f t="shared" si="80"/>
        <v>-2.5730930229608151</v>
      </c>
      <c r="CS46" s="20">
        <f t="shared" si="80"/>
        <v>-0.38494333299846639</v>
      </c>
      <c r="CT46" s="20">
        <f t="shared" si="80"/>
        <v>2.232283669079127</v>
      </c>
      <c r="CU46" s="20">
        <f t="shared" si="80"/>
        <v>4.540088657268404</v>
      </c>
      <c r="CV46" s="20">
        <f t="shared" ref="CV46:EA46" si="81">100*((CV17/CU17)^4-1)</f>
        <v>5.2038395808384763</v>
      </c>
      <c r="CW46" s="20">
        <f t="shared" si="81"/>
        <v>4.0546261942881801</v>
      </c>
      <c r="CX46" s="20">
        <f t="shared" si="81"/>
        <v>6.0246800833340552</v>
      </c>
      <c r="CY46" s="20">
        <f t="shared" si="81"/>
        <v>4.7701213718849056</v>
      </c>
      <c r="CZ46" s="20">
        <f t="shared" si="81"/>
        <v>5.5488020701707885</v>
      </c>
      <c r="DA46" s="20">
        <f t="shared" si="81"/>
        <v>7.0217739757465703</v>
      </c>
      <c r="DB46" s="20">
        <f t="shared" si="81"/>
        <v>5.4721382143133157</v>
      </c>
      <c r="DC46" s="20">
        <f t="shared" si="81"/>
        <v>3.9739043738679314</v>
      </c>
      <c r="DD46" s="20">
        <f t="shared" si="81"/>
        <v>8.6885557052852391</v>
      </c>
      <c r="DE46" s="20">
        <f t="shared" si="81"/>
        <v>5.8704074518194593</v>
      </c>
      <c r="DF46" s="20">
        <f t="shared" si="81"/>
        <v>5.5453927238829692</v>
      </c>
      <c r="DG46" s="20">
        <f t="shared" si="81"/>
        <v>5.6831749920933872</v>
      </c>
      <c r="DH46" s="20">
        <f t="shared" si="81"/>
        <v>3.6690027027989514</v>
      </c>
      <c r="DI46" s="20">
        <f t="shared" si="81"/>
        <v>2.7004237451510704</v>
      </c>
      <c r="DJ46" s="20">
        <f t="shared" si="81"/>
        <v>3.8677401846803017</v>
      </c>
      <c r="DK46" s="20">
        <f t="shared" si="81"/>
        <v>4.6304226572138729</v>
      </c>
      <c r="DL46" s="20">
        <f t="shared" si="81"/>
        <v>1.9227501697193672</v>
      </c>
      <c r="DM46" s="20">
        <f t="shared" si="81"/>
        <v>-2.8245795715563626</v>
      </c>
      <c r="DN46" s="20">
        <f t="shared" si="81"/>
        <v>-9.3830301465265933</v>
      </c>
      <c r="DO46" s="20">
        <f t="shared" si="81"/>
        <v>-11.335132490009148</v>
      </c>
      <c r="DP46" s="20">
        <f t="shared" si="81"/>
        <v>-16.65079061436877</v>
      </c>
      <c r="DQ46" s="20">
        <f t="shared" si="81"/>
        <v>-6.1043992402500358</v>
      </c>
      <c r="DR46" s="20">
        <f t="shared" si="81"/>
        <v>-0.96430166386081151</v>
      </c>
      <c r="DS46" s="20">
        <f t="shared" si="81"/>
        <v>1.530378794520848</v>
      </c>
      <c r="DT46" s="20">
        <f t="shared" si="81"/>
        <v>4.4839865085598785</v>
      </c>
      <c r="DU46" s="20">
        <f t="shared" si="81"/>
        <v>3.5547269366574596</v>
      </c>
      <c r="DV46" s="20">
        <f t="shared" si="81"/>
        <v>3.9204451182482947</v>
      </c>
      <c r="DW46" s="20">
        <f t="shared" si="81"/>
        <v>4.7666736363565443</v>
      </c>
      <c r="DX46" s="20">
        <f t="shared" si="81"/>
        <v>4.6984774192487366</v>
      </c>
      <c r="DY46" s="20">
        <f t="shared" si="81"/>
        <v>5.8998864854253874</v>
      </c>
      <c r="DZ46" s="20">
        <f t="shared" si="81"/>
        <v>3.5847776488289851</v>
      </c>
      <c r="EA46" s="20">
        <f t="shared" si="81"/>
        <v>3.8800845387862992</v>
      </c>
      <c r="EB46" s="20">
        <f t="shared" ref="EB46:FG46" si="82">100*((EB17/EA17)^4-1)</f>
        <v>7.6258973928116092</v>
      </c>
      <c r="EC46" s="20">
        <f t="shared" si="82"/>
        <v>1.9488792155588186</v>
      </c>
      <c r="ED46" s="20">
        <f t="shared" si="82"/>
        <v>5.6694522247836332</v>
      </c>
      <c r="EE46" s="20">
        <f t="shared" si="82"/>
        <v>4.7604602570024745</v>
      </c>
      <c r="EF46" s="20">
        <f t="shared" si="82"/>
        <v>2.5602866988075013</v>
      </c>
      <c r="EG46" s="20">
        <f t="shared" si="82"/>
        <v>2.3753659631474466</v>
      </c>
      <c r="EH46" s="20">
        <f t="shared" si="82"/>
        <v>4.1388497063360452</v>
      </c>
      <c r="EI46" s="20">
        <f t="shared" si="82"/>
        <v>3.1942470953191915</v>
      </c>
      <c r="EJ46" s="20">
        <f t="shared" si="82"/>
        <v>0.37426772439517197</v>
      </c>
      <c r="EK46" s="20">
        <f t="shared" si="82"/>
        <v>6.8308403875601664</v>
      </c>
      <c r="EL46" s="20">
        <f t="shared" si="82"/>
        <v>4.1116557900571893</v>
      </c>
      <c r="EM46" s="20">
        <f t="shared" si="82"/>
        <v>3.0305926172526032</v>
      </c>
      <c r="EN46" s="20">
        <f t="shared" si="82"/>
        <v>4.6203124634542903</v>
      </c>
      <c r="EO46" s="20">
        <f t="shared" si="82"/>
        <v>5.3974681038692074</v>
      </c>
      <c r="EP46" s="20">
        <f t="shared" si="82"/>
        <v>3.3424137427285228</v>
      </c>
      <c r="EQ46" s="20">
        <f t="shared" si="82"/>
        <v>4.123670001510793</v>
      </c>
      <c r="ER46" s="20">
        <f t="shared" si="82"/>
        <v>3.1696230874468156</v>
      </c>
      <c r="ES46" s="20">
        <f t="shared" si="82"/>
        <v>1.7995789238825166</v>
      </c>
      <c r="ET46" s="20">
        <f t="shared" si="82"/>
        <v>2.0692041194131372</v>
      </c>
      <c r="EU46" s="20">
        <f t="shared" si="82"/>
        <v>3.5163775325298907</v>
      </c>
      <c r="EV46" s="20">
        <f t="shared" si="82"/>
        <v>2.4892003432715804</v>
      </c>
      <c r="EW46" s="20">
        <f t="shared" si="82"/>
        <v>1.1966116293720575</v>
      </c>
      <c r="EX46" s="20">
        <f t="shared" si="82"/>
        <v>2.3790780486530272</v>
      </c>
      <c r="EY46" s="20">
        <f t="shared" si="82"/>
        <v>4.8365881700815017</v>
      </c>
      <c r="EZ46" s="20">
        <f t="shared" si="82"/>
        <v>0.1721050506202193</v>
      </c>
      <c r="FA46" s="20">
        <f t="shared" si="82"/>
        <v>3.7267625025812157</v>
      </c>
      <c r="FB46" s="20">
        <f t="shared" si="82"/>
        <v>2.3838702361006714</v>
      </c>
      <c r="FC46" s="20">
        <f t="shared" si="82"/>
        <v>0.66948402723274736</v>
      </c>
      <c r="FD46" s="20">
        <f t="shared" si="82"/>
        <v>3.0466405325502155</v>
      </c>
      <c r="FE46" s="20">
        <f t="shared" si="82"/>
        <v>4.5337889569784906</v>
      </c>
      <c r="FF46" s="20">
        <f t="shared" si="82"/>
        <v>5.1410492238691319</v>
      </c>
      <c r="FG46" s="19">
        <f t="shared" si="82"/>
        <v>4.6113571062874392</v>
      </c>
      <c r="FH46" s="19">
        <f t="shared" ref="FH46:GM46" si="83">100*((FH17/FG17)^4-1)</f>
        <v>4.1528150989964097</v>
      </c>
      <c r="FI46" s="19">
        <f t="shared" si="83"/>
        <v>3.5783837368080773</v>
      </c>
      <c r="FJ46" s="19">
        <f t="shared" si="83"/>
        <v>3.8636871001529904</v>
      </c>
      <c r="FK46" s="19">
        <f t="shared" si="83"/>
        <v>3.7943461394610578</v>
      </c>
      <c r="FL46" s="19">
        <f t="shared" si="83"/>
        <v>3.5571179358163896</v>
      </c>
      <c r="FM46" s="19">
        <f t="shared" si="83"/>
        <v>3.1273611026248815</v>
      </c>
      <c r="FN46" s="19">
        <f t="shared" si="83"/>
        <v>3.0135642566895049</v>
      </c>
      <c r="FO46" s="19">
        <f t="shared" si="83"/>
        <v>2.8170930123711413</v>
      </c>
      <c r="FP46" s="19">
        <f t="shared" si="83"/>
        <v>2.6447293478564671</v>
      </c>
      <c r="FQ46" s="19">
        <f t="shared" si="83"/>
        <v>2.3252431465319079</v>
      </c>
      <c r="FR46" s="19">
        <f t="shared" si="83"/>
        <v>1.9390170198692713</v>
      </c>
      <c r="FS46" s="19">
        <f t="shared" si="83"/>
        <v>1.7182657585123273</v>
      </c>
      <c r="FT46" s="19">
        <f t="shared" si="83"/>
        <v>1.5121182911946196</v>
      </c>
      <c r="FU46" s="19">
        <f t="shared" si="83"/>
        <v>1.535858830737391</v>
      </c>
      <c r="FV46" s="19">
        <f t="shared" si="83"/>
        <v>1.5800188100346002</v>
      </c>
      <c r="FW46" s="19">
        <f t="shared" si="83"/>
        <v>1.947829799240286</v>
      </c>
      <c r="FX46" s="19">
        <f t="shared" si="83"/>
        <v>2.0631263416212464</v>
      </c>
      <c r="FY46" s="19">
        <f t="shared" si="83"/>
        <v>2.3966460451769755</v>
      </c>
      <c r="FZ46" s="19">
        <f t="shared" si="83"/>
        <v>2.7935360733730485</v>
      </c>
      <c r="GA46" s="19">
        <f t="shared" si="83"/>
        <v>2.9838569927574499</v>
      </c>
      <c r="GB46" s="19">
        <f t="shared" si="83"/>
        <v>3.3898859788127123</v>
      </c>
      <c r="GC46" s="19">
        <f t="shared" si="83"/>
        <v>3.6471010918802449</v>
      </c>
      <c r="GD46" s="19">
        <f t="shared" si="83"/>
        <v>3.8398604433372618</v>
      </c>
      <c r="GE46" s="19">
        <f t="shared" si="83"/>
        <v>4.002454332362948</v>
      </c>
      <c r="GF46" s="19">
        <f t="shared" si="83"/>
        <v>4.0154313604120251</v>
      </c>
      <c r="GG46" s="19">
        <f t="shared" si="83"/>
        <v>4.0468462845009379</v>
      </c>
      <c r="GH46" s="19">
        <f t="shared" si="83"/>
        <v>3.9575652855113441</v>
      </c>
      <c r="GI46" s="19">
        <f t="shared" si="83"/>
        <v>3.9020600250234017</v>
      </c>
      <c r="GJ46" s="19">
        <f t="shared" si="83"/>
        <v>3.7702856891774772</v>
      </c>
      <c r="GK46" s="19">
        <f t="shared" si="83"/>
        <v>3.7130528148488384</v>
      </c>
      <c r="GL46" s="19">
        <f t="shared" si="83"/>
        <v>3.7099850252819699</v>
      </c>
      <c r="GM46" s="19">
        <f t="shared" si="83"/>
        <v>3.661674394449177</v>
      </c>
      <c r="GN46" s="19">
        <f t="shared" ref="GN46:GT46" si="84">100*((GN17/GM17)^4-1)</f>
        <v>3.6574581288587593</v>
      </c>
      <c r="GO46" s="19">
        <f t="shared" si="84"/>
        <v>3.6575591787269435</v>
      </c>
      <c r="GP46" s="19">
        <f t="shared" si="84"/>
        <v>3.6876776295511338</v>
      </c>
      <c r="GQ46" s="19">
        <f t="shared" si="84"/>
        <v>3.702178546000745</v>
      </c>
      <c r="GR46" s="19">
        <f t="shared" si="84"/>
        <v>3.7204794756912962</v>
      </c>
      <c r="GS46" s="19">
        <f t="shared" si="84"/>
        <v>3.7101359539877254</v>
      </c>
      <c r="GT46" s="19" t="e">
        <f t="shared" si="84"/>
        <v>#N/A</v>
      </c>
    </row>
    <row r="47" spans="2:202" x14ac:dyDescent="0.2">
      <c r="B47" t="str">
        <f t="shared" si="7"/>
        <v xml:space="preserve">  Other services</v>
      </c>
      <c r="C47" s="20"/>
      <c r="D47" s="20">
        <f t="shared" ref="D47:AI47" si="85">100*((D18/C18)^4-1)</f>
        <v>1.1485446161810353</v>
      </c>
      <c r="E47" s="20">
        <f t="shared" si="85"/>
        <v>1.1629736527951851</v>
      </c>
      <c r="F47" s="20">
        <f t="shared" si="85"/>
        <v>2.0069762243902334</v>
      </c>
      <c r="G47" s="20">
        <f t="shared" si="85"/>
        <v>0.72144399573739193</v>
      </c>
      <c r="H47" s="20">
        <f t="shared" si="85"/>
        <v>7.3898420968602663</v>
      </c>
      <c r="I47" s="20">
        <f t="shared" si="85"/>
        <v>4.1316232299799971</v>
      </c>
      <c r="J47" s="20">
        <f t="shared" si="85"/>
        <v>1.810584125348691</v>
      </c>
      <c r="K47" s="20">
        <f t="shared" si="85"/>
        <v>6.8707394516989151</v>
      </c>
      <c r="L47" s="20">
        <f t="shared" si="85"/>
        <v>-0.55677081770807435</v>
      </c>
      <c r="M47" s="20">
        <f t="shared" si="85"/>
        <v>-3.7563755073166671E-2</v>
      </c>
      <c r="N47" s="20">
        <f t="shared" si="85"/>
        <v>4.6993182058818306</v>
      </c>
      <c r="O47" s="20">
        <f t="shared" si="85"/>
        <v>6.2967559472524082</v>
      </c>
      <c r="P47" s="20">
        <f t="shared" si="85"/>
        <v>3.4516353236404562</v>
      </c>
      <c r="Q47" s="20">
        <f t="shared" si="85"/>
        <v>4.6233765478520761</v>
      </c>
      <c r="R47" s="20">
        <f t="shared" si="85"/>
        <v>12.451515877528818</v>
      </c>
      <c r="S47" s="20">
        <f t="shared" si="85"/>
        <v>2.0245012978383325</v>
      </c>
      <c r="T47" s="20">
        <f t="shared" si="85"/>
        <v>6.3765923647360445</v>
      </c>
      <c r="U47" s="20">
        <f t="shared" si="85"/>
        <v>4.403367046391482</v>
      </c>
      <c r="V47" s="20">
        <f t="shared" si="85"/>
        <v>-0.57465637005548187</v>
      </c>
      <c r="W47" s="20">
        <f t="shared" si="85"/>
        <v>1.8605288663193997</v>
      </c>
      <c r="X47" s="20">
        <f t="shared" si="85"/>
        <v>5.6843486407802901</v>
      </c>
      <c r="Y47" s="20">
        <f t="shared" si="85"/>
        <v>6.088999556872654</v>
      </c>
      <c r="Z47" s="20">
        <f t="shared" si="85"/>
        <v>3.5030744221375532</v>
      </c>
      <c r="AA47" s="20">
        <f t="shared" si="85"/>
        <v>5.2818513671021305</v>
      </c>
      <c r="AB47" s="20">
        <f t="shared" si="85"/>
        <v>2.857310766944865</v>
      </c>
      <c r="AC47" s="20">
        <f t="shared" si="85"/>
        <v>1.2021995209524849</v>
      </c>
      <c r="AD47" s="20">
        <f t="shared" si="85"/>
        <v>4.2926181636403937</v>
      </c>
      <c r="AE47" s="20">
        <f t="shared" si="85"/>
        <v>2.5966047910737755</v>
      </c>
      <c r="AF47" s="20">
        <f t="shared" si="85"/>
        <v>1.7970609809870419</v>
      </c>
      <c r="AG47" s="20">
        <f t="shared" si="85"/>
        <v>6.7893393559887105</v>
      </c>
      <c r="AH47" s="20">
        <f t="shared" si="85"/>
        <v>1.5260758426599574</v>
      </c>
      <c r="AI47" s="20">
        <f t="shared" si="85"/>
        <v>19.501195571369934</v>
      </c>
      <c r="AJ47" s="20">
        <f t="shared" ref="AJ47:BO47" si="86">100*((AJ18/AI18)^4-1)</f>
        <v>5.4156616468990615</v>
      </c>
      <c r="AK47" s="20">
        <f t="shared" si="86"/>
        <v>5.4437759129482677</v>
      </c>
      <c r="AL47" s="20">
        <f t="shared" si="86"/>
        <v>6.0549643568697631</v>
      </c>
      <c r="AM47" s="20">
        <f t="shared" si="86"/>
        <v>3.6043013368729504</v>
      </c>
      <c r="AN47" s="20">
        <f t="shared" si="86"/>
        <v>6.6664342848446578</v>
      </c>
      <c r="AO47" s="20">
        <f t="shared" si="86"/>
        <v>5.856613717344028</v>
      </c>
      <c r="AP47" s="20">
        <f t="shared" si="86"/>
        <v>0.30773467232414475</v>
      </c>
      <c r="AQ47" s="20">
        <f t="shared" si="86"/>
        <v>7.7053253819771905</v>
      </c>
      <c r="AR47" s="20">
        <f t="shared" si="86"/>
        <v>4.9944226335016939</v>
      </c>
      <c r="AS47" s="20">
        <f t="shared" si="86"/>
        <v>4.3467694757778341</v>
      </c>
      <c r="AT47" s="20">
        <f t="shared" si="86"/>
        <v>2.8509546121836093</v>
      </c>
      <c r="AU47" s="20">
        <f t="shared" si="86"/>
        <v>2.2006166826040507</v>
      </c>
      <c r="AV47" s="20">
        <f t="shared" si="86"/>
        <v>2.2811197974655251</v>
      </c>
      <c r="AW47" s="20">
        <f t="shared" si="86"/>
        <v>1.1261462230463426</v>
      </c>
      <c r="AX47" s="20">
        <f t="shared" si="86"/>
        <v>4.0811364940035677</v>
      </c>
      <c r="AY47" s="20">
        <f t="shared" si="86"/>
        <v>1.4563661695849994</v>
      </c>
      <c r="AZ47" s="20">
        <f t="shared" si="86"/>
        <v>2.5115136681282513</v>
      </c>
      <c r="BA47" s="20">
        <f t="shared" si="86"/>
        <v>6.1936194259301747</v>
      </c>
      <c r="BB47" s="20">
        <f t="shared" si="86"/>
        <v>3.302596091652954</v>
      </c>
      <c r="BC47" s="20">
        <f t="shared" si="86"/>
        <v>2.5006215384346886</v>
      </c>
      <c r="BD47" s="20">
        <f t="shared" si="86"/>
        <v>5.7193611802835997</v>
      </c>
      <c r="BE47" s="20">
        <f t="shared" si="86"/>
        <v>-6.1887681587184389</v>
      </c>
      <c r="BF47" s="20">
        <f t="shared" si="86"/>
        <v>11.517114520416394</v>
      </c>
      <c r="BG47" s="20">
        <f t="shared" si="86"/>
        <v>3.3509972261448029</v>
      </c>
      <c r="BH47" s="20">
        <f t="shared" si="86"/>
        <v>1.558264257904729</v>
      </c>
      <c r="BI47" s="20">
        <f t="shared" si="86"/>
        <v>3.6731157920316893</v>
      </c>
      <c r="BJ47" s="20">
        <f t="shared" si="86"/>
        <v>2.8284899743252767</v>
      </c>
      <c r="BK47" s="20">
        <f t="shared" si="86"/>
        <v>2.4970458564240294</v>
      </c>
      <c r="BL47" s="20">
        <f t="shared" si="86"/>
        <v>6.6617220982516878</v>
      </c>
      <c r="BM47" s="20">
        <f t="shared" si="86"/>
        <v>2.2116799522402975</v>
      </c>
      <c r="BN47" s="20">
        <f t="shared" si="86"/>
        <v>5.7564777559315772E-2</v>
      </c>
      <c r="BO47" s="20">
        <f t="shared" si="86"/>
        <v>0.4179385188092466</v>
      </c>
      <c r="BP47" s="20">
        <f t="shared" ref="BP47:CU47" si="87">100*((BP18/BO18)^4-1)</f>
        <v>4.3007436095984675</v>
      </c>
      <c r="BQ47" s="20">
        <f t="shared" si="87"/>
        <v>4.4925880232882465</v>
      </c>
      <c r="BR47" s="20">
        <f t="shared" si="87"/>
        <v>6.4843151655770148</v>
      </c>
      <c r="BS47" s="20">
        <f t="shared" si="87"/>
        <v>4.6161992280199016</v>
      </c>
      <c r="BT47" s="20">
        <f t="shared" si="87"/>
        <v>1.8877262571365572</v>
      </c>
      <c r="BU47" s="20">
        <f t="shared" si="87"/>
        <v>4.4565210707510294</v>
      </c>
      <c r="BV47" s="20">
        <f t="shared" si="87"/>
        <v>3.2499311850300305</v>
      </c>
      <c r="BW47" s="20">
        <f t="shared" si="87"/>
        <v>4.3411718629064122</v>
      </c>
      <c r="BX47" s="20">
        <f t="shared" si="87"/>
        <v>6.3405719989831244</v>
      </c>
      <c r="BY47" s="20">
        <f t="shared" si="87"/>
        <v>2.710704563591948</v>
      </c>
      <c r="BZ47" s="20">
        <f t="shared" si="87"/>
        <v>2.1723540925144835</v>
      </c>
      <c r="CA47" s="20">
        <f t="shared" si="87"/>
        <v>3.7199891896490866</v>
      </c>
      <c r="CB47" s="20">
        <f t="shared" si="87"/>
        <v>-0.47834710409079273</v>
      </c>
      <c r="CC47" s="20">
        <f t="shared" si="87"/>
        <v>2.5700694056832951</v>
      </c>
      <c r="CD47" s="20">
        <f t="shared" si="87"/>
        <v>4.2765566061154781</v>
      </c>
      <c r="CE47" s="20">
        <f t="shared" si="87"/>
        <v>4.3759507262323805</v>
      </c>
      <c r="CF47" s="20">
        <f t="shared" si="87"/>
        <v>-1.2186210241733275</v>
      </c>
      <c r="CG47" s="20">
        <f t="shared" si="87"/>
        <v>2.1535137314668606</v>
      </c>
      <c r="CH47" s="20">
        <f t="shared" si="87"/>
        <v>3.919445417907319</v>
      </c>
      <c r="CI47" s="20">
        <f t="shared" si="87"/>
        <v>-2.1256926858994496</v>
      </c>
      <c r="CJ47" s="20">
        <f t="shared" si="87"/>
        <v>1.6848762952942353</v>
      </c>
      <c r="CK47" s="20">
        <f t="shared" si="87"/>
        <v>-0.4631865152448067</v>
      </c>
      <c r="CL47" s="20">
        <f t="shared" si="87"/>
        <v>-1.5310358652203981</v>
      </c>
      <c r="CM47" s="20">
        <f t="shared" si="87"/>
        <v>1.5766103339338144</v>
      </c>
      <c r="CN47" s="20">
        <f t="shared" si="87"/>
        <v>1.8083935081373292</v>
      </c>
      <c r="CO47" s="20">
        <f t="shared" si="87"/>
        <v>1.3503061042839715</v>
      </c>
      <c r="CP47" s="20">
        <f t="shared" si="87"/>
        <v>1.401922941626732</v>
      </c>
      <c r="CQ47" s="20">
        <f t="shared" si="87"/>
        <v>2.2253441147553454</v>
      </c>
      <c r="CR47" s="20">
        <f t="shared" si="87"/>
        <v>1.2360823918355468</v>
      </c>
      <c r="CS47" s="20">
        <f t="shared" si="87"/>
        <v>2.0782354397495428</v>
      </c>
      <c r="CT47" s="20">
        <f t="shared" si="87"/>
        <v>3.0303607713570546</v>
      </c>
      <c r="CU47" s="20">
        <f t="shared" si="87"/>
        <v>-1.1331421002293118</v>
      </c>
      <c r="CV47" s="20">
        <f t="shared" ref="CV47:EA47" si="88">100*((CV18/CU18)^4-1)</f>
        <v>2.5279068913500069</v>
      </c>
      <c r="CW47" s="20">
        <f t="shared" si="88"/>
        <v>1.1890861175660516</v>
      </c>
      <c r="CX47" s="20">
        <f t="shared" si="88"/>
        <v>2.3493782675310104</v>
      </c>
      <c r="CY47" s="20">
        <f t="shared" si="88"/>
        <v>2.2016727892959942</v>
      </c>
      <c r="CZ47" s="20">
        <f t="shared" si="88"/>
        <v>3.871543480149886</v>
      </c>
      <c r="DA47" s="20">
        <f t="shared" si="88"/>
        <v>2.0391228085372415</v>
      </c>
      <c r="DB47" s="20">
        <f t="shared" si="88"/>
        <v>1.4663589492349693</v>
      </c>
      <c r="DC47" s="20">
        <f t="shared" si="88"/>
        <v>1.8844909788633402</v>
      </c>
      <c r="DD47" s="20">
        <f t="shared" si="88"/>
        <v>1.6390087514069451</v>
      </c>
      <c r="DE47" s="20">
        <f t="shared" si="88"/>
        <v>1.984973361244835</v>
      </c>
      <c r="DF47" s="20">
        <f t="shared" si="88"/>
        <v>2.2059054887917151</v>
      </c>
      <c r="DG47" s="20">
        <f t="shared" si="88"/>
        <v>3.7364428363623858</v>
      </c>
      <c r="DH47" s="20">
        <f t="shared" si="88"/>
        <v>2.7632058182484487</v>
      </c>
      <c r="DI47" s="20">
        <f t="shared" si="88"/>
        <v>2.702046487404397</v>
      </c>
      <c r="DJ47" s="20">
        <f t="shared" si="88"/>
        <v>3.971827211644241</v>
      </c>
      <c r="DK47" s="20">
        <f t="shared" si="88"/>
        <v>3.0445564632932909</v>
      </c>
      <c r="DL47" s="20">
        <f t="shared" si="88"/>
        <v>2.2669097872143773</v>
      </c>
      <c r="DM47" s="20">
        <f t="shared" si="88"/>
        <v>2.7602074857334014</v>
      </c>
      <c r="DN47" s="20">
        <f t="shared" si="88"/>
        <v>-0.86138429650860493</v>
      </c>
      <c r="DO47" s="20">
        <f t="shared" si="88"/>
        <v>-0.44847093379634106</v>
      </c>
      <c r="DP47" s="20">
        <f t="shared" si="88"/>
        <v>-1.7111447416976122</v>
      </c>
      <c r="DQ47" s="20">
        <f t="shared" si="88"/>
        <v>1.0843625436282478</v>
      </c>
      <c r="DR47" s="20">
        <f t="shared" si="88"/>
        <v>1.2453446425179315</v>
      </c>
      <c r="DS47" s="20">
        <f t="shared" si="88"/>
        <v>0.24439476363855572</v>
      </c>
      <c r="DT47" s="20">
        <f t="shared" si="88"/>
        <v>2.6044966045001283</v>
      </c>
      <c r="DU47" s="20">
        <f t="shared" si="88"/>
        <v>2.938911782529785</v>
      </c>
      <c r="DV47" s="20">
        <f t="shared" si="88"/>
        <v>4.5540935468534993</v>
      </c>
      <c r="DW47" s="20">
        <f t="shared" si="88"/>
        <v>2.1694076204152646</v>
      </c>
      <c r="DX47" s="20">
        <f t="shared" si="88"/>
        <v>3.378676257821156</v>
      </c>
      <c r="DY47" s="20">
        <f t="shared" si="88"/>
        <v>2.088560947206175</v>
      </c>
      <c r="DZ47" s="20">
        <f t="shared" si="88"/>
        <v>1.7807016948101939</v>
      </c>
      <c r="EA47" s="20">
        <f t="shared" si="88"/>
        <v>3.0391823836389165</v>
      </c>
      <c r="EB47" s="20">
        <f t="shared" ref="EB47:FG47" si="89">100*((EB18/EA18)^4-1)</f>
        <v>2.2773442309793834</v>
      </c>
      <c r="EC47" s="20">
        <f t="shared" si="89"/>
        <v>1.2274881456427966</v>
      </c>
      <c r="ED47" s="20">
        <f t="shared" si="89"/>
        <v>3.1968902048158832</v>
      </c>
      <c r="EE47" s="20">
        <f t="shared" si="89"/>
        <v>1.2674315541026493</v>
      </c>
      <c r="EF47" s="20">
        <f t="shared" si="89"/>
        <v>2.5680974643389698</v>
      </c>
      <c r="EG47" s="20">
        <f t="shared" si="89"/>
        <v>2.7609663617827795</v>
      </c>
      <c r="EH47" s="20">
        <f t="shared" si="89"/>
        <v>3.3677840932093472</v>
      </c>
      <c r="EI47" s="20">
        <f t="shared" si="89"/>
        <v>3.8955049587162449</v>
      </c>
      <c r="EJ47" s="20">
        <f t="shared" si="89"/>
        <v>-6.2554009123383381E-2</v>
      </c>
      <c r="EK47" s="20">
        <f t="shared" si="89"/>
        <v>3.3505087380679255</v>
      </c>
      <c r="EL47" s="20">
        <f t="shared" si="89"/>
        <v>0.74211741039671431</v>
      </c>
      <c r="EM47" s="20">
        <f t="shared" si="89"/>
        <v>2.5511582562334434</v>
      </c>
      <c r="EN47" s="20">
        <f t="shared" si="89"/>
        <v>3.434720557323101</v>
      </c>
      <c r="EO47" s="20">
        <f t="shared" si="89"/>
        <v>4.1822178190888293</v>
      </c>
      <c r="EP47" s="20">
        <f t="shared" si="89"/>
        <v>3.4132909743836759</v>
      </c>
      <c r="EQ47" s="20">
        <f t="shared" si="89"/>
        <v>4.783907637376017</v>
      </c>
      <c r="ER47" s="20">
        <f t="shared" si="89"/>
        <v>3.5466409893024409</v>
      </c>
      <c r="ES47" s="20">
        <f t="shared" si="89"/>
        <v>3.1555306954503815</v>
      </c>
      <c r="ET47" s="20">
        <f t="shared" si="89"/>
        <v>3.0979545890655213</v>
      </c>
      <c r="EU47" s="20">
        <f t="shared" si="89"/>
        <v>1.6879451965363002</v>
      </c>
      <c r="EV47" s="20">
        <f t="shared" si="89"/>
        <v>3.338345069073001</v>
      </c>
      <c r="EW47" s="20">
        <f t="shared" si="89"/>
        <v>2.2960430361796735</v>
      </c>
      <c r="EX47" s="20">
        <f t="shared" si="89"/>
        <v>3.523073812934352</v>
      </c>
      <c r="EY47" s="20">
        <f t="shared" si="89"/>
        <v>3.8686269224209369</v>
      </c>
      <c r="EZ47" s="20">
        <f t="shared" si="89"/>
        <v>2.0590031776350548</v>
      </c>
      <c r="FA47" s="20">
        <f t="shared" si="89"/>
        <v>2.6912901127776223</v>
      </c>
      <c r="FB47" s="20">
        <f t="shared" si="89"/>
        <v>2.1538769659922741</v>
      </c>
      <c r="FC47" s="20">
        <f t="shared" si="89"/>
        <v>3.2711900181184195</v>
      </c>
      <c r="FD47" s="20">
        <f t="shared" si="89"/>
        <v>2.0692698125415854</v>
      </c>
      <c r="FE47" s="20">
        <f t="shared" si="89"/>
        <v>2.3024591838958219</v>
      </c>
      <c r="FF47" s="20">
        <f t="shared" si="89"/>
        <v>1.8987007314976267</v>
      </c>
      <c r="FG47" s="19">
        <f t="shared" si="89"/>
        <v>1.8564857529002055</v>
      </c>
      <c r="FH47" s="19">
        <f t="shared" ref="FH47:GM47" si="90">100*((FH18/FG18)^4-1)</f>
        <v>1.8057588040825578</v>
      </c>
      <c r="FI47" s="19">
        <f t="shared" si="90"/>
        <v>1.8992985146497388</v>
      </c>
      <c r="FJ47" s="19">
        <f t="shared" si="90"/>
        <v>1.589769264975005</v>
      </c>
      <c r="FK47" s="19">
        <f t="shared" si="90"/>
        <v>1.2585464355324483</v>
      </c>
      <c r="FL47" s="19">
        <f t="shared" si="90"/>
        <v>1.6746463111829923</v>
      </c>
      <c r="FM47" s="19">
        <f t="shared" si="90"/>
        <v>1.7107821802104795</v>
      </c>
      <c r="FN47" s="19">
        <f t="shared" si="90"/>
        <v>1.5435355749108037</v>
      </c>
      <c r="FO47" s="19">
        <f t="shared" si="90"/>
        <v>1.3981955150856873</v>
      </c>
      <c r="FP47" s="19">
        <f t="shared" si="90"/>
        <v>1.5820888709856096</v>
      </c>
      <c r="FQ47" s="19">
        <f t="shared" si="90"/>
        <v>1.4568818433044139</v>
      </c>
      <c r="FR47" s="19">
        <f t="shared" si="90"/>
        <v>1.3388670547766157</v>
      </c>
      <c r="FS47" s="19">
        <f t="shared" si="90"/>
        <v>1.1896056222322482</v>
      </c>
      <c r="FT47" s="19">
        <f t="shared" si="90"/>
        <v>1.2512158330989953</v>
      </c>
      <c r="FU47" s="19">
        <f t="shared" si="90"/>
        <v>1.1928596168949035</v>
      </c>
      <c r="FV47" s="19">
        <f t="shared" si="90"/>
        <v>1.1978022797672683</v>
      </c>
      <c r="FW47" s="19">
        <f t="shared" si="90"/>
        <v>1.1676156118467729</v>
      </c>
      <c r="FX47" s="19">
        <f t="shared" si="90"/>
        <v>1.2560900360575777</v>
      </c>
      <c r="FY47" s="19">
        <f t="shared" si="90"/>
        <v>1.1851629496787863</v>
      </c>
      <c r="FZ47" s="19">
        <f t="shared" si="90"/>
        <v>1.2188474537654592</v>
      </c>
      <c r="GA47" s="19">
        <f t="shared" si="90"/>
        <v>1.1037177772725837</v>
      </c>
      <c r="GB47" s="19">
        <f t="shared" si="90"/>
        <v>1.2510259351380837</v>
      </c>
      <c r="GC47" s="19">
        <f t="shared" si="90"/>
        <v>1.273680665294763</v>
      </c>
      <c r="GD47" s="19">
        <f t="shared" si="90"/>
        <v>1.2683621279550694</v>
      </c>
      <c r="GE47" s="19">
        <f t="shared" si="90"/>
        <v>1.2435297809784807</v>
      </c>
      <c r="GF47" s="19">
        <f t="shared" si="90"/>
        <v>1.366653237249138</v>
      </c>
      <c r="GG47" s="19">
        <f t="shared" si="90"/>
        <v>1.3404270216715419</v>
      </c>
      <c r="GH47" s="19">
        <f t="shared" si="90"/>
        <v>1.3517798700628525</v>
      </c>
      <c r="GI47" s="19">
        <f t="shared" si="90"/>
        <v>1.5172701732423244</v>
      </c>
      <c r="GJ47" s="19">
        <f t="shared" si="90"/>
        <v>1.561653296887644</v>
      </c>
      <c r="GK47" s="19">
        <f t="shared" si="90"/>
        <v>1.6006025125892442</v>
      </c>
      <c r="GL47" s="19">
        <f t="shared" si="90"/>
        <v>1.5723834363808864</v>
      </c>
      <c r="GM47" s="19">
        <f t="shared" si="90"/>
        <v>1.5769097502711382</v>
      </c>
      <c r="GN47" s="19">
        <f t="shared" ref="GN47:GT47" si="91">100*((GN18/GM18)^4-1)</f>
        <v>1.6354285227007326</v>
      </c>
      <c r="GO47" s="19">
        <f t="shared" si="91"/>
        <v>1.6223156724492149</v>
      </c>
      <c r="GP47" s="19">
        <f t="shared" si="91"/>
        <v>1.5947225856684399</v>
      </c>
      <c r="GQ47" s="19">
        <f t="shared" si="91"/>
        <v>1.597000717008612</v>
      </c>
      <c r="GR47" s="19">
        <f t="shared" si="91"/>
        <v>1.6097777460455376</v>
      </c>
      <c r="GS47" s="19">
        <f t="shared" si="91"/>
        <v>1.5833678181810917</v>
      </c>
      <c r="GT47" s="19" t="e">
        <f t="shared" si="91"/>
        <v>#N/A</v>
      </c>
    </row>
    <row r="48" spans="2:202" x14ac:dyDescent="0.2">
      <c r="B48" t="str">
        <f t="shared" si="7"/>
        <v xml:space="preserve">  Government</v>
      </c>
      <c r="C48" s="20"/>
      <c r="D48" s="20">
        <f t="shared" ref="D48:AI48" si="92">100*((D19/C19)^4-1)</f>
        <v>5.1010726529248096</v>
      </c>
      <c r="E48" s="20">
        <f t="shared" si="92"/>
        <v>-3.9136399963482837</v>
      </c>
      <c r="F48" s="20">
        <f t="shared" si="92"/>
        <v>3.1602541460262756E-2</v>
      </c>
      <c r="G48" s="20">
        <f t="shared" si="92"/>
        <v>3.1415554600596973</v>
      </c>
      <c r="H48" s="20">
        <f t="shared" si="92"/>
        <v>-1.0556954534304719</v>
      </c>
      <c r="I48" s="20">
        <f t="shared" si="92"/>
        <v>-9.0321178067343961</v>
      </c>
      <c r="J48" s="20">
        <f t="shared" si="92"/>
        <v>-6.0007111081720854</v>
      </c>
      <c r="K48" s="20">
        <f t="shared" si="92"/>
        <v>-0.86176433364179017</v>
      </c>
      <c r="L48" s="20">
        <f t="shared" si="92"/>
        <v>2.1328419791494468</v>
      </c>
      <c r="M48" s="20">
        <f t="shared" si="92"/>
        <v>-5.9241857963033944</v>
      </c>
      <c r="N48" s="20">
        <f t="shared" si="92"/>
        <v>5.4285691806654324</v>
      </c>
      <c r="O48" s="20">
        <f t="shared" si="92"/>
        <v>-4.5116421904878745</v>
      </c>
      <c r="P48" s="20">
        <f t="shared" si="92"/>
        <v>4.0904381590211703</v>
      </c>
      <c r="Q48" s="20">
        <f t="shared" si="92"/>
        <v>8.3229077275271948</v>
      </c>
      <c r="R48" s="20">
        <f t="shared" si="92"/>
        <v>-2.3109044418266445</v>
      </c>
      <c r="S48" s="20">
        <f t="shared" si="92"/>
        <v>6.1692605870541817</v>
      </c>
      <c r="T48" s="20">
        <f t="shared" si="92"/>
        <v>1.2742908582779933</v>
      </c>
      <c r="U48" s="20">
        <f t="shared" si="92"/>
        <v>10.165627383057663</v>
      </c>
      <c r="V48" s="20">
        <f t="shared" si="92"/>
        <v>0.34478461059330723</v>
      </c>
      <c r="W48" s="20">
        <f t="shared" si="92"/>
        <v>2.4939282868513324</v>
      </c>
      <c r="X48" s="20">
        <f t="shared" si="92"/>
        <v>3.5225904142386799</v>
      </c>
      <c r="Y48" s="20">
        <f t="shared" si="92"/>
        <v>-1.1465322611903028</v>
      </c>
      <c r="Z48" s="20">
        <f t="shared" si="92"/>
        <v>4.6437951464427973</v>
      </c>
      <c r="AA48" s="20">
        <f t="shared" si="92"/>
        <v>1.1628587673708557</v>
      </c>
      <c r="AB48" s="20">
        <f t="shared" si="92"/>
        <v>2.2963666795206894</v>
      </c>
      <c r="AC48" s="20">
        <f t="shared" si="92"/>
        <v>7.8841225729888498</v>
      </c>
      <c r="AD48" s="20">
        <f t="shared" si="92"/>
        <v>-3.5210466362856963</v>
      </c>
      <c r="AE48" s="20">
        <f t="shared" si="92"/>
        <v>5.7117706774458155</v>
      </c>
      <c r="AF48" s="20">
        <f t="shared" si="92"/>
        <v>2.8012735030387814</v>
      </c>
      <c r="AG48" s="20">
        <f t="shared" si="92"/>
        <v>1.5808587333827617</v>
      </c>
      <c r="AH48" s="20">
        <f t="shared" si="92"/>
        <v>2.9037644803675988</v>
      </c>
      <c r="AI48" s="20">
        <f t="shared" si="92"/>
        <v>1.8494065758552836</v>
      </c>
      <c r="AJ48" s="20">
        <f t="shared" ref="AJ48:BO48" si="93">100*((AJ19/AI19)^4-1)</f>
        <v>4.6077668691142382</v>
      </c>
      <c r="AK48" s="20">
        <f t="shared" si="93"/>
        <v>7.3361263154107625</v>
      </c>
      <c r="AL48" s="20">
        <f t="shared" si="93"/>
        <v>5.742103178873581</v>
      </c>
      <c r="AM48" s="20">
        <f t="shared" si="93"/>
        <v>-0.80007914009596615</v>
      </c>
      <c r="AN48" s="20">
        <f t="shared" si="93"/>
        <v>2.3087757521169872</v>
      </c>
      <c r="AO48" s="20">
        <f t="shared" si="93"/>
        <v>2.1953050963715359</v>
      </c>
      <c r="AP48" s="20">
        <f t="shared" si="93"/>
        <v>8.7589585653484967</v>
      </c>
      <c r="AQ48" s="20">
        <f t="shared" si="93"/>
        <v>7.8773662404729716</v>
      </c>
      <c r="AR48" s="20">
        <f t="shared" si="93"/>
        <v>2.9136906024708864</v>
      </c>
      <c r="AS48" s="20">
        <f t="shared" si="93"/>
        <v>7.2902479082419758</v>
      </c>
      <c r="AT48" s="20">
        <f t="shared" si="93"/>
        <v>-0.53860787647561637</v>
      </c>
      <c r="AU48" s="20">
        <f t="shared" si="93"/>
        <v>4.0752555256285516</v>
      </c>
      <c r="AV48" s="20">
        <f t="shared" si="93"/>
        <v>8.5367146999764323</v>
      </c>
      <c r="AW48" s="20">
        <f t="shared" si="93"/>
        <v>3.620267952384526</v>
      </c>
      <c r="AX48" s="20">
        <f t="shared" si="93"/>
        <v>0.52681771330782556</v>
      </c>
      <c r="AY48" s="20">
        <f t="shared" si="93"/>
        <v>6.7398046070705098</v>
      </c>
      <c r="AZ48" s="20">
        <f t="shared" si="93"/>
        <v>1.5217765591265975</v>
      </c>
      <c r="BA48" s="20">
        <f t="shared" si="93"/>
        <v>0.18929144858150782</v>
      </c>
      <c r="BB48" s="20">
        <f t="shared" si="93"/>
        <v>6.9743515600526829</v>
      </c>
      <c r="BC48" s="20">
        <f t="shared" si="93"/>
        <v>-1.5347338762839891</v>
      </c>
      <c r="BD48" s="20">
        <f t="shared" si="93"/>
        <v>1.9596132192882143</v>
      </c>
      <c r="BE48" s="20">
        <f t="shared" si="93"/>
        <v>4.1164169554963381</v>
      </c>
      <c r="BF48" s="20">
        <f t="shared" si="93"/>
        <v>1.1148607151436396</v>
      </c>
      <c r="BG48" s="20">
        <f t="shared" si="93"/>
        <v>0.58602041509698832</v>
      </c>
      <c r="BH48" s="20">
        <f t="shared" si="93"/>
        <v>1.7094794054969942</v>
      </c>
      <c r="BI48" s="20">
        <f t="shared" si="93"/>
        <v>-0.91773509886021731</v>
      </c>
      <c r="BJ48" s="20">
        <f t="shared" si="93"/>
        <v>7.6268751407468693</v>
      </c>
      <c r="BK48" s="20">
        <f t="shared" si="93"/>
        <v>1.8981987798853073</v>
      </c>
      <c r="BL48" s="20">
        <f t="shared" si="93"/>
        <v>6.4695566986672226E-2</v>
      </c>
      <c r="BM48" s="20">
        <f t="shared" si="93"/>
        <v>-0.34799687328685991</v>
      </c>
      <c r="BN48" s="20">
        <f t="shared" si="93"/>
        <v>2.3385582484345413</v>
      </c>
      <c r="BO48" s="20">
        <f t="shared" si="93"/>
        <v>6.4275189026363533</v>
      </c>
      <c r="BP48" s="20">
        <f t="shared" ref="BP48:CU48" si="94">100*((BP19/BO19)^4-1)</f>
        <v>-1.7508861474983761</v>
      </c>
      <c r="BQ48" s="20">
        <f t="shared" si="94"/>
        <v>0.580749976347672</v>
      </c>
      <c r="BR48" s="20">
        <f t="shared" si="94"/>
        <v>0.59376909593729099</v>
      </c>
      <c r="BS48" s="20">
        <f t="shared" si="94"/>
        <v>0.40056441492923867</v>
      </c>
      <c r="BT48" s="20">
        <f t="shared" si="94"/>
        <v>7.4750995766554862</v>
      </c>
      <c r="BU48" s="20">
        <f t="shared" si="94"/>
        <v>1.0778082057189442</v>
      </c>
      <c r="BV48" s="20">
        <f t="shared" si="94"/>
        <v>1.5330541640222739</v>
      </c>
      <c r="BW48" s="20">
        <f t="shared" si="94"/>
        <v>3.3715548046069133</v>
      </c>
      <c r="BX48" s="20">
        <f t="shared" si="94"/>
        <v>2.7782037244851843</v>
      </c>
      <c r="BY48" s="20">
        <f t="shared" si="94"/>
        <v>2.5871768801360551</v>
      </c>
      <c r="BZ48" s="20">
        <f t="shared" si="94"/>
        <v>2.9049595553903407</v>
      </c>
      <c r="CA48" s="20">
        <f t="shared" si="94"/>
        <v>0.43275666462645468</v>
      </c>
      <c r="CB48" s="20">
        <f t="shared" si="94"/>
        <v>3.0830311247442399</v>
      </c>
      <c r="CC48" s="20">
        <f t="shared" si="94"/>
        <v>4.2596370998153832</v>
      </c>
      <c r="CD48" s="20">
        <f t="shared" si="94"/>
        <v>0.95579865728292468</v>
      </c>
      <c r="CE48" s="20">
        <f t="shared" si="94"/>
        <v>1.3151184560850071</v>
      </c>
      <c r="CF48" s="20">
        <f t="shared" si="94"/>
        <v>3.6857637307775137</v>
      </c>
      <c r="CG48" s="20">
        <f t="shared" si="94"/>
        <v>-1.940497979988276</v>
      </c>
      <c r="CH48" s="20">
        <f t="shared" si="94"/>
        <v>0.69603593075904246</v>
      </c>
      <c r="CI48" s="20">
        <f t="shared" si="94"/>
        <v>7.6024082490073752</v>
      </c>
      <c r="CJ48" s="20">
        <f t="shared" si="94"/>
        <v>3.671861908604912</v>
      </c>
      <c r="CK48" s="20">
        <f t="shared" si="94"/>
        <v>3.0084092823789321</v>
      </c>
      <c r="CL48" s="20">
        <f t="shared" si="94"/>
        <v>3.1861850178704021</v>
      </c>
      <c r="CM48" s="20">
        <f t="shared" si="94"/>
        <v>1.0418462756035973</v>
      </c>
      <c r="CN48" s="20">
        <f t="shared" si="94"/>
        <v>1.5289792170806393</v>
      </c>
      <c r="CO48" s="20">
        <f t="shared" si="94"/>
        <v>1.6369063465832667</v>
      </c>
      <c r="CP48" s="20">
        <f t="shared" si="94"/>
        <v>1.7317375168084848</v>
      </c>
      <c r="CQ48" s="20">
        <f t="shared" si="94"/>
        <v>1.1075708322058953</v>
      </c>
      <c r="CR48" s="20">
        <f t="shared" si="94"/>
        <v>2.0468959154610555</v>
      </c>
      <c r="CS48" s="20">
        <f t="shared" si="94"/>
        <v>-1.7482051905239882</v>
      </c>
      <c r="CT48" s="20">
        <f t="shared" si="94"/>
        <v>0.5473220481079677</v>
      </c>
      <c r="CU48" s="20">
        <f t="shared" si="94"/>
        <v>-0.88684126085760706</v>
      </c>
      <c r="CV48" s="20">
        <f t="shared" ref="CV48:EA48" si="95">100*((CV19/CU19)^4-1)</f>
        <v>0.45345457487284691</v>
      </c>
      <c r="CW48" s="20">
        <f t="shared" si="95"/>
        <v>1.3819709627443277</v>
      </c>
      <c r="CX48" s="20">
        <f t="shared" si="95"/>
        <v>-0.42927576110678434</v>
      </c>
      <c r="CY48" s="20">
        <f t="shared" si="95"/>
        <v>-1.651826151159641</v>
      </c>
      <c r="CZ48" s="20">
        <f t="shared" si="95"/>
        <v>0.66027291055019699</v>
      </c>
      <c r="DA48" s="20">
        <f t="shared" si="95"/>
        <v>0.45416717247734884</v>
      </c>
      <c r="DB48" s="20">
        <f t="shared" si="95"/>
        <v>0.38346171717866806</v>
      </c>
      <c r="DC48" s="20">
        <f t="shared" si="95"/>
        <v>1.4688925858979296</v>
      </c>
      <c r="DD48" s="20">
        <f t="shared" si="95"/>
        <v>-0.91662171984325802</v>
      </c>
      <c r="DE48" s="20">
        <f t="shared" si="95"/>
        <v>-0.58825362881357313</v>
      </c>
      <c r="DF48" s="20">
        <f t="shared" si="95"/>
        <v>1.1938622368633078</v>
      </c>
      <c r="DG48" s="20">
        <f t="shared" si="95"/>
        <v>0.87221837082971376</v>
      </c>
      <c r="DH48" s="20">
        <f t="shared" si="95"/>
        <v>0.83704456915891789</v>
      </c>
      <c r="DI48" s="20">
        <f t="shared" si="95"/>
        <v>2.3547216358967837</v>
      </c>
      <c r="DJ48" s="20">
        <f t="shared" si="95"/>
        <v>1.1087348978123801</v>
      </c>
      <c r="DK48" s="20">
        <f t="shared" si="95"/>
        <v>2.729642522827791</v>
      </c>
      <c r="DL48" s="20">
        <f t="shared" si="95"/>
        <v>-0.236945896703189</v>
      </c>
      <c r="DM48" s="20">
        <f t="shared" si="95"/>
        <v>7.47789592158139</v>
      </c>
      <c r="DN48" s="20">
        <f t="shared" si="95"/>
        <v>1.2630453439432143</v>
      </c>
      <c r="DO48" s="20">
        <f t="shared" si="95"/>
        <v>-1.0825207390408154</v>
      </c>
      <c r="DP48" s="20">
        <f t="shared" si="95"/>
        <v>1.4242253007337835</v>
      </c>
      <c r="DQ48" s="20">
        <f t="shared" si="95"/>
        <v>-1.9787300680566888</v>
      </c>
      <c r="DR48" s="20">
        <f t="shared" si="95"/>
        <v>-0.93911122187824159</v>
      </c>
      <c r="DS48" s="20">
        <f t="shared" si="95"/>
        <v>-0.5463897945970464</v>
      </c>
      <c r="DT48" s="20">
        <f t="shared" si="95"/>
        <v>5.2980335261690881</v>
      </c>
      <c r="DU48" s="20">
        <f t="shared" si="95"/>
        <v>-3.3243325887012731</v>
      </c>
      <c r="DV48" s="20">
        <f t="shared" si="95"/>
        <v>-3.8768678604819917</v>
      </c>
      <c r="DW48" s="20">
        <f t="shared" si="95"/>
        <v>-1.7623728942159245</v>
      </c>
      <c r="DX48" s="20">
        <f t="shared" si="95"/>
        <v>-1.0812150250473773</v>
      </c>
      <c r="DY48" s="20">
        <f t="shared" si="95"/>
        <v>-3.1485227813406236</v>
      </c>
      <c r="DZ48" s="20">
        <f t="shared" si="95"/>
        <v>1.8346643413990504</v>
      </c>
      <c r="EA48" s="20">
        <f t="shared" si="95"/>
        <v>0.98883712784574307</v>
      </c>
      <c r="EB48" s="20">
        <f t="shared" ref="EB48:FG48" si="96">100*((EB19/EA19)^4-1)</f>
        <v>-0.13158204415797403</v>
      </c>
      <c r="EC48" s="20">
        <f t="shared" si="96"/>
        <v>3.4520987038400008E-2</v>
      </c>
      <c r="ED48" s="20">
        <f t="shared" si="96"/>
        <v>2.2796177450961741</v>
      </c>
      <c r="EE48" s="20">
        <f t="shared" si="96"/>
        <v>1.2165974815462555</v>
      </c>
      <c r="EF48" s="20">
        <f t="shared" si="96"/>
        <v>0.31546679720866333</v>
      </c>
      <c r="EG48" s="20">
        <f t="shared" si="96"/>
        <v>0.4711504034575098</v>
      </c>
      <c r="EH48" s="20">
        <f t="shared" si="96"/>
        <v>3.0690177765949178</v>
      </c>
      <c r="EI48" s="20">
        <f t="shared" si="96"/>
        <v>1.3624990896066613</v>
      </c>
      <c r="EJ48" s="20">
        <f t="shared" si="96"/>
        <v>0.52394314186401392</v>
      </c>
      <c r="EK48" s="20">
        <f t="shared" si="96"/>
        <v>2.2009892391613439</v>
      </c>
      <c r="EL48" s="20">
        <f t="shared" si="96"/>
        <v>1.3553111937677054</v>
      </c>
      <c r="EM48" s="20">
        <f t="shared" si="96"/>
        <v>3.5732945840101893</v>
      </c>
      <c r="EN48" s="20">
        <f t="shared" si="96"/>
        <v>3.0174931393354365</v>
      </c>
      <c r="EO48" s="20">
        <f t="shared" si="96"/>
        <v>3.3750564414518403</v>
      </c>
      <c r="EP48" s="20">
        <f t="shared" si="96"/>
        <v>0.68657242909637706</v>
      </c>
      <c r="EQ48" s="20">
        <f t="shared" si="96"/>
        <v>2.0667948498852784</v>
      </c>
      <c r="ER48" s="20">
        <f t="shared" si="96"/>
        <v>3.3973145164590157</v>
      </c>
      <c r="ES48" s="20">
        <f t="shared" si="96"/>
        <v>2.4438626328552537</v>
      </c>
      <c r="ET48" s="20">
        <f t="shared" si="96"/>
        <v>1.9475699867323337</v>
      </c>
      <c r="EU48" s="20">
        <f t="shared" si="96"/>
        <v>1.4357530903956972</v>
      </c>
      <c r="EV48" s="20">
        <f t="shared" si="96"/>
        <v>1.539977302852491</v>
      </c>
      <c r="EW48" s="20">
        <f t="shared" si="96"/>
        <v>0.8881066029492013</v>
      </c>
      <c r="EX48" s="20">
        <f t="shared" si="96"/>
        <v>-0.69125132017058277</v>
      </c>
      <c r="EY48" s="20">
        <f t="shared" si="96"/>
        <v>-1.8970731794560103</v>
      </c>
      <c r="EZ48" s="20">
        <f t="shared" si="96"/>
        <v>-2.5178774433245454</v>
      </c>
      <c r="FA48" s="20">
        <f t="shared" si="96"/>
        <v>-2.1206444163974214</v>
      </c>
      <c r="FB48" s="20">
        <f t="shared" si="96"/>
        <v>-2.0987372373316493</v>
      </c>
      <c r="FC48" s="20">
        <f t="shared" si="96"/>
        <v>-3.8675296392920555</v>
      </c>
      <c r="FD48" s="20">
        <f t="shared" si="96"/>
        <v>1.310996154805788</v>
      </c>
      <c r="FE48" s="20">
        <f t="shared" si="96"/>
        <v>1.7195061546999346</v>
      </c>
      <c r="FF48" s="20">
        <f t="shared" si="96"/>
        <v>1.7764871284738026</v>
      </c>
      <c r="FG48" s="19">
        <f t="shared" si="96"/>
        <v>1.8117601860178745</v>
      </c>
      <c r="FH48" s="19">
        <f t="shared" ref="FH48:GM48" si="97">100*((FH19/FG19)^4-1)</f>
        <v>1.7407775022187932</v>
      </c>
      <c r="FI48" s="19">
        <f t="shared" si="97"/>
        <v>1.4881647769676265</v>
      </c>
      <c r="FJ48" s="19">
        <f t="shared" si="97"/>
        <v>1.4706916949457804</v>
      </c>
      <c r="FK48" s="19">
        <f t="shared" si="97"/>
        <v>1.4088688853865161</v>
      </c>
      <c r="FL48" s="19">
        <f t="shared" si="97"/>
        <v>1.3637696767278218</v>
      </c>
      <c r="FM48" s="19">
        <f t="shared" si="97"/>
        <v>1.3164032249237678</v>
      </c>
      <c r="FN48" s="19">
        <f t="shared" si="97"/>
        <v>1.2774779437557893</v>
      </c>
      <c r="FO48" s="19">
        <f t="shared" si="97"/>
        <v>1.2230366914664614</v>
      </c>
      <c r="FP48" s="19">
        <f t="shared" si="97"/>
        <v>1.1660488569361194</v>
      </c>
      <c r="FQ48" s="19">
        <f t="shared" si="97"/>
        <v>1.1067074948933442</v>
      </c>
      <c r="FR48" s="19">
        <f t="shared" si="97"/>
        <v>1.0360846074840779</v>
      </c>
      <c r="FS48" s="19">
        <f t="shared" si="97"/>
        <v>0.95143937681343438</v>
      </c>
      <c r="FT48" s="19">
        <f t="shared" si="97"/>
        <v>0.86408358890495141</v>
      </c>
      <c r="FU48" s="19">
        <f t="shared" si="97"/>
        <v>0.78851872267073908</v>
      </c>
      <c r="FV48" s="19">
        <f t="shared" si="97"/>
        <v>0.73801075386741299</v>
      </c>
      <c r="FW48" s="19">
        <f t="shared" si="97"/>
        <v>0.72201285720059349</v>
      </c>
      <c r="FX48" s="19">
        <f t="shared" si="97"/>
        <v>0.72810593776033716</v>
      </c>
      <c r="FY48" s="19">
        <f t="shared" si="97"/>
        <v>0.7531452923242421</v>
      </c>
      <c r="FZ48" s="19">
        <f t="shared" si="97"/>
        <v>0.78962910874673664</v>
      </c>
      <c r="GA48" s="19">
        <f t="shared" si="97"/>
        <v>0.82643395075661097</v>
      </c>
      <c r="GB48" s="19">
        <f t="shared" si="97"/>
        <v>0.86267237796124885</v>
      </c>
      <c r="GC48" s="19">
        <f t="shared" si="97"/>
        <v>0.90305074275534025</v>
      </c>
      <c r="GD48" s="19">
        <f t="shared" si="97"/>
        <v>0.94090448770141055</v>
      </c>
      <c r="GE48" s="19">
        <f t="shared" si="97"/>
        <v>0.97589446337420505</v>
      </c>
      <c r="GF48" s="19">
        <f t="shared" si="97"/>
        <v>1.008555134008482</v>
      </c>
      <c r="GG48" s="19">
        <f t="shared" si="97"/>
        <v>1.0305909697970295</v>
      </c>
      <c r="GH48" s="19">
        <f t="shared" si="97"/>
        <v>1.0448597820694516</v>
      </c>
      <c r="GI48" s="19">
        <f t="shared" si="97"/>
        <v>1.0509192788076938</v>
      </c>
      <c r="GJ48" s="19">
        <f t="shared" si="97"/>
        <v>1.0488524315835468</v>
      </c>
      <c r="GK48" s="19">
        <f t="shared" si="97"/>
        <v>1.0431974747201256</v>
      </c>
      <c r="GL48" s="19">
        <f t="shared" si="97"/>
        <v>1.0375796442728236</v>
      </c>
      <c r="GM48" s="19">
        <f t="shared" si="97"/>
        <v>1.0335320532883996</v>
      </c>
      <c r="GN48" s="19">
        <f t="shared" ref="GN48:GT48" si="98">100*((GN19/GM19)^4-1)</f>
        <v>1.0322281074942152</v>
      </c>
      <c r="GO48" s="19">
        <f t="shared" si="98"/>
        <v>1.0336396556499317</v>
      </c>
      <c r="GP48" s="19">
        <f t="shared" si="98"/>
        <v>1.035371710748767</v>
      </c>
      <c r="GQ48" s="19">
        <f t="shared" si="98"/>
        <v>1.0360716726591779</v>
      </c>
      <c r="GR48" s="19">
        <f t="shared" si="98"/>
        <v>1.0379369008070682</v>
      </c>
      <c r="GS48" s="19">
        <f t="shared" si="98"/>
        <v>1.0377673905363372</v>
      </c>
      <c r="GT48" s="19" t="e">
        <f t="shared" si="98"/>
        <v>#N/A</v>
      </c>
    </row>
    <row r="49" spans="2:202" x14ac:dyDescent="0.2">
      <c r="B49" t="str">
        <f t="shared" si="7"/>
        <v xml:space="preserve">   State and local</v>
      </c>
      <c r="C49" s="20"/>
      <c r="D49" s="20">
        <f t="shared" ref="D49:AI49" si="99">100*((D20/C20)^4-1)</f>
        <v>1.2907320733393179</v>
      </c>
      <c r="E49" s="20">
        <f t="shared" si="99"/>
        <v>-1.2031739956330001</v>
      </c>
      <c r="F49" s="20">
        <f t="shared" si="99"/>
        <v>0.45858448094679982</v>
      </c>
      <c r="G49" s="20">
        <f t="shared" si="99"/>
        <v>3.8093586418660896</v>
      </c>
      <c r="H49" s="20">
        <f t="shared" si="99"/>
        <v>0.68962963329193272</v>
      </c>
      <c r="I49" s="20">
        <f t="shared" si="99"/>
        <v>-10.605351909188032</v>
      </c>
      <c r="J49" s="20">
        <f t="shared" si="99"/>
        <v>-5.5284330351766169</v>
      </c>
      <c r="K49" s="20">
        <f t="shared" si="99"/>
        <v>1.1188181437789213</v>
      </c>
      <c r="L49" s="20">
        <f t="shared" si="99"/>
        <v>3.6529611816021879</v>
      </c>
      <c r="M49" s="20">
        <f t="shared" si="99"/>
        <v>-7.0533358663479762</v>
      </c>
      <c r="N49" s="20">
        <f t="shared" si="99"/>
        <v>5.7307194511752479</v>
      </c>
      <c r="O49" s="20">
        <f t="shared" si="99"/>
        <v>-4.8339222407128961</v>
      </c>
      <c r="P49" s="20">
        <f t="shared" si="99"/>
        <v>4.4903728882069283</v>
      </c>
      <c r="Q49" s="20">
        <f t="shared" si="99"/>
        <v>9.5560619281152661</v>
      </c>
      <c r="R49" s="20">
        <f t="shared" si="99"/>
        <v>-3.5007999821504043</v>
      </c>
      <c r="S49" s="20">
        <f t="shared" si="99"/>
        <v>3.9725867075569132</v>
      </c>
      <c r="T49" s="20">
        <f t="shared" si="99"/>
        <v>0.75875709703272509</v>
      </c>
      <c r="U49" s="20">
        <f t="shared" si="99"/>
        <v>10.614108232438756</v>
      </c>
      <c r="V49" s="20">
        <f t="shared" si="99"/>
        <v>0.13969236505226856</v>
      </c>
      <c r="W49" s="20">
        <f t="shared" si="99"/>
        <v>1.9106624019219698</v>
      </c>
      <c r="X49" s="20">
        <f t="shared" si="99"/>
        <v>2.4985902354836664</v>
      </c>
      <c r="Y49" s="20">
        <f t="shared" si="99"/>
        <v>-1.4859874259698924</v>
      </c>
      <c r="Z49" s="20">
        <f t="shared" si="99"/>
        <v>5.172842803603106</v>
      </c>
      <c r="AA49" s="20">
        <f t="shared" si="99"/>
        <v>2.1170275238358016</v>
      </c>
      <c r="AB49" s="20">
        <f t="shared" si="99"/>
        <v>3.5983716576821312</v>
      </c>
      <c r="AC49" s="20">
        <f t="shared" si="99"/>
        <v>7.9570289565943142</v>
      </c>
      <c r="AD49" s="20">
        <f t="shared" si="99"/>
        <v>-4.0189443944564811</v>
      </c>
      <c r="AE49" s="20">
        <f t="shared" si="99"/>
        <v>6.9391896294080269</v>
      </c>
      <c r="AF49" s="20">
        <f t="shared" si="99"/>
        <v>3.1485973245946264</v>
      </c>
      <c r="AG49" s="20">
        <f t="shared" si="99"/>
        <v>1.9718568512830492</v>
      </c>
      <c r="AH49" s="20">
        <f t="shared" si="99"/>
        <v>1.2146513508111134</v>
      </c>
      <c r="AI49" s="20">
        <f t="shared" si="99"/>
        <v>1.3738524455291223</v>
      </c>
      <c r="AJ49" s="20">
        <f t="shared" ref="AJ49:BO49" si="100">100*((AJ20/AI20)^4-1)</f>
        <v>3.3347640770058362</v>
      </c>
      <c r="AK49" s="20">
        <f t="shared" si="100"/>
        <v>9.7305969084699573</v>
      </c>
      <c r="AL49" s="20">
        <f t="shared" si="100"/>
        <v>6.1906261386972083</v>
      </c>
      <c r="AM49" s="20">
        <f t="shared" si="100"/>
        <v>-1.7158533643523599</v>
      </c>
      <c r="AN49" s="20">
        <f t="shared" si="100"/>
        <v>3.4437466748983958</v>
      </c>
      <c r="AO49" s="20">
        <f t="shared" si="100"/>
        <v>1.5550616742112</v>
      </c>
      <c r="AP49" s="20">
        <f t="shared" si="100"/>
        <v>9.3038136468194477</v>
      </c>
      <c r="AQ49" s="20">
        <f t="shared" si="100"/>
        <v>8.0584550622328379</v>
      </c>
      <c r="AR49" s="20">
        <f t="shared" si="100"/>
        <v>1.7204861956261253</v>
      </c>
      <c r="AS49" s="20">
        <f t="shared" si="100"/>
        <v>10.373236304362932</v>
      </c>
      <c r="AT49" s="20">
        <f t="shared" si="100"/>
        <v>0.7341769652497554</v>
      </c>
      <c r="AU49" s="20">
        <f t="shared" si="100"/>
        <v>4.5191848649589916</v>
      </c>
      <c r="AV49" s="20">
        <f t="shared" si="100"/>
        <v>9.7328878304705704</v>
      </c>
      <c r="AW49" s="20">
        <f t="shared" si="100"/>
        <v>3.1174693924022945</v>
      </c>
      <c r="AX49" s="20">
        <f t="shared" si="100"/>
        <v>0.54136047115100894</v>
      </c>
      <c r="AY49" s="20">
        <f t="shared" si="100"/>
        <v>8.3862950584201901</v>
      </c>
      <c r="AZ49" s="20">
        <f t="shared" si="100"/>
        <v>1.7617657052774405</v>
      </c>
      <c r="BA49" s="20">
        <f t="shared" si="100"/>
        <v>-5.836524183576719E-2</v>
      </c>
      <c r="BB49" s="20">
        <f t="shared" si="100"/>
        <v>7.4999309502203459</v>
      </c>
      <c r="BC49" s="20">
        <f t="shared" si="100"/>
        <v>-2.3204265820749859</v>
      </c>
      <c r="BD49" s="20">
        <f t="shared" si="100"/>
        <v>2.0151866094422433</v>
      </c>
      <c r="BE49" s="20">
        <f t="shared" si="100"/>
        <v>4.1425573457209319</v>
      </c>
      <c r="BF49" s="20">
        <f t="shared" si="100"/>
        <v>1.5570019166481597</v>
      </c>
      <c r="BG49" s="20">
        <f t="shared" si="100"/>
        <v>0.91939572406085635</v>
      </c>
      <c r="BH49" s="20">
        <f t="shared" si="100"/>
        <v>1.9831919106827467</v>
      </c>
      <c r="BI49" s="20">
        <f t="shared" si="100"/>
        <v>-0.81950502700938177</v>
      </c>
      <c r="BJ49" s="20">
        <f t="shared" si="100"/>
        <v>8.6447617207345608</v>
      </c>
      <c r="BK49" s="20">
        <f t="shared" si="100"/>
        <v>3.3966076448268323</v>
      </c>
      <c r="BL49" s="20">
        <f t="shared" si="100"/>
        <v>9.6012455942151576E-2</v>
      </c>
      <c r="BM49" s="20">
        <f t="shared" si="100"/>
        <v>-0.26971851250743306</v>
      </c>
      <c r="BN49" s="20">
        <f t="shared" si="100"/>
        <v>2.798450712576761</v>
      </c>
      <c r="BO49" s="20">
        <f t="shared" si="100"/>
        <v>7.6330913301457581</v>
      </c>
      <c r="BP49" s="20">
        <f t="shared" ref="BP49:CU49" si="101">100*((BP20/BO20)^4-1)</f>
        <v>-1.827844214675145</v>
      </c>
      <c r="BQ49" s="20">
        <f t="shared" si="101"/>
        <v>1.098878053951502</v>
      </c>
      <c r="BR49" s="20">
        <f t="shared" si="101"/>
        <v>0.35182185162561108</v>
      </c>
      <c r="BS49" s="20">
        <f t="shared" si="101"/>
        <v>0.75509011036878348</v>
      </c>
      <c r="BT49" s="20">
        <f t="shared" si="101"/>
        <v>8.1100327255074092</v>
      </c>
      <c r="BU49" s="20">
        <f t="shared" si="101"/>
        <v>0.36399026007125634</v>
      </c>
      <c r="BV49" s="20">
        <f t="shared" si="101"/>
        <v>1.8840322725999226</v>
      </c>
      <c r="BW49" s="20">
        <f t="shared" si="101"/>
        <v>3.0668145006052416</v>
      </c>
      <c r="BX49" s="20">
        <f t="shared" si="101"/>
        <v>2.9412060958044606</v>
      </c>
      <c r="BY49" s="20">
        <f t="shared" si="101"/>
        <v>2.0649947144698366</v>
      </c>
      <c r="BZ49" s="20">
        <f t="shared" si="101"/>
        <v>2.2062872805275635</v>
      </c>
      <c r="CA49" s="20">
        <f t="shared" si="101"/>
        <v>0.27680029432202158</v>
      </c>
      <c r="CB49" s="20">
        <f t="shared" si="101"/>
        <v>4.1973684219872132</v>
      </c>
      <c r="CC49" s="20">
        <f t="shared" si="101"/>
        <v>4.7102975920794599</v>
      </c>
      <c r="CD49" s="20">
        <f t="shared" si="101"/>
        <v>0.36434339829523044</v>
      </c>
      <c r="CE49" s="20">
        <f t="shared" si="101"/>
        <v>2.1856274461701242</v>
      </c>
      <c r="CF49" s="20">
        <f t="shared" si="101"/>
        <v>-2.011541818224527</v>
      </c>
      <c r="CG49" s="20">
        <f t="shared" si="101"/>
        <v>1.9606173003288818</v>
      </c>
      <c r="CH49" s="20">
        <f t="shared" si="101"/>
        <v>2.2006902898379144</v>
      </c>
      <c r="CI49" s="20">
        <f t="shared" si="101"/>
        <v>8.0722176074836227</v>
      </c>
      <c r="CJ49" s="20">
        <f t="shared" si="101"/>
        <v>4.1654209501133188</v>
      </c>
      <c r="CK49" s="20">
        <f t="shared" si="101"/>
        <v>2.5760991195850735</v>
      </c>
      <c r="CL49" s="20">
        <f t="shared" si="101"/>
        <v>3.7108756121699837</v>
      </c>
      <c r="CM49" s="20">
        <f t="shared" si="101"/>
        <v>1.6360982118837741</v>
      </c>
      <c r="CN49" s="20">
        <f t="shared" si="101"/>
        <v>1.5235916107973146</v>
      </c>
      <c r="CO49" s="20">
        <f t="shared" si="101"/>
        <v>1.2174968700307431</v>
      </c>
      <c r="CP49" s="20">
        <f t="shared" si="101"/>
        <v>-0.24112799542166385</v>
      </c>
      <c r="CQ49" s="20">
        <f t="shared" si="101"/>
        <v>1.157547145115112</v>
      </c>
      <c r="CR49" s="20">
        <f t="shared" si="101"/>
        <v>2.5368348671914065</v>
      </c>
      <c r="CS49" s="20">
        <f t="shared" si="101"/>
        <v>-1.8412688321327808</v>
      </c>
      <c r="CT49" s="20">
        <f t="shared" si="101"/>
        <v>0.94438871082205278</v>
      </c>
      <c r="CU49" s="20">
        <f t="shared" si="101"/>
        <v>-0.87081499389485284</v>
      </c>
      <c r="CV49" s="20">
        <f t="shared" ref="CV49:EA49" si="102">100*((CV20/CU20)^4-1)</f>
        <v>0.3336386985983486</v>
      </c>
      <c r="CW49" s="20">
        <f t="shared" si="102"/>
        <v>1.6515036282763518</v>
      </c>
      <c r="CX49" s="20">
        <f t="shared" si="102"/>
        <v>-0.2412726079374039</v>
      </c>
      <c r="CY49" s="20">
        <f t="shared" si="102"/>
        <v>-1.2592900690723496</v>
      </c>
      <c r="CZ49" s="20">
        <f t="shared" si="102"/>
        <v>0.91822861764727648</v>
      </c>
      <c r="DA49" s="20">
        <f t="shared" si="102"/>
        <v>0.27225622670032923</v>
      </c>
      <c r="DB49" s="20">
        <f t="shared" si="102"/>
        <v>1.6012068969191606</v>
      </c>
      <c r="DC49" s="20">
        <f t="shared" si="102"/>
        <v>1.7893404487899556</v>
      </c>
      <c r="DD49" s="20">
        <f t="shared" si="102"/>
        <v>-0.74654850092400471</v>
      </c>
      <c r="DE49" s="20">
        <f t="shared" si="102"/>
        <v>-0.68038924274449464</v>
      </c>
      <c r="DF49" s="20">
        <f t="shared" si="102"/>
        <v>1.3018763533501732</v>
      </c>
      <c r="DG49" s="20">
        <f t="shared" si="102"/>
        <v>0.97295306587339425</v>
      </c>
      <c r="DH49" s="20">
        <f t="shared" si="102"/>
        <v>1.2562682518540536</v>
      </c>
      <c r="DI49" s="20">
        <f t="shared" si="102"/>
        <v>2.4959405428833126</v>
      </c>
      <c r="DJ49" s="20">
        <f t="shared" si="102"/>
        <v>1.0217051412670486</v>
      </c>
      <c r="DK49" s="20">
        <f t="shared" si="102"/>
        <v>2.8254534271717979</v>
      </c>
      <c r="DL49" s="20">
        <f t="shared" si="102"/>
        <v>0.10424132951685205</v>
      </c>
      <c r="DM49" s="20">
        <f t="shared" si="102"/>
        <v>7.952882298181807</v>
      </c>
      <c r="DN49" s="20">
        <f t="shared" si="102"/>
        <v>0.82789331556309964</v>
      </c>
      <c r="DO49" s="20">
        <f t="shared" si="102"/>
        <v>-1.25229040688144</v>
      </c>
      <c r="DP49" s="20">
        <f t="shared" si="102"/>
        <v>0.43655452777189296</v>
      </c>
      <c r="DQ49" s="20">
        <f t="shared" si="102"/>
        <v>-1.480035877126229</v>
      </c>
      <c r="DR49" s="20">
        <f t="shared" si="102"/>
        <v>-0.92670717201930319</v>
      </c>
      <c r="DS49" s="20">
        <f t="shared" si="102"/>
        <v>0.86864513611757399</v>
      </c>
      <c r="DT49" s="20">
        <f t="shared" si="102"/>
        <v>0.61535920152377965</v>
      </c>
      <c r="DU49" s="20">
        <f t="shared" si="102"/>
        <v>0.34635664842828096</v>
      </c>
      <c r="DV49" s="20">
        <f t="shared" si="102"/>
        <v>-3.5742174315521846</v>
      </c>
      <c r="DW49" s="20">
        <f t="shared" si="102"/>
        <v>-1.7774509129854676</v>
      </c>
      <c r="DX49" s="20">
        <f t="shared" si="102"/>
        <v>-0.72089722453664296</v>
      </c>
      <c r="DY49" s="20">
        <f t="shared" si="102"/>
        <v>-3.3695150896239756</v>
      </c>
      <c r="DZ49" s="20">
        <f t="shared" si="102"/>
        <v>2.2044527532958158</v>
      </c>
      <c r="EA49" s="20">
        <f t="shared" si="102"/>
        <v>1.4135197882184425</v>
      </c>
      <c r="EB49" s="20">
        <f t="shared" ref="EB49:FG49" si="103">100*((EB20/EA20)^4-1)</f>
        <v>0.29492489588467397</v>
      </c>
      <c r="EC49" s="20">
        <f t="shared" si="103"/>
        <v>4.4925823340680182E-2</v>
      </c>
      <c r="ED49" s="20">
        <f t="shared" si="103"/>
        <v>2.4005155923183308</v>
      </c>
      <c r="EE49" s="20">
        <f t="shared" si="103"/>
        <v>1.8930656439644311</v>
      </c>
      <c r="EF49" s="20">
        <f t="shared" si="103"/>
        <v>1.0237303282191412</v>
      </c>
      <c r="EG49" s="20">
        <f t="shared" si="103"/>
        <v>0.83123860800373706</v>
      </c>
      <c r="EH49" s="20">
        <f t="shared" si="103"/>
        <v>3.5185167680979568</v>
      </c>
      <c r="EI49" s="20">
        <f t="shared" si="103"/>
        <v>1.6066114001546339</v>
      </c>
      <c r="EJ49" s="20">
        <f t="shared" si="103"/>
        <v>0.81905580299796998</v>
      </c>
      <c r="EK49" s="20">
        <f t="shared" si="103"/>
        <v>2.7411393150417851</v>
      </c>
      <c r="EL49" s="20">
        <f t="shared" si="103"/>
        <v>1.8694617799225322</v>
      </c>
      <c r="EM49" s="20">
        <f t="shared" si="103"/>
        <v>3.9983905017749066</v>
      </c>
      <c r="EN49" s="20">
        <f t="shared" si="103"/>
        <v>3.157324172006426</v>
      </c>
      <c r="EO49" s="20">
        <f t="shared" si="103"/>
        <v>3.7135599105970085</v>
      </c>
      <c r="EP49" s="20">
        <f t="shared" si="103"/>
        <v>0.70831341332253661</v>
      </c>
      <c r="EQ49" s="20">
        <f t="shared" si="103"/>
        <v>2.3261369378957841</v>
      </c>
      <c r="ER49" s="20">
        <f t="shared" si="103"/>
        <v>3.7323014722741021</v>
      </c>
      <c r="ES49" s="20">
        <f t="shared" si="103"/>
        <v>2.4734570818938817</v>
      </c>
      <c r="ET49" s="20">
        <f t="shared" si="103"/>
        <v>2.0636345686199098</v>
      </c>
      <c r="EU49" s="20">
        <f t="shared" si="103"/>
        <v>1.5052051367245856</v>
      </c>
      <c r="EV49" s="20">
        <f t="shared" si="103"/>
        <v>1.8092523436273211</v>
      </c>
      <c r="EW49" s="20">
        <f t="shared" si="103"/>
        <v>1.1595366566327536</v>
      </c>
      <c r="EX49" s="20">
        <f t="shared" si="103"/>
        <v>-0.52122942765290281</v>
      </c>
      <c r="EY49" s="20">
        <f t="shared" si="103"/>
        <v>-1.6320053580128446</v>
      </c>
      <c r="EZ49" s="20">
        <f t="shared" si="103"/>
        <v>-2.4966492902815163</v>
      </c>
      <c r="FA49" s="20">
        <f t="shared" si="103"/>
        <v>-2.0418649314264181</v>
      </c>
      <c r="FB49" s="20">
        <f t="shared" si="103"/>
        <v>-2.33877967058429</v>
      </c>
      <c r="FC49" s="20">
        <f t="shared" si="103"/>
        <v>-3.8231239165787301</v>
      </c>
      <c r="FD49" s="20">
        <f t="shared" si="103"/>
        <v>1.6280026929835767</v>
      </c>
      <c r="FE49" s="20">
        <f t="shared" si="103"/>
        <v>1.9774687278444114</v>
      </c>
      <c r="FF49" s="20">
        <f t="shared" si="103"/>
        <v>1.997286429252787</v>
      </c>
      <c r="FG49" s="19">
        <f t="shared" si="103"/>
        <v>2.017609879939708</v>
      </c>
      <c r="FH49" s="19">
        <f t="shared" ref="FH49:GM49" si="104">100*((FH20/FG20)^4-1)</f>
        <v>1.9306146760799336</v>
      </c>
      <c r="FI49" s="19">
        <f t="shared" si="104"/>
        <v>1.64708323637901</v>
      </c>
      <c r="FJ49" s="19">
        <f t="shared" si="104"/>
        <v>1.6258619298726407</v>
      </c>
      <c r="FK49" s="19">
        <f t="shared" si="104"/>
        <v>1.5561866101750699</v>
      </c>
      <c r="FL49" s="19">
        <f t="shared" si="104"/>
        <v>1.5055133675405008</v>
      </c>
      <c r="FM49" s="19">
        <f t="shared" si="104"/>
        <v>1.452592764363092</v>
      </c>
      <c r="FN49" s="19">
        <f t="shared" si="104"/>
        <v>1.4088644622198832</v>
      </c>
      <c r="FO49" s="19">
        <f t="shared" si="104"/>
        <v>1.3484306704136806</v>
      </c>
      <c r="FP49" s="19">
        <f t="shared" si="104"/>
        <v>1.285042881895504</v>
      </c>
      <c r="FQ49" s="19">
        <f t="shared" si="104"/>
        <v>1.218918030439986</v>
      </c>
      <c r="FR49" s="19">
        <f t="shared" si="104"/>
        <v>1.1407914064415436</v>
      </c>
      <c r="FS49" s="19">
        <f t="shared" si="104"/>
        <v>1.047053292802147</v>
      </c>
      <c r="FT49" s="19">
        <f t="shared" si="104"/>
        <v>0.95020325661017147</v>
      </c>
      <c r="FU49" s="19">
        <f t="shared" si="104"/>
        <v>0.86663084240705679</v>
      </c>
      <c r="FV49" s="19">
        <f t="shared" si="104"/>
        <v>0.81094827486665189</v>
      </c>
      <c r="FW49" s="19">
        <f t="shared" si="104"/>
        <v>0.7929683573866253</v>
      </c>
      <c r="FX49" s="19">
        <f t="shared" si="104"/>
        <v>0.79974672662084245</v>
      </c>
      <c r="FY49" s="19">
        <f t="shared" si="104"/>
        <v>0.82702123586957388</v>
      </c>
      <c r="FZ49" s="19">
        <f t="shared" si="104"/>
        <v>0.86728490452931961</v>
      </c>
      <c r="GA49" s="19">
        <f t="shared" si="104"/>
        <v>0.90768669506213762</v>
      </c>
      <c r="GB49" s="19">
        <f t="shared" si="104"/>
        <v>0.94724889675308344</v>
      </c>
      <c r="GC49" s="19">
        <f t="shared" si="104"/>
        <v>0.99173476337199862</v>
      </c>
      <c r="GD49" s="19">
        <f t="shared" si="104"/>
        <v>1.0330274613134849</v>
      </c>
      <c r="GE49" s="19">
        <f t="shared" si="104"/>
        <v>1.0713325207853508</v>
      </c>
      <c r="GF49" s="19">
        <f t="shared" si="104"/>
        <v>1.1072383813275799</v>
      </c>
      <c r="GG49" s="19">
        <f t="shared" si="104"/>
        <v>1.1312315582190591</v>
      </c>
      <c r="GH49" s="19">
        <f t="shared" si="104"/>
        <v>1.1464697453979822</v>
      </c>
      <c r="GI49" s="19">
        <f t="shared" si="104"/>
        <v>1.1528555159395326</v>
      </c>
      <c r="GJ49" s="19">
        <f t="shared" si="104"/>
        <v>1.1504869994108935</v>
      </c>
      <c r="GK49" s="19">
        <f t="shared" si="104"/>
        <v>1.1439851418322045</v>
      </c>
      <c r="GL49" s="19">
        <f t="shared" si="104"/>
        <v>1.1373418399633684</v>
      </c>
      <c r="GM49" s="19">
        <f t="shared" si="104"/>
        <v>1.1326188534388493</v>
      </c>
      <c r="GN49" s="19">
        <f t="shared" ref="GN49:GT49" si="105">100*((GN20/GM20)^4-1)</f>
        <v>1.1311017100230636</v>
      </c>
      <c r="GO49" s="19">
        <f t="shared" si="105"/>
        <v>1.1321956779280606</v>
      </c>
      <c r="GP49" s="19">
        <f t="shared" si="105"/>
        <v>1.1340143417531756</v>
      </c>
      <c r="GQ49" s="19">
        <f t="shared" si="105"/>
        <v>1.1343271349953055</v>
      </c>
      <c r="GR49" s="19">
        <f t="shared" si="105"/>
        <v>1.1361056550577286</v>
      </c>
      <c r="GS49" s="19">
        <f t="shared" si="105"/>
        <v>1.1358344170671497</v>
      </c>
      <c r="GT49" s="19" t="e">
        <f t="shared" si="105"/>
        <v>#N/A</v>
      </c>
    </row>
    <row r="50" spans="2:202" x14ac:dyDescent="0.2">
      <c r="B50" t="str">
        <f t="shared" si="7"/>
        <v xml:space="preserve">   Federal</v>
      </c>
      <c r="C50" s="20"/>
      <c r="D50" s="20">
        <f t="shared" ref="D50:AI50" si="106">100*((D21/C21)^4-1)</f>
        <v>27.89193718611638</v>
      </c>
      <c r="E50" s="20">
        <f t="shared" si="106"/>
        <v>-17.030589614478863</v>
      </c>
      <c r="F50" s="20">
        <f t="shared" si="106"/>
        <v>-2.2476788890627097</v>
      </c>
      <c r="G50" s="20">
        <f t="shared" si="106"/>
        <v>-0.42848414573912752</v>
      </c>
      <c r="H50" s="20">
        <f t="shared" si="106"/>
        <v>-10.231651605311177</v>
      </c>
      <c r="I50" s="20">
        <f t="shared" si="106"/>
        <v>0.24444062396355992</v>
      </c>
      <c r="J50" s="20">
        <f t="shared" si="106"/>
        <v>-8.5607284774611099</v>
      </c>
      <c r="K50" s="20">
        <f t="shared" si="106"/>
        <v>-11.298073139487997</v>
      </c>
      <c r="L50" s="20">
        <f t="shared" si="106"/>
        <v>-6.2381559984979624</v>
      </c>
      <c r="M50" s="20">
        <f t="shared" si="106"/>
        <v>0.902492679021627</v>
      </c>
      <c r="N50" s="20">
        <f t="shared" si="106"/>
        <v>3.7060542316953438</v>
      </c>
      <c r="O50" s="20">
        <f t="shared" si="106"/>
        <v>-2.6360349579253262</v>
      </c>
      <c r="P50" s="20">
        <f t="shared" si="106"/>
        <v>1.8180499839971498</v>
      </c>
      <c r="Q50" s="20">
        <f t="shared" si="106"/>
        <v>1.4043704900047915</v>
      </c>
      <c r="R50" s="20">
        <f t="shared" si="106"/>
        <v>4.9189424158130768</v>
      </c>
      <c r="S50" s="20">
        <f t="shared" si="106"/>
        <v>19.520528469077437</v>
      </c>
      <c r="T50" s="20">
        <f t="shared" si="106"/>
        <v>4.1810498624524683</v>
      </c>
      <c r="U50" s="20">
        <f t="shared" si="106"/>
        <v>7.7137568825012659</v>
      </c>
      <c r="V50" s="20">
        <f t="shared" si="106"/>
        <v>1.4905375969331169</v>
      </c>
      <c r="W50" s="20">
        <f t="shared" si="106"/>
        <v>5.7706532408908995</v>
      </c>
      <c r="X50" s="20">
        <f t="shared" si="106"/>
        <v>9.2802794834651703</v>
      </c>
      <c r="Y50" s="20">
        <f t="shared" si="106"/>
        <v>0.70220897317043729</v>
      </c>
      <c r="Z50" s="20">
        <f t="shared" si="106"/>
        <v>1.8359001356361704</v>
      </c>
      <c r="AA50" s="20">
        <f t="shared" si="106"/>
        <v>-3.8886663487365136</v>
      </c>
      <c r="AB50" s="20">
        <f t="shared" si="106"/>
        <v>-4.6442481068235004</v>
      </c>
      <c r="AC50" s="20">
        <f t="shared" si="106"/>
        <v>7.4755719292616929</v>
      </c>
      <c r="AD50" s="20">
        <f t="shared" si="106"/>
        <v>-0.68701324918925</v>
      </c>
      <c r="AE50" s="20">
        <f t="shared" si="106"/>
        <v>-0.93475162074668772</v>
      </c>
      <c r="AF50" s="20">
        <f t="shared" si="106"/>
        <v>0.84533627889578078</v>
      </c>
      <c r="AG50" s="20">
        <f t="shared" si="106"/>
        <v>-0.6307888307053422</v>
      </c>
      <c r="AH50" s="20">
        <f t="shared" si="106"/>
        <v>13.027295625780578</v>
      </c>
      <c r="AI50" s="20">
        <f t="shared" si="106"/>
        <v>4.5396112014246759</v>
      </c>
      <c r="AJ50" s="20">
        <f t="shared" ref="AJ50:BO50" si="107">100*((AJ21/AI21)^4-1)</f>
        <v>11.886918585515115</v>
      </c>
      <c r="AK50" s="20">
        <f t="shared" si="107"/>
        <v>-5.010658429550463</v>
      </c>
      <c r="AL50" s="20">
        <f t="shared" si="107"/>
        <v>3.2391037793924493</v>
      </c>
      <c r="AM50" s="20">
        <f t="shared" si="107"/>
        <v>4.5231423195178477</v>
      </c>
      <c r="AN50" s="20">
        <f t="shared" si="107"/>
        <v>-3.8677726300073267</v>
      </c>
      <c r="AO50" s="20">
        <f t="shared" si="107"/>
        <v>5.9002665508110619</v>
      </c>
      <c r="AP50" s="20">
        <f t="shared" si="107"/>
        <v>5.7256326716633499</v>
      </c>
      <c r="AQ50" s="20">
        <f t="shared" si="107"/>
        <v>6.8523648227498013</v>
      </c>
      <c r="AR50" s="20">
        <f t="shared" si="107"/>
        <v>9.9167005215447865</v>
      </c>
      <c r="AS50" s="20">
        <f t="shared" si="107"/>
        <v>-8.7732627734984696</v>
      </c>
      <c r="AT50" s="20">
        <f t="shared" si="107"/>
        <v>-7.7604957762980931</v>
      </c>
      <c r="AU50" s="20">
        <f t="shared" si="107"/>
        <v>1.4439247112771003</v>
      </c>
      <c r="AV50" s="20">
        <f t="shared" si="107"/>
        <v>1.5196608874220141</v>
      </c>
      <c r="AW50" s="20">
        <f t="shared" si="107"/>
        <v>6.7568832426684988</v>
      </c>
      <c r="AX50" s="20">
        <f t="shared" si="107"/>
        <v>0.43807817411070094</v>
      </c>
      <c r="AY50" s="20">
        <f t="shared" si="107"/>
        <v>-2.9102880784328877</v>
      </c>
      <c r="AZ50" s="20">
        <f t="shared" si="107"/>
        <v>2.5224818416225148E-2</v>
      </c>
      <c r="BA50" s="20">
        <f t="shared" si="107"/>
        <v>1.7609584087523222</v>
      </c>
      <c r="BB50" s="20">
        <f t="shared" si="107"/>
        <v>3.7202240115946639</v>
      </c>
      <c r="BC50" s="20">
        <f t="shared" si="107"/>
        <v>3.5503247221302381</v>
      </c>
      <c r="BD50" s="20">
        <f t="shared" si="107"/>
        <v>1.6133683579065083</v>
      </c>
      <c r="BE50" s="20">
        <f t="shared" si="107"/>
        <v>3.9532608598537466</v>
      </c>
      <c r="BF50" s="20">
        <f t="shared" si="107"/>
        <v>-1.6153113171714306</v>
      </c>
      <c r="BG50" s="20">
        <f t="shared" si="107"/>
        <v>-1.4947684509711623</v>
      </c>
      <c r="BH50" s="20">
        <f t="shared" si="107"/>
        <v>-1.2154818765919284E-2</v>
      </c>
      <c r="BI50" s="20">
        <f t="shared" si="107"/>
        <v>-1.5415560100395909</v>
      </c>
      <c r="BJ50" s="20">
        <f t="shared" si="107"/>
        <v>1.3004377823329083</v>
      </c>
      <c r="BK50" s="20">
        <f t="shared" si="107"/>
        <v>-7.4376512873651208</v>
      </c>
      <c r="BL50" s="20">
        <f t="shared" si="107"/>
        <v>-0.14413927028356088</v>
      </c>
      <c r="BM50" s="20">
        <f t="shared" si="107"/>
        <v>-0.86959484290701772</v>
      </c>
      <c r="BN50" s="20">
        <f t="shared" si="107"/>
        <v>-0.69789856502396885</v>
      </c>
      <c r="BO50" s="20">
        <f t="shared" si="107"/>
        <v>-1.4435174085505653</v>
      </c>
      <c r="BP50" s="20">
        <f t="shared" ref="BP50:CU50" si="108">100*((BP21/BO21)^4-1)</f>
        <v>-1.2188817253108164</v>
      </c>
      <c r="BQ50" s="20">
        <f t="shared" si="108"/>
        <v>-2.9333301298590686</v>
      </c>
      <c r="BR50" s="20">
        <f t="shared" si="108"/>
        <v>2.2890451188225303</v>
      </c>
      <c r="BS50" s="20">
        <f t="shared" si="108"/>
        <v>-2.0283953811872535</v>
      </c>
      <c r="BT50" s="20">
        <f t="shared" si="108"/>
        <v>3.1256331836501561</v>
      </c>
      <c r="BU50" s="20">
        <f t="shared" si="108"/>
        <v>6.2225030777408596</v>
      </c>
      <c r="BV50" s="20">
        <f t="shared" si="108"/>
        <v>-0.88316996366082368</v>
      </c>
      <c r="BW50" s="20">
        <f t="shared" si="108"/>
        <v>5.5248180008759862</v>
      </c>
      <c r="BX50" s="20">
        <f t="shared" si="108"/>
        <v>1.6486655270762318</v>
      </c>
      <c r="BY50" s="20">
        <f t="shared" si="108"/>
        <v>6.290436368709762</v>
      </c>
      <c r="BZ50" s="20">
        <f t="shared" si="108"/>
        <v>7.8340822741469696</v>
      </c>
      <c r="CA50" s="20">
        <f t="shared" si="108"/>
        <v>1.5015477018123224</v>
      </c>
      <c r="CB50" s="20">
        <f t="shared" si="108"/>
        <v>-4.2606318938531178</v>
      </c>
      <c r="CC50" s="20">
        <f t="shared" si="108"/>
        <v>1.1690172892223405</v>
      </c>
      <c r="CD50" s="20">
        <f t="shared" si="108"/>
        <v>5.1736597636147019</v>
      </c>
      <c r="CE50" s="20">
        <f t="shared" si="108"/>
        <v>-4.5617394075612383</v>
      </c>
      <c r="CF50" s="20">
        <f t="shared" si="108"/>
        <v>51.162258884216349</v>
      </c>
      <c r="CG50" s="20">
        <f t="shared" si="108"/>
        <v>-24.073731934079479</v>
      </c>
      <c r="CH50" s="20">
        <f t="shared" si="108"/>
        <v>-9.1059523097132384</v>
      </c>
      <c r="CI50" s="20">
        <f t="shared" si="108"/>
        <v>4.3533192590030412</v>
      </c>
      <c r="CJ50" s="20">
        <f t="shared" si="108"/>
        <v>0.23295957825875124</v>
      </c>
      <c r="CK50" s="20">
        <f t="shared" si="108"/>
        <v>6.1335544208359405</v>
      </c>
      <c r="CL50" s="20">
        <f t="shared" si="108"/>
        <v>-0.47001002377539125</v>
      </c>
      <c r="CM50" s="20">
        <f t="shared" si="108"/>
        <v>-3.131165692215232</v>
      </c>
      <c r="CN50" s="20">
        <f t="shared" si="108"/>
        <v>1.5679695013476325</v>
      </c>
      <c r="CO50" s="20">
        <f t="shared" si="108"/>
        <v>4.7103137332433098</v>
      </c>
      <c r="CP50" s="20">
        <f t="shared" si="108"/>
        <v>16.756035917896629</v>
      </c>
      <c r="CQ50" s="20">
        <f t="shared" si="108"/>
        <v>0.76337542808804226</v>
      </c>
      <c r="CR50" s="20">
        <f t="shared" si="108"/>
        <v>-1.2879028670465309</v>
      </c>
      <c r="CS50" s="20">
        <f t="shared" si="108"/>
        <v>-1.0977197767282454</v>
      </c>
      <c r="CT50" s="20">
        <f t="shared" si="108"/>
        <v>-2.1826587010148835</v>
      </c>
      <c r="CU50" s="20">
        <f t="shared" si="108"/>
        <v>-0.9991585010909021</v>
      </c>
      <c r="CV50" s="20">
        <f t="shared" ref="CV50:EA50" si="109">100*((CV21/CU21)^4-1)</f>
        <v>1.2968616716512837</v>
      </c>
      <c r="CW50" s="20">
        <f t="shared" si="109"/>
        <v>-0.48905319945905523</v>
      </c>
      <c r="CX50" s="20">
        <f t="shared" si="109"/>
        <v>-1.7443028605743982</v>
      </c>
      <c r="CY50" s="20">
        <f t="shared" si="109"/>
        <v>-4.3904481286399788</v>
      </c>
      <c r="CZ50" s="20">
        <f t="shared" si="109"/>
        <v>-1.1617134936965479</v>
      </c>
      <c r="DA50" s="20">
        <f t="shared" si="109"/>
        <v>1.7630849676851801</v>
      </c>
      <c r="DB50" s="20">
        <f t="shared" si="109"/>
        <v>-7.9839110656241496</v>
      </c>
      <c r="DC50" s="20">
        <f t="shared" si="109"/>
        <v>-0.85005640814738159</v>
      </c>
      <c r="DD50" s="20">
        <f t="shared" si="109"/>
        <v>-2.1610131906841357</v>
      </c>
      <c r="DE50" s="20">
        <f t="shared" si="109"/>
        <v>9.3939879890880817E-2</v>
      </c>
      <c r="DF50" s="20">
        <f t="shared" si="109"/>
        <v>0.40063531000464891</v>
      </c>
      <c r="DG50" s="20">
        <f t="shared" si="109"/>
        <v>0.130639666408916</v>
      </c>
      <c r="DH50" s="20">
        <f t="shared" si="109"/>
        <v>-2.2250238003109879</v>
      </c>
      <c r="DI50" s="20">
        <f t="shared" si="109"/>
        <v>1.305080276839421</v>
      </c>
      <c r="DJ50" s="20">
        <f t="shared" si="109"/>
        <v>1.7621305494854855</v>
      </c>
      <c r="DK50" s="20">
        <f t="shared" si="109"/>
        <v>2.0157155963766993</v>
      </c>
      <c r="DL50" s="20">
        <f t="shared" si="109"/>
        <v>-2.7642227630801819</v>
      </c>
      <c r="DM50" s="20">
        <f t="shared" si="109"/>
        <v>3.9454175202222608</v>
      </c>
      <c r="DN50" s="20">
        <f t="shared" si="109"/>
        <v>4.6229262965271412</v>
      </c>
      <c r="DO50" s="20">
        <f t="shared" si="109"/>
        <v>0.20538971326793387</v>
      </c>
      <c r="DP50" s="20">
        <f t="shared" si="109"/>
        <v>9.083650624518036</v>
      </c>
      <c r="DQ50" s="20">
        <f t="shared" si="109"/>
        <v>-5.5927579387136444</v>
      </c>
      <c r="DR50" s="20">
        <f t="shared" si="109"/>
        <v>-1.0313894748475438</v>
      </c>
      <c r="DS50" s="20">
        <f t="shared" si="109"/>
        <v>-10.617805161299787</v>
      </c>
      <c r="DT50" s="20">
        <f t="shared" si="109"/>
        <v>46.879151278722354</v>
      </c>
      <c r="DU50" s="20">
        <f t="shared" si="109"/>
        <v>-26.219914426773517</v>
      </c>
      <c r="DV50" s="20">
        <f t="shared" si="109"/>
        <v>-6.1354305502248296</v>
      </c>
      <c r="DW50" s="20">
        <f t="shared" si="109"/>
        <v>-1.6478881566363679</v>
      </c>
      <c r="DX50" s="20">
        <f t="shared" si="109"/>
        <v>-3.7829442512513523</v>
      </c>
      <c r="DY50" s="20">
        <f t="shared" si="109"/>
        <v>-1.446212053264273</v>
      </c>
      <c r="DZ50" s="20">
        <f t="shared" si="109"/>
        <v>-0.94616142454283514</v>
      </c>
      <c r="EA50" s="20">
        <f t="shared" si="109"/>
        <v>-2.2236431779938837</v>
      </c>
      <c r="EB50" s="20">
        <f t="shared" ref="EB50:FG50" si="110">100*((EB21/EA21)^4-1)</f>
        <v>-3.3863979549873524</v>
      </c>
      <c r="EC50" s="20">
        <f t="shared" si="110"/>
        <v>-4.672808923955607E-2</v>
      </c>
      <c r="ED50" s="20">
        <f t="shared" si="110"/>
        <v>1.3386941061567681</v>
      </c>
      <c r="EE50" s="20">
        <f t="shared" si="110"/>
        <v>-3.9667581861351664</v>
      </c>
      <c r="EF50" s="20">
        <f t="shared" si="110"/>
        <v>-5.1839211651881438</v>
      </c>
      <c r="EG50" s="20">
        <f t="shared" si="110"/>
        <v>-2.4022392048250407</v>
      </c>
      <c r="EH50" s="20">
        <f t="shared" si="110"/>
        <v>-0.53726181572694154</v>
      </c>
      <c r="EI50" s="20">
        <f t="shared" si="110"/>
        <v>-0.62877597958038711</v>
      </c>
      <c r="EJ50" s="20">
        <f t="shared" si="110"/>
        <v>-1.8922482089018144</v>
      </c>
      <c r="EK50" s="20">
        <f t="shared" si="110"/>
        <v>-2.2150016052888022</v>
      </c>
      <c r="EL50" s="20">
        <f t="shared" si="110"/>
        <v>-2.9027165542386046</v>
      </c>
      <c r="EM50" s="20">
        <f t="shared" si="110"/>
        <v>-1.3333423122041665E-3</v>
      </c>
      <c r="EN50" s="20">
        <f t="shared" si="110"/>
        <v>1.8184170754130813</v>
      </c>
      <c r="EO50" s="20">
        <f t="shared" si="110"/>
        <v>0.48297901247176256</v>
      </c>
      <c r="EP50" s="20">
        <f t="shared" si="110"/>
        <v>0.49726819651576548</v>
      </c>
      <c r="EQ50" s="20">
        <f t="shared" si="110"/>
        <v>-0.17349373161443804</v>
      </c>
      <c r="ER50" s="20">
        <f t="shared" si="110"/>
        <v>0.49322047405531144</v>
      </c>
      <c r="ES50" s="20">
        <f t="shared" si="110"/>
        <v>2.1824496313307851</v>
      </c>
      <c r="ET50" s="20">
        <f t="shared" si="110"/>
        <v>0.92483577000670447</v>
      </c>
      <c r="EU50" s="20">
        <f t="shared" si="110"/>
        <v>0.82101350695398256</v>
      </c>
      <c r="EV50" s="20">
        <f t="shared" si="110"/>
        <v>-0.83013497279318393</v>
      </c>
      <c r="EW50" s="20">
        <f t="shared" si="110"/>
        <v>-1.5162287833527799</v>
      </c>
      <c r="EX50" s="20">
        <f t="shared" si="110"/>
        <v>-2.2129168970232538</v>
      </c>
      <c r="EY50" s="20">
        <f t="shared" si="110"/>
        <v>-4.27065786567481</v>
      </c>
      <c r="EZ50" s="20">
        <f t="shared" si="110"/>
        <v>-2.7110617668004378</v>
      </c>
      <c r="FA50" s="20">
        <f t="shared" si="110"/>
        <v>-2.8363673059799144</v>
      </c>
      <c r="FB50" s="20">
        <f t="shared" si="110"/>
        <v>0.11373101539775554</v>
      </c>
      <c r="FC50" s="20">
        <f t="shared" si="110"/>
        <v>-4.2698106672273362</v>
      </c>
      <c r="FD50" s="20">
        <f t="shared" si="110"/>
        <v>-1.5353378691516539</v>
      </c>
      <c r="FE50" s="20">
        <f t="shared" si="110"/>
        <v>-0.62051876599639177</v>
      </c>
      <c r="FF50" s="20">
        <f t="shared" si="110"/>
        <v>-0.23989037351345166</v>
      </c>
      <c r="FG50" s="19">
        <f t="shared" si="110"/>
        <v>-8.2076144000142737E-2</v>
      </c>
      <c r="FH50" s="19">
        <f t="shared" ref="FH50:GM50" si="111">100*((FH21/FG21)^4-1)</f>
        <v>-1.6649670092305779E-2</v>
      </c>
      <c r="FI50" s="19">
        <f t="shared" si="111"/>
        <v>1.0218297840869361E-2</v>
      </c>
      <c r="FJ50" s="19">
        <f t="shared" si="111"/>
        <v>2.1383083302772832E-2</v>
      </c>
      <c r="FK50" s="19">
        <f t="shared" si="111"/>
        <v>2.6112921215637463E-2</v>
      </c>
      <c r="FL50" s="19">
        <f t="shared" si="111"/>
        <v>2.7814299645934071E-2</v>
      </c>
      <c r="FM50" s="19">
        <f t="shared" si="111"/>
        <v>2.8758466533829186E-2</v>
      </c>
      <c r="FN50" s="19">
        <f t="shared" si="111"/>
        <v>2.9134814065301384E-2</v>
      </c>
      <c r="FO50" s="19">
        <f t="shared" si="111"/>
        <v>2.9132692126343507E-2</v>
      </c>
      <c r="FP50" s="19">
        <f t="shared" si="111"/>
        <v>2.9319750840572922E-2</v>
      </c>
      <c r="FQ50" s="19">
        <f t="shared" si="111"/>
        <v>2.9128435401881703E-2</v>
      </c>
      <c r="FR50" s="19">
        <f t="shared" si="111"/>
        <v>2.9315467092994041E-2</v>
      </c>
      <c r="FS50" s="19">
        <f t="shared" si="111"/>
        <v>2.931331875881682E-2</v>
      </c>
      <c r="FT50" s="19">
        <f t="shared" si="111"/>
        <v>2.931117073965428E-2</v>
      </c>
      <c r="FU50" s="19">
        <f t="shared" si="111"/>
        <v>2.9309023035151149E-2</v>
      </c>
      <c r="FV50" s="19">
        <f t="shared" si="111"/>
        <v>2.9306875645507269E-2</v>
      </c>
      <c r="FW50" s="19">
        <f t="shared" si="111"/>
        <v>2.9115645165411763E-2</v>
      </c>
      <c r="FX50" s="19">
        <f t="shared" si="111"/>
        <v>2.9302595659075337E-2</v>
      </c>
      <c r="FY50" s="19">
        <f t="shared" si="111"/>
        <v>2.9300449210922785E-2</v>
      </c>
      <c r="FZ50" s="19">
        <f t="shared" si="111"/>
        <v>2.929830307736303E-2</v>
      </c>
      <c r="GA50" s="19">
        <f t="shared" si="111"/>
        <v>2.9296157258085209E-2</v>
      </c>
      <c r="GB50" s="19">
        <f t="shared" si="111"/>
        <v>2.9294011753244753E-2</v>
      </c>
      <c r="GC50" s="19">
        <f t="shared" si="111"/>
        <v>2.9291866562486391E-2</v>
      </c>
      <c r="GD50" s="19">
        <f t="shared" si="111"/>
        <v>2.9289721686032166E-2</v>
      </c>
      <c r="GE50" s="19">
        <f t="shared" si="111"/>
        <v>2.9287577123526809E-2</v>
      </c>
      <c r="GF50" s="19">
        <f t="shared" si="111"/>
        <v>2.9285432875170159E-2</v>
      </c>
      <c r="GG50" s="19">
        <f t="shared" si="111"/>
        <v>2.9283288940651353E-2</v>
      </c>
      <c r="GH50" s="19">
        <f t="shared" si="111"/>
        <v>2.9281145320103619E-2</v>
      </c>
      <c r="GI50" s="19">
        <f t="shared" si="111"/>
        <v>2.9279002013304911E-2</v>
      </c>
      <c r="GJ50" s="19">
        <f t="shared" si="111"/>
        <v>2.9276859020344048E-2</v>
      </c>
      <c r="GK50" s="19">
        <f t="shared" si="111"/>
        <v>2.9274716340932372E-2</v>
      </c>
      <c r="GL50" s="19">
        <f t="shared" si="111"/>
        <v>2.9272573975247518E-2</v>
      </c>
      <c r="GM50" s="19">
        <f t="shared" si="111"/>
        <v>2.9270431922978624E-2</v>
      </c>
      <c r="GN50" s="19">
        <f t="shared" ref="GN50:GT50" si="112">100*((GN21/GM21)^4-1)</f>
        <v>2.9268290184347734E-2</v>
      </c>
      <c r="GO50" s="19">
        <f t="shared" si="112"/>
        <v>2.9266148758932964E-2</v>
      </c>
      <c r="GP50" s="19">
        <f t="shared" si="112"/>
        <v>2.9264007647045176E-2</v>
      </c>
      <c r="GQ50" s="19">
        <f t="shared" si="112"/>
        <v>2.9450673933029137E-2</v>
      </c>
      <c r="GR50" s="19">
        <f t="shared" si="112"/>
        <v>2.925971255411941E-2</v>
      </c>
      <c r="GS50" s="19">
        <f t="shared" si="112"/>
        <v>2.9257572383833974E-2</v>
      </c>
      <c r="GT50" s="19" t="e">
        <f t="shared" si="112"/>
        <v>#N/A</v>
      </c>
    </row>
    <row r="51" spans="2:202" x14ac:dyDescent="0.2">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19"/>
      <c r="FH51" s="19"/>
      <c r="FI51" s="19"/>
      <c r="FJ51" s="19"/>
      <c r="FK51" s="19"/>
      <c r="FL51" s="19"/>
      <c r="FM51" s="19"/>
      <c r="FN51" s="19"/>
      <c r="FO51" s="19"/>
      <c r="FP51" s="19"/>
      <c r="FQ51" s="19"/>
      <c r="FR51" s="19"/>
      <c r="FS51" s="19"/>
      <c r="FT51" s="19"/>
      <c r="FU51" s="19"/>
      <c r="FV51" s="19"/>
      <c r="FW51" s="19"/>
      <c r="FX51" s="19"/>
      <c r="FY51" s="19"/>
      <c r="FZ51" s="19"/>
      <c r="GA51" s="19"/>
      <c r="GB51" s="19"/>
      <c r="GC51" s="19"/>
      <c r="GD51" s="19"/>
      <c r="GE51" s="19"/>
      <c r="GF51" s="19"/>
      <c r="GG51" s="19"/>
      <c r="GH51" s="19"/>
      <c r="GI51" s="19"/>
      <c r="GJ51" s="19"/>
      <c r="GK51" s="19"/>
      <c r="GL51" s="19"/>
      <c r="GM51" s="19"/>
      <c r="GN51" s="19"/>
      <c r="GO51" s="19"/>
      <c r="GP51" s="19"/>
      <c r="GQ51" s="19"/>
      <c r="GR51" s="19"/>
      <c r="GS51" s="19"/>
      <c r="GT51" s="19"/>
    </row>
    <row r="52" spans="2:202" x14ac:dyDescent="0.2">
      <c r="B52" t="str">
        <f>B23</f>
        <v>Personal income (mil. $2012)</v>
      </c>
      <c r="C52" s="20"/>
      <c r="D52" s="20">
        <f t="shared" ref="D52:AI52" si="113">100*((D23/C23)^4-1)</f>
        <v>1.0423601754783185E-2</v>
      </c>
      <c r="E52" s="20">
        <f t="shared" si="113"/>
        <v>5.0731872512975507</v>
      </c>
      <c r="F52" s="20">
        <f t="shared" si="113"/>
        <v>6.4942020271618661</v>
      </c>
      <c r="G52" s="20">
        <f t="shared" si="113"/>
        <v>-4.897787259227071</v>
      </c>
      <c r="H52" s="20">
        <f t="shared" si="113"/>
        <v>4.7798356251202767</v>
      </c>
      <c r="I52" s="20">
        <f t="shared" si="113"/>
        <v>8.3183601398355336</v>
      </c>
      <c r="J52" s="20">
        <f t="shared" si="113"/>
        <v>-1.2085140497971936</v>
      </c>
      <c r="K52" s="20">
        <f t="shared" si="113"/>
        <v>0.48683710688675053</v>
      </c>
      <c r="L52" s="20">
        <f t="shared" si="113"/>
        <v>1.5341183885786425</v>
      </c>
      <c r="M52" s="20">
        <f t="shared" si="113"/>
        <v>-2.1498617220276794</v>
      </c>
      <c r="N52" s="20">
        <f t="shared" si="113"/>
        <v>0.97279931397715735</v>
      </c>
      <c r="O52" s="20">
        <f t="shared" si="113"/>
        <v>3.497513634997218</v>
      </c>
      <c r="P52" s="20">
        <f t="shared" si="113"/>
        <v>-0.33679619451941756</v>
      </c>
      <c r="Q52" s="20">
        <f t="shared" si="113"/>
        <v>-4.0663543590669038</v>
      </c>
      <c r="R52" s="20">
        <f t="shared" si="113"/>
        <v>10.2891001277996</v>
      </c>
      <c r="S52" s="20">
        <f t="shared" si="113"/>
        <v>3.7656455192922378</v>
      </c>
      <c r="T52" s="20">
        <f t="shared" si="113"/>
        <v>4.2963887872983886</v>
      </c>
      <c r="U52" s="20">
        <f t="shared" si="113"/>
        <v>6.6219628879944592</v>
      </c>
      <c r="V52" s="20">
        <f t="shared" si="113"/>
        <v>2.7204692024274557</v>
      </c>
      <c r="W52" s="20">
        <f t="shared" si="113"/>
        <v>6.6594479617272606</v>
      </c>
      <c r="X52" s="20">
        <f t="shared" si="113"/>
        <v>4.1594325031196755</v>
      </c>
      <c r="Y52" s="20">
        <f t="shared" si="113"/>
        <v>4.1525788884434922</v>
      </c>
      <c r="Z52" s="20">
        <f t="shared" si="113"/>
        <v>6.2479476944294898</v>
      </c>
      <c r="AA52" s="20">
        <f t="shared" si="113"/>
        <v>6.4709237638700623</v>
      </c>
      <c r="AB52" s="20">
        <f t="shared" si="113"/>
        <v>5.8540528198923969</v>
      </c>
      <c r="AC52" s="20">
        <f t="shared" si="113"/>
        <v>5.7135049436808361</v>
      </c>
      <c r="AD52" s="20">
        <f t="shared" si="113"/>
        <v>8.6102397965136532</v>
      </c>
      <c r="AE52" s="20">
        <f t="shared" si="113"/>
        <v>-2.7921757560660065</v>
      </c>
      <c r="AF52" s="20">
        <f t="shared" si="113"/>
        <v>2.981431734782225</v>
      </c>
      <c r="AG52" s="20">
        <f t="shared" si="113"/>
        <v>5.8632189607281227</v>
      </c>
      <c r="AH52" s="20">
        <f t="shared" si="113"/>
        <v>12.575061921410224</v>
      </c>
      <c r="AI52" s="20">
        <f t="shared" si="113"/>
        <v>3.2806904728325481</v>
      </c>
      <c r="AJ52" s="20">
        <f t="shared" ref="AJ52:BO52" si="114">100*((AJ23/AI23)^4-1)</f>
        <v>6.8023974101264262</v>
      </c>
      <c r="AK52" s="20">
        <f t="shared" si="114"/>
        <v>6.3207102712099728</v>
      </c>
      <c r="AL52" s="20">
        <f t="shared" si="114"/>
        <v>7.7449220532074703</v>
      </c>
      <c r="AM52" s="20">
        <f t="shared" si="114"/>
        <v>9.9765298401295333</v>
      </c>
      <c r="AN52" s="20">
        <f t="shared" si="114"/>
        <v>3.2886517243233993</v>
      </c>
      <c r="AO52" s="20">
        <f t="shared" si="114"/>
        <v>4.8925087240882403</v>
      </c>
      <c r="AP52" s="20">
        <f t="shared" si="114"/>
        <v>4.0771824073396523</v>
      </c>
      <c r="AQ52" s="20">
        <f t="shared" si="114"/>
        <v>10.572233571153667</v>
      </c>
      <c r="AR52" s="20">
        <f t="shared" si="114"/>
        <v>5.0078611582802468</v>
      </c>
      <c r="AS52" s="20">
        <f t="shared" si="114"/>
        <v>1.7220337589058055</v>
      </c>
      <c r="AT52" s="20">
        <f t="shared" si="114"/>
        <v>-0.1030235053371964</v>
      </c>
      <c r="AU52" s="20">
        <f t="shared" si="114"/>
        <v>3.2295346627069232</v>
      </c>
      <c r="AV52" s="20">
        <f t="shared" si="114"/>
        <v>3.4146506050727998</v>
      </c>
      <c r="AW52" s="20">
        <f t="shared" si="114"/>
        <v>4.1314041375938526</v>
      </c>
      <c r="AX52" s="20">
        <f t="shared" si="114"/>
        <v>5.3612728119039721</v>
      </c>
      <c r="AY52" s="20">
        <f t="shared" si="114"/>
        <v>9.0477837264484773</v>
      </c>
      <c r="AZ52" s="20">
        <f t="shared" si="114"/>
        <v>1.4710974927508724</v>
      </c>
      <c r="BA52" s="20">
        <f t="shared" si="114"/>
        <v>1.6832387579357677</v>
      </c>
      <c r="BB52" s="20">
        <f t="shared" si="114"/>
        <v>7.4373755906831596</v>
      </c>
      <c r="BC52" s="20">
        <f t="shared" si="114"/>
        <v>-4.8472048838192343</v>
      </c>
      <c r="BD52" s="20">
        <f t="shared" si="114"/>
        <v>4.2116221451280023</v>
      </c>
      <c r="BE52" s="20">
        <f t="shared" si="114"/>
        <v>-2.7999275778945787</v>
      </c>
      <c r="BF52" s="20">
        <f t="shared" si="114"/>
        <v>4.5157372223788794</v>
      </c>
      <c r="BG52" s="20">
        <f t="shared" si="114"/>
        <v>3.5771438334556871</v>
      </c>
      <c r="BH52" s="20">
        <f t="shared" si="114"/>
        <v>4.8721774830156717</v>
      </c>
      <c r="BI52" s="20">
        <f t="shared" si="114"/>
        <v>-8.5788891396265665E-2</v>
      </c>
      <c r="BJ52" s="20">
        <f t="shared" si="114"/>
        <v>7.2240545736740325</v>
      </c>
      <c r="BK52" s="20">
        <f t="shared" si="114"/>
        <v>3.2986624096558392</v>
      </c>
      <c r="BL52" s="20">
        <f t="shared" si="114"/>
        <v>3.7693425880520826</v>
      </c>
      <c r="BM52" s="20">
        <f t="shared" si="114"/>
        <v>5.6756590788982653</v>
      </c>
      <c r="BN52" s="20">
        <f t="shared" si="114"/>
        <v>1.2368816036373742</v>
      </c>
      <c r="BO52" s="20">
        <f t="shared" si="114"/>
        <v>11.713600075860398</v>
      </c>
      <c r="BP52" s="20">
        <f t="shared" ref="BP52:CU52" si="115">100*((BP23/BO23)^4-1)</f>
        <v>5.5001968066123785</v>
      </c>
      <c r="BQ52" s="20">
        <f t="shared" si="115"/>
        <v>5.9272339478276592</v>
      </c>
      <c r="BR52" s="20">
        <f t="shared" si="115"/>
        <v>4.5469150704341876</v>
      </c>
      <c r="BS52" s="20">
        <f t="shared" si="115"/>
        <v>11.616784385232259</v>
      </c>
      <c r="BT52" s="20">
        <f t="shared" si="115"/>
        <v>7.2504543411301636</v>
      </c>
      <c r="BU52" s="20">
        <f t="shared" si="115"/>
        <v>4.5941776811134316</v>
      </c>
      <c r="BV52" s="20">
        <f t="shared" si="115"/>
        <v>8.6411356807784223</v>
      </c>
      <c r="BW52" s="20">
        <f t="shared" si="115"/>
        <v>23.547658411862614</v>
      </c>
      <c r="BX52" s="20">
        <f t="shared" si="115"/>
        <v>9.9830612208918534</v>
      </c>
      <c r="BY52" s="20">
        <f t="shared" si="115"/>
        <v>10.027078950249969</v>
      </c>
      <c r="BZ52" s="20">
        <f t="shared" si="115"/>
        <v>7.3830329809085216</v>
      </c>
      <c r="CA52" s="20">
        <f t="shared" si="115"/>
        <v>14.269590507021368</v>
      </c>
      <c r="CB52" s="20">
        <f t="shared" si="115"/>
        <v>-1.4278304499437677</v>
      </c>
      <c r="CC52" s="20">
        <f t="shared" si="115"/>
        <v>8.7244476315137867</v>
      </c>
      <c r="CD52" s="20">
        <f t="shared" si="115"/>
        <v>8.749173421349866</v>
      </c>
      <c r="CE52" s="20">
        <f t="shared" si="115"/>
        <v>9.4768355396610993</v>
      </c>
      <c r="CF52" s="20">
        <f t="shared" si="115"/>
        <v>-4.3040724581866918</v>
      </c>
      <c r="CG52" s="20">
        <f t="shared" si="115"/>
        <v>-2.3014593124347393</v>
      </c>
      <c r="CH52" s="20">
        <f t="shared" si="115"/>
        <v>2.0632609711844996</v>
      </c>
      <c r="CI52" s="20">
        <f t="shared" si="115"/>
        <v>-0.50752632809369924</v>
      </c>
      <c r="CJ52" s="20">
        <f t="shared" si="115"/>
        <v>3.6145834679062849</v>
      </c>
      <c r="CK52" s="20">
        <f t="shared" si="115"/>
        <v>-9.4187875034440705</v>
      </c>
      <c r="CL52" s="20">
        <f t="shared" si="115"/>
        <v>1.5156270229208957</v>
      </c>
      <c r="CM52" s="20">
        <f t="shared" si="115"/>
        <v>4.2343556158426887</v>
      </c>
      <c r="CN52" s="20">
        <f t="shared" si="115"/>
        <v>-3.7773422504765231</v>
      </c>
      <c r="CO52" s="20">
        <f t="shared" si="115"/>
        <v>-2.106283231141981</v>
      </c>
      <c r="CP52" s="20">
        <f t="shared" si="115"/>
        <v>3.4984633542049837</v>
      </c>
      <c r="CQ52" s="20">
        <f t="shared" si="115"/>
        <v>-0.7883404278128614</v>
      </c>
      <c r="CR52" s="20">
        <f t="shared" si="115"/>
        <v>5.337653623280314</v>
      </c>
      <c r="CS52" s="20">
        <f t="shared" si="115"/>
        <v>0.79438291792652826</v>
      </c>
      <c r="CT52" s="20">
        <f t="shared" si="115"/>
        <v>-3.0625958905459827</v>
      </c>
      <c r="CU52" s="20">
        <f t="shared" si="115"/>
        <v>-4.2209285734810091</v>
      </c>
      <c r="CV52" s="20">
        <f t="shared" ref="CV52:EA52" si="116">100*((CV23/CU23)^4-1)</f>
        <v>4.2445254225427664</v>
      </c>
      <c r="CW52" s="20">
        <f t="shared" si="116"/>
        <v>-3.0513579197500862</v>
      </c>
      <c r="CX52" s="20">
        <f t="shared" si="116"/>
        <v>176.0200126961565</v>
      </c>
      <c r="CY52" s="20">
        <f t="shared" si="116"/>
        <v>-58.14505300613844</v>
      </c>
      <c r="CZ52" s="20">
        <f t="shared" si="116"/>
        <v>10.446313093670012</v>
      </c>
      <c r="DA52" s="20">
        <f t="shared" si="116"/>
        <v>6.6467501872336854</v>
      </c>
      <c r="DB52" s="20">
        <f t="shared" si="116"/>
        <v>18.697876783846247</v>
      </c>
      <c r="DC52" s="20">
        <f t="shared" si="116"/>
        <v>9.6357039623659269</v>
      </c>
      <c r="DD52" s="20">
        <f t="shared" si="116"/>
        <v>1.0755570258020652</v>
      </c>
      <c r="DE52" s="20">
        <f t="shared" si="116"/>
        <v>0.4109792685352387</v>
      </c>
      <c r="DF52" s="20">
        <f t="shared" si="116"/>
        <v>8.2440287472246077</v>
      </c>
      <c r="DG52" s="20">
        <f t="shared" si="116"/>
        <v>8.3027101050583632</v>
      </c>
      <c r="DH52" s="20">
        <f t="shared" si="116"/>
        <v>8.26803691321809</v>
      </c>
      <c r="DI52" s="20">
        <f t="shared" si="116"/>
        <v>4.1345159592495184</v>
      </c>
      <c r="DJ52" s="20">
        <f t="shared" si="116"/>
        <v>2.2083801582645668</v>
      </c>
      <c r="DK52" s="20">
        <f t="shared" si="116"/>
        <v>-2.0501982132067331</v>
      </c>
      <c r="DL52" s="20">
        <f t="shared" si="116"/>
        <v>3.1351143288014693</v>
      </c>
      <c r="DM52" s="20">
        <f t="shared" si="116"/>
        <v>-8.5821003432007377</v>
      </c>
      <c r="DN52" s="20">
        <f t="shared" si="116"/>
        <v>-4.0273728347085651</v>
      </c>
      <c r="DO52" s="20">
        <f t="shared" si="116"/>
        <v>-13.049537512871989</v>
      </c>
      <c r="DP52" s="20">
        <f t="shared" si="116"/>
        <v>-2.94966991082245</v>
      </c>
      <c r="DQ52" s="20">
        <f t="shared" si="116"/>
        <v>-9.386685235871294</v>
      </c>
      <c r="DR52" s="20">
        <f t="shared" si="116"/>
        <v>-5.0296572228464953</v>
      </c>
      <c r="DS52" s="20">
        <f t="shared" si="116"/>
        <v>2.6543916031556369</v>
      </c>
      <c r="DT52" s="20">
        <f t="shared" si="116"/>
        <v>7.3813712310407897</v>
      </c>
      <c r="DU52" s="20">
        <f t="shared" si="116"/>
        <v>6.5892467827214585</v>
      </c>
      <c r="DV52" s="20">
        <f t="shared" si="116"/>
        <v>4.1213948354714702</v>
      </c>
      <c r="DW52" s="20">
        <f t="shared" si="116"/>
        <v>8.2200740727510713</v>
      </c>
      <c r="DX52" s="20">
        <f t="shared" si="116"/>
        <v>-0.7974747922342762</v>
      </c>
      <c r="DY52" s="20">
        <f t="shared" si="116"/>
        <v>3.4025116191098492</v>
      </c>
      <c r="DZ52" s="20">
        <f t="shared" si="116"/>
        <v>5.9146035684872533</v>
      </c>
      <c r="EA52" s="20">
        <f t="shared" si="116"/>
        <v>18.291080385817239</v>
      </c>
      <c r="EB52" s="20">
        <f t="shared" ref="EB52:FG52" si="117">100*((EB23/EA23)^4-1)</f>
        <v>10.623768305013792</v>
      </c>
      <c r="EC52" s="20">
        <f t="shared" si="117"/>
        <v>4.795415103534939</v>
      </c>
      <c r="ED52" s="20">
        <f t="shared" si="117"/>
        <v>16.756616149622694</v>
      </c>
      <c r="EE52" s="20">
        <f t="shared" si="117"/>
        <v>-10.617012155146666</v>
      </c>
      <c r="EF52" s="20">
        <f t="shared" si="117"/>
        <v>0.87711079095245115</v>
      </c>
      <c r="EG52" s="20">
        <f t="shared" si="117"/>
        <v>1.633747398952079</v>
      </c>
      <c r="EH52" s="20">
        <f t="shared" si="117"/>
        <v>-0.83927206753362515</v>
      </c>
      <c r="EI52" s="20">
        <f t="shared" si="117"/>
        <v>16.311850074843413</v>
      </c>
      <c r="EJ52" s="20">
        <f t="shared" si="117"/>
        <v>10.669732330247129</v>
      </c>
      <c r="EK52" s="20">
        <f t="shared" si="117"/>
        <v>13.503549332086063</v>
      </c>
      <c r="EL52" s="20">
        <f t="shared" si="117"/>
        <v>11.39836061828008</v>
      </c>
      <c r="EM52" s="20">
        <f t="shared" si="117"/>
        <v>4.1834703423447861</v>
      </c>
      <c r="EN52" s="20">
        <f t="shared" si="117"/>
        <v>3.2410558877545625</v>
      </c>
      <c r="EO52" s="20">
        <f t="shared" si="117"/>
        <v>2.774546005840306</v>
      </c>
      <c r="EP52" s="20">
        <f t="shared" si="117"/>
        <v>-0.43711165802955421</v>
      </c>
      <c r="EQ52" s="20">
        <f t="shared" si="117"/>
        <v>11.183414494666399</v>
      </c>
      <c r="ER52" s="20">
        <f t="shared" si="117"/>
        <v>5.0671656848091828</v>
      </c>
      <c r="ES52" s="20">
        <f t="shared" si="117"/>
        <v>6.2299644988057512</v>
      </c>
      <c r="ET52" s="20">
        <f t="shared" si="117"/>
        <v>9.550343015756436</v>
      </c>
      <c r="EU52" s="20">
        <f t="shared" si="117"/>
        <v>4.9018539388868243</v>
      </c>
      <c r="EV52" s="20">
        <f t="shared" si="117"/>
        <v>3.963002526189352</v>
      </c>
      <c r="EW52" s="20">
        <f t="shared" si="117"/>
        <v>4.0617826647652677</v>
      </c>
      <c r="EX52" s="20">
        <f t="shared" si="117"/>
        <v>5.7262906244796685</v>
      </c>
      <c r="EY52" s="20">
        <f t="shared" si="117"/>
        <v>10.410297108842602</v>
      </c>
      <c r="EZ52" s="20">
        <f t="shared" si="117"/>
        <v>3.4161826785667371</v>
      </c>
      <c r="FA52" s="20">
        <f t="shared" si="117"/>
        <v>7.0549993134142452</v>
      </c>
      <c r="FB52" s="20">
        <f t="shared" si="117"/>
        <v>3.0832598578564019</v>
      </c>
      <c r="FC52" s="19">
        <f t="shared" si="117"/>
        <v>8.724848898762394</v>
      </c>
      <c r="FD52" s="19">
        <f t="shared" si="117"/>
        <v>3.6868308225902036</v>
      </c>
      <c r="FE52" s="19">
        <f t="shared" si="117"/>
        <v>3.4117797830049312</v>
      </c>
      <c r="FF52" s="19">
        <f t="shared" si="117"/>
        <v>2.9984077757645666</v>
      </c>
      <c r="FG52" s="25">
        <f t="shared" si="117"/>
        <v>3.5565345706755958</v>
      </c>
      <c r="FH52" s="25">
        <f t="shared" ref="FH52:GM52" si="118">100*((FH23/FG23)^4-1)</f>
        <v>3.6417399462700395</v>
      </c>
      <c r="FI52" s="25">
        <f t="shared" si="118"/>
        <v>4.1914063301610627</v>
      </c>
      <c r="FJ52" s="25">
        <f t="shared" si="118"/>
        <v>4.0628238761940327</v>
      </c>
      <c r="FK52" s="25">
        <f t="shared" si="118"/>
        <v>4.0762405226605791</v>
      </c>
      <c r="FL52" s="25">
        <f t="shared" si="118"/>
        <v>3.2084335221977289</v>
      </c>
      <c r="FM52" s="25">
        <f t="shared" si="118"/>
        <v>3.1475975666030553</v>
      </c>
      <c r="FN52" s="25">
        <f t="shared" si="118"/>
        <v>3.4874753954999616</v>
      </c>
      <c r="FO52" s="25">
        <f t="shared" si="118"/>
        <v>3.2804198208519875</v>
      </c>
      <c r="FP52" s="25">
        <f t="shared" si="118"/>
        <v>2.7384503429530582</v>
      </c>
      <c r="FQ52" s="25">
        <f t="shared" si="118"/>
        <v>2.7098430885449165</v>
      </c>
      <c r="FR52" s="25">
        <f t="shared" si="118"/>
        <v>2.5326801385415321</v>
      </c>
      <c r="FS52" s="25">
        <f t="shared" si="118"/>
        <v>3.1514975548224022</v>
      </c>
      <c r="FT52" s="25">
        <f t="shared" si="118"/>
        <v>2.5605489286595118</v>
      </c>
      <c r="FU52" s="25">
        <f t="shared" si="118"/>
        <v>2.5943142978887224</v>
      </c>
      <c r="FV52" s="25">
        <f t="shared" si="118"/>
        <v>2.7421926740727187</v>
      </c>
      <c r="FW52" s="25">
        <f t="shared" si="118"/>
        <v>3.4312579514086172</v>
      </c>
      <c r="FX52" s="25">
        <f t="shared" si="118"/>
        <v>3.1070089086171704</v>
      </c>
      <c r="FY52" s="25">
        <f t="shared" si="118"/>
        <v>3.3607966128458067</v>
      </c>
      <c r="FZ52" s="25">
        <f t="shared" si="118"/>
        <v>3.6376004421908359</v>
      </c>
      <c r="GA52" s="25">
        <f t="shared" si="118"/>
        <v>4.3333062950139167</v>
      </c>
      <c r="GB52" s="19">
        <f t="shared" si="118"/>
        <v>3.9281092477086332</v>
      </c>
      <c r="GC52" s="19">
        <f t="shared" si="118"/>
        <v>3.9868945374732068</v>
      </c>
      <c r="GD52" s="19">
        <f t="shared" si="118"/>
        <v>4.0167722962463071</v>
      </c>
      <c r="GE52" s="19">
        <f t="shared" si="118"/>
        <v>4.4955174701381884</v>
      </c>
      <c r="GF52" s="19">
        <f t="shared" si="118"/>
        <v>3.9742192493097184</v>
      </c>
      <c r="GG52" s="19">
        <f t="shared" si="118"/>
        <v>3.8943228864883661</v>
      </c>
      <c r="GH52" s="19">
        <f t="shared" si="118"/>
        <v>3.8680527531010256</v>
      </c>
      <c r="GI52" s="19">
        <f t="shared" si="118"/>
        <v>4.3725287203310703</v>
      </c>
      <c r="GJ52" s="19">
        <f t="shared" si="118"/>
        <v>3.8141256288065861</v>
      </c>
      <c r="GK52" s="19">
        <f t="shared" si="118"/>
        <v>3.7868300190833981</v>
      </c>
      <c r="GL52" s="19">
        <f t="shared" si="118"/>
        <v>3.8055119042386787</v>
      </c>
      <c r="GM52" s="19">
        <f t="shared" si="118"/>
        <v>4.3483563778394796</v>
      </c>
      <c r="GN52" s="19">
        <f t="shared" ref="GN52:GT52" si="119">100*((GN23/GM23)^4-1)</f>
        <v>3.7996421866500318</v>
      </c>
      <c r="GO52" s="19">
        <f t="shared" si="119"/>
        <v>3.8787054981539892</v>
      </c>
      <c r="GP52" s="19">
        <f t="shared" si="119"/>
        <v>3.8624467866026801</v>
      </c>
      <c r="GQ52" s="19">
        <f t="shared" si="119"/>
        <v>4.4609678934991237</v>
      </c>
      <c r="GR52" s="19">
        <f t="shared" si="119"/>
        <v>3.8824500604587975</v>
      </c>
      <c r="GS52" s="19">
        <f t="shared" si="119"/>
        <v>3.8987736119561411</v>
      </c>
      <c r="GT52" s="19" t="e">
        <f t="shared" si="119"/>
        <v>#N/A</v>
      </c>
    </row>
    <row r="53" spans="2:202" x14ac:dyDescent="0.2">
      <c r="B53" t="str">
        <f>B24</f>
        <v>Personal income (mil. $)</v>
      </c>
      <c r="C53" s="20"/>
      <c r="D53" s="20">
        <f t="shared" ref="D53:AI53" si="120">100*((D24/C24)^4-1)</f>
        <v>10.166456597506478</v>
      </c>
      <c r="E53" s="20">
        <f t="shared" si="120"/>
        <v>15.247151134980408</v>
      </c>
      <c r="F53" s="20">
        <f t="shared" si="120"/>
        <v>17.438668844019322</v>
      </c>
      <c r="G53" s="20">
        <f t="shared" si="120"/>
        <v>5.3595375596184658</v>
      </c>
      <c r="H53" s="20">
        <f t="shared" si="120"/>
        <v>11.980901704269375</v>
      </c>
      <c r="I53" s="20">
        <f t="shared" si="120"/>
        <v>15.636913278772546</v>
      </c>
      <c r="J53" s="20">
        <f t="shared" si="120"/>
        <v>4.9901022258686867</v>
      </c>
      <c r="K53" s="20">
        <f t="shared" si="120"/>
        <v>5.6933243179150272</v>
      </c>
      <c r="L53" s="20">
        <f t="shared" si="120"/>
        <v>5.4938940189716012</v>
      </c>
      <c r="M53" s="20">
        <f t="shared" si="120"/>
        <v>4.1857699064940856</v>
      </c>
      <c r="N53" s="20">
        <f t="shared" si="120"/>
        <v>5.499155956487245</v>
      </c>
      <c r="O53" s="20">
        <f t="shared" si="120"/>
        <v>6.9662834709631749</v>
      </c>
      <c r="P53" s="20">
        <f t="shared" si="120"/>
        <v>3.3534694722677116</v>
      </c>
      <c r="Q53" s="20">
        <f t="shared" si="120"/>
        <v>1.0824618043144385</v>
      </c>
      <c r="R53" s="20">
        <f t="shared" si="120"/>
        <v>13.230965061841049</v>
      </c>
      <c r="S53" s="20">
        <f t="shared" si="120"/>
        <v>8.3241588962122961</v>
      </c>
      <c r="T53" s="20">
        <f t="shared" si="120"/>
        <v>8.3958225159265218</v>
      </c>
      <c r="U53" s="20">
        <f t="shared" si="120"/>
        <v>9.9512458546274107</v>
      </c>
      <c r="V53" s="20">
        <f t="shared" si="120"/>
        <v>5.2769524931620904</v>
      </c>
      <c r="W53" s="20">
        <f t="shared" si="120"/>
        <v>11.779807536904908</v>
      </c>
      <c r="X53" s="20">
        <f t="shared" si="120"/>
        <v>7.5805978901372084</v>
      </c>
      <c r="Y53" s="20">
        <f t="shared" si="120"/>
        <v>7.4570161425359993</v>
      </c>
      <c r="Z53" s="20">
        <f t="shared" si="120"/>
        <v>9.2421949521026328</v>
      </c>
      <c r="AA53" s="20">
        <f t="shared" si="120"/>
        <v>9.5233156245855923</v>
      </c>
      <c r="AB53" s="20">
        <f t="shared" si="120"/>
        <v>5.4087099171701514</v>
      </c>
      <c r="AC53" s="20">
        <f t="shared" si="120"/>
        <v>7.9608253408127938</v>
      </c>
      <c r="AD53" s="20">
        <f t="shared" si="120"/>
        <v>11.264731799313953</v>
      </c>
      <c r="AE53" s="20">
        <f t="shared" si="120"/>
        <v>0.9157878598731406</v>
      </c>
      <c r="AF53" s="20">
        <f t="shared" si="120"/>
        <v>7.0107577334367566</v>
      </c>
      <c r="AG53" s="20">
        <f t="shared" si="120"/>
        <v>9.9339008069156733</v>
      </c>
      <c r="AH53" s="20">
        <f t="shared" si="120"/>
        <v>16.5171500935819</v>
      </c>
      <c r="AI53" s="20">
        <f t="shared" si="120"/>
        <v>6.5822881184575355</v>
      </c>
      <c r="AJ53" s="20">
        <f t="shared" ref="AJ53:BO53" si="121">100*((AJ24/AI24)^4-1)</f>
        <v>11.603727123090124</v>
      </c>
      <c r="AK53" s="20">
        <f t="shared" si="121"/>
        <v>11.656615385146928</v>
      </c>
      <c r="AL53" s="20">
        <f t="shared" si="121"/>
        <v>12.164043708347805</v>
      </c>
      <c r="AM53" s="20">
        <f t="shared" si="121"/>
        <v>15.117672673538763</v>
      </c>
      <c r="AN53" s="20">
        <f t="shared" si="121"/>
        <v>8.9721154521714688</v>
      </c>
      <c r="AO53" s="20">
        <f t="shared" si="121"/>
        <v>7.3864514403695569</v>
      </c>
      <c r="AP53" s="20">
        <f t="shared" si="121"/>
        <v>7.3946749547953994</v>
      </c>
      <c r="AQ53" s="20">
        <f t="shared" si="121"/>
        <v>17.120737881843095</v>
      </c>
      <c r="AR53" s="20">
        <f t="shared" si="121"/>
        <v>8.8749376985726833</v>
      </c>
      <c r="AS53" s="20">
        <f t="shared" si="121"/>
        <v>6.9911268677853355</v>
      </c>
      <c r="AT53" s="20">
        <f t="shared" si="121"/>
        <v>5.2857580873727716</v>
      </c>
      <c r="AU53" s="20">
        <f t="shared" si="121"/>
        <v>5.4160025466002404</v>
      </c>
      <c r="AV53" s="20">
        <f t="shared" si="121"/>
        <v>5.6971826567042694</v>
      </c>
      <c r="AW53" s="20">
        <f t="shared" si="121"/>
        <v>6.9895227557139616</v>
      </c>
      <c r="AX53" s="20">
        <f t="shared" si="121"/>
        <v>8.4497191658022395</v>
      </c>
      <c r="AY53" s="20">
        <f t="shared" si="121"/>
        <v>11.810562472911833</v>
      </c>
      <c r="AZ53" s="20">
        <f t="shared" si="121"/>
        <v>4.1998180301983767</v>
      </c>
      <c r="BA53" s="20">
        <f t="shared" si="121"/>
        <v>4.3003671503939689</v>
      </c>
      <c r="BB53" s="20">
        <f t="shared" si="121"/>
        <v>10.464502573917155</v>
      </c>
      <c r="BC53" s="20">
        <f t="shared" si="121"/>
        <v>-2.5621349490624779</v>
      </c>
      <c r="BD53" s="20">
        <f t="shared" si="121"/>
        <v>7.0413847372443383</v>
      </c>
      <c r="BE53" s="20">
        <f t="shared" si="121"/>
        <v>-1.0981360740155766</v>
      </c>
      <c r="BF53" s="20">
        <f t="shared" si="121"/>
        <v>6.9460922507946332</v>
      </c>
      <c r="BG53" s="20">
        <f t="shared" si="121"/>
        <v>5.0704694259661176</v>
      </c>
      <c r="BH53" s="20">
        <f t="shared" si="121"/>
        <v>7.2329057745186276</v>
      </c>
      <c r="BI53" s="20">
        <f t="shared" si="121"/>
        <v>2.8132406399770993</v>
      </c>
      <c r="BJ53" s="20">
        <f t="shared" si="121"/>
        <v>9.2491864055486381</v>
      </c>
      <c r="BK53" s="20">
        <f t="shared" si="121"/>
        <v>5.3350401968921046</v>
      </c>
      <c r="BL53" s="20">
        <f t="shared" si="121"/>
        <v>6.207362533089289</v>
      </c>
      <c r="BM53" s="20">
        <f t="shared" si="121"/>
        <v>7.4079379194599504</v>
      </c>
      <c r="BN53" s="20">
        <f t="shared" si="121"/>
        <v>3.032061555802823</v>
      </c>
      <c r="BO53" s="20">
        <f t="shared" si="121"/>
        <v>14.219053566118255</v>
      </c>
      <c r="BP53" s="20">
        <f t="shared" ref="BP53:CU53" si="122">100*((BP24/BO24)^4-1)</f>
        <v>8.3556116467642827</v>
      </c>
      <c r="BQ53" s="20">
        <f t="shared" si="122"/>
        <v>7.7451105966018785</v>
      </c>
      <c r="BR53" s="20">
        <f t="shared" si="122"/>
        <v>7.4209291745706674</v>
      </c>
      <c r="BS53" s="20">
        <f t="shared" si="122"/>
        <v>13.602829190800181</v>
      </c>
      <c r="BT53" s="20">
        <f t="shared" si="122"/>
        <v>8.3280633169196872</v>
      </c>
      <c r="BU53" s="20">
        <f t="shared" si="122"/>
        <v>5.7047055281005843</v>
      </c>
      <c r="BV53" s="20">
        <f t="shared" si="122"/>
        <v>10.008666438584978</v>
      </c>
      <c r="BW53" s="20">
        <f t="shared" si="122"/>
        <v>23.587228483900958</v>
      </c>
      <c r="BX53" s="20">
        <f t="shared" si="122"/>
        <v>10.777621658702241</v>
      </c>
      <c r="BY53" s="20">
        <f t="shared" si="122"/>
        <v>11.399189546903221</v>
      </c>
      <c r="BZ53" s="20">
        <f t="shared" si="122"/>
        <v>8.5166856799106849</v>
      </c>
      <c r="CA53" s="20">
        <f t="shared" si="122"/>
        <v>15.472769744824344</v>
      </c>
      <c r="CB53" s="20">
        <f t="shared" si="122"/>
        <v>0.74589482830347276</v>
      </c>
      <c r="CC53" s="20">
        <f t="shared" si="122"/>
        <v>11.045049273434216</v>
      </c>
      <c r="CD53" s="20">
        <f t="shared" si="122"/>
        <v>11.341193164060304</v>
      </c>
      <c r="CE53" s="20">
        <f t="shared" si="122"/>
        <v>13.180583492513387</v>
      </c>
      <c r="CF53" s="20">
        <f t="shared" si="122"/>
        <v>-2.5764435778562245</v>
      </c>
      <c r="CG53" s="20">
        <f t="shared" si="122"/>
        <v>0.13677671935385938</v>
      </c>
      <c r="CH53" s="20">
        <f t="shared" si="122"/>
        <v>4.3351671997622798</v>
      </c>
      <c r="CI53" s="20">
        <f t="shared" si="122"/>
        <v>2.2189922952327246</v>
      </c>
      <c r="CJ53" s="20">
        <f t="shared" si="122"/>
        <v>5.5694969586324028</v>
      </c>
      <c r="CK53" s="20">
        <f t="shared" si="122"/>
        <v>-9.2051861568065885</v>
      </c>
      <c r="CL53" s="20">
        <f t="shared" si="122"/>
        <v>1.7701572853784153</v>
      </c>
      <c r="CM53" s="20">
        <f t="shared" si="122"/>
        <v>5.014129370058007</v>
      </c>
      <c r="CN53" s="20">
        <f t="shared" si="122"/>
        <v>-0.81035151262315308</v>
      </c>
      <c r="CO53" s="20">
        <f t="shared" si="122"/>
        <v>-0.17928007590168882</v>
      </c>
      <c r="CP53" s="20">
        <f t="shared" si="122"/>
        <v>5.4273736269585315</v>
      </c>
      <c r="CQ53" s="20">
        <f t="shared" si="122"/>
        <v>2.0390993216672371</v>
      </c>
      <c r="CR53" s="20">
        <f t="shared" si="122"/>
        <v>5.4456098493429472</v>
      </c>
      <c r="CS53" s="20">
        <f t="shared" si="122"/>
        <v>3.3099504708337113</v>
      </c>
      <c r="CT53" s="20">
        <f t="shared" si="122"/>
        <v>-1.2694667124505066</v>
      </c>
      <c r="CU53" s="20">
        <f t="shared" si="122"/>
        <v>-1.0016255032499366</v>
      </c>
      <c r="CV53" s="20">
        <f t="shared" ref="CV53:EA53" si="123">100*((CV24/CU24)^4-1)</f>
        <v>7.1324229878294343</v>
      </c>
      <c r="CW53" s="20">
        <f t="shared" si="123"/>
        <v>-1.0828732063395963</v>
      </c>
      <c r="CX53" s="20">
        <f t="shared" si="123"/>
        <v>185.57883920637045</v>
      </c>
      <c r="CY53" s="20">
        <f t="shared" si="123"/>
        <v>-57.183091582730263</v>
      </c>
      <c r="CZ53" s="20">
        <f t="shared" si="123"/>
        <v>13.122182373275603</v>
      </c>
      <c r="DA53" s="20">
        <f t="shared" si="123"/>
        <v>11.277274168804796</v>
      </c>
      <c r="DB53" s="20">
        <f t="shared" si="123"/>
        <v>22.448095045468651</v>
      </c>
      <c r="DC53" s="20">
        <f t="shared" si="123"/>
        <v>11.8775059365815</v>
      </c>
      <c r="DD53" s="20">
        <f t="shared" si="123"/>
        <v>4.3636550311982436</v>
      </c>
      <c r="DE53" s="20">
        <f t="shared" si="123"/>
        <v>3.3374374905165372</v>
      </c>
      <c r="DF53" s="20">
        <f t="shared" si="123"/>
        <v>7.5122868586727343</v>
      </c>
      <c r="DG53" s="20">
        <f t="shared" si="123"/>
        <v>12.458270211509937</v>
      </c>
      <c r="DH53" s="20">
        <f t="shared" si="123"/>
        <v>11.822264068158027</v>
      </c>
      <c r="DI53" s="20">
        <f t="shared" si="123"/>
        <v>6.5036289688433335</v>
      </c>
      <c r="DJ53" s="20">
        <f t="shared" si="123"/>
        <v>6.2825015284331487</v>
      </c>
      <c r="DK53" s="20">
        <f t="shared" si="123"/>
        <v>1.2763426592737659</v>
      </c>
      <c r="DL53" s="20">
        <f t="shared" si="123"/>
        <v>7.444508484796919</v>
      </c>
      <c r="DM53" s="20">
        <f t="shared" si="123"/>
        <v>-4.7338000061212355</v>
      </c>
      <c r="DN53" s="20">
        <f t="shared" si="123"/>
        <v>-9.6613476783589007</v>
      </c>
      <c r="DO53" s="20">
        <f t="shared" si="123"/>
        <v>-15.113943852981105</v>
      </c>
      <c r="DP53" s="20">
        <f t="shared" si="123"/>
        <v>-1.1940289795012382</v>
      </c>
      <c r="DQ53" s="20">
        <f t="shared" si="123"/>
        <v>-6.8577070118101986</v>
      </c>
      <c r="DR53" s="20">
        <f t="shared" si="123"/>
        <v>-2.0558518246830637</v>
      </c>
      <c r="DS53" s="20">
        <f t="shared" si="123"/>
        <v>4.0653159598772026</v>
      </c>
      <c r="DT53" s="20">
        <f t="shared" si="123"/>
        <v>7.8684784099112726</v>
      </c>
      <c r="DU53" s="20">
        <f t="shared" si="123"/>
        <v>7.3412356992493155</v>
      </c>
      <c r="DV53" s="20">
        <f t="shared" si="123"/>
        <v>6.6649358084959864</v>
      </c>
      <c r="DW53" s="20">
        <f t="shared" si="123"/>
        <v>12.052298837352971</v>
      </c>
      <c r="DX53" s="20">
        <f t="shared" si="123"/>
        <v>3.171985328346838</v>
      </c>
      <c r="DY53" s="20">
        <f t="shared" si="123"/>
        <v>5.4208808715624945</v>
      </c>
      <c r="DZ53" s="20">
        <f t="shared" si="123"/>
        <v>7.3711882642167215</v>
      </c>
      <c r="EA53" s="20">
        <f t="shared" si="123"/>
        <v>21.569663617755076</v>
      </c>
      <c r="EB53" s="20">
        <f t="shared" ref="EB53:FG53" si="124">100*((EB24/EA24)^4-1)</f>
        <v>11.685595399043125</v>
      </c>
      <c r="EC53" s="20">
        <f t="shared" si="124"/>
        <v>6.0021422323069284</v>
      </c>
      <c r="ED53" s="20">
        <f t="shared" si="124"/>
        <v>19.401860158461549</v>
      </c>
      <c r="EE53" s="20">
        <f t="shared" si="124"/>
        <v>-9.3381806768586539</v>
      </c>
      <c r="EF53" s="20">
        <f t="shared" si="124"/>
        <v>1.1771332194850048</v>
      </c>
      <c r="EG53" s="20">
        <f t="shared" si="124"/>
        <v>3.289099836036713</v>
      </c>
      <c r="EH53" s="20">
        <f t="shared" si="124"/>
        <v>0.78903607171145751</v>
      </c>
      <c r="EI53" s="20">
        <f t="shared" si="124"/>
        <v>18.505474325294369</v>
      </c>
      <c r="EJ53" s="20">
        <f t="shared" si="124"/>
        <v>12.799788775189125</v>
      </c>
      <c r="EK53" s="20">
        <f t="shared" si="124"/>
        <v>14.731316346997602</v>
      </c>
      <c r="EL53" s="20">
        <f t="shared" si="124"/>
        <v>10.833388629778273</v>
      </c>
      <c r="EM53" s="20">
        <f t="shared" si="124"/>
        <v>2.3745456982630309</v>
      </c>
      <c r="EN53" s="20">
        <f t="shared" si="124"/>
        <v>5.2939871777603065</v>
      </c>
      <c r="EO53" s="20">
        <f t="shared" si="124"/>
        <v>3.9403839059648949</v>
      </c>
      <c r="EP53" s="20">
        <f t="shared" si="124"/>
        <v>-0.76812804921958522</v>
      </c>
      <c r="EQ53" s="20">
        <f t="shared" si="124"/>
        <v>11.373053465731942</v>
      </c>
      <c r="ER53" s="20">
        <f t="shared" si="124"/>
        <v>7.5834732920135428</v>
      </c>
      <c r="ES53" s="20">
        <f t="shared" si="124"/>
        <v>8.0158735256804281</v>
      </c>
      <c r="ET53" s="20">
        <f t="shared" si="124"/>
        <v>11.529010564559773</v>
      </c>
      <c r="EU53" s="20">
        <f t="shared" si="124"/>
        <v>7.0926675922549975</v>
      </c>
      <c r="EV53" s="20">
        <f t="shared" si="124"/>
        <v>4.9175347344604825</v>
      </c>
      <c r="EW53" s="20">
        <f t="shared" si="124"/>
        <v>5.7951085573493044</v>
      </c>
      <c r="EX53" s="20">
        <f t="shared" si="124"/>
        <v>8.5459602818938496</v>
      </c>
      <c r="EY53" s="20">
        <f t="shared" si="124"/>
        <v>13.200413333039762</v>
      </c>
      <c r="EZ53" s="20">
        <f t="shared" si="124"/>
        <v>5.695669542117332</v>
      </c>
      <c r="FA53" s="20">
        <f t="shared" si="124"/>
        <v>8.7502868183515492</v>
      </c>
      <c r="FB53" s="20">
        <f t="shared" si="124"/>
        <v>4.4554611236394148</v>
      </c>
      <c r="FC53" s="19">
        <f t="shared" si="124"/>
        <v>9.1532950484359823</v>
      </c>
      <c r="FD53" s="19">
        <f t="shared" si="124"/>
        <v>6.1579615221793782</v>
      </c>
      <c r="FE53" s="19">
        <f t="shared" si="124"/>
        <v>5.1471024271538823</v>
      </c>
      <c r="FF53" s="19">
        <f t="shared" si="124"/>
        <v>5.6092003611451169</v>
      </c>
      <c r="FG53" s="19">
        <f t="shared" si="124"/>
        <v>5.8719402839699564</v>
      </c>
      <c r="FH53" s="19">
        <f t="shared" ref="FH53:GM53" si="125">100*((FH24/FG24)^4-1)</f>
        <v>5.4302620423968273</v>
      </c>
      <c r="FI53" s="19">
        <f t="shared" si="125"/>
        <v>6.2121355094427066</v>
      </c>
      <c r="FJ53" s="19">
        <f t="shared" si="125"/>
        <v>5.7222160728835014</v>
      </c>
      <c r="FK53" s="19">
        <f t="shared" si="125"/>
        <v>5.9295275435344408</v>
      </c>
      <c r="FL53" s="19">
        <f t="shared" si="125"/>
        <v>5.4118299162218664</v>
      </c>
      <c r="FM53" s="19">
        <f t="shared" si="125"/>
        <v>5.152123911424944</v>
      </c>
      <c r="FN53" s="19">
        <f t="shared" si="125"/>
        <v>5.2811955233235564</v>
      </c>
      <c r="FO53" s="19">
        <f t="shared" si="125"/>
        <v>5.6793864768215796</v>
      </c>
      <c r="FP53" s="19">
        <f t="shared" si="125"/>
        <v>5.1850701134567023</v>
      </c>
      <c r="FQ53" s="19">
        <f t="shared" si="125"/>
        <v>5.0591493827995881</v>
      </c>
      <c r="FR53" s="19">
        <f t="shared" si="125"/>
        <v>4.8364888963693176</v>
      </c>
      <c r="FS53" s="19">
        <f t="shared" si="125"/>
        <v>5.3879936585907506</v>
      </c>
      <c r="FT53" s="19">
        <f t="shared" si="125"/>
        <v>4.725432881047964</v>
      </c>
      <c r="FU53" s="19">
        <f t="shared" si="125"/>
        <v>4.7562415177327289</v>
      </c>
      <c r="FV53" s="19">
        <f t="shared" si="125"/>
        <v>4.9021398482796741</v>
      </c>
      <c r="FW53" s="19">
        <f t="shared" si="125"/>
        <v>5.6017696728668964</v>
      </c>
      <c r="FX53" s="19">
        <f t="shared" si="125"/>
        <v>5.2490031577046681</v>
      </c>
      <c r="FY53" s="19">
        <f t="shared" si="125"/>
        <v>5.4861646160180078</v>
      </c>
      <c r="FZ53" s="19">
        <f t="shared" si="125"/>
        <v>5.7443309533383502</v>
      </c>
      <c r="GA53" s="19">
        <f t="shared" si="125"/>
        <v>6.4567742824758856</v>
      </c>
      <c r="GB53" s="19">
        <f t="shared" si="125"/>
        <v>6.0141684883264102</v>
      </c>
      <c r="GC53" s="19">
        <f t="shared" si="125"/>
        <v>6.0734108231158102</v>
      </c>
      <c r="GD53" s="19">
        <f t="shared" si="125"/>
        <v>6.0970524015814709</v>
      </c>
      <c r="GE53" s="19">
        <f t="shared" si="125"/>
        <v>6.6203961399645905</v>
      </c>
      <c r="GF53" s="19">
        <f t="shared" si="125"/>
        <v>6.0651658867104885</v>
      </c>
      <c r="GG53" s="19">
        <f t="shared" si="125"/>
        <v>5.9882210497183674</v>
      </c>
      <c r="GH53" s="19">
        <f t="shared" si="125"/>
        <v>5.9457654529556203</v>
      </c>
      <c r="GI53" s="19">
        <f t="shared" si="125"/>
        <v>6.4814311198123198</v>
      </c>
      <c r="GJ53" s="19">
        <f t="shared" si="125"/>
        <v>5.8939853854144797</v>
      </c>
      <c r="GK53" s="19">
        <f t="shared" si="125"/>
        <v>5.8980330842177908</v>
      </c>
      <c r="GL53" s="19">
        <f t="shared" si="125"/>
        <v>5.860713917013749</v>
      </c>
      <c r="GM53" s="19">
        <f t="shared" si="125"/>
        <v>6.4443041577354698</v>
      </c>
      <c r="GN53" s="19">
        <f t="shared" ref="GN53:GT53" si="126">100*((GN24/GM24)^4-1)</f>
        <v>5.89926274439172</v>
      </c>
      <c r="GO53" s="19">
        <f t="shared" si="126"/>
        <v>5.9220872687643533</v>
      </c>
      <c r="GP53" s="19">
        <f t="shared" si="126"/>
        <v>5.9658298417637035</v>
      </c>
      <c r="GQ53" s="19">
        <f t="shared" si="126"/>
        <v>6.5639728324038193</v>
      </c>
      <c r="GR53" s="19">
        <f t="shared" si="126"/>
        <v>5.9475926772676768</v>
      </c>
      <c r="GS53" s="19">
        <f t="shared" si="126"/>
        <v>5.8918709165592276</v>
      </c>
      <c r="GT53" s="19" t="e">
        <f t="shared" si="126"/>
        <v>#N/A</v>
      </c>
    </row>
    <row r="54" spans="2:202" x14ac:dyDescent="0.2">
      <c r="B54" t="str">
        <f>B25</f>
        <v xml:space="preserve">  Wage and salary disbursements (mil. $)</v>
      </c>
      <c r="C54" s="20"/>
      <c r="D54" s="20">
        <f t="shared" ref="D54:AI54" si="127">100*((D25/C25)^4-1)</f>
        <v>9.6150340146586188</v>
      </c>
      <c r="E54" s="20">
        <f t="shared" si="127"/>
        <v>11.094138961547785</v>
      </c>
      <c r="F54" s="20">
        <f t="shared" si="127"/>
        <v>15.850530815458374</v>
      </c>
      <c r="G54" s="20">
        <f t="shared" si="127"/>
        <v>7.7817507476876546</v>
      </c>
      <c r="H54" s="20">
        <f t="shared" si="127"/>
        <v>12.157584224460649</v>
      </c>
      <c r="I54" s="20">
        <f t="shared" si="127"/>
        <v>8.3869291367491883</v>
      </c>
      <c r="J54" s="20">
        <f t="shared" si="127"/>
        <v>4.3866983861316822</v>
      </c>
      <c r="K54" s="20">
        <f t="shared" si="127"/>
        <v>4.7197197581880346</v>
      </c>
      <c r="L54" s="20">
        <f t="shared" si="127"/>
        <v>1.3884959192701274</v>
      </c>
      <c r="M54" s="20">
        <f t="shared" si="127"/>
        <v>0.34598216823014116</v>
      </c>
      <c r="N54" s="20">
        <f t="shared" si="127"/>
        <v>0.54535864583522553</v>
      </c>
      <c r="O54" s="20">
        <f t="shared" si="127"/>
        <v>-0.21363603393015351</v>
      </c>
      <c r="P54" s="20">
        <f t="shared" si="127"/>
        <v>5.8575301387785883</v>
      </c>
      <c r="Q54" s="20">
        <f t="shared" si="127"/>
        <v>0.24640896591643369</v>
      </c>
      <c r="R54" s="20">
        <f t="shared" si="127"/>
        <v>15.655987785091297</v>
      </c>
      <c r="S54" s="20">
        <f t="shared" si="127"/>
        <v>5.8253454954153572</v>
      </c>
      <c r="T54" s="20">
        <f t="shared" si="127"/>
        <v>4.7120240529503699</v>
      </c>
      <c r="U54" s="20">
        <f t="shared" si="127"/>
        <v>7.5398852983496356</v>
      </c>
      <c r="V54" s="20">
        <f t="shared" si="127"/>
        <v>1.2798795682763986</v>
      </c>
      <c r="W54" s="20">
        <f t="shared" si="127"/>
        <v>13.848594061963437</v>
      </c>
      <c r="X54" s="20">
        <f t="shared" si="127"/>
        <v>10.5480285101196</v>
      </c>
      <c r="Y54" s="20">
        <f t="shared" si="127"/>
        <v>8.6592556422149691</v>
      </c>
      <c r="Z54" s="20">
        <f t="shared" si="127"/>
        <v>10.91773261137674</v>
      </c>
      <c r="AA54" s="20">
        <f t="shared" si="127"/>
        <v>7.9447672736177921</v>
      </c>
      <c r="AB54" s="20">
        <f t="shared" si="127"/>
        <v>6.7130453589901107</v>
      </c>
      <c r="AC54" s="20">
        <f t="shared" si="127"/>
        <v>10.51303760196236</v>
      </c>
      <c r="AD54" s="20">
        <f t="shared" si="127"/>
        <v>20.722489612342887</v>
      </c>
      <c r="AE54" s="20">
        <f t="shared" si="127"/>
        <v>-1.3447607875754053</v>
      </c>
      <c r="AF54" s="20">
        <f t="shared" si="127"/>
        <v>6.6887095073072</v>
      </c>
      <c r="AG54" s="20">
        <f t="shared" si="127"/>
        <v>8.3771181663213845</v>
      </c>
      <c r="AH54" s="20">
        <f t="shared" si="127"/>
        <v>16.582744875579092</v>
      </c>
      <c r="AI54" s="20">
        <f t="shared" si="127"/>
        <v>4.1172302461077503</v>
      </c>
      <c r="AJ54" s="20">
        <f t="shared" ref="AJ54:BO54" si="128">100*((AJ25/AI25)^4-1)</f>
        <v>13.774094747697085</v>
      </c>
      <c r="AK54" s="20">
        <f t="shared" si="128"/>
        <v>8.2415244035976443</v>
      </c>
      <c r="AL54" s="20">
        <f t="shared" si="128"/>
        <v>11.261270150788771</v>
      </c>
      <c r="AM54" s="20">
        <f t="shared" si="128"/>
        <v>9.4430168116762303</v>
      </c>
      <c r="AN54" s="20">
        <f t="shared" si="128"/>
        <v>11.842356129504751</v>
      </c>
      <c r="AO54" s="20">
        <f t="shared" si="128"/>
        <v>12.252113263519915</v>
      </c>
      <c r="AP54" s="20">
        <f t="shared" si="128"/>
        <v>12.344047128674207</v>
      </c>
      <c r="AQ54" s="20">
        <f t="shared" si="128"/>
        <v>13.364723233271558</v>
      </c>
      <c r="AR54" s="20">
        <f t="shared" si="128"/>
        <v>10.985542672947757</v>
      </c>
      <c r="AS54" s="20">
        <f t="shared" si="128"/>
        <v>6.9724241729568259</v>
      </c>
      <c r="AT54" s="20">
        <f t="shared" si="128"/>
        <v>5.6376870809590196</v>
      </c>
      <c r="AU54" s="20">
        <f t="shared" si="128"/>
        <v>3.7307319580816678</v>
      </c>
      <c r="AV54" s="20">
        <f t="shared" si="128"/>
        <v>5.329249710502526</v>
      </c>
      <c r="AW54" s="20">
        <f t="shared" si="128"/>
        <v>8.9923153247436041</v>
      </c>
      <c r="AX54" s="20">
        <f t="shared" si="128"/>
        <v>8.6966623125902753</v>
      </c>
      <c r="AY54" s="20">
        <f t="shared" si="128"/>
        <v>16.307764277708571</v>
      </c>
      <c r="AZ54" s="20">
        <f t="shared" si="128"/>
        <v>3.3965446313431791</v>
      </c>
      <c r="BA54" s="20">
        <f t="shared" si="128"/>
        <v>4.8188788107648151</v>
      </c>
      <c r="BB54" s="20">
        <f t="shared" si="128"/>
        <v>13.301447477360684</v>
      </c>
      <c r="BC54" s="20">
        <f t="shared" si="128"/>
        <v>-10.066666966999371</v>
      </c>
      <c r="BD54" s="20">
        <f t="shared" si="128"/>
        <v>5.3785024001955728</v>
      </c>
      <c r="BE54" s="20">
        <f t="shared" si="128"/>
        <v>-5.1108543828077169</v>
      </c>
      <c r="BF54" s="20">
        <f t="shared" si="128"/>
        <v>4.1714483883302789</v>
      </c>
      <c r="BG54" s="20">
        <f t="shared" si="128"/>
        <v>6.590800589744128</v>
      </c>
      <c r="BH54" s="20">
        <f t="shared" si="128"/>
        <v>5.8981406296874761</v>
      </c>
      <c r="BI54" s="20">
        <f t="shared" si="128"/>
        <v>-0.33530782855096808</v>
      </c>
      <c r="BJ54" s="20">
        <f t="shared" si="128"/>
        <v>8.182454964362428</v>
      </c>
      <c r="BK54" s="20">
        <f t="shared" si="128"/>
        <v>7.6207454035786881</v>
      </c>
      <c r="BL54" s="20">
        <f t="shared" si="128"/>
        <v>7.0012937207768244</v>
      </c>
      <c r="BM54" s="20">
        <f t="shared" si="128"/>
        <v>8.7853693892349085</v>
      </c>
      <c r="BN54" s="20">
        <f t="shared" si="128"/>
        <v>1.2486408471154675</v>
      </c>
      <c r="BO54" s="20">
        <f t="shared" si="128"/>
        <v>18.700195453969659</v>
      </c>
      <c r="BP54" s="20">
        <f t="shared" ref="BP54:CU54" si="129">100*((BP25/BO25)^4-1)</f>
        <v>9.5837506396608152</v>
      </c>
      <c r="BQ54" s="20">
        <f t="shared" si="129"/>
        <v>12.417792459432796</v>
      </c>
      <c r="BR54" s="20">
        <f t="shared" si="129"/>
        <v>10.403669610434862</v>
      </c>
      <c r="BS54" s="20">
        <f t="shared" si="129"/>
        <v>22.336647660357013</v>
      </c>
      <c r="BT54" s="20">
        <f t="shared" si="129"/>
        <v>14.40256269742688</v>
      </c>
      <c r="BU54" s="20">
        <f t="shared" si="129"/>
        <v>8.0706978832415075</v>
      </c>
      <c r="BV54" s="20">
        <f t="shared" si="129"/>
        <v>14.183813822510437</v>
      </c>
      <c r="BW54" s="20">
        <f t="shared" si="129"/>
        <v>24.634212666771347</v>
      </c>
      <c r="BX54" s="20">
        <f t="shared" si="129"/>
        <v>10.370584576254993</v>
      </c>
      <c r="BY54" s="20">
        <f t="shared" si="129"/>
        <v>12.518415687298546</v>
      </c>
      <c r="BZ54" s="20">
        <f t="shared" si="129"/>
        <v>9.3212055821093607</v>
      </c>
      <c r="CA54" s="20">
        <f t="shared" si="129"/>
        <v>26.283150601345962</v>
      </c>
      <c r="CB54" s="20">
        <f t="shared" si="129"/>
        <v>-0.38742249240104609</v>
      </c>
      <c r="CC54" s="20">
        <f t="shared" si="129"/>
        <v>15.556732177179322</v>
      </c>
      <c r="CD54" s="20">
        <f t="shared" si="129"/>
        <v>14.459251346996682</v>
      </c>
      <c r="CE54" s="20">
        <f t="shared" si="129"/>
        <v>13.945529670496782</v>
      </c>
      <c r="CF54" s="20">
        <f t="shared" si="129"/>
        <v>-9.7663138335081783</v>
      </c>
      <c r="CG54" s="20">
        <f t="shared" si="129"/>
        <v>-4.200948084373568</v>
      </c>
      <c r="CH54" s="20">
        <f t="shared" si="129"/>
        <v>2.1685635474962384</v>
      </c>
      <c r="CI54" s="20">
        <f t="shared" si="129"/>
        <v>-0.12503639321786997</v>
      </c>
      <c r="CJ54" s="20">
        <f t="shared" si="129"/>
        <v>6.0376661937579845</v>
      </c>
      <c r="CK54" s="20">
        <f t="shared" si="129"/>
        <v>-13.717804733576887</v>
      </c>
      <c r="CL54" s="20">
        <f t="shared" si="129"/>
        <v>1.572464857367728</v>
      </c>
      <c r="CM54" s="20">
        <f t="shared" si="129"/>
        <v>2.3491908907937065</v>
      </c>
      <c r="CN54" s="20">
        <f t="shared" si="129"/>
        <v>-4.3011097747829519</v>
      </c>
      <c r="CO54" s="20">
        <f t="shared" si="129"/>
        <v>-3.2280971194020291</v>
      </c>
      <c r="CP54" s="20">
        <f t="shared" si="129"/>
        <v>2.2942921343523937</v>
      </c>
      <c r="CQ54" s="20">
        <f t="shared" si="129"/>
        <v>-0.42671291043232529</v>
      </c>
      <c r="CR54" s="20">
        <f t="shared" si="129"/>
        <v>5.7374349437445238</v>
      </c>
      <c r="CS54" s="20">
        <f t="shared" si="129"/>
        <v>3.2722902614929605</v>
      </c>
      <c r="CT54" s="20">
        <f t="shared" si="129"/>
        <v>-4.07120123751824</v>
      </c>
      <c r="CU54" s="20">
        <f t="shared" si="129"/>
        <v>-0.66828784675884156</v>
      </c>
      <c r="CV54" s="20">
        <f t="shared" ref="CV54:EA54" si="130">100*((CV25/CU25)^4-1)</f>
        <v>12.750408052283424</v>
      </c>
      <c r="CW54" s="20">
        <f t="shared" si="130"/>
        <v>1.7493893492193324</v>
      </c>
      <c r="CX54" s="20">
        <f t="shared" si="130"/>
        <v>10.144638170920306</v>
      </c>
      <c r="CY54" s="20">
        <f t="shared" si="130"/>
        <v>2.2166134054634856</v>
      </c>
      <c r="CZ54" s="20">
        <f t="shared" si="130"/>
        <v>3.2993383616509719</v>
      </c>
      <c r="DA54" s="20">
        <f t="shared" si="130"/>
        <v>3.0907328382179688</v>
      </c>
      <c r="DB54" s="20">
        <f t="shared" si="130"/>
        <v>12.702500845861774</v>
      </c>
      <c r="DC54" s="20">
        <f t="shared" si="130"/>
        <v>14.766082070113097</v>
      </c>
      <c r="DD54" s="20">
        <f t="shared" si="130"/>
        <v>7.1840874002163879</v>
      </c>
      <c r="DE54" s="20">
        <f t="shared" si="130"/>
        <v>6.9457842536931214</v>
      </c>
      <c r="DF54" s="20">
        <f t="shared" si="130"/>
        <v>13.556736208683207</v>
      </c>
      <c r="DG54" s="20">
        <f t="shared" si="130"/>
        <v>10.25086467521119</v>
      </c>
      <c r="DH54" s="20">
        <f t="shared" si="130"/>
        <v>7.8563546255272731</v>
      </c>
      <c r="DI54" s="20">
        <f t="shared" si="130"/>
        <v>4.5280569820943306</v>
      </c>
      <c r="DJ54" s="20">
        <f t="shared" si="130"/>
        <v>3.9312666093915594</v>
      </c>
      <c r="DK54" s="20">
        <f t="shared" si="130"/>
        <v>1.8225159276940683</v>
      </c>
      <c r="DL54" s="20">
        <f t="shared" si="130"/>
        <v>1.1246527886566549</v>
      </c>
      <c r="DM54" s="20">
        <f t="shared" si="130"/>
        <v>5.2837359821034546</v>
      </c>
      <c r="DN54" s="20">
        <f t="shared" si="130"/>
        <v>-5.3445358851113012</v>
      </c>
      <c r="DO54" s="20">
        <f t="shared" si="130"/>
        <v>-10.712619997234075</v>
      </c>
      <c r="DP54" s="20">
        <f t="shared" si="130"/>
        <v>0.4472737197906973</v>
      </c>
      <c r="DQ54" s="20">
        <f t="shared" si="130"/>
        <v>-5.5102984171096487</v>
      </c>
      <c r="DR54" s="20">
        <f t="shared" si="130"/>
        <v>-0.18482926330309901</v>
      </c>
      <c r="DS54" s="20">
        <f t="shared" si="130"/>
        <v>-2.1827509757547214</v>
      </c>
      <c r="DT54" s="20">
        <f t="shared" si="130"/>
        <v>8.0084796704450447</v>
      </c>
      <c r="DU54" s="20">
        <f t="shared" si="130"/>
        <v>6.4545281537241594</v>
      </c>
      <c r="DV54" s="20">
        <f t="shared" si="130"/>
        <v>5.5659142351440538</v>
      </c>
      <c r="DW54" s="20">
        <f t="shared" si="130"/>
        <v>8.3648959211368723</v>
      </c>
      <c r="DX54" s="20">
        <f t="shared" si="130"/>
        <v>4.0596724813795282</v>
      </c>
      <c r="DY54" s="20">
        <f t="shared" si="130"/>
        <v>7.9041222460053184</v>
      </c>
      <c r="DZ54" s="20">
        <f t="shared" si="130"/>
        <v>5.1132991652644399</v>
      </c>
      <c r="EA54" s="20">
        <f t="shared" si="130"/>
        <v>13.737742534586284</v>
      </c>
      <c r="EB54" s="20">
        <f t="shared" ref="EB54:FG54" si="131">100*((EB25/EA25)^4-1)</f>
        <v>4.6997670033618988</v>
      </c>
      <c r="EC54" s="20">
        <f t="shared" si="131"/>
        <v>5.7430830266351096</v>
      </c>
      <c r="ED54" s="20">
        <f t="shared" si="131"/>
        <v>6.5590643851254349</v>
      </c>
      <c r="EE54" s="20">
        <f t="shared" si="131"/>
        <v>4.8555828326702244</v>
      </c>
      <c r="EF54" s="20">
        <f t="shared" si="131"/>
        <v>2.8256664679883192</v>
      </c>
      <c r="EG54" s="20">
        <f t="shared" si="131"/>
        <v>4.4341583237025972</v>
      </c>
      <c r="EH54" s="20">
        <f t="shared" si="131"/>
        <v>2.9518441935856954</v>
      </c>
      <c r="EI54" s="20">
        <f t="shared" si="131"/>
        <v>16.088880798921391</v>
      </c>
      <c r="EJ54" s="20">
        <f t="shared" si="131"/>
        <v>3.9850323119623443</v>
      </c>
      <c r="EK54" s="20">
        <f t="shared" si="131"/>
        <v>12.02473664360182</v>
      </c>
      <c r="EL54" s="20">
        <f t="shared" si="131"/>
        <v>8.7708559086040694</v>
      </c>
      <c r="EM54" s="20">
        <f t="shared" si="131"/>
        <v>1.8315888948238435</v>
      </c>
      <c r="EN54" s="20">
        <f t="shared" si="131"/>
        <v>7.0601608566226437</v>
      </c>
      <c r="EO54" s="20">
        <f t="shared" si="131"/>
        <v>5.6940899691785951</v>
      </c>
      <c r="EP54" s="20">
        <f t="shared" si="131"/>
        <v>0.29631354755506045</v>
      </c>
      <c r="EQ54" s="20">
        <f t="shared" si="131"/>
        <v>12.884219675117858</v>
      </c>
      <c r="ER54" s="20">
        <f t="shared" si="131"/>
        <v>5.7256389438964828</v>
      </c>
      <c r="ES54" s="20">
        <f t="shared" si="131"/>
        <v>7.2504969486002047</v>
      </c>
      <c r="ET54" s="20">
        <f t="shared" si="131"/>
        <v>12.87515547592073</v>
      </c>
      <c r="EU54" s="20">
        <f t="shared" si="131"/>
        <v>6.2951283726440321</v>
      </c>
      <c r="EV54" s="20">
        <f t="shared" si="131"/>
        <v>7.8679628019226122</v>
      </c>
      <c r="EW54" s="20">
        <f t="shared" si="131"/>
        <v>8.2891327627498725</v>
      </c>
      <c r="EX54" s="20">
        <f t="shared" si="131"/>
        <v>8.6203178785762891</v>
      </c>
      <c r="EY54" s="20">
        <f t="shared" si="131"/>
        <v>17.671864652626667</v>
      </c>
      <c r="EZ54" s="20">
        <f t="shared" si="131"/>
        <v>5.8226734367209376</v>
      </c>
      <c r="FA54" s="20">
        <f t="shared" si="131"/>
        <v>11.355054816764421</v>
      </c>
      <c r="FB54" s="20">
        <f t="shared" si="131"/>
        <v>3.9601741249557287</v>
      </c>
      <c r="FC54" s="19">
        <f t="shared" si="131"/>
        <v>13.006308497488806</v>
      </c>
      <c r="FD54" s="19">
        <f t="shared" si="131"/>
        <v>4.722626607125302</v>
      </c>
      <c r="FE54" s="19">
        <f t="shared" si="131"/>
        <v>5.9451393304022382</v>
      </c>
      <c r="FF54" s="19">
        <f t="shared" si="131"/>
        <v>5.64181047909742</v>
      </c>
      <c r="FG54" s="19">
        <f t="shared" si="131"/>
        <v>7.3498111406707922</v>
      </c>
      <c r="FH54" s="19">
        <f t="shared" ref="FH54:GM54" si="132">100*((FH25/FG25)^4-1)</f>
        <v>6.8640756639847256</v>
      </c>
      <c r="FI54" s="19">
        <f t="shared" si="132"/>
        <v>6.9961339885380225</v>
      </c>
      <c r="FJ54" s="19">
        <f t="shared" si="132"/>
        <v>6.3719851970833297</v>
      </c>
      <c r="FK54" s="19">
        <f t="shared" si="132"/>
        <v>6.0119386367169625</v>
      </c>
      <c r="FL54" s="19">
        <f t="shared" si="132"/>
        <v>5.8038907323622047</v>
      </c>
      <c r="FM54" s="19">
        <f t="shared" si="132"/>
        <v>5.6363664555102</v>
      </c>
      <c r="FN54" s="19">
        <f t="shared" si="132"/>
        <v>5.6305816835827027</v>
      </c>
      <c r="FO54" s="19">
        <f t="shared" si="132"/>
        <v>5.7530326158291345</v>
      </c>
      <c r="FP54" s="19">
        <f t="shared" si="132"/>
        <v>5.6049558728373139</v>
      </c>
      <c r="FQ54" s="19">
        <f t="shared" si="132"/>
        <v>5.4315107430775944</v>
      </c>
      <c r="FR54" s="19">
        <f t="shared" si="132"/>
        <v>5.2175937820233775</v>
      </c>
      <c r="FS54" s="19">
        <f t="shared" si="132"/>
        <v>5.2319801237260322</v>
      </c>
      <c r="FT54" s="19">
        <f t="shared" si="132"/>
        <v>4.9762266900351682</v>
      </c>
      <c r="FU54" s="19">
        <f t="shared" si="132"/>
        <v>4.9629445009534034</v>
      </c>
      <c r="FV54" s="19">
        <f t="shared" si="132"/>
        <v>5.0735468888064794</v>
      </c>
      <c r="FW54" s="19">
        <f t="shared" si="132"/>
        <v>5.3499063733446262</v>
      </c>
      <c r="FX54" s="19">
        <f t="shared" si="132"/>
        <v>5.4668735926690415</v>
      </c>
      <c r="FY54" s="19">
        <f t="shared" si="132"/>
        <v>5.7650851384203783</v>
      </c>
      <c r="FZ54" s="19">
        <f t="shared" si="132"/>
        <v>6.0633085685131149</v>
      </c>
      <c r="GA54" s="19">
        <f t="shared" si="132"/>
        <v>6.453027993105187</v>
      </c>
      <c r="GB54" s="19">
        <f t="shared" si="132"/>
        <v>6.4682951661648946</v>
      </c>
      <c r="GC54" s="19">
        <f t="shared" si="132"/>
        <v>6.5788707194331497</v>
      </c>
      <c r="GD54" s="19">
        <f t="shared" si="132"/>
        <v>6.6631426466847721</v>
      </c>
      <c r="GE54" s="19">
        <f t="shared" si="132"/>
        <v>6.8375520347828234</v>
      </c>
      <c r="GF54" s="19">
        <f t="shared" si="132"/>
        <v>6.7172611191703924</v>
      </c>
      <c r="GG54" s="19">
        <f t="shared" si="132"/>
        <v>6.6579829385933653</v>
      </c>
      <c r="GH54" s="19">
        <f t="shared" si="132"/>
        <v>6.6134057652306844</v>
      </c>
      <c r="GI54" s="19">
        <f t="shared" si="132"/>
        <v>6.7647902115709035</v>
      </c>
      <c r="GJ54" s="19">
        <f t="shared" si="132"/>
        <v>6.5522867746563129</v>
      </c>
      <c r="GK54" s="19">
        <f t="shared" si="132"/>
        <v>6.5224970567161256</v>
      </c>
      <c r="GL54" s="19">
        <f t="shared" si="132"/>
        <v>6.4666095568364002</v>
      </c>
      <c r="GM54" s="19">
        <f t="shared" si="132"/>
        <v>6.6262684797984361</v>
      </c>
      <c r="GN54" s="19">
        <f t="shared" ref="GN54:GT54" si="133">100*((GN25/GM25)^4-1)</f>
        <v>6.4774322717491506</v>
      </c>
      <c r="GO54" s="19">
        <f t="shared" si="133"/>
        <v>6.5181966922764456</v>
      </c>
      <c r="GP54" s="19">
        <f t="shared" si="133"/>
        <v>6.5526871888882843</v>
      </c>
      <c r="GQ54" s="19">
        <f t="shared" si="133"/>
        <v>6.8112827470911519</v>
      </c>
      <c r="GR54" s="19">
        <f t="shared" si="133"/>
        <v>6.6112407347128199</v>
      </c>
      <c r="GS54" s="19">
        <f t="shared" si="133"/>
        <v>6.5952684604234646</v>
      </c>
      <c r="GT54" s="19" t="e">
        <f t="shared" si="133"/>
        <v>#N/A</v>
      </c>
    </row>
    <row r="55" spans="2:202" x14ac:dyDescent="0.2">
      <c r="B55" t="str">
        <f>B26</f>
        <v>Per capita personal income ($)</v>
      </c>
      <c r="C55" s="20"/>
      <c r="D55" s="20">
        <f t="shared" ref="D55:AI55" si="134">100*((D26/C26)^4-1)</f>
        <v>6.3681839842878674</v>
      </c>
      <c r="E55" s="20">
        <f t="shared" si="134"/>
        <v>11.789872644272336</v>
      </c>
      <c r="F55" s="20">
        <f t="shared" si="134"/>
        <v>14.608003226692867</v>
      </c>
      <c r="G55" s="20">
        <f t="shared" si="134"/>
        <v>3.4047410483155183</v>
      </c>
      <c r="H55" s="20">
        <f t="shared" si="134"/>
        <v>10.005653716622698</v>
      </c>
      <c r="I55" s="20">
        <f t="shared" si="134"/>
        <v>13.987289602792874</v>
      </c>
      <c r="J55" s="20">
        <f t="shared" si="134"/>
        <v>3.7525357704484064</v>
      </c>
      <c r="K55" s="20">
        <f t="shared" si="134"/>
        <v>4.730467607956923</v>
      </c>
      <c r="L55" s="20">
        <f t="shared" si="134"/>
        <v>4.6668904402419553</v>
      </c>
      <c r="M55" s="20">
        <f t="shared" si="134"/>
        <v>3.6186991620543507</v>
      </c>
      <c r="N55" s="20">
        <f t="shared" si="134"/>
        <v>5.002241397368401</v>
      </c>
      <c r="O55" s="20">
        <f t="shared" si="134"/>
        <v>6.7783167504426922</v>
      </c>
      <c r="P55" s="20">
        <f t="shared" si="134"/>
        <v>2.8138721963378188</v>
      </c>
      <c r="Q55" s="20">
        <f t="shared" si="134"/>
        <v>0.37781027712384674</v>
      </c>
      <c r="R55" s="20">
        <f t="shared" si="134"/>
        <v>12.108805011470603</v>
      </c>
      <c r="S55" s="20">
        <f t="shared" si="134"/>
        <v>7.0453493346709584</v>
      </c>
      <c r="T55" s="20">
        <f t="shared" si="134"/>
        <v>6.9268589382937895</v>
      </c>
      <c r="U55" s="20">
        <f t="shared" si="134"/>
        <v>8.1715647548630255</v>
      </c>
      <c r="V55" s="20">
        <f t="shared" si="134"/>
        <v>3.3480158893442136</v>
      </c>
      <c r="W55" s="20">
        <f t="shared" si="134"/>
        <v>9.3428827925728477</v>
      </c>
      <c r="X55" s="20">
        <f t="shared" si="134"/>
        <v>5.37169933850008</v>
      </c>
      <c r="Y55" s="20">
        <f t="shared" si="134"/>
        <v>5.2594917819631215</v>
      </c>
      <c r="Z55" s="20">
        <f t="shared" si="134"/>
        <v>7.0489844073229557</v>
      </c>
      <c r="AA55" s="20">
        <f t="shared" si="134"/>
        <v>7.4010829664141742</v>
      </c>
      <c r="AB55" s="20">
        <f t="shared" si="134"/>
        <v>3.1493885994335447</v>
      </c>
      <c r="AC55" s="20">
        <f t="shared" si="134"/>
        <v>5.5408158604765223</v>
      </c>
      <c r="AD55" s="20">
        <f t="shared" si="134"/>
        <v>8.6271846786816653</v>
      </c>
      <c r="AE55" s="20">
        <f t="shared" si="134"/>
        <v>-1.5570908189203592</v>
      </c>
      <c r="AF55" s="20">
        <f t="shared" si="134"/>
        <v>4.2505264357603156</v>
      </c>
      <c r="AG55" s="20">
        <f t="shared" si="134"/>
        <v>6.9351252575741151</v>
      </c>
      <c r="AH55" s="20">
        <f t="shared" si="134"/>
        <v>13.200134177354862</v>
      </c>
      <c r="AI55" s="20">
        <f t="shared" si="134"/>
        <v>3.3290661988959469</v>
      </c>
      <c r="AJ55" s="20">
        <f t="shared" ref="AJ55:BO55" si="135">100*((AJ26/AI26)^4-1)</f>
        <v>8.2915211055975426</v>
      </c>
      <c r="AK55" s="20">
        <f t="shared" si="135"/>
        <v>8.3657012267480688</v>
      </c>
      <c r="AL55" s="20">
        <f t="shared" si="135"/>
        <v>8.8858589260712542</v>
      </c>
      <c r="AM55" s="20">
        <f t="shared" si="135"/>
        <v>12.014761734222446</v>
      </c>
      <c r="AN55" s="20">
        <f t="shared" si="135"/>
        <v>5.6765329628041039</v>
      </c>
      <c r="AO55" s="20">
        <f t="shared" si="135"/>
        <v>3.8296285785367035</v>
      </c>
      <c r="AP55" s="20">
        <f t="shared" si="135"/>
        <v>3.6913071086305704</v>
      </c>
      <c r="AQ55" s="20">
        <f t="shared" si="135"/>
        <v>12.364743322417615</v>
      </c>
      <c r="AR55" s="20">
        <f t="shared" si="135"/>
        <v>5.4413645914612063</v>
      </c>
      <c r="AS55" s="20">
        <f t="shared" si="135"/>
        <v>4.2438516467800946</v>
      </c>
      <c r="AT55" s="20">
        <f t="shared" si="135"/>
        <v>3.1923415505735964</v>
      </c>
      <c r="AU55" s="20">
        <f t="shared" si="135"/>
        <v>4.3079859954901378</v>
      </c>
      <c r="AV55" s="20">
        <f t="shared" si="135"/>
        <v>3.869831550109426</v>
      </c>
      <c r="AW55" s="20">
        <f t="shared" si="135"/>
        <v>4.9229614922442488</v>
      </c>
      <c r="AX55" s="20">
        <f t="shared" si="135"/>
        <v>6.0398599382161189</v>
      </c>
      <c r="AY55" s="20">
        <f t="shared" si="135"/>
        <v>8.9130130970394674</v>
      </c>
      <c r="AZ55" s="20">
        <f t="shared" si="135"/>
        <v>1.9031509214456621</v>
      </c>
      <c r="BA55" s="20">
        <f t="shared" si="135"/>
        <v>2.0947246889275073</v>
      </c>
      <c r="BB55" s="20">
        <f t="shared" si="135"/>
        <v>8.3260891673978996</v>
      </c>
      <c r="BC55" s="20">
        <f t="shared" si="135"/>
        <v>-4.39715776736268</v>
      </c>
      <c r="BD55" s="20">
        <f t="shared" si="135"/>
        <v>5.2390121337866802</v>
      </c>
      <c r="BE55" s="20">
        <f t="shared" si="135"/>
        <v>-2.5259151508171485</v>
      </c>
      <c r="BF55" s="20">
        <f t="shared" si="135"/>
        <v>5.6011404454480607</v>
      </c>
      <c r="BG55" s="20">
        <f t="shared" si="135"/>
        <v>4.0901612725414926</v>
      </c>
      <c r="BH55" s="20">
        <f t="shared" si="135"/>
        <v>5.9937291519166713</v>
      </c>
      <c r="BI55" s="20">
        <f t="shared" si="135"/>
        <v>1.5675380090672375</v>
      </c>
      <c r="BJ55" s="20">
        <f t="shared" si="135"/>
        <v>7.784303849070584</v>
      </c>
      <c r="BK55" s="20">
        <f t="shared" si="135"/>
        <v>3.7563379289725196</v>
      </c>
      <c r="BL55" s="20">
        <f t="shared" si="135"/>
        <v>4.6843025002401673</v>
      </c>
      <c r="BM55" s="20">
        <f t="shared" si="135"/>
        <v>5.8847955317126388</v>
      </c>
      <c r="BN55" s="20">
        <f t="shared" si="135"/>
        <v>1.5287690523929864</v>
      </c>
      <c r="BO55" s="20">
        <f t="shared" si="135"/>
        <v>12.732308529751935</v>
      </c>
      <c r="BP55" s="20">
        <f t="shared" ref="BP55:CU55" si="136">100*((BP26/BO26)^4-1)</f>
        <v>6.5154756835771543</v>
      </c>
      <c r="BQ55" s="20">
        <f t="shared" si="136"/>
        <v>5.5802404974199638</v>
      </c>
      <c r="BR55" s="20">
        <f t="shared" si="136"/>
        <v>4.9800753562686983</v>
      </c>
      <c r="BS55" s="20">
        <f t="shared" si="136"/>
        <v>10.583132208774582</v>
      </c>
      <c r="BT55" s="20">
        <f t="shared" si="136"/>
        <v>5.751487832694413</v>
      </c>
      <c r="BU55" s="20">
        <f t="shared" si="136"/>
        <v>3.2154794597534231</v>
      </c>
      <c r="BV55" s="20">
        <f t="shared" si="136"/>
        <v>7.6089372848560322</v>
      </c>
      <c r="BW55" s="20">
        <f t="shared" si="136"/>
        <v>20.876678186195075</v>
      </c>
      <c r="BX55" s="20">
        <f t="shared" si="136"/>
        <v>8.6838038368641577</v>
      </c>
      <c r="BY55" s="20">
        <f t="shared" si="136"/>
        <v>9.6171344618897194</v>
      </c>
      <c r="BZ55" s="20">
        <f t="shared" si="136"/>
        <v>7.0949999925279172</v>
      </c>
      <c r="CA55" s="20">
        <f t="shared" si="136"/>
        <v>14.348304809616351</v>
      </c>
      <c r="CB55" s="20">
        <f t="shared" si="136"/>
        <v>-0.29138929295461358</v>
      </c>
      <c r="CC55" s="20">
        <f t="shared" si="136"/>
        <v>10.033390388797381</v>
      </c>
      <c r="CD55" s="20">
        <f t="shared" si="136"/>
        <v>10.339862067651161</v>
      </c>
      <c r="CE55" s="20">
        <f t="shared" si="136"/>
        <v>12.397419783396192</v>
      </c>
      <c r="CF55" s="20">
        <f t="shared" si="136"/>
        <v>-3.4597091328119833</v>
      </c>
      <c r="CG55" s="20">
        <f t="shared" si="136"/>
        <v>-0.95207838465601879</v>
      </c>
      <c r="CH55" s="20">
        <f t="shared" si="136"/>
        <v>3.0488997657952099</v>
      </c>
      <c r="CI55" s="20">
        <f t="shared" si="136"/>
        <v>0.61629013723258907</v>
      </c>
      <c r="CJ55" s="20">
        <f t="shared" si="136"/>
        <v>4.3580354553939715</v>
      </c>
      <c r="CK55" s="20">
        <f t="shared" si="136"/>
        <v>-10.054024565772401</v>
      </c>
      <c r="CL55" s="20">
        <f t="shared" si="136"/>
        <v>1.0816659313818144</v>
      </c>
      <c r="CM55" s="20">
        <f t="shared" si="136"/>
        <v>4.5730509537498243</v>
      </c>
      <c r="CN55" s="20">
        <f t="shared" si="136"/>
        <v>-1.2788432116193293</v>
      </c>
      <c r="CO55" s="20">
        <f t="shared" si="136"/>
        <v>-0.53365793106925352</v>
      </c>
      <c r="CP55" s="20">
        <f t="shared" si="136"/>
        <v>5.0715830487084057</v>
      </c>
      <c r="CQ55" s="20">
        <f t="shared" si="136"/>
        <v>1.8462512102562778</v>
      </c>
      <c r="CR55" s="20">
        <f t="shared" si="136"/>
        <v>5.0242272068555804</v>
      </c>
      <c r="CS55" s="20">
        <f t="shared" si="136"/>
        <v>2.7724755805960344</v>
      </c>
      <c r="CT55" s="20">
        <f t="shared" si="136"/>
        <v>-1.9642959356220402</v>
      </c>
      <c r="CU55" s="20">
        <f t="shared" si="136"/>
        <v>-1.8628025605777476</v>
      </c>
      <c r="CV55" s="20">
        <f t="shared" ref="CV55:EA55" si="137">100*((CV26/CU26)^4-1)</f>
        <v>6.1343884845764363</v>
      </c>
      <c r="CW55" s="20">
        <f t="shared" si="137"/>
        <v>-2.115596334755232</v>
      </c>
      <c r="CX55" s="20">
        <f t="shared" si="137"/>
        <v>182.26459910166497</v>
      </c>
      <c r="CY55" s="20">
        <f t="shared" si="137"/>
        <v>-57.701143810562996</v>
      </c>
      <c r="CZ55" s="20">
        <f t="shared" si="137"/>
        <v>11.54582096269532</v>
      </c>
      <c r="DA55" s="20">
        <f t="shared" si="137"/>
        <v>9.5089598178095933</v>
      </c>
      <c r="DB55" s="20">
        <f t="shared" si="137"/>
        <v>20.342731043561592</v>
      </c>
      <c r="DC55" s="20">
        <f t="shared" si="137"/>
        <v>9.647084003222762</v>
      </c>
      <c r="DD55" s="20">
        <f t="shared" si="137"/>
        <v>2.5122445335297616</v>
      </c>
      <c r="DE55" s="20">
        <f t="shared" si="137"/>
        <v>1.5971735029848499</v>
      </c>
      <c r="DF55" s="20">
        <f t="shared" si="137"/>
        <v>5.8484059505835351</v>
      </c>
      <c r="DG55" s="20">
        <f t="shared" si="137"/>
        <v>10.846889312238183</v>
      </c>
      <c r="DH55" s="20">
        <f t="shared" si="137"/>
        <v>10.169075466246834</v>
      </c>
      <c r="DI55" s="20">
        <f t="shared" si="137"/>
        <v>4.9914315535414699</v>
      </c>
      <c r="DJ55" s="20">
        <f t="shared" si="137"/>
        <v>4.772304115936632</v>
      </c>
      <c r="DK55" s="20">
        <f t="shared" si="137"/>
        <v>1.0742614599013045E-2</v>
      </c>
      <c r="DL55" s="20">
        <f t="shared" si="137"/>
        <v>5.8218168920030733</v>
      </c>
      <c r="DM55" s="20">
        <f t="shared" si="137"/>
        <v>-6.3754468144553549</v>
      </c>
      <c r="DN55" s="20">
        <f t="shared" si="137"/>
        <v>-11.363184243696034</v>
      </c>
      <c r="DO55" s="20">
        <f t="shared" si="137"/>
        <v>-17.005047973707775</v>
      </c>
      <c r="DP55" s="20">
        <f t="shared" si="137"/>
        <v>-3.0060201450587853</v>
      </c>
      <c r="DQ55" s="20">
        <f t="shared" si="137"/>
        <v>-8.3998131244591541</v>
      </c>
      <c r="DR55" s="20">
        <f t="shared" si="137"/>
        <v>-3.4334605279363606</v>
      </c>
      <c r="DS55" s="20">
        <f t="shared" si="137"/>
        <v>2.6881814404765558</v>
      </c>
      <c r="DT55" s="20">
        <f t="shared" si="137"/>
        <v>6.9664619607609835</v>
      </c>
      <c r="DU55" s="20">
        <f t="shared" si="137"/>
        <v>6.6881709228896469</v>
      </c>
      <c r="DV55" s="20">
        <f t="shared" si="137"/>
        <v>6.365540273066439</v>
      </c>
      <c r="DW55" s="20">
        <f t="shared" si="137"/>
        <v>11.468813259828114</v>
      </c>
      <c r="DX55" s="20">
        <f t="shared" si="137"/>
        <v>2.6017731644282449</v>
      </c>
      <c r="DY55" s="20">
        <f t="shared" si="137"/>
        <v>4.7064576556904214</v>
      </c>
      <c r="DZ55" s="20">
        <f t="shared" si="137"/>
        <v>6.5757721138260505</v>
      </c>
      <c r="EA55" s="20">
        <f t="shared" si="137"/>
        <v>20.551705529040841</v>
      </c>
      <c r="EB55" s="20">
        <f t="shared" ref="EB55:FG55" si="138">100*((EB26/EA26)^4-1)</f>
        <v>10.627249610023416</v>
      </c>
      <c r="EC55" s="20">
        <f t="shared" si="138"/>
        <v>4.8522609583397047</v>
      </c>
      <c r="ED55" s="20">
        <f t="shared" si="138"/>
        <v>17.986055257230184</v>
      </c>
      <c r="EE55" s="20">
        <f t="shared" si="138"/>
        <v>-10.527444900481697</v>
      </c>
      <c r="EF55" s="20">
        <f t="shared" si="138"/>
        <v>-0.29726698804571905</v>
      </c>
      <c r="EG55" s="20">
        <f t="shared" si="138"/>
        <v>1.6561386390985033</v>
      </c>
      <c r="EH55" s="20">
        <f t="shared" si="138"/>
        <v>-1.0034495790043785</v>
      </c>
      <c r="EI55" s="20">
        <f t="shared" si="138"/>
        <v>16.438969309959649</v>
      </c>
      <c r="EJ55" s="20">
        <f t="shared" si="138"/>
        <v>10.822534802839968</v>
      </c>
      <c r="EK55" s="20">
        <f t="shared" si="138"/>
        <v>12.702121887484875</v>
      </c>
      <c r="EL55" s="20">
        <f t="shared" si="138"/>
        <v>8.9747723736565597</v>
      </c>
      <c r="EM55" s="20">
        <f t="shared" si="138"/>
        <v>0.38560814541381827</v>
      </c>
      <c r="EN55" s="20">
        <f t="shared" si="138"/>
        <v>3.0405891780292515</v>
      </c>
      <c r="EO55" s="20">
        <f t="shared" si="138"/>
        <v>1.5439257881950219</v>
      </c>
      <c r="EP55" s="20">
        <f t="shared" si="138"/>
        <v>-3.294662834561346</v>
      </c>
      <c r="EQ55" s="20">
        <f t="shared" si="138"/>
        <v>8.7117126779360898</v>
      </c>
      <c r="ER55" s="20">
        <f t="shared" si="138"/>
        <v>5.0183169385328741</v>
      </c>
      <c r="ES55" s="20">
        <f t="shared" si="138"/>
        <v>5.5425457886161711</v>
      </c>
      <c r="ET55" s="20">
        <f t="shared" si="138"/>
        <v>8.9583003924461391</v>
      </c>
      <c r="EU55" s="20">
        <f t="shared" si="138"/>
        <v>4.8046558508402892</v>
      </c>
      <c r="EV55" s="20">
        <f t="shared" si="138"/>
        <v>2.845655913203271</v>
      </c>
      <c r="EW55" s="20">
        <f t="shared" si="138"/>
        <v>3.8751617073595535</v>
      </c>
      <c r="EX55" s="20">
        <f t="shared" si="138"/>
        <v>6.8312703471150815</v>
      </c>
      <c r="EY55" s="20">
        <f t="shared" si="138"/>
        <v>11.308025627958829</v>
      </c>
      <c r="EZ55" s="20">
        <f t="shared" si="138"/>
        <v>3.9263674206256205</v>
      </c>
      <c r="FA55" s="20">
        <f t="shared" si="138"/>
        <v>6.9158728318279072</v>
      </c>
      <c r="FB55" s="20">
        <f t="shared" si="138"/>
        <v>2.6158460255271354</v>
      </c>
      <c r="FC55" s="19">
        <f t="shared" si="138"/>
        <v>7.432988974219934</v>
      </c>
      <c r="FD55" s="19">
        <f t="shared" si="138"/>
        <v>4.613270987070095</v>
      </c>
      <c r="FE55" s="19">
        <f t="shared" si="138"/>
        <v>3.5779932963382777</v>
      </c>
      <c r="FF55" s="19">
        <f t="shared" si="138"/>
        <v>4.1062882431548431</v>
      </c>
      <c r="FG55" s="19">
        <f t="shared" si="138"/>
        <v>4.2490097205888588</v>
      </c>
      <c r="FH55" s="19">
        <f t="shared" ref="FH55:GM55" si="139">100*((FH26/FG26)^4-1)</f>
        <v>3.8554822061722005</v>
      </c>
      <c r="FI55" s="19">
        <f t="shared" si="139"/>
        <v>4.6196764248607636</v>
      </c>
      <c r="FJ55" s="19">
        <f t="shared" si="139"/>
        <v>4.148532824615625</v>
      </c>
      <c r="FK55" s="19">
        <f t="shared" si="139"/>
        <v>4.3788324523035715</v>
      </c>
      <c r="FL55" s="19">
        <f t="shared" si="139"/>
        <v>3.9106156388172719</v>
      </c>
      <c r="FM55" s="19">
        <f t="shared" si="139"/>
        <v>3.7107334592414221</v>
      </c>
      <c r="FN55" s="19">
        <f t="shared" si="139"/>
        <v>3.8879638595272326</v>
      </c>
      <c r="FO55" s="19">
        <f t="shared" si="139"/>
        <v>4.333877400702324</v>
      </c>
      <c r="FP55" s="19">
        <f t="shared" si="139"/>
        <v>3.9102843064811932</v>
      </c>
      <c r="FQ55" s="19">
        <f t="shared" si="139"/>
        <v>3.8385991307167799</v>
      </c>
      <c r="FR55" s="19">
        <f t="shared" si="139"/>
        <v>3.6767759088021101</v>
      </c>
      <c r="FS55" s="19">
        <f t="shared" si="139"/>
        <v>4.2571725662613247</v>
      </c>
      <c r="FT55" s="19">
        <f t="shared" si="139"/>
        <v>3.6228802466624188</v>
      </c>
      <c r="FU55" s="19">
        <f t="shared" si="139"/>
        <v>3.6704780193939301</v>
      </c>
      <c r="FV55" s="19">
        <f t="shared" si="139"/>
        <v>3.8281505020618667</v>
      </c>
      <c r="FW55" s="19">
        <f t="shared" si="139"/>
        <v>4.5303243047187136</v>
      </c>
      <c r="FX55" s="19">
        <f t="shared" si="139"/>
        <v>4.1860696511171192</v>
      </c>
      <c r="FY55" s="19">
        <f t="shared" si="139"/>
        <v>4.4193539755951416</v>
      </c>
      <c r="FZ55" s="19">
        <f t="shared" si="139"/>
        <v>4.6678438778986919</v>
      </c>
      <c r="GA55" s="19">
        <f t="shared" si="139"/>
        <v>5.3616181783741279</v>
      </c>
      <c r="GB55" s="19">
        <f t="shared" si="139"/>
        <v>4.9080731809453049</v>
      </c>
      <c r="GC55" s="19">
        <f t="shared" si="139"/>
        <v>4.9493954575546395</v>
      </c>
      <c r="GD55" s="19">
        <f t="shared" si="139"/>
        <v>4.9534550940151467</v>
      </c>
      <c r="GE55" s="19">
        <f t="shared" si="139"/>
        <v>5.4534022370563484</v>
      </c>
      <c r="GF55" s="19">
        <f t="shared" si="139"/>
        <v>4.8879223794031201</v>
      </c>
      <c r="GG55" s="19">
        <f t="shared" si="139"/>
        <v>4.799115502041218</v>
      </c>
      <c r="GH55" s="19">
        <f t="shared" si="139"/>
        <v>4.7482601976088779</v>
      </c>
      <c r="GI55" s="19">
        <f t="shared" si="139"/>
        <v>5.2714842402660445</v>
      </c>
      <c r="GJ55" s="19">
        <f t="shared" si="139"/>
        <v>4.6859859069035448</v>
      </c>
      <c r="GK55" s="19">
        <f t="shared" si="139"/>
        <v>4.6871486421302455</v>
      </c>
      <c r="GL55" s="19">
        <f t="shared" si="139"/>
        <v>4.6491000897133539</v>
      </c>
      <c r="GM55" s="19">
        <f t="shared" si="139"/>
        <v>5.2267447059875849</v>
      </c>
      <c r="GN55" s="19">
        <f t="shared" ref="GN55:GT55" si="140">100*((GN26/GM26)^4-1)</f>
        <v>4.6900138863952279</v>
      </c>
      <c r="GO55" s="19">
        <f t="shared" si="140"/>
        <v>4.7156362179785694</v>
      </c>
      <c r="GP55" s="19">
        <f t="shared" si="140"/>
        <v>4.7613943685092197</v>
      </c>
      <c r="GQ55" s="19">
        <f t="shared" si="140"/>
        <v>5.3528534440550057</v>
      </c>
      <c r="GR55" s="19">
        <f t="shared" si="140"/>
        <v>4.7403779610201813</v>
      </c>
      <c r="GS55" s="19">
        <f t="shared" si="140"/>
        <v>4.6801992424661432</v>
      </c>
      <c r="GT55" s="19" t="e">
        <f t="shared" si="140"/>
        <v>#N/A</v>
      </c>
    </row>
    <row r="56" spans="2:202" x14ac:dyDescent="0.2">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19"/>
      <c r="FH56" s="19"/>
      <c r="FI56" s="19"/>
      <c r="FJ56" s="19"/>
      <c r="FK56" s="19"/>
      <c r="FL56" s="19"/>
      <c r="FM56" s="19"/>
      <c r="FN56" s="19"/>
      <c r="FO56" s="19"/>
      <c r="FP56" s="19"/>
      <c r="FQ56" s="19"/>
      <c r="FR56" s="19"/>
      <c r="FS56" s="19"/>
      <c r="FT56" s="19"/>
      <c r="FU56" s="19"/>
      <c r="FV56" s="19"/>
      <c r="FW56" s="19"/>
      <c r="FX56" s="19"/>
      <c r="FY56" s="19"/>
      <c r="FZ56" s="19"/>
      <c r="GA56" s="19"/>
      <c r="GB56" s="19"/>
      <c r="GC56" s="19"/>
      <c r="GD56" s="19"/>
      <c r="GE56" s="19"/>
      <c r="GF56" s="19"/>
      <c r="GG56" s="19"/>
      <c r="GH56" s="19"/>
      <c r="GI56" s="19"/>
      <c r="GJ56" s="19"/>
      <c r="GK56" s="19"/>
      <c r="GL56" s="19"/>
      <c r="GM56" s="19"/>
      <c r="GN56" s="19"/>
      <c r="GO56" s="19"/>
      <c r="GP56" s="19"/>
      <c r="GQ56" s="19"/>
      <c r="GR56" s="19"/>
      <c r="GS56" s="19"/>
      <c r="GT56" s="19"/>
    </row>
    <row r="57" spans="2:202" x14ac:dyDescent="0.2">
      <c r="B57" t="str">
        <f>B28</f>
        <v>CPI-U (1982-1984=100)</v>
      </c>
      <c r="C57" s="20"/>
      <c r="D57" s="20">
        <f t="shared" ref="D57:AI57" si="141">100*((D28/C28)^4-1)</f>
        <v>17.181028368532193</v>
      </c>
      <c r="E57" s="20">
        <f t="shared" si="141"/>
        <v>11.698726102549873</v>
      </c>
      <c r="F57" s="20">
        <f t="shared" si="141"/>
        <v>10.860512833546832</v>
      </c>
      <c r="G57" s="20">
        <f t="shared" si="141"/>
        <v>7.3336073333037266</v>
      </c>
      <c r="H57" s="20">
        <f t="shared" si="141"/>
        <v>10.38130220997302</v>
      </c>
      <c r="I57" s="20">
        <f t="shared" si="141"/>
        <v>16.514855296894847</v>
      </c>
      <c r="J57" s="20">
        <f t="shared" si="141"/>
        <v>5.4331408671204118</v>
      </c>
      <c r="K57" s="20">
        <f t="shared" si="141"/>
        <v>7.6807299181899324</v>
      </c>
      <c r="L57" s="20">
        <f t="shared" si="141"/>
        <v>9.2669631079776327</v>
      </c>
      <c r="M57" s="20">
        <f t="shared" si="141"/>
        <v>-2.3691474967912463</v>
      </c>
      <c r="N57" s="20">
        <f t="shared" si="141"/>
        <v>-2.5142988452185544</v>
      </c>
      <c r="O57" s="20">
        <f t="shared" si="141"/>
        <v>0.13451371041233173</v>
      </c>
      <c r="P57" s="20">
        <f t="shared" si="141"/>
        <v>4.5098159781711056</v>
      </c>
      <c r="Q57" s="20">
        <f t="shared" si="141"/>
        <v>5.978666035693081</v>
      </c>
      <c r="R57" s="20">
        <f t="shared" si="141"/>
        <v>2.3791827163773593</v>
      </c>
      <c r="S57" s="20">
        <f t="shared" si="141"/>
        <v>3.1629580918278943</v>
      </c>
      <c r="T57" s="20">
        <f t="shared" si="141"/>
        <v>4.6008742524472623</v>
      </c>
      <c r="U57" s="20">
        <f t="shared" si="141"/>
        <v>3.102269914542255</v>
      </c>
      <c r="V57" s="20">
        <f t="shared" si="141"/>
        <v>3.4686894476539276</v>
      </c>
      <c r="W57" s="20">
        <f t="shared" si="141"/>
        <v>3.0519703700485401</v>
      </c>
      <c r="X57" s="20">
        <f t="shared" si="141"/>
        <v>0.62565544469119772</v>
      </c>
      <c r="Y57" s="20">
        <f t="shared" si="141"/>
        <v>1.1261773398278496</v>
      </c>
      <c r="Z57" s="20">
        <f t="shared" si="141"/>
        <v>2.6351587150798661</v>
      </c>
      <c r="AA57" s="20">
        <f t="shared" si="141"/>
        <v>2.4920825224844068</v>
      </c>
      <c r="AB57" s="20">
        <f t="shared" si="141"/>
        <v>-3.0321822775469354</v>
      </c>
      <c r="AC57" s="20">
        <f t="shared" si="141"/>
        <v>1.8674290522632031</v>
      </c>
      <c r="AD57" s="20">
        <f t="shared" si="141"/>
        <v>1.1122593314092377</v>
      </c>
      <c r="AE57" s="20">
        <f t="shared" si="141"/>
        <v>2.7834878910353522</v>
      </c>
      <c r="AF57" s="20">
        <f t="shared" si="141"/>
        <v>3.7696138914505184</v>
      </c>
      <c r="AG57" s="20">
        <f t="shared" si="141"/>
        <v>4.1135532842395905</v>
      </c>
      <c r="AH57" s="20">
        <f t="shared" si="141"/>
        <v>4.0716858055549254</v>
      </c>
      <c r="AI57" s="20">
        <f t="shared" si="141"/>
        <v>2.5511134354662568</v>
      </c>
      <c r="AJ57" s="20">
        <f t="shared" ref="AJ57:BO57" si="142">100*((AJ28/AI28)^4-1)</f>
        <v>2.9009964913304431</v>
      </c>
      <c r="AK57" s="20">
        <f t="shared" si="142"/>
        <v>3.6097437110555131</v>
      </c>
      <c r="AL57" s="20">
        <f t="shared" si="142"/>
        <v>3.5774625473382615</v>
      </c>
      <c r="AM57" s="20">
        <f t="shared" si="142"/>
        <v>5.3535791558136925</v>
      </c>
      <c r="AN57" s="20">
        <f t="shared" si="142"/>
        <v>6.3640974942991813</v>
      </c>
      <c r="AO57" s="20">
        <f t="shared" si="142"/>
        <v>4.8476361634371523</v>
      </c>
      <c r="AP57" s="20">
        <f t="shared" si="142"/>
        <v>4.0950248656302479</v>
      </c>
      <c r="AQ57" s="20">
        <f t="shared" si="142"/>
        <v>11.442269579306497</v>
      </c>
      <c r="AR57" s="20">
        <f t="shared" si="142"/>
        <v>4.612080179883371</v>
      </c>
      <c r="AS57" s="20">
        <f t="shared" si="142"/>
        <v>9.61594263536767</v>
      </c>
      <c r="AT57" s="20">
        <f t="shared" si="142"/>
        <v>10.398124475781945</v>
      </c>
      <c r="AU57" s="20">
        <f t="shared" si="142"/>
        <v>4.6594549964348975</v>
      </c>
      <c r="AV57" s="20">
        <f t="shared" si="142"/>
        <v>3.0532130104799382</v>
      </c>
      <c r="AW57" s="20">
        <f t="shared" si="142"/>
        <v>3.3368146911188834</v>
      </c>
      <c r="AX57" s="20">
        <f t="shared" si="142"/>
        <v>3.6141212452632132</v>
      </c>
      <c r="AY57" s="20">
        <f t="shared" si="142"/>
        <v>3.8844998922028529</v>
      </c>
      <c r="AZ57" s="20">
        <f t="shared" si="142"/>
        <v>4.1475834068424478</v>
      </c>
      <c r="BA57" s="20">
        <f t="shared" si="142"/>
        <v>3.2149546119504491</v>
      </c>
      <c r="BB57" s="20">
        <f t="shared" si="142"/>
        <v>3.4829741959194971</v>
      </c>
      <c r="BC57" s="20">
        <f t="shared" si="142"/>
        <v>2.0035068182082449</v>
      </c>
      <c r="BD57" s="20">
        <f t="shared" si="142"/>
        <v>2.2807398751306218</v>
      </c>
      <c r="BE57" s="20">
        <f t="shared" si="142"/>
        <v>2.5539867494773771</v>
      </c>
      <c r="BF57" s="20">
        <f t="shared" si="142"/>
        <v>3.9683199460258667</v>
      </c>
      <c r="BG57" s="20">
        <f t="shared" si="142"/>
        <v>3.3610428045994123</v>
      </c>
      <c r="BH57" s="20">
        <f t="shared" si="142"/>
        <v>3.3330724785139321</v>
      </c>
      <c r="BI57" s="20">
        <f t="shared" si="142"/>
        <v>4.1445286045698415</v>
      </c>
      <c r="BJ57" s="20">
        <f t="shared" si="142"/>
        <v>3.8246906752189558</v>
      </c>
      <c r="BK57" s="20">
        <f t="shared" si="142"/>
        <v>2.1519112969295984</v>
      </c>
      <c r="BL57" s="20">
        <f t="shared" si="142"/>
        <v>2.6808140770602451</v>
      </c>
      <c r="BM57" s="20">
        <f t="shared" si="142"/>
        <v>2.932171854798904</v>
      </c>
      <c r="BN57" s="20">
        <f t="shared" si="142"/>
        <v>2.6436091201717193</v>
      </c>
      <c r="BO57" s="20">
        <f t="shared" si="142"/>
        <v>2.8917066793046953</v>
      </c>
      <c r="BP57" s="20">
        <f t="shared" ref="BP57:CU57" si="143">100*((BP28/BO28)^4-1)</f>
        <v>3.6645276019018569</v>
      </c>
      <c r="BQ57" s="20">
        <f t="shared" si="143"/>
        <v>5.2174390289261741</v>
      </c>
      <c r="BR57" s="20">
        <f t="shared" si="143"/>
        <v>5.6760493125862954</v>
      </c>
      <c r="BS57" s="20">
        <f t="shared" si="143"/>
        <v>2.7697543962164062</v>
      </c>
      <c r="BT57" s="20">
        <f t="shared" si="143"/>
        <v>1.4934208684035388</v>
      </c>
      <c r="BU57" s="20">
        <f t="shared" si="143"/>
        <v>3.2446700814195539</v>
      </c>
      <c r="BV57" s="20">
        <f t="shared" si="143"/>
        <v>2.9682499549835262</v>
      </c>
      <c r="BW57" s="20">
        <f t="shared" si="143"/>
        <v>4.1931035294298535</v>
      </c>
      <c r="BX57" s="20">
        <f t="shared" si="143"/>
        <v>1.2073500770124701</v>
      </c>
      <c r="BY57" s="20">
        <f t="shared" si="143"/>
        <v>3.8901047954611023</v>
      </c>
      <c r="BZ57" s="20">
        <f t="shared" si="143"/>
        <v>2.1536921531209341</v>
      </c>
      <c r="CA57" s="20">
        <f t="shared" si="143"/>
        <v>2.8637723744049159</v>
      </c>
      <c r="CB57" s="20">
        <f t="shared" si="143"/>
        <v>4.5298541495770284</v>
      </c>
      <c r="CC57" s="20">
        <f t="shared" si="143"/>
        <v>2.1033328264994378</v>
      </c>
      <c r="CD57" s="20">
        <f t="shared" si="143"/>
        <v>2.7970539979199849</v>
      </c>
      <c r="CE57" s="20">
        <f t="shared" si="143"/>
        <v>3.4809606671230897</v>
      </c>
      <c r="CF57" s="20">
        <f t="shared" si="143"/>
        <v>5.5638907961548245</v>
      </c>
      <c r="CG57" s="20">
        <f t="shared" si="143"/>
        <v>4.0950389081837013</v>
      </c>
      <c r="CH57" s="20">
        <f t="shared" si="143"/>
        <v>3.3695427498646957</v>
      </c>
      <c r="CI57" s="20">
        <f t="shared" si="143"/>
        <v>4.9290756829927451</v>
      </c>
      <c r="CJ57" s="20">
        <f t="shared" si="143"/>
        <v>2.6343187675393231</v>
      </c>
      <c r="CK57" s="20">
        <f t="shared" si="143"/>
        <v>3.5007718107609165</v>
      </c>
      <c r="CL57" s="20">
        <f t="shared" si="143"/>
        <v>0.42894826978823186</v>
      </c>
      <c r="CM57" s="20">
        <f t="shared" si="143"/>
        <v>1.2896216417798145</v>
      </c>
      <c r="CN57" s="20">
        <f t="shared" si="143"/>
        <v>3.2368549917360934</v>
      </c>
      <c r="CO57" s="20">
        <f t="shared" si="143"/>
        <v>2.5625961100249395</v>
      </c>
      <c r="CP57" s="20">
        <f t="shared" si="143"/>
        <v>0.31566683450281463</v>
      </c>
      <c r="CQ57" s="20">
        <f t="shared" si="143"/>
        <v>1.79722843204142</v>
      </c>
      <c r="CR57" s="20">
        <f t="shared" si="143"/>
        <v>1.4717256080730712</v>
      </c>
      <c r="CS57" s="20">
        <f t="shared" si="143"/>
        <v>5.0945336914062445</v>
      </c>
      <c r="CT57" s="20">
        <f t="shared" si="143"/>
        <v>-4.1518532241689554</v>
      </c>
      <c r="CU57" s="20">
        <f t="shared" si="143"/>
        <v>2.4130062883304104</v>
      </c>
      <c r="CV57" s="20">
        <f t="shared" ref="CV57:EA57" si="144">100*((CV28/CU28)^4-1)</f>
        <v>2.7145417070310263</v>
      </c>
      <c r="CW57" s="20">
        <f t="shared" si="144"/>
        <v>-0.4100455904568423</v>
      </c>
      <c r="CX57" s="20">
        <f t="shared" si="144"/>
        <v>2.4895074878089174</v>
      </c>
      <c r="CY57" s="20">
        <f t="shared" si="144"/>
        <v>3.7282404858548501</v>
      </c>
      <c r="CZ57" s="20">
        <f t="shared" si="144"/>
        <v>6.2125788643720092</v>
      </c>
      <c r="DA57" s="20">
        <f t="shared" si="144"/>
        <v>-1.3885234463978047</v>
      </c>
      <c r="DB57" s="20">
        <f t="shared" si="144"/>
        <v>4.4754084214676748</v>
      </c>
      <c r="DC57" s="20">
        <f t="shared" si="144"/>
        <v>3.0020434193088086</v>
      </c>
      <c r="DD57" s="20">
        <f t="shared" si="144"/>
        <v>8.5103284940152299</v>
      </c>
      <c r="DE57" s="20">
        <f t="shared" si="144"/>
        <v>3.5101505781220954</v>
      </c>
      <c r="DF57" s="20">
        <f t="shared" si="144"/>
        <v>-9.5385709205575431E-2</v>
      </c>
      <c r="DG57" s="20">
        <f t="shared" si="144"/>
        <v>4.1676271459593739</v>
      </c>
      <c r="DH57" s="20">
        <f t="shared" si="144"/>
        <v>7.6549145444143152</v>
      </c>
      <c r="DI57" s="20">
        <f t="shared" si="144"/>
        <v>0.6321739260690018</v>
      </c>
      <c r="DJ57" s="20">
        <f t="shared" si="144"/>
        <v>5.1334666046045863</v>
      </c>
      <c r="DK57" s="20">
        <f t="shared" si="144"/>
        <v>5.6580754608473116</v>
      </c>
      <c r="DL57" s="20">
        <f t="shared" si="144"/>
        <v>7.2233928970676375</v>
      </c>
      <c r="DM57" s="20">
        <f t="shared" si="144"/>
        <v>3.8116679616318372</v>
      </c>
      <c r="DN57" s="20">
        <f t="shared" si="144"/>
        <v>-6.0068370374806168</v>
      </c>
      <c r="DO57" s="20">
        <f t="shared" si="144"/>
        <v>0.87689339727345939</v>
      </c>
      <c r="DP57" s="20">
        <f t="shared" si="144"/>
        <v>3.333574227571745</v>
      </c>
      <c r="DQ57" s="20">
        <f t="shared" si="144"/>
        <v>0.9744574040912779</v>
      </c>
      <c r="DR57" s="20">
        <f t="shared" si="144"/>
        <v>-2.0965464389759103</v>
      </c>
      <c r="DS57" s="20">
        <f t="shared" si="144"/>
        <v>0.26582179705163522</v>
      </c>
      <c r="DT57" s="20">
        <f t="shared" si="144"/>
        <v>0.40753895265397411</v>
      </c>
      <c r="DU57" s="20">
        <f t="shared" si="144"/>
        <v>2.3714561423581193</v>
      </c>
      <c r="DV57" s="20">
        <f t="shared" si="144"/>
        <v>-1.0326559329935758</v>
      </c>
      <c r="DW57" s="20">
        <f t="shared" si="144"/>
        <v>4.3318313724513446</v>
      </c>
      <c r="DX57" s="20">
        <f t="shared" si="144"/>
        <v>4.970654387234652</v>
      </c>
      <c r="DY57" s="20">
        <f t="shared" si="144"/>
        <v>2.6608978408066974</v>
      </c>
      <c r="DZ57" s="20">
        <f t="shared" si="144"/>
        <v>2.6782111765651262</v>
      </c>
      <c r="EA57" s="20">
        <f t="shared" si="144"/>
        <v>0.64738491381488572</v>
      </c>
      <c r="EB57" s="20">
        <f t="shared" ref="EB57:FG57" si="145">100*((EB28/EA28)^4-1)</f>
        <v>5.188349656613811</v>
      </c>
      <c r="EC57" s="20">
        <f t="shared" si="145"/>
        <v>2.4857715023015814</v>
      </c>
      <c r="ED57" s="20">
        <f t="shared" si="145"/>
        <v>-0.89618553887329533</v>
      </c>
      <c r="EE57" s="20">
        <f t="shared" si="145"/>
        <v>0.38441405616207458</v>
      </c>
      <c r="EF57" s="20">
        <f t="shared" si="145"/>
        <v>3.2399713756283699</v>
      </c>
      <c r="EG57" s="20">
        <f t="shared" si="145"/>
        <v>1.5807010972845204</v>
      </c>
      <c r="EH57" s="20">
        <f t="shared" si="145"/>
        <v>-1.393164409162595</v>
      </c>
      <c r="EI57" s="20">
        <f t="shared" si="145"/>
        <v>1.4128477004814011</v>
      </c>
      <c r="EJ57" s="20">
        <f t="shared" si="145"/>
        <v>7.3796053333851752</v>
      </c>
      <c r="EK57" s="20">
        <f t="shared" si="145"/>
        <v>9.715025190741855E-2</v>
      </c>
      <c r="EL57" s="20">
        <f t="shared" si="145"/>
        <v>-1.1920930084693859</v>
      </c>
      <c r="EM57" s="20">
        <f t="shared" si="145"/>
        <v>-1.5330023969768569</v>
      </c>
      <c r="EN57" s="20">
        <f t="shared" si="145"/>
        <v>6.8837123513111775</v>
      </c>
      <c r="EO57" s="20">
        <f t="shared" si="145"/>
        <v>3.2435945560674639</v>
      </c>
      <c r="EP57" s="20">
        <f t="shared" si="145"/>
        <v>-1.5959543168868606</v>
      </c>
      <c r="EQ57" s="20">
        <f t="shared" si="145"/>
        <v>0.52775608630024617</v>
      </c>
      <c r="ER57" s="20">
        <f t="shared" si="145"/>
        <v>6.5635370734664855</v>
      </c>
      <c r="ES57" s="20">
        <f t="shared" si="145"/>
        <v>3.0945802342139173</v>
      </c>
      <c r="ET57" s="20">
        <f t="shared" si="145"/>
        <v>-4.5144354193593639E-2</v>
      </c>
      <c r="EU57" s="20">
        <f t="shared" si="145"/>
        <v>4.1457612483685402</v>
      </c>
      <c r="EV57" s="20">
        <f t="shared" si="145"/>
        <v>4.9525513315780589</v>
      </c>
      <c r="EW57" s="20">
        <f t="shared" si="145"/>
        <v>1.0319220675258478</v>
      </c>
      <c r="EX57" s="20">
        <f t="shared" si="145"/>
        <v>2.9461825528859231</v>
      </c>
      <c r="EY57" s="20">
        <f t="shared" si="145"/>
        <v>4.2578375051778306</v>
      </c>
      <c r="EZ57" s="20">
        <f t="shared" si="145"/>
        <v>5.0490189417725206</v>
      </c>
      <c r="FA57" s="20">
        <f t="shared" si="145"/>
        <v>0.40303703441848526</v>
      </c>
      <c r="FB57" s="20">
        <f t="shared" si="145"/>
        <v>2.1135568747385314</v>
      </c>
      <c r="FC57" s="20">
        <f t="shared" si="145"/>
        <v>3.3445847480570778</v>
      </c>
      <c r="FD57" s="20">
        <f t="shared" si="145"/>
        <v>3.5239708681810145</v>
      </c>
      <c r="FE57" s="20">
        <f t="shared" si="145"/>
        <v>0.48384614116059321</v>
      </c>
      <c r="FF57" s="20">
        <f t="shared" si="145"/>
        <v>1.8207173673637778</v>
      </c>
      <c r="FG57" s="19">
        <f t="shared" si="145"/>
        <v>3.7574922562414237</v>
      </c>
      <c r="FH57" s="19">
        <f t="shared" ref="FH57:GM57" si="146">100*((FH28/FG28)^4-1)</f>
        <v>4.0822209463836634</v>
      </c>
      <c r="FI57" s="19">
        <f t="shared" si="146"/>
        <v>0.49686390421710414</v>
      </c>
      <c r="FJ57" s="19">
        <f t="shared" si="146"/>
        <v>0.19307849888445805</v>
      </c>
      <c r="FK57" s="19">
        <f t="shared" si="146"/>
        <v>3.1247203833875803</v>
      </c>
      <c r="FL57" s="19">
        <f t="shared" si="146"/>
        <v>5.558656844456733</v>
      </c>
      <c r="FM57" s="19">
        <f t="shared" si="146"/>
        <v>0.44548039931255889</v>
      </c>
      <c r="FN57" s="19">
        <f t="shared" si="146"/>
        <v>0.20369303826044405</v>
      </c>
      <c r="FO57" s="19">
        <f t="shared" si="146"/>
        <v>3.9722988016995808</v>
      </c>
      <c r="FP57" s="19">
        <f t="shared" si="146"/>
        <v>6.0207359935522176</v>
      </c>
      <c r="FQ57" s="19">
        <f t="shared" si="146"/>
        <v>0.64789148195609769</v>
      </c>
      <c r="FR57" s="19">
        <f t="shared" si="146"/>
        <v>0.71114973935577641</v>
      </c>
      <c r="FS57" s="19">
        <f t="shared" si="146"/>
        <v>3.5257065472930949</v>
      </c>
      <c r="FT57" s="19">
        <f t="shared" si="146"/>
        <v>5.5996714266778769</v>
      </c>
      <c r="FU57" s="19">
        <f t="shared" si="146"/>
        <v>0.2823451638848562</v>
      </c>
      <c r="FV57" s="19">
        <f t="shared" si="146"/>
        <v>0.50143856736253323</v>
      </c>
      <c r="FW57" s="19">
        <f t="shared" si="146"/>
        <v>3.5140374136543917</v>
      </c>
      <c r="FX57" s="19">
        <f t="shared" si="146"/>
        <v>5.6967396432943129</v>
      </c>
      <c r="FY57" s="19">
        <f t="shared" si="146"/>
        <v>0.13507823400258356</v>
      </c>
      <c r="FZ57" s="19">
        <f t="shared" si="146"/>
        <v>0.37769606124313793</v>
      </c>
      <c r="GA57" s="19">
        <f t="shared" si="146"/>
        <v>3.4910855273036834</v>
      </c>
      <c r="GB57" s="19">
        <f t="shared" si="146"/>
        <v>5.718221694440806</v>
      </c>
      <c r="GC57" s="19">
        <f t="shared" si="146"/>
        <v>-1.9134653859631534E-2</v>
      </c>
      <c r="GD57" s="19">
        <f t="shared" si="146"/>
        <v>0.27192201318568809</v>
      </c>
      <c r="GE57" s="19">
        <f t="shared" si="146"/>
        <v>3.5627084974832579</v>
      </c>
      <c r="GF57" s="19">
        <f t="shared" si="146"/>
        <v>5.8544669994027965</v>
      </c>
      <c r="GG57" s="19">
        <f t="shared" si="146"/>
        <v>-5.1811042097216209E-2</v>
      </c>
      <c r="GH57" s="19">
        <f t="shared" si="146"/>
        <v>0.27398538300147379</v>
      </c>
      <c r="GI57" s="19">
        <f t="shared" si="146"/>
        <v>3.6452742227748303</v>
      </c>
      <c r="GJ57" s="19">
        <f t="shared" si="146"/>
        <v>5.9810081401689308</v>
      </c>
      <c r="GK57" s="19">
        <f t="shared" si="146"/>
        <v>-9.7236293754399128E-2</v>
      </c>
      <c r="GL57" s="19">
        <f t="shared" si="146"/>
        <v>0.22191372563473699</v>
      </c>
      <c r="GM57" s="19">
        <f t="shared" si="146"/>
        <v>3.7120018429825707</v>
      </c>
      <c r="GN57" s="19">
        <f t="shared" ref="GN57:GT57" si="147">100*((GN28/GM28)^4-1)</f>
        <v>6.1507071814661307</v>
      </c>
      <c r="GO57" s="19">
        <f t="shared" si="147"/>
        <v>-0.28126197683316922</v>
      </c>
      <c r="GP57" s="19">
        <f t="shared" si="147"/>
        <v>0.26802533073004842</v>
      </c>
      <c r="GQ57" s="19">
        <f t="shared" si="147"/>
        <v>3.7804857527719893</v>
      </c>
      <c r="GR57" s="19">
        <f t="shared" si="147"/>
        <v>6.2296593050340965</v>
      </c>
      <c r="GS57" s="19">
        <f t="shared" si="147"/>
        <v>-0.4826793066666113</v>
      </c>
      <c r="GT57" s="19" t="e">
        <f t="shared" si="147"/>
        <v>#N/A</v>
      </c>
    </row>
    <row r="58" spans="2:202" x14ac:dyDescent="0.2">
      <c r="B58" t="str">
        <f>B29</f>
        <v>CPI-W (1982-1984=100)</v>
      </c>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f t="shared" ref="BX58:DC58" si="148">100*((BX29/BW29)^4-1)</f>
        <v>0.37042713874819722</v>
      </c>
      <c r="BY58" s="20">
        <f t="shared" si="148"/>
        <v>3.6206751986068264</v>
      </c>
      <c r="BZ58" s="20">
        <f t="shared" si="148"/>
        <v>2.7133828503040469</v>
      </c>
      <c r="CA58" s="20">
        <f t="shared" si="148"/>
        <v>2.6951017599548655</v>
      </c>
      <c r="CB58" s="20">
        <f t="shared" si="148"/>
        <v>4.6575183264621733</v>
      </c>
      <c r="CC58" s="20">
        <f t="shared" si="148"/>
        <v>2.1614350084107059</v>
      </c>
      <c r="CD58" s="20">
        <f t="shared" si="148"/>
        <v>3.23763441443361</v>
      </c>
      <c r="CE58" s="20">
        <f t="shared" si="148"/>
        <v>3.4525786500446465</v>
      </c>
      <c r="CF58" s="20">
        <f t="shared" si="148"/>
        <v>5.4700602154843736</v>
      </c>
      <c r="CG58" s="20">
        <f t="shared" si="148"/>
        <v>3.495157099290469</v>
      </c>
      <c r="CH58" s="20">
        <f t="shared" si="148"/>
        <v>4.2861463212144457</v>
      </c>
      <c r="CI58" s="20">
        <f t="shared" si="148"/>
        <v>4.4737168635321289</v>
      </c>
      <c r="CJ58" s="20">
        <f t="shared" si="148"/>
        <v>2.5917800671866775</v>
      </c>
      <c r="CK58" s="20">
        <f t="shared" si="148"/>
        <v>2.5750957108561012</v>
      </c>
      <c r="CL58" s="20">
        <f t="shared" si="148"/>
        <v>1.3288854412334405</v>
      </c>
      <c r="CM58" s="20">
        <f t="shared" si="148"/>
        <v>0.88153737119955888</v>
      </c>
      <c r="CN58" s="20">
        <f t="shared" si="148"/>
        <v>2.9918979943811985</v>
      </c>
      <c r="CO58" s="20">
        <f t="shared" si="148"/>
        <v>2.0829779449630381</v>
      </c>
      <c r="CP58" s="20">
        <f t="shared" si="148"/>
        <v>0.54222459496942044</v>
      </c>
      <c r="CQ58" s="20">
        <f t="shared" si="148"/>
        <v>2.5090830763418781</v>
      </c>
      <c r="CR58" s="20">
        <f t="shared" si="148"/>
        <v>0.32262374667673122</v>
      </c>
      <c r="CS58" s="20">
        <f t="shared" si="148"/>
        <v>4.0305484277707526</v>
      </c>
      <c r="CT58" s="20">
        <f t="shared" si="148"/>
        <v>-3.4610575108131258</v>
      </c>
      <c r="CU58" s="20">
        <f t="shared" si="148"/>
        <v>2.707306079221361</v>
      </c>
      <c r="CV58" s="20">
        <f t="shared" si="148"/>
        <v>4.2184924178831684</v>
      </c>
      <c r="CW58" s="20">
        <f t="shared" si="148"/>
        <v>-0.31583078388541796</v>
      </c>
      <c r="CX58" s="20">
        <f t="shared" si="148"/>
        <v>2.8786647189805281</v>
      </c>
      <c r="CY58" s="20">
        <f t="shared" si="148"/>
        <v>3.0722175934289941</v>
      </c>
      <c r="CZ58" s="20">
        <f t="shared" si="148"/>
        <v>6.6023493866580685</v>
      </c>
      <c r="DA58" s="20">
        <f t="shared" si="148"/>
        <v>-0.40857964990022033</v>
      </c>
      <c r="DB58" s="20">
        <f t="shared" si="148"/>
        <v>4.2652406097428708</v>
      </c>
      <c r="DC58" s="20">
        <f t="shared" si="148"/>
        <v>1.323979441139933</v>
      </c>
      <c r="DD58" s="20">
        <f t="shared" ref="DD58:EI58" si="149">100*((DD29/DC29)^4-1)</f>
        <v>10.817039982552522</v>
      </c>
      <c r="DE58" s="20">
        <f t="shared" si="149"/>
        <v>3.8951644466576285</v>
      </c>
      <c r="DF58" s="20">
        <f t="shared" si="149"/>
        <v>-1.9360511703141126</v>
      </c>
      <c r="DG58" s="20">
        <f t="shared" si="149"/>
        <v>3.2651032837471172</v>
      </c>
      <c r="DH58" s="20">
        <f t="shared" si="149"/>
        <v>9.5032345694867395</v>
      </c>
      <c r="DI58" s="20">
        <f t="shared" si="149"/>
        <v>-0.47238970297005523</v>
      </c>
      <c r="DJ58" s="20">
        <f t="shared" si="149"/>
        <v>6.5192893231878601</v>
      </c>
      <c r="DK58" s="20">
        <f t="shared" si="149"/>
        <v>5.2831024808458915</v>
      </c>
      <c r="DL58" s="20">
        <f t="shared" si="149"/>
        <v>8.9697900742921952</v>
      </c>
      <c r="DM58" s="20">
        <f t="shared" si="149"/>
        <v>4.1251536955243306</v>
      </c>
      <c r="DN58" s="20">
        <f t="shared" si="149"/>
        <v>-8.1874331950654859</v>
      </c>
      <c r="DO58" s="20">
        <f t="shared" si="149"/>
        <v>0.36011935498159175</v>
      </c>
      <c r="DP58" s="20">
        <f t="shared" si="149"/>
        <v>4.3640127850333776</v>
      </c>
      <c r="DQ58" s="20">
        <f t="shared" si="149"/>
        <v>1.4048959256801385</v>
      </c>
      <c r="DR58" s="20">
        <f t="shared" si="149"/>
        <v>-1.3470689954150239</v>
      </c>
      <c r="DS58" s="20">
        <f t="shared" si="149"/>
        <v>0.16833908463866898</v>
      </c>
      <c r="DT58" s="20">
        <f t="shared" si="149"/>
        <v>1.578775660601317</v>
      </c>
      <c r="DU58" s="20">
        <f t="shared" si="149"/>
        <v>2.4739618929182861</v>
      </c>
      <c r="DV58" s="20">
        <f t="shared" si="149"/>
        <v>-0.82360179438145664</v>
      </c>
      <c r="DW58" s="20">
        <f t="shared" si="149"/>
        <v>5.1321855958891716</v>
      </c>
      <c r="DX58" s="20">
        <f t="shared" si="149"/>
        <v>6.1653493366981449</v>
      </c>
      <c r="DY58" s="20">
        <f t="shared" si="149"/>
        <v>2.404532011179783</v>
      </c>
      <c r="DZ58" s="20">
        <f t="shared" si="149"/>
        <v>2.5200221399195089</v>
      </c>
      <c r="EA58" s="20">
        <f t="shared" si="149"/>
        <v>0.14490813638572408</v>
      </c>
      <c r="EB58" s="20">
        <f t="shared" si="149"/>
        <v>6.0512867239369106</v>
      </c>
      <c r="EC58" s="20">
        <f t="shared" si="149"/>
        <v>2.1140873309801078</v>
      </c>
      <c r="ED58" s="20">
        <f t="shared" si="149"/>
        <v>-0.81271719509208307</v>
      </c>
      <c r="EE58" s="20">
        <f t="shared" si="149"/>
        <v>0.46553800160267222</v>
      </c>
      <c r="EF58" s="20">
        <f t="shared" si="149"/>
        <v>2.8057201341759708</v>
      </c>
      <c r="EG58" s="20">
        <f t="shared" si="149"/>
        <v>1.960647218232392</v>
      </c>
      <c r="EH58" s="20">
        <f t="shared" si="149"/>
        <v>-1.0835475209510004</v>
      </c>
      <c r="EI58" s="20">
        <f t="shared" si="149"/>
        <v>1.5421962851123849</v>
      </c>
      <c r="EJ58" s="20">
        <f t="shared" ref="EJ58:FO58" si="150">100*((EJ29/EI29)^4-1)</f>
        <v>7.5228535114394202</v>
      </c>
      <c r="EK58" s="20">
        <f t="shared" si="150"/>
        <v>0.78841327866852051</v>
      </c>
      <c r="EL58" s="20">
        <f t="shared" si="150"/>
        <v>-3.1741535878476057</v>
      </c>
      <c r="EM58" s="20">
        <f t="shared" si="150"/>
        <v>-2.8917234726501762</v>
      </c>
      <c r="EN58" s="20">
        <f t="shared" si="150"/>
        <v>7.3560285686022464</v>
      </c>
      <c r="EO58" s="20">
        <f t="shared" si="150"/>
        <v>4.0680534700777704</v>
      </c>
      <c r="EP58" s="20">
        <f t="shared" si="150"/>
        <v>-2.0423508184074013</v>
      </c>
      <c r="EQ58" s="20">
        <f t="shared" si="150"/>
        <v>0.38638220529518819</v>
      </c>
      <c r="ER58" s="20">
        <f t="shared" si="150"/>
        <v>6.9209466316492607</v>
      </c>
      <c r="ES58" s="20">
        <f t="shared" si="150"/>
        <v>2.8566694563703976</v>
      </c>
      <c r="ET58" s="20">
        <f t="shared" si="150"/>
        <v>0.11019118912096726</v>
      </c>
      <c r="EU58" s="20">
        <f t="shared" si="150"/>
        <v>4.8525309384001902</v>
      </c>
      <c r="EV58" s="20">
        <f t="shared" si="150"/>
        <v>4.9371617828530834</v>
      </c>
      <c r="EW58" s="20">
        <f t="shared" si="150"/>
        <v>1.4941788374687626</v>
      </c>
      <c r="EX58" s="20">
        <f t="shared" si="150"/>
        <v>3.6294956485583008</v>
      </c>
      <c r="EY58" s="20">
        <f t="shared" si="150"/>
        <v>4.0713949222796808</v>
      </c>
      <c r="EZ58" s="20">
        <f t="shared" si="150"/>
        <v>5.1817461657555297</v>
      </c>
      <c r="FA58" s="20">
        <f t="shared" si="150"/>
        <v>-0.12165959465356702</v>
      </c>
      <c r="FB58" s="20">
        <f t="shared" si="150"/>
        <v>2.7734126567646511</v>
      </c>
      <c r="FC58" s="20">
        <f t="shared" si="150"/>
        <v>2.1605056090402863</v>
      </c>
      <c r="FD58" s="20">
        <f t="shared" si="150"/>
        <v>2.8359077264316745</v>
      </c>
      <c r="FE58" s="20">
        <f t="shared" si="150"/>
        <v>0.21266992343007551</v>
      </c>
      <c r="FF58" s="20">
        <f t="shared" si="150"/>
        <v>1.9552520026988596</v>
      </c>
      <c r="FG58" s="19">
        <f t="shared" si="150"/>
        <v>3.6283851922405796</v>
      </c>
      <c r="FH58" s="19">
        <f t="shared" si="150"/>
        <v>4.1130046903976369</v>
      </c>
      <c r="FI58" s="19">
        <f t="shared" si="150"/>
        <v>0.2886510301433276</v>
      </c>
      <c r="FJ58" s="19">
        <f t="shared" si="150"/>
        <v>8.8614786466045814E-3</v>
      </c>
      <c r="FK58" s="19">
        <f t="shared" si="150"/>
        <v>3.1719789409236476</v>
      </c>
      <c r="FL58" s="19">
        <f t="shared" si="150"/>
        <v>5.938858358136212</v>
      </c>
      <c r="FM58" s="19">
        <f t="shared" si="150"/>
        <v>0.2465149029308833</v>
      </c>
      <c r="FN58" s="19">
        <f t="shared" si="150"/>
        <v>-9.3589780910230402E-3</v>
      </c>
      <c r="FO58" s="19">
        <f t="shared" si="150"/>
        <v>4.1878452174330283</v>
      </c>
      <c r="FP58" s="19">
        <f t="shared" ref="FP58:GT58" si="151">100*((FP29/FO29)^4-1)</f>
        <v>6.50136963053074</v>
      </c>
      <c r="FQ58" s="19">
        <f t="shared" si="151"/>
        <v>0.47695904634048603</v>
      </c>
      <c r="FR58" s="19">
        <f t="shared" si="151"/>
        <v>0.55158632048351031</v>
      </c>
      <c r="FS58" s="19">
        <f t="shared" si="151"/>
        <v>3.7018456627440521</v>
      </c>
      <c r="FT58" s="19">
        <f t="shared" si="151"/>
        <v>6.0373438462968831</v>
      </c>
      <c r="FU58" s="19">
        <f t="shared" si="151"/>
        <v>6.8558760017567444E-2</v>
      </c>
      <c r="FV58" s="19">
        <f t="shared" si="151"/>
        <v>0.31465144796765099</v>
      </c>
      <c r="FW58" s="19">
        <f t="shared" si="151"/>
        <v>3.6927792970769424</v>
      </c>
      <c r="FX58" s="19">
        <f t="shared" si="151"/>
        <v>6.1493455033155175</v>
      </c>
      <c r="FY58" s="19">
        <f t="shared" si="151"/>
        <v>-9.5912777101381241E-2</v>
      </c>
      <c r="FZ58" s="19">
        <f t="shared" si="151"/>
        <v>0.17562999569147308</v>
      </c>
      <c r="GA58" s="19">
        <f t="shared" si="151"/>
        <v>3.6677758289030971</v>
      </c>
      <c r="GB58" s="19">
        <f t="shared" si="151"/>
        <v>6.1743399087027084</v>
      </c>
      <c r="GC58" s="19">
        <f t="shared" si="151"/>
        <v>-0.26857673141167382</v>
      </c>
      <c r="GD58" s="19">
        <f t="shared" si="151"/>
        <v>5.7228192643954401E-2</v>
      </c>
      <c r="GE58" s="19">
        <f t="shared" si="151"/>
        <v>3.748605685975126</v>
      </c>
      <c r="GF58" s="19">
        <f t="shared" si="151"/>
        <v>6.3280184546245621</v>
      </c>
      <c r="GG58" s="19">
        <f t="shared" si="151"/>
        <v>-0.30512516730674122</v>
      </c>
      <c r="GH58" s="19">
        <f t="shared" si="151"/>
        <v>5.9453122130115332E-2</v>
      </c>
      <c r="GI58" s="19">
        <f t="shared" si="151"/>
        <v>3.8414401491652095</v>
      </c>
      <c r="GJ58" s="19">
        <f t="shared" si="151"/>
        <v>6.470724038604514</v>
      </c>
      <c r="GK58" s="19">
        <f t="shared" si="151"/>
        <v>-0.35604925531771414</v>
      </c>
      <c r="GL58" s="19">
        <f t="shared" si="151"/>
        <v>1.0831724496229711E-3</v>
      </c>
      <c r="GM58" s="19">
        <f t="shared" si="151"/>
        <v>3.9165221329971356</v>
      </c>
      <c r="GN58" s="19">
        <f t="shared" si="151"/>
        <v>6.6619618102580436</v>
      </c>
      <c r="GO58" s="19">
        <f t="shared" si="151"/>
        <v>-0.56182726926222726</v>
      </c>
      <c r="GP58" s="19">
        <f t="shared" si="151"/>
        <v>5.2632505308114474E-2</v>
      </c>
      <c r="GQ58" s="19">
        <f t="shared" si="151"/>
        <v>3.9936716159105545</v>
      </c>
      <c r="GR58" s="19">
        <f t="shared" si="151"/>
        <v>6.7510395276346724</v>
      </c>
      <c r="GS58" s="19">
        <f t="shared" si="151"/>
        <v>-0.78736675635904252</v>
      </c>
      <c r="GT58" s="19" t="e">
        <f t="shared" si="151"/>
        <v>#N/A</v>
      </c>
    </row>
    <row r="59" spans="2:202" x14ac:dyDescent="0.2">
      <c r="B59" t="str">
        <f>B30</f>
        <v>Housing permits (thous.)</v>
      </c>
      <c r="C59" s="20"/>
      <c r="D59" s="20">
        <f t="shared" ref="D59:AI59" si="152">100*((D30/C30)^4-1)</f>
        <v>-78.513532188785689</v>
      </c>
      <c r="E59" s="20">
        <f t="shared" si="152"/>
        <v>773.13196126107255</v>
      </c>
      <c r="F59" s="20">
        <f t="shared" si="152"/>
        <v>-21.406770315722401</v>
      </c>
      <c r="G59" s="20">
        <f t="shared" si="152"/>
        <v>-63.553538443209966</v>
      </c>
      <c r="H59" s="20">
        <f t="shared" si="152"/>
        <v>-21.715964108333885</v>
      </c>
      <c r="I59" s="20">
        <f t="shared" si="152"/>
        <v>-75.912406072836944</v>
      </c>
      <c r="J59" s="20">
        <f t="shared" si="152"/>
        <v>-16.904406662822289</v>
      </c>
      <c r="K59" s="20">
        <f t="shared" si="152"/>
        <v>-69.603573595012122</v>
      </c>
      <c r="L59" s="20">
        <f t="shared" si="152"/>
        <v>37.666817312505742</v>
      </c>
      <c r="M59" s="20">
        <f t="shared" si="152"/>
        <v>42.160896860326289</v>
      </c>
      <c r="N59" s="20">
        <f t="shared" si="152"/>
        <v>273.31804646525165</v>
      </c>
      <c r="O59" s="20">
        <f t="shared" si="152"/>
        <v>19.091946116900395</v>
      </c>
      <c r="P59" s="20">
        <f t="shared" si="152"/>
        <v>233.88707478722938</v>
      </c>
      <c r="Q59" s="20">
        <f t="shared" si="152"/>
        <v>-52.124887356295744</v>
      </c>
      <c r="R59" s="20">
        <f t="shared" si="152"/>
        <v>-33.848568418343305</v>
      </c>
      <c r="S59" s="20">
        <f t="shared" si="152"/>
        <v>400.69609439022543</v>
      </c>
      <c r="T59" s="20">
        <f t="shared" si="152"/>
        <v>-45.625349481919223</v>
      </c>
      <c r="U59" s="20">
        <f t="shared" si="152"/>
        <v>21.1180716451723</v>
      </c>
      <c r="V59" s="20">
        <f t="shared" si="152"/>
        <v>-18.033852986596944</v>
      </c>
      <c r="W59" s="20">
        <f t="shared" si="152"/>
        <v>8.6690466605141339</v>
      </c>
      <c r="X59" s="20">
        <f t="shared" si="152"/>
        <v>71.950642721052986</v>
      </c>
      <c r="Y59" s="20">
        <f t="shared" si="152"/>
        <v>116.42510902925873</v>
      </c>
      <c r="Z59" s="20">
        <f t="shared" si="152"/>
        <v>-48.536465312077112</v>
      </c>
      <c r="AA59" s="20">
        <f t="shared" si="152"/>
        <v>144.16786984861164</v>
      </c>
      <c r="AB59" s="20">
        <f t="shared" si="152"/>
        <v>-30.132114293757073</v>
      </c>
      <c r="AC59" s="20">
        <f t="shared" si="152"/>
        <v>-51.455950760333181</v>
      </c>
      <c r="AD59" s="20">
        <f t="shared" si="152"/>
        <v>24.222606014118341</v>
      </c>
      <c r="AE59" s="20">
        <f t="shared" si="152"/>
        <v>29.84362339999651</v>
      </c>
      <c r="AF59" s="20">
        <f t="shared" si="152"/>
        <v>-2.056894355903871</v>
      </c>
      <c r="AG59" s="20">
        <f t="shared" si="152"/>
        <v>115.43289319031116</v>
      </c>
      <c r="AH59" s="20">
        <f t="shared" si="152"/>
        <v>3.3943022665842149</v>
      </c>
      <c r="AI59" s="20">
        <f t="shared" si="152"/>
        <v>-10.402992075045614</v>
      </c>
      <c r="AJ59" s="20">
        <f t="shared" ref="AJ59:BO59" si="153">100*((AJ30/AI30)^4-1)</f>
        <v>-41.57339599315479</v>
      </c>
      <c r="AK59" s="20">
        <f t="shared" si="153"/>
        <v>566.29518767078378</v>
      </c>
      <c r="AL59" s="20">
        <f t="shared" si="153"/>
        <v>-60.458165671943298</v>
      </c>
      <c r="AM59" s="20">
        <f t="shared" si="153"/>
        <v>-55.375333440607811</v>
      </c>
      <c r="AN59" s="20">
        <f t="shared" si="153"/>
        <v>93.426002027462388</v>
      </c>
      <c r="AO59" s="20">
        <f t="shared" si="153"/>
        <v>81.529766648384225</v>
      </c>
      <c r="AP59" s="20">
        <f t="shared" si="153"/>
        <v>28.388090752368058</v>
      </c>
      <c r="AQ59" s="20">
        <f t="shared" si="153"/>
        <v>74.016151884736075</v>
      </c>
      <c r="AR59" s="20">
        <f t="shared" si="153"/>
        <v>-79.895448805071425</v>
      </c>
      <c r="AS59" s="20">
        <f t="shared" si="153"/>
        <v>-65.208848197234985</v>
      </c>
      <c r="AT59" s="20">
        <f t="shared" si="153"/>
        <v>-59.684441191852713</v>
      </c>
      <c r="AU59" s="20">
        <f t="shared" si="153"/>
        <v>-76.47816455520568</v>
      </c>
      <c r="AV59" s="20">
        <f t="shared" si="153"/>
        <v>16.512666075854334</v>
      </c>
      <c r="AW59" s="20">
        <f t="shared" si="153"/>
        <v>32.867124850444675</v>
      </c>
      <c r="AX59" s="20">
        <f t="shared" si="153"/>
        <v>-68.26896478359221</v>
      </c>
      <c r="AY59" s="20">
        <f t="shared" si="153"/>
        <v>654.86034097718834</v>
      </c>
      <c r="AZ59" s="20">
        <f t="shared" si="153"/>
        <v>10.663283518616806</v>
      </c>
      <c r="BA59" s="20">
        <f t="shared" si="153"/>
        <v>-56.645990962003424</v>
      </c>
      <c r="BB59" s="20">
        <f t="shared" si="153"/>
        <v>16.102998049165308</v>
      </c>
      <c r="BC59" s="20">
        <f t="shared" si="153"/>
        <v>-40.584027924238576</v>
      </c>
      <c r="BD59" s="20">
        <f t="shared" si="153"/>
        <v>53.405273600025758</v>
      </c>
      <c r="BE59" s="20">
        <f t="shared" si="153"/>
        <v>34.766551878347187</v>
      </c>
      <c r="BF59" s="20">
        <f t="shared" si="153"/>
        <v>111.60846882954591</v>
      </c>
      <c r="BG59" s="20">
        <f t="shared" si="153"/>
        <v>-51.643300601437033</v>
      </c>
      <c r="BH59" s="20">
        <f t="shared" si="153"/>
        <v>41.650950360849734</v>
      </c>
      <c r="BI59" s="20">
        <f t="shared" si="153"/>
        <v>75.390897706438054</v>
      </c>
      <c r="BJ59" s="20">
        <f t="shared" si="153"/>
        <v>-30.848247376266556</v>
      </c>
      <c r="BK59" s="20">
        <f t="shared" si="153"/>
        <v>-24.686893764206175</v>
      </c>
      <c r="BL59" s="20">
        <f t="shared" si="153"/>
        <v>21.987140654557869</v>
      </c>
      <c r="BM59" s="20">
        <f t="shared" si="153"/>
        <v>-44.290785627844173</v>
      </c>
      <c r="BN59" s="20">
        <f t="shared" si="153"/>
        <v>58.215888410977158</v>
      </c>
      <c r="BO59" s="20">
        <f t="shared" si="153"/>
        <v>44.373608769730978</v>
      </c>
      <c r="BP59" s="20">
        <f t="shared" ref="BP59:BW59" si="154">100*((BP30/BO30)^4-1)</f>
        <v>3.8251092901152584</v>
      </c>
      <c r="BQ59" s="20">
        <f t="shared" si="154"/>
        <v>-8.157295721440283</v>
      </c>
      <c r="BR59" s="20">
        <f t="shared" si="154"/>
        <v>39.521030909709665</v>
      </c>
      <c r="BS59" s="20">
        <f t="shared" si="154"/>
        <v>26.092901067549178</v>
      </c>
      <c r="BT59" s="20">
        <f t="shared" si="154"/>
        <v>-46.016394233649812</v>
      </c>
      <c r="BU59" s="20">
        <f t="shared" si="154"/>
        <v>279.87047272170781</v>
      </c>
      <c r="BV59" s="20">
        <f t="shared" si="154"/>
        <v>-65.408717168114805</v>
      </c>
      <c r="BW59" s="20">
        <f t="shared" si="154"/>
        <v>125.1861336724573</v>
      </c>
      <c r="BX59" s="20">
        <f t="shared" ref="BX59:DC59" si="155">100*((BX30/BW30)^4-1)</f>
        <v>-22.580403232648582</v>
      </c>
      <c r="BY59" s="20">
        <f t="shared" si="155"/>
        <v>63.244907062351643</v>
      </c>
      <c r="BZ59" s="20">
        <f t="shared" si="155"/>
        <v>51.565361086685499</v>
      </c>
      <c r="CA59" s="20">
        <f t="shared" si="155"/>
        <v>-75.449088528700187</v>
      </c>
      <c r="CB59" s="20">
        <f t="shared" si="155"/>
        <v>300.29393300325279</v>
      </c>
      <c r="CC59" s="20">
        <f t="shared" si="155"/>
        <v>-62.285754727481532</v>
      </c>
      <c r="CD59" s="20">
        <f t="shared" si="155"/>
        <v>24.384374960299748</v>
      </c>
      <c r="CE59" s="20">
        <f t="shared" si="155"/>
        <v>24.369025917263198</v>
      </c>
      <c r="CF59" s="20">
        <f t="shared" si="155"/>
        <v>-42.901497708770805</v>
      </c>
      <c r="CG59" s="20">
        <f t="shared" si="155"/>
        <v>18.971781264574837</v>
      </c>
      <c r="CH59" s="20">
        <f t="shared" si="155"/>
        <v>-11.467329952172589</v>
      </c>
      <c r="CI59" s="20">
        <f t="shared" si="155"/>
        <v>6.4877493237575523</v>
      </c>
      <c r="CJ59" s="20">
        <f t="shared" si="155"/>
        <v>-26.529551452206789</v>
      </c>
      <c r="CK59" s="20">
        <f t="shared" si="155"/>
        <v>-48.880087224787196</v>
      </c>
      <c r="CL59" s="20">
        <f t="shared" si="155"/>
        <v>-45.849293451312825</v>
      </c>
      <c r="CM59" s="20">
        <f t="shared" si="155"/>
        <v>17.634843718071224</v>
      </c>
      <c r="CN59" s="20">
        <f t="shared" si="155"/>
        <v>278.52537531150602</v>
      </c>
      <c r="CO59" s="20">
        <f t="shared" si="155"/>
        <v>-73.12887173244161</v>
      </c>
      <c r="CP59" s="20">
        <f t="shared" si="155"/>
        <v>95.704944187983102</v>
      </c>
      <c r="CQ59" s="20">
        <f t="shared" si="155"/>
        <v>-18.156707695842556</v>
      </c>
      <c r="CR59" s="20">
        <f t="shared" si="155"/>
        <v>52.153159010882398</v>
      </c>
      <c r="CS59" s="20">
        <f t="shared" si="155"/>
        <v>31.75352682624748</v>
      </c>
      <c r="CT59" s="20">
        <f t="shared" si="155"/>
        <v>-59.524793474004746</v>
      </c>
      <c r="CU59" s="20">
        <f t="shared" si="155"/>
        <v>98.203417402118191</v>
      </c>
      <c r="CV59" s="20">
        <f t="shared" si="155"/>
        <v>-5.7768695411546833</v>
      </c>
      <c r="CW59" s="20">
        <f t="shared" si="155"/>
        <v>63.956438523745533</v>
      </c>
      <c r="CX59" s="20">
        <f t="shared" si="155"/>
        <v>13.269089790590627</v>
      </c>
      <c r="CY59" s="20">
        <f t="shared" si="155"/>
        <v>-12.093080633784748</v>
      </c>
      <c r="CZ59" s="20">
        <f t="shared" si="155"/>
        <v>-20.966746004898219</v>
      </c>
      <c r="DA59" s="20">
        <f t="shared" si="155"/>
        <v>21.582776387063408</v>
      </c>
      <c r="DB59" s="20">
        <f t="shared" si="155"/>
        <v>130.50196402986285</v>
      </c>
      <c r="DC59" s="20">
        <f t="shared" si="155"/>
        <v>-69.50160097962403</v>
      </c>
      <c r="DD59" s="20">
        <f t="shared" ref="DD59:EI59" si="156">100*((DD30/DC30)^4-1)</f>
        <v>218.71389473135122</v>
      </c>
      <c r="DE59" s="20">
        <f t="shared" si="156"/>
        <v>-2.9496498990803421</v>
      </c>
      <c r="DF59" s="20">
        <f t="shared" si="156"/>
        <v>-66.47121703771812</v>
      </c>
      <c r="DG59" s="20">
        <f t="shared" si="156"/>
        <v>714.38594016465424</v>
      </c>
      <c r="DH59" s="20">
        <f t="shared" si="156"/>
        <v>-79.240119170998383</v>
      </c>
      <c r="DI59" s="20">
        <f t="shared" si="156"/>
        <v>9.9729714215430079</v>
      </c>
      <c r="DJ59" s="20">
        <f t="shared" si="156"/>
        <v>-18.692401235964308</v>
      </c>
      <c r="DK59" s="20">
        <f t="shared" si="156"/>
        <v>-54.29150093132624</v>
      </c>
      <c r="DL59" s="20">
        <f t="shared" si="156"/>
        <v>28.655936127056325</v>
      </c>
      <c r="DM59" s="20">
        <f t="shared" si="156"/>
        <v>-76.07706278125417</v>
      </c>
      <c r="DN59" s="20">
        <f t="shared" si="156"/>
        <v>-72.730352123592851</v>
      </c>
      <c r="DO59" s="20">
        <f t="shared" si="156"/>
        <v>-78.658355592563282</v>
      </c>
      <c r="DP59" s="20">
        <f t="shared" si="156"/>
        <v>-34.294243050100533</v>
      </c>
      <c r="DQ59" s="20">
        <f t="shared" si="156"/>
        <v>4.7309100619030708</v>
      </c>
      <c r="DR59" s="20">
        <f t="shared" si="156"/>
        <v>131.53101016400907</v>
      </c>
      <c r="DS59" s="20">
        <f t="shared" si="156"/>
        <v>301.35901596650353</v>
      </c>
      <c r="DT59" s="20">
        <f t="shared" si="156"/>
        <v>-83.575510982453039</v>
      </c>
      <c r="DU59" s="20">
        <f t="shared" si="156"/>
        <v>401.82600000239165</v>
      </c>
      <c r="DV59" s="20">
        <f t="shared" si="156"/>
        <v>33.86847865172431</v>
      </c>
      <c r="DW59" s="20">
        <f t="shared" si="156"/>
        <v>-89.163171578806626</v>
      </c>
      <c r="DX59" s="20">
        <f t="shared" si="156"/>
        <v>2455.0922727598481</v>
      </c>
      <c r="DY59" s="20">
        <f t="shared" si="156"/>
        <v>-69.79570280641687</v>
      </c>
      <c r="DZ59" s="20">
        <f t="shared" si="156"/>
        <v>-3.3790720811272879</v>
      </c>
      <c r="EA59" s="20">
        <f t="shared" si="156"/>
        <v>313.89378755859349</v>
      </c>
      <c r="EB59" s="20">
        <f t="shared" si="156"/>
        <v>141.56812752385889</v>
      </c>
      <c r="EC59" s="20">
        <f t="shared" si="156"/>
        <v>-0.78681764815663469</v>
      </c>
      <c r="ED59" s="20">
        <f t="shared" si="156"/>
        <v>-22.009786580893664</v>
      </c>
      <c r="EE59" s="20">
        <f t="shared" si="156"/>
        <v>0.15200476029457732</v>
      </c>
      <c r="EF59" s="20">
        <f t="shared" si="156"/>
        <v>-16.122512363833753</v>
      </c>
      <c r="EG59" s="20">
        <f t="shared" si="156"/>
        <v>63.889058701133862</v>
      </c>
      <c r="EH59" s="20">
        <f t="shared" si="156"/>
        <v>71.287109878470517</v>
      </c>
      <c r="EI59" s="20">
        <f t="shared" si="156"/>
        <v>-59.534256038694643</v>
      </c>
      <c r="EJ59" s="20">
        <f t="shared" ref="EJ59:FO59" si="157">100*((EJ30/EI30)^4-1)</f>
        <v>256.49613697793473</v>
      </c>
      <c r="EK59" s="20">
        <f t="shared" si="157"/>
        <v>-16.460558548440286</v>
      </c>
      <c r="EL59" s="20">
        <f t="shared" si="157"/>
        <v>-19.678811160998933</v>
      </c>
      <c r="EM59" s="20">
        <f t="shared" si="157"/>
        <v>1175.0679280713571</v>
      </c>
      <c r="EN59" s="20">
        <f t="shared" si="157"/>
        <v>-91.339796051422482</v>
      </c>
      <c r="EO59" s="20">
        <f t="shared" si="157"/>
        <v>123.80300385462468</v>
      </c>
      <c r="EP59" s="20">
        <f t="shared" si="157"/>
        <v>-56.983928174411346</v>
      </c>
      <c r="EQ59" s="20">
        <f t="shared" si="157"/>
        <v>-21.321315807293651</v>
      </c>
      <c r="ER59" s="20">
        <f t="shared" si="157"/>
        <v>257.67286452240671</v>
      </c>
      <c r="ES59" s="20">
        <f t="shared" si="157"/>
        <v>-36.944688851260743</v>
      </c>
      <c r="ET59" s="20">
        <f t="shared" si="157"/>
        <v>44.339248385820817</v>
      </c>
      <c r="EU59" s="20">
        <f t="shared" si="157"/>
        <v>-30.095198727477047</v>
      </c>
      <c r="EV59" s="20">
        <f t="shared" si="157"/>
        <v>-29.495129143569223</v>
      </c>
      <c r="EW59" s="20">
        <f t="shared" si="157"/>
        <v>84.044111067134963</v>
      </c>
      <c r="EX59" s="20">
        <f t="shared" si="157"/>
        <v>47.449125362595538</v>
      </c>
      <c r="EY59" s="20">
        <f t="shared" si="157"/>
        <v>-4.3343604802976614</v>
      </c>
      <c r="EZ59" s="20">
        <f t="shared" si="157"/>
        <v>-65.726107593626793</v>
      </c>
      <c r="FA59" s="20">
        <f t="shared" si="157"/>
        <v>-43.859649787924738</v>
      </c>
      <c r="FB59" s="20">
        <f t="shared" si="157"/>
        <v>113.04107930274347</v>
      </c>
      <c r="FC59" s="20">
        <f t="shared" si="157"/>
        <v>12.20506580100167</v>
      </c>
      <c r="FD59" s="20">
        <f t="shared" si="157"/>
        <v>143.63183995259391</v>
      </c>
      <c r="FE59" s="20">
        <f t="shared" si="157"/>
        <v>-27.374405229978404</v>
      </c>
      <c r="FF59" s="20">
        <f t="shared" si="157"/>
        <v>-15.958080913621163</v>
      </c>
      <c r="FG59" s="19">
        <f t="shared" si="157"/>
        <v>11.560595311617238</v>
      </c>
      <c r="FH59" s="19">
        <f t="shared" si="157"/>
        <v>-29.876015172780502</v>
      </c>
      <c r="FI59" s="19">
        <f t="shared" si="157"/>
        <v>12.623768398165502</v>
      </c>
      <c r="FJ59" s="19">
        <f t="shared" si="157"/>
        <v>-15.213801484624456</v>
      </c>
      <c r="FK59" s="19">
        <f t="shared" si="157"/>
        <v>-7.6885841325158522</v>
      </c>
      <c r="FL59" s="19">
        <f t="shared" si="157"/>
        <v>-2.9921464963908018</v>
      </c>
      <c r="FM59" s="19">
        <f t="shared" si="157"/>
        <v>-3.5518122983747125</v>
      </c>
      <c r="FN59" s="19">
        <f t="shared" si="157"/>
        <v>2.4827457852057977</v>
      </c>
      <c r="FO59" s="19">
        <f t="shared" si="157"/>
        <v>-3.2320905595071281</v>
      </c>
      <c r="FP59" s="19">
        <f t="shared" ref="FP59:GT59" si="158">100*((FP30/FO30)^4-1)</f>
        <v>-4.7545709472971538</v>
      </c>
      <c r="FQ59" s="19">
        <f t="shared" si="158"/>
        <v>-7.4051107540066496</v>
      </c>
      <c r="FR59" s="19">
        <f t="shared" si="158"/>
        <v>-6.389287069280658</v>
      </c>
      <c r="FS59" s="19">
        <f t="shared" si="158"/>
        <v>-6.3077138743932837</v>
      </c>
      <c r="FT59" s="19">
        <f t="shared" si="158"/>
        <v>-7.1092525113539473</v>
      </c>
      <c r="FU59" s="19">
        <f t="shared" si="158"/>
        <v>-5.1401634818840414</v>
      </c>
      <c r="FV59" s="19">
        <f t="shared" si="158"/>
        <v>-5.0083374990481992</v>
      </c>
      <c r="FW59" s="19">
        <f t="shared" si="158"/>
        <v>-3.9007129769908389</v>
      </c>
      <c r="FX59" s="19">
        <f t="shared" si="158"/>
        <v>-2.455397154965111</v>
      </c>
      <c r="FY59" s="19">
        <f t="shared" si="158"/>
        <v>0.90098517570589287</v>
      </c>
      <c r="FZ59" s="19">
        <f t="shared" si="158"/>
        <v>1.7916000055029357</v>
      </c>
      <c r="GA59" s="19">
        <f t="shared" si="158"/>
        <v>0.20234398331264725</v>
      </c>
      <c r="GB59" s="19">
        <f t="shared" si="158"/>
        <v>2.9661530604304875</v>
      </c>
      <c r="GC59" s="19">
        <f t="shared" si="158"/>
        <v>-0.33893423231957653</v>
      </c>
      <c r="GD59" s="19">
        <f t="shared" si="158"/>
        <v>-0.66036503230615384</v>
      </c>
      <c r="GE59" s="19">
        <f t="shared" si="158"/>
        <v>-0.3582051626908056</v>
      </c>
      <c r="GF59" s="19">
        <f t="shared" si="158"/>
        <v>-0.34054317006475543</v>
      </c>
      <c r="GG59" s="19">
        <f t="shared" si="158"/>
        <v>-1.8946662445841755</v>
      </c>
      <c r="GH59" s="19">
        <f t="shared" si="158"/>
        <v>-1.7230213145504769</v>
      </c>
      <c r="GI59" s="19">
        <f t="shared" si="158"/>
        <v>-2.0386334276689677</v>
      </c>
      <c r="GJ59" s="19">
        <f t="shared" si="158"/>
        <v>-2.2013858578876611</v>
      </c>
      <c r="GK59" s="19">
        <f t="shared" si="158"/>
        <v>0.40581093705323035</v>
      </c>
      <c r="GL59" s="19">
        <f t="shared" si="158"/>
        <v>0.55373907811058221</v>
      </c>
      <c r="GM59" s="19">
        <f t="shared" si="158"/>
        <v>0.32023172585877724</v>
      </c>
      <c r="GN59" s="19">
        <f t="shared" si="158"/>
        <v>0.55462987331704738</v>
      </c>
      <c r="GO59" s="19">
        <f t="shared" si="158"/>
        <v>1.1275626836241726</v>
      </c>
      <c r="GP59" s="19">
        <f t="shared" si="158"/>
        <v>1.2464325659480302</v>
      </c>
      <c r="GQ59" s="19">
        <f t="shared" si="158"/>
        <v>1.2144042678898126</v>
      </c>
      <c r="GR59" s="19">
        <f t="shared" si="158"/>
        <v>1.4482385131681097</v>
      </c>
      <c r="GS59" s="19">
        <f t="shared" si="158"/>
        <v>1.3277605026553063</v>
      </c>
      <c r="GT59" s="19" t="e">
        <f t="shared" si="158"/>
        <v>#N/A</v>
      </c>
    </row>
    <row r="60" spans="2:202" x14ac:dyDescent="0.2">
      <c r="B60" t="str">
        <f>B31</f>
        <v>Population (thous.)</v>
      </c>
      <c r="C60" s="20"/>
      <c r="D60" s="20">
        <f t="shared" ref="D60:AI60" si="159">100*((D31/C31)^4-1)</f>
        <v>3.5708728596697714</v>
      </c>
      <c r="E60" s="20">
        <f t="shared" si="159"/>
        <v>3.0926580457869779</v>
      </c>
      <c r="F60" s="20">
        <f t="shared" si="159"/>
        <v>2.4698673195862719</v>
      </c>
      <c r="G60" s="20">
        <f t="shared" si="159"/>
        <v>1.8904321905216959</v>
      </c>
      <c r="H60" s="20">
        <f t="shared" si="159"/>
        <v>1.7955877001876619</v>
      </c>
      <c r="I60" s="20">
        <f t="shared" si="159"/>
        <v>1.4471996673736331</v>
      </c>
      <c r="J60" s="20">
        <f t="shared" si="159"/>
        <v>1.1928059841913585</v>
      </c>
      <c r="K60" s="20">
        <f t="shared" si="159"/>
        <v>0.91936638110166058</v>
      </c>
      <c r="L60" s="20">
        <f t="shared" si="159"/>
        <v>0.79012911843572287</v>
      </c>
      <c r="M60" s="20">
        <f t="shared" si="159"/>
        <v>0.54726680514771697</v>
      </c>
      <c r="N60" s="20">
        <f t="shared" si="159"/>
        <v>0.47324185894115356</v>
      </c>
      <c r="O60" s="20">
        <f t="shared" si="159"/>
        <v>0.17603454169428101</v>
      </c>
      <c r="P60" s="20">
        <f t="shared" si="159"/>
        <v>0.52482925154255788</v>
      </c>
      <c r="Q60" s="20">
        <f t="shared" si="159"/>
        <v>0.70199930168357572</v>
      </c>
      <c r="R60" s="20">
        <f t="shared" si="159"/>
        <v>1.0009562141489514</v>
      </c>
      <c r="S60" s="20">
        <f t="shared" si="159"/>
        <v>1.1946428027837186</v>
      </c>
      <c r="T60" s="20">
        <f t="shared" si="159"/>
        <v>1.3738022347411727</v>
      </c>
      <c r="U60" s="20">
        <f t="shared" si="159"/>
        <v>1.6452393046153091</v>
      </c>
      <c r="V60" s="20">
        <f t="shared" si="159"/>
        <v>1.8664476402556973</v>
      </c>
      <c r="W60" s="20">
        <f t="shared" si="159"/>
        <v>2.2286999227513205</v>
      </c>
      <c r="X60" s="20">
        <f t="shared" si="159"/>
        <v>2.0962920456859546</v>
      </c>
      <c r="Y60" s="20">
        <f t="shared" si="159"/>
        <v>2.0877208538349734</v>
      </c>
      <c r="Z60" s="20">
        <f t="shared" si="159"/>
        <v>2.048791548021045</v>
      </c>
      <c r="AA60" s="20">
        <f t="shared" si="159"/>
        <v>1.9759881367630294</v>
      </c>
      <c r="AB60" s="20">
        <f t="shared" si="159"/>
        <v>2.1903390300357151</v>
      </c>
      <c r="AC60" s="20">
        <f t="shared" si="159"/>
        <v>2.2929607475610236</v>
      </c>
      <c r="AD60" s="20">
        <f t="shared" si="159"/>
        <v>2.4280727963576831</v>
      </c>
      <c r="AE60" s="20">
        <f t="shared" si="159"/>
        <v>2.5119926862834152</v>
      </c>
      <c r="AF60" s="20">
        <f t="shared" si="159"/>
        <v>2.6476905125052852</v>
      </c>
      <c r="AG60" s="20">
        <f t="shared" si="159"/>
        <v>2.8042942317769715</v>
      </c>
      <c r="AH60" s="20">
        <f t="shared" si="159"/>
        <v>2.9302226011766352</v>
      </c>
      <c r="AI60" s="20">
        <f t="shared" si="159"/>
        <v>3.148409290082621</v>
      </c>
      <c r="AJ60" s="20">
        <f t="shared" ref="AJ60:BO60" si="160">100*((AJ31/AI31)^4-1)</f>
        <v>3.0586014340520107</v>
      </c>
      <c r="AK60" s="20">
        <f t="shared" si="160"/>
        <v>3.0368595608612159</v>
      </c>
      <c r="AL60" s="20">
        <f t="shared" si="160"/>
        <v>3.0106616365145999</v>
      </c>
      <c r="AM60" s="20">
        <f t="shared" si="160"/>
        <v>2.7700910944921553</v>
      </c>
      <c r="AN60" s="20">
        <f t="shared" si="160"/>
        <v>3.1185565962192463</v>
      </c>
      <c r="AO60" s="20">
        <f t="shared" si="160"/>
        <v>3.4256338104325046</v>
      </c>
      <c r="AP60" s="20">
        <f t="shared" si="160"/>
        <v>3.5715316446778722</v>
      </c>
      <c r="AQ60" s="20">
        <f t="shared" si="160"/>
        <v>4.232639544041672</v>
      </c>
      <c r="AR60" s="20">
        <f t="shared" si="160"/>
        <v>3.2563815163195509</v>
      </c>
      <c r="AS60" s="20">
        <f t="shared" si="160"/>
        <v>2.6354314212353236</v>
      </c>
      <c r="AT60" s="20">
        <f t="shared" si="160"/>
        <v>2.0286549421626665</v>
      </c>
      <c r="AU60" s="20">
        <f t="shared" si="160"/>
        <v>1.0622547646141012</v>
      </c>
      <c r="AV60" s="20">
        <f t="shared" si="160"/>
        <v>1.7592703091208639</v>
      </c>
      <c r="AW60" s="20">
        <f t="shared" si="160"/>
        <v>1.9695986789530329</v>
      </c>
      <c r="AX60" s="20">
        <f t="shared" si="160"/>
        <v>2.2725975203949478</v>
      </c>
      <c r="AY60" s="20">
        <f t="shared" si="160"/>
        <v>2.6604253187731297</v>
      </c>
      <c r="AZ60" s="20">
        <f t="shared" si="160"/>
        <v>2.2537743808561439</v>
      </c>
      <c r="BA60" s="20">
        <f t="shared" si="160"/>
        <v>2.1603882748955527</v>
      </c>
      <c r="BB60" s="20">
        <f t="shared" si="160"/>
        <v>1.9740520708863896</v>
      </c>
      <c r="BC60" s="20">
        <f t="shared" si="160"/>
        <v>1.9194228701223004</v>
      </c>
      <c r="BD60" s="20">
        <f t="shared" si="160"/>
        <v>1.71264682831338</v>
      </c>
      <c r="BE60" s="20">
        <f t="shared" si="160"/>
        <v>1.4647781295004547</v>
      </c>
      <c r="BF60" s="20">
        <f t="shared" si="160"/>
        <v>1.2736148489241872</v>
      </c>
      <c r="BG60" s="20">
        <f t="shared" si="160"/>
        <v>0.9417875248149743</v>
      </c>
      <c r="BH60" s="20">
        <f t="shared" si="160"/>
        <v>1.1691037125656667</v>
      </c>
      <c r="BI60" s="20">
        <f t="shared" si="160"/>
        <v>1.2264771356362614</v>
      </c>
      <c r="BJ60" s="20">
        <f t="shared" si="160"/>
        <v>1.3590870879763628</v>
      </c>
      <c r="BK60" s="20">
        <f t="shared" si="160"/>
        <v>1.5215477911337594</v>
      </c>
      <c r="BL60" s="20">
        <f t="shared" si="160"/>
        <v>1.4549077526171406</v>
      </c>
      <c r="BM60" s="20">
        <f t="shared" si="160"/>
        <v>1.4384901818044193</v>
      </c>
      <c r="BN60" s="20">
        <f t="shared" si="160"/>
        <v>1.4806566822788803</v>
      </c>
      <c r="BO60" s="20">
        <f t="shared" si="160"/>
        <v>1.3188278105507711</v>
      </c>
      <c r="BP60" s="20">
        <f t="shared" ref="BP60:BW60" si="161">100*((BP31/BO31)^4-1)</f>
        <v>1.7275761586546867</v>
      </c>
      <c r="BQ60" s="20">
        <f t="shared" si="161"/>
        <v>2.0504500548422122</v>
      </c>
      <c r="BR60" s="20">
        <f t="shared" si="161"/>
        <v>2.325063884759615</v>
      </c>
      <c r="BS60" s="20">
        <f t="shared" si="161"/>
        <v>2.7307030662909737</v>
      </c>
      <c r="BT60" s="20">
        <f t="shared" si="161"/>
        <v>2.4364437201124911</v>
      </c>
      <c r="BU60" s="20">
        <f t="shared" si="161"/>
        <v>2.4116790246736519</v>
      </c>
      <c r="BV60" s="20">
        <f t="shared" si="161"/>
        <v>2.2300463272642013</v>
      </c>
      <c r="BW60" s="20">
        <f t="shared" si="161"/>
        <v>2.2424096512072111</v>
      </c>
      <c r="BX60" s="20">
        <f t="shared" ref="BX60:DC60" si="162">100*((BX31/BW31)^4-1)</f>
        <v>1.9265223960885036</v>
      </c>
      <c r="BY60" s="20">
        <f t="shared" si="162"/>
        <v>1.6257085115038539</v>
      </c>
      <c r="BZ60" s="20">
        <f t="shared" si="162"/>
        <v>1.3274995914672072</v>
      </c>
      <c r="CA60" s="20">
        <f t="shared" si="162"/>
        <v>0.98336825987948018</v>
      </c>
      <c r="CB60" s="20">
        <f t="shared" si="162"/>
        <v>1.0403154892065114</v>
      </c>
      <c r="CC60" s="20">
        <f t="shared" si="162"/>
        <v>0.91941080890278748</v>
      </c>
      <c r="CD60" s="20">
        <f t="shared" si="162"/>
        <v>0.90749714350304433</v>
      </c>
      <c r="CE60" s="20">
        <f t="shared" si="162"/>
        <v>0.69678086082969326</v>
      </c>
      <c r="CF60" s="20">
        <f t="shared" si="162"/>
        <v>0.91491909442336095</v>
      </c>
      <c r="CG60" s="20">
        <f t="shared" si="162"/>
        <v>1.0993215064506678</v>
      </c>
      <c r="CH60" s="20">
        <f t="shared" si="162"/>
        <v>1.248210739649358</v>
      </c>
      <c r="CI60" s="20">
        <f t="shared" si="162"/>
        <v>1.5928853626129946</v>
      </c>
      <c r="CJ60" s="20">
        <f t="shared" si="162"/>
        <v>1.1608703613017024</v>
      </c>
      <c r="CK60" s="20">
        <f t="shared" si="162"/>
        <v>0.94372027749760612</v>
      </c>
      <c r="CL60" s="20">
        <f t="shared" si="162"/>
        <v>0.68112386915337719</v>
      </c>
      <c r="CM60" s="20">
        <f t="shared" si="162"/>
        <v>0.4217897558552508</v>
      </c>
      <c r="CN60" s="20">
        <f t="shared" si="162"/>
        <v>0.47456058482020502</v>
      </c>
      <c r="CO60" s="20">
        <f t="shared" si="162"/>
        <v>0.35627916720006869</v>
      </c>
      <c r="CP60" s="20">
        <f t="shared" si="162"/>
        <v>0.33861731966595698</v>
      </c>
      <c r="CQ60" s="20">
        <f t="shared" si="162"/>
        <v>0.1893521942333054</v>
      </c>
      <c r="CR60" s="20">
        <f t="shared" si="162"/>
        <v>0.40122422577548722</v>
      </c>
      <c r="CS60" s="20">
        <f t="shared" si="162"/>
        <v>0.52297552160847083</v>
      </c>
      <c r="CT60" s="20">
        <f t="shared" si="162"/>
        <v>0.70875119407036724</v>
      </c>
      <c r="CU60" s="20">
        <f t="shared" si="162"/>
        <v>0.87752358921751039</v>
      </c>
      <c r="CV60" s="20">
        <f t="shared" si="162"/>
        <v>0.94034979378807559</v>
      </c>
      <c r="CW60" s="20">
        <f t="shared" si="162"/>
        <v>1.0550435919775669</v>
      </c>
      <c r="CX60" s="20">
        <f t="shared" si="162"/>
        <v>1.174160739693586</v>
      </c>
      <c r="CY60" s="20">
        <f t="shared" si="162"/>
        <v>1.2247428760546075</v>
      </c>
      <c r="CZ60" s="20">
        <f t="shared" si="162"/>
        <v>1.413196296352015</v>
      </c>
      <c r="DA60" s="20">
        <f t="shared" si="162"/>
        <v>1.6147668226756728</v>
      </c>
      <c r="DB60" s="20">
        <f t="shared" si="162"/>
        <v>1.7494733447132926</v>
      </c>
      <c r="DC60" s="20">
        <f t="shared" si="162"/>
        <v>2.0341826265923402</v>
      </c>
      <c r="DD60" s="20">
        <f t="shared" ref="DD60:EI60" si="163">100*((DD31/DC31)^4-1)</f>
        <v>1.8060383967721583</v>
      </c>
      <c r="DE60" s="20">
        <f t="shared" si="163"/>
        <v>1.7129059082343412</v>
      </c>
      <c r="DF60" s="20">
        <f t="shared" si="163"/>
        <v>1.5719470625434218</v>
      </c>
      <c r="DG60" s="20">
        <f t="shared" si="163"/>
        <v>1.453699701696487</v>
      </c>
      <c r="DH60" s="20">
        <f t="shared" si="163"/>
        <v>1.500592244161858</v>
      </c>
      <c r="DI60" s="20">
        <f t="shared" si="163"/>
        <v>1.4403055496303274</v>
      </c>
      <c r="DJ60" s="20">
        <f t="shared" si="163"/>
        <v>1.4414089918509676</v>
      </c>
      <c r="DK60" s="20">
        <f t="shared" si="163"/>
        <v>1.2654641007435297</v>
      </c>
      <c r="DL60" s="20">
        <f t="shared" si="163"/>
        <v>1.5334187603770477</v>
      </c>
      <c r="DM60" s="20">
        <f t="shared" si="163"/>
        <v>1.753436200737557</v>
      </c>
      <c r="DN60" s="20">
        <f t="shared" si="163"/>
        <v>1.9200109467111481</v>
      </c>
      <c r="DO60" s="20">
        <f t="shared" si="163"/>
        <v>2.2785772803719739</v>
      </c>
      <c r="DP60" s="20">
        <f t="shared" si="163"/>
        <v>1.8681480729705324</v>
      </c>
      <c r="DQ60" s="20">
        <f t="shared" si="163"/>
        <v>1.6835185224505222</v>
      </c>
      <c r="DR60" s="20">
        <f t="shared" si="163"/>
        <v>1.4265901116315316</v>
      </c>
      <c r="DS60" s="20">
        <f t="shared" si="163"/>
        <v>1.3410837548027965</v>
      </c>
      <c r="DT60" s="20">
        <f t="shared" si="163"/>
        <v>0.84327034157782865</v>
      </c>
      <c r="DU60" s="20">
        <f t="shared" si="163"/>
        <v>0.61212482200279084</v>
      </c>
      <c r="DV60" s="20">
        <f t="shared" si="163"/>
        <v>0.28147794357176181</v>
      </c>
      <c r="DW60" s="20">
        <f t="shared" si="163"/>
        <v>0.52345186107329855</v>
      </c>
      <c r="DX60" s="20">
        <f t="shared" si="163"/>
        <v>0.55575273831249827</v>
      </c>
      <c r="DY60" s="20">
        <f t="shared" si="163"/>
        <v>0.68231055836247556</v>
      </c>
      <c r="DZ60" s="20">
        <f t="shared" si="163"/>
        <v>0.74633862332349477</v>
      </c>
      <c r="EA60" s="20">
        <f t="shared" si="163"/>
        <v>0.84441616503627692</v>
      </c>
      <c r="EB60" s="20">
        <f t="shared" si="163"/>
        <v>0.95667730396491457</v>
      </c>
      <c r="EC60" s="20">
        <f t="shared" si="163"/>
        <v>1.0966680770233106</v>
      </c>
      <c r="ED60" s="20">
        <f t="shared" si="163"/>
        <v>1.1999764702232296</v>
      </c>
      <c r="EE60" s="20">
        <f t="shared" si="163"/>
        <v>1.3291944354335339</v>
      </c>
      <c r="EF60" s="20">
        <f t="shared" si="163"/>
        <v>1.478796180395503</v>
      </c>
      <c r="EG60" s="20">
        <f t="shared" si="163"/>
        <v>1.606357686608173</v>
      </c>
      <c r="EH60" s="20">
        <f t="shared" si="163"/>
        <v>1.8106546572512539</v>
      </c>
      <c r="EI60" s="20">
        <f t="shared" si="163"/>
        <v>1.7747537852499828</v>
      </c>
      <c r="EJ60" s="20">
        <f t="shared" ref="EJ60:FO60" si="164">100*((EJ31/EI31)^4-1)</f>
        <v>1.7841623780460614</v>
      </c>
      <c r="EK60" s="20">
        <f t="shared" si="164"/>
        <v>1.8004935714863057</v>
      </c>
      <c r="EL60" s="20">
        <f t="shared" si="164"/>
        <v>1.7055472708388253</v>
      </c>
      <c r="EM60" s="20">
        <f t="shared" si="164"/>
        <v>1.9812975082724282</v>
      </c>
      <c r="EN60" s="20">
        <f t="shared" si="164"/>
        <v>2.1869032559953538</v>
      </c>
      <c r="EO60" s="20">
        <f t="shared" si="164"/>
        <v>2.3600211427402096</v>
      </c>
      <c r="EP60" s="20">
        <f t="shared" si="164"/>
        <v>2.6126115263106042</v>
      </c>
      <c r="EQ60" s="20">
        <f t="shared" si="164"/>
        <v>2.4480718059149087</v>
      </c>
      <c r="ER60" s="20">
        <f t="shared" si="164"/>
        <v>2.4425799501073042</v>
      </c>
      <c r="ES60" s="20">
        <f t="shared" si="164"/>
        <v>2.3434414231563228</v>
      </c>
      <c r="ET60" s="20">
        <f t="shared" si="164"/>
        <v>2.3593523052897636</v>
      </c>
      <c r="EU60" s="20">
        <f t="shared" si="164"/>
        <v>2.1831203230808338</v>
      </c>
      <c r="EV60" s="20">
        <f t="shared" si="164"/>
        <v>2.0145516141253594</v>
      </c>
      <c r="EW60" s="20">
        <f t="shared" si="164"/>
        <v>1.8483214066118858</v>
      </c>
      <c r="EX60" s="20">
        <f t="shared" si="164"/>
        <v>1.6050449734495764</v>
      </c>
      <c r="EY60" s="20">
        <f t="shared" si="164"/>
        <v>1.700135901616151</v>
      </c>
      <c r="EZ60" s="20">
        <f t="shared" si="164"/>
        <v>1.7024573892116868</v>
      </c>
      <c r="FA60" s="20">
        <f t="shared" si="164"/>
        <v>1.7157545815569053</v>
      </c>
      <c r="FB60" s="20">
        <f t="shared" si="164"/>
        <v>1.7927202955132726</v>
      </c>
      <c r="FC60" s="20">
        <f t="shared" si="164"/>
        <v>1.6012828933102519</v>
      </c>
      <c r="FD60" s="20">
        <f t="shared" si="164"/>
        <v>1.476572255636821</v>
      </c>
      <c r="FE60" s="20">
        <f t="shared" si="164"/>
        <v>1.5148672439175614</v>
      </c>
      <c r="FF60" s="20">
        <f t="shared" si="164"/>
        <v>1.4435717466782183</v>
      </c>
      <c r="FG60" s="19">
        <f t="shared" si="164"/>
        <v>1.5569563619061144</v>
      </c>
      <c r="FH60" s="19">
        <f t="shared" si="164"/>
        <v>1.5161697577585231</v>
      </c>
      <c r="FI60" s="19">
        <f t="shared" si="164"/>
        <v>1.5222006850745595</v>
      </c>
      <c r="FJ60" s="19">
        <f t="shared" si="164"/>
        <v>1.5109646399059207</v>
      </c>
      <c r="FK60" s="19">
        <f t="shared" si="164"/>
        <v>1.4855759229288612</v>
      </c>
      <c r="FL60" s="19">
        <f t="shared" si="164"/>
        <v>1.4448307084498069</v>
      </c>
      <c r="FM60" s="19">
        <f t="shared" si="164"/>
        <v>1.3897310976638266</v>
      </c>
      <c r="FN60" s="19">
        <f t="shared" si="164"/>
        <v>1.3411040537442132</v>
      </c>
      <c r="FO60" s="19">
        <f t="shared" si="164"/>
        <v>1.2897780110638912</v>
      </c>
      <c r="FP60" s="19">
        <f t="shared" ref="FP60:GT60" si="165">100*((FP31/FO31)^4-1)</f>
        <v>1.226748123035315</v>
      </c>
      <c r="FQ60" s="19">
        <f t="shared" si="165"/>
        <v>1.1753432697978683</v>
      </c>
      <c r="FR60" s="19">
        <f t="shared" si="165"/>
        <v>1.118593021744263</v>
      </c>
      <c r="FS60" s="19">
        <f t="shared" si="165"/>
        <v>1.0847475773327675</v>
      </c>
      <c r="FT60" s="19">
        <f t="shared" si="165"/>
        <v>1.0639840664716127</v>
      </c>
      <c r="FU60" s="19">
        <f t="shared" si="165"/>
        <v>1.0475132338155557</v>
      </c>
      <c r="FV60" s="19">
        <f t="shared" si="165"/>
        <v>1.0344127118421254</v>
      </c>
      <c r="FW60" s="19">
        <f t="shared" si="165"/>
        <v>1.0247702485736365</v>
      </c>
      <c r="FX60" s="19">
        <f t="shared" si="165"/>
        <v>1.0204125318100665</v>
      </c>
      <c r="FY60" s="19">
        <f t="shared" si="165"/>
        <v>1.0214092378456163</v>
      </c>
      <c r="FZ60" s="19">
        <f t="shared" si="165"/>
        <v>1.0284478524152707</v>
      </c>
      <c r="GA60" s="19">
        <f t="shared" si="165"/>
        <v>1.0394949266901543</v>
      </c>
      <c r="GB60" s="19">
        <f t="shared" si="165"/>
        <v>1.054263385866161</v>
      </c>
      <c r="GC60" s="19">
        <f t="shared" si="165"/>
        <v>1.0713645745215716</v>
      </c>
      <c r="GD60" s="19">
        <f t="shared" si="165"/>
        <v>1.0893038215988637</v>
      </c>
      <c r="GE60" s="19">
        <f t="shared" si="165"/>
        <v>1.106604822386581</v>
      </c>
      <c r="GF60" s="19">
        <f t="shared" si="165"/>
        <v>1.1225408157414796</v>
      </c>
      <c r="GG60" s="19">
        <f t="shared" si="165"/>
        <v>1.1346954956751976</v>
      </c>
      <c r="GH60" s="19">
        <f t="shared" si="165"/>
        <v>1.1429869389943503</v>
      </c>
      <c r="GI60" s="19">
        <f t="shared" si="165"/>
        <v>1.149388446701427</v>
      </c>
      <c r="GJ60" s="19">
        <f t="shared" si="165"/>
        <v>1.154040829349956</v>
      </c>
      <c r="GK60" s="19">
        <f t="shared" si="165"/>
        <v>1.1567232458589372</v>
      </c>
      <c r="GL60" s="19">
        <f t="shared" si="165"/>
        <v>1.1576972314319756</v>
      </c>
      <c r="GM60" s="19">
        <f t="shared" si="165"/>
        <v>1.1569821915037304</v>
      </c>
      <c r="GN60" s="19">
        <f t="shared" si="165"/>
        <v>1.1551925637599991</v>
      </c>
      <c r="GO60" s="19">
        <f t="shared" si="165"/>
        <v>1.1522220476985146</v>
      </c>
      <c r="GP60" s="19">
        <f t="shared" si="165"/>
        <v>1.1495042284745516</v>
      </c>
      <c r="GQ60" s="19">
        <f t="shared" si="165"/>
        <v>1.1497500844022124</v>
      </c>
      <c r="GR60" s="19">
        <f t="shared" si="165"/>
        <v>1.1525729138808449</v>
      </c>
      <c r="GS60" s="19">
        <f t="shared" si="165"/>
        <v>1.1572394019917276</v>
      </c>
      <c r="GT60" s="19" t="e">
        <f t="shared" si="165"/>
        <v>#N/A</v>
      </c>
    </row>
    <row r="61" spans="2:202" x14ac:dyDescent="0.2">
      <c r="FG61" s="17"/>
      <c r="FH61" s="17"/>
      <c r="FI61" s="17"/>
      <c r="FJ61" s="17"/>
      <c r="FK61" s="17"/>
      <c r="FL61" s="17"/>
      <c r="FM61" s="17"/>
      <c r="FN61" s="17"/>
      <c r="FO61" s="17"/>
      <c r="FP61" s="17"/>
      <c r="FQ61" s="17"/>
      <c r="FR61" s="17"/>
      <c r="FS61" s="17"/>
      <c r="FT61" s="17"/>
      <c r="FU61" s="17"/>
      <c r="FV61" s="17"/>
      <c r="FW61" s="17"/>
      <c r="FX61" s="17"/>
      <c r="FY61" s="17"/>
      <c r="FZ61" s="17"/>
      <c r="GA61" s="17"/>
    </row>
    <row r="62" spans="2:202" x14ac:dyDescent="0.2">
      <c r="B62" s="1" t="s">
        <v>221</v>
      </c>
      <c r="FG62" s="17"/>
      <c r="FH62" s="17"/>
      <c r="FI62" s="17"/>
      <c r="FJ62" s="17"/>
      <c r="FK62" s="17"/>
      <c r="FL62" s="17"/>
      <c r="FM62" s="17"/>
      <c r="FN62" s="17"/>
      <c r="FO62" s="17"/>
      <c r="FP62" s="17"/>
      <c r="FQ62" s="17"/>
      <c r="FR62" s="17"/>
      <c r="FS62" s="17"/>
      <c r="FT62" s="17"/>
      <c r="FU62" s="17"/>
      <c r="FV62" s="17"/>
      <c r="FW62" s="17"/>
      <c r="FX62" s="17"/>
      <c r="FY62" s="17"/>
      <c r="FZ62" s="17"/>
      <c r="GA62" s="17"/>
    </row>
    <row r="63" spans="2:202" x14ac:dyDescent="0.2">
      <c r="B63" s="1"/>
      <c r="C63" s="16" t="str">
        <f t="shared" ref="C63:AH63" si="166">C4</f>
        <v>1980Q1</v>
      </c>
      <c r="D63" s="16" t="str">
        <f t="shared" si="166"/>
        <v>1980Q2</v>
      </c>
      <c r="E63" s="16" t="str">
        <f t="shared" si="166"/>
        <v>1980Q3</v>
      </c>
      <c r="F63" s="16" t="str">
        <f t="shared" si="166"/>
        <v>1980Q4</v>
      </c>
      <c r="G63" s="16" t="str">
        <f t="shared" si="166"/>
        <v>1981Q1</v>
      </c>
      <c r="H63" s="16" t="str">
        <f t="shared" si="166"/>
        <v>1981Q2</v>
      </c>
      <c r="I63" s="16" t="str">
        <f t="shared" si="166"/>
        <v>1981Q3</v>
      </c>
      <c r="J63" s="16" t="str">
        <f t="shared" si="166"/>
        <v>1981Q4</v>
      </c>
      <c r="K63" s="16" t="str">
        <f t="shared" si="166"/>
        <v>1982Q1</v>
      </c>
      <c r="L63" s="16" t="str">
        <f t="shared" si="166"/>
        <v>1982Q2</v>
      </c>
      <c r="M63" s="16" t="str">
        <f t="shared" si="166"/>
        <v>1982Q3</v>
      </c>
      <c r="N63" s="16" t="str">
        <f t="shared" si="166"/>
        <v>1982Q4</v>
      </c>
      <c r="O63" s="16" t="str">
        <f t="shared" si="166"/>
        <v>1983Q1</v>
      </c>
      <c r="P63" s="16" t="str">
        <f t="shared" si="166"/>
        <v>1983Q2</v>
      </c>
      <c r="Q63" s="16" t="str">
        <f t="shared" si="166"/>
        <v>1983Q3</v>
      </c>
      <c r="R63" s="16" t="str">
        <f t="shared" si="166"/>
        <v>1983Q4</v>
      </c>
      <c r="S63" s="16" t="str">
        <f t="shared" si="166"/>
        <v>1984Q1</v>
      </c>
      <c r="T63" s="16" t="str">
        <f t="shared" si="166"/>
        <v>1984Q2</v>
      </c>
      <c r="U63" s="16" t="str">
        <f t="shared" si="166"/>
        <v>1984Q3</v>
      </c>
      <c r="V63" s="16" t="str">
        <f t="shared" si="166"/>
        <v>1984Q4</v>
      </c>
      <c r="W63" s="16" t="str">
        <f t="shared" si="166"/>
        <v>1985Q1</v>
      </c>
      <c r="X63" s="16" t="str">
        <f t="shared" si="166"/>
        <v>1985Q2</v>
      </c>
      <c r="Y63" s="16" t="str">
        <f t="shared" si="166"/>
        <v>1985Q3</v>
      </c>
      <c r="Z63" s="16" t="str">
        <f t="shared" si="166"/>
        <v>1985Q4</v>
      </c>
      <c r="AA63" s="16" t="str">
        <f t="shared" si="166"/>
        <v>1986Q1</v>
      </c>
      <c r="AB63" s="16" t="str">
        <f t="shared" si="166"/>
        <v>1986Q2</v>
      </c>
      <c r="AC63" s="16" t="str">
        <f t="shared" si="166"/>
        <v>1986Q3</v>
      </c>
      <c r="AD63" s="16" t="str">
        <f t="shared" si="166"/>
        <v>1986Q4</v>
      </c>
      <c r="AE63" s="16" t="str">
        <f t="shared" si="166"/>
        <v>1987Q1</v>
      </c>
      <c r="AF63" s="16" t="str">
        <f t="shared" si="166"/>
        <v>1987Q2</v>
      </c>
      <c r="AG63" s="16" t="str">
        <f t="shared" si="166"/>
        <v>1987Q3</v>
      </c>
      <c r="AH63" s="16" t="str">
        <f t="shared" si="166"/>
        <v>1987Q4</v>
      </c>
      <c r="AI63" s="16" t="str">
        <f t="shared" ref="AI63:BN63" si="167">AI4</f>
        <v>1988Q1</v>
      </c>
      <c r="AJ63" s="16" t="str">
        <f t="shared" si="167"/>
        <v>1988Q2</v>
      </c>
      <c r="AK63" s="16" t="str">
        <f t="shared" si="167"/>
        <v>1988Q3</v>
      </c>
      <c r="AL63" s="16" t="str">
        <f t="shared" si="167"/>
        <v>1988Q4</v>
      </c>
      <c r="AM63" s="16" t="str">
        <f t="shared" si="167"/>
        <v>1989Q1</v>
      </c>
      <c r="AN63" s="16" t="str">
        <f t="shared" si="167"/>
        <v>1989Q2</v>
      </c>
      <c r="AO63" s="16" t="str">
        <f t="shared" si="167"/>
        <v>1989Q3</v>
      </c>
      <c r="AP63" s="16" t="str">
        <f t="shared" si="167"/>
        <v>1989Q4</v>
      </c>
      <c r="AQ63" s="16" t="str">
        <f t="shared" si="167"/>
        <v>1990Q1</v>
      </c>
      <c r="AR63" s="16" t="str">
        <f t="shared" si="167"/>
        <v>1990Q2</v>
      </c>
      <c r="AS63" s="16" t="str">
        <f t="shared" si="167"/>
        <v>1990Q3</v>
      </c>
      <c r="AT63" s="16" t="str">
        <f t="shared" si="167"/>
        <v>1990Q4</v>
      </c>
      <c r="AU63" s="16" t="str">
        <f t="shared" si="167"/>
        <v>1991Q1</v>
      </c>
      <c r="AV63" s="16" t="str">
        <f t="shared" si="167"/>
        <v>1991Q2</v>
      </c>
      <c r="AW63" s="16" t="str">
        <f t="shared" si="167"/>
        <v>1991Q3</v>
      </c>
      <c r="AX63" s="16" t="str">
        <f t="shared" si="167"/>
        <v>1991Q4</v>
      </c>
      <c r="AY63" s="16" t="str">
        <f t="shared" si="167"/>
        <v>1992Q1</v>
      </c>
      <c r="AZ63" s="16" t="str">
        <f t="shared" si="167"/>
        <v>1992Q2</v>
      </c>
      <c r="BA63" s="16" t="str">
        <f t="shared" si="167"/>
        <v>1992Q3</v>
      </c>
      <c r="BB63" s="16" t="str">
        <f t="shared" si="167"/>
        <v>1992Q4</v>
      </c>
      <c r="BC63" s="16" t="str">
        <f t="shared" si="167"/>
        <v>1993Q1</v>
      </c>
      <c r="BD63" s="16" t="str">
        <f t="shared" si="167"/>
        <v>1993Q2</v>
      </c>
      <c r="BE63" s="16" t="str">
        <f t="shared" si="167"/>
        <v>1993Q3</v>
      </c>
      <c r="BF63" s="16" t="str">
        <f t="shared" si="167"/>
        <v>1993Q4</v>
      </c>
      <c r="BG63" s="16" t="str">
        <f t="shared" si="167"/>
        <v>1994Q1</v>
      </c>
      <c r="BH63" s="16" t="str">
        <f t="shared" si="167"/>
        <v>1994Q2</v>
      </c>
      <c r="BI63" s="16" t="str">
        <f t="shared" si="167"/>
        <v>1994Q3</v>
      </c>
      <c r="BJ63" s="16" t="str">
        <f t="shared" si="167"/>
        <v>1994Q4</v>
      </c>
      <c r="BK63" s="16" t="str">
        <f t="shared" si="167"/>
        <v>1995Q1</v>
      </c>
      <c r="BL63" s="16" t="str">
        <f t="shared" si="167"/>
        <v>1995Q2</v>
      </c>
      <c r="BM63" s="16" t="str">
        <f t="shared" si="167"/>
        <v>1995Q3</v>
      </c>
      <c r="BN63" s="16" t="str">
        <f t="shared" si="167"/>
        <v>1995Q4</v>
      </c>
      <c r="BO63" s="16" t="str">
        <f t="shared" ref="BO63:CT63" si="168">BO4</f>
        <v>1996Q1</v>
      </c>
      <c r="BP63" s="16" t="str">
        <f t="shared" si="168"/>
        <v>1996Q2</v>
      </c>
      <c r="BQ63" s="16" t="str">
        <f t="shared" si="168"/>
        <v>1996Q3</v>
      </c>
      <c r="BR63" s="16" t="str">
        <f t="shared" si="168"/>
        <v>1996Q4</v>
      </c>
      <c r="BS63" s="16" t="str">
        <f t="shared" si="168"/>
        <v>1997Q1</v>
      </c>
      <c r="BT63" s="16" t="str">
        <f t="shared" si="168"/>
        <v>1997Q2</v>
      </c>
      <c r="BU63" s="16" t="str">
        <f t="shared" si="168"/>
        <v>1997Q3</v>
      </c>
      <c r="BV63" s="16" t="str">
        <f t="shared" si="168"/>
        <v>1997Q4</v>
      </c>
      <c r="BW63" s="16" t="str">
        <f t="shared" si="168"/>
        <v>1998Q1</v>
      </c>
      <c r="BX63" s="16" t="str">
        <f t="shared" si="168"/>
        <v>1998Q2</v>
      </c>
      <c r="BY63" s="16" t="str">
        <f t="shared" si="168"/>
        <v>1998Q3</v>
      </c>
      <c r="BZ63" s="16" t="str">
        <f t="shared" si="168"/>
        <v>1998Q4</v>
      </c>
      <c r="CA63" s="16" t="str">
        <f t="shared" si="168"/>
        <v>1999Q1</v>
      </c>
      <c r="CB63" s="16" t="str">
        <f t="shared" si="168"/>
        <v>1999Q2</v>
      </c>
      <c r="CC63" s="16" t="str">
        <f t="shared" si="168"/>
        <v>1999Q3</v>
      </c>
      <c r="CD63" s="16" t="str">
        <f t="shared" si="168"/>
        <v>1999Q4</v>
      </c>
      <c r="CE63" s="16" t="str">
        <f t="shared" si="168"/>
        <v>2000Q1</v>
      </c>
      <c r="CF63" s="16" t="str">
        <f t="shared" si="168"/>
        <v>2000Q2</v>
      </c>
      <c r="CG63" s="16" t="str">
        <f t="shared" si="168"/>
        <v>2000Q3</v>
      </c>
      <c r="CH63" s="16" t="str">
        <f t="shared" si="168"/>
        <v>2000Q4</v>
      </c>
      <c r="CI63" s="16" t="str">
        <f t="shared" si="168"/>
        <v>2001Q1</v>
      </c>
      <c r="CJ63" s="16" t="str">
        <f t="shared" si="168"/>
        <v>2001Q2</v>
      </c>
      <c r="CK63" s="16" t="str">
        <f t="shared" si="168"/>
        <v>2001Q3</v>
      </c>
      <c r="CL63" s="16" t="str">
        <f t="shared" si="168"/>
        <v>2001Q4</v>
      </c>
      <c r="CM63" s="16" t="str">
        <f t="shared" si="168"/>
        <v>2002Q1</v>
      </c>
      <c r="CN63" s="16" t="str">
        <f t="shared" si="168"/>
        <v>2002Q2</v>
      </c>
      <c r="CO63" s="16" t="str">
        <f t="shared" si="168"/>
        <v>2002Q3</v>
      </c>
      <c r="CP63" s="16" t="str">
        <f t="shared" si="168"/>
        <v>2002Q4</v>
      </c>
      <c r="CQ63" s="16" t="str">
        <f t="shared" si="168"/>
        <v>2003Q1</v>
      </c>
      <c r="CR63" s="16" t="str">
        <f t="shared" si="168"/>
        <v>2003Q2</v>
      </c>
      <c r="CS63" s="16" t="str">
        <f t="shared" si="168"/>
        <v>2003Q3</v>
      </c>
      <c r="CT63" s="16" t="str">
        <f t="shared" si="168"/>
        <v>2003Q4</v>
      </c>
      <c r="CU63" s="16" t="str">
        <f t="shared" ref="CU63:DZ63" si="169">CU4</f>
        <v>2004Q1</v>
      </c>
      <c r="CV63" s="16" t="str">
        <f t="shared" si="169"/>
        <v>2004Q2</v>
      </c>
      <c r="CW63" s="16" t="str">
        <f t="shared" si="169"/>
        <v>2004Q3</v>
      </c>
      <c r="CX63" s="16" t="str">
        <f t="shared" si="169"/>
        <v>2004Q4</v>
      </c>
      <c r="CY63" s="16" t="str">
        <f t="shared" si="169"/>
        <v>2005Q1</v>
      </c>
      <c r="CZ63" s="16" t="str">
        <f t="shared" si="169"/>
        <v>2005Q2</v>
      </c>
      <c r="DA63" s="16" t="str">
        <f t="shared" si="169"/>
        <v>2005Q3</v>
      </c>
      <c r="DB63" s="16" t="str">
        <f t="shared" si="169"/>
        <v>2005Q4</v>
      </c>
      <c r="DC63" s="16" t="str">
        <f t="shared" si="169"/>
        <v>2006Q1</v>
      </c>
      <c r="DD63" s="16" t="str">
        <f t="shared" si="169"/>
        <v>2006Q2</v>
      </c>
      <c r="DE63" s="16" t="str">
        <f t="shared" si="169"/>
        <v>2006Q3</v>
      </c>
      <c r="DF63" s="16" t="str">
        <f t="shared" si="169"/>
        <v>2006Q4</v>
      </c>
      <c r="DG63" s="16" t="str">
        <f t="shared" si="169"/>
        <v>2007Q1</v>
      </c>
      <c r="DH63" s="16" t="str">
        <f t="shared" si="169"/>
        <v>2007Q2</v>
      </c>
      <c r="DI63" s="16" t="str">
        <f t="shared" si="169"/>
        <v>2007Q3</v>
      </c>
      <c r="DJ63" s="16" t="str">
        <f t="shared" si="169"/>
        <v>2007Q4</v>
      </c>
      <c r="DK63" s="16" t="str">
        <f t="shared" si="169"/>
        <v>2008Q1</v>
      </c>
      <c r="DL63" s="16" t="str">
        <f t="shared" si="169"/>
        <v>2008Q2</v>
      </c>
      <c r="DM63" s="16" t="str">
        <f t="shared" si="169"/>
        <v>2008Q3</v>
      </c>
      <c r="DN63" s="16" t="str">
        <f t="shared" si="169"/>
        <v>2008Q4</v>
      </c>
      <c r="DO63" s="16" t="str">
        <f t="shared" si="169"/>
        <v>2009Q1</v>
      </c>
      <c r="DP63" s="16" t="str">
        <f t="shared" si="169"/>
        <v>2009Q2</v>
      </c>
      <c r="DQ63" s="16" t="str">
        <f t="shared" si="169"/>
        <v>2009Q3</v>
      </c>
      <c r="DR63" s="16" t="str">
        <f t="shared" si="169"/>
        <v>2009Q4</v>
      </c>
      <c r="DS63" s="16" t="str">
        <f t="shared" si="169"/>
        <v>2010Q1</v>
      </c>
      <c r="DT63" s="16" t="str">
        <f t="shared" si="169"/>
        <v>2010Q2</v>
      </c>
      <c r="DU63" s="16" t="str">
        <f t="shared" si="169"/>
        <v>2010Q3</v>
      </c>
      <c r="DV63" s="16" t="str">
        <f t="shared" si="169"/>
        <v>2010Q4</v>
      </c>
      <c r="DW63" s="16" t="str">
        <f t="shared" si="169"/>
        <v>2011Q1</v>
      </c>
      <c r="DX63" s="16" t="str">
        <f t="shared" si="169"/>
        <v>2011Q2</v>
      </c>
      <c r="DY63" s="16" t="str">
        <f t="shared" si="169"/>
        <v>2011Q3</v>
      </c>
      <c r="DZ63" s="16" t="str">
        <f t="shared" si="169"/>
        <v>2011Q4</v>
      </c>
      <c r="EA63" s="16" t="str">
        <f t="shared" ref="EA63:FF63" si="170">EA4</f>
        <v>2012Q1</v>
      </c>
      <c r="EB63" s="16" t="str">
        <f t="shared" si="170"/>
        <v>2012Q2</v>
      </c>
      <c r="EC63" s="16" t="str">
        <f t="shared" si="170"/>
        <v>2012Q3</v>
      </c>
      <c r="ED63" s="16" t="str">
        <f t="shared" si="170"/>
        <v>2012Q4</v>
      </c>
      <c r="EE63" s="16" t="str">
        <f t="shared" si="170"/>
        <v>2013Q1</v>
      </c>
      <c r="EF63" s="16" t="str">
        <f t="shared" si="170"/>
        <v>2013Q2</v>
      </c>
      <c r="EG63" s="16" t="str">
        <f t="shared" si="170"/>
        <v>2013Q3</v>
      </c>
      <c r="EH63" s="16" t="str">
        <f t="shared" si="170"/>
        <v>2013Q4</v>
      </c>
      <c r="EI63" s="16" t="str">
        <f t="shared" si="170"/>
        <v>2014Q1</v>
      </c>
      <c r="EJ63" s="16" t="str">
        <f t="shared" si="170"/>
        <v>2014Q2</v>
      </c>
      <c r="EK63" s="16" t="str">
        <f t="shared" si="170"/>
        <v>2014Q3</v>
      </c>
      <c r="EL63" s="16" t="str">
        <f t="shared" si="170"/>
        <v>2014Q4</v>
      </c>
      <c r="EM63" s="16" t="str">
        <f t="shared" si="170"/>
        <v>2015Q1</v>
      </c>
      <c r="EN63" s="16" t="str">
        <f t="shared" si="170"/>
        <v>2015Q2</v>
      </c>
      <c r="EO63" s="16" t="str">
        <f t="shared" si="170"/>
        <v>2015Q3</v>
      </c>
      <c r="EP63" s="16" t="str">
        <f t="shared" si="170"/>
        <v>2015Q4</v>
      </c>
      <c r="EQ63" s="16" t="str">
        <f t="shared" si="170"/>
        <v>2016Q1</v>
      </c>
      <c r="ER63" s="16" t="str">
        <f t="shared" si="170"/>
        <v>2016Q2</v>
      </c>
      <c r="ES63" s="16" t="str">
        <f t="shared" si="170"/>
        <v>2016Q3</v>
      </c>
      <c r="ET63" s="16" t="str">
        <f t="shared" si="170"/>
        <v>2016Q4</v>
      </c>
      <c r="EU63" s="16" t="str">
        <f t="shared" si="170"/>
        <v>2017Q1</v>
      </c>
      <c r="EV63" s="16" t="str">
        <f t="shared" si="170"/>
        <v>2017Q2</v>
      </c>
      <c r="EW63" s="16" t="str">
        <f t="shared" si="170"/>
        <v>2017Q3</v>
      </c>
      <c r="EX63" s="16" t="str">
        <f t="shared" si="170"/>
        <v>2017Q4</v>
      </c>
      <c r="EY63" s="16" t="str">
        <f t="shared" si="170"/>
        <v>2018Q1</v>
      </c>
      <c r="EZ63" s="16" t="str">
        <f t="shared" si="170"/>
        <v>2018Q2</v>
      </c>
      <c r="FA63" s="16" t="str">
        <f t="shared" si="170"/>
        <v>2018Q3</v>
      </c>
      <c r="FB63" s="16" t="str">
        <f t="shared" si="170"/>
        <v>2018Q4</v>
      </c>
      <c r="FC63" s="16" t="str">
        <f t="shared" si="170"/>
        <v>2019Q1</v>
      </c>
      <c r="FD63" s="16" t="str">
        <f t="shared" si="170"/>
        <v>2019Q2</v>
      </c>
      <c r="FE63" s="16" t="str">
        <f t="shared" si="170"/>
        <v>2019Q3</v>
      </c>
      <c r="FF63" s="16" t="str">
        <f t="shared" si="170"/>
        <v>2019Q4</v>
      </c>
      <c r="FG63" s="16" t="str">
        <f t="shared" ref="FG63:GL63" si="171">FG4</f>
        <v>2020Q1</v>
      </c>
      <c r="FH63" s="16" t="str">
        <f t="shared" si="171"/>
        <v>2020Q2</v>
      </c>
      <c r="FI63" s="16" t="str">
        <f t="shared" si="171"/>
        <v>2020Q3</v>
      </c>
      <c r="FJ63" s="16" t="str">
        <f t="shared" si="171"/>
        <v>2020Q4</v>
      </c>
      <c r="FK63" s="16" t="str">
        <f t="shared" si="171"/>
        <v>2021Q1</v>
      </c>
      <c r="FL63" s="16" t="str">
        <f t="shared" si="171"/>
        <v>2021Q2</v>
      </c>
      <c r="FM63" s="16" t="str">
        <f t="shared" si="171"/>
        <v>2021Q3</v>
      </c>
      <c r="FN63" s="16" t="str">
        <f t="shared" si="171"/>
        <v>2021Q4</v>
      </c>
      <c r="FO63" s="16" t="str">
        <f t="shared" si="171"/>
        <v>2022Q1</v>
      </c>
      <c r="FP63" s="16" t="str">
        <f t="shared" si="171"/>
        <v>2022Q2</v>
      </c>
      <c r="FQ63" s="16" t="str">
        <f t="shared" si="171"/>
        <v>2022Q3</v>
      </c>
      <c r="FR63" s="16" t="str">
        <f t="shared" si="171"/>
        <v>2022Q4</v>
      </c>
      <c r="FS63" s="16" t="str">
        <f t="shared" si="171"/>
        <v>2023Q1</v>
      </c>
      <c r="FT63" s="16" t="str">
        <f t="shared" si="171"/>
        <v>2023Q2</v>
      </c>
      <c r="FU63" s="16" t="str">
        <f t="shared" si="171"/>
        <v>2023Q3</v>
      </c>
      <c r="FV63" s="16" t="str">
        <f t="shared" si="171"/>
        <v>2023Q4</v>
      </c>
      <c r="FW63" s="16" t="str">
        <f t="shared" si="171"/>
        <v>2024Q1</v>
      </c>
      <c r="FX63" s="16" t="str">
        <f t="shared" si="171"/>
        <v>2024Q2</v>
      </c>
      <c r="FY63" s="16" t="str">
        <f t="shared" si="171"/>
        <v>2024Q3</v>
      </c>
      <c r="FZ63" s="16" t="str">
        <f t="shared" si="171"/>
        <v>2024Q4</v>
      </c>
      <c r="GA63" s="16" t="str">
        <f t="shared" si="171"/>
        <v>2025Q1</v>
      </c>
      <c r="GB63" s="16" t="str">
        <f t="shared" si="171"/>
        <v>2025Q2</v>
      </c>
      <c r="GC63" s="16" t="str">
        <f t="shared" si="171"/>
        <v>2025Q3</v>
      </c>
      <c r="GD63" s="16" t="str">
        <f t="shared" si="171"/>
        <v>2025Q4</v>
      </c>
      <c r="GE63" s="16" t="str">
        <f t="shared" si="171"/>
        <v>2026Q1</v>
      </c>
      <c r="GF63" s="16" t="str">
        <f t="shared" si="171"/>
        <v>2026Q2</v>
      </c>
      <c r="GG63" s="16" t="str">
        <f t="shared" si="171"/>
        <v>2026Q3</v>
      </c>
      <c r="GH63" s="16" t="str">
        <f t="shared" si="171"/>
        <v>2026Q4</v>
      </c>
      <c r="GI63" s="16" t="str">
        <f t="shared" si="171"/>
        <v>2027Q1</v>
      </c>
      <c r="GJ63" s="16" t="str">
        <f t="shared" si="171"/>
        <v>2027Q2</v>
      </c>
      <c r="GK63" s="16" t="str">
        <f t="shared" si="171"/>
        <v>2027Q3</v>
      </c>
      <c r="GL63" s="16" t="str">
        <f t="shared" si="171"/>
        <v>2027Q4</v>
      </c>
      <c r="GM63" s="16" t="str">
        <f t="shared" ref="GM63:GT63" si="172">GM4</f>
        <v>2028Q1</v>
      </c>
      <c r="GN63" s="16" t="str">
        <f t="shared" si="172"/>
        <v>2028Q2</v>
      </c>
      <c r="GO63" s="16" t="str">
        <f t="shared" si="172"/>
        <v>2028Q3</v>
      </c>
      <c r="GP63" s="16" t="str">
        <f t="shared" si="172"/>
        <v>2028Q4</v>
      </c>
      <c r="GQ63" s="16" t="str">
        <f t="shared" si="172"/>
        <v>2029Q1</v>
      </c>
      <c r="GR63" s="16" t="str">
        <f t="shared" si="172"/>
        <v>2029Q2</v>
      </c>
      <c r="GS63" s="16" t="str">
        <f t="shared" si="172"/>
        <v>2029Q3</v>
      </c>
      <c r="GT63" s="16" t="str">
        <f t="shared" si="172"/>
        <v>2029Q4</v>
      </c>
    </row>
    <row r="64" spans="2:202" x14ac:dyDescent="0.2">
      <c r="B64" t="str">
        <f t="shared" ref="B64:B78" si="173">B36</f>
        <v>Employment (thous.)</v>
      </c>
      <c r="D64" s="12">
        <f t="shared" ref="D64:AI64" si="174">C7/C$7*D36</f>
        <v>-2.6938611042257254</v>
      </c>
      <c r="E64" s="12">
        <f t="shared" si="174"/>
        <v>-0.37788554477621306</v>
      </c>
      <c r="F64" s="12">
        <f t="shared" si="174"/>
        <v>2.0474781699103106</v>
      </c>
      <c r="G64" s="12">
        <f t="shared" si="174"/>
        <v>0.19756088472022704</v>
      </c>
      <c r="H64" s="12">
        <f t="shared" si="174"/>
        <v>2.2262504252426263</v>
      </c>
      <c r="I64" s="12">
        <f t="shared" si="174"/>
        <v>-1.8890061776364209</v>
      </c>
      <c r="J64" s="12">
        <f t="shared" si="174"/>
        <v>-4.1055128908721876</v>
      </c>
      <c r="K64" s="12">
        <f t="shared" si="174"/>
        <v>-0.63676603369561269</v>
      </c>
      <c r="L64" s="12">
        <f t="shared" si="174"/>
        <v>-3.9015562463945108</v>
      </c>
      <c r="M64" s="12">
        <f t="shared" si="174"/>
        <v>-3.6587174226371477</v>
      </c>
      <c r="N64" s="12">
        <f t="shared" si="174"/>
        <v>-0.44959834256184106</v>
      </c>
      <c r="O64" s="12">
        <f t="shared" si="174"/>
        <v>-0.83483067674566813</v>
      </c>
      <c r="P64" s="12">
        <f t="shared" si="174"/>
        <v>2.7463710807497543</v>
      </c>
      <c r="Q64" s="12">
        <f t="shared" si="174"/>
        <v>3.4374997658580764</v>
      </c>
      <c r="R64" s="12">
        <f t="shared" si="174"/>
        <v>9.9117790604269942</v>
      </c>
      <c r="S64" s="12">
        <f t="shared" si="174"/>
        <v>4.9034315704601594</v>
      </c>
      <c r="T64" s="12">
        <f t="shared" si="174"/>
        <v>6.1425714619473215</v>
      </c>
      <c r="U64" s="12">
        <f t="shared" si="174"/>
        <v>6.5630966370874289</v>
      </c>
      <c r="V64" s="12">
        <f t="shared" si="174"/>
        <v>1.730543555636066</v>
      </c>
      <c r="W64" s="12">
        <f t="shared" si="174"/>
        <v>3.6926770929858188</v>
      </c>
      <c r="X64" s="12">
        <f t="shared" si="174"/>
        <v>5.3985934105934108</v>
      </c>
      <c r="Y64" s="12">
        <f t="shared" si="174"/>
        <v>4.4538665787836607</v>
      </c>
      <c r="Z64" s="12">
        <f t="shared" si="174"/>
        <v>4.0463445273545506</v>
      </c>
      <c r="AA64" s="12">
        <f t="shared" si="174"/>
        <v>6.4197933250723427</v>
      </c>
      <c r="AB64" s="12">
        <f t="shared" si="174"/>
        <v>4.369720005341704</v>
      </c>
      <c r="AC64" s="12">
        <f t="shared" si="174"/>
        <v>4.135619028220594</v>
      </c>
      <c r="AD64" s="12">
        <f t="shared" si="174"/>
        <v>4.3107691092114431</v>
      </c>
      <c r="AE64" s="12">
        <f t="shared" si="174"/>
        <v>6.0175778229061505</v>
      </c>
      <c r="AF64" s="12">
        <f t="shared" si="174"/>
        <v>5.1051572178650861</v>
      </c>
      <c r="AG64" s="12">
        <f t="shared" si="174"/>
        <v>7.322194927595449</v>
      </c>
      <c r="AH64" s="12">
        <f t="shared" si="174"/>
        <v>6.1019782627983021</v>
      </c>
      <c r="AI64" s="12">
        <f t="shared" si="174"/>
        <v>4.5304258182302659</v>
      </c>
      <c r="AJ64" s="12">
        <f t="shared" ref="AJ64:BO64" si="175">AI7/AI$7*AJ36</f>
        <v>5.4214336239759353</v>
      </c>
      <c r="AK64" s="12">
        <f t="shared" si="175"/>
        <v>7.100202940217426</v>
      </c>
      <c r="AL64" s="12">
        <f t="shared" si="175"/>
        <v>6.697929502318356</v>
      </c>
      <c r="AM64" s="12">
        <f t="shared" si="175"/>
        <v>4.7653905734053481</v>
      </c>
      <c r="AN64" s="12">
        <f t="shared" si="175"/>
        <v>8.4656305611658933</v>
      </c>
      <c r="AO64" s="12">
        <f t="shared" si="175"/>
        <v>6.7889095695202961</v>
      </c>
      <c r="AP64" s="12">
        <f t="shared" si="175"/>
        <v>5.8571719322901616</v>
      </c>
      <c r="AQ64" s="12">
        <f t="shared" si="175"/>
        <v>6.04520177987109</v>
      </c>
      <c r="AR64" s="12">
        <f t="shared" si="175"/>
        <v>3.0612740700543872</v>
      </c>
      <c r="AS64" s="12">
        <f t="shared" si="175"/>
        <v>2.7455533279659772</v>
      </c>
      <c r="AT64" s="12">
        <f t="shared" si="175"/>
        <v>-0.65327993796258088</v>
      </c>
      <c r="AU64" s="12">
        <f t="shared" si="175"/>
        <v>-1.1115446617491642</v>
      </c>
      <c r="AV64" s="12">
        <f t="shared" si="175"/>
        <v>0.73697852906808858</v>
      </c>
      <c r="AW64" s="12">
        <f t="shared" si="175"/>
        <v>1.5903847792464454</v>
      </c>
      <c r="AX64" s="12">
        <f t="shared" si="175"/>
        <v>1.2618808533509052</v>
      </c>
      <c r="AY64" s="12">
        <f t="shared" si="175"/>
        <v>2.8157928179925351</v>
      </c>
      <c r="AZ64" s="12">
        <f t="shared" si="175"/>
        <v>8.3393541909826396E-2</v>
      </c>
      <c r="BA64" s="12">
        <f t="shared" si="175"/>
        <v>-0.54670939568205457</v>
      </c>
      <c r="BB64" s="12">
        <f t="shared" si="175"/>
        <v>1.9725154883911911</v>
      </c>
      <c r="BC64" s="12">
        <f t="shared" si="175"/>
        <v>0.46070964209201648</v>
      </c>
      <c r="BD64" s="12">
        <f t="shared" si="175"/>
        <v>0.77085793862616825</v>
      </c>
      <c r="BE64" s="12">
        <f t="shared" si="175"/>
        <v>-0.16717526377229008</v>
      </c>
      <c r="BF64" s="12">
        <f t="shared" si="175"/>
        <v>1.4294162553609713</v>
      </c>
      <c r="BG64" s="12">
        <f t="shared" si="175"/>
        <v>1.2093693611149314</v>
      </c>
      <c r="BH64" s="12">
        <f t="shared" si="175"/>
        <v>1.1365459745728002</v>
      </c>
      <c r="BI64" s="12">
        <f t="shared" si="175"/>
        <v>2.2036123993157242</v>
      </c>
      <c r="BJ64" s="12">
        <f t="shared" si="175"/>
        <v>3.7830957364307638</v>
      </c>
      <c r="BK64" s="12">
        <f t="shared" si="175"/>
        <v>2.9222233324835756</v>
      </c>
      <c r="BL64" s="12">
        <f t="shared" si="175"/>
        <v>1.1085361637290791</v>
      </c>
      <c r="BM64" s="12">
        <f t="shared" si="175"/>
        <v>1.4153300819882642</v>
      </c>
      <c r="BN64" s="12">
        <f t="shared" si="175"/>
        <v>-2.8604255973908366</v>
      </c>
      <c r="BO64" s="12">
        <f t="shared" si="175"/>
        <v>9.7525314838035726</v>
      </c>
      <c r="BP64" s="12">
        <f t="shared" ref="BP64:CU64" si="176">BO7/BO$7*BP36</f>
        <v>3.4871439247942781</v>
      </c>
      <c r="BQ64" s="12">
        <f t="shared" si="176"/>
        <v>5.3387341113107167</v>
      </c>
      <c r="BR64" s="12">
        <f t="shared" si="176"/>
        <v>6.9277911634751499</v>
      </c>
      <c r="BS64" s="12">
        <f t="shared" si="176"/>
        <v>5.3318149384617763</v>
      </c>
      <c r="BT64" s="12">
        <f t="shared" si="176"/>
        <v>7.504577627596043</v>
      </c>
      <c r="BU64" s="12">
        <f t="shared" si="176"/>
        <v>4.783851185760124</v>
      </c>
      <c r="BV64" s="12">
        <f t="shared" si="176"/>
        <v>5.5771921589607087</v>
      </c>
      <c r="BW64" s="12">
        <f t="shared" si="176"/>
        <v>4.2598988046205433</v>
      </c>
      <c r="BX64" s="12">
        <f t="shared" si="176"/>
        <v>5.1969762053607482</v>
      </c>
      <c r="BY64" s="12">
        <f t="shared" si="176"/>
        <v>3.4789895751960787</v>
      </c>
      <c r="BZ64" s="12">
        <f t="shared" si="176"/>
        <v>3.0685859602517684</v>
      </c>
      <c r="CA64" s="12">
        <f t="shared" si="176"/>
        <v>1.6746944516262241</v>
      </c>
      <c r="CB64" s="12">
        <f t="shared" si="176"/>
        <v>1.3725535378102061</v>
      </c>
      <c r="CC64" s="12">
        <f t="shared" si="176"/>
        <v>3.0131103562496708</v>
      </c>
      <c r="CD64" s="12">
        <f t="shared" si="176"/>
        <v>2.7841325756501112</v>
      </c>
      <c r="CE64" s="12">
        <f t="shared" si="176"/>
        <v>2.6318777529712678</v>
      </c>
      <c r="CF64" s="12">
        <f t="shared" si="176"/>
        <v>2.4521702583167437</v>
      </c>
      <c r="CG64" s="12">
        <f t="shared" si="176"/>
        <v>1.0334556810070339</v>
      </c>
      <c r="CH64" s="12">
        <f t="shared" si="176"/>
        <v>2.2705751566103993</v>
      </c>
      <c r="CI64" s="12">
        <f t="shared" si="176"/>
        <v>-1.7396408929333251</v>
      </c>
      <c r="CJ64" s="12">
        <f t="shared" si="176"/>
        <v>-2.5741659599494149</v>
      </c>
      <c r="CK64" s="12">
        <f t="shared" si="176"/>
        <v>-4.0932911468808282</v>
      </c>
      <c r="CL64" s="12">
        <f t="shared" si="176"/>
        <v>-5.8003615268654389</v>
      </c>
      <c r="CM64" s="12">
        <f t="shared" si="176"/>
        <v>-4.1362909237338759</v>
      </c>
      <c r="CN64" s="12">
        <f t="shared" si="176"/>
        <v>-1.4074844211444892</v>
      </c>
      <c r="CO64" s="12">
        <f t="shared" si="176"/>
        <v>-1.330600591599862</v>
      </c>
      <c r="CP64" s="12">
        <f t="shared" si="176"/>
        <v>-1.3093770323116649</v>
      </c>
      <c r="CQ64" s="12">
        <f t="shared" si="176"/>
        <v>-1.282572528403525</v>
      </c>
      <c r="CR64" s="12">
        <f t="shared" si="176"/>
        <v>-1.1509157196719633</v>
      </c>
      <c r="CS64" s="12">
        <f t="shared" si="176"/>
        <v>-0.30054853308720819</v>
      </c>
      <c r="CT64" s="12">
        <f t="shared" si="176"/>
        <v>0.9066849952964251</v>
      </c>
      <c r="CU64" s="12">
        <f t="shared" si="176"/>
        <v>-5.7561707080155955E-2</v>
      </c>
      <c r="CV64" s="12">
        <f t="shared" ref="CV64:EA64" si="177">CU7/CU$7*CV36</f>
        <v>1.9065440819856727</v>
      </c>
      <c r="CW64" s="12">
        <f t="shared" si="177"/>
        <v>1.0730357511209876</v>
      </c>
      <c r="CX64" s="12">
        <f t="shared" si="177"/>
        <v>2.7983017550892164</v>
      </c>
      <c r="CY64" s="12">
        <f t="shared" si="177"/>
        <v>1.8257604295351282</v>
      </c>
      <c r="CZ64" s="12">
        <f t="shared" si="177"/>
        <v>3.6929363682927097</v>
      </c>
      <c r="DA64" s="12">
        <f t="shared" si="177"/>
        <v>2.3693831757392259</v>
      </c>
      <c r="DB64" s="12">
        <f t="shared" si="177"/>
        <v>4.7426643097102872</v>
      </c>
      <c r="DC64" s="12">
        <f t="shared" si="177"/>
        <v>3.1701121356489947</v>
      </c>
      <c r="DD64" s="12">
        <f t="shared" si="177"/>
        <v>3.0667039364827842</v>
      </c>
      <c r="DE64" s="12">
        <f t="shared" si="177"/>
        <v>2.1209999556934811</v>
      </c>
      <c r="DF64" s="12">
        <f t="shared" si="177"/>
        <v>2.6300119582404635</v>
      </c>
      <c r="DG64" s="12">
        <f t="shared" si="177"/>
        <v>4.6542842718087174</v>
      </c>
      <c r="DH64" s="12">
        <f t="shared" si="177"/>
        <v>2.9574737677213747</v>
      </c>
      <c r="DI64" s="12">
        <f t="shared" si="177"/>
        <v>1.8810586758597481</v>
      </c>
      <c r="DJ64" s="12">
        <f t="shared" si="177"/>
        <v>2.7783976367098395</v>
      </c>
      <c r="DK64" s="12">
        <f t="shared" si="177"/>
        <v>3.1248485312307395</v>
      </c>
      <c r="DL64" s="12">
        <f t="shared" si="177"/>
        <v>-0.24991520537100964</v>
      </c>
      <c r="DM64" s="12">
        <f t="shared" si="177"/>
        <v>3.4632196638173518E-2</v>
      </c>
      <c r="DN64" s="12">
        <f t="shared" si="177"/>
        <v>-6.8428557483090513</v>
      </c>
      <c r="DO64" s="12">
        <f t="shared" si="177"/>
        <v>-5.7887253909529761</v>
      </c>
      <c r="DP64" s="12">
        <f t="shared" si="177"/>
        <v>-8.4500795190546878</v>
      </c>
      <c r="DQ64" s="12">
        <f t="shared" si="177"/>
        <v>-4.6370006222486886</v>
      </c>
      <c r="DR64" s="12">
        <f t="shared" si="177"/>
        <v>-2.7117839213352424</v>
      </c>
      <c r="DS64" s="12">
        <f t="shared" si="177"/>
        <v>-0.9534310927432732</v>
      </c>
      <c r="DT64" s="12">
        <f t="shared" si="177"/>
        <v>1.888774674675453</v>
      </c>
      <c r="DU64" s="12">
        <f t="shared" si="177"/>
        <v>0.92582224321011708</v>
      </c>
      <c r="DV64" s="12">
        <f t="shared" si="177"/>
        <v>2.2780436915839752</v>
      </c>
      <c r="DW64" s="12">
        <f t="shared" si="177"/>
        <v>1.1058423289443065</v>
      </c>
      <c r="DX64" s="12">
        <f t="shared" si="177"/>
        <v>2.7391159520610664</v>
      </c>
      <c r="DY64" s="12">
        <f t="shared" si="177"/>
        <v>2.3471480978549231</v>
      </c>
      <c r="DZ64" s="12">
        <f t="shared" si="177"/>
        <v>2.1564207003898606</v>
      </c>
      <c r="EA64" s="12">
        <f t="shared" si="177"/>
        <v>2.3047112324341645</v>
      </c>
      <c r="EB64" s="12">
        <f t="shared" ref="EB64:FG64" si="178">EA7/EA$7*EB36</f>
        <v>3.6570593865433043</v>
      </c>
      <c r="EC64" s="12">
        <f t="shared" si="178"/>
        <v>2.0945985706690706</v>
      </c>
      <c r="ED64" s="12">
        <f t="shared" si="178"/>
        <v>3.5544827927946221</v>
      </c>
      <c r="EE64" s="12">
        <f t="shared" si="178"/>
        <v>2.8792454236534537</v>
      </c>
      <c r="EF64" s="12">
        <f t="shared" si="178"/>
        <v>2.5359419852212017</v>
      </c>
      <c r="EG64" s="12">
        <f t="shared" si="178"/>
        <v>2.8026088673844374</v>
      </c>
      <c r="EH64" s="12">
        <f t="shared" si="178"/>
        <v>3.2698023481147143</v>
      </c>
      <c r="EI64" s="12">
        <f t="shared" si="178"/>
        <v>2.7853329517350645</v>
      </c>
      <c r="EJ64" s="12">
        <f t="shared" si="178"/>
        <v>1.1725332214648887</v>
      </c>
      <c r="EK64" s="12">
        <f t="shared" si="178"/>
        <v>4.633369976648094</v>
      </c>
      <c r="EL64" s="12">
        <f t="shared" si="178"/>
        <v>2.5624042317238693</v>
      </c>
      <c r="EM64" s="12">
        <f t="shared" si="178"/>
        <v>3.1850780138231061</v>
      </c>
      <c r="EN64" s="12">
        <f t="shared" si="178"/>
        <v>3.0077515721911752</v>
      </c>
      <c r="EO64" s="12">
        <f t="shared" si="178"/>
        <v>4.0459790687569219</v>
      </c>
      <c r="EP64" s="12">
        <f t="shared" si="178"/>
        <v>2.8767096672499992</v>
      </c>
      <c r="EQ64" s="12">
        <f t="shared" si="178"/>
        <v>3.5133766674866118</v>
      </c>
      <c r="ER64" s="12">
        <f t="shared" si="178"/>
        <v>3.4901741638313721</v>
      </c>
      <c r="ES64" s="12">
        <f t="shared" si="178"/>
        <v>2.7640049779586784</v>
      </c>
      <c r="ET64" s="12">
        <f t="shared" si="178"/>
        <v>2.1989602229494754</v>
      </c>
      <c r="EU64" s="12">
        <f t="shared" si="178"/>
        <v>2.5069764188245802</v>
      </c>
      <c r="EV64" s="12">
        <f t="shared" si="178"/>
        <v>2.8072544930976884</v>
      </c>
      <c r="EW64" s="12">
        <f t="shared" si="178"/>
        <v>1.7438462153584355</v>
      </c>
      <c r="EX64" s="12">
        <f t="shared" si="178"/>
        <v>2.1904381652301241</v>
      </c>
      <c r="EY64" s="12">
        <f t="shared" si="178"/>
        <v>3.2758146432156687</v>
      </c>
      <c r="EZ64" s="12">
        <f t="shared" si="178"/>
        <v>1.4127026933100417</v>
      </c>
      <c r="FA64" s="12">
        <f t="shared" si="178"/>
        <v>2.2000141023759801</v>
      </c>
      <c r="FB64" s="12">
        <f t="shared" si="178"/>
        <v>2.200196057184578</v>
      </c>
      <c r="FC64" s="12">
        <f t="shared" si="178"/>
        <v>2.2320552637563162</v>
      </c>
      <c r="FD64" s="12">
        <f t="shared" si="178"/>
        <v>2.6011754899538886</v>
      </c>
      <c r="FE64" s="12">
        <f t="shared" si="178"/>
        <v>2.1684495621436595</v>
      </c>
      <c r="FF64" s="12">
        <f t="shared" si="178"/>
        <v>1.5655627286623286</v>
      </c>
      <c r="FG64" s="13">
        <f t="shared" si="178"/>
        <v>2.4673852142664598</v>
      </c>
      <c r="FH64" s="13">
        <f t="shared" ref="FH64:GM64" si="179">FG7/FG$7*FH36</f>
        <v>2.1878542467172135</v>
      </c>
      <c r="FI64" s="13">
        <f t="shared" si="179"/>
        <v>2.0519061740200684</v>
      </c>
      <c r="FJ64" s="13">
        <f t="shared" si="179"/>
        <v>1.7165587176937391</v>
      </c>
      <c r="FK64" s="13">
        <f t="shared" si="179"/>
        <v>1.4599234512022941</v>
      </c>
      <c r="FL64" s="13">
        <f t="shared" si="179"/>
        <v>1.3868098329551604</v>
      </c>
      <c r="FM64" s="13">
        <f t="shared" si="179"/>
        <v>1.2275118224463588</v>
      </c>
      <c r="FN64" s="13">
        <f t="shared" si="179"/>
        <v>1.2030263496576099</v>
      </c>
      <c r="FO64" s="13">
        <f t="shared" si="179"/>
        <v>1.068451081655053</v>
      </c>
      <c r="FP64" s="13">
        <f t="shared" si="179"/>
        <v>1.0091014831296263</v>
      </c>
      <c r="FQ64" s="13">
        <f t="shared" si="179"/>
        <v>0.84002155909723708</v>
      </c>
      <c r="FR64" s="13">
        <f t="shared" si="179"/>
        <v>0.68379915931604529</v>
      </c>
      <c r="FS64" s="13">
        <f t="shared" si="179"/>
        <v>0.58173952344140467</v>
      </c>
      <c r="FT64" s="13">
        <f t="shared" si="179"/>
        <v>0.53996803139042537</v>
      </c>
      <c r="FU64" s="13">
        <f t="shared" si="179"/>
        <v>0.54507810757378206</v>
      </c>
      <c r="FV64" s="13">
        <f t="shared" si="179"/>
        <v>0.57737805625472927</v>
      </c>
      <c r="FW64" s="13">
        <f t="shared" si="179"/>
        <v>0.71270491130401847</v>
      </c>
      <c r="FX64" s="13">
        <f t="shared" si="179"/>
        <v>0.83584270238183933</v>
      </c>
      <c r="FY64" s="13">
        <f t="shared" si="179"/>
        <v>0.96848656834864766</v>
      </c>
      <c r="FZ64" s="13">
        <f t="shared" si="179"/>
        <v>1.1696424539930028</v>
      </c>
      <c r="GA64" s="13">
        <f t="shared" si="179"/>
        <v>1.2160387223872915</v>
      </c>
      <c r="GB64" s="13">
        <f t="shared" si="179"/>
        <v>1.4304511111922658</v>
      </c>
      <c r="GC64" s="13">
        <f t="shared" si="179"/>
        <v>1.5332885180110889</v>
      </c>
      <c r="GD64" s="13">
        <f t="shared" si="179"/>
        <v>1.6073307113561031</v>
      </c>
      <c r="GE64" s="13">
        <f t="shared" si="179"/>
        <v>1.6461176339418904</v>
      </c>
      <c r="GF64" s="13">
        <f t="shared" si="179"/>
        <v>1.7089591970228524</v>
      </c>
      <c r="GG64" s="13">
        <f t="shared" si="179"/>
        <v>1.710958513706462</v>
      </c>
      <c r="GH64" s="13">
        <f t="shared" si="179"/>
        <v>1.686890553511522</v>
      </c>
      <c r="GI64" s="13">
        <f t="shared" si="179"/>
        <v>1.7424794643343899</v>
      </c>
      <c r="GJ64" s="13">
        <f t="shared" si="179"/>
        <v>1.7203595499219571</v>
      </c>
      <c r="GK64" s="13">
        <f t="shared" si="179"/>
        <v>1.6891747927993528</v>
      </c>
      <c r="GL64" s="13">
        <f t="shared" si="179"/>
        <v>1.6791846938033705</v>
      </c>
      <c r="GM64" s="13">
        <f t="shared" si="179"/>
        <v>1.6561493734482013</v>
      </c>
      <c r="GN64" s="13">
        <f t="shared" ref="GN64:GT64" si="180">GM7/GM$7*GN36</f>
        <v>1.6781535927153257</v>
      </c>
      <c r="GO64" s="13">
        <f t="shared" si="180"/>
        <v>1.6970087537670819</v>
      </c>
      <c r="GP64" s="13">
        <f t="shared" si="180"/>
        <v>1.7247298836864822</v>
      </c>
      <c r="GQ64" s="13">
        <f t="shared" si="180"/>
        <v>1.7716739565527329</v>
      </c>
      <c r="GR64" s="13">
        <f t="shared" si="180"/>
        <v>1.7789512709778466</v>
      </c>
      <c r="GS64" s="13">
        <f t="shared" si="180"/>
        <v>1.7640641824701042</v>
      </c>
      <c r="GT64" s="13" t="e">
        <f t="shared" si="180"/>
        <v>#N/A</v>
      </c>
    </row>
    <row r="65" spans="2:202" x14ac:dyDescent="0.2">
      <c r="B65" t="str">
        <f t="shared" si="173"/>
        <v xml:space="preserve">  Goods producing</v>
      </c>
      <c r="D65" s="12">
        <f t="shared" ref="D65:AI65" si="181">C8/C$7*D37</f>
        <v>-3.1355830949809413</v>
      </c>
      <c r="E65" s="12">
        <f t="shared" si="181"/>
        <v>-8.1701089911267122E-2</v>
      </c>
      <c r="F65" s="12">
        <f t="shared" si="181"/>
        <v>0.22388149618886247</v>
      </c>
      <c r="G65" s="12">
        <f t="shared" si="181"/>
        <v>-0.48969889095737312</v>
      </c>
      <c r="H65" s="12">
        <f t="shared" si="181"/>
        <v>-1.1528470992855582</v>
      </c>
      <c r="I65" s="12">
        <f t="shared" si="181"/>
        <v>-1.1663922711337824</v>
      </c>
      <c r="J65" s="12">
        <f t="shared" si="181"/>
        <v>-2.5575158381501764</v>
      </c>
      <c r="K65" s="12">
        <f t="shared" si="181"/>
        <v>0.14581874777406351</v>
      </c>
      <c r="L65" s="12">
        <f t="shared" si="181"/>
        <v>-2.6245963043190952</v>
      </c>
      <c r="M65" s="12">
        <f t="shared" si="181"/>
        <v>-1.7280949268207944</v>
      </c>
      <c r="N65" s="12">
        <f t="shared" si="181"/>
        <v>-1.8132970832100233</v>
      </c>
      <c r="O65" s="12">
        <f t="shared" si="181"/>
        <v>-1.8106193731235736</v>
      </c>
      <c r="P65" s="12">
        <f t="shared" si="181"/>
        <v>-1.3889582175276238</v>
      </c>
      <c r="Q65" s="12">
        <f t="shared" si="181"/>
        <v>-0.77566253728183665</v>
      </c>
      <c r="R65" s="12">
        <f t="shared" si="181"/>
        <v>2.8851653832924837</v>
      </c>
      <c r="S65" s="12">
        <f t="shared" si="181"/>
        <v>1.0783445845850888</v>
      </c>
      <c r="T65" s="12">
        <f t="shared" si="181"/>
        <v>1.9513765689933131</v>
      </c>
      <c r="U65" s="12">
        <f t="shared" si="181"/>
        <v>1.5412192844516921</v>
      </c>
      <c r="V65" s="12">
        <f t="shared" si="181"/>
        <v>0.68706618921775253</v>
      </c>
      <c r="W65" s="12">
        <f t="shared" si="181"/>
        <v>0.96040382771200583</v>
      </c>
      <c r="X65" s="12">
        <f t="shared" si="181"/>
        <v>1.4682838235240623</v>
      </c>
      <c r="Y65" s="12">
        <f t="shared" si="181"/>
        <v>1.556839352823236</v>
      </c>
      <c r="Z65" s="12">
        <f t="shared" si="181"/>
        <v>1.4406699559474623</v>
      </c>
      <c r="AA65" s="12">
        <f t="shared" si="181"/>
        <v>2.1419506342875714</v>
      </c>
      <c r="AB65" s="12">
        <f t="shared" si="181"/>
        <v>1.031089262941532</v>
      </c>
      <c r="AC65" s="12">
        <f t="shared" si="181"/>
        <v>0.89363706109441954</v>
      </c>
      <c r="AD65" s="12">
        <f t="shared" si="181"/>
        <v>1.622922837357236</v>
      </c>
      <c r="AE65" s="12">
        <f t="shared" si="181"/>
        <v>1.1949471085717684</v>
      </c>
      <c r="AF65" s="12">
        <f t="shared" si="181"/>
        <v>1.1178895391212176</v>
      </c>
      <c r="AG65" s="12">
        <f t="shared" si="181"/>
        <v>2.6842843272744861</v>
      </c>
      <c r="AH65" s="12">
        <f t="shared" si="181"/>
        <v>2.4232265749385333</v>
      </c>
      <c r="AI65" s="12">
        <f t="shared" si="181"/>
        <v>2.0144336968059577</v>
      </c>
      <c r="AJ65" s="12">
        <f t="shared" ref="AJ65:BO65" si="182">AI8/AI$7*AJ37</f>
        <v>1.3086219093835376</v>
      </c>
      <c r="AK65" s="12">
        <f t="shared" si="182"/>
        <v>1.482568644224449</v>
      </c>
      <c r="AL65" s="12">
        <f t="shared" si="182"/>
        <v>1.8892888691740066</v>
      </c>
      <c r="AM65" s="12">
        <f t="shared" si="182"/>
        <v>2.8737230061446031</v>
      </c>
      <c r="AN65" s="12">
        <f t="shared" si="182"/>
        <v>3.7183266359953548</v>
      </c>
      <c r="AO65" s="12">
        <f t="shared" si="182"/>
        <v>2.7704069401238054</v>
      </c>
      <c r="AP65" s="12">
        <f t="shared" si="182"/>
        <v>1.5320145564350871</v>
      </c>
      <c r="AQ65" s="12">
        <f t="shared" si="182"/>
        <v>-0.14950445444236246</v>
      </c>
      <c r="AR65" s="12">
        <f t="shared" si="182"/>
        <v>-0.30043501874293926</v>
      </c>
      <c r="AS65" s="12">
        <f t="shared" si="182"/>
        <v>-0.33593299872201515</v>
      </c>
      <c r="AT65" s="12">
        <f t="shared" si="182"/>
        <v>-1.2220439730968129</v>
      </c>
      <c r="AU65" s="12">
        <f t="shared" si="182"/>
        <v>-0.47911760971460982</v>
      </c>
      <c r="AV65" s="12">
        <f t="shared" si="182"/>
        <v>-0.99889215566764433</v>
      </c>
      <c r="AW65" s="12">
        <f t="shared" si="182"/>
        <v>0.20730698973425377</v>
      </c>
      <c r="AX65" s="12">
        <f t="shared" si="182"/>
        <v>0.14154631426317049</v>
      </c>
      <c r="AY65" s="12">
        <f t="shared" si="182"/>
        <v>0.36227298300607308</v>
      </c>
      <c r="AZ65" s="12">
        <f t="shared" si="182"/>
        <v>-0.44025350145401371</v>
      </c>
      <c r="BA65" s="12">
        <f t="shared" si="182"/>
        <v>-1.2909022184782706</v>
      </c>
      <c r="BB65" s="12">
        <f t="shared" si="182"/>
        <v>-0.69315373797684132</v>
      </c>
      <c r="BC65" s="12">
        <f t="shared" si="182"/>
        <v>-1.5193865511521873</v>
      </c>
      <c r="BD65" s="12">
        <f t="shared" si="182"/>
        <v>-1.7168956415783938</v>
      </c>
      <c r="BE65" s="12">
        <f t="shared" si="182"/>
        <v>-0.32356742548786349</v>
      </c>
      <c r="BF65" s="12">
        <f t="shared" si="182"/>
        <v>-1.7264224557998604</v>
      </c>
      <c r="BG65" s="12">
        <f t="shared" si="182"/>
        <v>-1.4824738864683882</v>
      </c>
      <c r="BH65" s="12">
        <f t="shared" si="182"/>
        <v>-0.96164141262282021</v>
      </c>
      <c r="BI65" s="12">
        <f t="shared" si="182"/>
        <v>-0.11420413621607031</v>
      </c>
      <c r="BJ65" s="12">
        <f t="shared" si="182"/>
        <v>0.39655167034367911</v>
      </c>
      <c r="BK65" s="12">
        <f t="shared" si="182"/>
        <v>1.5347791592501361</v>
      </c>
      <c r="BL65" s="12">
        <f t="shared" si="182"/>
        <v>-1.1057748758300716</v>
      </c>
      <c r="BM65" s="12">
        <f t="shared" si="182"/>
        <v>-1.4952459952997739</v>
      </c>
      <c r="BN65" s="12">
        <f t="shared" si="182"/>
        <v>-4.8350920293379485</v>
      </c>
      <c r="BO65" s="12">
        <f t="shared" si="182"/>
        <v>6.7908715484901681</v>
      </c>
      <c r="BP65" s="12">
        <f t="shared" ref="BP65:CU65" si="183">BO8/BO$7*BP37</f>
        <v>1.1878580493406135</v>
      </c>
      <c r="BQ65" s="12">
        <f t="shared" si="183"/>
        <v>1.9412311035834007</v>
      </c>
      <c r="BR65" s="12">
        <f t="shared" si="183"/>
        <v>3.0823471324453808</v>
      </c>
      <c r="BS65" s="12">
        <f t="shared" si="183"/>
        <v>2.8794205617442024</v>
      </c>
      <c r="BT65" s="12">
        <f t="shared" si="183"/>
        <v>1.7860379534807582</v>
      </c>
      <c r="BU65" s="12">
        <f t="shared" si="183"/>
        <v>2.3154336028560309</v>
      </c>
      <c r="BV65" s="12">
        <f t="shared" si="183"/>
        <v>2.9152793391369274</v>
      </c>
      <c r="BW65" s="12">
        <f t="shared" si="183"/>
        <v>0.32073756678491072</v>
      </c>
      <c r="BX65" s="12">
        <f t="shared" si="183"/>
        <v>0.97204946050681118</v>
      </c>
      <c r="BY65" s="12">
        <f t="shared" si="183"/>
        <v>0.486258054633395</v>
      </c>
      <c r="BZ65" s="12">
        <f t="shared" si="183"/>
        <v>-0.14195582233607396</v>
      </c>
      <c r="CA65" s="12">
        <f t="shared" si="183"/>
        <v>-1.456942168068166</v>
      </c>
      <c r="CB65" s="12">
        <f t="shared" si="183"/>
        <v>-0.98454953925341893</v>
      </c>
      <c r="CC65" s="12">
        <f t="shared" si="183"/>
        <v>-1.0981786680497456</v>
      </c>
      <c r="CD65" s="12">
        <f t="shared" si="183"/>
        <v>-0.46860451596341679</v>
      </c>
      <c r="CE65" s="12">
        <f t="shared" si="183"/>
        <v>-1.4271471614869</v>
      </c>
      <c r="CF65" s="12">
        <f t="shared" si="183"/>
        <v>0.56914605042254829</v>
      </c>
      <c r="CG65" s="12">
        <f t="shared" si="183"/>
        <v>-0.72328683724562759</v>
      </c>
      <c r="CH65" s="12">
        <f t="shared" si="183"/>
        <v>0.12860176408963159</v>
      </c>
      <c r="CI65" s="12">
        <f t="shared" si="183"/>
        <v>-0.47939682180222204</v>
      </c>
      <c r="CJ65" s="12">
        <f t="shared" si="183"/>
        <v>-1.1300510366349197</v>
      </c>
      <c r="CK65" s="12">
        <f t="shared" si="183"/>
        <v>-0.95694669593689063</v>
      </c>
      <c r="CL65" s="12">
        <f t="shared" si="183"/>
        <v>-2.3145014688920469</v>
      </c>
      <c r="CM65" s="12">
        <f t="shared" si="183"/>
        <v>-2.456883748509302</v>
      </c>
      <c r="CN65" s="12">
        <f t="shared" si="183"/>
        <v>-1.528470934461764</v>
      </c>
      <c r="CO65" s="12">
        <f t="shared" si="183"/>
        <v>-1.3341613526188567</v>
      </c>
      <c r="CP65" s="12">
        <f t="shared" si="183"/>
        <v>-1.2594555713719084</v>
      </c>
      <c r="CQ65" s="12">
        <f t="shared" si="183"/>
        <v>-1.7411194810642272</v>
      </c>
      <c r="CR65" s="12">
        <f t="shared" si="183"/>
        <v>-0.90344937140313208</v>
      </c>
      <c r="CS65" s="12">
        <f t="shared" si="183"/>
        <v>-0.74702027664031145</v>
      </c>
      <c r="CT65" s="12">
        <f t="shared" si="183"/>
        <v>-0.22938708396985397</v>
      </c>
      <c r="CU65" s="12">
        <f t="shared" si="183"/>
        <v>-6.8352698433743586E-2</v>
      </c>
      <c r="CV65" s="12">
        <f t="shared" ref="CV65:EA65" si="184">CU8/CU$7*CV37</f>
        <v>1.6964999199251145E-2</v>
      </c>
      <c r="CW65" s="12">
        <f t="shared" si="184"/>
        <v>0.336643607283727</v>
      </c>
      <c r="CX65" s="12">
        <f t="shared" si="184"/>
        <v>1.1186599299282292</v>
      </c>
      <c r="CY65" s="12">
        <f t="shared" si="184"/>
        <v>0.78390254501261047</v>
      </c>
      <c r="CZ65" s="12">
        <f t="shared" si="184"/>
        <v>1.3536214691901172</v>
      </c>
      <c r="DA65" s="12">
        <f t="shared" si="184"/>
        <v>7.4779453032783633E-2</v>
      </c>
      <c r="DB65" s="12">
        <f t="shared" si="184"/>
        <v>2.8489590711882471</v>
      </c>
      <c r="DC65" s="12">
        <f t="shared" si="184"/>
        <v>1.5632027406862674</v>
      </c>
      <c r="DD65" s="12">
        <f t="shared" si="184"/>
        <v>0.94032377531903721</v>
      </c>
      <c r="DE65" s="12">
        <f t="shared" si="184"/>
        <v>0.52320947361556558</v>
      </c>
      <c r="DF65" s="12">
        <f t="shared" si="184"/>
        <v>0.90868723351599312</v>
      </c>
      <c r="DG65" s="12">
        <f t="shared" si="184"/>
        <v>1.7465986901090538</v>
      </c>
      <c r="DH65" s="12">
        <f t="shared" si="184"/>
        <v>1.0119603496072849</v>
      </c>
      <c r="DI65" s="12">
        <f t="shared" si="184"/>
        <v>0.57716197882435405</v>
      </c>
      <c r="DJ65" s="12">
        <f t="shared" si="184"/>
        <v>0.49490205427583595</v>
      </c>
      <c r="DK65" s="12">
        <f t="shared" si="184"/>
        <v>0.42578464311923975</v>
      </c>
      <c r="DL65" s="12">
        <f t="shared" si="184"/>
        <v>-0.71901320690198689</v>
      </c>
      <c r="DM65" s="12">
        <f t="shared" si="184"/>
        <v>-0.87485155726937014</v>
      </c>
      <c r="DN65" s="12">
        <f t="shared" si="184"/>
        <v>-3.6669502241465834</v>
      </c>
      <c r="DO65" s="12">
        <f t="shared" si="184"/>
        <v>-1.3994505829398676</v>
      </c>
      <c r="DP65" s="12">
        <f t="shared" si="184"/>
        <v>-3.1200465946076927</v>
      </c>
      <c r="DQ65" s="12">
        <f t="shared" si="184"/>
        <v>-2.1111615051207209</v>
      </c>
      <c r="DR65" s="12">
        <f t="shared" si="184"/>
        <v>-1.5410484953070371</v>
      </c>
      <c r="DS65" s="12">
        <f t="shared" si="184"/>
        <v>-0.82176280959704473</v>
      </c>
      <c r="DT65" s="12">
        <f t="shared" si="184"/>
        <v>-0.3543022254349173</v>
      </c>
      <c r="DU65" s="12">
        <f t="shared" si="184"/>
        <v>0.16454828520306913</v>
      </c>
      <c r="DV65" s="12">
        <f t="shared" si="184"/>
        <v>0.17521283568411772</v>
      </c>
      <c r="DW65" s="12">
        <f t="shared" si="184"/>
        <v>-2.6692426345728509E-3</v>
      </c>
      <c r="DX65" s="12">
        <f t="shared" si="184"/>
        <v>0.95950223976031601</v>
      </c>
      <c r="DY65" s="12">
        <f t="shared" si="184"/>
        <v>1.15739505754362</v>
      </c>
      <c r="DZ65" s="12">
        <f t="shared" si="184"/>
        <v>0.74579808743591625</v>
      </c>
      <c r="EA65" s="12">
        <f t="shared" si="184"/>
        <v>0.30166041394377607</v>
      </c>
      <c r="EB65" s="12">
        <f t="shared" ref="EB65:FG65" si="185">EA8/EA$7*EB37</f>
        <v>1.1239120841584611</v>
      </c>
      <c r="EC65" s="12">
        <f t="shared" si="185"/>
        <v>1.06920164062023</v>
      </c>
      <c r="ED65" s="12">
        <f t="shared" si="185"/>
        <v>0.83334623358831261</v>
      </c>
      <c r="EE65" s="12">
        <f t="shared" si="185"/>
        <v>0.52995071128564053</v>
      </c>
      <c r="EF65" s="12">
        <f t="shared" si="185"/>
        <v>0.39549062906599802</v>
      </c>
      <c r="EG65" s="12">
        <f t="shared" si="185"/>
        <v>0.56087482987195525</v>
      </c>
      <c r="EH65" s="12">
        <f t="shared" si="185"/>
        <v>0.1213057048693168</v>
      </c>
      <c r="EI65" s="12">
        <f t="shared" si="185"/>
        <v>0.16904981289763049</v>
      </c>
      <c r="EJ65" s="12">
        <f t="shared" si="185"/>
        <v>0.37869295755745663</v>
      </c>
      <c r="EK65" s="12">
        <f t="shared" si="185"/>
        <v>1.0258947874568767</v>
      </c>
      <c r="EL65" s="12">
        <f t="shared" si="185"/>
        <v>0.84857981815338812</v>
      </c>
      <c r="EM65" s="12">
        <f t="shared" si="185"/>
        <v>0.66032948814907366</v>
      </c>
      <c r="EN65" s="12">
        <f t="shared" si="185"/>
        <v>0.28580691637207334</v>
      </c>
      <c r="EO65" s="12">
        <f t="shared" si="185"/>
        <v>0.520003415683713</v>
      </c>
      <c r="EP65" s="12">
        <f t="shared" si="185"/>
        <v>0.15399820765332925</v>
      </c>
      <c r="EQ65" s="12">
        <f t="shared" si="185"/>
        <v>0.41226125475902325</v>
      </c>
      <c r="ER65" s="12">
        <f t="shared" si="185"/>
        <v>0.26038355525319284</v>
      </c>
      <c r="ES65" s="12">
        <f t="shared" si="185"/>
        <v>-5.3977397573372513E-2</v>
      </c>
      <c r="ET65" s="12">
        <f t="shared" si="185"/>
        <v>-0.35676334244015051</v>
      </c>
      <c r="EU65" s="12">
        <f t="shared" si="185"/>
        <v>-0.13460758694632236</v>
      </c>
      <c r="EV65" s="12">
        <f t="shared" si="185"/>
        <v>-9.1613071736103419E-2</v>
      </c>
      <c r="EW65" s="12">
        <f t="shared" si="185"/>
        <v>-0.40464271962422843</v>
      </c>
      <c r="EX65" s="12">
        <f t="shared" si="185"/>
        <v>6.6018363014182846E-2</v>
      </c>
      <c r="EY65" s="12">
        <f t="shared" si="185"/>
        <v>0.55837977656218674</v>
      </c>
      <c r="EZ65" s="12">
        <f t="shared" si="185"/>
        <v>0.44350571807120243</v>
      </c>
      <c r="FA65" s="12">
        <f t="shared" si="185"/>
        <v>0.57227248004748832</v>
      </c>
      <c r="FB65" s="12">
        <f t="shared" si="185"/>
        <v>0.90248360571488107</v>
      </c>
      <c r="FC65" s="12">
        <f t="shared" si="185"/>
        <v>2.3611987955059179E-2</v>
      </c>
      <c r="FD65" s="12">
        <f t="shared" si="185"/>
        <v>0.5248400372169163</v>
      </c>
      <c r="FE65" s="12">
        <f t="shared" si="185"/>
        <v>4.7148581187392694E-2</v>
      </c>
      <c r="FF65" s="12">
        <f t="shared" si="185"/>
        <v>-0.50704885092655194</v>
      </c>
      <c r="FG65" s="13">
        <f t="shared" si="185"/>
        <v>0.72659733502910751</v>
      </c>
      <c r="FH65" s="13">
        <f t="shared" ref="FH65:GM65" si="186">FG8/FG$7*FH37</f>
        <v>0.56740657699887631</v>
      </c>
      <c r="FI65" s="13">
        <f t="shared" si="186"/>
        <v>0.44327241823982078</v>
      </c>
      <c r="FJ65" s="13">
        <f t="shared" si="186"/>
        <v>0.22412306562350909</v>
      </c>
      <c r="FK65" s="13">
        <f t="shared" si="186"/>
        <v>0.10728667865703476</v>
      </c>
      <c r="FL65" s="13">
        <f t="shared" si="186"/>
        <v>3.7980161616479484E-2</v>
      </c>
      <c r="FM65" s="13">
        <f t="shared" si="186"/>
        <v>7.8493893512137283E-3</v>
      </c>
      <c r="FN65" s="13">
        <f t="shared" si="186"/>
        <v>-1.3414348248676614E-2</v>
      </c>
      <c r="FO65" s="13">
        <f t="shared" si="186"/>
        <v>-6.3481893105615944E-2</v>
      </c>
      <c r="FP65" s="13">
        <f t="shared" si="186"/>
        <v>-7.8969894618773809E-2</v>
      </c>
      <c r="FQ65" s="13">
        <f t="shared" si="186"/>
        <v>-0.11578956284829818</v>
      </c>
      <c r="FR65" s="13">
        <f t="shared" si="186"/>
        <v>-0.13482936894557218</v>
      </c>
      <c r="FS65" s="13">
        <f t="shared" si="186"/>
        <v>-0.14452729172404399</v>
      </c>
      <c r="FT65" s="13">
        <f t="shared" si="186"/>
        <v>-0.15399013518703203</v>
      </c>
      <c r="FU65" s="13">
        <f t="shared" si="186"/>
        <v>-0.13340789206624698</v>
      </c>
      <c r="FV65" s="13">
        <f t="shared" si="186"/>
        <v>-0.10578016679123881</v>
      </c>
      <c r="FW65" s="13">
        <f t="shared" si="186"/>
        <v>-5.1449995825303838E-2</v>
      </c>
      <c r="FX65" s="13">
        <f t="shared" si="186"/>
        <v>8.5747749231834943E-4</v>
      </c>
      <c r="FY65" s="13">
        <f t="shared" si="186"/>
        <v>6.1147839300653067E-2</v>
      </c>
      <c r="FZ65" s="13">
        <f t="shared" si="186"/>
        <v>0.13147028609736228</v>
      </c>
      <c r="GA65" s="13">
        <f t="shared" si="186"/>
        <v>0.15663827746177547</v>
      </c>
      <c r="GB65" s="13">
        <f t="shared" si="186"/>
        <v>0.18766610097500727</v>
      </c>
      <c r="GC65" s="13">
        <f t="shared" si="186"/>
        <v>0.20262614854318931</v>
      </c>
      <c r="GD65" s="13">
        <f t="shared" si="186"/>
        <v>0.21345226820175031</v>
      </c>
      <c r="GE65" s="13">
        <f t="shared" si="186"/>
        <v>0.22129417333850634</v>
      </c>
      <c r="GF65" s="13">
        <f t="shared" si="186"/>
        <v>0.21713503487597213</v>
      </c>
      <c r="GG65" s="13">
        <f t="shared" si="186"/>
        <v>0.21082932400787938</v>
      </c>
      <c r="GH65" s="13">
        <f t="shared" si="186"/>
        <v>0.19314926594871173</v>
      </c>
      <c r="GI65" s="13">
        <f t="shared" si="186"/>
        <v>0.19038211037183569</v>
      </c>
      <c r="GJ65" s="13">
        <f t="shared" si="186"/>
        <v>0.19559438151138631</v>
      </c>
      <c r="GK65" s="13">
        <f t="shared" si="186"/>
        <v>0.19878705146757211</v>
      </c>
      <c r="GL65" s="13">
        <f t="shared" si="186"/>
        <v>0.19340690738899094</v>
      </c>
      <c r="GM65" s="13">
        <f t="shared" si="186"/>
        <v>0.17517804890282718</v>
      </c>
      <c r="GN65" s="13">
        <f t="shared" ref="GN65:GT65" si="187">GM8/GM$7*GN37</f>
        <v>0.18020557402811829</v>
      </c>
      <c r="GO65" s="13">
        <f t="shared" si="187"/>
        <v>0.20537463194640632</v>
      </c>
      <c r="GP65" s="13">
        <f t="shared" si="187"/>
        <v>0.23560277225039178</v>
      </c>
      <c r="GQ65" s="13">
        <f t="shared" si="187"/>
        <v>0.26038560674651207</v>
      </c>
      <c r="GR65" s="13">
        <f t="shared" si="187"/>
        <v>0.27364993180889347</v>
      </c>
      <c r="GS65" s="13">
        <f t="shared" si="187"/>
        <v>0.27031245689196298</v>
      </c>
      <c r="GT65" s="13" t="e">
        <f t="shared" si="187"/>
        <v>#N/A</v>
      </c>
    </row>
    <row r="66" spans="2:202" x14ac:dyDescent="0.2">
      <c r="B66" t="str">
        <f t="shared" si="173"/>
        <v xml:space="preserve">    Natural resources</v>
      </c>
      <c r="D66" s="12">
        <f t="shared" ref="D66:AI66" si="188">C9/C$7*D38</f>
        <v>-2.5795422722673465E-2</v>
      </c>
      <c r="E66" s="12">
        <f t="shared" si="188"/>
        <v>2.2534813566747343E-3</v>
      </c>
      <c r="F66" s="12">
        <f t="shared" si="188"/>
        <v>-1.4156092087038833E-2</v>
      </c>
      <c r="G66" s="12">
        <f t="shared" si="188"/>
        <v>1.7576749599345489E-2</v>
      </c>
      <c r="H66" s="12">
        <f t="shared" si="188"/>
        <v>-3.7393821901043837E-2</v>
      </c>
      <c r="I66" s="12">
        <f t="shared" si="188"/>
        <v>-3.8833050918252164E-3</v>
      </c>
      <c r="J66" s="12">
        <f t="shared" si="188"/>
        <v>-2.724120288961538E-2</v>
      </c>
      <c r="K66" s="12">
        <f t="shared" si="188"/>
        <v>1.6024625613984171E-3</v>
      </c>
      <c r="L66" s="12">
        <f t="shared" si="188"/>
        <v>-2.3281375848774297E-2</v>
      </c>
      <c r="M66" s="12">
        <f t="shared" si="188"/>
        <v>-2.1903944867321227E-2</v>
      </c>
      <c r="N66" s="12">
        <f t="shared" si="188"/>
        <v>4.4587889797805284E-3</v>
      </c>
      <c r="O66" s="12">
        <f t="shared" si="188"/>
        <v>6.2505443447616521E-2</v>
      </c>
      <c r="P66" s="12">
        <f t="shared" si="188"/>
        <v>6.1485549964972568E-2</v>
      </c>
      <c r="Q66" s="12">
        <f t="shared" si="188"/>
        <v>5.5980474834917873E-2</v>
      </c>
      <c r="R66" s="12">
        <f t="shared" si="188"/>
        <v>9.1181258917955935E-3</v>
      </c>
      <c r="S66" s="12">
        <f t="shared" si="188"/>
        <v>-3.2319670826162362E-2</v>
      </c>
      <c r="T66" s="12">
        <f t="shared" si="188"/>
        <v>-1.1017367237103592E-2</v>
      </c>
      <c r="U66" s="12">
        <f t="shared" si="188"/>
        <v>9.9694675989568551E-4</v>
      </c>
      <c r="V66" s="12">
        <f t="shared" si="188"/>
        <v>2.1138254280102405E-2</v>
      </c>
      <c r="W66" s="12">
        <f t="shared" si="188"/>
        <v>-6.8750200454069765E-2</v>
      </c>
      <c r="X66" s="12">
        <f t="shared" si="188"/>
        <v>1.4126369963429202E-3</v>
      </c>
      <c r="Y66" s="12">
        <f t="shared" si="188"/>
        <v>-5.8085425273636561E-3</v>
      </c>
      <c r="Z66" s="12">
        <f t="shared" si="188"/>
        <v>1.2476275576890753E-3</v>
      </c>
      <c r="AA66" s="12">
        <f t="shared" si="188"/>
        <v>3.5586356408728474E-2</v>
      </c>
      <c r="AB66" s="12">
        <f t="shared" si="188"/>
        <v>6.6128610433483059E-2</v>
      </c>
      <c r="AC66" s="12">
        <f t="shared" si="188"/>
        <v>-6.0164332735245192E-2</v>
      </c>
      <c r="AD66" s="12">
        <f t="shared" si="188"/>
        <v>5.7848978954140276E-2</v>
      </c>
      <c r="AE66" s="12">
        <f t="shared" si="188"/>
        <v>2.3500297289102363E-2</v>
      </c>
      <c r="AF66" s="12">
        <f t="shared" si="188"/>
        <v>-2.7538943454766575E-2</v>
      </c>
      <c r="AG66" s="12">
        <f t="shared" si="188"/>
        <v>-1.3460831508188952E-2</v>
      </c>
      <c r="AH66" s="12">
        <f t="shared" si="188"/>
        <v>3.1961980237642677E-2</v>
      </c>
      <c r="AI66" s="12">
        <f t="shared" si="188"/>
        <v>1.6282086364611439E-2</v>
      </c>
      <c r="AJ66" s="12">
        <f t="shared" ref="AJ66:BO66" si="189">AI9/AI$7*AJ38</f>
        <v>-7.4578193897463204E-3</v>
      </c>
      <c r="AK66" s="12">
        <f t="shared" si="189"/>
        <v>-3.9338575127099021E-3</v>
      </c>
      <c r="AL66" s="12">
        <f t="shared" si="189"/>
        <v>-2.5011995671691259E-3</v>
      </c>
      <c r="AM66" s="12">
        <f t="shared" si="189"/>
        <v>2.3301978248488918E-2</v>
      </c>
      <c r="AN66" s="12">
        <f t="shared" si="189"/>
        <v>7.595394314883778E-3</v>
      </c>
      <c r="AO66" s="12">
        <f t="shared" si="189"/>
        <v>1.5525285624296692E-2</v>
      </c>
      <c r="AP66" s="12">
        <f t="shared" si="189"/>
        <v>-1.8075183648478318E-2</v>
      </c>
      <c r="AQ66" s="12">
        <f t="shared" si="189"/>
        <v>-0.12853448181254831</v>
      </c>
      <c r="AR66" s="12">
        <f t="shared" si="189"/>
        <v>5.038080767434553E-2</v>
      </c>
      <c r="AS66" s="12">
        <f t="shared" si="189"/>
        <v>-1.0075127329785567E-2</v>
      </c>
      <c r="AT66" s="12">
        <f t="shared" si="189"/>
        <v>-9.6890115903903087E-3</v>
      </c>
      <c r="AU66" s="12">
        <f t="shared" si="189"/>
        <v>-3.3881765060719791E-2</v>
      </c>
      <c r="AV66" s="12">
        <f t="shared" si="189"/>
        <v>-5.1604277643389016E-3</v>
      </c>
      <c r="AW66" s="12">
        <f t="shared" si="189"/>
        <v>-2.5437440489844941E-2</v>
      </c>
      <c r="AX66" s="12">
        <f t="shared" si="189"/>
        <v>-1.2380655497404308E-2</v>
      </c>
      <c r="AY66" s="12">
        <f t="shared" si="189"/>
        <v>-3.0520743711023281E-2</v>
      </c>
      <c r="AZ66" s="12">
        <f t="shared" si="189"/>
        <v>-3.2560878006348735E-2</v>
      </c>
      <c r="BA66" s="12">
        <f t="shared" si="189"/>
        <v>-7.4520225453178629E-3</v>
      </c>
      <c r="BB66" s="12">
        <f t="shared" si="189"/>
        <v>8.496729385771196E-3</v>
      </c>
      <c r="BC66" s="12">
        <f t="shared" si="189"/>
        <v>1.8747209214953858E-2</v>
      </c>
      <c r="BD66" s="12">
        <f t="shared" si="189"/>
        <v>1.7413686969651447E-2</v>
      </c>
      <c r="BE66" s="12">
        <f t="shared" si="189"/>
        <v>-7.3359503125499693E-3</v>
      </c>
      <c r="BF66" s="12">
        <f t="shared" si="189"/>
        <v>-1.1468775997633379E-2</v>
      </c>
      <c r="BG66" s="12">
        <f t="shared" si="189"/>
        <v>-1.4857913283047121E-2</v>
      </c>
      <c r="BH66" s="12">
        <f t="shared" si="189"/>
        <v>1.4065659289703695E-2</v>
      </c>
      <c r="BI66" s="12">
        <f t="shared" si="189"/>
        <v>-1.8780814556143995E-2</v>
      </c>
      <c r="BJ66" s="12">
        <f t="shared" si="189"/>
        <v>1.2038882060617939E-2</v>
      </c>
      <c r="BK66" s="12">
        <f t="shared" si="189"/>
        <v>1.489731491587846E-2</v>
      </c>
      <c r="BL66" s="12">
        <f t="shared" si="189"/>
        <v>8.5451310184739282E-3</v>
      </c>
      <c r="BM66" s="12">
        <f t="shared" si="189"/>
        <v>-1.2118460435057504E-3</v>
      </c>
      <c r="BN66" s="12">
        <f t="shared" si="189"/>
        <v>-2.0734933668607191E-2</v>
      </c>
      <c r="BO66" s="12">
        <f t="shared" si="189"/>
        <v>2.6786284550301305E-2</v>
      </c>
      <c r="BP66" s="12">
        <f t="shared" ref="BP66:CU66" si="190">BO9/BO$7*BP38</f>
        <v>-9.2578874923090609E-3</v>
      </c>
      <c r="BQ66" s="12">
        <f t="shared" si="190"/>
        <v>6.1777149878395774E-3</v>
      </c>
      <c r="BR66" s="12">
        <f t="shared" si="190"/>
        <v>1.0551685550356696E-2</v>
      </c>
      <c r="BS66" s="12">
        <f t="shared" si="190"/>
        <v>5.5957027834847628E-2</v>
      </c>
      <c r="BT66" s="12">
        <f t="shared" si="190"/>
        <v>1.8937369874820397E-3</v>
      </c>
      <c r="BU66" s="12">
        <f t="shared" si="190"/>
        <v>2.2037111007593674E-2</v>
      </c>
      <c r="BV66" s="12">
        <f t="shared" si="190"/>
        <v>1.2322633956550644E-2</v>
      </c>
      <c r="BW66" s="12">
        <f t="shared" si="190"/>
        <v>-4.7816615047538112E-2</v>
      </c>
      <c r="BX66" s="12">
        <f t="shared" si="190"/>
        <v>1.4054696326329831E-2</v>
      </c>
      <c r="BY66" s="12">
        <f t="shared" si="190"/>
        <v>4.2838133405313436E-2</v>
      </c>
      <c r="BZ66" s="12">
        <f t="shared" si="190"/>
        <v>0.13021752185858596</v>
      </c>
      <c r="CA66" s="12">
        <f t="shared" si="190"/>
        <v>-4.4854620764177268E-2</v>
      </c>
      <c r="CB66" s="12">
        <f t="shared" si="190"/>
        <v>1.0748693868426949E-2</v>
      </c>
      <c r="CC66" s="12">
        <f t="shared" si="190"/>
        <v>7.9927670345778662E-3</v>
      </c>
      <c r="CD66" s="12">
        <f t="shared" si="190"/>
        <v>-1.4344775534737571E-2</v>
      </c>
      <c r="CE66" s="12">
        <f t="shared" si="190"/>
        <v>-3.8917064723119426E-3</v>
      </c>
      <c r="CF66" s="12">
        <f t="shared" si="190"/>
        <v>3.5106349245132368E-2</v>
      </c>
      <c r="CG66" s="12">
        <f t="shared" si="190"/>
        <v>-2.4409842855295495E-2</v>
      </c>
      <c r="CH66" s="12">
        <f t="shared" si="190"/>
        <v>-7.702616958202132E-3</v>
      </c>
      <c r="CI66" s="12">
        <f t="shared" si="190"/>
        <v>3.9702864546775733E-2</v>
      </c>
      <c r="CJ66" s="12">
        <f t="shared" si="190"/>
        <v>-3.8282384940742792E-2</v>
      </c>
      <c r="CK66" s="12">
        <f t="shared" si="190"/>
        <v>-8.0480867820355156E-3</v>
      </c>
      <c r="CL66" s="12">
        <f t="shared" si="190"/>
        <v>-5.2656770600126371E-2</v>
      </c>
      <c r="CM66" s="12">
        <f t="shared" si="190"/>
        <v>-3.3349632616968203E-2</v>
      </c>
      <c r="CN66" s="12">
        <f t="shared" si="190"/>
        <v>-7.48990383203959E-3</v>
      </c>
      <c r="CO66" s="12">
        <f t="shared" si="190"/>
        <v>-1.2361087696047362E-2</v>
      </c>
      <c r="CP66" s="12">
        <f t="shared" si="190"/>
        <v>-1.2310139295760863E-2</v>
      </c>
      <c r="CQ66" s="12">
        <f t="shared" si="190"/>
        <v>-1.6005056218135E-2</v>
      </c>
      <c r="CR66" s="12">
        <f t="shared" si="190"/>
        <v>-4.7406783673201558E-2</v>
      </c>
      <c r="CS66" s="12">
        <f t="shared" si="190"/>
        <v>-2.4895096457181094E-2</v>
      </c>
      <c r="CT66" s="12">
        <f t="shared" si="190"/>
        <v>2.1818647410893136E-2</v>
      </c>
      <c r="CU66" s="12">
        <f t="shared" si="190"/>
        <v>-3.3586471722494055E-3</v>
      </c>
      <c r="CV66" s="12">
        <f t="shared" ref="CV66:EA66" si="191">CU9/CU$7*CV38</f>
        <v>1.2033275193363252E-2</v>
      </c>
      <c r="CW66" s="12">
        <f t="shared" si="191"/>
        <v>-4.6098028275063235E-2</v>
      </c>
      <c r="CX66" s="12">
        <f t="shared" si="191"/>
        <v>8.6905757280895998E-3</v>
      </c>
      <c r="CY66" s="12">
        <f t="shared" si="191"/>
        <v>-8.0737338408177345E-3</v>
      </c>
      <c r="CZ66" s="12">
        <f t="shared" si="191"/>
        <v>-2.1342129073011609E-2</v>
      </c>
      <c r="DA66" s="12">
        <f t="shared" si="191"/>
        <v>2.6042294427331379E-2</v>
      </c>
      <c r="DB66" s="12">
        <f t="shared" si="191"/>
        <v>-1.313210186526949E-3</v>
      </c>
      <c r="DC66" s="12">
        <f t="shared" si="191"/>
        <v>3.9961645304559543E-3</v>
      </c>
      <c r="DD66" s="12">
        <f t="shared" si="191"/>
        <v>2.824774835225283E-3</v>
      </c>
      <c r="DE66" s="12">
        <f t="shared" si="191"/>
        <v>-1.5542718778873289E-2</v>
      </c>
      <c r="DF66" s="12">
        <f t="shared" si="191"/>
        <v>1.1886450215145946E-2</v>
      </c>
      <c r="DG66" s="12">
        <f t="shared" si="191"/>
        <v>-1.3336259416770175E-2</v>
      </c>
      <c r="DH66" s="12">
        <f t="shared" si="191"/>
        <v>1.956500252459183E-2</v>
      </c>
      <c r="DI66" s="12">
        <f t="shared" si="191"/>
        <v>1.1512621092785025E-2</v>
      </c>
      <c r="DJ66" s="12">
        <f t="shared" si="191"/>
        <v>-2.6636992161050432E-2</v>
      </c>
      <c r="DK66" s="12">
        <f t="shared" si="191"/>
        <v>-1.5098410879467145E-2</v>
      </c>
      <c r="DL66" s="12">
        <f t="shared" si="191"/>
        <v>3.9985944877830528E-4</v>
      </c>
      <c r="DM66" s="12">
        <f t="shared" si="191"/>
        <v>-1.4079341029594938E-2</v>
      </c>
      <c r="DN66" s="12">
        <f t="shared" si="191"/>
        <v>6.4007982832728271E-3</v>
      </c>
      <c r="DO66" s="12">
        <f t="shared" si="191"/>
        <v>-1.3174788087208554E-3</v>
      </c>
      <c r="DP66" s="12">
        <f t="shared" si="191"/>
        <v>-3.4586801459860768E-2</v>
      </c>
      <c r="DQ66" s="12">
        <f t="shared" si="191"/>
        <v>4.5287303893233495E-3</v>
      </c>
      <c r="DR66" s="12">
        <f t="shared" si="191"/>
        <v>-1.1950763208953295E-2</v>
      </c>
      <c r="DS66" s="12">
        <f t="shared" si="191"/>
        <v>-5.7914931703105625E-3</v>
      </c>
      <c r="DT66" s="12">
        <f t="shared" si="191"/>
        <v>1.7695127066938331E-2</v>
      </c>
      <c r="DU66" s="12">
        <f t="shared" si="191"/>
        <v>-5.8562418843770975E-3</v>
      </c>
      <c r="DV66" s="12">
        <f t="shared" si="191"/>
        <v>-1.1480114716677382E-2</v>
      </c>
      <c r="DW66" s="12">
        <f t="shared" si="191"/>
        <v>1.3571278993929059E-3</v>
      </c>
      <c r="DX66" s="12">
        <f t="shared" si="191"/>
        <v>-1.0323009997212829E-2</v>
      </c>
      <c r="DY66" s="12">
        <f t="shared" si="191"/>
        <v>4.8903124987915488E-3</v>
      </c>
      <c r="DZ66" s="12">
        <f t="shared" si="191"/>
        <v>4.1790935030363761E-2</v>
      </c>
      <c r="EA66" s="12">
        <f t="shared" si="191"/>
        <v>-3.8549640624151636E-2</v>
      </c>
      <c r="EB66" s="12">
        <f t="shared" ref="EB66:FG66" si="192">EA9/EA$7*EB38</f>
        <v>9.4883663830091468E-3</v>
      </c>
      <c r="EC66" s="12">
        <f t="shared" si="192"/>
        <v>-3.7197698332230274E-3</v>
      </c>
      <c r="ED66" s="12">
        <f t="shared" si="192"/>
        <v>3.0434972722452069E-3</v>
      </c>
      <c r="EE66" s="12">
        <f t="shared" si="192"/>
        <v>1.1737233079860146E-2</v>
      </c>
      <c r="EF66" s="12">
        <f t="shared" si="192"/>
        <v>8.0080051219604143E-3</v>
      </c>
      <c r="EG66" s="12">
        <f t="shared" si="192"/>
        <v>6.8132027268406857E-3</v>
      </c>
      <c r="EH66" s="12">
        <f t="shared" si="192"/>
        <v>-1.4576783763388867E-2</v>
      </c>
      <c r="EI66" s="12">
        <f t="shared" si="192"/>
        <v>3.2942107181591156E-3</v>
      </c>
      <c r="EJ66" s="12">
        <f t="shared" si="192"/>
        <v>-2.4739365123061649E-3</v>
      </c>
      <c r="EK66" s="12">
        <f t="shared" si="192"/>
        <v>-1.2894593793927813E-3</v>
      </c>
      <c r="EL66" s="12">
        <f t="shared" si="192"/>
        <v>3.2014310177691865E-2</v>
      </c>
      <c r="EM66" s="12">
        <f t="shared" si="192"/>
        <v>-3.7156464191308151E-3</v>
      </c>
      <c r="EN66" s="12">
        <f t="shared" si="192"/>
        <v>4.191323467213336E-3</v>
      </c>
      <c r="EO66" s="12">
        <f t="shared" si="192"/>
        <v>1.3802361826551235E-5</v>
      </c>
      <c r="EP66" s="12">
        <f t="shared" si="192"/>
        <v>8.1504821482780172E-3</v>
      </c>
      <c r="EQ66" s="12">
        <f t="shared" si="192"/>
        <v>-2.2826531053687399E-2</v>
      </c>
      <c r="ER66" s="12">
        <f t="shared" si="192"/>
        <v>2.3573896887922309E-2</v>
      </c>
      <c r="ES66" s="12">
        <f t="shared" si="192"/>
        <v>3.1955111971054638E-4</v>
      </c>
      <c r="ET66" s="12">
        <f t="shared" si="192"/>
        <v>-3.3110381563111372E-4</v>
      </c>
      <c r="EU66" s="12">
        <f t="shared" si="192"/>
        <v>-3.0750846970412438E-3</v>
      </c>
      <c r="EV66" s="12">
        <f t="shared" si="192"/>
        <v>3.1749474279686492E-3</v>
      </c>
      <c r="EW66" s="12">
        <f t="shared" si="192"/>
        <v>2.6205721568488158E-4</v>
      </c>
      <c r="EX66" s="12">
        <f t="shared" si="192"/>
        <v>2.6354827094181937E-5</v>
      </c>
      <c r="EY66" s="12">
        <f t="shared" si="192"/>
        <v>4.606725179887014E-3</v>
      </c>
      <c r="EZ66" s="12">
        <f t="shared" si="192"/>
        <v>-4.3398296114758872E-3</v>
      </c>
      <c r="FA66" s="12">
        <f t="shared" si="192"/>
        <v>-3.2354934006314958E-4</v>
      </c>
      <c r="FB66" s="12">
        <f t="shared" si="192"/>
        <v>9.1387140378446649E-4</v>
      </c>
      <c r="FC66" s="12">
        <f t="shared" si="192"/>
        <v>3.6258613737926298E-3</v>
      </c>
      <c r="FD66" s="12">
        <f t="shared" si="192"/>
        <v>-3.8527480063559809E-3</v>
      </c>
      <c r="FE66" s="12">
        <f t="shared" si="192"/>
        <v>5.189503500610937E-5</v>
      </c>
      <c r="FF66" s="12">
        <f t="shared" si="192"/>
        <v>-5.3433130844187022E-4</v>
      </c>
      <c r="FG66" s="13">
        <f t="shared" si="192"/>
        <v>-1.2423296463848774E-3</v>
      </c>
      <c r="FH66" s="13">
        <f t="shared" ref="FH66:GM66" si="193">FG9/FG$7*FH38</f>
        <v>1.3985987201324031E-4</v>
      </c>
      <c r="FI66" s="13">
        <f t="shared" si="193"/>
        <v>-7.0395740121363996E-4</v>
      </c>
      <c r="FJ66" s="13">
        <f t="shared" si="193"/>
        <v>-7.2183562837590479E-4</v>
      </c>
      <c r="FK66" s="13">
        <f t="shared" si="193"/>
        <v>-8.3015242649936232E-4</v>
      </c>
      <c r="FL66" s="13">
        <f t="shared" si="193"/>
        <v>-8.6125225253183395E-4</v>
      </c>
      <c r="FM66" s="13">
        <f t="shared" si="193"/>
        <v>-9.221010831836783E-4</v>
      </c>
      <c r="FN66" s="13">
        <f t="shared" si="193"/>
        <v>-8.9934268037887284E-4</v>
      </c>
      <c r="FO66" s="13">
        <f t="shared" si="193"/>
        <v>-9.2471585544066199E-4</v>
      </c>
      <c r="FP66" s="13">
        <f t="shared" si="193"/>
        <v>-9.4076245339113891E-4</v>
      </c>
      <c r="FQ66" s="13">
        <f t="shared" si="193"/>
        <v>-1.0024239539353588E-3</v>
      </c>
      <c r="FR66" s="13">
        <f t="shared" si="193"/>
        <v>-1.0704399618674423E-3</v>
      </c>
      <c r="FS66" s="13">
        <f t="shared" si="193"/>
        <v>-1.1160190964461098E-3</v>
      </c>
      <c r="FT66" s="13">
        <f t="shared" si="193"/>
        <v>-1.1524338271891256E-3</v>
      </c>
      <c r="FU66" s="13">
        <f t="shared" si="193"/>
        <v>-1.1347163360839792E-3</v>
      </c>
      <c r="FV66" s="13">
        <f t="shared" si="193"/>
        <v>-1.1024644502787007E-3</v>
      </c>
      <c r="FW66" s="13">
        <f t="shared" si="193"/>
        <v>-1.0123144775118738E-3</v>
      </c>
      <c r="FX66" s="13">
        <f t="shared" si="193"/>
        <v>-9.4305454670978413E-4</v>
      </c>
      <c r="FY66" s="13">
        <f t="shared" si="193"/>
        <v>-8.3992073118788028E-4</v>
      </c>
      <c r="FZ66" s="13">
        <f t="shared" si="193"/>
        <v>-7.2703020105109389E-4</v>
      </c>
      <c r="GA66" s="13">
        <f t="shared" si="193"/>
        <v>-6.7720330670809753E-4</v>
      </c>
      <c r="GB66" s="13">
        <f t="shared" si="193"/>
        <v>-5.7959814639112271E-4</v>
      </c>
      <c r="GC66" s="13">
        <f t="shared" si="193"/>
        <v>-5.3211008270532037E-4</v>
      </c>
      <c r="GD66" s="13">
        <f t="shared" si="193"/>
        <v>-5.0034342389517741E-4</v>
      </c>
      <c r="GE66" s="13">
        <f t="shared" si="193"/>
        <v>-4.8083958692776414E-4</v>
      </c>
      <c r="GF66" s="13">
        <f t="shared" si="193"/>
        <v>-4.7496380808493535E-4</v>
      </c>
      <c r="GG66" s="13">
        <f t="shared" si="193"/>
        <v>-4.8007422837262093E-4</v>
      </c>
      <c r="GH66" s="13">
        <f t="shared" si="193"/>
        <v>-4.9896611418788993E-4</v>
      </c>
      <c r="GI66" s="13">
        <f t="shared" si="193"/>
        <v>-5.0834381067283872E-4</v>
      </c>
      <c r="GJ66" s="13">
        <f t="shared" si="193"/>
        <v>-5.2462775352960466E-4</v>
      </c>
      <c r="GK66" s="13">
        <f t="shared" si="193"/>
        <v>-5.2398179120905332E-4</v>
      </c>
      <c r="GL66" s="13">
        <f t="shared" si="193"/>
        <v>-5.1553865756112747E-4</v>
      </c>
      <c r="GM66" s="13">
        <f t="shared" si="193"/>
        <v>-5.1894056133947812E-4</v>
      </c>
      <c r="GN66" s="13">
        <f t="shared" ref="GN66:GT66" si="194">GM9/GM$7*GN38</f>
        <v>-5.0847536252971251E-4</v>
      </c>
      <c r="GO66" s="13">
        <f t="shared" si="194"/>
        <v>-4.9772137482482722E-4</v>
      </c>
      <c r="GP66" s="13">
        <f t="shared" si="194"/>
        <v>-4.8090239154046033E-4</v>
      </c>
      <c r="GQ66" s="13">
        <f t="shared" si="194"/>
        <v>-4.6749611910827101E-4</v>
      </c>
      <c r="GR66" s="13">
        <f t="shared" si="194"/>
        <v>-4.5197942966299131E-4</v>
      </c>
      <c r="GS66" s="13">
        <f t="shared" si="194"/>
        <v>-4.4832029045259588E-4</v>
      </c>
      <c r="GT66" s="13" t="e">
        <f t="shared" si="194"/>
        <v>#N/A</v>
      </c>
    </row>
    <row r="67" spans="2:202" x14ac:dyDescent="0.2">
      <c r="B67" t="str">
        <f t="shared" si="173"/>
        <v xml:space="preserve">    Construction</v>
      </c>
      <c r="D67" s="12">
        <f t="shared" ref="D67:AI67" si="195">C10/C$7*D39</f>
        <v>-1.8423416263590136</v>
      </c>
      <c r="E67" s="12">
        <f t="shared" si="195"/>
        <v>-1.7807893304267023E-2</v>
      </c>
      <c r="F67" s="12">
        <f t="shared" si="195"/>
        <v>8.3460661650168702E-2</v>
      </c>
      <c r="G67" s="12">
        <f t="shared" si="195"/>
        <v>-0.28003942387944725</v>
      </c>
      <c r="H67" s="12">
        <f t="shared" si="195"/>
        <v>-0.62590871407828186</v>
      </c>
      <c r="I67" s="12">
        <f t="shared" si="195"/>
        <v>-0.64857016588608629</v>
      </c>
      <c r="J67" s="12">
        <f t="shared" si="195"/>
        <v>-0.90661653838451539</v>
      </c>
      <c r="K67" s="12">
        <f t="shared" si="195"/>
        <v>-0.23599416245695692</v>
      </c>
      <c r="L67" s="12">
        <f t="shared" si="195"/>
        <v>-0.32038584340430032</v>
      </c>
      <c r="M67" s="12">
        <f t="shared" si="195"/>
        <v>-0.12260107277712955</v>
      </c>
      <c r="N67" s="12">
        <f t="shared" si="195"/>
        <v>-5.5578189521575054E-2</v>
      </c>
      <c r="O67" s="12">
        <f t="shared" si="195"/>
        <v>-0.14242151320783863</v>
      </c>
      <c r="P67" s="12">
        <f t="shared" si="195"/>
        <v>0.56963561940171803</v>
      </c>
      <c r="Q67" s="12">
        <f t="shared" si="195"/>
        <v>0.89547254968048984</v>
      </c>
      <c r="R67" s="12">
        <f t="shared" si="195"/>
        <v>1.4303070527522974</v>
      </c>
      <c r="S67" s="12">
        <f t="shared" si="195"/>
        <v>0.55385472126328117</v>
      </c>
      <c r="T67" s="12">
        <f t="shared" si="195"/>
        <v>0.40731375329873748</v>
      </c>
      <c r="U67" s="12">
        <f t="shared" si="195"/>
        <v>-9.4392466104231451E-2</v>
      </c>
      <c r="V67" s="12">
        <f t="shared" si="195"/>
        <v>-0.29535619731972818</v>
      </c>
      <c r="W67" s="12">
        <f t="shared" si="195"/>
        <v>0.34063885451427689</v>
      </c>
      <c r="X67" s="12">
        <f t="shared" si="195"/>
        <v>0.73187528448112371</v>
      </c>
      <c r="Y67" s="12">
        <f t="shared" si="195"/>
        <v>0.68394068872543912</v>
      </c>
      <c r="Z67" s="12">
        <f t="shared" si="195"/>
        <v>0.13833074582267188</v>
      </c>
      <c r="AA67" s="12">
        <f t="shared" si="195"/>
        <v>0.93236816669386735</v>
      </c>
      <c r="AB67" s="12">
        <f t="shared" si="195"/>
        <v>0.20977558793218604</v>
      </c>
      <c r="AC67" s="12">
        <f t="shared" si="195"/>
        <v>3.8721933497459039E-2</v>
      </c>
      <c r="AD67" s="12">
        <f t="shared" si="195"/>
        <v>0.56011822043656112</v>
      </c>
      <c r="AE67" s="12">
        <f t="shared" si="195"/>
        <v>0.23429742632024705</v>
      </c>
      <c r="AF67" s="12">
        <f t="shared" si="195"/>
        <v>9.9461366785937436E-2</v>
      </c>
      <c r="AG67" s="12">
        <f t="shared" si="195"/>
        <v>0.50065078193719859</v>
      </c>
      <c r="AH67" s="12">
        <f t="shared" si="195"/>
        <v>0.72397832914635663</v>
      </c>
      <c r="AI67" s="12">
        <f t="shared" si="195"/>
        <v>0.29170639136264342</v>
      </c>
      <c r="AJ67" s="12">
        <f t="shared" ref="AJ67:BO67" si="196">AI10/AI$7*AJ39</f>
        <v>0.34122087671247525</v>
      </c>
      <c r="AK67" s="12">
        <f t="shared" si="196"/>
        <v>0.58454674185647604</v>
      </c>
      <c r="AL67" s="12">
        <f t="shared" si="196"/>
        <v>6.4143429717720093E-2</v>
      </c>
      <c r="AM67" s="12">
        <f t="shared" si="196"/>
        <v>0.29309625337410677</v>
      </c>
      <c r="AN67" s="12">
        <f t="shared" si="196"/>
        <v>1.2928076950268701</v>
      </c>
      <c r="AO67" s="12">
        <f t="shared" si="196"/>
        <v>0.82989925177743529</v>
      </c>
      <c r="AP67" s="12">
        <f t="shared" si="196"/>
        <v>0.63557173977055059</v>
      </c>
      <c r="AQ67" s="12">
        <f t="shared" si="196"/>
        <v>0.7187517399193557</v>
      </c>
      <c r="AR67" s="12">
        <f t="shared" si="196"/>
        <v>0.43685370235230092</v>
      </c>
      <c r="AS67" s="12">
        <f t="shared" si="196"/>
        <v>-0.2097609681661162</v>
      </c>
      <c r="AT67" s="12">
        <f t="shared" si="196"/>
        <v>-0.68921560630343137</v>
      </c>
      <c r="AU67" s="12">
        <f t="shared" si="196"/>
        <v>-0.17810776022734923</v>
      </c>
      <c r="AV67" s="12">
        <f t="shared" si="196"/>
        <v>-0.40321868949028533</v>
      </c>
      <c r="AW67" s="12">
        <f t="shared" si="196"/>
        <v>0.24673355476818837</v>
      </c>
      <c r="AX67" s="12">
        <f t="shared" si="196"/>
        <v>0.3803653487666232</v>
      </c>
      <c r="AY67" s="12">
        <f t="shared" si="196"/>
        <v>0.24003772620809805</v>
      </c>
      <c r="AZ67" s="12">
        <f t="shared" si="196"/>
        <v>0.37184804137186572</v>
      </c>
      <c r="BA67" s="12">
        <f t="shared" si="196"/>
        <v>-0.27465447289329514</v>
      </c>
      <c r="BB67" s="12">
        <f t="shared" si="196"/>
        <v>-0.1299862362685989</v>
      </c>
      <c r="BC67" s="12">
        <f t="shared" si="196"/>
        <v>-0.48246624251978654</v>
      </c>
      <c r="BD67" s="12">
        <f t="shared" si="196"/>
        <v>-0.65043780098032333</v>
      </c>
      <c r="BE67" s="12">
        <f t="shared" si="196"/>
        <v>1.0798872624696526E-2</v>
      </c>
      <c r="BF67" s="12">
        <f t="shared" si="196"/>
        <v>9.3849120169401584E-2</v>
      </c>
      <c r="BG67" s="12">
        <f t="shared" si="196"/>
        <v>-0.21672468094661196</v>
      </c>
      <c r="BH67" s="12">
        <f t="shared" si="196"/>
        <v>-5.0029837836927826E-2</v>
      </c>
      <c r="BI67" s="12">
        <f t="shared" si="196"/>
        <v>8.6602704568776653E-2</v>
      </c>
      <c r="BJ67" s="12">
        <f t="shared" si="196"/>
        <v>0.16045642127291965</v>
      </c>
      <c r="BK67" s="12">
        <f t="shared" si="196"/>
        <v>2.4303791881164893E-2</v>
      </c>
      <c r="BL67" s="12">
        <f t="shared" si="196"/>
        <v>4.3826112561527811E-2</v>
      </c>
      <c r="BM67" s="12">
        <f t="shared" si="196"/>
        <v>0.17818859903634662</v>
      </c>
      <c r="BN67" s="12">
        <f t="shared" si="196"/>
        <v>-0.37712831716083811</v>
      </c>
      <c r="BO67" s="12">
        <f t="shared" si="196"/>
        <v>0.23183886998235623</v>
      </c>
      <c r="BP67" s="12">
        <f t="shared" ref="BP67:CU67" si="197">BO10/BO$7*BP39</f>
        <v>0.3969163942071901</v>
      </c>
      <c r="BQ67" s="12">
        <f t="shared" si="197"/>
        <v>0.45521017568810296</v>
      </c>
      <c r="BR67" s="12">
        <f t="shared" si="197"/>
        <v>0.62021073634442614</v>
      </c>
      <c r="BS67" s="12">
        <f t="shared" si="197"/>
        <v>0.66510784359715081</v>
      </c>
      <c r="BT67" s="12">
        <f t="shared" si="197"/>
        <v>0.27212168898237549</v>
      </c>
      <c r="BU67" s="12">
        <f t="shared" si="197"/>
        <v>0.32288889451227581</v>
      </c>
      <c r="BV67" s="12">
        <f t="shared" si="197"/>
        <v>0.75226464621056954</v>
      </c>
      <c r="BW67" s="12">
        <f t="shared" si="197"/>
        <v>-2.6843451462059482E-2</v>
      </c>
      <c r="BX67" s="12">
        <f t="shared" si="197"/>
        <v>0.68482296826821643</v>
      </c>
      <c r="BY67" s="12">
        <f t="shared" si="197"/>
        <v>0.53336038026978105</v>
      </c>
      <c r="BZ67" s="12">
        <f t="shared" si="197"/>
        <v>0.48115537340658332</v>
      </c>
      <c r="CA67" s="12">
        <f t="shared" si="197"/>
        <v>0.25247812887078613</v>
      </c>
      <c r="CB67" s="12">
        <f t="shared" si="197"/>
        <v>0.60356720731720814</v>
      </c>
      <c r="CC67" s="12">
        <f t="shared" si="197"/>
        <v>0.50288185969948684</v>
      </c>
      <c r="CD67" s="12">
        <f t="shared" si="197"/>
        <v>0.40987846472871098</v>
      </c>
      <c r="CE67" s="12">
        <f t="shared" si="197"/>
        <v>0.5008615476454521</v>
      </c>
      <c r="CF67" s="12">
        <f t="shared" si="197"/>
        <v>0.38321555583239403</v>
      </c>
      <c r="CG67" s="12">
        <f t="shared" si="197"/>
        <v>-4.9132270202363874E-2</v>
      </c>
      <c r="CH67" s="12">
        <f t="shared" si="197"/>
        <v>0.44174546946844739</v>
      </c>
      <c r="CI67" s="12">
        <f t="shared" si="197"/>
        <v>4.8758537179606817E-3</v>
      </c>
      <c r="CJ67" s="12">
        <f t="shared" si="197"/>
        <v>-0.62158031268068692</v>
      </c>
      <c r="CK67" s="12">
        <f t="shared" si="197"/>
        <v>-0.45524153201292156</v>
      </c>
      <c r="CL67" s="12">
        <f t="shared" si="197"/>
        <v>-0.88998467469434528</v>
      </c>
      <c r="CM67" s="12">
        <f t="shared" si="197"/>
        <v>-0.15681668017062383</v>
      </c>
      <c r="CN67" s="12">
        <f t="shared" si="197"/>
        <v>-0.33106106191228524</v>
      </c>
      <c r="CO67" s="12">
        <f t="shared" si="197"/>
        <v>2.8111195796097836E-2</v>
      </c>
      <c r="CP67" s="12">
        <f t="shared" si="197"/>
        <v>-0.29548832388854845</v>
      </c>
      <c r="CQ67" s="12">
        <f t="shared" si="197"/>
        <v>-0.40189187422110056</v>
      </c>
      <c r="CR67" s="12">
        <f t="shared" si="197"/>
        <v>0.24021568570460128</v>
      </c>
      <c r="CS67" s="12">
        <f t="shared" si="197"/>
        <v>8.3641837061723831E-2</v>
      </c>
      <c r="CT67" s="12">
        <f t="shared" si="197"/>
        <v>0.17221023144222108</v>
      </c>
      <c r="CU67" s="12">
        <f t="shared" si="197"/>
        <v>0.22121365112973904</v>
      </c>
      <c r="CV67" s="12">
        <f t="shared" ref="CV67:EA67" si="198">CU10/CU$7*CV39</f>
        <v>6.236821367613183E-2</v>
      </c>
      <c r="CW67" s="12">
        <f t="shared" si="198"/>
        <v>0.22048418229361796</v>
      </c>
      <c r="CX67" s="12">
        <f t="shared" si="198"/>
        <v>0.4712526609947178</v>
      </c>
      <c r="CY67" s="12">
        <f t="shared" si="198"/>
        <v>0.27537748795028355</v>
      </c>
      <c r="CZ67" s="12">
        <f t="shared" si="198"/>
        <v>0.59620217948912502</v>
      </c>
      <c r="DA67" s="12">
        <f t="shared" si="198"/>
        <v>0.72493268874107841</v>
      </c>
      <c r="DB67" s="12">
        <f t="shared" si="198"/>
        <v>0.73547156610843556</v>
      </c>
      <c r="DC67" s="12">
        <f t="shared" si="198"/>
        <v>0.81198403128894803</v>
      </c>
      <c r="DD67" s="12">
        <f t="shared" si="198"/>
        <v>0.65748087688558987</v>
      </c>
      <c r="DE67" s="12">
        <f t="shared" si="198"/>
        <v>0.16515627511729974</v>
      </c>
      <c r="DF67" s="12">
        <f t="shared" si="198"/>
        <v>0.29889864006268357</v>
      </c>
      <c r="DG67" s="12">
        <f t="shared" si="198"/>
        <v>1.3035223477256117</v>
      </c>
      <c r="DH67" s="12">
        <f t="shared" si="198"/>
        <v>0.80679939292920166</v>
      </c>
      <c r="DI67" s="12">
        <f t="shared" si="198"/>
        <v>-3.6111199123245154E-2</v>
      </c>
      <c r="DJ67" s="12">
        <f t="shared" si="198"/>
        <v>0.1179117272727289</v>
      </c>
      <c r="DK67" s="12">
        <f t="shared" si="198"/>
        <v>0.16021435770978548</v>
      </c>
      <c r="DL67" s="12">
        <f t="shared" si="198"/>
        <v>-0.58354568603663515</v>
      </c>
      <c r="DM67" s="12">
        <f t="shared" si="198"/>
        <v>-0.73056063568094176</v>
      </c>
      <c r="DN67" s="12">
        <f t="shared" si="198"/>
        <v>-1.2634489947830505</v>
      </c>
      <c r="DO67" s="12">
        <f t="shared" si="198"/>
        <v>-1.8534970912159507</v>
      </c>
      <c r="DP67" s="12">
        <f t="shared" si="198"/>
        <v>-1.5100232973719692</v>
      </c>
      <c r="DQ67" s="12">
        <f t="shared" si="198"/>
        <v>-1.2162740048410745</v>
      </c>
      <c r="DR67" s="12">
        <f t="shared" si="198"/>
        <v>-0.90326262054771833</v>
      </c>
      <c r="DS67" s="12">
        <f t="shared" si="198"/>
        <v>-0.58186484301308128</v>
      </c>
      <c r="DT67" s="12">
        <f t="shared" si="198"/>
        <v>-0.25530866812034847</v>
      </c>
      <c r="DU67" s="12">
        <f t="shared" si="198"/>
        <v>-5.2926252644149872E-2</v>
      </c>
      <c r="DV67" s="12">
        <f t="shared" si="198"/>
        <v>-0.21539257655905869</v>
      </c>
      <c r="DW67" s="12">
        <f t="shared" si="198"/>
        <v>-0.51950595487016293</v>
      </c>
      <c r="DX67" s="12">
        <f t="shared" si="198"/>
        <v>0.15130292029037615</v>
      </c>
      <c r="DY67" s="12">
        <f t="shared" si="198"/>
        <v>8.2804507180566561E-2</v>
      </c>
      <c r="DZ67" s="12">
        <f t="shared" si="198"/>
        <v>-1.426911987444953E-2</v>
      </c>
      <c r="EA67" s="12">
        <f t="shared" si="198"/>
        <v>-1.6173111102871191E-2</v>
      </c>
      <c r="EB67" s="12">
        <f t="shared" ref="EB67:FG67" si="199">EA10/EA$7*EB39</f>
        <v>0.59069602986639691</v>
      </c>
      <c r="EC67" s="12">
        <f t="shared" si="199"/>
        <v>0.36356407749450687</v>
      </c>
      <c r="ED67" s="12">
        <f t="shared" si="199"/>
        <v>0.51495308975006515</v>
      </c>
      <c r="EE67" s="12">
        <f t="shared" si="199"/>
        <v>0.36070448475555816</v>
      </c>
      <c r="EF67" s="12">
        <f t="shared" si="199"/>
        <v>0.36959517198872205</v>
      </c>
      <c r="EG67" s="12">
        <f t="shared" si="199"/>
        <v>0.50295654323353445</v>
      </c>
      <c r="EH67" s="12">
        <f t="shared" si="199"/>
        <v>0.22517070586545571</v>
      </c>
      <c r="EI67" s="12">
        <f t="shared" si="199"/>
        <v>0.30472111462945684</v>
      </c>
      <c r="EJ67" s="12">
        <f t="shared" si="199"/>
        <v>0.33480591899570677</v>
      </c>
      <c r="EK67" s="12">
        <f t="shared" si="199"/>
        <v>0.7781244137691069</v>
      </c>
      <c r="EL67" s="12">
        <f t="shared" si="199"/>
        <v>0.91698621392015278</v>
      </c>
      <c r="EM67" s="12">
        <f t="shared" si="199"/>
        <v>0.59117239862654314</v>
      </c>
      <c r="EN67" s="12">
        <f t="shared" si="199"/>
        <v>0.38456166746417031</v>
      </c>
      <c r="EO67" s="12">
        <f t="shared" si="199"/>
        <v>0.16299039423270695</v>
      </c>
      <c r="EP67" s="12">
        <f t="shared" si="199"/>
        <v>0.37840732097209784</v>
      </c>
      <c r="EQ67" s="12">
        <f t="shared" si="199"/>
        <v>0.59821608405950888</v>
      </c>
      <c r="ER67" s="12">
        <f t="shared" si="199"/>
        <v>0.41399854540973846</v>
      </c>
      <c r="ES67" s="12">
        <f t="shared" si="199"/>
        <v>0.29906718077879163</v>
      </c>
      <c r="ET67" s="12">
        <f t="shared" si="199"/>
        <v>0.33466409904779737</v>
      </c>
      <c r="EU67" s="12">
        <f t="shared" si="199"/>
        <v>0.29026504247306145</v>
      </c>
      <c r="EV67" s="12">
        <f t="shared" si="199"/>
        <v>0.19049255285187636</v>
      </c>
      <c r="EW67" s="12">
        <f t="shared" si="199"/>
        <v>0.10987202668840003</v>
      </c>
      <c r="EX67" s="12">
        <f t="shared" si="199"/>
        <v>0.33013644838360279</v>
      </c>
      <c r="EY67" s="12">
        <f t="shared" si="199"/>
        <v>0.52060986264135389</v>
      </c>
      <c r="EZ67" s="12">
        <f t="shared" si="199"/>
        <v>0.27944940209677926</v>
      </c>
      <c r="FA67" s="12">
        <f t="shared" si="199"/>
        <v>0.23250401693546358</v>
      </c>
      <c r="FB67" s="12">
        <f t="shared" si="199"/>
        <v>0.3976247829684923</v>
      </c>
      <c r="FC67" s="12">
        <f t="shared" si="199"/>
        <v>-0.41287927075837411</v>
      </c>
      <c r="FD67" s="12">
        <f t="shared" si="199"/>
        <v>0.30043322769411457</v>
      </c>
      <c r="FE67" s="12">
        <f t="shared" si="199"/>
        <v>0.11159628343841704</v>
      </c>
      <c r="FF67" s="12">
        <f t="shared" si="199"/>
        <v>0.14921172314636039</v>
      </c>
      <c r="FG67" s="13">
        <f t="shared" si="199"/>
        <v>0.19050757112001163</v>
      </c>
      <c r="FH67" s="13">
        <f t="shared" ref="FH67:GM67" si="200">FG10/FG$7*FH39</f>
        <v>0.12198483456557015</v>
      </c>
      <c r="FI67" s="13">
        <f t="shared" si="200"/>
        <v>9.5998336813235996E-2</v>
      </c>
      <c r="FJ67" s="13">
        <f t="shared" si="200"/>
        <v>5.8994983687761494E-2</v>
      </c>
      <c r="FK67" s="13">
        <f t="shared" si="200"/>
        <v>2.2661397352518306E-2</v>
      </c>
      <c r="FL67" s="13">
        <f t="shared" si="200"/>
        <v>1.0455562123669816E-2</v>
      </c>
      <c r="FM67" s="13">
        <f t="shared" si="200"/>
        <v>-1.130329103780483E-2</v>
      </c>
      <c r="FN67" s="13">
        <f t="shared" si="200"/>
        <v>-6.5099764425452329E-3</v>
      </c>
      <c r="FO67" s="13">
        <f t="shared" si="200"/>
        <v>-1.7064154882545767E-2</v>
      </c>
      <c r="FP67" s="13">
        <f t="shared" si="200"/>
        <v>-2.4669466735777953E-2</v>
      </c>
      <c r="FQ67" s="13">
        <f t="shared" si="200"/>
        <v>-4.7111661049293957E-2</v>
      </c>
      <c r="FR67" s="13">
        <f t="shared" si="200"/>
        <v>-7.1697141101343662E-2</v>
      </c>
      <c r="FS67" s="13">
        <f t="shared" si="200"/>
        <v>-8.9116939251584815E-2</v>
      </c>
      <c r="FT67" s="13">
        <f t="shared" si="200"/>
        <v>-0.10356952965768947</v>
      </c>
      <c r="FU67" s="13">
        <f t="shared" si="200"/>
        <v>-0.10041031370358094</v>
      </c>
      <c r="FV67" s="13">
        <f t="shared" si="200"/>
        <v>-9.2437364380720408E-2</v>
      </c>
      <c r="FW67" s="13">
        <f t="shared" si="200"/>
        <v>-6.5317446119146735E-2</v>
      </c>
      <c r="FX67" s="13">
        <f t="shared" si="200"/>
        <v>-4.4859265212170096E-2</v>
      </c>
      <c r="FY67" s="13">
        <f t="shared" si="200"/>
        <v>-1.2845386231592208E-2</v>
      </c>
      <c r="FZ67" s="13">
        <f t="shared" si="200"/>
        <v>2.2912382197484323E-2</v>
      </c>
      <c r="GA67" s="13">
        <f t="shared" si="200"/>
        <v>3.7908913246012886E-2</v>
      </c>
      <c r="GB67" s="13">
        <f t="shared" si="200"/>
        <v>6.9483973846929281E-2</v>
      </c>
      <c r="GC67" s="13">
        <f t="shared" si="200"/>
        <v>8.440178479111704E-2</v>
      </c>
      <c r="GD67" s="13">
        <f t="shared" si="200"/>
        <v>9.4075377680585409E-2</v>
      </c>
      <c r="GE67" s="13">
        <f t="shared" si="200"/>
        <v>9.966981721813814E-2</v>
      </c>
      <c r="GF67" s="13">
        <f t="shared" si="200"/>
        <v>0.1005311767207194</v>
      </c>
      <c r="GG67" s="13">
        <f t="shared" si="200"/>
        <v>9.7468197342222507E-2</v>
      </c>
      <c r="GH67" s="13">
        <f t="shared" si="200"/>
        <v>8.9376151263479281E-2</v>
      </c>
      <c r="GI67" s="13">
        <f t="shared" si="200"/>
        <v>8.4597572805080137E-2</v>
      </c>
      <c r="GJ67" s="13">
        <f t="shared" si="200"/>
        <v>7.7130394051394727E-2</v>
      </c>
      <c r="GK67" s="13">
        <f t="shared" si="200"/>
        <v>7.5809012248978014E-2</v>
      </c>
      <c r="GL67" s="13">
        <f t="shared" si="200"/>
        <v>7.7301613623422707E-2</v>
      </c>
      <c r="GM67" s="13">
        <f t="shared" si="200"/>
        <v>7.4499877796499164E-2</v>
      </c>
      <c r="GN67" s="13">
        <f t="shared" ref="GN67:GT67" si="201">GM10/GM$7*GN39</f>
        <v>7.6825532609406916E-2</v>
      </c>
      <c r="GO67" s="13">
        <f t="shared" si="201"/>
        <v>7.9310270145949102E-2</v>
      </c>
      <c r="GP67" s="13">
        <f t="shared" si="201"/>
        <v>8.4180442434062877E-2</v>
      </c>
      <c r="GQ67" s="13">
        <f t="shared" si="201"/>
        <v>8.7854876576220986E-2</v>
      </c>
      <c r="GR67" s="13">
        <f t="shared" si="201"/>
        <v>9.2352116848995497E-2</v>
      </c>
      <c r="GS67" s="13">
        <f t="shared" si="201"/>
        <v>9.2403900497444208E-2</v>
      </c>
      <c r="GT67" s="13" t="e">
        <f t="shared" si="201"/>
        <v>#N/A</v>
      </c>
    </row>
    <row r="68" spans="2:202" x14ac:dyDescent="0.2">
      <c r="B68" t="str">
        <f t="shared" si="173"/>
        <v xml:space="preserve">    Manufacturing</v>
      </c>
      <c r="D68" s="12">
        <f t="shared" ref="D68:AI68" si="202">C11/C$7*D40</f>
        <v>-1.1019777582280823</v>
      </c>
      <c r="E68" s="12">
        <f t="shared" si="202"/>
        <v>-6.6133376212695563E-2</v>
      </c>
      <c r="F68" s="12">
        <f t="shared" si="202"/>
        <v>0.15508563630310065</v>
      </c>
      <c r="G68" s="12">
        <f t="shared" si="202"/>
        <v>-0.2233369887345944</v>
      </c>
      <c r="H68" s="12">
        <f t="shared" si="202"/>
        <v>-0.47090413212844534</v>
      </c>
      <c r="I68" s="12">
        <f t="shared" si="202"/>
        <v>-0.49374569908281146</v>
      </c>
      <c r="J68" s="12">
        <f t="shared" si="202"/>
        <v>-1.5997977258664562</v>
      </c>
      <c r="K68" s="12">
        <f t="shared" si="202"/>
        <v>0.38738463839407555</v>
      </c>
      <c r="L68" s="12">
        <f t="shared" si="202"/>
        <v>-2.2791014253289741</v>
      </c>
      <c r="M68" s="12">
        <f t="shared" si="202"/>
        <v>-1.5803074872459142</v>
      </c>
      <c r="N68" s="12">
        <f t="shared" si="202"/>
        <v>-1.7539502576962278</v>
      </c>
      <c r="O68" s="12">
        <f t="shared" si="202"/>
        <v>-1.7179971956678211</v>
      </c>
      <c r="P68" s="12">
        <f t="shared" si="202"/>
        <v>-1.9440141440320249</v>
      </c>
      <c r="Q68" s="12">
        <f t="shared" si="202"/>
        <v>-1.6183649126729687</v>
      </c>
      <c r="R68" s="12">
        <f t="shared" si="202"/>
        <v>1.5068961563624721</v>
      </c>
      <c r="S68" s="12">
        <f t="shared" si="202"/>
        <v>0.5690769870637189</v>
      </c>
      <c r="T68" s="12">
        <f t="shared" si="202"/>
        <v>1.5566522137517482</v>
      </c>
      <c r="U68" s="12">
        <f t="shared" si="202"/>
        <v>1.6516543783910613</v>
      </c>
      <c r="V68" s="12">
        <f t="shared" si="202"/>
        <v>0.98037426312191811</v>
      </c>
      <c r="W68" s="12">
        <f t="shared" si="202"/>
        <v>0.70036326722004516</v>
      </c>
      <c r="X68" s="12">
        <f t="shared" si="202"/>
        <v>0.75197858508295912</v>
      </c>
      <c r="Y68" s="12">
        <f t="shared" si="202"/>
        <v>0.89080343331832978</v>
      </c>
      <c r="Z68" s="12">
        <f t="shared" si="202"/>
        <v>1.3038372494685837</v>
      </c>
      <c r="AA68" s="12">
        <f t="shared" si="202"/>
        <v>1.1944513764883224</v>
      </c>
      <c r="AB68" s="12">
        <f t="shared" si="202"/>
        <v>0.75922244940796413</v>
      </c>
      <c r="AC68" s="12">
        <f t="shared" si="202"/>
        <v>0.92572935907313891</v>
      </c>
      <c r="AD68" s="12">
        <f t="shared" si="202"/>
        <v>1.0117950692021589</v>
      </c>
      <c r="AE68" s="12">
        <f t="shared" si="202"/>
        <v>0.93734577884554304</v>
      </c>
      <c r="AF68" s="12">
        <f t="shared" si="202"/>
        <v>1.0502952696764423</v>
      </c>
      <c r="AG68" s="12">
        <f t="shared" si="202"/>
        <v>2.2000478334643554</v>
      </c>
      <c r="AH68" s="12">
        <f t="shared" si="202"/>
        <v>1.67134316675537</v>
      </c>
      <c r="AI68" s="12">
        <f t="shared" si="202"/>
        <v>1.7080188100438876</v>
      </c>
      <c r="AJ68" s="12">
        <f t="shared" ref="AJ68:BO68" si="203">AI11/AI$7*AJ40</f>
        <v>0.97582516273170095</v>
      </c>
      <c r="AK68" s="12">
        <f t="shared" si="203"/>
        <v>0.90846875682793826</v>
      </c>
      <c r="AL68" s="12">
        <f t="shared" si="203"/>
        <v>1.8385745054497762</v>
      </c>
      <c r="AM68" s="12">
        <f t="shared" si="203"/>
        <v>2.5655179700798643</v>
      </c>
      <c r="AN68" s="12">
        <f t="shared" si="203"/>
        <v>2.4390370754779243</v>
      </c>
      <c r="AO68" s="12">
        <f t="shared" si="203"/>
        <v>1.9296548618538527</v>
      </c>
      <c r="AP68" s="12">
        <f t="shared" si="203"/>
        <v>0.92340153138968728</v>
      </c>
      <c r="AQ68" s="12">
        <f t="shared" si="203"/>
        <v>-0.65437245598879079</v>
      </c>
      <c r="AR68" s="12">
        <f t="shared" si="203"/>
        <v>-0.76085395368612996</v>
      </c>
      <c r="AS68" s="12">
        <f t="shared" si="203"/>
        <v>-0.11438282932588981</v>
      </c>
      <c r="AT68" s="12">
        <f t="shared" si="203"/>
        <v>-0.5069564475710443</v>
      </c>
      <c r="AU68" s="12">
        <f t="shared" si="203"/>
        <v>-0.26431129020584265</v>
      </c>
      <c r="AV68" s="12">
        <f t="shared" si="203"/>
        <v>-0.58739194255497329</v>
      </c>
      <c r="AW68" s="12">
        <f t="shared" si="203"/>
        <v>-8.8761691540841167E-3</v>
      </c>
      <c r="AX68" s="12">
        <f t="shared" si="203"/>
        <v>-0.21572185152942303</v>
      </c>
      <c r="AY68" s="12">
        <f t="shared" si="203"/>
        <v>0.15764907994747582</v>
      </c>
      <c r="AZ68" s="12">
        <f t="shared" si="203"/>
        <v>-0.75837534650350968</v>
      </c>
      <c r="BA68" s="12">
        <f t="shared" si="203"/>
        <v>-1.0087410713929839</v>
      </c>
      <c r="BB68" s="12">
        <f t="shared" si="203"/>
        <v>-0.5711395506556195</v>
      </c>
      <c r="BC68" s="12">
        <f t="shared" si="203"/>
        <v>-1.0521661966998253</v>
      </c>
      <c r="BD68" s="12">
        <f t="shared" si="203"/>
        <v>-1.0755077083362869</v>
      </c>
      <c r="BE68" s="12">
        <f t="shared" si="203"/>
        <v>-0.32629559021485277</v>
      </c>
      <c r="BF68" s="12">
        <f t="shared" si="203"/>
        <v>-1.7857462270466318</v>
      </c>
      <c r="BG68" s="12">
        <f t="shared" si="203"/>
        <v>-1.2491207545982475</v>
      </c>
      <c r="BH68" s="12">
        <f t="shared" si="203"/>
        <v>-0.92132419559436596</v>
      </c>
      <c r="BI68" s="12">
        <f t="shared" si="203"/>
        <v>-0.17990373047596894</v>
      </c>
      <c r="BJ68" s="12">
        <f t="shared" si="203"/>
        <v>0.22473886668957729</v>
      </c>
      <c r="BK68" s="12">
        <f t="shared" si="203"/>
        <v>1.5068946402753296</v>
      </c>
      <c r="BL68" s="12">
        <f t="shared" si="203"/>
        <v>-1.1479603098396507</v>
      </c>
      <c r="BM68" s="12">
        <f t="shared" si="203"/>
        <v>-1.6431002336326419</v>
      </c>
      <c r="BN68" s="12">
        <f t="shared" si="203"/>
        <v>-4.3597558560349912</v>
      </c>
      <c r="BO68" s="12">
        <f t="shared" si="203"/>
        <v>6.7412534745822716</v>
      </c>
      <c r="BP68" s="12">
        <f t="shared" ref="BP68:CU68" si="204">BO11/BO$7*BP40</f>
        <v>0.80206826406493725</v>
      </c>
      <c r="BQ68" s="12">
        <f t="shared" si="204"/>
        <v>1.4799935101631032</v>
      </c>
      <c r="BR68" s="12">
        <f t="shared" si="204"/>
        <v>2.4533685714241509</v>
      </c>
      <c r="BS68" s="12">
        <f t="shared" si="204"/>
        <v>2.1614838692700795</v>
      </c>
      <c r="BT68" s="12">
        <f t="shared" si="204"/>
        <v>1.5146708670828963</v>
      </c>
      <c r="BU68" s="12">
        <f t="shared" si="204"/>
        <v>1.9754100041400762</v>
      </c>
      <c r="BV68" s="12">
        <f t="shared" si="204"/>
        <v>2.1510945946553286</v>
      </c>
      <c r="BW68" s="12">
        <f t="shared" si="204"/>
        <v>0.40468680950940883</v>
      </c>
      <c r="BX68" s="12">
        <f t="shared" si="204"/>
        <v>0.29133513045173864</v>
      </c>
      <c r="BY68" s="12">
        <f t="shared" si="204"/>
        <v>-7.0360662714970754E-2</v>
      </c>
      <c r="BZ68" s="12">
        <f t="shared" si="204"/>
        <v>-0.69678160845810988</v>
      </c>
      <c r="CA68" s="12">
        <f t="shared" si="204"/>
        <v>-1.6270701542681605</v>
      </c>
      <c r="CB68" s="12">
        <f t="shared" si="204"/>
        <v>-1.5324174797231571</v>
      </c>
      <c r="CC68" s="12">
        <f t="shared" si="204"/>
        <v>-1.5513125453982299</v>
      </c>
      <c r="CD68" s="12">
        <f t="shared" si="204"/>
        <v>-0.83827676835055753</v>
      </c>
      <c r="CE68" s="12">
        <f t="shared" si="204"/>
        <v>-1.8502049531767277</v>
      </c>
      <c r="CF68" s="12">
        <f t="shared" si="204"/>
        <v>0.15726504367265368</v>
      </c>
      <c r="CG68" s="12">
        <f t="shared" si="204"/>
        <v>-0.64635128187756374</v>
      </c>
      <c r="CH68" s="12">
        <f t="shared" si="204"/>
        <v>-0.29122704017624179</v>
      </c>
      <c r="CI68" s="12">
        <f t="shared" si="204"/>
        <v>-0.51722186032050743</v>
      </c>
      <c r="CJ68" s="12">
        <f t="shared" si="204"/>
        <v>-0.45969592075403942</v>
      </c>
      <c r="CK68" s="12">
        <f t="shared" si="204"/>
        <v>-0.49099772304503281</v>
      </c>
      <c r="CL68" s="12">
        <f t="shared" si="204"/>
        <v>-1.3630823099290512</v>
      </c>
      <c r="CM68" s="12">
        <f t="shared" si="204"/>
        <v>-2.2319635096231547</v>
      </c>
      <c r="CN68" s="12">
        <f t="shared" si="204"/>
        <v>-1.1878185281625868</v>
      </c>
      <c r="CO68" s="12">
        <f t="shared" si="204"/>
        <v>-1.3303488928136427</v>
      </c>
      <c r="CP68" s="12">
        <f t="shared" si="204"/>
        <v>-0.95050036482512146</v>
      </c>
      <c r="CQ68" s="12">
        <f t="shared" si="204"/>
        <v>-1.3206518367775659</v>
      </c>
      <c r="CR68" s="12">
        <f t="shared" si="204"/>
        <v>-1.0616851419722761</v>
      </c>
      <c r="CS68" s="12">
        <f t="shared" si="204"/>
        <v>-0.79325879769557694</v>
      </c>
      <c r="CT68" s="12">
        <f t="shared" si="204"/>
        <v>-0.41491725008508601</v>
      </c>
      <c r="CU68" s="12">
        <f t="shared" si="204"/>
        <v>-0.28030594289396982</v>
      </c>
      <c r="CV68" s="12">
        <f t="shared" ref="CV68:EA68" si="205">CU11/CU$7*CV40</f>
        <v>-5.6543241464091849E-2</v>
      </c>
      <c r="CW68" s="12">
        <f t="shared" si="205"/>
        <v>0.175496181098688</v>
      </c>
      <c r="CX68" s="12">
        <f t="shared" si="205"/>
        <v>0.63947277846481443</v>
      </c>
      <c r="CY68" s="12">
        <f t="shared" si="205"/>
        <v>0.51727186881960763</v>
      </c>
      <c r="CZ68" s="12">
        <f t="shared" si="205"/>
        <v>0.78412581474256526</v>
      </c>
      <c r="DA68" s="12">
        <f t="shared" si="205"/>
        <v>-0.62827292935777179</v>
      </c>
      <c r="DB68" s="12">
        <f t="shared" si="205"/>
        <v>2.1228200408134428</v>
      </c>
      <c r="DC68" s="12">
        <f t="shared" si="205"/>
        <v>0.75294138886967665</v>
      </c>
      <c r="DD68" s="12">
        <f t="shared" si="205"/>
        <v>0.28888732237252696</v>
      </c>
      <c r="DE68" s="12">
        <f t="shared" si="205"/>
        <v>0.37536982116930595</v>
      </c>
      <c r="DF68" s="12">
        <f t="shared" si="205"/>
        <v>0.5982506769184982</v>
      </c>
      <c r="DG68" s="12">
        <f t="shared" si="205"/>
        <v>0.49341775877080979</v>
      </c>
      <c r="DH68" s="12">
        <f t="shared" si="205"/>
        <v>0.20234582683936586</v>
      </c>
      <c r="DI68" s="12">
        <f t="shared" si="205"/>
        <v>0.60756732806863101</v>
      </c>
      <c r="DJ68" s="12">
        <f t="shared" si="205"/>
        <v>0.40903409679621067</v>
      </c>
      <c r="DK68" s="12">
        <f t="shared" si="205"/>
        <v>0.28235352013107617</v>
      </c>
      <c r="DL68" s="12">
        <f t="shared" si="205"/>
        <v>-0.12623286203033221</v>
      </c>
      <c r="DM68" s="12">
        <f t="shared" si="205"/>
        <v>-0.11234236571474773</v>
      </c>
      <c r="DN68" s="12">
        <f t="shared" si="205"/>
        <v>-2.4071737461873739</v>
      </c>
      <c r="DO68" s="12">
        <f t="shared" si="205"/>
        <v>0.68208560238024851</v>
      </c>
      <c r="DP68" s="12">
        <f t="shared" si="205"/>
        <v>-1.5419582820403706</v>
      </c>
      <c r="DQ68" s="12">
        <f t="shared" si="205"/>
        <v>-0.86363864229513354</v>
      </c>
      <c r="DR68" s="12">
        <f t="shared" si="205"/>
        <v>-0.60373421684607498</v>
      </c>
      <c r="DS68" s="12">
        <f t="shared" si="205"/>
        <v>-0.22089762690857603</v>
      </c>
      <c r="DT68" s="12">
        <f t="shared" si="205"/>
        <v>-0.11217547354219626</v>
      </c>
      <c r="DU68" s="12">
        <f t="shared" si="205"/>
        <v>0.22488644113820885</v>
      </c>
      <c r="DV68" s="12">
        <f t="shared" si="205"/>
        <v>0.41196666989021957</v>
      </c>
      <c r="DW68" s="12">
        <f t="shared" si="205"/>
        <v>0.54931794171497483</v>
      </c>
      <c r="DX68" s="12">
        <f t="shared" si="205"/>
        <v>0.82188148049120424</v>
      </c>
      <c r="DY68" s="12">
        <f t="shared" si="205"/>
        <v>1.0767114335309083</v>
      </c>
      <c r="DZ68" s="12">
        <f t="shared" si="205"/>
        <v>0.73152665517715609</v>
      </c>
      <c r="EA68" s="12">
        <f t="shared" si="205"/>
        <v>0.37556474499944847</v>
      </c>
      <c r="EB68" s="12">
        <f t="shared" ref="EB68:FG68" si="206">EA11/EA$7*EB40</f>
        <v>0.53243575230474038</v>
      </c>
      <c r="EC68" s="12">
        <f t="shared" si="206"/>
        <v>0.71014590677332445</v>
      </c>
      <c r="ED68" s="12">
        <f t="shared" si="206"/>
        <v>0.32362116101004723</v>
      </c>
      <c r="EE68" s="12">
        <f t="shared" si="206"/>
        <v>0.16306146285223247</v>
      </c>
      <c r="EF68" s="12">
        <f t="shared" si="206"/>
        <v>2.5257916615528276E-2</v>
      </c>
      <c r="EG68" s="12">
        <f t="shared" si="206"/>
        <v>6.3267081659292901E-2</v>
      </c>
      <c r="EH68" s="12">
        <f t="shared" si="206"/>
        <v>-8.3646876600230222E-2</v>
      </c>
      <c r="EI68" s="12">
        <f t="shared" si="206"/>
        <v>-0.13202423435627655</v>
      </c>
      <c r="EJ68" s="12">
        <f t="shared" si="206"/>
        <v>5.1467142618846891E-2</v>
      </c>
      <c r="EK68" s="12">
        <f t="shared" si="206"/>
        <v>0.26988454310403809</v>
      </c>
      <c r="EL68" s="12">
        <f t="shared" si="206"/>
        <v>-5.414128342880032E-2</v>
      </c>
      <c r="EM68" s="12">
        <f t="shared" si="206"/>
        <v>8.6801108180010952E-2</v>
      </c>
      <c r="EN68" s="12">
        <f t="shared" si="206"/>
        <v>-9.4442321473480487E-2</v>
      </c>
      <c r="EO68" s="12">
        <f t="shared" si="206"/>
        <v>0.35702983357508988</v>
      </c>
      <c r="EP68" s="12">
        <f t="shared" si="206"/>
        <v>-0.22136860428436153</v>
      </c>
      <c r="EQ68" s="12">
        <f t="shared" si="206"/>
        <v>-0.13795176892475722</v>
      </c>
      <c r="ER68" s="12">
        <f t="shared" si="206"/>
        <v>-0.16304383254851115</v>
      </c>
      <c r="ES68" s="12">
        <f t="shared" si="206"/>
        <v>-0.34328522410642354</v>
      </c>
      <c r="ET68" s="12">
        <f t="shared" si="206"/>
        <v>-0.66981875530596291</v>
      </c>
      <c r="EU68" s="12">
        <f t="shared" si="206"/>
        <v>-0.41029115247167458</v>
      </c>
      <c r="EV68" s="12">
        <f t="shared" si="206"/>
        <v>-0.28003194824299871</v>
      </c>
      <c r="EW68" s="12">
        <f t="shared" si="206"/>
        <v>-0.50773589124900409</v>
      </c>
      <c r="EX68" s="12">
        <f t="shared" si="206"/>
        <v>-0.25475850984052317</v>
      </c>
      <c r="EY68" s="12">
        <f t="shared" si="206"/>
        <v>4.2584627954889868E-2</v>
      </c>
      <c r="EZ68" s="12">
        <f t="shared" si="206"/>
        <v>0.16980300750906313</v>
      </c>
      <c r="FA68" s="12">
        <f t="shared" si="206"/>
        <v>0.34013737365794933</v>
      </c>
      <c r="FB68" s="12">
        <f t="shared" si="206"/>
        <v>0.5041960700107444</v>
      </c>
      <c r="FC68" s="12">
        <f t="shared" si="206"/>
        <v>0.45193832238064263</v>
      </c>
      <c r="FD68" s="12">
        <f t="shared" si="206"/>
        <v>0.22947173442980245</v>
      </c>
      <c r="FE68" s="12">
        <f t="shared" si="206"/>
        <v>-6.3603490174090296E-2</v>
      </c>
      <c r="FF68" s="12">
        <f t="shared" si="206"/>
        <v>-0.64360035281019867</v>
      </c>
      <c r="FG68" s="13">
        <f t="shared" si="206"/>
        <v>0.53830918496689006</v>
      </c>
      <c r="FH68" s="13">
        <f t="shared" ref="FH68:GM68" si="207">FG11/FG$7*FH40</f>
        <v>0.4462838381779875</v>
      </c>
      <c r="FI68" s="13">
        <f t="shared" si="207"/>
        <v>0.34859829331681114</v>
      </c>
      <c r="FJ68" s="13">
        <f t="shared" si="207"/>
        <v>0.16592728341667179</v>
      </c>
      <c r="FK68" s="13">
        <f t="shared" si="207"/>
        <v>8.5506538415120084E-2</v>
      </c>
      <c r="FL68" s="13">
        <f t="shared" si="207"/>
        <v>2.8386289015727095E-2</v>
      </c>
      <c r="FM68" s="13">
        <f t="shared" si="207"/>
        <v>2.0140090259640669E-2</v>
      </c>
      <c r="FN68" s="13">
        <f t="shared" si="207"/>
        <v>-6.0304350909732201E-3</v>
      </c>
      <c r="FO68" s="13">
        <f t="shared" si="207"/>
        <v>-4.5456604081596942E-2</v>
      </c>
      <c r="FP68" s="13">
        <f t="shared" si="207"/>
        <v>-5.3366170215075809E-2</v>
      </c>
      <c r="FQ68" s="13">
        <f t="shared" si="207"/>
        <v>-6.7663104176042849E-2</v>
      </c>
      <c r="FR68" s="13">
        <f t="shared" si="207"/>
        <v>-6.199134524613735E-2</v>
      </c>
      <c r="FS68" s="13">
        <f t="shared" si="207"/>
        <v>-5.4191204371450453E-2</v>
      </c>
      <c r="FT68" s="13">
        <f t="shared" si="207"/>
        <v>-4.9044968361789391E-2</v>
      </c>
      <c r="FU68" s="13">
        <f t="shared" si="207"/>
        <v>-3.1593460249751258E-2</v>
      </c>
      <c r="FV68" s="13">
        <f t="shared" si="207"/>
        <v>-1.1908202229651235E-2</v>
      </c>
      <c r="FW68" s="13">
        <f t="shared" si="207"/>
        <v>1.5106015254221601E-2</v>
      </c>
      <c r="FX68" s="13">
        <f t="shared" si="207"/>
        <v>4.6886291730737772E-2</v>
      </c>
      <c r="FY68" s="13">
        <f t="shared" si="207"/>
        <v>7.4995978219663542E-2</v>
      </c>
      <c r="FZ68" s="13">
        <f t="shared" si="207"/>
        <v>0.10936977853156658</v>
      </c>
      <c r="GA68" s="13">
        <f t="shared" si="207"/>
        <v>0.1194681889437846</v>
      </c>
      <c r="GB68" s="13">
        <f t="shared" si="207"/>
        <v>0.11876306137183534</v>
      </c>
      <c r="GC68" s="13">
        <f t="shared" si="207"/>
        <v>0.11878849643541238</v>
      </c>
      <c r="GD68" s="13">
        <f t="shared" si="207"/>
        <v>0.11988800467457046</v>
      </c>
      <c r="GE68" s="13">
        <f t="shared" si="207"/>
        <v>0.12216307475607456</v>
      </c>
      <c r="GF68" s="13">
        <f t="shared" si="207"/>
        <v>0.11712780084573002</v>
      </c>
      <c r="GG68" s="13">
        <f t="shared" si="207"/>
        <v>0.11387989106612129</v>
      </c>
      <c r="GH68" s="13">
        <f t="shared" si="207"/>
        <v>0.10430471672561756</v>
      </c>
      <c r="GI68" s="13">
        <f t="shared" si="207"/>
        <v>0.10632332942312253</v>
      </c>
      <c r="GJ68" s="13">
        <f t="shared" si="207"/>
        <v>0.11898573311589231</v>
      </c>
      <c r="GK68" s="13">
        <f t="shared" si="207"/>
        <v>0.12351765160260132</v>
      </c>
      <c r="GL68" s="13">
        <f t="shared" si="207"/>
        <v>0.11662321599065298</v>
      </c>
      <c r="GM68" s="13">
        <f t="shared" si="207"/>
        <v>0.10123902374491117</v>
      </c>
      <c r="GN68" s="13">
        <f t="shared" ref="GN68:GT68" si="208">GM11/GM$7*GN40</f>
        <v>0.10389880453750418</v>
      </c>
      <c r="GO68" s="13">
        <f t="shared" si="208"/>
        <v>0.1265752028083694</v>
      </c>
      <c r="GP68" s="13">
        <f t="shared" si="208"/>
        <v>0.1519156363477267</v>
      </c>
      <c r="GQ68" s="13">
        <f t="shared" si="208"/>
        <v>0.17303379268415364</v>
      </c>
      <c r="GR68" s="13">
        <f t="shared" si="208"/>
        <v>0.18174021510248559</v>
      </c>
      <c r="GS68" s="13">
        <f t="shared" si="208"/>
        <v>0.17840575953681095</v>
      </c>
      <c r="GT68" s="13" t="e">
        <f t="shared" si="208"/>
        <v>#N/A</v>
      </c>
    </row>
    <row r="69" spans="2:202" x14ac:dyDescent="0.2">
      <c r="B69" t="str">
        <f t="shared" si="173"/>
        <v xml:space="preserve"> Services providing</v>
      </c>
      <c r="D69" s="12">
        <f t="shared" ref="D69:AI69" si="209">C12/C$7*D41</f>
        <v>0.55860229093283353</v>
      </c>
      <c r="E69" s="12">
        <f t="shared" si="209"/>
        <v>-0.29617652917677867</v>
      </c>
      <c r="F69" s="12">
        <f t="shared" si="209"/>
        <v>1.8256335169824276</v>
      </c>
      <c r="G69" s="12">
        <f t="shared" si="209"/>
        <v>0.69293869770174621</v>
      </c>
      <c r="H69" s="12">
        <f t="shared" si="209"/>
        <v>3.4387996948705304</v>
      </c>
      <c r="I69" s="12">
        <f t="shared" si="209"/>
        <v>-0.71366875464720081</v>
      </c>
      <c r="J69" s="12">
        <f t="shared" si="209"/>
        <v>-1.5017915219743048</v>
      </c>
      <c r="K69" s="12">
        <f t="shared" si="209"/>
        <v>-0.7807036722217543</v>
      </c>
      <c r="L69" s="12">
        <f t="shared" si="209"/>
        <v>-1.2215611160503803</v>
      </c>
      <c r="M69" s="12">
        <f t="shared" si="209"/>
        <v>-1.9173025568088184</v>
      </c>
      <c r="N69" s="12">
        <f t="shared" si="209"/>
        <v>1.4240188091192723</v>
      </c>
      <c r="O69" s="12">
        <f t="shared" si="209"/>
        <v>1.0302192681935982</v>
      </c>
      <c r="P69" s="12">
        <f t="shared" si="209"/>
        <v>4.2238881849730623</v>
      </c>
      <c r="Q69" s="12">
        <f t="shared" si="209"/>
        <v>4.2661777474933471</v>
      </c>
      <c r="R69" s="12">
        <f t="shared" si="209"/>
        <v>7.0324715648604359</v>
      </c>
      <c r="S69" s="12">
        <f t="shared" si="209"/>
        <v>3.8252096147864316</v>
      </c>
      <c r="T69" s="12">
        <f t="shared" si="209"/>
        <v>4.1960988367740164</v>
      </c>
      <c r="U69" s="12">
        <f t="shared" si="209"/>
        <v>5.0218810361108543</v>
      </c>
      <c r="V69" s="12">
        <f t="shared" si="209"/>
        <v>1.0450318553691167</v>
      </c>
      <c r="W69" s="12">
        <f t="shared" si="209"/>
        <v>2.7324109297740873</v>
      </c>
      <c r="X69" s="12">
        <f t="shared" si="209"/>
        <v>3.9309757804611336</v>
      </c>
      <c r="Y69" s="12">
        <f t="shared" si="209"/>
        <v>2.9018314070545732</v>
      </c>
      <c r="Z69" s="12">
        <f t="shared" si="209"/>
        <v>2.6100324646541542</v>
      </c>
      <c r="AA69" s="12">
        <f t="shared" si="209"/>
        <v>4.2846380932519557</v>
      </c>
      <c r="AB69" s="12">
        <f t="shared" si="209"/>
        <v>3.3386439682525006</v>
      </c>
      <c r="AC69" s="12">
        <f t="shared" si="209"/>
        <v>3.2422054863994498</v>
      </c>
      <c r="AD69" s="12">
        <f t="shared" si="209"/>
        <v>2.6943849828761319</v>
      </c>
      <c r="AE69" s="12">
        <f t="shared" si="209"/>
        <v>4.8240122124894018</v>
      </c>
      <c r="AF69" s="12">
        <f t="shared" si="209"/>
        <v>3.9875449739150106</v>
      </c>
      <c r="AG69" s="12">
        <f t="shared" si="209"/>
        <v>4.6534037856889388</v>
      </c>
      <c r="AH69" s="12">
        <f t="shared" si="209"/>
        <v>3.6950652734013292</v>
      </c>
      <c r="AI69" s="12">
        <f t="shared" si="209"/>
        <v>2.5312538554955366</v>
      </c>
      <c r="AJ69" s="12">
        <f t="shared" ref="AJ69:BO69" si="210">AI12/AI$7*AJ41</f>
        <v>4.1128396668627465</v>
      </c>
      <c r="AK69" s="12">
        <f t="shared" si="210"/>
        <v>5.6191229832559042</v>
      </c>
      <c r="AL69" s="12">
        <f t="shared" si="210"/>
        <v>4.8096351297546152</v>
      </c>
      <c r="AM69" s="12">
        <f t="shared" si="210"/>
        <v>1.9443289407864013</v>
      </c>
      <c r="AN69" s="12">
        <f t="shared" si="210"/>
        <v>4.7916429746687887</v>
      </c>
      <c r="AO69" s="12">
        <f t="shared" si="210"/>
        <v>4.0377689359855546</v>
      </c>
      <c r="AP69" s="12">
        <f t="shared" si="210"/>
        <v>4.3251648439489534</v>
      </c>
      <c r="AQ69" s="12">
        <f t="shared" si="210"/>
        <v>6.2509780078684027</v>
      </c>
      <c r="AR69" s="12">
        <f t="shared" si="210"/>
        <v>3.384633915967751</v>
      </c>
      <c r="AS69" s="12">
        <f t="shared" si="210"/>
        <v>3.102441378978694</v>
      </c>
      <c r="AT69" s="12">
        <f t="shared" si="210"/>
        <v>0.59207056385082868</v>
      </c>
      <c r="AU69" s="12">
        <f t="shared" si="210"/>
        <v>-0.63155922024898914</v>
      </c>
      <c r="AV69" s="12">
        <f t="shared" si="210"/>
        <v>1.764720745144563</v>
      </c>
      <c r="AW69" s="12">
        <f t="shared" si="210"/>
        <v>1.3837214123818729</v>
      </c>
      <c r="AX69" s="12">
        <f t="shared" si="210"/>
        <v>1.1208801019497903</v>
      </c>
      <c r="AY69" s="12">
        <f t="shared" si="210"/>
        <v>2.4555555817570407</v>
      </c>
      <c r="AZ69" s="12">
        <f t="shared" si="210"/>
        <v>0.52804128512225579</v>
      </c>
      <c r="BA69" s="12">
        <f t="shared" si="210"/>
        <v>0.77290065776816697</v>
      </c>
      <c r="BB69" s="12">
        <f t="shared" si="210"/>
        <v>2.6939284024045858</v>
      </c>
      <c r="BC69" s="12">
        <f t="shared" si="210"/>
        <v>2.0377856162443253</v>
      </c>
      <c r="BD69" s="12">
        <f t="shared" si="210"/>
        <v>2.5673234342783031</v>
      </c>
      <c r="BE69" s="12">
        <f t="shared" si="210"/>
        <v>0.15816800818621113</v>
      </c>
      <c r="BF69" s="12">
        <f t="shared" si="210"/>
        <v>3.2502987260040972</v>
      </c>
      <c r="BG69" s="12">
        <f t="shared" si="210"/>
        <v>2.761460325045979</v>
      </c>
      <c r="BH69" s="12">
        <f t="shared" si="210"/>
        <v>2.1313231333958758</v>
      </c>
      <c r="BI69" s="12">
        <f t="shared" si="210"/>
        <v>2.3253534218365171</v>
      </c>
      <c r="BJ69" s="12">
        <f t="shared" si="210"/>
        <v>3.3900383753792402</v>
      </c>
      <c r="BK69" s="12">
        <f t="shared" si="210"/>
        <v>1.4057447416553097</v>
      </c>
      <c r="BL69" s="12">
        <f t="shared" si="210"/>
        <v>2.2559170485131901</v>
      </c>
      <c r="BM69" s="12">
        <f t="shared" si="210"/>
        <v>2.9865458833269019</v>
      </c>
      <c r="BN69" s="12">
        <f t="shared" si="210"/>
        <v>2.4744740569271526</v>
      </c>
      <c r="BO69" s="12">
        <f t="shared" si="210"/>
        <v>3.4297781224549544</v>
      </c>
      <c r="BP69" s="12">
        <f t="shared" ref="BP69:CU69" si="211">BO12/BO$7*BP41</f>
        <v>2.3044853123881861</v>
      </c>
      <c r="BQ69" s="12">
        <f t="shared" si="211"/>
        <v>3.4133002681039688</v>
      </c>
      <c r="BR69" s="12">
        <f t="shared" si="211"/>
        <v>3.9022490457773245</v>
      </c>
      <c r="BS69" s="12">
        <f t="shared" si="211"/>
        <v>2.5164526873633819</v>
      </c>
      <c r="BT69" s="12">
        <f t="shared" si="211"/>
        <v>5.7192799674825769</v>
      </c>
      <c r="BU69" s="12">
        <f t="shared" si="211"/>
        <v>2.5029565820587374</v>
      </c>
      <c r="BV69" s="12">
        <f t="shared" si="211"/>
        <v>2.7203888563018186</v>
      </c>
      <c r="BW69" s="12">
        <f t="shared" si="211"/>
        <v>3.9472813159572757</v>
      </c>
      <c r="BX69" s="12">
        <f t="shared" si="211"/>
        <v>4.2254943697728757</v>
      </c>
      <c r="BY69" s="12">
        <f t="shared" si="211"/>
        <v>2.9943294481587137</v>
      </c>
      <c r="BZ69" s="12">
        <f t="shared" si="211"/>
        <v>3.2248822509487813</v>
      </c>
      <c r="CA69" s="12">
        <f t="shared" si="211"/>
        <v>3.2077094847787944</v>
      </c>
      <c r="CB69" s="12">
        <f t="shared" si="211"/>
        <v>2.3945844767870885</v>
      </c>
      <c r="CC69" s="12">
        <f t="shared" si="211"/>
        <v>4.1805619072860747</v>
      </c>
      <c r="CD69" s="12">
        <f t="shared" si="211"/>
        <v>3.2776325914561473</v>
      </c>
      <c r="CE69" s="12">
        <f t="shared" si="211"/>
        <v>4.151628397568202</v>
      </c>
      <c r="CF69" s="12">
        <f t="shared" si="211"/>
        <v>1.8832056802256847</v>
      </c>
      <c r="CG69" s="12">
        <f t="shared" si="211"/>
        <v>1.7775336800902037</v>
      </c>
      <c r="CH69" s="12">
        <f t="shared" si="211"/>
        <v>2.1442743136855049</v>
      </c>
      <c r="CI69" s="12">
        <f t="shared" si="211"/>
        <v>-1.2597377857033711</v>
      </c>
      <c r="CJ69" s="12">
        <f t="shared" si="211"/>
        <v>-1.4339615605233977</v>
      </c>
      <c r="CK69" s="12">
        <f t="shared" si="211"/>
        <v>-3.1355679285495452</v>
      </c>
      <c r="CL69" s="12">
        <f t="shared" si="211"/>
        <v>-3.4465112593467766</v>
      </c>
      <c r="CM69" s="12">
        <f t="shared" si="211"/>
        <v>-1.6021911504794182</v>
      </c>
      <c r="CN69" s="12">
        <f t="shared" si="211"/>
        <v>0.16402390450900742</v>
      </c>
      <c r="CO69" s="12">
        <f t="shared" si="211"/>
        <v>3.576208886010683E-2</v>
      </c>
      <c r="CP69" s="12">
        <f t="shared" si="211"/>
        <v>-2.1252887107386799E-2</v>
      </c>
      <c r="CQ69" s="12">
        <f t="shared" si="211"/>
        <v>0.52300464696493187</v>
      </c>
      <c r="CR69" s="12">
        <f t="shared" si="211"/>
        <v>-0.2336371730418732</v>
      </c>
      <c r="CS69" s="12">
        <f t="shared" si="211"/>
        <v>0.45985725915894238</v>
      </c>
      <c r="CT69" s="12">
        <f t="shared" si="211"/>
        <v>1.1400010600796715</v>
      </c>
      <c r="CU69" s="12">
        <f t="shared" si="211"/>
        <v>1.0885234324699181E-2</v>
      </c>
      <c r="CV69" s="12">
        <f t="shared" ref="CV69:EA69" si="212">CU12/CU$7*CV41</f>
        <v>1.8919770539064458</v>
      </c>
      <c r="CW69" s="12">
        <f t="shared" si="212"/>
        <v>0.73707920705952779</v>
      </c>
      <c r="CX69" s="12">
        <f t="shared" si="212"/>
        <v>1.6908064325589971</v>
      </c>
      <c r="CY69" s="12">
        <f t="shared" si="212"/>
        <v>1.0478613377504242</v>
      </c>
      <c r="CZ69" s="12">
        <f t="shared" si="212"/>
        <v>2.3529290037779038</v>
      </c>
      <c r="DA69" s="12">
        <f t="shared" si="212"/>
        <v>2.2974151277658437</v>
      </c>
      <c r="DB69" s="12">
        <f t="shared" si="212"/>
        <v>1.9938202825809359</v>
      </c>
      <c r="DC69" s="12">
        <f t="shared" si="212"/>
        <v>1.6320941566644471</v>
      </c>
      <c r="DD69" s="12">
        <f t="shared" si="212"/>
        <v>2.13037095840322</v>
      </c>
      <c r="DE69" s="12">
        <f t="shared" si="212"/>
        <v>1.5983433970580136</v>
      </c>
      <c r="DF69" s="12">
        <f t="shared" si="212"/>
        <v>1.7261715478348445</v>
      </c>
      <c r="DG69" s="12">
        <f t="shared" si="212"/>
        <v>2.9276773791643413</v>
      </c>
      <c r="DH69" s="12">
        <f t="shared" si="212"/>
        <v>1.9510724075999475</v>
      </c>
      <c r="DI69" s="12">
        <f t="shared" si="212"/>
        <v>1.305264161756484</v>
      </c>
      <c r="DJ69" s="12">
        <f t="shared" si="212"/>
        <v>2.2834984703961534</v>
      </c>
      <c r="DK69" s="12">
        <f t="shared" si="212"/>
        <v>2.6995654041656292</v>
      </c>
      <c r="DL69" s="12">
        <f t="shared" si="212"/>
        <v>0.48084479097471283</v>
      </c>
      <c r="DM69" s="12">
        <f t="shared" si="212"/>
        <v>0.92982488364848759</v>
      </c>
      <c r="DN69" s="12">
        <f t="shared" si="212"/>
        <v>-2.9934410648790903</v>
      </c>
      <c r="DO69" s="12">
        <f t="shared" si="212"/>
        <v>-4.3844451072779291</v>
      </c>
      <c r="DP69" s="12">
        <f t="shared" si="212"/>
        <v>-5.2412807749812789</v>
      </c>
      <c r="DQ69" s="12">
        <f t="shared" si="212"/>
        <v>-2.4710984524147919</v>
      </c>
      <c r="DR69" s="12">
        <f t="shared" si="212"/>
        <v>-1.1343997212342642</v>
      </c>
      <c r="DS69" s="12">
        <f t="shared" si="212"/>
        <v>-0.11852863800529255</v>
      </c>
      <c r="DT69" s="12">
        <f t="shared" si="212"/>
        <v>2.2551565209216546</v>
      </c>
      <c r="DU69" s="12">
        <f t="shared" si="212"/>
        <v>0.76128661948098331</v>
      </c>
      <c r="DV69" s="12">
        <f t="shared" si="212"/>
        <v>2.1037221025406856</v>
      </c>
      <c r="DW69" s="12">
        <f t="shared" si="212"/>
        <v>1.1093725195547619</v>
      </c>
      <c r="DX69" s="12">
        <f t="shared" si="212"/>
        <v>1.7875366961303576</v>
      </c>
      <c r="DY69" s="12">
        <f t="shared" si="212"/>
        <v>1.2067766224057601</v>
      </c>
      <c r="DZ69" s="12">
        <f t="shared" si="212"/>
        <v>1.4151317136324248</v>
      </c>
      <c r="EA69" s="12">
        <f t="shared" si="212"/>
        <v>2.0031606740241874</v>
      </c>
      <c r="EB69" s="12">
        <f t="shared" ref="EB69:FG69" si="213">EA12/EA$7*EB41</f>
        <v>2.5410774606396145</v>
      </c>
      <c r="EC69" s="12">
        <f t="shared" si="213"/>
        <v>1.0398170943815714</v>
      </c>
      <c r="ED69" s="12">
        <f t="shared" si="213"/>
        <v>2.7229354932337566</v>
      </c>
      <c r="EE69" s="12">
        <f t="shared" si="213"/>
        <v>2.3494047019230382</v>
      </c>
      <c r="EF69" s="12">
        <f t="shared" si="213"/>
        <v>2.1404576288271908</v>
      </c>
      <c r="EG69" s="12">
        <f t="shared" si="213"/>
        <v>2.2420408112413086</v>
      </c>
      <c r="EH69" s="12">
        <f t="shared" si="213"/>
        <v>3.1530359124226526</v>
      </c>
      <c r="EI69" s="12">
        <f t="shared" si="213"/>
        <v>2.6184197241299896</v>
      </c>
      <c r="EJ69" s="12">
        <f t="shared" si="213"/>
        <v>0.79483131717992606</v>
      </c>
      <c r="EK69" s="12">
        <f t="shared" si="213"/>
        <v>3.6095350494301308</v>
      </c>
      <c r="EL69" s="12">
        <f t="shared" si="213"/>
        <v>1.718835053045241</v>
      </c>
      <c r="EM69" s="12">
        <f t="shared" si="213"/>
        <v>2.5252848365411746</v>
      </c>
      <c r="EN69" s="12">
        <f t="shared" si="213"/>
        <v>2.7230694409907525</v>
      </c>
      <c r="EO69" s="12">
        <f t="shared" si="213"/>
        <v>3.5264795540314839</v>
      </c>
      <c r="EP69" s="12">
        <f t="shared" si="213"/>
        <v>2.7253634455949087</v>
      </c>
      <c r="EQ69" s="12">
        <f t="shared" si="213"/>
        <v>3.1017614275238787</v>
      </c>
      <c r="ER69" s="12">
        <f t="shared" si="213"/>
        <v>3.232259921438505</v>
      </c>
      <c r="ES69" s="12">
        <f t="shared" si="213"/>
        <v>2.8248082929027807</v>
      </c>
      <c r="ET69" s="12">
        <f t="shared" si="213"/>
        <v>2.5697954776108265</v>
      </c>
      <c r="EU69" s="12">
        <f t="shared" si="213"/>
        <v>2.6494666457669971</v>
      </c>
      <c r="EV69" s="12">
        <f t="shared" si="213"/>
        <v>2.906799238823234</v>
      </c>
      <c r="EW69" s="12">
        <f t="shared" si="213"/>
        <v>2.1616562549847975</v>
      </c>
      <c r="EX69" s="12">
        <f t="shared" si="213"/>
        <v>2.1264937414454432</v>
      </c>
      <c r="EY69" s="12">
        <f t="shared" si="213"/>
        <v>2.717533104656118</v>
      </c>
      <c r="EZ69" s="12">
        <f t="shared" si="213"/>
        <v>0.97067102699674446</v>
      </c>
      <c r="FA69" s="12">
        <f t="shared" si="213"/>
        <v>1.6292964542830963</v>
      </c>
      <c r="FB69" s="12">
        <f t="shared" si="213"/>
        <v>1.3065064921965592</v>
      </c>
      <c r="FC69" s="12">
        <f t="shared" si="213"/>
        <v>2.2113910456626189</v>
      </c>
      <c r="FD69" s="12">
        <f t="shared" si="213"/>
        <v>2.0767618541660418</v>
      </c>
      <c r="FE69" s="12">
        <f t="shared" si="213"/>
        <v>2.1234944215744345</v>
      </c>
      <c r="FF69" s="12">
        <f t="shared" si="213"/>
        <v>2.0892129788731655</v>
      </c>
      <c r="FG69" s="13">
        <f t="shared" si="213"/>
        <v>1.7442755341481755</v>
      </c>
      <c r="FH69" s="13">
        <f t="shared" ref="FH69:GM69" si="214">FG12/FG$7*FH41</f>
        <v>1.6217468527598711</v>
      </c>
      <c r="FI69" s="13">
        <f t="shared" si="214"/>
        <v>1.6090993011837733</v>
      </c>
      <c r="FJ69" s="13">
        <f t="shared" si="214"/>
        <v>1.4925702026089891</v>
      </c>
      <c r="FK69" s="13">
        <f t="shared" si="214"/>
        <v>1.3531837109459735</v>
      </c>
      <c r="FL69" s="13">
        <f t="shared" si="214"/>
        <v>1.3495932121417629</v>
      </c>
      <c r="FM69" s="13">
        <f t="shared" si="214"/>
        <v>1.2205494755343416</v>
      </c>
      <c r="FN69" s="13">
        <f t="shared" si="214"/>
        <v>1.2176926087191549</v>
      </c>
      <c r="FO69" s="13">
        <f t="shared" si="214"/>
        <v>1.1332386318784857</v>
      </c>
      <c r="FP69" s="13">
        <f t="shared" si="214"/>
        <v>1.0898351708594114</v>
      </c>
      <c r="FQ69" s="13">
        <f t="shared" si="214"/>
        <v>0.95738214300892832</v>
      </c>
      <c r="FR69" s="13">
        <f t="shared" si="214"/>
        <v>0.8202038260967347</v>
      </c>
      <c r="FS69" s="13">
        <f t="shared" si="214"/>
        <v>0.72791833296315389</v>
      </c>
      <c r="FT69" s="13">
        <f t="shared" si="214"/>
        <v>0.69561233136623135</v>
      </c>
      <c r="FU69" s="13">
        <f t="shared" si="214"/>
        <v>0.67972334244705668</v>
      </c>
      <c r="FV69" s="13">
        <f t="shared" si="214"/>
        <v>0.68442114746630078</v>
      </c>
      <c r="FW69" s="13">
        <f t="shared" si="214"/>
        <v>0.7649069569923943</v>
      </c>
      <c r="FX69" s="13">
        <f t="shared" si="214"/>
        <v>0.83542905773122522</v>
      </c>
      <c r="FY69" s="13">
        <f t="shared" si="214"/>
        <v>0.90762001556632677</v>
      </c>
      <c r="FZ69" s="13">
        <f t="shared" si="214"/>
        <v>1.0380040898889973</v>
      </c>
      <c r="GA69" s="13">
        <f t="shared" si="214"/>
        <v>1.0594570014753684</v>
      </c>
      <c r="GB69" s="13">
        <f t="shared" si="214"/>
        <v>1.2428847420805613</v>
      </c>
      <c r="GC69" s="13">
        <f t="shared" si="214"/>
        <v>1.3305907771950545</v>
      </c>
      <c r="GD69" s="13">
        <f t="shared" si="214"/>
        <v>1.3939136048122804</v>
      </c>
      <c r="GE69" s="13">
        <f t="shared" si="214"/>
        <v>1.4248558029402723</v>
      </c>
      <c r="GF69" s="13">
        <f t="shared" si="214"/>
        <v>1.4920038225255801</v>
      </c>
      <c r="GG69" s="13">
        <f t="shared" si="214"/>
        <v>1.4999847779928202</v>
      </c>
      <c r="GH69" s="13">
        <f t="shared" si="214"/>
        <v>1.493803905468144</v>
      </c>
      <c r="GI69" s="13">
        <f t="shared" si="214"/>
        <v>1.5523224812719529</v>
      </c>
      <c r="GJ69" s="13">
        <f t="shared" si="214"/>
        <v>1.5247718832430477</v>
      </c>
      <c r="GK69" s="13">
        <f t="shared" si="214"/>
        <v>1.4904743245070147</v>
      </c>
      <c r="GL69" s="13">
        <f t="shared" si="214"/>
        <v>1.4858545746973164</v>
      </c>
      <c r="GM69" s="13">
        <f t="shared" si="214"/>
        <v>1.4810785073372688</v>
      </c>
      <c r="GN69" s="13">
        <f t="shared" ref="GN69:GT69" si="215">GM12/GM$7*GN41</f>
        <v>1.4980882192933251</v>
      </c>
      <c r="GO69" s="13">
        <f t="shared" si="215"/>
        <v>1.4916223231650436</v>
      </c>
      <c r="GP69" s="13">
        <f t="shared" si="215"/>
        <v>1.4891737890742027</v>
      </c>
      <c r="GQ69" s="13">
        <f t="shared" si="215"/>
        <v>1.5112685582894798</v>
      </c>
      <c r="GR69" s="13">
        <f t="shared" si="215"/>
        <v>1.5054094703526293</v>
      </c>
      <c r="GS69" s="13">
        <f t="shared" si="215"/>
        <v>1.4937381004378225</v>
      </c>
      <c r="GT69" s="13" t="e">
        <f t="shared" si="215"/>
        <v>#N/A</v>
      </c>
    </row>
    <row r="70" spans="2:202" x14ac:dyDescent="0.2">
      <c r="B70" t="str">
        <f t="shared" si="173"/>
        <v xml:space="preserve">  Wholesale and retail trade</v>
      </c>
      <c r="D70" s="12">
        <f t="shared" ref="D70:AI70" si="216">C13/C$7*D42</f>
        <v>-1.1100672107123217</v>
      </c>
      <c r="E70" s="12">
        <f t="shared" si="216"/>
        <v>6.2252456005858513E-2</v>
      </c>
      <c r="F70" s="12">
        <f t="shared" si="216"/>
        <v>0.60762505070222927</v>
      </c>
      <c r="G70" s="12">
        <f t="shared" si="216"/>
        <v>-1.4330738054616257E-2</v>
      </c>
      <c r="H70" s="12">
        <f t="shared" si="216"/>
        <v>2.0139586967055001</v>
      </c>
      <c r="I70" s="12">
        <f t="shared" si="216"/>
        <v>0.15550568811207385</v>
      </c>
      <c r="J70" s="12">
        <f t="shared" si="216"/>
        <v>-1.1052413695257028</v>
      </c>
      <c r="K70" s="12">
        <f t="shared" si="216"/>
        <v>1.0116294409906248</v>
      </c>
      <c r="L70" s="12">
        <f t="shared" si="216"/>
        <v>-0.58959845694102331</v>
      </c>
      <c r="M70" s="12">
        <f t="shared" si="216"/>
        <v>-0.50540681582047486</v>
      </c>
      <c r="N70" s="12">
        <f t="shared" si="216"/>
        <v>-0.59429331289169496</v>
      </c>
      <c r="O70" s="12">
        <f t="shared" si="216"/>
        <v>-4.2952824117532734E-2</v>
      </c>
      <c r="P70" s="12">
        <f t="shared" si="216"/>
        <v>1.1281255916208797</v>
      </c>
      <c r="Q70" s="12">
        <f t="shared" si="216"/>
        <v>1.1798044563969194</v>
      </c>
      <c r="R70" s="12">
        <f t="shared" si="216"/>
        <v>1.8973311441917931</v>
      </c>
      <c r="S70" s="12">
        <f t="shared" si="216"/>
        <v>0.70587491796227919</v>
      </c>
      <c r="T70" s="12">
        <f t="shared" si="216"/>
        <v>0.89933712849879521</v>
      </c>
      <c r="U70" s="12">
        <f t="shared" si="216"/>
        <v>1.2244149412436172</v>
      </c>
      <c r="V70" s="12">
        <f t="shared" si="216"/>
        <v>0.19537489417389967</v>
      </c>
      <c r="W70" s="12">
        <f t="shared" si="216"/>
        <v>0.742532014607449</v>
      </c>
      <c r="X70" s="12">
        <f t="shared" si="216"/>
        <v>0.4690909016819324</v>
      </c>
      <c r="Y70" s="12">
        <f t="shared" si="216"/>
        <v>0.12718737518770956</v>
      </c>
      <c r="Z70" s="12">
        <f t="shared" si="216"/>
        <v>-6.0574258676366226E-2</v>
      </c>
      <c r="AA70" s="12">
        <f t="shared" si="216"/>
        <v>1.7624821641806319</v>
      </c>
      <c r="AB70" s="12">
        <f t="shared" si="216"/>
        <v>0.8611218737897951</v>
      </c>
      <c r="AC70" s="12">
        <f t="shared" si="216"/>
        <v>0.51847308030568828</v>
      </c>
      <c r="AD70" s="12">
        <f t="shared" si="216"/>
        <v>0.515832064695399</v>
      </c>
      <c r="AE70" s="12">
        <f t="shared" si="216"/>
        <v>0.8416550938386882</v>
      </c>
      <c r="AF70" s="12">
        <f t="shared" si="216"/>
        <v>0.98439864689417855</v>
      </c>
      <c r="AG70" s="12">
        <f t="shared" si="216"/>
        <v>1.0817776074300467</v>
      </c>
      <c r="AH70" s="12">
        <f t="shared" si="216"/>
        <v>0.6990180824682023</v>
      </c>
      <c r="AI70" s="12">
        <f t="shared" si="216"/>
        <v>0.67570573521834398</v>
      </c>
      <c r="AJ70" s="12">
        <f t="shared" ref="AJ70:BO70" si="217">AI13/AI$7*AJ42</f>
        <v>0.48642964091539526</v>
      </c>
      <c r="AK70" s="12">
        <f t="shared" si="217"/>
        <v>1.9326579866046445</v>
      </c>
      <c r="AL70" s="12">
        <f t="shared" si="217"/>
        <v>0.91985307778077985</v>
      </c>
      <c r="AM70" s="12">
        <f t="shared" si="217"/>
        <v>4.0014818622317531E-2</v>
      </c>
      <c r="AN70" s="12">
        <f t="shared" si="217"/>
        <v>0.81521901942796726</v>
      </c>
      <c r="AO70" s="12">
        <f t="shared" si="217"/>
        <v>0.3190652836537245</v>
      </c>
      <c r="AP70" s="12">
        <f t="shared" si="217"/>
        <v>1.1065023936455856</v>
      </c>
      <c r="AQ70" s="12">
        <f t="shared" si="217"/>
        <v>1.2347810717360272</v>
      </c>
      <c r="AR70" s="12">
        <f t="shared" si="217"/>
        <v>0.35575626197948962</v>
      </c>
      <c r="AS70" s="12">
        <f t="shared" si="217"/>
        <v>0.22628995804783025</v>
      </c>
      <c r="AT70" s="12">
        <f t="shared" si="217"/>
        <v>0.47359460405580589</v>
      </c>
      <c r="AU70" s="12">
        <f t="shared" si="217"/>
        <v>-1.3190787312693104</v>
      </c>
      <c r="AV70" s="12">
        <f t="shared" si="217"/>
        <v>3.0486981733351796E-2</v>
      </c>
      <c r="AW70" s="12">
        <f t="shared" si="217"/>
        <v>-4.278028822565081E-2</v>
      </c>
      <c r="AX70" s="12">
        <f t="shared" si="217"/>
        <v>-0.33640720756903059</v>
      </c>
      <c r="AY70" s="12">
        <f t="shared" si="217"/>
        <v>0.56682402897598905</v>
      </c>
      <c r="AZ70" s="12">
        <f t="shared" si="217"/>
        <v>5.7475014795979017E-2</v>
      </c>
      <c r="BA70" s="12">
        <f t="shared" si="217"/>
        <v>-0.30011887240782659</v>
      </c>
      <c r="BB70" s="12">
        <f t="shared" si="217"/>
        <v>0.14016207488315466</v>
      </c>
      <c r="BC70" s="12">
        <f t="shared" si="217"/>
        <v>0.15181202458735332</v>
      </c>
      <c r="BD70" s="12">
        <f t="shared" si="217"/>
        <v>0.1897734599954041</v>
      </c>
      <c r="BE70" s="12">
        <f t="shared" si="217"/>
        <v>0.16127445234616899</v>
      </c>
      <c r="BF70" s="12">
        <f t="shared" si="217"/>
        <v>9.2449208713254266E-2</v>
      </c>
      <c r="BG70" s="12">
        <f t="shared" si="217"/>
        <v>-0.41539853313015179</v>
      </c>
      <c r="BH70" s="12">
        <f t="shared" si="217"/>
        <v>0.37622115684500246</v>
      </c>
      <c r="BI70" s="12">
        <f t="shared" si="217"/>
        <v>0.66059584658973747</v>
      </c>
      <c r="BJ70" s="12">
        <f t="shared" si="217"/>
        <v>0.25015393706559436</v>
      </c>
      <c r="BK70" s="12">
        <f t="shared" si="217"/>
        <v>0.85503514590531837</v>
      </c>
      <c r="BL70" s="12">
        <f t="shared" si="217"/>
        <v>0.37492436054046591</v>
      </c>
      <c r="BM70" s="12">
        <f t="shared" si="217"/>
        <v>0.65960139118140548</v>
      </c>
      <c r="BN70" s="12">
        <f t="shared" si="217"/>
        <v>0.52216774105751307</v>
      </c>
      <c r="BO70" s="12">
        <f t="shared" si="217"/>
        <v>1.1109953282023051</v>
      </c>
      <c r="BP70" s="12">
        <f t="shared" ref="BP70:CU70" si="218">BO13/BO$7*BP42</f>
        <v>0.51279658883157186</v>
      </c>
      <c r="BQ70" s="12">
        <f t="shared" si="218"/>
        <v>0.32055836289905554</v>
      </c>
      <c r="BR70" s="12">
        <f t="shared" si="218"/>
        <v>0.37307626769085117</v>
      </c>
      <c r="BS70" s="12">
        <f t="shared" si="218"/>
        <v>-0.13516728528720656</v>
      </c>
      <c r="BT70" s="12">
        <f t="shared" si="218"/>
        <v>1.6983261637438609</v>
      </c>
      <c r="BU70" s="12">
        <f t="shared" si="218"/>
        <v>0.49345649174135375</v>
      </c>
      <c r="BV70" s="12">
        <f t="shared" si="218"/>
        <v>0.82658232553957744</v>
      </c>
      <c r="BW70" s="12">
        <f t="shared" si="218"/>
        <v>6.485341837152854E-2</v>
      </c>
      <c r="BX70" s="12">
        <f t="shared" si="218"/>
        <v>0.74292932880846552</v>
      </c>
      <c r="BY70" s="12">
        <f t="shared" si="218"/>
        <v>0.48441117961105024</v>
      </c>
      <c r="BZ70" s="12">
        <f t="shared" si="218"/>
        <v>0.89560056025188994</v>
      </c>
      <c r="CA70" s="12">
        <f t="shared" si="218"/>
        <v>0.67895085103708308</v>
      </c>
      <c r="CB70" s="12">
        <f t="shared" si="218"/>
        <v>0.29833245745029496</v>
      </c>
      <c r="CC70" s="12">
        <f t="shared" si="218"/>
        <v>0.75570924539128537</v>
      </c>
      <c r="CD70" s="12">
        <f t="shared" si="218"/>
        <v>0.63749027783784862</v>
      </c>
      <c r="CE70" s="12">
        <f t="shared" si="218"/>
        <v>0.29803559574413768</v>
      </c>
      <c r="CF70" s="12">
        <f t="shared" si="218"/>
        <v>0.3078990138133838</v>
      </c>
      <c r="CG70" s="12">
        <f t="shared" si="218"/>
        <v>-0.17341695936514834</v>
      </c>
      <c r="CH70" s="12">
        <f t="shared" si="218"/>
        <v>0.31473650833370076</v>
      </c>
      <c r="CI70" s="12">
        <f t="shared" si="218"/>
        <v>-0.21941920462792053</v>
      </c>
      <c r="CJ70" s="12">
        <f t="shared" si="218"/>
        <v>-0.65530994742407789</v>
      </c>
      <c r="CK70" s="12">
        <f t="shared" si="218"/>
        <v>-0.44870185536539281</v>
      </c>
      <c r="CL70" s="12">
        <f t="shared" si="218"/>
        <v>-1.0970657096363703</v>
      </c>
      <c r="CM70" s="12">
        <f t="shared" si="218"/>
        <v>-0.52296148310636825</v>
      </c>
      <c r="CN70" s="12">
        <f t="shared" si="218"/>
        <v>-0.3531549176641835</v>
      </c>
      <c r="CO70" s="12">
        <f t="shared" si="218"/>
        <v>-0.48216816725751893</v>
      </c>
      <c r="CP70" s="12">
        <f t="shared" si="218"/>
        <v>-0.37957187299613604</v>
      </c>
      <c r="CQ70" s="12">
        <f t="shared" si="218"/>
        <v>0.12597741083249597</v>
      </c>
      <c r="CR70" s="12">
        <f t="shared" si="218"/>
        <v>-0.39005913108210505</v>
      </c>
      <c r="CS70" s="12">
        <f t="shared" si="218"/>
        <v>5.9731634791544128E-2</v>
      </c>
      <c r="CT70" s="12">
        <f t="shared" si="218"/>
        <v>0.11935447474354866</v>
      </c>
      <c r="CU70" s="12">
        <f t="shared" si="218"/>
        <v>-0.10753808483684077</v>
      </c>
      <c r="CV70" s="12">
        <f t="shared" ref="CV70:EA70" si="219">CU13/CU$7*CV42</f>
        <v>0.36730931367306563</v>
      </c>
      <c r="CW70" s="12">
        <f t="shared" si="219"/>
        <v>-0.1305014185906504</v>
      </c>
      <c r="CX70" s="12">
        <f t="shared" si="219"/>
        <v>0.11715102244847586</v>
      </c>
      <c r="CY70" s="12">
        <f t="shared" si="219"/>
        <v>0.20824293945854416</v>
      </c>
      <c r="CZ70" s="12">
        <f t="shared" si="219"/>
        <v>0.45978443705347327</v>
      </c>
      <c r="DA70" s="12">
        <f t="shared" si="219"/>
        <v>0.37780137035805222</v>
      </c>
      <c r="DB70" s="12">
        <f t="shared" si="219"/>
        <v>0.44188122013761982</v>
      </c>
      <c r="DC70" s="12">
        <f t="shared" si="219"/>
        <v>5.0174141508713632E-2</v>
      </c>
      <c r="DD70" s="12">
        <f t="shared" si="219"/>
        <v>0.11076399332663323</v>
      </c>
      <c r="DE70" s="12">
        <f t="shared" si="219"/>
        <v>-7.7852197441016053E-3</v>
      </c>
      <c r="DF70" s="12">
        <f t="shared" si="219"/>
        <v>5.4569163120923296E-2</v>
      </c>
      <c r="DG70" s="12">
        <f t="shared" si="219"/>
        <v>0.6224592961573876</v>
      </c>
      <c r="DH70" s="12">
        <f t="shared" si="219"/>
        <v>0.27461287419427949</v>
      </c>
      <c r="DI70" s="12">
        <f t="shared" si="219"/>
        <v>0.1148291203470293</v>
      </c>
      <c r="DJ70" s="12">
        <f t="shared" si="219"/>
        <v>0.41750496996224001</v>
      </c>
      <c r="DK70" s="12">
        <f t="shared" si="219"/>
        <v>0.59717493210238626</v>
      </c>
      <c r="DL70" s="12">
        <f t="shared" si="219"/>
        <v>-0.40061830335308496</v>
      </c>
      <c r="DM70" s="12">
        <f t="shared" si="219"/>
        <v>-0.14440608907786565</v>
      </c>
      <c r="DN70" s="12">
        <f t="shared" si="219"/>
        <v>-0.9373250528293513</v>
      </c>
      <c r="DO70" s="12">
        <f t="shared" si="219"/>
        <v>-1.5601484430400323</v>
      </c>
      <c r="DP70" s="12">
        <f t="shared" si="219"/>
        <v>-1.296674735051766</v>
      </c>
      <c r="DQ70" s="12">
        <f t="shared" si="219"/>
        <v>-0.57316232167480186</v>
      </c>
      <c r="DR70" s="12">
        <f t="shared" si="219"/>
        <v>-0.47966204197242773</v>
      </c>
      <c r="DS70" s="12">
        <f t="shared" si="219"/>
        <v>9.1493800598545436E-2</v>
      </c>
      <c r="DT70" s="12">
        <f t="shared" si="219"/>
        <v>0.32346943654398369</v>
      </c>
      <c r="DU70" s="12">
        <f t="shared" si="219"/>
        <v>-0.12482782092275142</v>
      </c>
      <c r="DV70" s="12">
        <f t="shared" si="219"/>
        <v>0.62150035589773178</v>
      </c>
      <c r="DW70" s="12">
        <f t="shared" si="219"/>
        <v>0.26003243538733284</v>
      </c>
      <c r="DX70" s="12">
        <f t="shared" si="219"/>
        <v>0.34786939226225549</v>
      </c>
      <c r="DY70" s="12">
        <f t="shared" si="219"/>
        <v>0.19189345665079854</v>
      </c>
      <c r="DZ70" s="12">
        <f t="shared" si="219"/>
        <v>0.31864705542272509</v>
      </c>
      <c r="EA70" s="12">
        <f t="shared" si="219"/>
        <v>0.37942011903570161</v>
      </c>
      <c r="EB70" s="12">
        <f t="shared" ref="EB70:FG70" si="220">EA13/EA$7*EB42</f>
        <v>0.6676510029643189</v>
      </c>
      <c r="EC70" s="12">
        <f t="shared" si="220"/>
        <v>0.56178271192062734</v>
      </c>
      <c r="ED70" s="12">
        <f t="shared" si="220"/>
        <v>0.62682934051597194</v>
      </c>
      <c r="EE70" s="12">
        <f t="shared" si="220"/>
        <v>0.69672227707598278</v>
      </c>
      <c r="EF70" s="12">
        <f t="shared" si="220"/>
        <v>0.56040341122574888</v>
      </c>
      <c r="EG70" s="12">
        <f t="shared" si="220"/>
        <v>0.75035549010547642</v>
      </c>
      <c r="EH70" s="12">
        <f t="shared" si="220"/>
        <v>0.81688610351938584</v>
      </c>
      <c r="EI70" s="12">
        <f t="shared" si="220"/>
        <v>0.46995629859380811</v>
      </c>
      <c r="EJ70" s="12">
        <f t="shared" si="220"/>
        <v>0.17375791628836065</v>
      </c>
      <c r="EK70" s="12">
        <f t="shared" si="220"/>
        <v>0.76264018678146583</v>
      </c>
      <c r="EL70" s="12">
        <f t="shared" si="220"/>
        <v>0.50577336393815142</v>
      </c>
      <c r="EM70" s="12">
        <f t="shared" si="220"/>
        <v>0.68374468362616425</v>
      </c>
      <c r="EN70" s="12">
        <f t="shared" si="220"/>
        <v>0.46365783634594282</v>
      </c>
      <c r="EO70" s="12">
        <f t="shared" si="220"/>
        <v>0.4144690060631539</v>
      </c>
      <c r="EP70" s="12">
        <f t="shared" si="220"/>
        <v>0.41533438307699733</v>
      </c>
      <c r="EQ70" s="12">
        <f t="shared" si="220"/>
        <v>0.33055622969376242</v>
      </c>
      <c r="ER70" s="12">
        <f t="shared" si="220"/>
        <v>0.71689341998170475</v>
      </c>
      <c r="ES70" s="12">
        <f t="shared" si="220"/>
        <v>0.55171503769882713</v>
      </c>
      <c r="ET70" s="12">
        <f t="shared" si="220"/>
        <v>0.65984243390043718</v>
      </c>
      <c r="EU70" s="12">
        <f t="shared" si="220"/>
        <v>0.95297114162662655</v>
      </c>
      <c r="EV70" s="12">
        <f t="shared" si="220"/>
        <v>1.0343670514794525</v>
      </c>
      <c r="EW70" s="12">
        <f t="shared" si="220"/>
        <v>0.8015795715349886</v>
      </c>
      <c r="EX70" s="12">
        <f t="shared" si="220"/>
        <v>0.26624191217148918</v>
      </c>
      <c r="EY70" s="12">
        <f t="shared" si="220"/>
        <v>0.49413194170726621</v>
      </c>
      <c r="EZ70" s="12">
        <f t="shared" si="220"/>
        <v>-8.2363995330224482E-2</v>
      </c>
      <c r="FA70" s="12">
        <f t="shared" si="220"/>
        <v>8.5998884112698695E-2</v>
      </c>
      <c r="FB70" s="12">
        <f t="shared" si="220"/>
        <v>0.15644105809276623</v>
      </c>
      <c r="FC70" s="12">
        <f t="shared" si="220"/>
        <v>0.58487854173496556</v>
      </c>
      <c r="FD70" s="12">
        <f t="shared" si="220"/>
        <v>0.30356690259196767</v>
      </c>
      <c r="FE70" s="12">
        <f t="shared" si="220"/>
        <v>0.23467886438381574</v>
      </c>
      <c r="FF70" s="12">
        <f t="shared" si="220"/>
        <v>0.28731371009009671</v>
      </c>
      <c r="FG70" s="13">
        <f t="shared" si="220"/>
        <v>0.12848457667138849</v>
      </c>
      <c r="FH70" s="13">
        <f t="shared" ref="FH70:GM70" si="221">FG13/FG$7*FH42</f>
        <v>7.9715257937147593E-2</v>
      </c>
      <c r="FI70" s="13">
        <f t="shared" si="221"/>
        <v>0.14309758327332872</v>
      </c>
      <c r="FJ70" s="13">
        <f t="shared" si="221"/>
        <v>0.10638971020930056</v>
      </c>
      <c r="FK70" s="13">
        <f t="shared" si="221"/>
        <v>0.13996553280284826</v>
      </c>
      <c r="FL70" s="13">
        <f t="shared" si="221"/>
        <v>0.10880447944378116</v>
      </c>
      <c r="FM70" s="13">
        <f t="shared" si="221"/>
        <v>4.4374101794060358E-2</v>
      </c>
      <c r="FN70" s="13">
        <f t="shared" si="221"/>
        <v>9.9817606344450124E-2</v>
      </c>
      <c r="FO70" s="13">
        <f t="shared" si="221"/>
        <v>0.10668105311418351</v>
      </c>
      <c r="FP70" s="13">
        <f t="shared" si="221"/>
        <v>5.9502614403612729E-2</v>
      </c>
      <c r="FQ70" s="13">
        <f t="shared" si="221"/>
        <v>1.2533325200142763E-2</v>
      </c>
      <c r="FR70" s="13">
        <f t="shared" si="221"/>
        <v>-1.6498278222160472E-2</v>
      </c>
      <c r="FS70" s="13">
        <f t="shared" si="221"/>
        <v>-5.2945203153872578E-2</v>
      </c>
      <c r="FT70" s="13">
        <f t="shared" si="221"/>
        <v>-4.0735164878983078E-2</v>
      </c>
      <c r="FU70" s="13">
        <f t="shared" si="221"/>
        <v>-4.4118508929647027E-2</v>
      </c>
      <c r="FV70" s="13">
        <f t="shared" si="221"/>
        <v>-5.0923765990382112E-2</v>
      </c>
      <c r="FW70" s="13">
        <f t="shared" si="221"/>
        <v>-4.5880598221508959E-2</v>
      </c>
      <c r="FX70" s="13">
        <f t="shared" si="221"/>
        <v>-1.7891305669321837E-2</v>
      </c>
      <c r="FY70" s="13">
        <f t="shared" si="221"/>
        <v>-4.0854287726591939E-3</v>
      </c>
      <c r="FZ70" s="13">
        <f t="shared" si="221"/>
        <v>2.6052643109810567E-2</v>
      </c>
      <c r="GA70" s="13">
        <f t="shared" si="221"/>
        <v>1.8137681245507312E-2</v>
      </c>
      <c r="GB70" s="13">
        <f t="shared" si="221"/>
        <v>8.7173029862552751E-2</v>
      </c>
      <c r="GC70" s="13">
        <f t="shared" si="221"/>
        <v>0.10966062150891757</v>
      </c>
      <c r="GD70" s="13">
        <f t="shared" si="221"/>
        <v>0.12820660800260469</v>
      </c>
      <c r="GE70" s="13">
        <f t="shared" si="221"/>
        <v>0.11714184019851212</v>
      </c>
      <c r="GF70" s="13">
        <f t="shared" si="221"/>
        <v>0.15288655365251774</v>
      </c>
      <c r="GG70" s="13">
        <f t="shared" si="221"/>
        <v>0.15796304431681232</v>
      </c>
      <c r="GH70" s="13">
        <f t="shared" si="221"/>
        <v>0.16075952863491846</v>
      </c>
      <c r="GI70" s="13">
        <f t="shared" si="221"/>
        <v>0.17075925481703583</v>
      </c>
      <c r="GJ70" s="13">
        <f t="shared" si="221"/>
        <v>0.16745213134700079</v>
      </c>
      <c r="GK70" s="13">
        <f t="shared" si="221"/>
        <v>0.1329574743917345</v>
      </c>
      <c r="GL70" s="13">
        <f t="shared" si="221"/>
        <v>0.13387727974951011</v>
      </c>
      <c r="GM70" s="13">
        <f t="shared" si="221"/>
        <v>0.12290769130374353</v>
      </c>
      <c r="GN70" s="13">
        <f t="shared" ref="GN70:GT70" si="222">GM13/GM$7*GN42</f>
        <v>0.13511167508775568</v>
      </c>
      <c r="GO70" s="13">
        <f t="shared" si="222"/>
        <v>0.1275626978898923</v>
      </c>
      <c r="GP70" s="13">
        <f t="shared" si="222"/>
        <v>0.12363917414840515</v>
      </c>
      <c r="GQ70" s="13">
        <f t="shared" si="222"/>
        <v>0.12572054607717698</v>
      </c>
      <c r="GR70" s="13">
        <f t="shared" si="222"/>
        <v>0.12295039597851698</v>
      </c>
      <c r="GS70" s="13">
        <f t="shared" si="222"/>
        <v>0.11711686403499959</v>
      </c>
      <c r="GT70" s="13" t="e">
        <f t="shared" si="222"/>
        <v>#N/A</v>
      </c>
    </row>
    <row r="71" spans="2:202" x14ac:dyDescent="0.2">
      <c r="B71" t="str">
        <f t="shared" si="173"/>
        <v xml:space="preserve">  Transportation and public utilities</v>
      </c>
      <c r="D71" s="12">
        <f t="shared" ref="D71:AI71" si="223">C14/C$7*D43</f>
        <v>-0.18632530421830459</v>
      </c>
      <c r="E71" s="12">
        <f t="shared" si="223"/>
        <v>-0.29645228585629835</v>
      </c>
      <c r="F71" s="12">
        <f t="shared" si="223"/>
        <v>-6.1503148556747413E-2</v>
      </c>
      <c r="G71" s="12">
        <f t="shared" si="223"/>
        <v>-0.34831085680987894</v>
      </c>
      <c r="H71" s="12">
        <f t="shared" si="223"/>
        <v>4.2415772294502906E-2</v>
      </c>
      <c r="I71" s="12">
        <f t="shared" si="223"/>
        <v>-8.2471229144753019E-3</v>
      </c>
      <c r="J71" s="12">
        <f t="shared" si="223"/>
        <v>-0.23579266036858976</v>
      </c>
      <c r="K71" s="12">
        <f t="shared" si="223"/>
        <v>0.16161848573980986</v>
      </c>
      <c r="L71" s="12">
        <f t="shared" si="223"/>
        <v>7.3418765729558355E-2</v>
      </c>
      <c r="M71" s="12">
        <f t="shared" si="223"/>
        <v>-0.1920762147877412</v>
      </c>
      <c r="N71" s="12">
        <f t="shared" si="223"/>
        <v>-6.7390230753563138E-2</v>
      </c>
      <c r="O71" s="12">
        <f t="shared" si="223"/>
        <v>-0.16605815387250106</v>
      </c>
      <c r="P71" s="12">
        <f t="shared" si="223"/>
        <v>0.46152039572474246</v>
      </c>
      <c r="Q71" s="12">
        <f t="shared" si="223"/>
        <v>0.32438593123368292</v>
      </c>
      <c r="R71" s="12">
        <f t="shared" si="223"/>
        <v>0.39766562515456644</v>
      </c>
      <c r="S71" s="12">
        <f t="shared" si="223"/>
        <v>0.45987840338828812</v>
      </c>
      <c r="T71" s="12">
        <f t="shared" si="223"/>
        <v>0.21725149331713578</v>
      </c>
      <c r="U71" s="12">
        <f t="shared" si="223"/>
        <v>0.1673398538636939</v>
      </c>
      <c r="V71" s="12">
        <f t="shared" si="223"/>
        <v>0.20321404450728164</v>
      </c>
      <c r="W71" s="12">
        <f t="shared" si="223"/>
        <v>8.2609736678104409E-2</v>
      </c>
      <c r="X71" s="12">
        <f t="shared" si="223"/>
        <v>0.11657198020307451</v>
      </c>
      <c r="Y71" s="12">
        <f t="shared" si="223"/>
        <v>8.1038906108592906E-2</v>
      </c>
      <c r="Z71" s="12">
        <f t="shared" si="223"/>
        <v>0.20185772343339911</v>
      </c>
      <c r="AA71" s="12">
        <f t="shared" si="223"/>
        <v>0.60382581440181027</v>
      </c>
      <c r="AB71" s="12">
        <f t="shared" si="223"/>
        <v>0.14011612284090599</v>
      </c>
      <c r="AC71" s="12">
        <f t="shared" si="223"/>
        <v>0.32254467679317139</v>
      </c>
      <c r="AD71" s="12">
        <f t="shared" si="223"/>
        <v>7.1694742877178919E-2</v>
      </c>
      <c r="AE71" s="12">
        <f t="shared" si="223"/>
        <v>2.2231754415176538E-2</v>
      </c>
      <c r="AF71" s="12">
        <f t="shared" si="223"/>
        <v>0.32698946653847488</v>
      </c>
      <c r="AG71" s="12">
        <f t="shared" si="223"/>
        <v>0.26793327368231468</v>
      </c>
      <c r="AH71" s="12">
        <f t="shared" si="223"/>
        <v>4.8306793033205175E-2</v>
      </c>
      <c r="AI71" s="12">
        <f t="shared" si="223"/>
        <v>0.13559741074443232</v>
      </c>
      <c r="AJ71" s="12">
        <f t="shared" ref="AJ71:BO71" si="224">AI14/AI$7*AJ43</f>
        <v>-2.1225779320896553E-2</v>
      </c>
      <c r="AK71" s="12">
        <f t="shared" si="224"/>
        <v>0.37780978960049705</v>
      </c>
      <c r="AL71" s="12">
        <f t="shared" si="224"/>
        <v>0.20004111172999819</v>
      </c>
      <c r="AM71" s="12">
        <f t="shared" si="224"/>
        <v>3.2404868467813097E-2</v>
      </c>
      <c r="AN71" s="12">
        <f t="shared" si="224"/>
        <v>0.54482636801419526</v>
      </c>
      <c r="AO71" s="12">
        <f t="shared" si="224"/>
        <v>0.35249639941431787</v>
      </c>
      <c r="AP71" s="12">
        <f t="shared" si="224"/>
        <v>0.54751792393579313</v>
      </c>
      <c r="AQ71" s="12">
        <f t="shared" si="224"/>
        <v>0.22354012442134111</v>
      </c>
      <c r="AR71" s="12">
        <f t="shared" si="224"/>
        <v>0.34374910282939775</v>
      </c>
      <c r="AS71" s="12">
        <f t="shared" si="224"/>
        <v>3.8695162471329425E-2</v>
      </c>
      <c r="AT71" s="12">
        <f t="shared" si="224"/>
        <v>-8.7278481456390056E-2</v>
      </c>
      <c r="AU71" s="12">
        <f t="shared" si="224"/>
        <v>0.54504413176101918</v>
      </c>
      <c r="AV71" s="12">
        <f t="shared" si="224"/>
        <v>-0.191257284023754</v>
      </c>
      <c r="AW71" s="12">
        <f t="shared" si="224"/>
        <v>0.19150791168118919</v>
      </c>
      <c r="AX71" s="12">
        <f t="shared" si="224"/>
        <v>-3.0492036058394876E-2</v>
      </c>
      <c r="AY71" s="12">
        <f t="shared" si="224"/>
        <v>-0.40709880746740723</v>
      </c>
      <c r="AZ71" s="12">
        <f t="shared" si="224"/>
        <v>3.2012685475594112E-2</v>
      </c>
      <c r="BA71" s="12">
        <f t="shared" si="224"/>
        <v>-0.25297559916282281</v>
      </c>
      <c r="BB71" s="12">
        <f t="shared" si="224"/>
        <v>3.4030093048244947E-2</v>
      </c>
      <c r="BC71" s="12">
        <f t="shared" si="224"/>
        <v>3.4202262579192108E-2</v>
      </c>
      <c r="BD71" s="12">
        <f t="shared" si="224"/>
        <v>-0.25067214822737816</v>
      </c>
      <c r="BE71" s="12">
        <f t="shared" si="224"/>
        <v>1.0761585450517447E-2</v>
      </c>
      <c r="BF71" s="12">
        <f t="shared" si="224"/>
        <v>-0.60134445394847236</v>
      </c>
      <c r="BG71" s="12">
        <f t="shared" si="224"/>
        <v>0.7468842643704251</v>
      </c>
      <c r="BH71" s="12">
        <f t="shared" si="224"/>
        <v>0.143656004295274</v>
      </c>
      <c r="BI71" s="12">
        <f t="shared" si="224"/>
        <v>-6.5554465653913388E-2</v>
      </c>
      <c r="BJ71" s="12">
        <f t="shared" si="224"/>
        <v>0.17267355890785302</v>
      </c>
      <c r="BK71" s="12">
        <f t="shared" si="224"/>
        <v>-0.25141493311060475</v>
      </c>
      <c r="BL71" s="12">
        <f t="shared" si="224"/>
        <v>0.10968841741409516</v>
      </c>
      <c r="BM71" s="12">
        <f t="shared" si="224"/>
        <v>0.31558384550732854</v>
      </c>
      <c r="BN71" s="12">
        <f t="shared" si="224"/>
        <v>9.6848360020751992E-2</v>
      </c>
      <c r="BO71" s="12">
        <f t="shared" si="224"/>
        <v>0.22579289008919307</v>
      </c>
      <c r="BP71" s="12">
        <f t="shared" ref="BP71:CU71" si="225">BO14/BO$7*BP43</f>
        <v>-0.55283867119942631</v>
      </c>
      <c r="BQ71" s="12">
        <f t="shared" si="225"/>
        <v>0.93142552564865533</v>
      </c>
      <c r="BR71" s="12">
        <f t="shared" si="225"/>
        <v>0.55164060160572426</v>
      </c>
      <c r="BS71" s="12">
        <f t="shared" si="225"/>
        <v>-0.16777392659166437</v>
      </c>
      <c r="BT71" s="12">
        <f t="shared" si="225"/>
        <v>0.2788223278664882</v>
      </c>
      <c r="BU71" s="12">
        <f t="shared" si="225"/>
        <v>-0.27984234519867929</v>
      </c>
      <c r="BV71" s="12">
        <f t="shared" si="225"/>
        <v>-0.65807322443434113</v>
      </c>
      <c r="BW71" s="12">
        <f t="shared" si="225"/>
        <v>1.3329117331530085</v>
      </c>
      <c r="BX71" s="12">
        <f t="shared" si="225"/>
        <v>0.29401647107291373</v>
      </c>
      <c r="BY71" s="12">
        <f t="shared" si="225"/>
        <v>0.15337850759255436</v>
      </c>
      <c r="BZ71" s="12">
        <f t="shared" si="225"/>
        <v>-2.1699782680035695E-2</v>
      </c>
      <c r="CA71" s="12">
        <f t="shared" si="225"/>
        <v>6.582847096152622E-2</v>
      </c>
      <c r="CB71" s="12">
        <f t="shared" si="225"/>
        <v>-0.11221922561746393</v>
      </c>
      <c r="CC71" s="12">
        <f t="shared" si="225"/>
        <v>2.9790823904534188E-2</v>
      </c>
      <c r="CD71" s="12">
        <f t="shared" si="225"/>
        <v>0.28496215718576179</v>
      </c>
      <c r="CE71" s="12">
        <f t="shared" si="225"/>
        <v>-8.1923102910609863E-2</v>
      </c>
      <c r="CF71" s="12">
        <f t="shared" si="225"/>
        <v>-5.5071112240188246E-3</v>
      </c>
      <c r="CG71" s="12">
        <f t="shared" si="225"/>
        <v>-4.2780091702075201E-3</v>
      </c>
      <c r="CH71" s="12">
        <f t="shared" si="225"/>
        <v>0.23713888354654394</v>
      </c>
      <c r="CI71" s="12">
        <f t="shared" si="225"/>
        <v>-0.11613172912771692</v>
      </c>
      <c r="CJ71" s="12">
        <f t="shared" si="225"/>
        <v>-0.25929185727004644</v>
      </c>
      <c r="CK71" s="12">
        <f t="shared" si="225"/>
        <v>-0.42251679547154647</v>
      </c>
      <c r="CL71" s="12">
        <f t="shared" si="225"/>
        <v>-0.55583687774784185</v>
      </c>
      <c r="CM71" s="12">
        <f t="shared" si="225"/>
        <v>-0.18924012432073173</v>
      </c>
      <c r="CN71" s="12">
        <f t="shared" si="225"/>
        <v>-7.9294546558409895E-2</v>
      </c>
      <c r="CO71" s="12">
        <f t="shared" si="225"/>
        <v>0.17747245969382094</v>
      </c>
      <c r="CP71" s="12">
        <f t="shared" si="225"/>
        <v>-0.21994946114579753</v>
      </c>
      <c r="CQ71" s="12">
        <f t="shared" si="225"/>
        <v>-6.316003235071288E-2</v>
      </c>
      <c r="CR71" s="12">
        <f t="shared" si="225"/>
        <v>-0.17435266068934313</v>
      </c>
      <c r="CS71" s="12">
        <f t="shared" si="225"/>
        <v>-3.7112759120517449E-3</v>
      </c>
      <c r="CT71" s="12">
        <f t="shared" si="225"/>
        <v>-8.7612089741595386E-2</v>
      </c>
      <c r="CU71" s="12">
        <f t="shared" si="225"/>
        <v>-8.639323049485767E-2</v>
      </c>
      <c r="CV71" s="12">
        <f t="shared" ref="CV71:EA71" si="226">CU14/CU$7*CV43</f>
        <v>0.23058212674488532</v>
      </c>
      <c r="CW71" s="12">
        <f t="shared" si="226"/>
        <v>2.8146917008028748E-2</v>
      </c>
      <c r="CX71" s="12">
        <f t="shared" si="226"/>
        <v>0.10950436415624652</v>
      </c>
      <c r="CY71" s="12">
        <f t="shared" si="226"/>
        <v>-0.18976268115950248</v>
      </c>
      <c r="CZ71" s="12">
        <f t="shared" si="226"/>
        <v>-0.12448064985056145</v>
      </c>
      <c r="DA71" s="12">
        <f t="shared" si="226"/>
        <v>-0.10818854761455196</v>
      </c>
      <c r="DB71" s="12">
        <f t="shared" si="226"/>
        <v>7.7672916416979959E-2</v>
      </c>
      <c r="DC71" s="12">
        <f t="shared" si="226"/>
        <v>0.12812452573362726</v>
      </c>
      <c r="DD71" s="12">
        <f t="shared" si="226"/>
        <v>2.4723707473740295E-2</v>
      </c>
      <c r="DE71" s="12">
        <f t="shared" si="226"/>
        <v>5.82094402314529E-2</v>
      </c>
      <c r="DF71" s="12">
        <f t="shared" si="226"/>
        <v>-3.0939235387565937E-2</v>
      </c>
      <c r="DG71" s="12">
        <f t="shared" si="226"/>
        <v>0.1965129842436005</v>
      </c>
      <c r="DH71" s="12">
        <f t="shared" si="226"/>
        <v>9.8423433242138605E-2</v>
      </c>
      <c r="DI71" s="12">
        <f t="shared" si="226"/>
        <v>1.2384317866488295E-2</v>
      </c>
      <c r="DJ71" s="12">
        <f t="shared" si="226"/>
        <v>3.3026448037465031E-2</v>
      </c>
      <c r="DK71" s="12">
        <f t="shared" si="226"/>
        <v>-2.1962468871261003E-2</v>
      </c>
      <c r="DL71" s="12">
        <f t="shared" si="226"/>
        <v>-2.3236631814433261E-2</v>
      </c>
      <c r="DM71" s="12">
        <f t="shared" si="226"/>
        <v>-0.16468642875088804</v>
      </c>
      <c r="DN71" s="12">
        <f t="shared" si="226"/>
        <v>-0.27472364138124844</v>
      </c>
      <c r="DO71" s="12">
        <f t="shared" si="226"/>
        <v>-0.19671942918600205</v>
      </c>
      <c r="DP71" s="12">
        <f t="shared" si="226"/>
        <v>-0.43183477059163339</v>
      </c>
      <c r="DQ71" s="12">
        <f t="shared" si="226"/>
        <v>-0.17819954653677214</v>
      </c>
      <c r="DR71" s="12">
        <f t="shared" si="226"/>
        <v>-0.15251488592844042</v>
      </c>
      <c r="DS71" s="12">
        <f t="shared" si="226"/>
        <v>-0.10995649312601599</v>
      </c>
      <c r="DT71" s="12">
        <f t="shared" si="226"/>
        <v>-5.8391981002513992E-2</v>
      </c>
      <c r="DU71" s="12">
        <f t="shared" si="226"/>
        <v>8.5514124015332926E-2</v>
      </c>
      <c r="DV71" s="12">
        <f t="shared" si="226"/>
        <v>0.11582552578964626</v>
      </c>
      <c r="DW71" s="12">
        <f t="shared" si="226"/>
        <v>7.8218526290442653E-2</v>
      </c>
      <c r="DX71" s="12">
        <f t="shared" si="226"/>
        <v>9.0956068045221231E-2</v>
      </c>
      <c r="DY71" s="12">
        <f t="shared" si="226"/>
        <v>0.13365609886099797</v>
      </c>
      <c r="DZ71" s="12">
        <f t="shared" si="226"/>
        <v>-6.2739122197015162E-2</v>
      </c>
      <c r="EA71" s="12">
        <f t="shared" si="226"/>
        <v>4.0885412216142628E-2</v>
      </c>
      <c r="EB71" s="12">
        <f t="shared" ref="EB71:FG71" si="227">EA14/EA$7*EB43</f>
        <v>5.4848066253088322E-2</v>
      </c>
      <c r="EC71" s="12">
        <f t="shared" si="227"/>
        <v>-2.7282202088035864E-3</v>
      </c>
      <c r="ED71" s="12">
        <f t="shared" si="227"/>
        <v>-5.7477661800737059E-2</v>
      </c>
      <c r="EE71" s="12">
        <f t="shared" si="227"/>
        <v>-4.7419307333092714E-2</v>
      </c>
      <c r="EF71" s="12">
        <f t="shared" si="227"/>
        <v>0.12559376102495251</v>
      </c>
      <c r="EG71" s="12">
        <f t="shared" si="227"/>
        <v>0.14156171586608249</v>
      </c>
      <c r="EH71" s="12">
        <f t="shared" si="227"/>
        <v>0.17915640889310663</v>
      </c>
      <c r="EI71" s="12">
        <f t="shared" si="227"/>
        <v>0.25491133893387491</v>
      </c>
      <c r="EJ71" s="12">
        <f t="shared" si="227"/>
        <v>0.2405006498572248</v>
      </c>
      <c r="EK71" s="12">
        <f t="shared" si="227"/>
        <v>0.14896663936580853</v>
      </c>
      <c r="EL71" s="12">
        <f t="shared" si="227"/>
        <v>0.16940774801105196</v>
      </c>
      <c r="EM71" s="12">
        <f t="shared" si="227"/>
        <v>0.19804664765871016</v>
      </c>
      <c r="EN71" s="12">
        <f t="shared" si="227"/>
        <v>-6.0041521650857936E-3</v>
      </c>
      <c r="EO71" s="12">
        <f t="shared" si="227"/>
        <v>0.19891194598664189</v>
      </c>
      <c r="EP71" s="12">
        <f t="shared" si="227"/>
        <v>0.29051949383202486</v>
      </c>
      <c r="EQ71" s="12">
        <f t="shared" si="227"/>
        <v>-2.0245756947498907E-3</v>
      </c>
      <c r="ER71" s="12">
        <f t="shared" si="227"/>
        <v>0.16722567955674789</v>
      </c>
      <c r="ES71" s="12">
        <f t="shared" si="227"/>
        <v>0.21163693358975252</v>
      </c>
      <c r="ET71" s="12">
        <f t="shared" si="227"/>
        <v>0.11341736388276409</v>
      </c>
      <c r="EU71" s="12">
        <f t="shared" si="227"/>
        <v>9.0823791459231154E-2</v>
      </c>
      <c r="EV71" s="12">
        <f t="shared" si="227"/>
        <v>6.4668222266670974E-2</v>
      </c>
      <c r="EW71" s="12">
        <f t="shared" si="227"/>
        <v>9.068788595083449E-2</v>
      </c>
      <c r="EX71" s="12">
        <f t="shared" si="227"/>
        <v>0.16869071326368043</v>
      </c>
      <c r="EY71" s="12">
        <f t="shared" si="227"/>
        <v>0.11745969848372796</v>
      </c>
      <c r="EZ71" s="12">
        <f t="shared" si="227"/>
        <v>2.3649412930306181E-2</v>
      </c>
      <c r="FA71" s="12">
        <f t="shared" si="227"/>
        <v>-2.2199999965506678E-3</v>
      </c>
      <c r="FB71" s="12">
        <f t="shared" si="227"/>
        <v>0.10799426336285048</v>
      </c>
      <c r="FC71" s="12">
        <f t="shared" si="227"/>
        <v>9.4126381400969211E-2</v>
      </c>
      <c r="FD71" s="12">
        <f t="shared" si="227"/>
        <v>4.4706322943232589E-2</v>
      </c>
      <c r="FE71" s="12">
        <f t="shared" si="227"/>
        <v>4.7119528911803294E-4</v>
      </c>
      <c r="FF71" s="12">
        <f t="shared" si="227"/>
        <v>1.6156938592826475E-2</v>
      </c>
      <c r="FG71" s="13">
        <f t="shared" si="227"/>
        <v>2.0251952120387523E-2</v>
      </c>
      <c r="FH71" s="13">
        <f t="shared" ref="FH71:GM71" si="228">FG14/FG$7*FH43</f>
        <v>2.1553686782158486E-2</v>
      </c>
      <c r="FI71" s="13">
        <f t="shared" si="228"/>
        <v>1.7849436223877118E-2</v>
      </c>
      <c r="FJ71" s="13">
        <f t="shared" si="228"/>
        <v>1.9974379612745886E-2</v>
      </c>
      <c r="FK71" s="13">
        <f t="shared" si="228"/>
        <v>1.7829817750360202E-2</v>
      </c>
      <c r="FL71" s="13">
        <f t="shared" si="228"/>
        <v>2.8737511436955697E-3</v>
      </c>
      <c r="FM71" s="13">
        <f t="shared" si="228"/>
        <v>-2.625405461162347E-3</v>
      </c>
      <c r="FN71" s="13">
        <f t="shared" si="228"/>
        <v>2.9229456207438042E-3</v>
      </c>
      <c r="FO71" s="13">
        <f t="shared" si="228"/>
        <v>-1.0283409507151641E-3</v>
      </c>
      <c r="FP71" s="13">
        <f t="shared" si="228"/>
        <v>-9.1827930899113439E-3</v>
      </c>
      <c r="FQ71" s="13">
        <f t="shared" si="228"/>
        <v>-1.3183507659336107E-2</v>
      </c>
      <c r="FR71" s="13">
        <f t="shared" si="228"/>
        <v>-1.9769519672434583E-2</v>
      </c>
      <c r="FS71" s="13">
        <f t="shared" si="228"/>
        <v>-1.2711525255190571E-2</v>
      </c>
      <c r="FT71" s="13">
        <f t="shared" si="228"/>
        <v>-2.2528875653938657E-2</v>
      </c>
      <c r="FU71" s="13">
        <f t="shared" si="228"/>
        <v>-2.0332166405002374E-2</v>
      </c>
      <c r="FV71" s="13">
        <f t="shared" si="228"/>
        <v>-1.6709323298984245E-2</v>
      </c>
      <c r="FW71" s="13">
        <f t="shared" si="228"/>
        <v>-1.6489278570635479E-3</v>
      </c>
      <c r="FX71" s="13">
        <f t="shared" si="228"/>
        <v>-5.2294306578242111E-3</v>
      </c>
      <c r="FY71" s="13">
        <f t="shared" si="228"/>
        <v>1.4441989701268962E-3</v>
      </c>
      <c r="FZ71" s="13">
        <f t="shared" si="228"/>
        <v>9.0558567968667802E-3</v>
      </c>
      <c r="GA71" s="13">
        <f t="shared" si="228"/>
        <v>1.8210865455252818E-2</v>
      </c>
      <c r="GB71" s="13">
        <f t="shared" si="228"/>
        <v>1.6632803849359837E-2</v>
      </c>
      <c r="GC71" s="13">
        <f t="shared" si="228"/>
        <v>1.8724152783852421E-2</v>
      </c>
      <c r="GD71" s="13">
        <f t="shared" si="228"/>
        <v>2.0176225672672975E-2</v>
      </c>
      <c r="GE71" s="13">
        <f t="shared" si="228"/>
        <v>2.7489271277238873E-2</v>
      </c>
      <c r="GF71" s="13">
        <f t="shared" si="228"/>
        <v>1.986909151339563E-2</v>
      </c>
      <c r="GG71" s="13">
        <f t="shared" si="228"/>
        <v>1.8723451966411866E-2</v>
      </c>
      <c r="GH71" s="13">
        <f t="shared" si="228"/>
        <v>1.7019523146906974E-2</v>
      </c>
      <c r="GI71" s="13">
        <f t="shared" si="228"/>
        <v>2.2793009788654339E-2</v>
      </c>
      <c r="GJ71" s="13">
        <f t="shared" si="228"/>
        <v>1.3785331579872646E-2</v>
      </c>
      <c r="GK71" s="13">
        <f t="shared" si="228"/>
        <v>1.2787007890980643E-2</v>
      </c>
      <c r="GL71" s="13">
        <f t="shared" si="228"/>
        <v>1.3458809885400212E-2</v>
      </c>
      <c r="GM71" s="13">
        <f t="shared" si="228"/>
        <v>1.9804820643704004E-2</v>
      </c>
      <c r="GN71" s="13">
        <f t="shared" ref="GN71:GT71" si="229">GM14/GM$7*GN43</f>
        <v>1.2938616437136299E-2</v>
      </c>
      <c r="GO71" s="13">
        <f t="shared" si="229"/>
        <v>1.3768720461774277E-2</v>
      </c>
      <c r="GP71" s="13">
        <f t="shared" si="229"/>
        <v>1.3988233360492458E-2</v>
      </c>
      <c r="GQ71" s="13">
        <f t="shared" si="229"/>
        <v>2.1427934540069079E-2</v>
      </c>
      <c r="GR71" s="13">
        <f t="shared" si="229"/>
        <v>1.4142437672531928E-2</v>
      </c>
      <c r="GS71" s="13">
        <f t="shared" si="229"/>
        <v>1.3818350889859264E-2</v>
      </c>
      <c r="GT71" s="13" t="e">
        <f t="shared" si="229"/>
        <v>#N/A</v>
      </c>
    </row>
    <row r="72" spans="2:202" x14ac:dyDescent="0.2">
      <c r="B72" t="str">
        <f t="shared" si="173"/>
        <v xml:space="preserve">  Information</v>
      </c>
      <c r="D72" s="12">
        <f t="shared" ref="D72:AI72" si="230">C15/C$7*D44</f>
        <v>9.7769244813748171E-2</v>
      </c>
      <c r="E72" s="12">
        <f t="shared" si="230"/>
        <v>6.4817829998958937E-2</v>
      </c>
      <c r="F72" s="12">
        <f t="shared" si="230"/>
        <v>4.0428027376337453E-2</v>
      </c>
      <c r="G72" s="12">
        <f t="shared" si="230"/>
        <v>0.12168482826710653</v>
      </c>
      <c r="H72" s="12">
        <f t="shared" si="230"/>
        <v>6.1939651844181633E-2</v>
      </c>
      <c r="I72" s="12">
        <f t="shared" si="230"/>
        <v>7.7846068987927397E-2</v>
      </c>
      <c r="J72" s="12">
        <f t="shared" si="230"/>
        <v>0.17959262745989124</v>
      </c>
      <c r="K72" s="12">
        <f t="shared" si="230"/>
        <v>0.24778122487195794</v>
      </c>
      <c r="L72" s="12">
        <f t="shared" si="230"/>
        <v>-5.9635198896111082E-2</v>
      </c>
      <c r="M72" s="12">
        <f t="shared" si="230"/>
        <v>-6.1154924918957972E-2</v>
      </c>
      <c r="N72" s="12">
        <f t="shared" si="230"/>
        <v>5.0828068171792022E-2</v>
      </c>
      <c r="O72" s="12">
        <f t="shared" si="230"/>
        <v>-0.16068069848580049</v>
      </c>
      <c r="P72" s="12">
        <f t="shared" si="230"/>
        <v>0.12862061018012744</v>
      </c>
      <c r="Q72" s="12">
        <f t="shared" si="230"/>
        <v>-0.31265547871526728</v>
      </c>
      <c r="R72" s="12">
        <f t="shared" si="230"/>
        <v>0.80526540792691126</v>
      </c>
      <c r="S72" s="12">
        <f t="shared" si="230"/>
        <v>-0.48037933084533202</v>
      </c>
      <c r="T72" s="12">
        <f t="shared" si="230"/>
        <v>4.7384937619103742E-2</v>
      </c>
      <c r="U72" s="12">
        <f t="shared" si="230"/>
        <v>6.9562327291463777E-2</v>
      </c>
      <c r="V72" s="12">
        <f t="shared" si="230"/>
        <v>-7.8453005028387025E-4</v>
      </c>
      <c r="W72" s="12">
        <f t="shared" si="230"/>
        <v>0.13767050921042923</v>
      </c>
      <c r="X72" s="12">
        <f t="shared" si="230"/>
        <v>0.28775706528432948</v>
      </c>
      <c r="Y72" s="12">
        <f t="shared" si="230"/>
        <v>0.18762839796340777</v>
      </c>
      <c r="Z72" s="12">
        <f t="shared" si="230"/>
        <v>0.10599965354365815</v>
      </c>
      <c r="AA72" s="12">
        <f t="shared" si="230"/>
        <v>0.14050119783822484</v>
      </c>
      <c r="AB72" s="12">
        <f t="shared" si="230"/>
        <v>0.14702904260635544</v>
      </c>
      <c r="AC72" s="12">
        <f t="shared" si="230"/>
        <v>-0.10309719258470641</v>
      </c>
      <c r="AD72" s="12">
        <f t="shared" si="230"/>
        <v>0.12810762372840537</v>
      </c>
      <c r="AE72" s="12">
        <f t="shared" si="230"/>
        <v>0.37764066397319412</v>
      </c>
      <c r="AF72" s="12">
        <f t="shared" si="230"/>
        <v>0.17134780705268177</v>
      </c>
      <c r="AG72" s="12">
        <f t="shared" si="230"/>
        <v>0.42543029906822971</v>
      </c>
      <c r="AH72" s="12">
        <f t="shared" si="230"/>
        <v>0.58722577216555127</v>
      </c>
      <c r="AI72" s="12">
        <f t="shared" si="230"/>
        <v>-0.94999229733468227</v>
      </c>
      <c r="AJ72" s="12">
        <f t="shared" ref="AJ72:BO72" si="231">AI15/AI$7*AJ44</f>
        <v>0.22454675725580683</v>
      </c>
      <c r="AK72" s="12">
        <f t="shared" si="231"/>
        <v>0.2444950842622805</v>
      </c>
      <c r="AL72" s="12">
        <f t="shared" si="231"/>
        <v>0.29256537551393835</v>
      </c>
      <c r="AM72" s="12">
        <f t="shared" si="231"/>
        <v>0.32746513894298629</v>
      </c>
      <c r="AN72" s="12">
        <f t="shared" si="231"/>
        <v>0.30939247111702017</v>
      </c>
      <c r="AO72" s="12">
        <f t="shared" si="231"/>
        <v>0.13819796216101848</v>
      </c>
      <c r="AP72" s="12">
        <f t="shared" si="231"/>
        <v>0.2097697974987007</v>
      </c>
      <c r="AQ72" s="12">
        <f t="shared" si="231"/>
        <v>0.37873710871235788</v>
      </c>
      <c r="AR72" s="12">
        <f t="shared" si="231"/>
        <v>2.479007169821611E-2</v>
      </c>
      <c r="AS72" s="12">
        <f t="shared" si="231"/>
        <v>0.22402641956233918</v>
      </c>
      <c r="AT72" s="12">
        <f t="shared" si="231"/>
        <v>-0.18444681522902071</v>
      </c>
      <c r="AU72" s="12">
        <f t="shared" si="231"/>
        <v>0.12060526529134039</v>
      </c>
      <c r="AV72" s="12">
        <f t="shared" si="231"/>
        <v>0.31951419937036196</v>
      </c>
      <c r="AW72" s="12">
        <f t="shared" si="231"/>
        <v>0.27444556345401949</v>
      </c>
      <c r="AX72" s="12">
        <f t="shared" si="231"/>
        <v>0.23110661730177234</v>
      </c>
      <c r="AY72" s="12">
        <f t="shared" si="231"/>
        <v>0.10699315493581189</v>
      </c>
      <c r="AZ72" s="12">
        <f t="shared" si="231"/>
        <v>9.7995072467487856E-2</v>
      </c>
      <c r="BA72" s="12">
        <f t="shared" si="231"/>
        <v>0.25302101298848945</v>
      </c>
      <c r="BB72" s="12">
        <f t="shared" si="231"/>
        <v>0.20795601984876622</v>
      </c>
      <c r="BC72" s="12">
        <f t="shared" si="231"/>
        <v>0.25598458914823063</v>
      </c>
      <c r="BD72" s="12">
        <f t="shared" si="231"/>
        <v>0.29770441341660442</v>
      </c>
      <c r="BE72" s="12">
        <f t="shared" si="231"/>
        <v>0.12134784207919591</v>
      </c>
      <c r="BF72" s="12">
        <f t="shared" si="231"/>
        <v>0.22638674793528871</v>
      </c>
      <c r="BG72" s="12">
        <f t="shared" si="231"/>
        <v>0.23380060769697944</v>
      </c>
      <c r="BH72" s="12">
        <f t="shared" si="231"/>
        <v>0.23398810380519611</v>
      </c>
      <c r="BI72" s="12">
        <f t="shared" si="231"/>
        <v>0.18168269948442856</v>
      </c>
      <c r="BJ72" s="12">
        <f t="shared" si="231"/>
        <v>0.92449407458682009</v>
      </c>
      <c r="BK72" s="12">
        <f t="shared" si="231"/>
        <v>0.24561817639609526</v>
      </c>
      <c r="BL72" s="12">
        <f t="shared" si="231"/>
        <v>0.59553119437601854</v>
      </c>
      <c r="BM72" s="12">
        <f t="shared" si="231"/>
        <v>0.56498738029210993</v>
      </c>
      <c r="BN72" s="12">
        <f t="shared" si="231"/>
        <v>0.57511484663979273</v>
      </c>
      <c r="BO72" s="12">
        <f t="shared" si="231"/>
        <v>0.25599279105685951</v>
      </c>
      <c r="BP72" s="12">
        <f t="shared" ref="BP72:CU72" si="232">BO15/BO$7*BP44</f>
        <v>0.46228331749522289</v>
      </c>
      <c r="BQ72" s="12">
        <f t="shared" si="232"/>
        <v>-0.12479927114193239</v>
      </c>
      <c r="BR72" s="12">
        <f t="shared" si="232"/>
        <v>0.26431840524929662</v>
      </c>
      <c r="BS72" s="12">
        <f t="shared" si="232"/>
        <v>0.34026778829938692</v>
      </c>
      <c r="BT72" s="12">
        <f t="shared" si="232"/>
        <v>0.43053277614731278</v>
      </c>
      <c r="BU72" s="12">
        <f t="shared" si="232"/>
        <v>0.50832813982331437</v>
      </c>
      <c r="BV72" s="12">
        <f t="shared" si="232"/>
        <v>0.15431793602002311</v>
      </c>
      <c r="BW72" s="12">
        <f t="shared" si="232"/>
        <v>0.21172947943024398</v>
      </c>
      <c r="BX72" s="12">
        <f t="shared" si="232"/>
        <v>0.22002071963020217</v>
      </c>
      <c r="BY72" s="12">
        <f t="shared" si="232"/>
        <v>0.40616411653580209</v>
      </c>
      <c r="BZ72" s="12">
        <f t="shared" si="232"/>
        <v>0.36644227935014922</v>
      </c>
      <c r="CA72" s="12">
        <f t="shared" si="232"/>
        <v>0.7702329836916687</v>
      </c>
      <c r="CB72" s="12">
        <f t="shared" si="232"/>
        <v>0.37749991972727787</v>
      </c>
      <c r="CC72" s="12">
        <f t="shared" si="232"/>
        <v>1.0727434739272619</v>
      </c>
      <c r="CD72" s="12">
        <f t="shared" si="232"/>
        <v>0.23370442891601495</v>
      </c>
      <c r="CE72" s="12">
        <f t="shared" si="232"/>
        <v>1.3230394576948481</v>
      </c>
      <c r="CF72" s="12">
        <f t="shared" si="232"/>
        <v>1.0169534907245286</v>
      </c>
      <c r="CG72" s="12">
        <f t="shared" si="232"/>
        <v>0.95816756070231301</v>
      </c>
      <c r="CH72" s="12">
        <f t="shared" si="232"/>
        <v>0.40513547106015696</v>
      </c>
      <c r="CI72" s="12">
        <f t="shared" si="232"/>
        <v>-6.6712965549238418E-2</v>
      </c>
      <c r="CJ72" s="12">
        <f t="shared" si="232"/>
        <v>-0.32145962797509708</v>
      </c>
      <c r="CK72" s="12">
        <f t="shared" si="232"/>
        <v>-0.50233406797504265</v>
      </c>
      <c r="CL72" s="12">
        <f t="shared" si="232"/>
        <v>-0.22581662114433554</v>
      </c>
      <c r="CM72" s="12">
        <f t="shared" si="232"/>
        <v>-0.45025735397306693</v>
      </c>
      <c r="CN72" s="12">
        <f t="shared" si="232"/>
        <v>-7.5201231979601685E-2</v>
      </c>
      <c r="CO72" s="12">
        <f t="shared" si="232"/>
        <v>-0.15200984158984335</v>
      </c>
      <c r="CP72" s="12">
        <f t="shared" si="232"/>
        <v>-7.0154702257679516E-2</v>
      </c>
      <c r="CQ72" s="12">
        <f t="shared" si="232"/>
        <v>-0.19667252087697085</v>
      </c>
      <c r="CR72" s="12">
        <f t="shared" si="232"/>
        <v>-0.13714918256104111</v>
      </c>
      <c r="CS72" s="12">
        <f t="shared" si="232"/>
        <v>9.7681146754982726E-2</v>
      </c>
      <c r="CT72" s="12">
        <f t="shared" si="232"/>
        <v>0.11279768166929613</v>
      </c>
      <c r="CU72" s="12">
        <f t="shared" si="232"/>
        <v>9.5867975494280694E-2</v>
      </c>
      <c r="CV72" s="12">
        <f t="shared" ref="CV72:EA72" si="233">CU15/CU$7*CV44</f>
        <v>0.131708836275028</v>
      </c>
      <c r="CW72" s="12">
        <f t="shared" si="233"/>
        <v>-5.8583841099378219E-2</v>
      </c>
      <c r="CX72" s="12">
        <f t="shared" si="233"/>
        <v>0.15440850991558436</v>
      </c>
      <c r="CY72" s="12">
        <f t="shared" si="233"/>
        <v>0.20500815487987023</v>
      </c>
      <c r="CZ72" s="12">
        <f t="shared" si="233"/>
        <v>8.4653716250700353E-2</v>
      </c>
      <c r="DA72" s="12">
        <f t="shared" si="233"/>
        <v>9.3207757781994777E-2</v>
      </c>
      <c r="DB72" s="12">
        <f t="shared" si="233"/>
        <v>9.5608645535291387E-2</v>
      </c>
      <c r="DC72" s="12">
        <f t="shared" si="233"/>
        <v>0.14782227250243776</v>
      </c>
      <c r="DD72" s="12">
        <f t="shared" si="233"/>
        <v>0.56463100083272377</v>
      </c>
      <c r="DE72" s="12">
        <f t="shared" si="233"/>
        <v>0.48444226147982961</v>
      </c>
      <c r="DF72" s="12">
        <f t="shared" si="233"/>
        <v>0.27367584921226656</v>
      </c>
      <c r="DG72" s="12">
        <f t="shared" si="233"/>
        <v>0.24743954966109552</v>
      </c>
      <c r="DH72" s="12">
        <f t="shared" si="233"/>
        <v>0.27727582884082991</v>
      </c>
      <c r="DI72" s="12">
        <f t="shared" si="233"/>
        <v>3.6602872071180098E-2</v>
      </c>
      <c r="DJ72" s="12">
        <f t="shared" si="233"/>
        <v>0.15392870627428612</v>
      </c>
      <c r="DK72" s="12">
        <f t="shared" si="233"/>
        <v>0.3380694702392894</v>
      </c>
      <c r="DL72" s="12">
        <f t="shared" si="233"/>
        <v>0.33554952850138969</v>
      </c>
      <c r="DM72" s="12">
        <f t="shared" si="233"/>
        <v>0.36544446888339965</v>
      </c>
      <c r="DN72" s="12">
        <f t="shared" si="233"/>
        <v>0.17041787687088103</v>
      </c>
      <c r="DO72" s="12">
        <f t="shared" si="233"/>
        <v>-6.4999077548949583E-2</v>
      </c>
      <c r="DP72" s="12">
        <f t="shared" si="233"/>
        <v>-0.27590496634925155</v>
      </c>
      <c r="DQ72" s="12">
        <f t="shared" si="233"/>
        <v>-0.27408825528815939</v>
      </c>
      <c r="DR72" s="12">
        <f t="shared" si="233"/>
        <v>-7.9347682376434872E-2</v>
      </c>
      <c r="DS72" s="12">
        <f t="shared" si="233"/>
        <v>5.5124815589018335E-2</v>
      </c>
      <c r="DT72" s="12">
        <f t="shared" si="233"/>
        <v>5.2652063078745495E-2</v>
      </c>
      <c r="DU72" s="12">
        <f t="shared" si="233"/>
        <v>4.4050704390772528E-2</v>
      </c>
      <c r="DV72" s="12">
        <f t="shared" si="233"/>
        <v>0.16996474088870031</v>
      </c>
      <c r="DW72" s="12">
        <f t="shared" si="233"/>
        <v>-2.1082822173316102E-2</v>
      </c>
      <c r="DX72" s="12">
        <f t="shared" si="233"/>
        <v>0.13905368720710296</v>
      </c>
      <c r="DY72" s="12">
        <f t="shared" si="233"/>
        <v>0.17093471813371977</v>
      </c>
      <c r="DZ72" s="12">
        <f t="shared" si="233"/>
        <v>5.185579865514706E-3</v>
      </c>
      <c r="EA72" s="12">
        <f t="shared" si="233"/>
        <v>0.17622756069433571</v>
      </c>
      <c r="EB72" s="12">
        <f t="shared" ref="EB72:FG72" si="234">EA15/EA$7*EB44</f>
        <v>9.957332073586006E-2</v>
      </c>
      <c r="EC72" s="12">
        <f t="shared" si="234"/>
        <v>-0.20604572430873919</v>
      </c>
      <c r="ED72" s="12">
        <f t="shared" si="234"/>
        <v>2.2254855190832368E-2</v>
      </c>
      <c r="EE72" s="12">
        <f t="shared" si="234"/>
        <v>0.17758254265297471</v>
      </c>
      <c r="EF72" s="12">
        <f t="shared" si="234"/>
        <v>0.17426386698793214</v>
      </c>
      <c r="EG72" s="12">
        <f t="shared" si="234"/>
        <v>0.13681092533559461</v>
      </c>
      <c r="EH72" s="12">
        <f t="shared" si="234"/>
        <v>0.23323861981882557</v>
      </c>
      <c r="EI72" s="12">
        <f t="shared" si="234"/>
        <v>0.24086014101522102</v>
      </c>
      <c r="EJ72" s="12">
        <f t="shared" si="234"/>
        <v>0.26270923547500674</v>
      </c>
      <c r="EK72" s="12">
        <f t="shared" si="234"/>
        <v>0.39080032190331288</v>
      </c>
      <c r="EL72" s="12">
        <f t="shared" si="234"/>
        <v>-6.6448133966739181E-2</v>
      </c>
      <c r="EM72" s="12">
        <f t="shared" si="234"/>
        <v>1.159480848211231E-2</v>
      </c>
      <c r="EN72" s="12">
        <f t="shared" si="234"/>
        <v>0.25551138491944037</v>
      </c>
      <c r="EO72" s="12">
        <f t="shared" si="234"/>
        <v>0.5010637127415527</v>
      </c>
      <c r="EP72" s="12">
        <f t="shared" si="234"/>
        <v>0.47158888221128331</v>
      </c>
      <c r="EQ72" s="12">
        <f t="shared" si="234"/>
        <v>0.50109442495921319</v>
      </c>
      <c r="ER72" s="12">
        <f t="shared" si="234"/>
        <v>0.52433610330516756</v>
      </c>
      <c r="ES72" s="12">
        <f t="shared" si="234"/>
        <v>0.50494654669207206</v>
      </c>
      <c r="ET72" s="12">
        <f t="shared" si="234"/>
        <v>0.4505911852959944</v>
      </c>
      <c r="EU72" s="12">
        <f t="shared" si="234"/>
        <v>0.45609322422283521</v>
      </c>
      <c r="EV72" s="12">
        <f t="shared" si="234"/>
        <v>0.24672531325436511</v>
      </c>
      <c r="EW72" s="12">
        <f t="shared" si="234"/>
        <v>0.25813110011596407</v>
      </c>
      <c r="EX72" s="12">
        <f t="shared" si="234"/>
        <v>0.3295481480133392</v>
      </c>
      <c r="EY72" s="12">
        <f t="shared" si="234"/>
        <v>0.39709982884680639</v>
      </c>
      <c r="EZ72" s="12">
        <f t="shared" si="234"/>
        <v>0.6773259026642543</v>
      </c>
      <c r="FA72" s="12">
        <f t="shared" si="234"/>
        <v>0.58863954788157324</v>
      </c>
      <c r="FB72" s="12">
        <f t="shared" si="234"/>
        <v>0.40164871633319932</v>
      </c>
      <c r="FC72" s="12">
        <f t="shared" si="234"/>
        <v>0.95605523352217747</v>
      </c>
      <c r="FD72" s="12">
        <f t="shared" si="234"/>
        <v>0.45275646151527654</v>
      </c>
      <c r="FE72" s="12">
        <f t="shared" si="234"/>
        <v>0.26285238632540364</v>
      </c>
      <c r="FF72" s="12">
        <f t="shared" si="234"/>
        <v>0.18860462142221593</v>
      </c>
      <c r="FG72" s="13">
        <f t="shared" si="234"/>
        <v>0.10423498920683665</v>
      </c>
      <c r="FH72" s="13">
        <f t="shared" ref="FH72:GM72" si="235">FG15/FG$7*FH44</f>
        <v>8.995226258130834E-2</v>
      </c>
      <c r="FI72" s="13">
        <f t="shared" si="235"/>
        <v>8.8161001523617319E-2</v>
      </c>
      <c r="FJ72" s="13">
        <f t="shared" si="235"/>
        <v>8.3731074732037544E-2</v>
      </c>
      <c r="FK72" s="13">
        <f t="shared" si="235"/>
        <v>8.2439129048977558E-2</v>
      </c>
      <c r="FL72" s="13">
        <f t="shared" si="235"/>
        <v>7.3712158233605704E-2</v>
      </c>
      <c r="FM72" s="13">
        <f t="shared" si="235"/>
        <v>7.288367822832563E-2</v>
      </c>
      <c r="FN72" s="13">
        <f t="shared" si="235"/>
        <v>7.6009064132453286E-2</v>
      </c>
      <c r="FO72" s="13">
        <f t="shared" si="235"/>
        <v>7.4134168007380916E-2</v>
      </c>
      <c r="FP72" s="13">
        <f t="shared" si="235"/>
        <v>6.9097622254210275E-2</v>
      </c>
      <c r="FQ72" s="13">
        <f t="shared" si="235"/>
        <v>6.8880115260518682E-2</v>
      </c>
      <c r="FR72" s="13">
        <f t="shared" si="235"/>
        <v>6.7341194857720485E-2</v>
      </c>
      <c r="FS72" s="13">
        <f t="shared" si="235"/>
        <v>9.5170515890994387E-2</v>
      </c>
      <c r="FT72" s="13">
        <f t="shared" si="235"/>
        <v>8.9674592927319746E-2</v>
      </c>
      <c r="FU72" s="13">
        <f t="shared" si="235"/>
        <v>9.0139566230299631E-2</v>
      </c>
      <c r="FV72" s="13">
        <f t="shared" si="235"/>
        <v>9.1709277412236404E-2</v>
      </c>
      <c r="FW72" s="13">
        <f t="shared" si="235"/>
        <v>9.8538136178747515E-2</v>
      </c>
      <c r="FX72" s="13">
        <f t="shared" si="235"/>
        <v>9.5568180916060758E-2</v>
      </c>
      <c r="FY72" s="13">
        <f t="shared" si="235"/>
        <v>9.8155461803887512E-2</v>
      </c>
      <c r="FZ72" s="13">
        <f t="shared" si="235"/>
        <v>0.10093626871679499</v>
      </c>
      <c r="GA72" s="13">
        <f t="shared" si="235"/>
        <v>0.10773980405352368</v>
      </c>
      <c r="GB72" s="13">
        <f t="shared" si="235"/>
        <v>0.10389493896968724</v>
      </c>
      <c r="GC72" s="13">
        <f t="shared" si="235"/>
        <v>0.10450763909021747</v>
      </c>
      <c r="GD72" s="13">
        <f t="shared" si="235"/>
        <v>0.10476873655311078</v>
      </c>
      <c r="GE72" s="13">
        <f t="shared" si="235"/>
        <v>0.1094189035058335</v>
      </c>
      <c r="GF72" s="13">
        <f t="shared" si="235"/>
        <v>0.10434499912911181</v>
      </c>
      <c r="GG72" s="13">
        <f t="shared" si="235"/>
        <v>0.1035023460726102</v>
      </c>
      <c r="GH72" s="13">
        <f t="shared" si="235"/>
        <v>0.10320886643708599</v>
      </c>
      <c r="GI72" s="13">
        <f t="shared" si="235"/>
        <v>0.10805237820819445</v>
      </c>
      <c r="GJ72" s="13">
        <f t="shared" si="235"/>
        <v>0.10260107098888752</v>
      </c>
      <c r="GK72" s="13">
        <f t="shared" si="235"/>
        <v>0.10224521010744241</v>
      </c>
      <c r="GL72" s="13">
        <f t="shared" si="235"/>
        <v>0.10239233937622615</v>
      </c>
      <c r="GM72" s="13">
        <f t="shared" si="235"/>
        <v>0.10764453529780039</v>
      </c>
      <c r="GN72" s="13">
        <f t="shared" ref="GN72:GT72" si="236">GM15/GM$7*GN44</f>
        <v>0.10228002230117368</v>
      </c>
      <c r="GO72" s="13">
        <f t="shared" si="236"/>
        <v>0.10299190833357735</v>
      </c>
      <c r="GP72" s="13">
        <f t="shared" si="236"/>
        <v>0.10278025697681878</v>
      </c>
      <c r="GQ72" s="13">
        <f t="shared" si="236"/>
        <v>0.10859098458807299</v>
      </c>
      <c r="GR72" s="13">
        <f t="shared" si="236"/>
        <v>0.10289295563150505</v>
      </c>
      <c r="GS72" s="13">
        <f t="shared" si="236"/>
        <v>0.10297792942455024</v>
      </c>
      <c r="GT72" s="13" t="e">
        <f t="shared" si="236"/>
        <v>#N/A</v>
      </c>
    </row>
    <row r="73" spans="2:202" x14ac:dyDescent="0.2">
      <c r="B73" t="str">
        <f t="shared" si="173"/>
        <v xml:space="preserve">  Financial activities</v>
      </c>
      <c r="D73" s="12">
        <f t="shared" ref="D73:AI73" si="237">C16/C$7*D45</f>
        <v>0.30656713942977737</v>
      </c>
      <c r="E73" s="12">
        <f t="shared" si="237"/>
        <v>0.23976444666613128</v>
      </c>
      <c r="F73" s="12">
        <f t="shared" si="237"/>
        <v>0.54343788176720853</v>
      </c>
      <c r="G73" s="12">
        <f t="shared" si="237"/>
        <v>-0.20375502603045514</v>
      </c>
      <c r="H73" s="12">
        <f t="shared" si="237"/>
        <v>7.2188412046286357E-2</v>
      </c>
      <c r="I73" s="12">
        <f t="shared" si="237"/>
        <v>0.19094198315220559</v>
      </c>
      <c r="J73" s="12">
        <f t="shared" si="237"/>
        <v>-0.13407643704675989</v>
      </c>
      <c r="K73" s="12">
        <f t="shared" si="237"/>
        <v>0.29837101629666279</v>
      </c>
      <c r="L73" s="12">
        <f t="shared" si="237"/>
        <v>-0.49036265548557528</v>
      </c>
      <c r="M73" s="12">
        <f t="shared" si="237"/>
        <v>-0.20950638943261102</v>
      </c>
      <c r="N73" s="12">
        <f t="shared" si="237"/>
        <v>-7.4294069158624923E-2</v>
      </c>
      <c r="O73" s="12">
        <f t="shared" si="237"/>
        <v>0.17116974225031092</v>
      </c>
      <c r="P73" s="12">
        <f t="shared" si="237"/>
        <v>0.4241218858397835</v>
      </c>
      <c r="Q73" s="12">
        <f t="shared" si="237"/>
        <v>0.24759634610738679</v>
      </c>
      <c r="R73" s="12">
        <f t="shared" si="237"/>
        <v>0.38783519465871547</v>
      </c>
      <c r="S73" s="12">
        <f t="shared" si="237"/>
        <v>0.4073297557212795</v>
      </c>
      <c r="T73" s="12">
        <f t="shared" si="237"/>
        <v>0.27140765144215356</v>
      </c>
      <c r="U73" s="12">
        <f t="shared" si="237"/>
        <v>0.26143214798293946</v>
      </c>
      <c r="V73" s="12">
        <f t="shared" si="237"/>
        <v>0.2101767077998673</v>
      </c>
      <c r="W73" s="12">
        <f t="shared" si="237"/>
        <v>0.24127525888739057</v>
      </c>
      <c r="X73" s="12">
        <f t="shared" si="237"/>
        <v>0.28222471088741846</v>
      </c>
      <c r="Y73" s="12">
        <f t="shared" si="237"/>
        <v>0.42555222831658296</v>
      </c>
      <c r="Z73" s="12">
        <f t="shared" si="237"/>
        <v>0.21133294244979486</v>
      </c>
      <c r="AA73" s="12">
        <f t="shared" si="237"/>
        <v>0.72397487678372641</v>
      </c>
      <c r="AB73" s="12">
        <f t="shared" si="237"/>
        <v>0.43610250091983954</v>
      </c>
      <c r="AC73" s="12">
        <f t="shared" si="237"/>
        <v>0.2615666203085551</v>
      </c>
      <c r="AD73" s="12">
        <f t="shared" si="237"/>
        <v>0.18165997878123674</v>
      </c>
      <c r="AE73" s="12">
        <f t="shared" si="237"/>
        <v>0.11014109966063093</v>
      </c>
      <c r="AF73" s="12">
        <f t="shared" si="237"/>
        <v>0.10561641067212944</v>
      </c>
      <c r="AG73" s="12">
        <f t="shared" si="237"/>
        <v>-2.4361874046161868E-2</v>
      </c>
      <c r="AH73" s="12">
        <f t="shared" si="237"/>
        <v>3.9333063521146003E-2</v>
      </c>
      <c r="AI73" s="12">
        <f t="shared" si="237"/>
        <v>0.25610100680442105</v>
      </c>
      <c r="AJ73" s="12">
        <f t="shared" ref="AJ73:BO73" si="238">AI16/AI$7*AJ45</f>
        <v>0.106892223650996</v>
      </c>
      <c r="AK73" s="12">
        <f t="shared" si="238"/>
        <v>8.936009748090451E-2</v>
      </c>
      <c r="AL73" s="12">
        <f t="shared" si="238"/>
        <v>0.16266473159014294</v>
      </c>
      <c r="AM73" s="12">
        <f t="shared" si="238"/>
        <v>2.4824071864580449E-2</v>
      </c>
      <c r="AN73" s="12">
        <f t="shared" si="238"/>
        <v>0.17081173525613846</v>
      </c>
      <c r="AO73" s="12">
        <f t="shared" si="238"/>
        <v>0.5711391869044935</v>
      </c>
      <c r="AP73" s="12">
        <f t="shared" si="238"/>
        <v>0.3416726250128575</v>
      </c>
      <c r="AQ73" s="12">
        <f t="shared" si="238"/>
        <v>-0.37456377136698915</v>
      </c>
      <c r="AR73" s="12">
        <f t="shared" si="238"/>
        <v>0.21370262149342731</v>
      </c>
      <c r="AS73" s="12">
        <f t="shared" si="238"/>
        <v>-1.4104564808522848E-2</v>
      </c>
      <c r="AT73" s="12">
        <f t="shared" si="238"/>
        <v>-0.10436998456124189</v>
      </c>
      <c r="AU73" s="12">
        <f t="shared" si="238"/>
        <v>-8.2784529960341732E-2</v>
      </c>
      <c r="AV73" s="12">
        <f t="shared" si="238"/>
        <v>0.22726267780664602</v>
      </c>
      <c r="AW73" s="12">
        <f t="shared" si="238"/>
        <v>-0.12747603947311273</v>
      </c>
      <c r="AX73" s="12">
        <f t="shared" si="238"/>
        <v>-4.2812752208464484E-2</v>
      </c>
      <c r="AY73" s="12">
        <f t="shared" si="238"/>
        <v>0.20341869785675015</v>
      </c>
      <c r="AZ73" s="12">
        <f t="shared" si="238"/>
        <v>0.1041538913931201</v>
      </c>
      <c r="BA73" s="12">
        <f t="shared" si="238"/>
        <v>0.27348583285937877</v>
      </c>
      <c r="BB73" s="12">
        <f t="shared" si="238"/>
        <v>0.49280024083770002</v>
      </c>
      <c r="BC73" s="12">
        <f t="shared" si="238"/>
        <v>-7.302117375251718E-3</v>
      </c>
      <c r="BD73" s="12">
        <f t="shared" si="238"/>
        <v>0.16559479583364622</v>
      </c>
      <c r="BE73" s="12">
        <f t="shared" si="238"/>
        <v>0.13602258214125543</v>
      </c>
      <c r="BF73" s="12">
        <f t="shared" si="238"/>
        <v>0.43498952343266267</v>
      </c>
      <c r="BG73" s="12">
        <f t="shared" si="238"/>
        <v>0.79015500204192479</v>
      </c>
      <c r="BH73" s="12">
        <f t="shared" si="238"/>
        <v>-0.45215573364990669</v>
      </c>
      <c r="BI73" s="12">
        <f t="shared" si="238"/>
        <v>-0.30400527102061015</v>
      </c>
      <c r="BJ73" s="12">
        <f t="shared" si="238"/>
        <v>-0.51889377642851686</v>
      </c>
      <c r="BK73" s="12">
        <f t="shared" si="238"/>
        <v>-0.21732106405684573</v>
      </c>
      <c r="BL73" s="12">
        <f t="shared" si="238"/>
        <v>-9.0983393466788784E-2</v>
      </c>
      <c r="BM73" s="12">
        <f t="shared" si="238"/>
        <v>0.38051852445971002</v>
      </c>
      <c r="BN73" s="12">
        <f t="shared" si="238"/>
        <v>0.22487746025984554</v>
      </c>
      <c r="BO73" s="12">
        <f t="shared" si="238"/>
        <v>0.19331954577083635</v>
      </c>
      <c r="BP73" s="12">
        <f t="shared" ref="BP73:CU73" si="239">BO16/BO$7*BP45</f>
        <v>0.14829920253893783</v>
      </c>
      <c r="BQ73" s="12">
        <f t="shared" si="239"/>
        <v>0.13384702397170473</v>
      </c>
      <c r="BR73" s="12">
        <f t="shared" si="239"/>
        <v>1.2731810874466939E-2</v>
      </c>
      <c r="BS73" s="12">
        <f t="shared" si="239"/>
        <v>2.2806665624526337E-2</v>
      </c>
      <c r="BT73" s="12">
        <f t="shared" si="239"/>
        <v>0.35242245533614314</v>
      </c>
      <c r="BU73" s="12">
        <f t="shared" si="239"/>
        <v>0.29616469265720735</v>
      </c>
      <c r="BV73" s="12">
        <f t="shared" si="239"/>
        <v>0.62505700637688733</v>
      </c>
      <c r="BW73" s="12">
        <f t="shared" si="239"/>
        <v>-0.1974174555631516</v>
      </c>
      <c r="BX73" s="12">
        <f t="shared" si="239"/>
        <v>1.142328469288229</v>
      </c>
      <c r="BY73" s="12">
        <f t="shared" si="239"/>
        <v>0.45803838304658934</v>
      </c>
      <c r="BZ73" s="12">
        <f t="shared" si="239"/>
        <v>0.86334303308468752</v>
      </c>
      <c r="CA73" s="12">
        <f t="shared" si="239"/>
        <v>0.10726983023029708</v>
      </c>
      <c r="CB73" s="12">
        <f t="shared" si="239"/>
        <v>0.16785655376590694</v>
      </c>
      <c r="CC73" s="12">
        <f t="shared" si="239"/>
        <v>0.18609061967777707</v>
      </c>
      <c r="CD73" s="12">
        <f t="shared" si="239"/>
        <v>-7.7562758939705073E-2</v>
      </c>
      <c r="CE73" s="12">
        <f t="shared" si="239"/>
        <v>0.553635053680825</v>
      </c>
      <c r="CF73" s="12">
        <f t="shared" si="239"/>
        <v>-0.12250620498085402</v>
      </c>
      <c r="CG73" s="12">
        <f t="shared" si="239"/>
        <v>-0.16284185570387452</v>
      </c>
      <c r="CH73" s="12">
        <f t="shared" si="239"/>
        <v>0.14347524385263372</v>
      </c>
      <c r="CI73" s="12">
        <f t="shared" si="239"/>
        <v>0.38411087634482638</v>
      </c>
      <c r="CJ73" s="12">
        <f t="shared" si="239"/>
        <v>3.7337326865761473E-2</v>
      </c>
      <c r="CK73" s="12">
        <f t="shared" si="239"/>
        <v>0.41808701803563619</v>
      </c>
      <c r="CL73" s="12">
        <f t="shared" si="239"/>
        <v>-0.11667749525675321</v>
      </c>
      <c r="CM73" s="12">
        <f t="shared" si="239"/>
        <v>-0.42084936652748528</v>
      </c>
      <c r="CN73" s="12">
        <f t="shared" si="239"/>
        <v>0.13568703304288027</v>
      </c>
      <c r="CO73" s="12">
        <f t="shared" si="239"/>
        <v>-6.6184250247288426E-2</v>
      </c>
      <c r="CP73" s="12">
        <f t="shared" si="239"/>
        <v>0.26157886716658496</v>
      </c>
      <c r="CQ73" s="12">
        <f t="shared" si="239"/>
        <v>0.36039311552838194</v>
      </c>
      <c r="CR73" s="12">
        <f t="shared" si="239"/>
        <v>0.23044659099002091</v>
      </c>
      <c r="CS73" s="12">
        <f t="shared" si="239"/>
        <v>0.12666373811845658</v>
      </c>
      <c r="CT73" s="12">
        <f t="shared" si="239"/>
        <v>-9.7133580229586E-2</v>
      </c>
      <c r="CU73" s="12">
        <f t="shared" si="239"/>
        <v>-7.078458425190752E-2</v>
      </c>
      <c r="CV73" s="12">
        <f t="shared" ref="CV73:EA73" si="240">CU16/CU$7*CV45</f>
        <v>-0.18951674240565464</v>
      </c>
      <c r="CW73" s="12">
        <f t="shared" si="240"/>
        <v>-0.12501795330785254</v>
      </c>
      <c r="CX73" s="12">
        <f t="shared" si="240"/>
        <v>6.6604805698228589E-3</v>
      </c>
      <c r="CY73" s="12">
        <f t="shared" si="240"/>
        <v>-9.345807498297623E-2</v>
      </c>
      <c r="CZ73" s="12">
        <f t="shared" si="240"/>
        <v>0.15782915515403892</v>
      </c>
      <c r="DA73" s="12">
        <f t="shared" si="240"/>
        <v>0.43187180322005292</v>
      </c>
      <c r="DB73" s="12">
        <f t="shared" si="240"/>
        <v>0.21727334614520669</v>
      </c>
      <c r="DC73" s="12">
        <f t="shared" si="240"/>
        <v>9.8743342581319199E-2</v>
      </c>
      <c r="DD73" s="12">
        <f t="shared" si="240"/>
        <v>-3.3807679001227487E-3</v>
      </c>
      <c r="DE73" s="12">
        <f t="shared" si="240"/>
        <v>-0.1300643446689034</v>
      </c>
      <c r="DF73" s="12">
        <f t="shared" si="240"/>
        <v>-3.8752698537996386E-2</v>
      </c>
      <c r="DG73" s="12">
        <f t="shared" si="240"/>
        <v>4.7231793260179872E-2</v>
      </c>
      <c r="DH73" s="12">
        <f t="shared" si="240"/>
        <v>9.2140738911133478E-3</v>
      </c>
      <c r="DI73" s="12">
        <f t="shared" si="240"/>
        <v>-0.1986371616626989</v>
      </c>
      <c r="DJ73" s="12">
        <f t="shared" si="240"/>
        <v>3.3096835816210035E-2</v>
      </c>
      <c r="DK73" s="12">
        <f t="shared" si="240"/>
        <v>2.8721401710525514E-2</v>
      </c>
      <c r="DL73" s="12">
        <f t="shared" si="240"/>
        <v>-0.19753532917831021</v>
      </c>
      <c r="DM73" s="12">
        <f t="shared" si="240"/>
        <v>-0.33009408088792302</v>
      </c>
      <c r="DN73" s="12">
        <f t="shared" si="240"/>
        <v>-0.49387873641595448</v>
      </c>
      <c r="DO73" s="12">
        <f t="shared" si="240"/>
        <v>-0.58466520726878646</v>
      </c>
      <c r="DP73" s="12">
        <f t="shared" si="240"/>
        <v>-0.51747899137866016</v>
      </c>
      <c r="DQ73" s="12">
        <f t="shared" si="240"/>
        <v>-0.54920381388313144</v>
      </c>
      <c r="DR73" s="12">
        <f t="shared" si="240"/>
        <v>-0.45054919568260893</v>
      </c>
      <c r="DS73" s="12">
        <f t="shared" si="240"/>
        <v>-0.33956308569255961</v>
      </c>
      <c r="DT73" s="12">
        <f t="shared" si="240"/>
        <v>-0.1338495623917465</v>
      </c>
      <c r="DU73" s="12">
        <f t="shared" si="240"/>
        <v>8.956077326552488E-3</v>
      </c>
      <c r="DV73" s="12">
        <f t="shared" si="240"/>
        <v>5.5212694138336162E-2</v>
      </c>
      <c r="DW73" s="12">
        <f t="shared" si="240"/>
        <v>-0.18148247651927227</v>
      </c>
      <c r="DX73" s="12">
        <f t="shared" si="240"/>
        <v>-0.18043489706981528</v>
      </c>
      <c r="DY73" s="12">
        <f t="shared" si="240"/>
        <v>-0.21150642442944784</v>
      </c>
      <c r="DZ73" s="12">
        <f t="shared" si="240"/>
        <v>-8.783743663995465E-2</v>
      </c>
      <c r="EA73" s="12">
        <f t="shared" si="240"/>
        <v>-9.1599287532209028E-2</v>
      </c>
      <c r="EB73" s="12">
        <f t="shared" ref="EB73:FG73" si="241">EA16/EA$7*EB45</f>
        <v>4.0195349334382312E-2</v>
      </c>
      <c r="EC73" s="12">
        <f t="shared" si="241"/>
        <v>8.1497555187140622E-2</v>
      </c>
      <c r="ED73" s="12">
        <f t="shared" si="241"/>
        <v>0.14966506107315039</v>
      </c>
      <c r="EE73" s="12">
        <f t="shared" si="241"/>
        <v>0.32782716300448095</v>
      </c>
      <c r="EF73" s="12">
        <f t="shared" si="241"/>
        <v>0.18914266336851376</v>
      </c>
      <c r="EG73" s="12">
        <f t="shared" si="241"/>
        <v>8.0898650171602346E-2</v>
      </c>
      <c r="EH73" s="12">
        <f t="shared" si="241"/>
        <v>1.689707435127899E-2</v>
      </c>
      <c r="EI73" s="12">
        <f t="shared" si="241"/>
        <v>-1.7875745070120328E-2</v>
      </c>
      <c r="EJ73" s="12">
        <f t="shared" si="241"/>
        <v>1.6269016660362998E-2</v>
      </c>
      <c r="EK73" s="12">
        <f t="shared" si="241"/>
        <v>0.12563481469653343</v>
      </c>
      <c r="EL73" s="12">
        <f t="shared" si="241"/>
        <v>0.12702665062764534</v>
      </c>
      <c r="EM73" s="12">
        <f t="shared" si="241"/>
        <v>4.2733144788837468E-2</v>
      </c>
      <c r="EN73" s="12">
        <f t="shared" si="241"/>
        <v>2.7234233130317982E-2</v>
      </c>
      <c r="EO73" s="12">
        <f t="shared" si="241"/>
        <v>7.0849987565497957E-2</v>
      </c>
      <c r="EP73" s="12">
        <f t="shared" si="241"/>
        <v>7.8581989464445778E-2</v>
      </c>
      <c r="EQ73" s="12">
        <f t="shared" si="241"/>
        <v>0.14250137440562557</v>
      </c>
      <c r="ER73" s="12">
        <f t="shared" si="241"/>
        <v>-2.0293887794333335E-2</v>
      </c>
      <c r="ES73" s="12">
        <f t="shared" si="241"/>
        <v>0.1474958918290778</v>
      </c>
      <c r="ET73" s="12">
        <f t="shared" si="241"/>
        <v>-2.2858472660779571E-2</v>
      </c>
      <c r="EU73" s="12">
        <f t="shared" si="241"/>
        <v>1.469619367930526E-3</v>
      </c>
      <c r="EV73" s="12">
        <f t="shared" si="241"/>
        <v>0.12036012830391213</v>
      </c>
      <c r="EW73" s="12">
        <f t="shared" si="241"/>
        <v>0.12173648895200723</v>
      </c>
      <c r="EX73" s="12">
        <f t="shared" si="241"/>
        <v>0.18238186948925353</v>
      </c>
      <c r="EY73" s="12">
        <f t="shared" si="241"/>
        <v>0.22757604338293724</v>
      </c>
      <c r="EZ73" s="12">
        <f t="shared" si="241"/>
        <v>0.14003104795103341</v>
      </c>
      <c r="FA73" s="12">
        <f t="shared" si="241"/>
        <v>-2.0508741365720388E-2</v>
      </c>
      <c r="FB73" s="12">
        <f t="shared" si="241"/>
        <v>-1.1093788766617228E-2</v>
      </c>
      <c r="FC73" s="12">
        <f t="shared" si="241"/>
        <v>0.15090271212215428</v>
      </c>
      <c r="FD73" s="12">
        <f t="shared" si="241"/>
        <v>0.11259737597651366</v>
      </c>
      <c r="FE73" s="12">
        <f t="shared" si="241"/>
        <v>0.12493636584501053</v>
      </c>
      <c r="FF73" s="12">
        <f t="shared" si="241"/>
        <v>9.9758074193602594E-2</v>
      </c>
      <c r="FG73" s="13">
        <f t="shared" si="241"/>
        <v>7.5113688574929852E-2</v>
      </c>
      <c r="FH73" s="13">
        <f t="shared" ref="FH73:GM73" si="242">FG16/FG$7*FH45</f>
        <v>0.1040337738516134</v>
      </c>
      <c r="FI73" s="13">
        <f t="shared" si="242"/>
        <v>0.12497781044694074</v>
      </c>
      <c r="FJ73" s="13">
        <f t="shared" si="242"/>
        <v>8.5612999091416939E-2</v>
      </c>
      <c r="FK73" s="13">
        <f t="shared" si="242"/>
        <v>1.8610290160037717E-2</v>
      </c>
      <c r="FL73" s="13">
        <f t="shared" si="242"/>
        <v>3.2776425070031123E-4</v>
      </c>
      <c r="FM73" s="13">
        <f t="shared" si="242"/>
        <v>3.049975916058028E-3</v>
      </c>
      <c r="FN73" s="13">
        <f t="shared" si="242"/>
        <v>-7.1460957249603002E-4</v>
      </c>
      <c r="FO73" s="13">
        <f t="shared" si="242"/>
        <v>-1.2521357292528453E-2</v>
      </c>
      <c r="FP73" s="13">
        <f t="shared" si="242"/>
        <v>-1.1564056014275239E-2</v>
      </c>
      <c r="FQ73" s="13">
        <f t="shared" si="242"/>
        <v>-3.4024268083355457E-3</v>
      </c>
      <c r="FR73" s="13">
        <f t="shared" si="242"/>
        <v>-3.490448613095097E-3</v>
      </c>
      <c r="FS73" s="13">
        <f t="shared" si="242"/>
        <v>-1.0206444550031064E-2</v>
      </c>
      <c r="FT73" s="13">
        <f t="shared" si="242"/>
        <v>-1.2695096130765204E-2</v>
      </c>
      <c r="FU73" s="13">
        <f t="shared" si="242"/>
        <v>-8.5199996029426961E-3</v>
      </c>
      <c r="FV73" s="13">
        <f t="shared" si="242"/>
        <v>-5.859742842730338E-3</v>
      </c>
      <c r="FW73" s="13">
        <f t="shared" si="242"/>
        <v>-3.5122832682142921E-3</v>
      </c>
      <c r="FX73" s="13">
        <f t="shared" si="242"/>
        <v>9.3040984163900848E-4</v>
      </c>
      <c r="FY73" s="13">
        <f t="shared" si="242"/>
        <v>9.5628614648947102E-3</v>
      </c>
      <c r="FZ73" s="13">
        <f t="shared" si="242"/>
        <v>1.8944022820315504E-2</v>
      </c>
      <c r="GA73" s="13">
        <f t="shared" si="242"/>
        <v>2.5488929171165346E-2</v>
      </c>
      <c r="GB73" s="13">
        <f t="shared" si="242"/>
        <v>3.1887812374812169E-2</v>
      </c>
      <c r="GC73" s="13">
        <f t="shared" si="242"/>
        <v>3.8221231945783862E-2</v>
      </c>
      <c r="GD73" s="13">
        <f t="shared" si="242"/>
        <v>4.3068876588992229E-2</v>
      </c>
      <c r="GE73" s="13">
        <f t="shared" si="242"/>
        <v>4.5393630061282317E-2</v>
      </c>
      <c r="GF73" s="13">
        <f t="shared" si="242"/>
        <v>4.6746405804280841E-2</v>
      </c>
      <c r="GG73" s="13">
        <f t="shared" si="242"/>
        <v>4.7537470570090348E-2</v>
      </c>
      <c r="GH73" s="13">
        <f t="shared" si="242"/>
        <v>4.742766172494127E-2</v>
      </c>
      <c r="GI73" s="13">
        <f t="shared" si="242"/>
        <v>4.6570578693873495E-2</v>
      </c>
      <c r="GJ73" s="13">
        <f t="shared" si="242"/>
        <v>4.5097247199355865E-2</v>
      </c>
      <c r="GK73" s="13">
        <f t="shared" si="242"/>
        <v>4.4035869501327762E-2</v>
      </c>
      <c r="GL73" s="13">
        <f t="shared" si="242"/>
        <v>4.3494682245317905E-2</v>
      </c>
      <c r="GM73" s="13">
        <f t="shared" si="242"/>
        <v>4.2839909864681683E-2</v>
      </c>
      <c r="GN73" s="13">
        <f t="shared" ref="GN73:GT73" si="243">GM16/GM$7*GN45</f>
        <v>4.2456610225336991E-2</v>
      </c>
      <c r="GO73" s="13">
        <f t="shared" si="243"/>
        <v>4.2423784924906692E-2</v>
      </c>
      <c r="GP73" s="13">
        <f t="shared" si="243"/>
        <v>4.2822096923629205E-2</v>
      </c>
      <c r="GQ73" s="13">
        <f t="shared" si="243"/>
        <v>4.3309798068912671E-2</v>
      </c>
      <c r="GR73" s="13">
        <f t="shared" si="243"/>
        <v>4.3851541962405351E-2</v>
      </c>
      <c r="GS73" s="13">
        <f t="shared" si="243"/>
        <v>4.4146062092258624E-2</v>
      </c>
      <c r="GT73" s="13" t="e">
        <f t="shared" si="243"/>
        <v>#N/A</v>
      </c>
    </row>
    <row r="74" spans="2:202" x14ac:dyDescent="0.2">
      <c r="B74" t="str">
        <f t="shared" si="173"/>
        <v xml:space="preserve">  Professional and business services</v>
      </c>
      <c r="D74" s="12">
        <f t="shared" ref="D74:AI74" si="244">C17/C$7*D46</f>
        <v>0.52261729972427162</v>
      </c>
      <c r="E74" s="12">
        <f t="shared" si="244"/>
        <v>3.9882724417405147E-2</v>
      </c>
      <c r="F74" s="12">
        <f t="shared" si="244"/>
        <v>0.32152166923212744</v>
      </c>
      <c r="G74" s="12">
        <f t="shared" si="244"/>
        <v>0.55082055111036787</v>
      </c>
      <c r="H74" s="12">
        <f t="shared" si="244"/>
        <v>6.3474504522185851E-2</v>
      </c>
      <c r="I74" s="12">
        <f t="shared" si="244"/>
        <v>-0.47726981137987384</v>
      </c>
      <c r="J74" s="12">
        <f t="shared" si="244"/>
        <v>0.39478600455179957</v>
      </c>
      <c r="K74" s="12">
        <f t="shared" si="244"/>
        <v>-3.1048721411763145</v>
      </c>
      <c r="L74" s="12">
        <f t="shared" si="244"/>
        <v>-0.33736463244676146</v>
      </c>
      <c r="M74" s="12">
        <f t="shared" si="244"/>
        <v>-3.0475985342110292E-2</v>
      </c>
      <c r="N74" s="12">
        <f t="shared" si="244"/>
        <v>0.35639455913279255</v>
      </c>
      <c r="O74" s="12">
        <f t="shared" si="244"/>
        <v>0.66185155669300755</v>
      </c>
      <c r="P74" s="12">
        <f t="shared" si="244"/>
        <v>0.73951523879387326</v>
      </c>
      <c r="Q74" s="12">
        <f t="shared" si="244"/>
        <v>0.61387487645656191</v>
      </c>
      <c r="R74" s="12">
        <f t="shared" si="244"/>
        <v>1.3653387232256877</v>
      </c>
      <c r="S74" s="12">
        <f t="shared" si="244"/>
        <v>1.4913175248058108</v>
      </c>
      <c r="T74" s="12">
        <f t="shared" si="244"/>
        <v>1.2429831578269595</v>
      </c>
      <c r="U74" s="12">
        <f t="shared" si="244"/>
        <v>0.87310539489402128</v>
      </c>
      <c r="V74" s="12">
        <f t="shared" si="244"/>
        <v>0.5212179854217297</v>
      </c>
      <c r="W74" s="12">
        <f t="shared" si="244"/>
        <v>0.7766256227579037</v>
      </c>
      <c r="X74" s="12">
        <f t="shared" si="244"/>
        <v>1.0791255314477353</v>
      </c>
      <c r="Y74" s="12">
        <f t="shared" si="244"/>
        <v>1.0072485321836859</v>
      </c>
      <c r="Z74" s="12">
        <f t="shared" si="244"/>
        <v>0.75127469156114657</v>
      </c>
      <c r="AA74" s="12">
        <f t="shared" si="244"/>
        <v>-0.17539750459742437</v>
      </c>
      <c r="AB74" s="12">
        <f t="shared" si="244"/>
        <v>0.83405831549837806</v>
      </c>
      <c r="AC74" s="12">
        <f t="shared" si="244"/>
        <v>0.89474634395626651</v>
      </c>
      <c r="AD74" s="12">
        <f t="shared" si="244"/>
        <v>1.4880267489620849</v>
      </c>
      <c r="AE74" s="12">
        <f t="shared" si="244"/>
        <v>2.2437761062672905</v>
      </c>
      <c r="AF74" s="12">
        <f t="shared" si="244"/>
        <v>1.6956324175511241</v>
      </c>
      <c r="AG74" s="12">
        <f t="shared" si="244"/>
        <v>1.3316990430582789</v>
      </c>
      <c r="AH74" s="12">
        <f t="shared" si="244"/>
        <v>1.6929099434938912</v>
      </c>
      <c r="AI74" s="12">
        <f t="shared" si="244"/>
        <v>-1.3436181200816737</v>
      </c>
      <c r="AJ74" s="12">
        <f t="shared" ref="AJ74:BO74" si="245">AI17/AI$7*AJ46</f>
        <v>1.6016619386726698</v>
      </c>
      <c r="AK74" s="12">
        <f t="shared" si="245"/>
        <v>0.85356789450345127</v>
      </c>
      <c r="AL74" s="12">
        <f t="shared" si="245"/>
        <v>1.2009753031048427</v>
      </c>
      <c r="AM74" s="12">
        <f t="shared" si="245"/>
        <v>0.91039148037728979</v>
      </c>
      <c r="AN74" s="12">
        <f t="shared" si="245"/>
        <v>1.2860996549477253</v>
      </c>
      <c r="AO74" s="12">
        <f t="shared" si="245"/>
        <v>1.180005212643952</v>
      </c>
      <c r="AP74" s="12">
        <f t="shared" si="245"/>
        <v>0.94621364609384051</v>
      </c>
      <c r="AQ74" s="12">
        <f t="shared" si="245"/>
        <v>2.288938878707671</v>
      </c>
      <c r="AR74" s="12">
        <f t="shared" si="245"/>
        <v>1.0548126192498</v>
      </c>
      <c r="AS74" s="12">
        <f t="shared" si="245"/>
        <v>0.78702636528106251</v>
      </c>
      <c r="AT74" s="12">
        <f t="shared" si="245"/>
        <v>-6.8478992224176079E-3</v>
      </c>
      <c r="AU74" s="12">
        <f t="shared" si="245"/>
        <v>-0.8002485630428009</v>
      </c>
      <c r="AV74" s="12">
        <f t="shared" si="245"/>
        <v>-0.21458595660884852</v>
      </c>
      <c r="AW74" s="12">
        <f t="shared" si="245"/>
        <v>0.36580836892422525</v>
      </c>
      <c r="AX74" s="12">
        <f t="shared" si="245"/>
        <v>0.3873104253548913</v>
      </c>
      <c r="AY74" s="12">
        <f t="shared" si="245"/>
        <v>0.7824801386616721</v>
      </c>
      <c r="AZ74" s="12">
        <f t="shared" si="245"/>
        <v>-0.49273361919916303</v>
      </c>
      <c r="BA74" s="12">
        <f t="shared" si="245"/>
        <v>-0.49030652839978733</v>
      </c>
      <c r="BB74" s="12">
        <f t="shared" si="245"/>
        <v>0.14179736909219737</v>
      </c>
      <c r="BC74" s="12">
        <f t="shared" si="245"/>
        <v>1.3294196891418721</v>
      </c>
      <c r="BD74" s="12">
        <f t="shared" si="245"/>
        <v>0.66850726548606465</v>
      </c>
      <c r="BE74" s="12">
        <f t="shared" si="245"/>
        <v>0.56463969825544336</v>
      </c>
      <c r="BF74" s="12">
        <f t="shared" si="245"/>
        <v>0.54755575683695934</v>
      </c>
      <c r="BG74" s="12">
        <f t="shared" si="245"/>
        <v>0.65268040711901842</v>
      </c>
      <c r="BH74" s="12">
        <f t="shared" si="245"/>
        <v>1.2907567065529677</v>
      </c>
      <c r="BI74" s="12">
        <f t="shared" si="245"/>
        <v>1.2104269596354236</v>
      </c>
      <c r="BJ74" s="12">
        <f t="shared" si="245"/>
        <v>0.94961680388821357</v>
      </c>
      <c r="BK74" s="12">
        <f t="shared" si="245"/>
        <v>-2.9295115894054407E-2</v>
      </c>
      <c r="BL74" s="12">
        <f t="shared" si="245"/>
        <v>-0.18362485402432724</v>
      </c>
      <c r="BM74" s="12">
        <f t="shared" si="245"/>
        <v>0.64474206255856836</v>
      </c>
      <c r="BN74" s="12">
        <f t="shared" si="245"/>
        <v>0.73911127480116867</v>
      </c>
      <c r="BO74" s="12">
        <f t="shared" si="245"/>
        <v>0.64123691538517136</v>
      </c>
      <c r="BP74" s="12">
        <f t="shared" ref="BP74:CU74" si="246">BO17/BO$7*BP46</f>
        <v>1.1025733457438336</v>
      </c>
      <c r="BQ74" s="12">
        <f t="shared" si="246"/>
        <v>1.1366267393744265</v>
      </c>
      <c r="BR74" s="12">
        <f t="shared" si="246"/>
        <v>1.2038635526182091</v>
      </c>
      <c r="BS74" s="12">
        <f t="shared" si="246"/>
        <v>1.424725598495747</v>
      </c>
      <c r="BT74" s="12">
        <f t="shared" si="246"/>
        <v>1.564137643088372</v>
      </c>
      <c r="BU74" s="12">
        <f t="shared" si="246"/>
        <v>0.38773353801347898</v>
      </c>
      <c r="BV74" s="12">
        <f t="shared" si="246"/>
        <v>0.9347068690254754</v>
      </c>
      <c r="BW74" s="12">
        <f t="shared" si="246"/>
        <v>1.278066558772379</v>
      </c>
      <c r="BX74" s="12">
        <f t="shared" si="246"/>
        <v>0.1200878832565897</v>
      </c>
      <c r="BY74" s="12">
        <f t="shared" si="246"/>
        <v>0.5646731973576814</v>
      </c>
      <c r="BZ74" s="12">
        <f t="shared" si="246"/>
        <v>0.29556076430545342</v>
      </c>
      <c r="CA74" s="12">
        <f t="shared" si="246"/>
        <v>0.75177342977686679</v>
      </c>
      <c r="CB74" s="12">
        <f t="shared" si="246"/>
        <v>1.4098051656871606</v>
      </c>
      <c r="CC74" s="12">
        <f t="shared" si="246"/>
        <v>1.0742574126331483</v>
      </c>
      <c r="CD74" s="12">
        <f t="shared" si="246"/>
        <v>1.1591610558444447</v>
      </c>
      <c r="CE74" s="12">
        <f t="shared" si="246"/>
        <v>1.0287316182210355</v>
      </c>
      <c r="CF74" s="12">
        <f t="shared" si="246"/>
        <v>0.54139525322329807</v>
      </c>
      <c r="CG74" s="12">
        <f t="shared" si="246"/>
        <v>1.024799076993308</v>
      </c>
      <c r="CH74" s="12">
        <f t="shared" si="246"/>
        <v>0.10572274728851953</v>
      </c>
      <c r="CI74" s="12">
        <f t="shared" si="246"/>
        <v>-1.6538173397588276</v>
      </c>
      <c r="CJ74" s="12">
        <f t="shared" si="246"/>
        <v>-1.0408274851561663</v>
      </c>
      <c r="CK74" s="12">
        <f t="shared" si="246"/>
        <v>-2.3138911798859865</v>
      </c>
      <c r="CL74" s="12">
        <f t="shared" si="246"/>
        <v>-1.4648125193796686</v>
      </c>
      <c r="CM74" s="12">
        <f t="shared" si="246"/>
        <v>-0.4898955319252406</v>
      </c>
      <c r="CN74" s="12">
        <f t="shared" si="246"/>
        <v>-8.900040294391233E-2</v>
      </c>
      <c r="CO74" s="12">
        <f t="shared" si="246"/>
        <v>2.3732159861037886E-2</v>
      </c>
      <c r="CP74" s="12">
        <f t="shared" si="246"/>
        <v>-0.17463646178098194</v>
      </c>
      <c r="CQ74" s="12">
        <f t="shared" si="246"/>
        <v>-0.36982918430901018</v>
      </c>
      <c r="CR74" s="12">
        <f t="shared" si="246"/>
        <v>-0.33861793730885359</v>
      </c>
      <c r="CS74" s="12">
        <f t="shared" si="246"/>
        <v>-5.0475175909387889E-2</v>
      </c>
      <c r="CT74" s="12">
        <f t="shared" si="246"/>
        <v>0.29264322574465929</v>
      </c>
      <c r="CU74" s="12">
        <f t="shared" si="246"/>
        <v>0.59713215444199241</v>
      </c>
      <c r="CV74" s="12">
        <f t="shared" ref="CV74:EA74" si="247">CU17/CU$7*CV46</f>
        <v>0.69217076943620071</v>
      </c>
      <c r="CW74" s="12">
        <f t="shared" si="247"/>
        <v>0.54362266565612005</v>
      </c>
      <c r="CX74" s="12">
        <f t="shared" si="247"/>
        <v>0.81364928150923288</v>
      </c>
      <c r="CY74" s="12">
        <f t="shared" si="247"/>
        <v>0.64921409773796279</v>
      </c>
      <c r="CZ74" s="12">
        <f t="shared" si="247"/>
        <v>0.76059364473864199</v>
      </c>
      <c r="DA74" s="12">
        <f t="shared" si="247"/>
        <v>0.96677706389594931</v>
      </c>
      <c r="DB74" s="12">
        <f t="shared" si="247"/>
        <v>0.7618370079022817</v>
      </c>
      <c r="DC74" s="12">
        <f t="shared" si="247"/>
        <v>0.55421203584018797</v>
      </c>
      <c r="DD74" s="12">
        <f t="shared" si="247"/>
        <v>1.2140840211275392</v>
      </c>
      <c r="DE74" s="12">
        <f t="shared" si="247"/>
        <v>0.8312578443625307</v>
      </c>
      <c r="DF74" s="12">
        <f t="shared" si="247"/>
        <v>0.79234569135716837</v>
      </c>
      <c r="DG74" s="12">
        <f t="shared" si="247"/>
        <v>0.81773887849936178</v>
      </c>
      <c r="DH74" s="12">
        <f t="shared" si="247"/>
        <v>0.52921708866040151</v>
      </c>
      <c r="DI74" s="12">
        <f t="shared" si="247"/>
        <v>0.39018045106018456</v>
      </c>
      <c r="DJ74" s="12">
        <f t="shared" si="247"/>
        <v>0.5599646065004722</v>
      </c>
      <c r="DK74" s="12">
        <f t="shared" si="247"/>
        <v>0.67215375548723677</v>
      </c>
      <c r="DL74" s="12">
        <f t="shared" si="247"/>
        <v>0.28012025778756078</v>
      </c>
      <c r="DM74" s="12">
        <f t="shared" si="247"/>
        <v>-0.41372802290766225</v>
      </c>
      <c r="DN74" s="12">
        <f t="shared" si="247"/>
        <v>-1.3644441003058916</v>
      </c>
      <c r="DO74" s="12">
        <f t="shared" si="247"/>
        <v>-1.6369581598902017</v>
      </c>
      <c r="DP74" s="12">
        <f t="shared" si="247"/>
        <v>-2.3684161314926895</v>
      </c>
      <c r="DQ74" s="12">
        <f t="shared" si="247"/>
        <v>-0.84815838285334355</v>
      </c>
      <c r="DR74" s="12">
        <f t="shared" si="247"/>
        <v>-0.13346373701659117</v>
      </c>
      <c r="DS74" s="12">
        <f t="shared" si="247"/>
        <v>0.21275618110805916</v>
      </c>
      <c r="DT74" s="12">
        <f t="shared" si="247"/>
        <v>0.62724424727157546</v>
      </c>
      <c r="DU74" s="12">
        <f t="shared" si="247"/>
        <v>0.500390992746653</v>
      </c>
      <c r="DV74" s="12">
        <f t="shared" si="247"/>
        <v>0.55543152406926843</v>
      </c>
      <c r="DW74" s="12">
        <f t="shared" si="247"/>
        <v>0.67801641828992143</v>
      </c>
      <c r="DX74" s="12">
        <f t="shared" si="247"/>
        <v>0.67428525470658751</v>
      </c>
      <c r="DY74" s="12">
        <f t="shared" si="247"/>
        <v>0.85070955327923692</v>
      </c>
      <c r="DZ74" s="12">
        <f t="shared" si="247"/>
        <v>0.52132051348867514</v>
      </c>
      <c r="EA74" s="12">
        <f t="shared" si="247"/>
        <v>0.56622800708546672</v>
      </c>
      <c r="EB74" s="12">
        <f t="shared" ref="EB74:FG74" si="248">EA17/EA$7*EB46</f>
        <v>1.1171211686509266</v>
      </c>
      <c r="EC74" s="12">
        <f t="shared" si="248"/>
        <v>0.28818656017196348</v>
      </c>
      <c r="ED74" s="12">
        <f t="shared" si="248"/>
        <v>0.83805943865977384</v>
      </c>
      <c r="EE74" s="12">
        <f t="shared" si="248"/>
        <v>0.70725789412503093</v>
      </c>
      <c r="EF74" s="12">
        <f t="shared" si="248"/>
        <v>0.38210688813875371</v>
      </c>
      <c r="EG74" s="12">
        <f t="shared" si="248"/>
        <v>0.35452965739423797</v>
      </c>
      <c r="EH74" s="12">
        <f t="shared" si="248"/>
        <v>0.61709145237067931</v>
      </c>
      <c r="EI74" s="12">
        <f t="shared" si="248"/>
        <v>0.47725253159405828</v>
      </c>
      <c r="EJ74" s="12">
        <f t="shared" si="248"/>
        <v>5.5974882913506899E-2</v>
      </c>
      <c r="EK74" s="12">
        <f t="shared" si="248"/>
        <v>1.0195884242897639</v>
      </c>
      <c r="EL74" s="12">
        <f t="shared" si="248"/>
        <v>0.61691327659671646</v>
      </c>
      <c r="EM74" s="12">
        <f t="shared" si="248"/>
        <v>0.4564179517006865</v>
      </c>
      <c r="EN74" s="12">
        <f t="shared" si="248"/>
        <v>0.69557478319565791</v>
      </c>
      <c r="EO74" s="12">
        <f t="shared" si="248"/>
        <v>0.81573499290793616</v>
      </c>
      <c r="EP74" s="12">
        <f t="shared" si="248"/>
        <v>0.50678113026215033</v>
      </c>
      <c r="EQ74" s="12">
        <f t="shared" si="248"/>
        <v>0.62594260754413755</v>
      </c>
      <c r="ER74" s="12">
        <f t="shared" si="248"/>
        <v>0.48183293334330807</v>
      </c>
      <c r="ES74" s="12">
        <f t="shared" si="248"/>
        <v>0.27335242995707243</v>
      </c>
      <c r="ET74" s="12">
        <f t="shared" si="248"/>
        <v>0.31356791268966089</v>
      </c>
      <c r="EU74" s="12">
        <f t="shared" si="248"/>
        <v>0.53270385546128596</v>
      </c>
      <c r="EV74" s="12">
        <f t="shared" si="248"/>
        <v>0.37801941549563173</v>
      </c>
      <c r="EW74" s="12">
        <f t="shared" si="248"/>
        <v>0.18158127412209951</v>
      </c>
      <c r="EX74" s="12">
        <f t="shared" si="248"/>
        <v>0.36052964816349387</v>
      </c>
      <c r="EY74" s="12">
        <f t="shared" si="248"/>
        <v>0.73328304346527984</v>
      </c>
      <c r="EZ74" s="12">
        <f t="shared" si="248"/>
        <v>2.6191158625498593E-2</v>
      </c>
      <c r="FA74" s="12">
        <f t="shared" si="248"/>
        <v>0.56540080619067667</v>
      </c>
      <c r="FB74" s="12">
        <f t="shared" si="248"/>
        <v>0.3630089095954428</v>
      </c>
      <c r="FC74" s="12">
        <f t="shared" si="248"/>
        <v>0.10199287792341741</v>
      </c>
      <c r="FD74" s="12">
        <f t="shared" si="248"/>
        <v>0.46235816326480123</v>
      </c>
      <c r="FE74" s="12">
        <f t="shared" si="248"/>
        <v>0.68879342019161349</v>
      </c>
      <c r="FF74" s="12">
        <f t="shared" si="248"/>
        <v>0.78553298118003811</v>
      </c>
      <c r="FG74" s="13">
        <f t="shared" si="248"/>
        <v>0.71071891562822564</v>
      </c>
      <c r="FH74" s="13">
        <f t="shared" ref="FH74:GM74" si="249">FG17/FG$7*FH46</f>
        <v>0.64336881937769363</v>
      </c>
      <c r="FI74" s="13">
        <f t="shared" si="249"/>
        <v>0.5570218852837151</v>
      </c>
      <c r="FJ74" s="13">
        <f t="shared" si="249"/>
        <v>0.60366958846832774</v>
      </c>
      <c r="FK74" s="13">
        <f t="shared" si="249"/>
        <v>0.5959396970697608</v>
      </c>
      <c r="FL74" s="13">
        <f t="shared" si="249"/>
        <v>0.56186687010105429</v>
      </c>
      <c r="FM74" s="13">
        <f t="shared" si="249"/>
        <v>0.49660697518059332</v>
      </c>
      <c r="FN74" s="13">
        <f t="shared" si="249"/>
        <v>0.48076636563970487</v>
      </c>
      <c r="FO74" s="13">
        <f t="shared" si="249"/>
        <v>0.45141920924268614</v>
      </c>
      <c r="FP74" s="13">
        <f t="shared" si="249"/>
        <v>0.42562047441424056</v>
      </c>
      <c r="FQ74" s="13">
        <f t="shared" si="249"/>
        <v>0.37571080623522835</v>
      </c>
      <c r="FR74" s="13">
        <f t="shared" si="249"/>
        <v>0.31445202691451624</v>
      </c>
      <c r="FS74" s="13">
        <f t="shared" si="249"/>
        <v>0.27951706316647601</v>
      </c>
      <c r="FT74" s="13">
        <f t="shared" si="249"/>
        <v>0.24667418787192902</v>
      </c>
      <c r="FU74" s="13">
        <f t="shared" si="249"/>
        <v>0.25115048794229106</v>
      </c>
      <c r="FV74" s="13">
        <f t="shared" si="249"/>
        <v>0.25900589099246424</v>
      </c>
      <c r="FW74" s="13">
        <f t="shared" si="249"/>
        <v>0.3200924166016148</v>
      </c>
      <c r="FX74" s="13">
        <f t="shared" si="249"/>
        <v>0.34007416071671165</v>
      </c>
      <c r="FY74" s="13">
        <f t="shared" si="249"/>
        <v>0.39624627584508365</v>
      </c>
      <c r="FZ74" s="13">
        <f t="shared" si="249"/>
        <v>0.46349019344844483</v>
      </c>
      <c r="GA74" s="13">
        <f t="shared" si="249"/>
        <v>0.49704209196795468</v>
      </c>
      <c r="GB74" s="13">
        <f t="shared" si="249"/>
        <v>0.56712684932134227</v>
      </c>
      <c r="GC74" s="13">
        <f t="shared" si="249"/>
        <v>0.61308451079062698</v>
      </c>
      <c r="GD74" s="13">
        <f t="shared" si="249"/>
        <v>0.64882139147000129</v>
      </c>
      <c r="GE74" s="13">
        <f t="shared" si="249"/>
        <v>0.6799795757204925</v>
      </c>
      <c r="GF74" s="13">
        <f t="shared" si="249"/>
        <v>0.68610389925239201</v>
      </c>
      <c r="GG74" s="13">
        <f t="shared" si="249"/>
        <v>0.69535892069233418</v>
      </c>
      <c r="GH74" s="13">
        <f t="shared" si="249"/>
        <v>0.6838891339761618</v>
      </c>
      <c r="GI74" s="13">
        <f t="shared" si="249"/>
        <v>0.67803067828470731</v>
      </c>
      <c r="GJ74" s="13">
        <f t="shared" si="249"/>
        <v>0.65858239715556732</v>
      </c>
      <c r="GK74" s="13">
        <f t="shared" si="249"/>
        <v>0.65182838263915599</v>
      </c>
      <c r="GL74" s="13">
        <f t="shared" si="249"/>
        <v>0.6545065102565899</v>
      </c>
      <c r="GM74" s="13">
        <f t="shared" si="249"/>
        <v>0.64918528366444894</v>
      </c>
      <c r="GN74" s="13">
        <f t="shared" ref="GN74:GT74" si="250">GM17/GM$7*GN46</f>
        <v>0.65161256058331229</v>
      </c>
      <c r="GO74" s="13">
        <f t="shared" si="250"/>
        <v>0.65477889384923482</v>
      </c>
      <c r="GP74" s="13">
        <f t="shared" si="250"/>
        <v>0.66332972432952964</v>
      </c>
      <c r="GQ74" s="13">
        <f t="shared" si="250"/>
        <v>0.66912771773182111</v>
      </c>
      <c r="GR74" s="13">
        <f t="shared" si="250"/>
        <v>0.67560182514343536</v>
      </c>
      <c r="GS74" s="13">
        <f t="shared" si="250"/>
        <v>0.67691378955424097</v>
      </c>
      <c r="GT74" s="13" t="e">
        <f t="shared" si="250"/>
        <v>#N/A</v>
      </c>
    </row>
    <row r="75" spans="2:202" x14ac:dyDescent="0.2">
      <c r="B75" t="str">
        <f t="shared" si="173"/>
        <v xml:space="preserve">  Other services</v>
      </c>
      <c r="D75" s="12">
        <f t="shared" ref="D75:AI75" si="251">C18/C$7*D47</f>
        <v>0.2168185220242986</v>
      </c>
      <c r="E75" s="12">
        <f t="shared" si="251"/>
        <v>0.22167832675305546</v>
      </c>
      <c r="F75" s="12">
        <f t="shared" si="251"/>
        <v>0.38402725176511898</v>
      </c>
      <c r="G75" s="12">
        <f t="shared" si="251"/>
        <v>0.13803185972111137</v>
      </c>
      <c r="H75" s="12">
        <f t="shared" si="251"/>
        <v>1.4157223004758106</v>
      </c>
      <c r="I75" s="12">
        <f t="shared" si="251"/>
        <v>0.8013344579352456</v>
      </c>
      <c r="J75" s="12">
        <f t="shared" si="251"/>
        <v>0.35643312369243496</v>
      </c>
      <c r="K75" s="12">
        <f t="shared" si="251"/>
        <v>1.3729750660238718</v>
      </c>
      <c r="L75" s="12">
        <f t="shared" si="251"/>
        <v>-0.11330365216813799</v>
      </c>
      <c r="M75" s="12">
        <f t="shared" si="251"/>
        <v>-7.7099428830868112E-3</v>
      </c>
      <c r="N75" s="12">
        <f t="shared" si="251"/>
        <v>0.97347121932337044</v>
      </c>
      <c r="O75" s="12">
        <f t="shared" si="251"/>
        <v>1.3209316097236266</v>
      </c>
      <c r="P75" s="12">
        <f t="shared" si="251"/>
        <v>0.73676432720170448</v>
      </c>
      <c r="Q75" s="12">
        <f t="shared" si="251"/>
        <v>0.98856599610731799</v>
      </c>
      <c r="R75" s="12">
        <f t="shared" si="251"/>
        <v>2.6699695490259443</v>
      </c>
      <c r="S75" s="12">
        <f t="shared" si="251"/>
        <v>0.43659867186733214</v>
      </c>
      <c r="T75" s="12">
        <f t="shared" si="251"/>
        <v>1.3656257650755041</v>
      </c>
      <c r="U75" s="12">
        <f t="shared" si="251"/>
        <v>0.94355463517437299</v>
      </c>
      <c r="V75" s="12">
        <f t="shared" si="251"/>
        <v>-0.12250880620758775</v>
      </c>
      <c r="W75" s="12">
        <f t="shared" si="251"/>
        <v>0.39437277751204641</v>
      </c>
      <c r="X75" s="12">
        <f t="shared" si="251"/>
        <v>1.1995426205920168</v>
      </c>
      <c r="Y75" s="12">
        <f t="shared" si="251"/>
        <v>1.2858043300851216</v>
      </c>
      <c r="Z75" s="12">
        <f t="shared" si="251"/>
        <v>0.74261678933701813</v>
      </c>
      <c r="AA75" s="12">
        <f t="shared" si="251"/>
        <v>1.1182352580663892</v>
      </c>
      <c r="AB75" s="12">
        <f t="shared" si="251"/>
        <v>0.60330546432365584</v>
      </c>
      <c r="AC75" s="12">
        <f t="shared" si="251"/>
        <v>0.2529131982187181</v>
      </c>
      <c r="AD75" s="12">
        <f t="shared" si="251"/>
        <v>0.89663329976142769</v>
      </c>
      <c r="AE75" s="12">
        <f t="shared" si="251"/>
        <v>0.54234990045038323</v>
      </c>
      <c r="AF75" s="12">
        <f t="shared" si="251"/>
        <v>0.37228479855295382</v>
      </c>
      <c r="AG75" s="12">
        <f t="shared" si="251"/>
        <v>1.3953006890008322</v>
      </c>
      <c r="AH75" s="12">
        <f t="shared" si="251"/>
        <v>0.31323912193820963</v>
      </c>
      <c r="AI75" s="12">
        <f t="shared" si="251"/>
        <v>3.958901056458688</v>
      </c>
      <c r="AJ75" s="12">
        <f t="shared" ref="AJ75:BO75" si="252">AI18/AI$7*AJ47</f>
        <v>1.1368346859185057</v>
      </c>
      <c r="AK75" s="12">
        <f t="shared" si="252"/>
        <v>1.1427206816533531</v>
      </c>
      <c r="AL75" s="12">
        <f t="shared" si="252"/>
        <v>1.2660740367203753</v>
      </c>
      <c r="AM75" s="12">
        <f t="shared" si="252"/>
        <v>0.75251014176142594</v>
      </c>
      <c r="AN75" s="12">
        <f t="shared" si="252"/>
        <v>1.3879533016535563</v>
      </c>
      <c r="AO75" s="12">
        <f t="shared" si="252"/>
        <v>1.2142601441861105</v>
      </c>
      <c r="AP75" s="12">
        <f t="shared" si="252"/>
        <v>6.3663359432527933E-2</v>
      </c>
      <c r="AQ75" s="12">
        <f t="shared" si="252"/>
        <v>1.5727425549868701</v>
      </c>
      <c r="AR75" s="12">
        <f t="shared" si="252"/>
        <v>1.0233836723528409</v>
      </c>
      <c r="AS75" s="12">
        <f t="shared" si="252"/>
        <v>0.89482370998015159</v>
      </c>
      <c r="AT75" s="12">
        <f t="shared" si="252"/>
        <v>0.58916938404869246</v>
      </c>
      <c r="AU75" s="12">
        <f t="shared" si="252"/>
        <v>0.45873087019424336</v>
      </c>
      <c r="AV75" s="12">
        <f t="shared" si="252"/>
        <v>0.4794448305952651</v>
      </c>
      <c r="AW75" s="12">
        <f t="shared" si="252"/>
        <v>0.23759482091528453</v>
      </c>
      <c r="AX75" s="12">
        <f t="shared" si="252"/>
        <v>0.86005459026094444</v>
      </c>
      <c r="AY75" s="12">
        <f t="shared" si="252"/>
        <v>0.30902740078129404</v>
      </c>
      <c r="AZ75" s="12">
        <f t="shared" si="252"/>
        <v>0.53114955469618252</v>
      </c>
      <c r="BA75" s="12">
        <f t="shared" si="252"/>
        <v>1.3177361119207365</v>
      </c>
      <c r="BB75" s="12">
        <f t="shared" si="252"/>
        <v>0.71426473873398477</v>
      </c>
      <c r="BC75" s="12">
        <f t="shared" si="252"/>
        <v>0.54257370366469337</v>
      </c>
      <c r="BD75" s="12">
        <f t="shared" si="252"/>
        <v>1.2472136678928956</v>
      </c>
      <c r="BE75" s="12">
        <f t="shared" si="252"/>
        <v>-1.3658482337216893</v>
      </c>
      <c r="BF75" s="12">
        <f t="shared" si="252"/>
        <v>2.5025760663739165</v>
      </c>
      <c r="BG75" s="12">
        <f t="shared" si="252"/>
        <v>0.74561059270134367</v>
      </c>
      <c r="BH75" s="12">
        <f t="shared" si="252"/>
        <v>0.34853997720263669</v>
      </c>
      <c r="BI75" s="12">
        <f t="shared" si="252"/>
        <v>0.82242801675229438</v>
      </c>
      <c r="BJ75" s="12">
        <f t="shared" si="252"/>
        <v>0.63557659657754451</v>
      </c>
      <c r="BK75" s="12">
        <f t="shared" si="252"/>
        <v>0.55980462293862487</v>
      </c>
      <c r="BL75" s="12">
        <f t="shared" si="252"/>
        <v>1.4919251035815295</v>
      </c>
      <c r="BM75" s="12">
        <f t="shared" si="252"/>
        <v>0.50198181371618722</v>
      </c>
      <c r="BN75" s="12">
        <f t="shared" si="252"/>
        <v>1.3090968033656707E-2</v>
      </c>
      <c r="BO75" s="12">
        <f t="shared" si="252"/>
        <v>9.5750436809774228E-2</v>
      </c>
      <c r="BP75" s="12">
        <f t="shared" ref="BP75:CU75" si="253">BO18/BO$7*BP47</f>
        <v>0.96365395060204406</v>
      </c>
      <c r="BQ75" s="12">
        <f t="shared" si="253"/>
        <v>1.0086126234395214</v>
      </c>
      <c r="BR75" s="12">
        <f t="shared" si="253"/>
        <v>1.4528349112317052</v>
      </c>
      <c r="BS75" s="12">
        <f t="shared" si="253"/>
        <v>1.0332025222226677</v>
      </c>
      <c r="BT75" s="12">
        <f t="shared" si="253"/>
        <v>0.42179339323906756</v>
      </c>
      <c r="BU75" s="12">
        <f t="shared" si="253"/>
        <v>0.98249522605908868</v>
      </c>
      <c r="BV75" s="12">
        <f t="shared" si="253"/>
        <v>0.71592734398343694</v>
      </c>
      <c r="BW75" s="12">
        <f t="shared" si="253"/>
        <v>0.95100254720892907</v>
      </c>
      <c r="BX75" s="12">
        <f t="shared" si="253"/>
        <v>1.3892734683996033</v>
      </c>
      <c r="BY75" s="12">
        <f t="shared" si="253"/>
        <v>0.59554615381974918</v>
      </c>
      <c r="BZ75" s="12">
        <f t="shared" si="253"/>
        <v>0.47638133371812424</v>
      </c>
      <c r="CA75" s="12">
        <f t="shared" si="253"/>
        <v>0.81398718539009385</v>
      </c>
      <c r="CB75" s="12">
        <f t="shared" si="253"/>
        <v>-0.10519169080721671</v>
      </c>
      <c r="CC75" s="12">
        <f t="shared" si="253"/>
        <v>0.56257760133044921</v>
      </c>
      <c r="CD75" s="12">
        <f t="shared" si="253"/>
        <v>0.93511246764236966</v>
      </c>
      <c r="CE75" s="12">
        <f t="shared" si="253"/>
        <v>0.96030059346020757</v>
      </c>
      <c r="CF75" s="12">
        <f t="shared" si="253"/>
        <v>-0.26855483949112291</v>
      </c>
      <c r="CG75" s="12">
        <f t="shared" si="253"/>
        <v>0.47027343009277239</v>
      </c>
      <c r="CH75" s="12">
        <f t="shared" si="253"/>
        <v>0.85827100962474123</v>
      </c>
      <c r="CI75" s="12">
        <f t="shared" si="253"/>
        <v>-0.46734417199390677</v>
      </c>
      <c r="CJ75" s="12">
        <f t="shared" si="253"/>
        <v>0.37006410481772622</v>
      </c>
      <c r="CK75" s="12">
        <f t="shared" si="253"/>
        <v>-0.10282776750581191</v>
      </c>
      <c r="CL75" s="12">
        <f t="shared" si="253"/>
        <v>-0.3430627387585215</v>
      </c>
      <c r="CM75" s="12">
        <f t="shared" si="253"/>
        <v>0.35721121715753595</v>
      </c>
      <c r="CN75" s="12">
        <f t="shared" si="253"/>
        <v>0.41569857004139932</v>
      </c>
      <c r="CO75" s="12">
        <f t="shared" si="253"/>
        <v>0.31289795981417545</v>
      </c>
      <c r="CP75" s="12">
        <f t="shared" si="253"/>
        <v>0.3270433240151745</v>
      </c>
      <c r="CQ75" s="12">
        <f t="shared" si="253"/>
        <v>0.52266196627585371</v>
      </c>
      <c r="CR75" s="12">
        <f t="shared" si="253"/>
        <v>0.29286153100474405</v>
      </c>
      <c r="CS75" s="12">
        <f t="shared" si="253"/>
        <v>0.49533649307355249</v>
      </c>
      <c r="CT75" s="12">
        <f t="shared" si="253"/>
        <v>0.72654080404823074</v>
      </c>
      <c r="CU75" s="12">
        <f t="shared" si="253"/>
        <v>-0.2730935045616954</v>
      </c>
      <c r="CV75" s="12">
        <f t="shared" ref="CV75:EA75" si="254">CU18/CU$7*CV47</f>
        <v>0.60759370677077318</v>
      </c>
      <c r="CW75" s="12">
        <f t="shared" si="254"/>
        <v>0.28623682523176636</v>
      </c>
      <c r="CX75" s="12">
        <f t="shared" si="254"/>
        <v>0.56570463293651851</v>
      </c>
      <c r="CY75" s="12">
        <f t="shared" si="254"/>
        <v>0.52955903312130859</v>
      </c>
      <c r="CZ75" s="12">
        <f t="shared" si="254"/>
        <v>0.93206421044029841</v>
      </c>
      <c r="DA75" s="12">
        <f t="shared" si="254"/>
        <v>0.49112486970698033</v>
      </c>
      <c r="DB75" s="12">
        <f t="shared" si="254"/>
        <v>0.35288889813264429</v>
      </c>
      <c r="DC75" s="12">
        <f t="shared" si="254"/>
        <v>0.44992629915621418</v>
      </c>
      <c r="DD75" s="12">
        <f t="shared" si="254"/>
        <v>0.39009208037368714</v>
      </c>
      <c r="DE75" s="12">
        <f t="shared" si="254"/>
        <v>0.47078872364536101</v>
      </c>
      <c r="DF75" s="12">
        <f t="shared" si="254"/>
        <v>0.52301428708697728</v>
      </c>
      <c r="DG75" s="12">
        <f t="shared" si="254"/>
        <v>0.88498395384283435</v>
      </c>
      <c r="DH75" s="12">
        <f t="shared" si="254"/>
        <v>0.65303111344022624</v>
      </c>
      <c r="DI75" s="12">
        <f t="shared" si="254"/>
        <v>0.63827582705883423</v>
      </c>
      <c r="DJ75" s="12">
        <f t="shared" si="254"/>
        <v>0.94010711480810494</v>
      </c>
      <c r="DK75" s="12">
        <f t="shared" si="254"/>
        <v>0.72271069851139536</v>
      </c>
      <c r="DL75" s="12">
        <f t="shared" si="254"/>
        <v>0.53800971902753736</v>
      </c>
      <c r="DM75" s="12">
        <f t="shared" si="254"/>
        <v>0.65917856689026388</v>
      </c>
      <c r="DN75" s="12">
        <f t="shared" si="254"/>
        <v>-0.20709849688804713</v>
      </c>
      <c r="DO75" s="12">
        <f t="shared" si="254"/>
        <v>-0.10951433454846446</v>
      </c>
      <c r="DP75" s="12">
        <f t="shared" si="254"/>
        <v>-0.42365240735721305</v>
      </c>
      <c r="DQ75" s="12">
        <f t="shared" si="254"/>
        <v>0.27328073406192888</v>
      </c>
      <c r="DR75" s="12">
        <f t="shared" si="254"/>
        <v>0.31845647481664019</v>
      </c>
      <c r="DS75" s="12">
        <f t="shared" si="254"/>
        <v>6.3122054937319455E-2</v>
      </c>
      <c r="DT75" s="12">
        <f t="shared" si="254"/>
        <v>0.67471162590789546</v>
      </c>
      <c r="DU75" s="12">
        <f t="shared" si="254"/>
        <v>0.76267754794688136</v>
      </c>
      <c r="DV75" s="12">
        <f t="shared" si="254"/>
        <v>1.1876833769504063</v>
      </c>
      <c r="DW75" s="12">
        <f t="shared" si="254"/>
        <v>0.5688916366975858</v>
      </c>
      <c r="DX75" s="12">
        <f t="shared" si="254"/>
        <v>0.88832344386427253</v>
      </c>
      <c r="DY75" s="12">
        <f t="shared" si="254"/>
        <v>0.54997820913190854</v>
      </c>
      <c r="DZ75" s="12">
        <f t="shared" si="254"/>
        <v>0.46861354292101842</v>
      </c>
      <c r="EA75" s="12">
        <f t="shared" si="254"/>
        <v>0.79906180114343295</v>
      </c>
      <c r="EB75" s="12">
        <f t="shared" ref="EB75:FG75" si="255">EA18/EA$7*EB47</f>
        <v>0.59983110148578522</v>
      </c>
      <c r="EC75" s="12">
        <f t="shared" si="255"/>
        <v>0.32222760648999305</v>
      </c>
      <c r="ED75" s="12">
        <f t="shared" si="255"/>
        <v>0.837427239442885</v>
      </c>
      <c r="EE75" s="12">
        <f t="shared" si="255"/>
        <v>0.33171743923631192</v>
      </c>
      <c r="EF75" s="12">
        <f t="shared" si="255"/>
        <v>0.66948491710094993</v>
      </c>
      <c r="EG75" s="12">
        <f t="shared" si="255"/>
        <v>0.71982090319754544</v>
      </c>
      <c r="EH75" s="12">
        <f t="shared" si="255"/>
        <v>0.87793748221497814</v>
      </c>
      <c r="EI75" s="12">
        <f t="shared" si="255"/>
        <v>1.015748234822871</v>
      </c>
      <c r="EJ75" s="12">
        <f t="shared" si="255"/>
        <v>-1.6354748373850932E-2</v>
      </c>
      <c r="EK75" s="12">
        <f t="shared" si="255"/>
        <v>0.87330486191201484</v>
      </c>
      <c r="EL75" s="12">
        <f t="shared" si="255"/>
        <v>0.19283610240402357</v>
      </c>
      <c r="EM75" s="12">
        <f t="shared" si="255"/>
        <v>0.65994667489565284</v>
      </c>
      <c r="EN75" s="12">
        <f t="shared" si="255"/>
        <v>0.8871432911394469</v>
      </c>
      <c r="EO75" s="12">
        <f t="shared" si="255"/>
        <v>1.0813296730878259</v>
      </c>
      <c r="EP75" s="12">
        <f t="shared" si="255"/>
        <v>0.8828092181042414</v>
      </c>
      <c r="EQ75" s="12">
        <f t="shared" si="255"/>
        <v>1.2389139883081712</v>
      </c>
      <c r="ER75" s="12">
        <f t="shared" si="255"/>
        <v>0.92129799911844246</v>
      </c>
      <c r="ES75" s="12">
        <f t="shared" si="255"/>
        <v>0.81981249345767182</v>
      </c>
      <c r="ET75" s="12">
        <f t="shared" si="255"/>
        <v>0.80561963912214407</v>
      </c>
      <c r="EU75" s="12">
        <f t="shared" si="255"/>
        <v>0.43991040305154983</v>
      </c>
      <c r="EV75" s="12">
        <f t="shared" si="255"/>
        <v>0.86829265636385478</v>
      </c>
      <c r="EW75" s="12">
        <f t="shared" si="255"/>
        <v>0.59796306815602418</v>
      </c>
      <c r="EX75" s="12">
        <f t="shared" si="255"/>
        <v>0.918763536482332</v>
      </c>
      <c r="EY75" s="12">
        <f t="shared" si="255"/>
        <v>1.0121516387517704</v>
      </c>
      <c r="EZ75" s="12">
        <f t="shared" si="255"/>
        <v>0.53946986512614725</v>
      </c>
      <c r="FA75" s="12">
        <f t="shared" si="255"/>
        <v>0.70625320271667802</v>
      </c>
      <c r="FB75" s="12">
        <f t="shared" si="255"/>
        <v>0.56590231399135038</v>
      </c>
      <c r="FC75" s="12">
        <f t="shared" si="255"/>
        <v>0.85936395041400138</v>
      </c>
      <c r="FD75" s="12">
        <f t="shared" si="255"/>
        <v>0.54498745277179428</v>
      </c>
      <c r="FE75" s="12">
        <f t="shared" si="255"/>
        <v>0.60561551064963681</v>
      </c>
      <c r="FF75" s="12">
        <f t="shared" si="255"/>
        <v>0.49957866690342312</v>
      </c>
      <c r="FG75" s="13">
        <f t="shared" si="255"/>
        <v>0.48887128603235691</v>
      </c>
      <c r="FH75" s="13">
        <f t="shared" ref="FH75:GM75" si="256">FG18/FG$7*FH47</f>
        <v>0.47480294981179522</v>
      </c>
      <c r="FI75" s="13">
        <f t="shared" si="256"/>
        <v>0.49893062512100966</v>
      </c>
      <c r="FJ75" s="13">
        <f t="shared" si="256"/>
        <v>0.41746353722248469</v>
      </c>
      <c r="FK75" s="13">
        <f t="shared" si="256"/>
        <v>0.33038344312615564</v>
      </c>
      <c r="FL75" s="13">
        <f t="shared" si="256"/>
        <v>0.43939632240383997</v>
      </c>
      <c r="FM75" s="13">
        <f t="shared" si="256"/>
        <v>0.44919595991366018</v>
      </c>
      <c r="FN75" s="13">
        <f t="shared" si="256"/>
        <v>0.4057652724640034</v>
      </c>
      <c r="FO75" s="13">
        <f t="shared" si="256"/>
        <v>0.36786700087234703</v>
      </c>
      <c r="FP75" s="13">
        <f t="shared" si="256"/>
        <v>0.41658867223211898</v>
      </c>
      <c r="FQ75" s="13">
        <f t="shared" si="256"/>
        <v>0.38416258907074097</v>
      </c>
      <c r="FR75" s="13">
        <f t="shared" si="256"/>
        <v>0.35358215556923411</v>
      </c>
      <c r="FS75" s="13">
        <f t="shared" si="256"/>
        <v>0.31467337965300551</v>
      </c>
      <c r="FT75" s="13">
        <f t="shared" si="256"/>
        <v>0.33146938166241763</v>
      </c>
      <c r="FU75" s="13">
        <f t="shared" si="256"/>
        <v>0.3165671883756076</v>
      </c>
      <c r="FV75" s="13">
        <f t="shared" si="256"/>
        <v>0.31838966455327172</v>
      </c>
      <c r="FW75" s="13">
        <f t="shared" si="256"/>
        <v>0.31084322922296231</v>
      </c>
      <c r="FX75" s="13">
        <f t="shared" si="256"/>
        <v>0.33477390865771967</v>
      </c>
      <c r="FY75" s="13">
        <f t="shared" si="256"/>
        <v>0.31619897213642001</v>
      </c>
      <c r="FZ75" s="13">
        <f t="shared" si="256"/>
        <v>0.32536024711778611</v>
      </c>
      <c r="GA75" s="13">
        <f t="shared" si="256"/>
        <v>0.29466324394684401</v>
      </c>
      <c r="GB75" s="13">
        <f t="shared" si="256"/>
        <v>0.33389790069958541</v>
      </c>
      <c r="GC75" s="13">
        <f t="shared" si="256"/>
        <v>0.33979399567299651</v>
      </c>
      <c r="GD75" s="13">
        <f t="shared" si="256"/>
        <v>0.33815860679929549</v>
      </c>
      <c r="GE75" s="13">
        <f t="shared" si="256"/>
        <v>0.33126118877270938</v>
      </c>
      <c r="GF75" s="13">
        <f t="shared" si="256"/>
        <v>0.36369876019562281</v>
      </c>
      <c r="GG75" s="13">
        <f t="shared" si="256"/>
        <v>0.35641882555180709</v>
      </c>
      <c r="GH75" s="13">
        <f t="shared" si="256"/>
        <v>0.35910973729480422</v>
      </c>
      <c r="GI75" s="13">
        <f t="shared" si="256"/>
        <v>0.40274089413772879</v>
      </c>
      <c r="GJ75" s="13">
        <f t="shared" si="256"/>
        <v>0.41429227488621362</v>
      </c>
      <c r="GK75" s="13">
        <f t="shared" si="256"/>
        <v>0.42445941976539159</v>
      </c>
      <c r="GL75" s="13">
        <f t="shared" si="256"/>
        <v>0.41688525257552772</v>
      </c>
      <c r="GM75" s="13">
        <f t="shared" si="256"/>
        <v>0.41797548212306629</v>
      </c>
      <c r="GN75" s="13">
        <f t="shared" ref="GN75:GT75" si="257">GM18/GM$7*GN47</f>
        <v>0.43340196097357175</v>
      </c>
      <c r="GO75" s="13">
        <f t="shared" si="257"/>
        <v>0.42988177734709687</v>
      </c>
      <c r="GP75" s="13">
        <f t="shared" si="257"/>
        <v>0.42249253918795515</v>
      </c>
      <c r="GQ75" s="13">
        <f t="shared" si="257"/>
        <v>0.42296084110628368</v>
      </c>
      <c r="GR75" s="13">
        <f t="shared" si="257"/>
        <v>0.42616174446423427</v>
      </c>
      <c r="GS75" s="13">
        <f t="shared" si="257"/>
        <v>0.41899586632392433</v>
      </c>
      <c r="GT75" s="13" t="e">
        <f t="shared" si="257"/>
        <v>#N/A</v>
      </c>
    </row>
    <row r="76" spans="2:202" x14ac:dyDescent="0.2">
      <c r="B76" t="str">
        <f t="shared" si="173"/>
        <v xml:space="preserve">  Government</v>
      </c>
      <c r="D76" s="12">
        <f t="shared" ref="D76:AI76" si="258">C19/C$7*D48</f>
        <v>0.7764329736475184</v>
      </c>
      <c r="E76" s="12">
        <f t="shared" si="258"/>
        <v>-0.60728151591352109</v>
      </c>
      <c r="F76" s="12">
        <f t="shared" si="258"/>
        <v>4.8596802493727324E-3</v>
      </c>
      <c r="G76" s="12">
        <f t="shared" si="258"/>
        <v>0.48068896660697058</v>
      </c>
      <c r="H76" s="12">
        <f t="shared" si="258"/>
        <v>-0.16270548945629243</v>
      </c>
      <c r="I76" s="12">
        <f t="shared" si="258"/>
        <v>-1.3807347022454819</v>
      </c>
      <c r="J76" s="12">
        <f t="shared" si="258"/>
        <v>-0.90015224307844155</v>
      </c>
      <c r="K76" s="12">
        <f t="shared" si="258"/>
        <v>-0.12862769778003325</v>
      </c>
      <c r="L76" s="12">
        <f t="shared" si="258"/>
        <v>0.3181694870602999</v>
      </c>
      <c r="M76" s="12">
        <f t="shared" si="258"/>
        <v>-0.89730643826199363</v>
      </c>
      <c r="N76" s="12">
        <f t="shared" si="258"/>
        <v>0.81736094141824167</v>
      </c>
      <c r="O76" s="12">
        <f t="shared" si="258"/>
        <v>-0.68911543440092815</v>
      </c>
      <c r="P76" s="12">
        <f t="shared" si="258"/>
        <v>0.61890640285234</v>
      </c>
      <c r="Q76" s="12">
        <f t="shared" si="258"/>
        <v>1.2634012740069247</v>
      </c>
      <c r="R76" s="12">
        <f t="shared" si="258"/>
        <v>-0.35486142462695774</v>
      </c>
      <c r="S76" s="12">
        <f t="shared" si="258"/>
        <v>0.91983595661815021</v>
      </c>
      <c r="T76" s="12">
        <f t="shared" si="258"/>
        <v>0.19056718078439372</v>
      </c>
      <c r="U76" s="12">
        <f t="shared" si="258"/>
        <v>1.5025057057841298</v>
      </c>
      <c r="V76" s="12">
        <f t="shared" si="258"/>
        <v>5.1385387512185195E-2</v>
      </c>
      <c r="W76" s="12">
        <f t="shared" si="258"/>
        <v>0.37041331046512105</v>
      </c>
      <c r="X76" s="12">
        <f t="shared" si="258"/>
        <v>0.52167771503275917</v>
      </c>
      <c r="Y76" s="12">
        <f t="shared" si="258"/>
        <v>-0.16903494411847164</v>
      </c>
      <c r="Z76" s="12">
        <f t="shared" si="258"/>
        <v>0.67527413485515297</v>
      </c>
      <c r="AA76" s="12">
        <f t="shared" si="258"/>
        <v>0.16933849564018538</v>
      </c>
      <c r="AB76" s="12">
        <f t="shared" si="258"/>
        <v>0.33019434634242284</v>
      </c>
      <c r="AC76" s="12">
        <f t="shared" si="258"/>
        <v>1.127984641796302</v>
      </c>
      <c r="AD76" s="12">
        <f t="shared" si="258"/>
        <v>-0.50823100266906085</v>
      </c>
      <c r="AE76" s="12">
        <f t="shared" si="258"/>
        <v>0.80851112140545045</v>
      </c>
      <c r="AF76" s="12">
        <f t="shared" si="258"/>
        <v>0.39623890641379755</v>
      </c>
      <c r="AG76" s="12">
        <f t="shared" si="258"/>
        <v>0.22237618889172739</v>
      </c>
      <c r="AH76" s="12">
        <f t="shared" si="258"/>
        <v>0.40289065316747436</v>
      </c>
      <c r="AI76" s="12">
        <f t="shared" si="258"/>
        <v>0.25464499604765567</v>
      </c>
      <c r="AJ76" s="12">
        <f t="shared" ref="AJ76:BO76" si="259">AI19/AI$7*AJ48</f>
        <v>0.63033611767179609</v>
      </c>
      <c r="AK76" s="12">
        <f t="shared" si="259"/>
        <v>1.0016298267284889</v>
      </c>
      <c r="AL76" s="12">
        <f t="shared" si="259"/>
        <v>0.78442304869844459</v>
      </c>
      <c r="AM76" s="12">
        <f t="shared" si="259"/>
        <v>-0.1090524155043124</v>
      </c>
      <c r="AN76" s="12">
        <f t="shared" si="259"/>
        <v>0.31042555555845025</v>
      </c>
      <c r="AO76" s="12">
        <f t="shared" si="259"/>
        <v>0.29088798660025389</v>
      </c>
      <c r="AP76" s="12">
        <f t="shared" si="259"/>
        <v>1.1479145749524766</v>
      </c>
      <c r="AQ76" s="12">
        <f t="shared" si="259"/>
        <v>1.0393799238785288</v>
      </c>
      <c r="AR76" s="12">
        <f t="shared" si="259"/>
        <v>0.38609710720717338</v>
      </c>
      <c r="AS76" s="12">
        <f t="shared" si="259"/>
        <v>0.96569464441668884</v>
      </c>
      <c r="AT76" s="12">
        <f t="shared" si="259"/>
        <v>-7.2122293588821176E-2</v>
      </c>
      <c r="AU76" s="12">
        <f t="shared" si="259"/>
        <v>0.54585453685917373</v>
      </c>
      <c r="AV76" s="12">
        <f t="shared" si="259"/>
        <v>1.1581460222590783</v>
      </c>
      <c r="AW76" s="12">
        <f t="shared" si="259"/>
        <v>0.50039182521351855</v>
      </c>
      <c r="AX76" s="12">
        <f t="shared" si="259"/>
        <v>7.3177553457885125E-2</v>
      </c>
      <c r="AY76" s="12">
        <f t="shared" si="259"/>
        <v>0.9344881726391131</v>
      </c>
      <c r="AZ76" s="12">
        <f t="shared" si="259"/>
        <v>0.21298255701084956</v>
      </c>
      <c r="BA76" s="12">
        <f t="shared" si="259"/>
        <v>2.6587251146605987E-2</v>
      </c>
      <c r="BB76" s="12">
        <f t="shared" si="259"/>
        <v>0.98140172177269247</v>
      </c>
      <c r="BC76" s="12">
        <f t="shared" si="259"/>
        <v>-0.21856226976327769</v>
      </c>
      <c r="BD76" s="12">
        <f t="shared" si="259"/>
        <v>0.2776733357356308</v>
      </c>
      <c r="BE76" s="12">
        <f t="shared" si="259"/>
        <v>0.5850008286735755</v>
      </c>
      <c r="BF76" s="12">
        <f t="shared" si="259"/>
        <v>0.16011027328326086</v>
      </c>
      <c r="BG76" s="12">
        <f t="shared" si="259"/>
        <v>8.409575959799831E-2</v>
      </c>
      <c r="BH76" s="12">
        <f t="shared" si="259"/>
        <v>0.24493703250747634</v>
      </c>
      <c r="BI76" s="12">
        <f t="shared" si="259"/>
        <v>-0.131680433906949</v>
      </c>
      <c r="BJ76" s="12">
        <f t="shared" si="259"/>
        <v>1.0858828240185416</v>
      </c>
      <c r="BK76" s="12">
        <f t="shared" si="259"/>
        <v>0.27272600103119077</v>
      </c>
      <c r="BL76" s="12">
        <f t="shared" si="259"/>
        <v>9.2720062328608618E-3</v>
      </c>
      <c r="BM76" s="12">
        <f t="shared" si="259"/>
        <v>-4.9744812397284371E-2</v>
      </c>
      <c r="BN76" s="12">
        <f t="shared" si="259"/>
        <v>0.33282523958266169</v>
      </c>
      <c r="BO76" s="12">
        <f t="shared" si="259"/>
        <v>0.92677049419040425</v>
      </c>
      <c r="BP76" s="12">
        <f t="shared" ref="BP76:CU76" si="260">BO19/BO$7*BP48</f>
        <v>-0.25052241563424749</v>
      </c>
      <c r="BQ76" s="12">
        <f t="shared" si="260"/>
        <v>8.2023527938094448E-2</v>
      </c>
      <c r="BR76" s="12">
        <f t="shared" si="260"/>
        <v>8.2898854175190079E-2</v>
      </c>
      <c r="BS76" s="12">
        <f t="shared" si="260"/>
        <v>5.5077399184519024E-2</v>
      </c>
      <c r="BT76" s="12">
        <f t="shared" si="260"/>
        <v>1.0155754364460521</v>
      </c>
      <c r="BU76" s="12">
        <f t="shared" si="260"/>
        <v>0.1464221960805</v>
      </c>
      <c r="BV76" s="12">
        <f t="shared" si="260"/>
        <v>0.20640171167946794</v>
      </c>
      <c r="BW76" s="12">
        <f t="shared" si="260"/>
        <v>0.44951620706259021</v>
      </c>
      <c r="BX76" s="12">
        <f t="shared" si="260"/>
        <v>0.36961548499185748</v>
      </c>
      <c r="BY76" s="12">
        <f t="shared" si="260"/>
        <v>0.3422052213256665</v>
      </c>
      <c r="BZ76" s="12">
        <f t="shared" si="260"/>
        <v>0.38340769517987866</v>
      </c>
      <c r="CA76" s="12">
        <f t="shared" si="260"/>
        <v>5.709420064067134E-2</v>
      </c>
      <c r="CB76" s="12">
        <f t="shared" si="260"/>
        <v>0.40550084915814205</v>
      </c>
      <c r="CC76" s="12">
        <f t="shared" si="260"/>
        <v>0.56260444390978281</v>
      </c>
      <c r="CD76" s="12">
        <f t="shared" si="260"/>
        <v>0.12662017241744764</v>
      </c>
      <c r="CE76" s="12">
        <f t="shared" si="260"/>
        <v>0.17344135409750613</v>
      </c>
      <c r="CF76" s="12">
        <f t="shared" si="260"/>
        <v>0.48452174253162922</v>
      </c>
      <c r="CG76" s="12">
        <f t="shared" si="260"/>
        <v>-0.25585768461595537</v>
      </c>
      <c r="CH76" s="12">
        <f t="shared" si="260"/>
        <v>9.1090492195094852E-2</v>
      </c>
      <c r="CI76" s="12">
        <f t="shared" si="260"/>
        <v>0.99107836530959526</v>
      </c>
      <c r="CJ76" s="12">
        <f t="shared" si="260"/>
        <v>0.4896706335162232</v>
      </c>
      <c r="CK76" s="12">
        <f t="shared" si="260"/>
        <v>0.40747534014177866</v>
      </c>
      <c r="CL76" s="12">
        <f t="shared" si="260"/>
        <v>0.43933047021574967</v>
      </c>
      <c r="CM76" s="12">
        <f t="shared" si="260"/>
        <v>0.14696606213078067</v>
      </c>
      <c r="CN76" s="12">
        <f t="shared" si="260"/>
        <v>0.21853789601482509</v>
      </c>
      <c r="CO76" s="12">
        <f t="shared" si="260"/>
        <v>0.23568694436069312</v>
      </c>
      <c r="CP76" s="12">
        <f t="shared" si="260"/>
        <v>0.25119500384988636</v>
      </c>
      <c r="CQ76" s="12">
        <f t="shared" si="260"/>
        <v>0.16188089041989101</v>
      </c>
      <c r="CR76" s="12">
        <f t="shared" si="260"/>
        <v>0.30096590246569882</v>
      </c>
      <c r="CS76" s="12">
        <f t="shared" si="260"/>
        <v>-0.25910197811463881</v>
      </c>
      <c r="CT76" s="12">
        <f t="shared" si="260"/>
        <v>8.0822670791355189E-2</v>
      </c>
      <c r="CU76" s="12">
        <f t="shared" si="260"/>
        <v>-0.1308424860483062</v>
      </c>
      <c r="CV76" s="12">
        <f t="shared" ref="CV76:EA76" si="261">CU19/CU$7*CV48</f>
        <v>6.6762413532829024E-2</v>
      </c>
      <c r="CW76" s="12">
        <f t="shared" si="261"/>
        <v>0.20273926110965992</v>
      </c>
      <c r="CX76" s="12">
        <f t="shared" si="261"/>
        <v>-6.3024101559521678E-2</v>
      </c>
      <c r="CY76" s="12">
        <f t="shared" si="261"/>
        <v>-0.24058639538209123</v>
      </c>
      <c r="CZ76" s="12">
        <f t="shared" si="261"/>
        <v>9.5336096732030098E-2</v>
      </c>
      <c r="DA76" s="12">
        <f t="shared" si="261"/>
        <v>6.5091886723299061E-2</v>
      </c>
      <c r="DB76" s="12">
        <f t="shared" si="261"/>
        <v>5.4699404786419464E-2</v>
      </c>
      <c r="DC76" s="12">
        <f t="shared" si="261"/>
        <v>0.20731716648123852</v>
      </c>
      <c r="DD76" s="12">
        <f t="shared" si="261"/>
        <v>-0.12883389119305322</v>
      </c>
      <c r="DE76" s="12">
        <f t="shared" si="261"/>
        <v>-8.1870077145648923E-2</v>
      </c>
      <c r="DF76" s="12">
        <f t="shared" si="261"/>
        <v>0.16504237363399471</v>
      </c>
      <c r="DG76" s="12">
        <f t="shared" si="261"/>
        <v>0.12015349929225749</v>
      </c>
      <c r="DH76" s="12">
        <f t="shared" si="261"/>
        <v>0.11425189625929127</v>
      </c>
      <c r="DI76" s="12">
        <f t="shared" si="261"/>
        <v>0.31973852396949659</v>
      </c>
      <c r="DJ76" s="12">
        <f t="shared" si="261"/>
        <v>0.15072549433886193</v>
      </c>
      <c r="DK76" s="12">
        <f t="shared" si="261"/>
        <v>0.36956129741420979</v>
      </c>
      <c r="DL76" s="12">
        <f t="shared" si="261"/>
        <v>-3.204889155583987E-2</v>
      </c>
      <c r="DM76" s="12">
        <f t="shared" si="261"/>
        <v>1.0114801243034579</v>
      </c>
      <c r="DN76" s="12">
        <f t="shared" si="261"/>
        <v>0.17393583771636675</v>
      </c>
      <c r="DO76" s="12">
        <f t="shared" si="261"/>
        <v>-0.15221766676865844</v>
      </c>
      <c r="DP76" s="12">
        <f t="shared" si="261"/>
        <v>0.20272162188000009</v>
      </c>
      <c r="DQ76" s="12">
        <f t="shared" si="261"/>
        <v>-0.28895409975191749</v>
      </c>
      <c r="DR76" s="12">
        <f t="shared" si="261"/>
        <v>-0.13808434472523556</v>
      </c>
      <c r="DS76" s="12">
        <f t="shared" si="261"/>
        <v>-8.0703150159969012E-2</v>
      </c>
      <c r="DT76" s="12">
        <f t="shared" si="261"/>
        <v>0.78333564595524363</v>
      </c>
      <c r="DU76" s="12">
        <f t="shared" si="261"/>
        <v>-0.49557699148805706</v>
      </c>
      <c r="DV76" s="12">
        <f t="shared" si="261"/>
        <v>-0.57176344684026148</v>
      </c>
      <c r="DW76" s="12">
        <f t="shared" si="261"/>
        <v>-0.25591430842718893</v>
      </c>
      <c r="DX76" s="12">
        <f t="shared" si="261"/>
        <v>-0.15587778969994168</v>
      </c>
      <c r="DY76" s="12">
        <f t="shared" si="261"/>
        <v>-0.44963979797582493</v>
      </c>
      <c r="DZ76" s="12">
        <f t="shared" si="261"/>
        <v>0.25841763643289312</v>
      </c>
      <c r="EA76" s="12">
        <f t="shared" si="261"/>
        <v>0.13917069192700313</v>
      </c>
      <c r="EB76" s="12">
        <f t="shared" ref="EB76:FG76" si="262">EA19/EA$7*EB48</f>
        <v>-1.8459251431627539E-2</v>
      </c>
      <c r="EC76" s="12">
        <f t="shared" si="262"/>
        <v>4.7979750201397695E-3</v>
      </c>
      <c r="ED76" s="12">
        <f t="shared" si="262"/>
        <v>0.31522713114617851</v>
      </c>
      <c r="EE76" s="12">
        <f t="shared" si="262"/>
        <v>0.16771176201295693</v>
      </c>
      <c r="EF76" s="12">
        <f t="shared" si="262"/>
        <v>4.3311303668582421E-2</v>
      </c>
      <c r="EG76" s="12">
        <f t="shared" si="262"/>
        <v>6.433245281106513E-2</v>
      </c>
      <c r="EH76" s="12">
        <f t="shared" si="262"/>
        <v>0.41665755063495952</v>
      </c>
      <c r="EI76" s="12">
        <f t="shared" si="262"/>
        <v>0.18488631695635124</v>
      </c>
      <c r="EJ76" s="12">
        <f t="shared" si="262"/>
        <v>7.0849901540115404E-2</v>
      </c>
      <c r="EK76" s="12">
        <f t="shared" si="262"/>
        <v>0.29714931479657319</v>
      </c>
      <c r="EL76" s="12">
        <f t="shared" si="262"/>
        <v>0.18190392109852432</v>
      </c>
      <c r="EM76" s="12">
        <f t="shared" si="262"/>
        <v>0.4781745262301994</v>
      </c>
      <c r="EN76" s="12">
        <f t="shared" si="262"/>
        <v>0.40417703164145635</v>
      </c>
      <c r="EO76" s="12">
        <f t="shared" si="262"/>
        <v>0.45208140718753881</v>
      </c>
      <c r="EP76" s="12">
        <f t="shared" si="262"/>
        <v>9.1816256117098399E-2</v>
      </c>
      <c r="EQ76" s="12">
        <f t="shared" si="262"/>
        <v>0.27491232718316788</v>
      </c>
      <c r="ER76" s="12">
        <f t="shared" si="262"/>
        <v>0.45030274946975174</v>
      </c>
      <c r="ES76" s="12">
        <f t="shared" si="262"/>
        <v>0.32385318323277557</v>
      </c>
      <c r="ET76" s="12">
        <f t="shared" si="262"/>
        <v>0.25788476328805365</v>
      </c>
      <c r="EU76" s="12">
        <f t="shared" si="262"/>
        <v>0.18999622414150594</v>
      </c>
      <c r="EV76" s="12">
        <f t="shared" si="262"/>
        <v>0.20325392407598691</v>
      </c>
      <c r="EW76" s="12">
        <f t="shared" si="262"/>
        <v>0.11685385468568882</v>
      </c>
      <c r="EX76" s="12">
        <f t="shared" si="262"/>
        <v>-9.0760498585186658E-2</v>
      </c>
      <c r="EY76" s="12">
        <f t="shared" si="262"/>
        <v>-0.24730864355463858</v>
      </c>
      <c r="EZ76" s="12">
        <f t="shared" si="262"/>
        <v>-0.32404896021836777</v>
      </c>
      <c r="FA76" s="12">
        <f t="shared" si="262"/>
        <v>-0.27024150658729446</v>
      </c>
      <c r="FB76" s="12">
        <f t="shared" si="262"/>
        <v>-0.26457713212397349</v>
      </c>
      <c r="FC76" s="12">
        <f t="shared" si="262"/>
        <v>-0.48234971723059539</v>
      </c>
      <c r="FD76" s="12">
        <f t="shared" si="262"/>
        <v>0.16100914663483482</v>
      </c>
      <c r="FE76" s="12">
        <f t="shared" si="262"/>
        <v>0.21051300333323045</v>
      </c>
      <c r="FF76" s="12">
        <f t="shared" si="262"/>
        <v>0.21724966618330463</v>
      </c>
      <c r="FG76" s="13">
        <f t="shared" si="262"/>
        <v>0.22167821143132643</v>
      </c>
      <c r="FH76" s="13">
        <f t="shared" ref="FH76:GM76" si="263">FG19/FG$7*FH48</f>
        <v>0.21265159050305293</v>
      </c>
      <c r="FI76" s="13">
        <f t="shared" si="263"/>
        <v>0.18159351464950663</v>
      </c>
      <c r="FJ76" s="13">
        <f t="shared" si="263"/>
        <v>0.1792130052427657</v>
      </c>
      <c r="FK76" s="13">
        <f t="shared" si="263"/>
        <v>0.17157566907591743</v>
      </c>
      <c r="FL76" s="13">
        <f t="shared" si="263"/>
        <v>0.16606247448291092</v>
      </c>
      <c r="FM76" s="13">
        <f t="shared" si="263"/>
        <v>0.16028568468063223</v>
      </c>
      <c r="FN76" s="13">
        <f t="shared" si="263"/>
        <v>0.15558026616844164</v>
      </c>
      <c r="FO76" s="13">
        <f t="shared" si="263"/>
        <v>0.14897741362791581</v>
      </c>
      <c r="FP76" s="13">
        <f t="shared" si="263"/>
        <v>0.14209003775298137</v>
      </c>
      <c r="FQ76" s="13">
        <f t="shared" si="263"/>
        <v>0.13491129260673232</v>
      </c>
      <c r="FR76" s="13">
        <f t="shared" si="263"/>
        <v>0.12638555312399416</v>
      </c>
      <c r="FS76" s="13">
        <f t="shared" si="263"/>
        <v>0.11616159362630399</v>
      </c>
      <c r="FT76" s="13">
        <f t="shared" si="263"/>
        <v>0.10559310004947861</v>
      </c>
      <c r="FU76" s="13">
        <f t="shared" si="263"/>
        <v>9.643645651598412E-2</v>
      </c>
      <c r="FV76" s="13">
        <f t="shared" si="263"/>
        <v>9.0313877037045534E-2</v>
      </c>
      <c r="FW76" s="13">
        <f t="shared" si="263"/>
        <v>8.8391395941304907E-2</v>
      </c>
      <c r="FX76" s="13">
        <f t="shared" si="263"/>
        <v>8.9139392116553293E-2</v>
      </c>
      <c r="FY76" s="13">
        <f t="shared" si="263"/>
        <v>9.218023161674023E-2</v>
      </c>
      <c r="FZ76" s="13">
        <f t="shared" si="263"/>
        <v>9.6594048865294907E-2</v>
      </c>
      <c r="GA76" s="13">
        <f t="shared" si="263"/>
        <v>0.10100125702268625</v>
      </c>
      <c r="GB76" s="13">
        <f t="shared" si="263"/>
        <v>0.10532847322465488</v>
      </c>
      <c r="GC76" s="13">
        <f t="shared" si="263"/>
        <v>0.11010386871853185</v>
      </c>
      <c r="GD76" s="13">
        <f t="shared" si="263"/>
        <v>0.11454072452974176</v>
      </c>
      <c r="GE76" s="13">
        <f t="shared" si="263"/>
        <v>0.11860493981803083</v>
      </c>
      <c r="GF76" s="13">
        <f t="shared" si="263"/>
        <v>0.12237178535088317</v>
      </c>
      <c r="GG76" s="13">
        <f t="shared" si="263"/>
        <v>0.12482964105935476</v>
      </c>
      <c r="GH76" s="13">
        <f t="shared" si="263"/>
        <v>0.12634576475546794</v>
      </c>
      <c r="GI76" s="13">
        <f t="shared" si="263"/>
        <v>0.12687742301081589</v>
      </c>
      <c r="GJ76" s="13">
        <f t="shared" si="263"/>
        <v>0.12641216441066544</v>
      </c>
      <c r="GK76" s="13">
        <f t="shared" si="263"/>
        <v>0.12552258654147216</v>
      </c>
      <c r="GL76" s="13">
        <f t="shared" si="263"/>
        <v>0.12464787675407236</v>
      </c>
      <c r="GM76" s="13">
        <f t="shared" si="263"/>
        <v>0.12396529322703637</v>
      </c>
      <c r="GN76" s="13">
        <f t="shared" ref="GN76:GT76" si="264">GM19/GM$7*GN48</f>
        <v>0.12361888236200134</v>
      </c>
      <c r="GO76" s="13">
        <f t="shared" si="264"/>
        <v>0.1235908629812318</v>
      </c>
      <c r="GP76" s="13">
        <f t="shared" si="264"/>
        <v>0.12359558331485122</v>
      </c>
      <c r="GQ76" s="13">
        <f t="shared" si="264"/>
        <v>0.1234690712107175</v>
      </c>
      <c r="GR76" s="13">
        <f t="shared" si="264"/>
        <v>0.12346723355509059</v>
      </c>
      <c r="GS76" s="13">
        <f t="shared" si="264"/>
        <v>0.12322176051471667</v>
      </c>
      <c r="GT76" s="13" t="e">
        <f t="shared" si="264"/>
        <v>#N/A</v>
      </c>
    </row>
    <row r="77" spans="2:202" x14ac:dyDescent="0.2">
      <c r="B77" t="str">
        <f t="shared" si="173"/>
        <v xml:space="preserve">   State and local</v>
      </c>
      <c r="D77" s="12">
        <f t="shared" ref="D77:AI77" si="265">C20/C$7*D49</f>
        <v>0.1661088715044941</v>
      </c>
      <c r="E77" s="12">
        <f t="shared" si="265"/>
        <v>-0.15640208205317052</v>
      </c>
      <c r="F77" s="12">
        <f t="shared" si="265"/>
        <v>5.9488121645860204E-2</v>
      </c>
      <c r="G77" s="12">
        <f t="shared" si="265"/>
        <v>0.4922196636881036</v>
      </c>
      <c r="H77" s="12">
        <f t="shared" si="265"/>
        <v>8.9901689076717861E-2</v>
      </c>
      <c r="I77" s="12">
        <f t="shared" si="265"/>
        <v>-1.3773128471750893</v>
      </c>
      <c r="J77" s="12">
        <f t="shared" si="265"/>
        <v>-0.70146826666010431</v>
      </c>
      <c r="K77" s="12">
        <f t="shared" si="265"/>
        <v>0.14143026196199585</v>
      </c>
      <c r="L77" s="12">
        <f t="shared" si="265"/>
        <v>0.46379863811317495</v>
      </c>
      <c r="M77" s="12">
        <f t="shared" si="265"/>
        <v>-0.91263120918613672</v>
      </c>
      <c r="N77" s="12">
        <f t="shared" si="265"/>
        <v>0.73487799902645501</v>
      </c>
      <c r="O77" s="12">
        <f t="shared" si="265"/>
        <v>-0.6292819868194145</v>
      </c>
      <c r="P77" s="12">
        <f t="shared" si="265"/>
        <v>0.57857384955634372</v>
      </c>
      <c r="Q77" s="12">
        <f t="shared" si="265"/>
        <v>1.2364677565820781</v>
      </c>
      <c r="R77" s="12">
        <f t="shared" si="265"/>
        <v>-0.45952668678217301</v>
      </c>
      <c r="S77" s="12">
        <f t="shared" si="265"/>
        <v>0.50476204799081903</v>
      </c>
      <c r="T77" s="12">
        <f t="shared" si="265"/>
        <v>9.6194083988047865E-2</v>
      </c>
      <c r="U77" s="12">
        <f t="shared" si="265"/>
        <v>1.3282426096242759</v>
      </c>
      <c r="V77" s="12">
        <f t="shared" si="265"/>
        <v>1.7644830430426358E-2</v>
      </c>
      <c r="W77" s="12">
        <f t="shared" si="265"/>
        <v>0.24039060943348717</v>
      </c>
      <c r="X77" s="12">
        <f t="shared" si="265"/>
        <v>0.31300153227795352</v>
      </c>
      <c r="Y77" s="12">
        <f t="shared" si="265"/>
        <v>-0.18485760796623693</v>
      </c>
      <c r="Z77" s="12">
        <f t="shared" si="265"/>
        <v>0.6341541623304856</v>
      </c>
      <c r="AA77" s="12">
        <f t="shared" si="265"/>
        <v>0.26023234027826997</v>
      </c>
      <c r="AB77" s="12">
        <f t="shared" si="265"/>
        <v>0.43778383236855917</v>
      </c>
      <c r="AC77" s="12">
        <f t="shared" si="265"/>
        <v>0.96627166085176264</v>
      </c>
      <c r="AD77" s="12">
        <f t="shared" si="265"/>
        <v>-0.49246254677533441</v>
      </c>
      <c r="AE77" s="12">
        <f t="shared" si="265"/>
        <v>0.8327872331149434</v>
      </c>
      <c r="AF77" s="12">
        <f t="shared" si="265"/>
        <v>0.37868855327796541</v>
      </c>
      <c r="AG77" s="12">
        <f t="shared" si="265"/>
        <v>0.23604796710163783</v>
      </c>
      <c r="AH77" s="12">
        <f t="shared" si="265"/>
        <v>0.14355694698080995</v>
      </c>
      <c r="AI77" s="12">
        <f t="shared" si="265"/>
        <v>0.1604695529862577</v>
      </c>
      <c r="AJ77" s="12">
        <f t="shared" ref="AJ77:BO77" si="266">AI20/AI$7*AJ49</f>
        <v>0.38653468803732599</v>
      </c>
      <c r="AK77" s="12">
        <f t="shared" si="266"/>
        <v>1.1222567477678347</v>
      </c>
      <c r="AL77" s="12">
        <f t="shared" si="266"/>
        <v>0.71832615894953555</v>
      </c>
      <c r="AM77" s="12">
        <f t="shared" si="266"/>
        <v>-0.19886109346872199</v>
      </c>
      <c r="AN77" s="12">
        <f t="shared" si="266"/>
        <v>0.39279618229071533</v>
      </c>
      <c r="AO77" s="12">
        <f t="shared" si="266"/>
        <v>0.17528175113798994</v>
      </c>
      <c r="AP77" s="12">
        <f t="shared" si="266"/>
        <v>1.0356045359510535</v>
      </c>
      <c r="AQ77" s="12">
        <f t="shared" si="266"/>
        <v>0.90419788390594547</v>
      </c>
      <c r="AR77" s="12">
        <f t="shared" si="266"/>
        <v>0.19395671640238574</v>
      </c>
      <c r="AS77" s="12">
        <f t="shared" si="266"/>
        <v>1.1655908569220514</v>
      </c>
      <c r="AT77" s="12">
        <f t="shared" si="266"/>
        <v>8.3986174621190776E-2</v>
      </c>
      <c r="AU77" s="12">
        <f t="shared" si="266"/>
        <v>0.51876776314704898</v>
      </c>
      <c r="AV77" s="12">
        <f t="shared" si="266"/>
        <v>1.1328364043946926</v>
      </c>
      <c r="AW77" s="12">
        <f t="shared" si="266"/>
        <v>0.37069322515445974</v>
      </c>
      <c r="AX77" s="12">
        <f t="shared" si="266"/>
        <v>6.4612850697195121E-2</v>
      </c>
      <c r="AY77" s="12">
        <f t="shared" si="266"/>
        <v>0.99914194432368075</v>
      </c>
      <c r="AZ77" s="12">
        <f t="shared" si="266"/>
        <v>0.21268352036849864</v>
      </c>
      <c r="BA77" s="12">
        <f t="shared" si="266"/>
        <v>-7.0753125700909348E-3</v>
      </c>
      <c r="BB77" s="12">
        <f t="shared" si="266"/>
        <v>0.9102913780451275</v>
      </c>
      <c r="BC77" s="12">
        <f t="shared" si="266"/>
        <v>-0.28537916268904268</v>
      </c>
      <c r="BD77" s="12">
        <f t="shared" si="266"/>
        <v>0.24610564438873098</v>
      </c>
      <c r="BE77" s="12">
        <f t="shared" si="266"/>
        <v>0.50746641217649568</v>
      </c>
      <c r="BF77" s="12">
        <f t="shared" si="266"/>
        <v>0.19275987699197644</v>
      </c>
      <c r="BG77" s="12">
        <f t="shared" si="266"/>
        <v>0.11385876249886971</v>
      </c>
      <c r="BH77" s="12">
        <f t="shared" si="266"/>
        <v>0.24542409750307298</v>
      </c>
      <c r="BI77" s="12">
        <f t="shared" si="266"/>
        <v>-0.10162702282823771</v>
      </c>
      <c r="BJ77" s="12">
        <f t="shared" si="266"/>
        <v>1.064022016843428</v>
      </c>
      <c r="BK77" s="12">
        <f t="shared" si="266"/>
        <v>0.42287646251309435</v>
      </c>
      <c r="BL77" s="12">
        <f t="shared" si="266"/>
        <v>1.1967267302581635E-2</v>
      </c>
      <c r="BM77" s="12">
        <f t="shared" si="266"/>
        <v>-3.3534003640623727E-2</v>
      </c>
      <c r="BN77" s="12">
        <f t="shared" si="266"/>
        <v>0.34647601259182997</v>
      </c>
      <c r="BO77" s="12">
        <f t="shared" si="266"/>
        <v>0.95852526008883343</v>
      </c>
      <c r="BP77" s="12">
        <f t="shared" ref="BP77:CU77" si="267">BO20/BO$7*BP49</f>
        <v>-0.2284152516115478</v>
      </c>
      <c r="BQ77" s="12">
        <f t="shared" si="267"/>
        <v>0.13552234323943024</v>
      </c>
      <c r="BR77" s="12">
        <f t="shared" si="267"/>
        <v>4.2946104088202847E-2</v>
      </c>
      <c r="BS77" s="12">
        <f t="shared" si="267"/>
        <v>9.0721121651636843E-2</v>
      </c>
      <c r="BT77" s="12">
        <f t="shared" si="267"/>
        <v>0.96362729412515447</v>
      </c>
      <c r="BU77" s="12">
        <f t="shared" si="267"/>
        <v>4.3309783121076216E-2</v>
      </c>
      <c r="BV77" s="12">
        <f t="shared" si="267"/>
        <v>0.22177136774881218</v>
      </c>
      <c r="BW77" s="12">
        <f t="shared" si="267"/>
        <v>0.35779861032779692</v>
      </c>
      <c r="BX77" s="12">
        <f t="shared" si="267"/>
        <v>0.34215822747178776</v>
      </c>
      <c r="BY77" s="12">
        <f t="shared" si="267"/>
        <v>0.23892795905551381</v>
      </c>
      <c r="BZ77" s="12">
        <f t="shared" si="267"/>
        <v>0.25439949782773524</v>
      </c>
      <c r="CA77" s="12">
        <f t="shared" si="267"/>
        <v>3.1849935685192066E-2</v>
      </c>
      <c r="CB77" s="12">
        <f t="shared" si="267"/>
        <v>0.48130015433765189</v>
      </c>
      <c r="CC77" s="12">
        <f t="shared" si="267"/>
        <v>0.54384025072040465</v>
      </c>
      <c r="CD77" s="12">
        <f t="shared" si="267"/>
        <v>4.2238465222628231E-2</v>
      </c>
      <c r="CE77" s="12">
        <f t="shared" si="267"/>
        <v>0.25187595109470773</v>
      </c>
      <c r="CF77" s="12">
        <f t="shared" si="267"/>
        <v>-0.23156158766525897</v>
      </c>
      <c r="CG77" s="12">
        <f t="shared" si="267"/>
        <v>0.22319976030936761</v>
      </c>
      <c r="CH77" s="12">
        <f t="shared" si="267"/>
        <v>0.2511028446731231</v>
      </c>
      <c r="CI77" s="12">
        <f t="shared" si="267"/>
        <v>0.92089761698549621</v>
      </c>
      <c r="CJ77" s="12">
        <f t="shared" si="267"/>
        <v>0.48664393397979283</v>
      </c>
      <c r="CK77" s="12">
        <f t="shared" si="267"/>
        <v>0.30603940340511349</v>
      </c>
      <c r="CL77" s="12">
        <f t="shared" si="267"/>
        <v>0.44832243500337332</v>
      </c>
      <c r="CM77" s="12">
        <f t="shared" si="267"/>
        <v>0.2024730437140948</v>
      </c>
      <c r="CN77" s="12">
        <f t="shared" si="267"/>
        <v>0.19132637942322353</v>
      </c>
      <c r="CO77" s="12">
        <f t="shared" si="267"/>
        <v>0.15401211691141983</v>
      </c>
      <c r="CP77" s="12">
        <f t="shared" si="267"/>
        <v>-3.0697495876977211E-2</v>
      </c>
      <c r="CQ77" s="12">
        <f t="shared" si="267"/>
        <v>0.14776205146711341</v>
      </c>
      <c r="CR77" s="12">
        <f t="shared" si="267"/>
        <v>0.32581234614841909</v>
      </c>
      <c r="CS77" s="12">
        <f t="shared" si="267"/>
        <v>-0.23865435015090869</v>
      </c>
      <c r="CT77" s="12">
        <f t="shared" si="267"/>
        <v>0.12193039533854343</v>
      </c>
      <c r="CU77" s="12">
        <f t="shared" si="267"/>
        <v>-0.11244176500313227</v>
      </c>
      <c r="CV77" s="12">
        <f t="shared" ref="CV77:EA77" si="268">CU20/CU$7*CV49</f>
        <v>4.2992338957954894E-2</v>
      </c>
      <c r="CW77" s="12">
        <f t="shared" si="268"/>
        <v>0.21198508666683546</v>
      </c>
      <c r="CX77" s="12">
        <f t="shared" si="268"/>
        <v>-3.1013688439511959E-2</v>
      </c>
      <c r="CY77" s="12">
        <f t="shared" si="268"/>
        <v>-0.16066172279370061</v>
      </c>
      <c r="CZ77" s="12">
        <f t="shared" si="268"/>
        <v>0.11625111069070646</v>
      </c>
      <c r="DA77" s="12">
        <f t="shared" si="268"/>
        <v>3.4235700596922138E-2</v>
      </c>
      <c r="DB77" s="12">
        <f t="shared" si="268"/>
        <v>0.200309490240864</v>
      </c>
      <c r="DC77" s="12">
        <f t="shared" si="268"/>
        <v>0.22214721124462147</v>
      </c>
      <c r="DD77" s="12">
        <f t="shared" si="268"/>
        <v>-9.2372567144721973E-2</v>
      </c>
      <c r="DE77" s="12">
        <f t="shared" si="268"/>
        <v>-8.3396770259566294E-2</v>
      </c>
      <c r="DF77" s="12">
        <f t="shared" si="268"/>
        <v>0.15846797911181526</v>
      </c>
      <c r="DG77" s="12">
        <f t="shared" si="268"/>
        <v>0.1180455035862218</v>
      </c>
      <c r="DH77" s="12">
        <f t="shared" si="268"/>
        <v>0.15106086051587214</v>
      </c>
      <c r="DI77" s="12">
        <f t="shared" si="268"/>
        <v>0.29887859661226218</v>
      </c>
      <c r="DJ77" s="12">
        <f t="shared" si="268"/>
        <v>0.12252916177009257</v>
      </c>
      <c r="DK77" s="12">
        <f t="shared" si="268"/>
        <v>0.33738848010486261</v>
      </c>
      <c r="DL77" s="12">
        <f t="shared" si="268"/>
        <v>1.2438452899660364E-2</v>
      </c>
      <c r="DM77" s="12">
        <f t="shared" si="268"/>
        <v>0.94980790632383594</v>
      </c>
      <c r="DN77" s="12">
        <f t="shared" si="268"/>
        <v>0.10077587256183199</v>
      </c>
      <c r="DO77" s="12">
        <f t="shared" si="268"/>
        <v>-0.15548137633105458</v>
      </c>
      <c r="DP77" s="12">
        <f t="shared" si="268"/>
        <v>5.4842577482728826E-2</v>
      </c>
      <c r="DQ77" s="12">
        <f t="shared" si="268"/>
        <v>-0.19028741321899498</v>
      </c>
      <c r="DR77" s="12">
        <f t="shared" si="268"/>
        <v>-0.12012030577682843</v>
      </c>
      <c r="DS77" s="12">
        <f t="shared" si="268"/>
        <v>0.11310723517709875</v>
      </c>
      <c r="DT77" s="12">
        <f t="shared" si="268"/>
        <v>8.0492586184948242E-2</v>
      </c>
      <c r="DU77" s="12">
        <f t="shared" si="268"/>
        <v>4.5163251003826718E-2</v>
      </c>
      <c r="DV77" s="12">
        <f t="shared" si="268"/>
        <v>-0.4653904472540793</v>
      </c>
      <c r="DW77" s="12">
        <f t="shared" si="268"/>
        <v>-0.22805353147516874</v>
      </c>
      <c r="DX77" s="12">
        <f t="shared" si="268"/>
        <v>-9.1827186196808921E-2</v>
      </c>
      <c r="DY77" s="12">
        <f t="shared" si="268"/>
        <v>-0.42554533466840849</v>
      </c>
      <c r="DZ77" s="12">
        <f t="shared" si="268"/>
        <v>0.27443457564056317</v>
      </c>
      <c r="EA77" s="12">
        <f t="shared" si="268"/>
        <v>0.17599120356071238</v>
      </c>
      <c r="EB77" s="12">
        <f t="shared" ref="EB77:FG77" si="269">EA20/EA$7*EB49</f>
        <v>3.66395861009607E-2</v>
      </c>
      <c r="EC77" s="12">
        <f t="shared" si="269"/>
        <v>5.5354787456247407E-3</v>
      </c>
      <c r="ED77" s="12">
        <f t="shared" si="269"/>
        <v>0.29428067867193597</v>
      </c>
      <c r="EE77" s="12">
        <f t="shared" si="269"/>
        <v>0.23142283067010661</v>
      </c>
      <c r="EF77" s="12">
        <f t="shared" si="269"/>
        <v>0.12484763267706039</v>
      </c>
      <c r="EG77" s="12">
        <f t="shared" si="269"/>
        <v>0.10099671948327017</v>
      </c>
      <c r="EH77" s="12">
        <f t="shared" si="269"/>
        <v>0.42544059529433031</v>
      </c>
      <c r="EI77" s="12">
        <f t="shared" si="269"/>
        <v>0.19437988489690358</v>
      </c>
      <c r="EJ77" s="12">
        <f t="shared" si="269"/>
        <v>9.881017606772044E-2</v>
      </c>
      <c r="EK77" s="12">
        <f t="shared" si="269"/>
        <v>0.33039943082551754</v>
      </c>
      <c r="EL77" s="12">
        <f t="shared" si="269"/>
        <v>0.22430725139759866</v>
      </c>
      <c r="EM77" s="12">
        <f t="shared" si="269"/>
        <v>0.47893423781576916</v>
      </c>
      <c r="EN77" s="12">
        <f t="shared" si="269"/>
        <v>0.37893287289898969</v>
      </c>
      <c r="EO77" s="12">
        <f t="shared" si="269"/>
        <v>0.44585237346277057</v>
      </c>
      <c r="EP77" s="12">
        <f t="shared" si="269"/>
        <v>8.4972554466637748E-2</v>
      </c>
      <c r="EQ77" s="12">
        <f t="shared" si="269"/>
        <v>0.27757193325837931</v>
      </c>
      <c r="ER77" s="12">
        <f t="shared" si="269"/>
        <v>0.44408337441538637</v>
      </c>
      <c r="ES77" s="12">
        <f t="shared" si="269"/>
        <v>0.29447328510286852</v>
      </c>
      <c r="ET77" s="12">
        <f t="shared" si="269"/>
        <v>0.24550871210195482</v>
      </c>
      <c r="EU77" s="12">
        <f t="shared" si="269"/>
        <v>0.17901356590273798</v>
      </c>
      <c r="EV77" s="12">
        <f t="shared" si="269"/>
        <v>0.21464615743594898</v>
      </c>
      <c r="EW77" s="12">
        <f t="shared" si="269"/>
        <v>0.13723008383927268</v>
      </c>
      <c r="EX77" s="12">
        <f t="shared" si="269"/>
        <v>-6.1598259820144038E-2</v>
      </c>
      <c r="EY77" s="12">
        <f t="shared" si="269"/>
        <v>-0.19157601419350551</v>
      </c>
      <c r="EZ77" s="12">
        <f t="shared" si="269"/>
        <v>-0.28952821349727198</v>
      </c>
      <c r="FA77" s="12">
        <f t="shared" si="269"/>
        <v>-0.23447263086372022</v>
      </c>
      <c r="FB77" s="12">
        <f t="shared" si="269"/>
        <v>-0.2657368878079775</v>
      </c>
      <c r="FC77" s="12">
        <f t="shared" si="269"/>
        <v>-0.42948550735549257</v>
      </c>
      <c r="FD77" s="12">
        <f t="shared" si="269"/>
        <v>0.18011759993770413</v>
      </c>
      <c r="FE77" s="12">
        <f t="shared" si="269"/>
        <v>0.21826088914974301</v>
      </c>
      <c r="FF77" s="12">
        <f t="shared" si="269"/>
        <v>0.22034515383648104</v>
      </c>
      <c r="FG77" s="13">
        <f t="shared" si="269"/>
        <v>0.22282344412065272</v>
      </c>
      <c r="FH77" s="13">
        <f t="shared" ref="FH77:GM77" si="270">FG20/FG$7*FH49</f>
        <v>0.21298139275722389</v>
      </c>
      <c r="FI77" s="13">
        <f t="shared" si="270"/>
        <v>0.18158833531731791</v>
      </c>
      <c r="FJ77" s="13">
        <f t="shared" si="270"/>
        <v>0.17907069215369728</v>
      </c>
      <c r="FK77" s="13">
        <f t="shared" si="270"/>
        <v>0.17135850727507679</v>
      </c>
      <c r="FL77" s="13">
        <f t="shared" si="270"/>
        <v>0.16581796300667889</v>
      </c>
      <c r="FM77" s="13">
        <f t="shared" si="270"/>
        <v>0.16003607069386769</v>
      </c>
      <c r="FN77" s="13">
        <f t="shared" si="270"/>
        <v>0.15530461624650829</v>
      </c>
      <c r="FO77" s="13">
        <f t="shared" si="270"/>
        <v>0.14871828804623924</v>
      </c>
      <c r="FP77" s="13">
        <f t="shared" si="270"/>
        <v>0.14182530631846729</v>
      </c>
      <c r="FQ77" s="13">
        <f t="shared" si="270"/>
        <v>0.13461914046016701</v>
      </c>
      <c r="FR77" s="13">
        <f t="shared" si="270"/>
        <v>0.12610890165125013</v>
      </c>
      <c r="FS77" s="13">
        <f t="shared" si="270"/>
        <v>0.1158777295746948</v>
      </c>
      <c r="FT77" s="13">
        <f t="shared" si="270"/>
        <v>0.10528071669277646</v>
      </c>
      <c r="FU77" s="13">
        <f t="shared" si="270"/>
        <v>9.6118851509310141E-2</v>
      </c>
      <c r="FV77" s="13">
        <f t="shared" si="270"/>
        <v>9.0014870473722558E-2</v>
      </c>
      <c r="FW77" s="13">
        <f t="shared" si="270"/>
        <v>8.8070165351366955E-2</v>
      </c>
      <c r="FX77" s="13">
        <f t="shared" si="270"/>
        <v>8.8840689220093055E-2</v>
      </c>
      <c r="FY77" s="13">
        <f t="shared" si="270"/>
        <v>9.1862283412232335E-2</v>
      </c>
      <c r="FZ77" s="13">
        <f t="shared" si="270"/>
        <v>9.6300853242232962E-2</v>
      </c>
      <c r="GA77" s="13">
        <f t="shared" si="270"/>
        <v>0.10071156534491549</v>
      </c>
      <c r="GB77" s="13">
        <f t="shared" si="270"/>
        <v>0.10502101545276395</v>
      </c>
      <c r="GC77" s="13">
        <f t="shared" si="270"/>
        <v>0.10982195601877023</v>
      </c>
      <c r="GD77" s="13">
        <f t="shared" si="270"/>
        <v>0.11424175055929155</v>
      </c>
      <c r="GE77" s="13">
        <f t="shared" si="270"/>
        <v>0.11831010834764942</v>
      </c>
      <c r="GF77" s="13">
        <f t="shared" si="270"/>
        <v>0.12210206098036426</v>
      </c>
      <c r="GG77" s="13">
        <f t="shared" si="270"/>
        <v>0.12456302157755481</v>
      </c>
      <c r="GH77" s="13">
        <f t="shared" si="270"/>
        <v>0.12606066912767153</v>
      </c>
      <c r="GI77" s="13">
        <f t="shared" si="270"/>
        <v>0.12659406103368451</v>
      </c>
      <c r="GJ77" s="13">
        <f t="shared" si="270"/>
        <v>0.12615054266387746</v>
      </c>
      <c r="GK77" s="13">
        <f t="shared" si="270"/>
        <v>0.12526155948945575</v>
      </c>
      <c r="GL77" s="13">
        <f t="shared" si="270"/>
        <v>0.12436689195315036</v>
      </c>
      <c r="GM77" s="13">
        <f t="shared" si="270"/>
        <v>0.12368511052935913</v>
      </c>
      <c r="GN77" s="13">
        <f t="shared" ref="GN77:GT77" si="271">GM20/GM$7*GN49</f>
        <v>0.1233600945347776</v>
      </c>
      <c r="GO77" s="13">
        <f t="shared" si="271"/>
        <v>0.12331298168726663</v>
      </c>
      <c r="GP77" s="13">
        <f t="shared" si="271"/>
        <v>0.12333921152101994</v>
      </c>
      <c r="GQ77" s="13">
        <f t="shared" si="271"/>
        <v>0.12319373351053467</v>
      </c>
      <c r="GR77" s="13">
        <f t="shared" si="271"/>
        <v>0.12319325644234876</v>
      </c>
      <c r="GS77" s="13">
        <f t="shared" si="271"/>
        <v>0.12296890383902367</v>
      </c>
      <c r="GT77" s="13" t="e">
        <f t="shared" si="271"/>
        <v>#N/A</v>
      </c>
    </row>
    <row r="78" spans="2:202" x14ac:dyDescent="0.2">
      <c r="B78" t="str">
        <f t="shared" si="173"/>
        <v xml:space="preserve">   Federal</v>
      </c>
      <c r="D78" s="12">
        <f t="shared" ref="D78:AI78" si="272">C21/C$7*D50</f>
        <v>0.65591272238890275</v>
      </c>
      <c r="E78" s="12">
        <f t="shared" si="272"/>
        <v>-0.42881778733691267</v>
      </c>
      <c r="F78" s="12">
        <f t="shared" si="272"/>
        <v>-5.4065215248355197E-2</v>
      </c>
      <c r="G78" s="12">
        <f t="shared" si="272"/>
        <v>-1.0196464875699944E-2</v>
      </c>
      <c r="H78" s="12">
        <f t="shared" si="272"/>
        <v>-0.24309728372026065</v>
      </c>
      <c r="I78" s="12">
        <f t="shared" si="272"/>
        <v>5.6220919853498807E-3</v>
      </c>
      <c r="J78" s="12">
        <f t="shared" si="272"/>
        <v>-0.19795703552169816</v>
      </c>
      <c r="K78" s="12">
        <f t="shared" si="272"/>
        <v>-0.25816619854219447</v>
      </c>
      <c r="L78" s="12">
        <f t="shared" si="272"/>
        <v>-0.13855686967485109</v>
      </c>
      <c r="M78" s="12">
        <f t="shared" si="272"/>
        <v>1.9922460112324257E-2</v>
      </c>
      <c r="N78" s="12">
        <f t="shared" si="272"/>
        <v>8.2762464840124797E-2</v>
      </c>
      <c r="O78" s="12">
        <f t="shared" si="272"/>
        <v>-5.9472074133637143E-2</v>
      </c>
      <c r="P78" s="12">
        <f t="shared" si="272"/>
        <v>4.0829824427889072E-2</v>
      </c>
      <c r="Q78" s="12">
        <f t="shared" si="272"/>
        <v>3.146791432811441E-2</v>
      </c>
      <c r="R78" s="12">
        <f t="shared" si="272"/>
        <v>0.10967374342808192</v>
      </c>
      <c r="S78" s="12">
        <f t="shared" si="272"/>
        <v>0.43020446781370458</v>
      </c>
      <c r="T78" s="12">
        <f t="shared" si="272"/>
        <v>9.5198892229225812E-2</v>
      </c>
      <c r="U78" s="12">
        <f t="shared" si="272"/>
        <v>0.17481845430468845</v>
      </c>
      <c r="V78" s="12">
        <f t="shared" si="272"/>
        <v>3.3871181768218399E-2</v>
      </c>
      <c r="W78" s="12">
        <f t="shared" si="272"/>
        <v>0.13105570763175808</v>
      </c>
      <c r="X78" s="12">
        <f t="shared" si="272"/>
        <v>0.2118099178990295</v>
      </c>
      <c r="Y78" s="12">
        <f t="shared" si="272"/>
        <v>1.6172544566909759E-2</v>
      </c>
      <c r="Z78" s="12">
        <f t="shared" si="272"/>
        <v>4.189764906682511E-2</v>
      </c>
      <c r="AA78" s="12">
        <f t="shared" si="272"/>
        <v>-8.8269324425801418E-2</v>
      </c>
      <c r="AB78" s="12">
        <f t="shared" si="272"/>
        <v>-0.1027691067372586</v>
      </c>
      <c r="AC78" s="12">
        <f t="shared" si="272"/>
        <v>0.1617278032940585</v>
      </c>
      <c r="AD78" s="12">
        <f t="shared" si="272"/>
        <v>-1.4980730497792392E-2</v>
      </c>
      <c r="AE78" s="12">
        <f t="shared" si="272"/>
        <v>-2.0134151367474665E-2</v>
      </c>
      <c r="AF78" s="12">
        <f t="shared" si="272"/>
        <v>1.7902037972872119E-2</v>
      </c>
      <c r="AG78" s="12">
        <f t="shared" si="272"/>
        <v>-1.3221018381030644E-2</v>
      </c>
      <c r="AH78" s="12">
        <f t="shared" si="272"/>
        <v>0.26784019772852113</v>
      </c>
      <c r="AI78" s="12">
        <f t="shared" si="272"/>
        <v>9.4821126608979969E-2</v>
      </c>
      <c r="AJ78" s="12">
        <f t="shared" ref="AJ78:BO78" si="273">AI21/AI$7*AJ50</f>
        <v>0.24829346003530209</v>
      </c>
      <c r="AK78" s="12">
        <f t="shared" si="273"/>
        <v>-0.10623151854888245</v>
      </c>
      <c r="AL78" s="12">
        <f t="shared" si="273"/>
        <v>6.664300934448994E-2</v>
      </c>
      <c r="AM78" s="12">
        <f t="shared" si="273"/>
        <v>9.2297948581907957E-2</v>
      </c>
      <c r="AN78" s="12">
        <f t="shared" si="273"/>
        <v>-7.8878998283527055E-2</v>
      </c>
      <c r="AO78" s="12">
        <f t="shared" si="273"/>
        <v>0.11675252923774933</v>
      </c>
      <c r="AP78" s="12">
        <f t="shared" si="273"/>
        <v>0.1130604926387727</v>
      </c>
      <c r="AQ78" s="12">
        <f t="shared" si="273"/>
        <v>0.13526731494749611</v>
      </c>
      <c r="AR78" s="12">
        <f t="shared" si="273"/>
        <v>0.1961294765808225</v>
      </c>
      <c r="AS78" s="12">
        <f t="shared" si="273"/>
        <v>-0.17633107401278758</v>
      </c>
      <c r="AT78" s="12">
        <f t="shared" si="273"/>
        <v>-0.15140735024883659</v>
      </c>
      <c r="AU78" s="12">
        <f t="shared" si="273"/>
        <v>2.7653041011992497E-2</v>
      </c>
      <c r="AV78" s="12">
        <f t="shared" si="273"/>
        <v>2.9289715085889134E-2</v>
      </c>
      <c r="AW78" s="12">
        <f t="shared" si="273"/>
        <v>0.13048337614645428</v>
      </c>
      <c r="AX78" s="12">
        <f t="shared" si="273"/>
        <v>8.5653715627644431E-3</v>
      </c>
      <c r="AY78" s="12">
        <f t="shared" si="273"/>
        <v>-5.6786313051630732E-2</v>
      </c>
      <c r="AZ78" s="12">
        <f t="shared" si="273"/>
        <v>4.8519250840424824E-4</v>
      </c>
      <c r="BA78" s="12">
        <f t="shared" si="273"/>
        <v>3.3866632494808563E-2</v>
      </c>
      <c r="BB78" s="12">
        <f t="shared" si="273"/>
        <v>7.1958568588355948E-2</v>
      </c>
      <c r="BC78" s="12">
        <f t="shared" si="273"/>
        <v>6.8964656771592969E-2</v>
      </c>
      <c r="BD78" s="12">
        <f t="shared" si="273"/>
        <v>3.1577725379576933E-2</v>
      </c>
      <c r="BE78" s="12">
        <f t="shared" si="273"/>
        <v>7.7536600150502996E-2</v>
      </c>
      <c r="BF78" s="12">
        <f t="shared" si="273"/>
        <v>-3.2003590632561196E-2</v>
      </c>
      <c r="BG78" s="12">
        <f t="shared" si="273"/>
        <v>-2.9390521426571347E-2</v>
      </c>
      <c r="BH78" s="12">
        <f t="shared" si="273"/>
        <v>-2.3737856505874321E-4</v>
      </c>
      <c r="BI78" s="12">
        <f t="shared" si="273"/>
        <v>-3.002009720800913E-2</v>
      </c>
      <c r="BJ78" s="12">
        <f t="shared" si="273"/>
        <v>2.5089328894216542E-2</v>
      </c>
      <c r="BK78" s="12">
        <f t="shared" si="273"/>
        <v>-0.14262854565917374</v>
      </c>
      <c r="BL78" s="12">
        <f t="shared" si="273"/>
        <v>-2.691747150155003E-3</v>
      </c>
      <c r="BM78" s="12">
        <f t="shared" si="273"/>
        <v>-1.61888251548159E-2</v>
      </c>
      <c r="BN78" s="12">
        <f t="shared" si="273"/>
        <v>-1.291863121035176E-2</v>
      </c>
      <c r="BO78" s="12">
        <f t="shared" si="273"/>
        <v>-2.6868089212378082E-2</v>
      </c>
      <c r="BP78" s="12">
        <f t="shared" ref="BP78:CU78" si="274">BO21/BO$7*BP50</f>
        <v>-2.2084826101701316E-2</v>
      </c>
      <c r="BQ78" s="12">
        <f t="shared" si="274"/>
        <v>-5.2533972888216131E-2</v>
      </c>
      <c r="BR78" s="12">
        <f t="shared" si="274"/>
        <v>4.0165591252800781E-2</v>
      </c>
      <c r="BS78" s="12">
        <f t="shared" si="274"/>
        <v>-3.5199545548687837E-2</v>
      </c>
      <c r="BT78" s="12">
        <f t="shared" si="274"/>
        <v>5.3266923701954585E-2</v>
      </c>
      <c r="BU78" s="12">
        <f t="shared" si="274"/>
        <v>0.10494690728560366</v>
      </c>
      <c r="BV78" s="12">
        <f t="shared" si="274"/>
        <v>-1.4946150765387163E-2</v>
      </c>
      <c r="BW78" s="12">
        <f t="shared" si="274"/>
        <v>9.203380304792301E-2</v>
      </c>
      <c r="BX78" s="12">
        <f t="shared" si="274"/>
        <v>2.7546807727503286E-2</v>
      </c>
      <c r="BY78" s="12">
        <f t="shared" si="274"/>
        <v>0.10420632987476558</v>
      </c>
      <c r="BZ78" s="12">
        <f t="shared" si="274"/>
        <v>0.13065076521738705</v>
      </c>
      <c r="CA78" s="12">
        <f t="shared" si="274"/>
        <v>2.5326221176430772E-2</v>
      </c>
      <c r="CB78" s="12">
        <f t="shared" si="274"/>
        <v>-7.183237451500199E-2</v>
      </c>
      <c r="CC78" s="12">
        <f t="shared" si="274"/>
        <v>1.9429413255190341E-2</v>
      </c>
      <c r="CD78" s="12">
        <f t="shared" si="274"/>
        <v>8.5600317182525906E-2</v>
      </c>
      <c r="CE78" s="12">
        <f t="shared" si="274"/>
        <v>-7.5910737244441209E-2</v>
      </c>
      <c r="CF78" s="12">
        <f t="shared" si="274"/>
        <v>0.8360504945788072</v>
      </c>
      <c r="CG78" s="12">
        <f t="shared" si="274"/>
        <v>-0.43356754976576611</v>
      </c>
      <c r="CH78" s="12">
        <f t="shared" si="274"/>
        <v>-0.15269345882993982</v>
      </c>
      <c r="CI78" s="12">
        <f t="shared" si="274"/>
        <v>7.0878050853650024E-2</v>
      </c>
      <c r="CJ78" s="12">
        <f t="shared" si="274"/>
        <v>3.8503818311270543E-3</v>
      </c>
      <c r="CK78" s="12">
        <f t="shared" si="274"/>
        <v>0.10209854577395389</v>
      </c>
      <c r="CL78" s="12">
        <f t="shared" si="274"/>
        <v>-8.0244520031378386E-3</v>
      </c>
      <c r="CM78" s="12">
        <f t="shared" si="274"/>
        <v>-5.419890276761774E-2</v>
      </c>
      <c r="CN78" s="12">
        <f t="shared" si="274"/>
        <v>2.7211627480669562E-2</v>
      </c>
      <c r="CO78" s="12">
        <f t="shared" si="274"/>
        <v>8.2355943349352465E-2</v>
      </c>
      <c r="CP78" s="12">
        <f t="shared" si="274"/>
        <v>0.29735013385047249</v>
      </c>
      <c r="CQ78" s="12">
        <f t="shared" si="274"/>
        <v>1.4128169447456143E-2</v>
      </c>
      <c r="CR78" s="12">
        <f t="shared" si="274"/>
        <v>-2.3958413047388064E-2</v>
      </c>
      <c r="CS78" s="12">
        <f t="shared" si="274"/>
        <v>-2.0413424110925303E-2</v>
      </c>
      <c r="CT78" s="12">
        <f t="shared" si="274"/>
        <v>-4.0507793274282604E-2</v>
      </c>
      <c r="CU78" s="12">
        <f t="shared" si="274"/>
        <v>-1.8399716037007081E-2</v>
      </c>
      <c r="CV78" s="12">
        <f t="shared" ref="CV78:EA78" si="275">CU21/CU$7*CV50</f>
        <v>2.3825532951692999E-2</v>
      </c>
      <c r="CW78" s="12">
        <f t="shared" si="275"/>
        <v>-8.9712622604929838E-3</v>
      </c>
      <c r="CX78" s="12">
        <f t="shared" si="275"/>
        <v>-3.1873387918287859E-2</v>
      </c>
      <c r="CY78" s="12">
        <f t="shared" si="275"/>
        <v>-7.932464482095089E-2</v>
      </c>
      <c r="CZ78" s="12">
        <f t="shared" si="275"/>
        <v>-2.0661375217359605E-2</v>
      </c>
      <c r="DA78" s="12">
        <f t="shared" si="275"/>
        <v>3.0983283589297375E-2</v>
      </c>
      <c r="DB78" s="12">
        <f t="shared" si="275"/>
        <v>-0.1400957416219282</v>
      </c>
      <c r="DC78" s="12">
        <f t="shared" si="275"/>
        <v>-1.4440825760460983E-2</v>
      </c>
      <c r="DD78" s="12">
        <f t="shared" si="275"/>
        <v>-3.6348487349419423E-2</v>
      </c>
      <c r="DE78" s="12">
        <f t="shared" si="275"/>
        <v>1.5596505935850152E-3</v>
      </c>
      <c r="DF78" s="12">
        <f t="shared" si="275"/>
        <v>6.6183498248613701E-3</v>
      </c>
      <c r="DG78" s="12">
        <f t="shared" si="275"/>
        <v>2.146303228067675E-3</v>
      </c>
      <c r="DH78" s="12">
        <f t="shared" si="275"/>
        <v>-3.615373509237603E-2</v>
      </c>
      <c r="DI78" s="12">
        <f t="shared" si="275"/>
        <v>2.0933806106780122E-2</v>
      </c>
      <c r="DJ78" s="12">
        <f t="shared" si="275"/>
        <v>2.8224970414205904E-2</v>
      </c>
      <c r="DK78" s="12">
        <f t="shared" si="275"/>
        <v>3.2206665161566943E-2</v>
      </c>
      <c r="DL78" s="12">
        <f t="shared" si="275"/>
        <v>-4.4046913367533039E-2</v>
      </c>
      <c r="DM78" s="12">
        <f t="shared" si="275"/>
        <v>6.2468864824264017E-2</v>
      </c>
      <c r="DN78" s="12">
        <f t="shared" si="275"/>
        <v>7.3901177267481133E-2</v>
      </c>
      <c r="DO78" s="12">
        <f t="shared" si="275"/>
        <v>3.3799926047964413E-3</v>
      </c>
      <c r="DP78" s="12">
        <f t="shared" si="275"/>
        <v>0.15180795640477399</v>
      </c>
      <c r="DQ78" s="12">
        <f t="shared" si="275"/>
        <v>-9.7652992840087438E-2</v>
      </c>
      <c r="DR78" s="12">
        <f t="shared" si="275"/>
        <v>-1.7963401724131654E-2</v>
      </c>
      <c r="DS78" s="12">
        <f t="shared" si="275"/>
        <v>-0.18572054399096233</v>
      </c>
      <c r="DT78" s="12">
        <f t="shared" si="275"/>
        <v>0.799204334453396</v>
      </c>
      <c r="DU78" s="12">
        <f t="shared" si="275"/>
        <v>-0.48979890952072636</v>
      </c>
      <c r="DV78" s="12">
        <f t="shared" si="275"/>
        <v>-0.10597802041817371</v>
      </c>
      <c r="DW78" s="12">
        <f t="shared" si="275"/>
        <v>-2.7859820307610843E-2</v>
      </c>
      <c r="DX78" s="12">
        <f t="shared" si="275"/>
        <v>-6.3515888719924932E-2</v>
      </c>
      <c r="DY78" s="12">
        <f t="shared" si="275"/>
        <v>-2.3887102573903148E-2</v>
      </c>
      <c r="DZ78" s="12">
        <f t="shared" si="275"/>
        <v>-1.5480897290127114E-2</v>
      </c>
      <c r="EA78" s="12">
        <f t="shared" si="275"/>
        <v>-3.6103341602320475E-2</v>
      </c>
      <c r="EB78" s="12">
        <f t="shared" ref="EB78:FG78" si="276">EA21/EA$7*EB50</f>
        <v>-5.4363179578567247E-2</v>
      </c>
      <c r="EC78" s="12">
        <f t="shared" si="276"/>
        <v>-7.3706319705351797E-4</v>
      </c>
      <c r="ED78" s="12">
        <f t="shared" si="276"/>
        <v>2.1004222859670112E-2</v>
      </c>
      <c r="EE78" s="12">
        <f t="shared" si="276"/>
        <v>-6.190312772994945E-2</v>
      </c>
      <c r="EF78" s="12">
        <f t="shared" si="276"/>
        <v>-7.9516766124731186E-2</v>
      </c>
      <c r="EG78" s="12">
        <f t="shared" si="276"/>
        <v>-3.613416620103007E-2</v>
      </c>
      <c r="EH78" s="12">
        <f t="shared" si="276"/>
        <v>-7.9771304154301129E-3</v>
      </c>
      <c r="EI78" s="12">
        <f t="shared" si="276"/>
        <v>-9.2486517242386605E-3</v>
      </c>
      <c r="EJ78" s="12">
        <f t="shared" si="276"/>
        <v>-2.7598975375432808E-2</v>
      </c>
      <c r="EK78" s="12">
        <f t="shared" si="276"/>
        <v>-3.2058933918064657E-2</v>
      </c>
      <c r="EL78" s="12">
        <f t="shared" si="276"/>
        <v>-4.1307619288615191E-2</v>
      </c>
      <c r="EM78" s="12">
        <f t="shared" si="276"/>
        <v>-1.8716382789315377E-5</v>
      </c>
      <c r="EN78" s="12">
        <f t="shared" si="276"/>
        <v>2.5326086545602158E-2</v>
      </c>
      <c r="EO78" s="12">
        <f t="shared" si="276"/>
        <v>6.7072107591154709E-3</v>
      </c>
      <c r="EP78" s="12">
        <f t="shared" si="276"/>
        <v>6.8457522608949594E-3</v>
      </c>
      <c r="EQ78" s="12">
        <f t="shared" si="276"/>
        <v>-2.374507689082503E-3</v>
      </c>
      <c r="ER78" s="12">
        <f t="shared" si="276"/>
        <v>6.6894935196366977E-3</v>
      </c>
      <c r="ES78" s="12">
        <f t="shared" si="276"/>
        <v>2.938365269059166E-2</v>
      </c>
      <c r="ET78" s="12">
        <f t="shared" si="276"/>
        <v>1.2433975102745954E-2</v>
      </c>
      <c r="EU78" s="12">
        <f t="shared" si="276"/>
        <v>1.100356897843182E-2</v>
      </c>
      <c r="EV78" s="12">
        <f t="shared" si="276"/>
        <v>-1.1079786393771945E-2</v>
      </c>
      <c r="EW78" s="12">
        <f t="shared" si="276"/>
        <v>-2.0055634398950101E-2</v>
      </c>
      <c r="EX78" s="12">
        <f t="shared" si="276"/>
        <v>-2.9033600859925415E-2</v>
      </c>
      <c r="EY78" s="12">
        <f t="shared" si="276"/>
        <v>-5.5417685673398026E-2</v>
      </c>
      <c r="EZ78" s="12">
        <f t="shared" si="276"/>
        <v>-3.4518715645102387E-2</v>
      </c>
      <c r="FA78" s="12">
        <f t="shared" si="276"/>
        <v>-3.5741309759827623E-2</v>
      </c>
      <c r="FB78" s="12">
        <f t="shared" si="276"/>
        <v>1.4151422790286085E-3</v>
      </c>
      <c r="FC78" s="12">
        <f t="shared" si="276"/>
        <v>-5.2855512353570173E-2</v>
      </c>
      <c r="FD78" s="12">
        <f t="shared" si="276"/>
        <v>-1.8696102808750073E-2</v>
      </c>
      <c r="FE78" s="12">
        <f t="shared" si="276"/>
        <v>-7.4788368700227214E-3</v>
      </c>
      <c r="FF78" s="12">
        <f t="shared" si="276"/>
        <v>-2.8713553418427741E-3</v>
      </c>
      <c r="FG78" s="13">
        <f t="shared" si="276"/>
        <v>-9.7801085548907896E-4</v>
      </c>
      <c r="FH78" s="13">
        <f t="shared" ref="FH78:GM78" si="277">FG21/FG$7*FH50</f>
        <v>-1.9715000841421919E-4</v>
      </c>
      <c r="FI78" s="13">
        <f t="shared" si="277"/>
        <v>1.2033773309409335E-4</v>
      </c>
      <c r="FJ78" s="13">
        <f t="shared" si="277"/>
        <v>2.5055288637189566E-4</v>
      </c>
      <c r="FK78" s="13">
        <f t="shared" si="277"/>
        <v>3.0469115003434514E-4</v>
      </c>
      <c r="FL78" s="13">
        <f t="shared" si="277"/>
        <v>3.2339047636124283E-4</v>
      </c>
      <c r="FM78" s="13">
        <f t="shared" si="277"/>
        <v>3.3324193845624795E-4</v>
      </c>
      <c r="FN78" s="13">
        <f t="shared" si="277"/>
        <v>3.3659895028464299E-4</v>
      </c>
      <c r="FO78" s="13">
        <f t="shared" si="277"/>
        <v>3.3559414780885786E-4</v>
      </c>
      <c r="FP78" s="13">
        <f t="shared" si="277"/>
        <v>3.3687730824244873E-4</v>
      </c>
      <c r="FQ78" s="13">
        <f t="shared" si="277"/>
        <v>3.3386457666577249E-4</v>
      </c>
      <c r="FR78" s="13">
        <f t="shared" si="277"/>
        <v>3.3533075894324012E-4</v>
      </c>
      <c r="FS78" s="13">
        <f t="shared" si="277"/>
        <v>3.3475994643538916E-4</v>
      </c>
      <c r="FT78" s="13">
        <f t="shared" si="277"/>
        <v>3.3427484848018273E-4</v>
      </c>
      <c r="FU78" s="13">
        <f t="shared" si="277"/>
        <v>3.3382511818087752E-4</v>
      </c>
      <c r="FV78" s="13">
        <f t="shared" si="277"/>
        <v>3.3337175701280347E-4</v>
      </c>
      <c r="FW78" s="13">
        <f t="shared" si="277"/>
        <v>3.3074435289436846E-4</v>
      </c>
      <c r="FX78" s="13">
        <f t="shared" si="277"/>
        <v>3.3230176994398163E-4</v>
      </c>
      <c r="FY78" s="13">
        <f t="shared" si="277"/>
        <v>3.3161099211693486E-4</v>
      </c>
      <c r="FZ78" s="13">
        <f t="shared" si="277"/>
        <v>3.3081291244887664E-4</v>
      </c>
      <c r="GA78" s="13">
        <f t="shared" si="277"/>
        <v>3.2985258773252058E-4</v>
      </c>
      <c r="GB78" s="13">
        <f t="shared" si="277"/>
        <v>3.2885735385971789E-4</v>
      </c>
      <c r="GC78" s="13">
        <f t="shared" si="277"/>
        <v>3.2769171793773223E-4</v>
      </c>
      <c r="GD78" s="13">
        <f t="shared" si="277"/>
        <v>3.2644750113389653E-4</v>
      </c>
      <c r="GE78" s="13">
        <f t="shared" si="277"/>
        <v>3.2514874680036003E-4</v>
      </c>
      <c r="GF78" s="13">
        <f t="shared" si="277"/>
        <v>3.2382426027521274E-4</v>
      </c>
      <c r="GG78" s="13">
        <f t="shared" si="277"/>
        <v>3.2245534197491245E-4</v>
      </c>
      <c r="GH78" s="13">
        <f t="shared" si="277"/>
        <v>3.2109063264523715E-4</v>
      </c>
      <c r="GI78" s="13">
        <f t="shared" si="277"/>
        <v>3.1975061649793435E-4</v>
      </c>
      <c r="GJ78" s="13">
        <f t="shared" si="277"/>
        <v>3.1837269059934061E-4</v>
      </c>
      <c r="GK78" s="13">
        <f t="shared" si="277"/>
        <v>3.1701793488780433E-4</v>
      </c>
      <c r="GL78" s="13">
        <f t="shared" si="277"/>
        <v>3.1569314256620128E-4</v>
      </c>
      <c r="GM78" s="13">
        <f t="shared" si="277"/>
        <v>3.1438160805980436E-4</v>
      </c>
      <c r="GN78" s="13">
        <f t="shared" ref="GN78:GT78" si="278">GM21/GM$7*GN50</f>
        <v>3.1309325652294993E-4</v>
      </c>
      <c r="GO78" s="13">
        <f t="shared" si="278"/>
        <v>3.1179331359533773E-4</v>
      </c>
      <c r="GP78" s="13">
        <f t="shared" si="278"/>
        <v>3.1048437492152615E-4</v>
      </c>
      <c r="GQ78" s="13">
        <f t="shared" si="278"/>
        <v>3.1115466535860188E-4</v>
      </c>
      <c r="GR78" s="13">
        <f t="shared" si="278"/>
        <v>3.0780550051838019E-4</v>
      </c>
      <c r="GS78" s="13">
        <f t="shared" si="278"/>
        <v>3.0645159075951852E-4</v>
      </c>
      <c r="GT78" s="13" t="e">
        <f t="shared" si="278"/>
        <v>#N/A</v>
      </c>
    </row>
    <row r="79" spans="2:202" x14ac:dyDescent="0.2">
      <c r="B79" s="24"/>
    </row>
    <row r="81" spans="2:202" x14ac:dyDescent="0.2">
      <c r="B81" s="23" t="s">
        <v>225</v>
      </c>
    </row>
    <row r="82" spans="2:202" x14ac:dyDescent="0.2">
      <c r="C82" s="15" t="str">
        <f t="shared" ref="C82:AH82" si="279">C4</f>
        <v>1980Q1</v>
      </c>
      <c r="D82" s="15" t="str">
        <f t="shared" si="279"/>
        <v>1980Q2</v>
      </c>
      <c r="E82" s="15" t="str">
        <f t="shared" si="279"/>
        <v>1980Q3</v>
      </c>
      <c r="F82" s="15" t="str">
        <f t="shared" si="279"/>
        <v>1980Q4</v>
      </c>
      <c r="G82" s="15" t="str">
        <f t="shared" si="279"/>
        <v>1981Q1</v>
      </c>
      <c r="H82" s="15" t="str">
        <f t="shared" si="279"/>
        <v>1981Q2</v>
      </c>
      <c r="I82" s="15" t="str">
        <f t="shared" si="279"/>
        <v>1981Q3</v>
      </c>
      <c r="J82" s="15" t="str">
        <f t="shared" si="279"/>
        <v>1981Q4</v>
      </c>
      <c r="K82" s="15" t="str">
        <f t="shared" si="279"/>
        <v>1982Q1</v>
      </c>
      <c r="L82" s="15" t="str">
        <f t="shared" si="279"/>
        <v>1982Q2</v>
      </c>
      <c r="M82" s="15" t="str">
        <f t="shared" si="279"/>
        <v>1982Q3</v>
      </c>
      <c r="N82" s="15" t="str">
        <f t="shared" si="279"/>
        <v>1982Q4</v>
      </c>
      <c r="O82" s="15" t="str">
        <f t="shared" si="279"/>
        <v>1983Q1</v>
      </c>
      <c r="P82" s="15" t="str">
        <f t="shared" si="279"/>
        <v>1983Q2</v>
      </c>
      <c r="Q82" s="15" t="str">
        <f t="shared" si="279"/>
        <v>1983Q3</v>
      </c>
      <c r="R82" s="15" t="str">
        <f t="shared" si="279"/>
        <v>1983Q4</v>
      </c>
      <c r="S82" s="15" t="str">
        <f t="shared" si="279"/>
        <v>1984Q1</v>
      </c>
      <c r="T82" s="15" t="str">
        <f t="shared" si="279"/>
        <v>1984Q2</v>
      </c>
      <c r="U82" s="15" t="str">
        <f t="shared" si="279"/>
        <v>1984Q3</v>
      </c>
      <c r="V82" s="15" t="str">
        <f t="shared" si="279"/>
        <v>1984Q4</v>
      </c>
      <c r="W82" s="15" t="str">
        <f t="shared" si="279"/>
        <v>1985Q1</v>
      </c>
      <c r="X82" s="15" t="str">
        <f t="shared" si="279"/>
        <v>1985Q2</v>
      </c>
      <c r="Y82" s="15" t="str">
        <f t="shared" si="279"/>
        <v>1985Q3</v>
      </c>
      <c r="Z82" s="15" t="str">
        <f t="shared" si="279"/>
        <v>1985Q4</v>
      </c>
      <c r="AA82" s="15" t="str">
        <f t="shared" si="279"/>
        <v>1986Q1</v>
      </c>
      <c r="AB82" s="15" t="str">
        <f t="shared" si="279"/>
        <v>1986Q2</v>
      </c>
      <c r="AC82" s="15" t="str">
        <f t="shared" si="279"/>
        <v>1986Q3</v>
      </c>
      <c r="AD82" s="15" t="str">
        <f t="shared" si="279"/>
        <v>1986Q4</v>
      </c>
      <c r="AE82" s="15" t="str">
        <f t="shared" si="279"/>
        <v>1987Q1</v>
      </c>
      <c r="AF82" s="15" t="str">
        <f t="shared" si="279"/>
        <v>1987Q2</v>
      </c>
      <c r="AG82" s="15" t="str">
        <f t="shared" si="279"/>
        <v>1987Q3</v>
      </c>
      <c r="AH82" s="15" t="str">
        <f t="shared" si="279"/>
        <v>1987Q4</v>
      </c>
      <c r="AI82" s="15" t="str">
        <f t="shared" ref="AI82:BN82" si="280">AI4</f>
        <v>1988Q1</v>
      </c>
      <c r="AJ82" s="15" t="str">
        <f t="shared" si="280"/>
        <v>1988Q2</v>
      </c>
      <c r="AK82" s="15" t="str">
        <f t="shared" si="280"/>
        <v>1988Q3</v>
      </c>
      <c r="AL82" s="15" t="str">
        <f t="shared" si="280"/>
        <v>1988Q4</v>
      </c>
      <c r="AM82" s="15" t="str">
        <f t="shared" si="280"/>
        <v>1989Q1</v>
      </c>
      <c r="AN82" s="15" t="str">
        <f t="shared" si="280"/>
        <v>1989Q2</v>
      </c>
      <c r="AO82" s="15" t="str">
        <f t="shared" si="280"/>
        <v>1989Q3</v>
      </c>
      <c r="AP82" s="15" t="str">
        <f t="shared" si="280"/>
        <v>1989Q4</v>
      </c>
      <c r="AQ82" s="15" t="str">
        <f t="shared" si="280"/>
        <v>1990Q1</v>
      </c>
      <c r="AR82" s="15" t="str">
        <f t="shared" si="280"/>
        <v>1990Q2</v>
      </c>
      <c r="AS82" s="15" t="str">
        <f t="shared" si="280"/>
        <v>1990Q3</v>
      </c>
      <c r="AT82" s="15" t="str">
        <f t="shared" si="280"/>
        <v>1990Q4</v>
      </c>
      <c r="AU82" s="15" t="str">
        <f t="shared" si="280"/>
        <v>1991Q1</v>
      </c>
      <c r="AV82" s="15" t="str">
        <f t="shared" si="280"/>
        <v>1991Q2</v>
      </c>
      <c r="AW82" s="15" t="str">
        <f t="shared" si="280"/>
        <v>1991Q3</v>
      </c>
      <c r="AX82" s="15" t="str">
        <f t="shared" si="280"/>
        <v>1991Q4</v>
      </c>
      <c r="AY82" s="15" t="str">
        <f t="shared" si="280"/>
        <v>1992Q1</v>
      </c>
      <c r="AZ82" s="15" t="str">
        <f t="shared" si="280"/>
        <v>1992Q2</v>
      </c>
      <c r="BA82" s="15" t="str">
        <f t="shared" si="280"/>
        <v>1992Q3</v>
      </c>
      <c r="BB82" s="15" t="str">
        <f t="shared" si="280"/>
        <v>1992Q4</v>
      </c>
      <c r="BC82" s="15" t="str">
        <f t="shared" si="280"/>
        <v>1993Q1</v>
      </c>
      <c r="BD82" s="15" t="str">
        <f t="shared" si="280"/>
        <v>1993Q2</v>
      </c>
      <c r="BE82" s="15" t="str">
        <f t="shared" si="280"/>
        <v>1993Q3</v>
      </c>
      <c r="BF82" s="15" t="str">
        <f t="shared" si="280"/>
        <v>1993Q4</v>
      </c>
      <c r="BG82" s="15" t="str">
        <f t="shared" si="280"/>
        <v>1994Q1</v>
      </c>
      <c r="BH82" s="15" t="str">
        <f t="shared" si="280"/>
        <v>1994Q2</v>
      </c>
      <c r="BI82" s="15" t="str">
        <f t="shared" si="280"/>
        <v>1994Q3</v>
      </c>
      <c r="BJ82" s="15" t="str">
        <f t="shared" si="280"/>
        <v>1994Q4</v>
      </c>
      <c r="BK82" s="15" t="str">
        <f t="shared" si="280"/>
        <v>1995Q1</v>
      </c>
      <c r="BL82" s="15" t="str">
        <f t="shared" si="280"/>
        <v>1995Q2</v>
      </c>
      <c r="BM82" s="15" t="str">
        <f t="shared" si="280"/>
        <v>1995Q3</v>
      </c>
      <c r="BN82" s="15" t="str">
        <f t="shared" si="280"/>
        <v>1995Q4</v>
      </c>
      <c r="BO82" s="15" t="str">
        <f t="shared" ref="BO82:CT82" si="281">BO4</f>
        <v>1996Q1</v>
      </c>
      <c r="BP82" s="15" t="str">
        <f t="shared" si="281"/>
        <v>1996Q2</v>
      </c>
      <c r="BQ82" s="15" t="str">
        <f t="shared" si="281"/>
        <v>1996Q3</v>
      </c>
      <c r="BR82" s="15" t="str">
        <f t="shared" si="281"/>
        <v>1996Q4</v>
      </c>
      <c r="BS82" s="15" t="str">
        <f t="shared" si="281"/>
        <v>1997Q1</v>
      </c>
      <c r="BT82" s="15" t="str">
        <f t="shared" si="281"/>
        <v>1997Q2</v>
      </c>
      <c r="BU82" s="15" t="str">
        <f t="shared" si="281"/>
        <v>1997Q3</v>
      </c>
      <c r="BV82" s="15" t="str">
        <f t="shared" si="281"/>
        <v>1997Q4</v>
      </c>
      <c r="BW82" s="15" t="str">
        <f t="shared" si="281"/>
        <v>1998Q1</v>
      </c>
      <c r="BX82" s="15" t="str">
        <f t="shared" si="281"/>
        <v>1998Q2</v>
      </c>
      <c r="BY82" s="15" t="str">
        <f t="shared" si="281"/>
        <v>1998Q3</v>
      </c>
      <c r="BZ82" s="15" t="str">
        <f t="shared" si="281"/>
        <v>1998Q4</v>
      </c>
      <c r="CA82" s="15" t="str">
        <f t="shared" si="281"/>
        <v>1999Q1</v>
      </c>
      <c r="CB82" s="15" t="str">
        <f t="shared" si="281"/>
        <v>1999Q2</v>
      </c>
      <c r="CC82" s="15" t="str">
        <f t="shared" si="281"/>
        <v>1999Q3</v>
      </c>
      <c r="CD82" s="15" t="str">
        <f t="shared" si="281"/>
        <v>1999Q4</v>
      </c>
      <c r="CE82" s="15" t="str">
        <f t="shared" si="281"/>
        <v>2000Q1</v>
      </c>
      <c r="CF82" s="15" t="str">
        <f t="shared" si="281"/>
        <v>2000Q2</v>
      </c>
      <c r="CG82" s="15" t="str">
        <f t="shared" si="281"/>
        <v>2000Q3</v>
      </c>
      <c r="CH82" s="15" t="str">
        <f t="shared" si="281"/>
        <v>2000Q4</v>
      </c>
      <c r="CI82" s="15" t="str">
        <f t="shared" si="281"/>
        <v>2001Q1</v>
      </c>
      <c r="CJ82" s="15" t="str">
        <f t="shared" si="281"/>
        <v>2001Q2</v>
      </c>
      <c r="CK82" s="15" t="str">
        <f t="shared" si="281"/>
        <v>2001Q3</v>
      </c>
      <c r="CL82" s="15" t="str">
        <f t="shared" si="281"/>
        <v>2001Q4</v>
      </c>
      <c r="CM82" s="15" t="str">
        <f t="shared" si="281"/>
        <v>2002Q1</v>
      </c>
      <c r="CN82" s="15" t="str">
        <f t="shared" si="281"/>
        <v>2002Q2</v>
      </c>
      <c r="CO82" s="15" t="str">
        <f t="shared" si="281"/>
        <v>2002Q3</v>
      </c>
      <c r="CP82" s="15" t="str">
        <f t="shared" si="281"/>
        <v>2002Q4</v>
      </c>
      <c r="CQ82" s="15" t="str">
        <f t="shared" si="281"/>
        <v>2003Q1</v>
      </c>
      <c r="CR82" s="15" t="str">
        <f t="shared" si="281"/>
        <v>2003Q2</v>
      </c>
      <c r="CS82" s="15" t="str">
        <f t="shared" si="281"/>
        <v>2003Q3</v>
      </c>
      <c r="CT82" s="15" t="str">
        <f t="shared" si="281"/>
        <v>2003Q4</v>
      </c>
      <c r="CU82" s="15" t="str">
        <f t="shared" ref="CU82:DZ82" si="282">CU4</f>
        <v>2004Q1</v>
      </c>
      <c r="CV82" s="15" t="str">
        <f t="shared" si="282"/>
        <v>2004Q2</v>
      </c>
      <c r="CW82" s="15" t="str">
        <f t="shared" si="282"/>
        <v>2004Q3</v>
      </c>
      <c r="CX82" s="15" t="str">
        <f t="shared" si="282"/>
        <v>2004Q4</v>
      </c>
      <c r="CY82" s="15" t="str">
        <f t="shared" si="282"/>
        <v>2005Q1</v>
      </c>
      <c r="CZ82" s="15" t="str">
        <f t="shared" si="282"/>
        <v>2005Q2</v>
      </c>
      <c r="DA82" s="15" t="str">
        <f t="shared" si="282"/>
        <v>2005Q3</v>
      </c>
      <c r="DB82" s="15" t="str">
        <f t="shared" si="282"/>
        <v>2005Q4</v>
      </c>
      <c r="DC82" s="15" t="str">
        <f t="shared" si="282"/>
        <v>2006Q1</v>
      </c>
      <c r="DD82" s="15" t="str">
        <f t="shared" si="282"/>
        <v>2006Q2</v>
      </c>
      <c r="DE82" s="15" t="str">
        <f t="shared" si="282"/>
        <v>2006Q3</v>
      </c>
      <c r="DF82" s="15" t="str">
        <f t="shared" si="282"/>
        <v>2006Q4</v>
      </c>
      <c r="DG82" s="15" t="str">
        <f t="shared" si="282"/>
        <v>2007Q1</v>
      </c>
      <c r="DH82" s="15" t="str">
        <f t="shared" si="282"/>
        <v>2007Q2</v>
      </c>
      <c r="DI82" s="15" t="str">
        <f t="shared" si="282"/>
        <v>2007Q3</v>
      </c>
      <c r="DJ82" s="15" t="str">
        <f t="shared" si="282"/>
        <v>2007Q4</v>
      </c>
      <c r="DK82" s="15" t="str">
        <f t="shared" si="282"/>
        <v>2008Q1</v>
      </c>
      <c r="DL82" s="15" t="str">
        <f t="shared" si="282"/>
        <v>2008Q2</v>
      </c>
      <c r="DM82" s="15" t="str">
        <f t="shared" si="282"/>
        <v>2008Q3</v>
      </c>
      <c r="DN82" s="15" t="str">
        <f t="shared" si="282"/>
        <v>2008Q4</v>
      </c>
      <c r="DO82" s="15" t="str">
        <f t="shared" si="282"/>
        <v>2009Q1</v>
      </c>
      <c r="DP82" s="15" t="str">
        <f t="shared" si="282"/>
        <v>2009Q2</v>
      </c>
      <c r="DQ82" s="15" t="str">
        <f t="shared" si="282"/>
        <v>2009Q3</v>
      </c>
      <c r="DR82" s="15" t="str">
        <f t="shared" si="282"/>
        <v>2009Q4</v>
      </c>
      <c r="DS82" s="15" t="str">
        <f t="shared" si="282"/>
        <v>2010Q1</v>
      </c>
      <c r="DT82" s="15" t="str">
        <f t="shared" si="282"/>
        <v>2010Q2</v>
      </c>
      <c r="DU82" s="15" t="str">
        <f t="shared" si="282"/>
        <v>2010Q3</v>
      </c>
      <c r="DV82" s="15" t="str">
        <f t="shared" si="282"/>
        <v>2010Q4</v>
      </c>
      <c r="DW82" s="15" t="str">
        <f t="shared" si="282"/>
        <v>2011Q1</v>
      </c>
      <c r="DX82" s="15" t="str">
        <f t="shared" si="282"/>
        <v>2011Q2</v>
      </c>
      <c r="DY82" s="15" t="str">
        <f t="shared" si="282"/>
        <v>2011Q3</v>
      </c>
      <c r="DZ82" s="15" t="str">
        <f t="shared" si="282"/>
        <v>2011Q4</v>
      </c>
      <c r="EA82" s="15" t="str">
        <f t="shared" ref="EA82:FF82" si="283">EA4</f>
        <v>2012Q1</v>
      </c>
      <c r="EB82" s="15" t="str">
        <f t="shared" si="283"/>
        <v>2012Q2</v>
      </c>
      <c r="EC82" s="15" t="str">
        <f t="shared" si="283"/>
        <v>2012Q3</v>
      </c>
      <c r="ED82" s="15" t="str">
        <f t="shared" si="283"/>
        <v>2012Q4</v>
      </c>
      <c r="EE82" s="15" t="str">
        <f t="shared" si="283"/>
        <v>2013Q1</v>
      </c>
      <c r="EF82" s="15" t="str">
        <f t="shared" si="283"/>
        <v>2013Q2</v>
      </c>
      <c r="EG82" s="15" t="str">
        <f t="shared" si="283"/>
        <v>2013Q3</v>
      </c>
      <c r="EH82" s="15" t="str">
        <f t="shared" si="283"/>
        <v>2013Q4</v>
      </c>
      <c r="EI82" s="15" t="str">
        <f t="shared" si="283"/>
        <v>2014Q1</v>
      </c>
      <c r="EJ82" s="15" t="str">
        <f t="shared" si="283"/>
        <v>2014Q2</v>
      </c>
      <c r="EK82" s="15" t="str">
        <f t="shared" si="283"/>
        <v>2014Q3</v>
      </c>
      <c r="EL82" s="15" t="str">
        <f t="shared" si="283"/>
        <v>2014Q4</v>
      </c>
      <c r="EM82" s="15" t="str">
        <f t="shared" si="283"/>
        <v>2015Q1</v>
      </c>
      <c r="EN82" s="15" t="str">
        <f t="shared" si="283"/>
        <v>2015Q2</v>
      </c>
      <c r="EO82" s="15" t="str">
        <f t="shared" si="283"/>
        <v>2015Q3</v>
      </c>
      <c r="EP82" s="15" t="str">
        <f t="shared" si="283"/>
        <v>2015Q4</v>
      </c>
      <c r="EQ82" s="15" t="str">
        <f t="shared" si="283"/>
        <v>2016Q1</v>
      </c>
      <c r="ER82" s="15" t="str">
        <f t="shared" si="283"/>
        <v>2016Q2</v>
      </c>
      <c r="ES82" s="15" t="str">
        <f t="shared" si="283"/>
        <v>2016Q3</v>
      </c>
      <c r="ET82" s="15" t="str">
        <f t="shared" si="283"/>
        <v>2016Q4</v>
      </c>
      <c r="EU82" s="15" t="str">
        <f t="shared" si="283"/>
        <v>2017Q1</v>
      </c>
      <c r="EV82" s="15" t="str">
        <f t="shared" si="283"/>
        <v>2017Q2</v>
      </c>
      <c r="EW82" s="15" t="str">
        <f t="shared" si="283"/>
        <v>2017Q3</v>
      </c>
      <c r="EX82" s="15" t="str">
        <f t="shared" si="283"/>
        <v>2017Q4</v>
      </c>
      <c r="EY82" s="15" t="str">
        <f t="shared" si="283"/>
        <v>2018Q1</v>
      </c>
      <c r="EZ82" s="15" t="str">
        <f t="shared" si="283"/>
        <v>2018Q2</v>
      </c>
      <c r="FA82" s="15" t="str">
        <f t="shared" si="283"/>
        <v>2018Q3</v>
      </c>
      <c r="FB82" s="15" t="str">
        <f t="shared" si="283"/>
        <v>2018Q4</v>
      </c>
      <c r="FC82" s="15" t="str">
        <f t="shared" si="283"/>
        <v>2019Q1</v>
      </c>
      <c r="FD82" s="15" t="str">
        <f t="shared" si="283"/>
        <v>2019Q2</v>
      </c>
      <c r="FE82" s="15" t="str">
        <f t="shared" si="283"/>
        <v>2019Q3</v>
      </c>
      <c r="FF82" s="15" t="str">
        <f t="shared" si="283"/>
        <v>2019Q4</v>
      </c>
      <c r="FG82" s="15" t="str">
        <f t="shared" ref="FG82:GL82" si="284">FG4</f>
        <v>2020Q1</v>
      </c>
      <c r="FH82" s="15" t="str">
        <f t="shared" si="284"/>
        <v>2020Q2</v>
      </c>
      <c r="FI82" s="15" t="str">
        <f t="shared" si="284"/>
        <v>2020Q3</v>
      </c>
      <c r="FJ82" s="15" t="str">
        <f t="shared" si="284"/>
        <v>2020Q4</v>
      </c>
      <c r="FK82" s="15" t="str">
        <f t="shared" si="284"/>
        <v>2021Q1</v>
      </c>
      <c r="FL82" s="15" t="str">
        <f t="shared" si="284"/>
        <v>2021Q2</v>
      </c>
      <c r="FM82" s="15" t="str">
        <f t="shared" si="284"/>
        <v>2021Q3</v>
      </c>
      <c r="FN82" s="15" t="str">
        <f t="shared" si="284"/>
        <v>2021Q4</v>
      </c>
      <c r="FO82" s="15" t="str">
        <f t="shared" si="284"/>
        <v>2022Q1</v>
      </c>
      <c r="FP82" s="15" t="str">
        <f t="shared" si="284"/>
        <v>2022Q2</v>
      </c>
      <c r="FQ82" s="15" t="str">
        <f t="shared" si="284"/>
        <v>2022Q3</v>
      </c>
      <c r="FR82" s="15" t="str">
        <f t="shared" si="284"/>
        <v>2022Q4</v>
      </c>
      <c r="FS82" s="15" t="str">
        <f t="shared" si="284"/>
        <v>2023Q1</v>
      </c>
      <c r="FT82" s="15" t="str">
        <f t="shared" si="284"/>
        <v>2023Q2</v>
      </c>
      <c r="FU82" s="15" t="str">
        <f t="shared" si="284"/>
        <v>2023Q3</v>
      </c>
      <c r="FV82" s="15" t="str">
        <f t="shared" si="284"/>
        <v>2023Q4</v>
      </c>
      <c r="FW82" s="15" t="str">
        <f t="shared" si="284"/>
        <v>2024Q1</v>
      </c>
      <c r="FX82" s="15" t="str">
        <f t="shared" si="284"/>
        <v>2024Q2</v>
      </c>
      <c r="FY82" s="15" t="str">
        <f t="shared" si="284"/>
        <v>2024Q3</v>
      </c>
      <c r="FZ82" s="15" t="str">
        <f t="shared" si="284"/>
        <v>2024Q4</v>
      </c>
      <c r="GA82" s="15" t="str">
        <f t="shared" si="284"/>
        <v>2025Q1</v>
      </c>
      <c r="GB82" s="15" t="str">
        <f t="shared" si="284"/>
        <v>2025Q2</v>
      </c>
      <c r="GC82" s="15" t="str">
        <f t="shared" si="284"/>
        <v>2025Q3</v>
      </c>
      <c r="GD82" s="15" t="str">
        <f t="shared" si="284"/>
        <v>2025Q4</v>
      </c>
      <c r="GE82" s="15" t="str">
        <f t="shared" si="284"/>
        <v>2026Q1</v>
      </c>
      <c r="GF82" s="15" t="str">
        <f t="shared" si="284"/>
        <v>2026Q2</v>
      </c>
      <c r="GG82" s="15" t="str">
        <f t="shared" si="284"/>
        <v>2026Q3</v>
      </c>
      <c r="GH82" s="15" t="str">
        <f t="shared" si="284"/>
        <v>2026Q4</v>
      </c>
      <c r="GI82" s="15" t="str">
        <f t="shared" si="284"/>
        <v>2027Q1</v>
      </c>
      <c r="GJ82" s="15" t="str">
        <f t="shared" si="284"/>
        <v>2027Q2</v>
      </c>
      <c r="GK82" s="15" t="str">
        <f t="shared" si="284"/>
        <v>2027Q3</v>
      </c>
      <c r="GL82" s="15" t="str">
        <f t="shared" si="284"/>
        <v>2027Q4</v>
      </c>
      <c r="GM82" s="15" t="str">
        <f t="shared" ref="GM82:GT82" si="285">GM4</f>
        <v>2028Q1</v>
      </c>
      <c r="GN82" s="15" t="str">
        <f t="shared" si="285"/>
        <v>2028Q2</v>
      </c>
      <c r="GO82" s="15" t="str">
        <f t="shared" si="285"/>
        <v>2028Q3</v>
      </c>
      <c r="GP82" s="15" t="str">
        <f t="shared" si="285"/>
        <v>2028Q4</v>
      </c>
      <c r="GQ82" s="15" t="str">
        <f t="shared" si="285"/>
        <v>2029Q1</v>
      </c>
      <c r="GR82" s="15" t="str">
        <f t="shared" si="285"/>
        <v>2029Q2</v>
      </c>
      <c r="GS82" s="15" t="str">
        <f t="shared" si="285"/>
        <v>2029Q3</v>
      </c>
      <c r="GT82" s="15" t="str">
        <f t="shared" si="285"/>
        <v>2029Q4</v>
      </c>
    </row>
    <row r="83" spans="2:202" x14ac:dyDescent="0.2">
      <c r="B83" t="str">
        <f t="shared" ref="B83:B97" si="286">B7</f>
        <v>Employment (thous.)</v>
      </c>
      <c r="G83" s="4">
        <f t="shared" ref="G83:G97" si="287">100*(G7/C7-1)</f>
        <v>-0.22106699974795418</v>
      </c>
      <c r="H83" s="4">
        <f t="shared" ref="H83:H97" si="288">100*(H7/D7-1)</f>
        <v>1.0169852510533817</v>
      </c>
      <c r="I83" s="4">
        <f t="shared" ref="I83:I97" si="289">100*(I7/E7-1)</f>
        <v>0.63171709976579393</v>
      </c>
      <c r="J83" s="4">
        <f t="shared" ref="J83:J97" si="290">100*(J7/F7-1)</f>
        <v>-0.92074686534167061</v>
      </c>
      <c r="K83" s="4">
        <f t="shared" ref="K83:K97" si="291">100*(K7/G7-1)</f>
        <v>-1.1276477938759299</v>
      </c>
      <c r="L83" s="4">
        <f t="shared" ref="L83:L97" si="292">100*(L7/H7-1)</f>
        <v>-2.6438598840818894</v>
      </c>
      <c r="M83" s="4">
        <f t="shared" ref="M83:M97" si="293">100*(M7/I7-1)</f>
        <v>-3.0858849927283605</v>
      </c>
      <c r="N83" s="4">
        <f t="shared" ref="N83:N97" si="294">100*(N7/J7-1)</f>
        <v>-2.1751077436535926</v>
      </c>
      <c r="O83" s="4">
        <f t="shared" ref="O83:O97" si="295">100*(O7/K7-1)</f>
        <v>-2.2238937779844314</v>
      </c>
      <c r="P83" s="4">
        <f t="shared" ref="P83:P97" si="296">100*(P7/L7-1)</f>
        <v>-0.57507489812318457</v>
      </c>
      <c r="Q83" s="4">
        <f t="shared" ref="Q83:Q97" si="297">100*(Q7/M7-1)</f>
        <v>1.2072606741376557</v>
      </c>
      <c r="R83" s="4">
        <f t="shared" ref="R83:R97" si="298">100*(R7/N7-1)</f>
        <v>3.7437579154969702</v>
      </c>
      <c r="S83" s="4">
        <f t="shared" ref="S83:S97" si="299">100*(S7/O7-1)</f>
        <v>5.2130498176662377</v>
      </c>
      <c r="T83" s="4">
        <f t="shared" ref="T83:T97" si="300">100*(T7/P7-1)</f>
        <v>6.0719097157132529</v>
      </c>
      <c r="U83" s="4">
        <f t="shared" ref="U83:U97" si="301">100*(U7/Q7-1)</f>
        <v>6.8642869774663939</v>
      </c>
      <c r="V83" s="4">
        <f t="shared" ref="V83:V97" si="302">100*(V7/R7-1)</f>
        <v>4.8176392875020513</v>
      </c>
      <c r="W83" s="4">
        <f t="shared" ref="W83:W97" si="303">100*(W7/S7-1)</f>
        <v>4.5138803335728062</v>
      </c>
      <c r="X83" s="4">
        <f t="shared" ref="X83:X97" si="304">100*(X7/T7-1)</f>
        <v>4.330256433969315</v>
      </c>
      <c r="Y83" s="4">
        <f t="shared" ref="Y83:Y97" si="305">100*(Y7/U7-1)</f>
        <v>3.8101209417346293</v>
      </c>
      <c r="Z83" s="4">
        <f t="shared" ref="Z83:Z97" si="306">100*(Z7/V7-1)</f>
        <v>4.3959287813144732</v>
      </c>
      <c r="AA83" s="4">
        <f t="shared" ref="AA83:AA97" si="307">100*(AA7/W7-1)</f>
        <v>5.0756640871764125</v>
      </c>
      <c r="AB83" s="4">
        <f t="shared" ref="AB83:AB97" si="308">100*(AB7/X7-1)</f>
        <v>4.8182897404078551</v>
      </c>
      <c r="AC83" s="4">
        <f t="shared" ref="AC83:AC97" si="309">100*(AC7/Y7-1)</f>
        <v>4.7383588914838182</v>
      </c>
      <c r="AD83" s="4">
        <f t="shared" ref="AD83:AD97" si="310">100*(AD7/Z7-1)</f>
        <v>4.804841384011227</v>
      </c>
      <c r="AE83" s="4">
        <f t="shared" ref="AE83:AE97" si="311">100*(AE7/AA7-1)</f>
        <v>4.7056727789211328</v>
      </c>
      <c r="AF83" s="4">
        <f t="shared" ref="AF83:AF97" si="312">100*(AF7/AB7-1)</f>
        <v>4.8896384974858709</v>
      </c>
      <c r="AG83" s="4">
        <f t="shared" ref="AG83:AG97" si="313">100*(AG7/AC7-1)</f>
        <v>5.6830039919590014</v>
      </c>
      <c r="AH83" s="4">
        <f t="shared" ref="AH83:AH97" si="314">100*(AH7/AD7-1)</f>
        <v>6.1338046252294776</v>
      </c>
      <c r="AI83" s="4">
        <f t="shared" ref="AI83:AI97" si="315">100*(AI7/AE7-1)</f>
        <v>5.7596350047149247</v>
      </c>
      <c r="AJ83" s="4">
        <f t="shared" ref="AJ83:AJ97" si="316">100*(AJ7/AF7-1)</f>
        <v>5.839106838345276</v>
      </c>
      <c r="AK83" s="4">
        <f t="shared" ref="AK83:AK97" si="317">100*(AK7/AG7-1)</f>
        <v>5.7843332649602841</v>
      </c>
      <c r="AL83" s="4">
        <f t="shared" ref="AL83:AL97" si="318">100*(AL7/AH7-1)</f>
        <v>5.9325631883594854</v>
      </c>
      <c r="AM83" s="4">
        <f t="shared" ref="AM83:AM97" si="319">100*(AM7/AI7-1)</f>
        <v>5.9920421993244766</v>
      </c>
      <c r="AN83" s="4">
        <f t="shared" ref="AN83:AN97" si="320">100*(AN7/AJ7-1)</f>
        <v>6.7490618224885557</v>
      </c>
      <c r="AO83" s="4">
        <f t="shared" ref="AO83:AO97" si="321">100*(AO7/AK7-1)</f>
        <v>6.671408943249868</v>
      </c>
      <c r="AP83" s="4">
        <f t="shared" ref="AP83:AP97" si="322">100*(AP7/AL7-1)</f>
        <v>6.460647986200807</v>
      </c>
      <c r="AQ83" s="4">
        <f t="shared" ref="AQ83:AQ97" si="323">100*(AQ7/AM7-1)</f>
        <v>6.7842992000949121</v>
      </c>
      <c r="AR83" s="4">
        <f t="shared" ref="AR83:AR97" si="324">100*(AR7/AN7-1)</f>
        <v>5.4285521143744964</v>
      </c>
      <c r="AS83" s="4">
        <f t="shared" ref="AS83:AS97" si="325">100*(AS7/AO7-1)</f>
        <v>4.4160988147382785</v>
      </c>
      <c r="AT83" s="4">
        <f t="shared" ref="AT83:AT97" si="326">100*(AT7/AP7-1)</f>
        <v>2.7722286968715038</v>
      </c>
      <c r="AU83" s="4">
        <f t="shared" ref="AU83:AU97" si="327">100*(AU7/AQ7-1)</f>
        <v>0.99256842422195124</v>
      </c>
      <c r="AV83" s="4">
        <f t="shared" ref="AV83:AV97" si="328">100*(AV7/AR7-1)</f>
        <v>0.41827821715274549</v>
      </c>
      <c r="AW83" s="4">
        <f t="shared" ref="AW83:AW97" si="329">100*(AW7/AS7-1)</f>
        <v>0.13482960002773048</v>
      </c>
      <c r="AX83" s="4">
        <f t="shared" ref="AX83:AX97" si="330">100*(AX7/AT7-1)</f>
        <v>0.61396805062454707</v>
      </c>
      <c r="AY83" s="4">
        <f t="shared" ref="AY83:AY97" si="331">100*(AY7/AU7-1)</f>
        <v>1.5983923937265221</v>
      </c>
      <c r="AZ83" s="4">
        <f t="shared" ref="AZ83:AZ97" si="332">100*(AZ7/AV7-1)</f>
        <v>1.4331964573424116</v>
      </c>
      <c r="BA83" s="4">
        <f t="shared" ref="BA83:BA97" si="333">100*(BA7/AW7-1)</f>
        <v>0.895489011624373</v>
      </c>
      <c r="BB83" s="4">
        <f t="shared" ref="BB83:BB97" si="334">100*(BB7/AX7-1)</f>
        <v>1.0720409054883362</v>
      </c>
      <c r="BC83" s="4">
        <f t="shared" ref="BC83:BC97" si="335">100*(BC7/AY7-1)</f>
        <v>0.48821655987409951</v>
      </c>
      <c r="BD83" s="4">
        <f t="shared" ref="BD83:BD97" si="336">100*(BD7/AZ7-1)</f>
        <v>0.66033511468472916</v>
      </c>
      <c r="BE83" s="4">
        <f t="shared" ref="BE83:BE97" si="337">100*(BE7/BA7-1)</f>
        <v>0.75623310146211153</v>
      </c>
      <c r="BF83" s="4">
        <f t="shared" ref="BF83:BF97" si="338">100*(BF7/BB7-1)</f>
        <v>0.62180898005632645</v>
      </c>
      <c r="BG83" s="4">
        <f t="shared" ref="BG83:BG97" si="339">100*(BG7/BC7-1)</f>
        <v>0.80875242464735209</v>
      </c>
      <c r="BH83" s="4">
        <f t="shared" ref="BH83:BH97" si="340">100*(BH7/BD7-1)</f>
        <v>0.90008461781581062</v>
      </c>
      <c r="BI83" s="4">
        <f t="shared" ref="BI83:BI97" si="341">100*(BI7/BE7-1)</f>
        <v>1.493855861564275</v>
      </c>
      <c r="BJ83" s="4">
        <f t="shared" ref="BJ83:BJ97" si="342">100*(BJ7/BF7-1)</f>
        <v>2.0775942004594983</v>
      </c>
      <c r="BK83" s="4">
        <f t="shared" ref="BK83:BK97" si="343">100*(BK7/BG7-1)</f>
        <v>2.5067669233982626</v>
      </c>
      <c r="BL83" s="4">
        <f t="shared" ref="BL83:BL97" si="344">100*(BL7/BH7-1)</f>
        <v>2.4996688626421903</v>
      </c>
      <c r="BM83" s="4">
        <f t="shared" ref="BM83:BM97" si="345">100*(BM7/BI7-1)</f>
        <v>2.3014531941409233</v>
      </c>
      <c r="BN83" s="4">
        <f t="shared" ref="BN83:BN97" si="346">100*(BN7/BJ7-1)</f>
        <v>0.62344841707722143</v>
      </c>
      <c r="BO83" s="4">
        <f t="shared" ref="BO83:BO97" si="347">100*(BO7/BK7-1)</f>
        <v>2.2528787064247435</v>
      </c>
      <c r="BP83" s="4">
        <f t="shared" ref="BP83:BP97" si="348">100*(BP7/BL7-1)</f>
        <v>2.8490271595205341</v>
      </c>
      <c r="BQ83" s="4">
        <f t="shared" ref="BQ83:BQ97" si="349">100*(BQ7/BM7-1)</f>
        <v>3.8296307937741192</v>
      </c>
      <c r="BR83" s="4">
        <f t="shared" ref="BR83:BR97" si="350">100*(BR7/BN7-1)</f>
        <v>6.3518158684142678</v>
      </c>
      <c r="BS83" s="4">
        <f t="shared" ref="BS83:BS97" si="351">100*(BS7/BO7-1)</f>
        <v>5.2643140694245361</v>
      </c>
      <c r="BT83" s="4">
        <f t="shared" ref="BT83:BT97" si="352">100*(BT7/BP7-1)</f>
        <v>6.271375990240502</v>
      </c>
      <c r="BU83" s="4">
        <f t="shared" ref="BU83:BU97" si="353">100*(BU7/BQ7-1)</f>
        <v>6.1311497604415788</v>
      </c>
      <c r="BV83" s="4">
        <f t="shared" ref="BV83:BV97" si="354">100*(BV7/BR7-1)</f>
        <v>5.7944163961872519</v>
      </c>
      <c r="BW83" s="4">
        <f t="shared" ref="BW83:BW97" si="355">100*(BW7/BS7-1)</f>
        <v>5.5242271424402301</v>
      </c>
      <c r="BX83" s="4">
        <f t="shared" ref="BX83:BX97" si="356">100*(BX7/BT7-1)</f>
        <v>4.9533378077921908</v>
      </c>
      <c r="BY83" s="4">
        <f t="shared" ref="BY83:BY97" si="357">100*(BY7/BU7-1)</f>
        <v>4.6250577403681659</v>
      </c>
      <c r="BZ83" s="4">
        <f t="shared" ref="BZ83:BZ97" si="358">100*(BZ7/BV7-1)</f>
        <v>3.9979463147372662</v>
      </c>
      <c r="CA83" s="4">
        <f t="shared" ref="CA83:CA97" si="359">100*(CA7/BW7-1)</f>
        <v>3.3471863678163905</v>
      </c>
      <c r="CB83" s="4">
        <f t="shared" ref="CB83:CB97" si="360">100*(CB7/BX7-1)</f>
        <v>2.3948089157100894</v>
      </c>
      <c r="CC83" s="4">
        <f t="shared" ref="CC83:CC97" si="361">100*(CC7/BY7-1)</f>
        <v>2.2793643107196448</v>
      </c>
      <c r="CD83" s="4">
        <f t="shared" ref="CD83:CD97" si="362">100*(CD7/BZ7-1)</f>
        <v>2.208722344606362</v>
      </c>
      <c r="CE83" s="4">
        <f t="shared" ref="CE83:CE97" si="363">100*(CE7/CA7-1)</f>
        <v>2.4484304346713559</v>
      </c>
      <c r="CF83" s="4">
        <f t="shared" ref="CF83:CF97" si="364">100*(CF7/CB7-1)</f>
        <v>2.720116483977697</v>
      </c>
      <c r="CG83" s="4">
        <f t="shared" ref="CG83:CG97" si="365">100*(CG7/CC7-1)</f>
        <v>2.2230135820342056</v>
      </c>
      <c r="CH83" s="4">
        <f t="shared" ref="CH83:CH97" si="366">100*(CH7/CD7-1)</f>
        <v>2.0950851839216966</v>
      </c>
      <c r="CI83" s="4">
        <f t="shared" ref="CI83:CI97" si="367">100*(CI7/CE7-1)</f>
        <v>0.99011200684848699</v>
      </c>
      <c r="CJ83" s="4">
        <f t="shared" ref="CJ83:CJ97" si="368">100*(CJ7/CF7-1)</f>
        <v>-0.2720030361213932</v>
      </c>
      <c r="CK83" s="4">
        <f t="shared" ref="CK83:CK97" si="369">100*(CK7/CG7-1)</f>
        <v>-1.5619410640734688</v>
      </c>
      <c r="CL83" s="4">
        <f t="shared" ref="CL83:CL97" si="370">100*(CL7/CH7-1)</f>
        <v>-3.5643358428802396</v>
      </c>
      <c r="CM83" s="4">
        <f t="shared" ref="CM83:CM97" si="371">100*(CM7/CI7-1)</f>
        <v>-4.1578282387530034</v>
      </c>
      <c r="CN83" s="4">
        <f t="shared" ref="CN83:CN97" si="372">100*(CN7/CJ7-1)</f>
        <v>-3.8721785445048562</v>
      </c>
      <c r="CO83" s="4">
        <f t="shared" ref="CO83:CO97" si="373">100*(CO7/CK7-1)</f>
        <v>-3.1872683656241962</v>
      </c>
      <c r="CP83" s="4">
        <f t="shared" ref="CP83:CP97" si="374">100*(CP7/CL7-1)</f>
        <v>-2.0534512468704635</v>
      </c>
      <c r="CQ83" s="4">
        <f t="shared" ref="CQ83:CQ97" si="375">100*(CQ7/CM7-1)</f>
        <v>-1.3325196090068658</v>
      </c>
      <c r="CR83" s="4">
        <f t="shared" ref="CR83:CR97" si="376">100*(CR7/CN7-1)</f>
        <v>-1.2683912100969641</v>
      </c>
      <c r="CS83" s="4">
        <f t="shared" ref="CS83:CS97" si="377">100*(CS7/CO7-1)</f>
        <v>-1.0117184824963821</v>
      </c>
      <c r="CT83" s="4">
        <f t="shared" ref="CT83:CT97" si="378">100*(CT7/CP7-1)</f>
        <v>-0.46065081393459328</v>
      </c>
      <c r="CU83" s="4">
        <f t="shared" ref="CU83:CU97" si="379">100*(CU7/CQ7-1)</f>
        <v>-0.15327493807247849</v>
      </c>
      <c r="CV83" s="4">
        <f t="shared" ref="CV83:CV97" si="380">100*(CV7/CR7-1)</f>
        <v>0.61000731223419535</v>
      </c>
      <c r="CW83" s="4">
        <f t="shared" ref="CW83:CW97" si="381">100*(CW7/CS7-1)</f>
        <v>0.95476352748400384</v>
      </c>
      <c r="CX83" s="4">
        <f t="shared" ref="CX83:CX97" si="382">100*(CX7/CT7-1)</f>
        <v>1.4246029311151931</v>
      </c>
      <c r="CY83" s="4">
        <f t="shared" ref="CY83:CY97" si="383">100*(CY7/CU7-1)</f>
        <v>1.8990761314899407</v>
      </c>
      <c r="CZ83" s="4">
        <f t="shared" ref="CZ83:CZ97" si="384">100*(CZ7/CV7-1)</f>
        <v>2.3427355757300816</v>
      </c>
      <c r="DA83" s="4">
        <f t="shared" ref="DA83:DA97" si="385">100*(DA7/CW7-1)</f>
        <v>2.6693270420649728</v>
      </c>
      <c r="DB83" s="4">
        <f t="shared" ref="DB83:DB97" si="386">100*(DB7/CX7-1)</f>
        <v>3.1514018618836293</v>
      </c>
      <c r="DC83" s="4">
        <f t="shared" ref="DC83:DC97" si="387">100*(DC7/CY7-1)</f>
        <v>3.4901924799877859</v>
      </c>
      <c r="DD83" s="4">
        <f t="shared" ref="DD83:DD97" si="388">100*(DD7/CZ7-1)</f>
        <v>3.3335853582311614</v>
      </c>
      <c r="DE83" s="4">
        <f t="shared" ref="DE83:DE97" si="389">100*(DE7/DA7-1)</f>
        <v>3.2708475692942995</v>
      </c>
      <c r="DF83" s="4">
        <f t="shared" ref="DF83:DF97" si="390">100*(DF7/DB7-1)</f>
        <v>2.7461203521818911</v>
      </c>
      <c r="DG83" s="4">
        <f t="shared" ref="DG83:DG97" si="391">100*(DG7/DC7-1)</f>
        <v>3.1136616843648879</v>
      </c>
      <c r="DH83" s="4">
        <f t="shared" ref="DH83:DH97" si="392">100*(DH7/DD7-1)</f>
        <v>3.0863308363412445</v>
      </c>
      <c r="DI83" s="4">
        <f t="shared" ref="DI83:DI97" si="393">100*(DI7/DE7-1)</f>
        <v>3.0257250608499708</v>
      </c>
      <c r="DJ83" s="4">
        <f t="shared" ref="DJ83:DJ97" si="394">100*(DJ7/DF7-1)</f>
        <v>3.0629443403348056</v>
      </c>
      <c r="DK83" s="4">
        <f t="shared" ref="DK83:DK97" si="395">100*(DK7/DG7-1)</f>
        <v>2.6843180789891896</v>
      </c>
      <c r="DL83" s="4">
        <f t="shared" ref="DL83:DL97" si="396">100*(DL7/DH7-1)</f>
        <v>1.8750822166756942</v>
      </c>
      <c r="DM83" s="4">
        <f t="shared" ref="DM83:DM97" si="397">100*(DM7/DI7-1)</f>
        <v>1.410332078437615</v>
      </c>
      <c r="DN83" s="4">
        <f t="shared" ref="DN83:DN97" si="398">100*(DN7/DJ7-1)</f>
        <v>-1.051142078637235</v>
      </c>
      <c r="DO83" s="4">
        <f t="shared" ref="DO83:DO97" si="399">100*(DO7/DK7-1)</f>
        <v>-3.2623184191469812</v>
      </c>
      <c r="DP83" s="4">
        <f t="shared" ref="DP83:DP97" si="400">100*(DP7/DL7-1)</f>
        <v>-5.3148548382782383</v>
      </c>
      <c r="DQ83" s="4">
        <f t="shared" ref="DQ83:DQ97" si="401">100*(DQ7/DM7-1)</f>
        <v>-6.4402118096140493</v>
      </c>
      <c r="DR83" s="4">
        <f t="shared" ref="DR83:DR97" si="402">100*(DR7/DN7-1)</f>
        <v>-5.4197955932180797</v>
      </c>
      <c r="DS83" s="4">
        <f t="shared" ref="DS83:DS97" si="403">100*(DS7/DO7-1)</f>
        <v>-4.2289194769557721</v>
      </c>
      <c r="DT83" s="4">
        <f t="shared" ref="DT83:DT97" si="404">100*(DT7/DP7-1)</f>
        <v>-1.6325350331749644</v>
      </c>
      <c r="DU83" s="4">
        <f t="shared" ref="DU83:DU97" si="405">100*(DU7/DQ7-1)</f>
        <v>-0.22836761821836138</v>
      </c>
      <c r="DV83" s="4">
        <f t="shared" ref="DV83:DV97" si="406">100*(DV7/DR7-1)</f>
        <v>1.0270381913229487</v>
      </c>
      <c r="DW83" s="4">
        <f t="shared" ref="DW83:DW97" si="407">100*(DW7/DS7-1)</f>
        <v>1.5481053703027436</v>
      </c>
      <c r="DX83" s="4">
        <f t="shared" ref="DX83:DX97" si="408">100*(DX7/DT7-1)</f>
        <v>1.759320014874266</v>
      </c>
      <c r="DY83" s="4">
        <f t="shared" ref="DY83:DY97" si="409">100*(DY7/DU7-1)</f>
        <v>2.1157093533870297</v>
      </c>
      <c r="DZ83" s="4">
        <f t="shared" ref="DZ83:DZ97" si="410">100*(DZ7/DV7-1)</f>
        <v>2.0853383185377661</v>
      </c>
      <c r="EA83" s="4">
        <f t="shared" ref="EA83:EA97" si="411">100*(EA7/DW7-1)</f>
        <v>2.386622756061052</v>
      </c>
      <c r="EB83" s="4">
        <f t="shared" ref="EB83:EB97" si="412">100*(EB7/DX7-1)</f>
        <v>2.614558971112757</v>
      </c>
      <c r="EC83" s="4">
        <f t="shared" ref="EC83:EC97" si="413">100*(EC7/DY7-1)</f>
        <v>2.5511979642952376</v>
      </c>
      <c r="ED83" s="4">
        <f t="shared" ref="ED83:ED97" si="414">100*(ED7/DZ7-1)</f>
        <v>2.9002777422704629</v>
      </c>
      <c r="EE83" s="4">
        <f t="shared" ref="EE83:EE97" si="415">100*(EE7/EA7-1)</f>
        <v>3.0444441967214075</v>
      </c>
      <c r="EF83" s="4">
        <f t="shared" ref="EF83:EF97" si="416">100*(EF7/EB7-1)</f>
        <v>2.7646840627517655</v>
      </c>
      <c r="EG83" s="4">
        <f t="shared" ref="EG83:EG97" si="417">100*(EG7/EC7-1)</f>
        <v>2.9423869089896471</v>
      </c>
      <c r="EH83" s="4">
        <f t="shared" ref="EH83:EH97" si="418">100*(EH7/ED7-1)</f>
        <v>2.8715644209108548</v>
      </c>
      <c r="EI83" s="4">
        <f t="shared" ref="EI83:EI97" si="419">100*(EI7/EE7-1)</f>
        <v>2.8480800152068442</v>
      </c>
      <c r="EJ83" s="4">
        <f t="shared" ref="EJ83:EJ97" si="420">100*(EJ7/EF7-1)</f>
        <v>2.5044720868577786</v>
      </c>
      <c r="EK83" s="4">
        <f t="shared" ref="EK83:EK97" si="421">100*(EK7/EG7-1)</f>
        <v>2.957818620353736</v>
      </c>
      <c r="EL83" s="4">
        <f t="shared" ref="EL83:EL97" si="422">100*(EL7/EH7-1)</f>
        <v>2.7810486352512154</v>
      </c>
      <c r="EM83" s="4">
        <f t="shared" ref="EM83:EM97" si="423">100*(EM7/EI7-1)</f>
        <v>2.8808353217915084</v>
      </c>
      <c r="EN83" s="4">
        <f t="shared" ref="EN83:EN97" si="424">100*(EN7/EJ7-1)</f>
        <v>3.3442463828450952</v>
      </c>
      <c r="EO83" s="4">
        <f t="shared" ref="EO83:EO97" si="425">100*(EO7/EK7-1)</f>
        <v>3.1989015414377375</v>
      </c>
      <c r="EP83" s="4">
        <f t="shared" ref="EP83:EP97" si="426">100*(EP7/EL7-1)</f>
        <v>3.2778748432655602</v>
      </c>
      <c r="EQ83" s="4">
        <f t="shared" ref="EQ83:EQ97" si="427">100*(EQ7/EM7-1)</f>
        <v>3.35992548707571</v>
      </c>
      <c r="ER83" s="4">
        <f t="shared" ref="ER83:ER97" si="428">100*(ER7/EN7-1)</f>
        <v>3.4807315141136108</v>
      </c>
      <c r="ES83" s="4">
        <f t="shared" ref="ES83:ES97" si="429">100*(ES7/EO7-1)</f>
        <v>3.1604956686148711</v>
      </c>
      <c r="ET83" s="4">
        <f t="shared" ref="ET83:ET97" si="430">100*(ET7/EP7-1)</f>
        <v>2.9901695449042975</v>
      </c>
      <c r="EU83" s="4">
        <f t="shared" ref="EU83:EU97" si="431">100*(EU7/EQ7-1)</f>
        <v>2.7389233074707642</v>
      </c>
      <c r="EV83" s="4">
        <f t="shared" ref="EV83:EV97" si="432">100*(EV7/ER7-1)</f>
        <v>2.5690117040603422</v>
      </c>
      <c r="EW83" s="4">
        <f t="shared" ref="EW83:EW97" si="433">100*(EW7/ES7-1)</f>
        <v>2.3135027876745262</v>
      </c>
      <c r="EX83" s="4">
        <f t="shared" ref="EX83:EX97" si="434">100*(EX7/ET7-1)</f>
        <v>2.3113698187071208</v>
      </c>
      <c r="EY83" s="4">
        <f t="shared" ref="EY83:EY97" si="435">100*(EY7/EU7-1)</f>
        <v>2.5026753609780572</v>
      </c>
      <c r="EZ83" s="4">
        <f t="shared" ref="EZ83:EZ97" si="436">100*(EZ7/EV7-1)</f>
        <v>2.1532879835189034</v>
      </c>
      <c r="FA83" s="4">
        <f t="shared" ref="FA83:FA97" si="437">100*(FA7/EW7-1)</f>
        <v>2.2675968780779598</v>
      </c>
      <c r="FB83" s="4">
        <f t="shared" ref="FB83:FB97" si="438">100*(FB7/EX7-1)</f>
        <v>2.2700381055733132</v>
      </c>
      <c r="FC83" s="4">
        <f t="shared" ref="FC83:FC97" si="439">100*(FC7/EY7-1)</f>
        <v>2.0106543558096046</v>
      </c>
      <c r="FD83" s="4">
        <f t="shared" ref="FD83:FD97" si="440">100*(FD7/EZ7-1)</f>
        <v>2.3082198955620248</v>
      </c>
      <c r="FE83" s="4">
        <f t="shared" ref="FE83:FE97" si="441">100*(FE7/FA7-1)</f>
        <v>2.300319490570879</v>
      </c>
      <c r="FF83" s="4">
        <f t="shared" ref="FF83:FF97" si="442">100*(FF7/FB7-1)</f>
        <v>2.1411345586328512</v>
      </c>
      <c r="FG83" s="11">
        <f t="shared" ref="FG83:FG97" si="443">100*(FG7/FC7-1)</f>
        <v>2.199864051052125</v>
      </c>
      <c r="FH83" s="11">
        <f t="shared" ref="FH83:FH97" si="444">100*(FH7/FD7-1)</f>
        <v>2.0967820508187351</v>
      </c>
      <c r="FI83" s="11">
        <f t="shared" ref="FI83:FI97" si="445">100*(FI7/FE7-1)</f>
        <v>2.0676541787852276</v>
      </c>
      <c r="FJ83" s="11">
        <f t="shared" ref="FJ83:FJ97" si="446">100*(FJ7/FF7-1)</f>
        <v>2.1055686579486421</v>
      </c>
      <c r="FK83" s="11">
        <f t="shared" ref="FK83:FK97" si="447">100*(FK7/FG7-1)</f>
        <v>1.8536618699837693</v>
      </c>
      <c r="FL83" s="11">
        <f t="shared" ref="FL83:FL97" si="448">100*(FL7/FH7-1)</f>
        <v>1.6534662345816242</v>
      </c>
      <c r="FM83" s="11">
        <f t="shared" ref="FM83:FM97" si="449">100*(FM7/FI7-1)</f>
        <v>1.4475474668196542</v>
      </c>
      <c r="FN83" s="11">
        <f t="shared" ref="FN83:FN97" si="450">100*(FN7/FJ7-1)</f>
        <v>1.3192607768422127</v>
      </c>
      <c r="FO83" s="11">
        <f t="shared" ref="FO83:FO97" si="451">100*(FO7/FK7-1)</f>
        <v>1.2213866395369699</v>
      </c>
      <c r="FP83" s="11">
        <f t="shared" ref="FP83:FP97" si="452">100*(FP7/FL7-1)</f>
        <v>1.1269816303747904</v>
      </c>
      <c r="FQ83" s="11">
        <f t="shared" ref="FQ83:FQ97" si="453">100*(FQ7/FM7-1)</f>
        <v>1.0300660394007233</v>
      </c>
      <c r="FR83" s="11">
        <f t="shared" ref="FR83:FR97" si="454">100*(FR7/FN7-1)</f>
        <v>0.90023102261691523</v>
      </c>
      <c r="FS83" s="11">
        <f t="shared" ref="FS83:FS97" si="455">100*(FS7/FO7-1)</f>
        <v>0.77853566839705124</v>
      </c>
      <c r="FT83" s="11">
        <f t="shared" ref="FT83:FT97" si="456">100*(FT7/FP7-1)</f>
        <v>0.66131566212042081</v>
      </c>
      <c r="FU83" s="11">
        <f t="shared" ref="FU83:FU97" si="457">100*(FU7/FQ7-1)</f>
        <v>0.5876296019087901</v>
      </c>
      <c r="FV83" s="11">
        <f t="shared" ref="FV83:FV97" si="458">100*(FV7/FR7-1)</f>
        <v>0.56103919662124913</v>
      </c>
      <c r="FW83" s="11">
        <f t="shared" ref="FW83:FW97" si="459">100*(FW7/FS7-1)</f>
        <v>0.59375783370576585</v>
      </c>
      <c r="FX83" s="11">
        <f t="shared" ref="FX83:FX97" si="460">100*(FX7/FT7-1)</f>
        <v>0.66768454193459892</v>
      </c>
      <c r="FY83" s="11">
        <f t="shared" ref="FY83:FY97" si="461">100*(FY7/FU7-1)</f>
        <v>0.77349878225152491</v>
      </c>
      <c r="FZ83" s="11">
        <f t="shared" ref="FZ83:FZ97" si="462">100*(FZ7/FV7-1)</f>
        <v>0.92152712049216046</v>
      </c>
      <c r="GA83" s="11">
        <f t="shared" ref="GA83:GA97" si="463">100*(GA7/FW7-1)</f>
        <v>1.0473858494655985</v>
      </c>
      <c r="GB83" s="11">
        <f t="shared" ref="GB83:GB97" si="464">100*(GB7/FX7-1)</f>
        <v>1.1960215330938162</v>
      </c>
      <c r="GC83" s="11">
        <f t="shared" ref="GC83:GC97" si="465">100*(GC7/FY7-1)</f>
        <v>1.3372443217132934</v>
      </c>
      <c r="GD83" s="11">
        <f t="shared" ref="GD83:GD97" si="466">100*(GD7/FZ7-1)</f>
        <v>1.4466702911001716</v>
      </c>
      <c r="GE83" s="11">
        <f t="shared" ref="GE83:GE97" si="467">100*(GE7/GA7-1)</f>
        <v>1.5542637241762636</v>
      </c>
      <c r="GF83" s="11">
        <f t="shared" ref="GF83:GF97" si="468">100*(GF7/GB7-1)</f>
        <v>1.6239040708581953</v>
      </c>
      <c r="GG83" s="11">
        <f t="shared" ref="GG83:GG97" si="469">100*(GG7/GC7-1)</f>
        <v>1.6683320680494607</v>
      </c>
      <c r="GH83" s="11">
        <f t="shared" ref="GH83:GH97" si="470">100*(GH7/GD7-1)</f>
        <v>1.6882281286755507</v>
      </c>
      <c r="GI83" s="11">
        <f t="shared" ref="GI83:GI97" si="471">100*(GI7/GE7-1)</f>
        <v>1.7123200035094488</v>
      </c>
      <c r="GJ83" s="11">
        <f t="shared" ref="GJ83:GJ97" si="472">100*(GJ7/GF7-1)</f>
        <v>1.7151700661168778</v>
      </c>
      <c r="GK83" s="11">
        <f t="shared" ref="GK83:GK97" si="473">100*(GK7/GG7-1)</f>
        <v>1.7097234729285482</v>
      </c>
      <c r="GL83" s="11">
        <f t="shared" ref="GL83:GL97" si="474">100*(GL7/GH7-1)</f>
        <v>1.707796520670124</v>
      </c>
      <c r="GM83" s="11">
        <f t="shared" ref="GM83:GM97" si="475">100*(GM7/GI7-1)</f>
        <v>1.6862144867291651</v>
      </c>
      <c r="GN83" s="11">
        <f t="shared" ref="GN83:GN97" si="476">100*(GN7/GJ7-1)</f>
        <v>1.6756648976962385</v>
      </c>
      <c r="GO83" s="11">
        <f t="shared" ref="GO83:GO97" si="477">100*(GO7/GK7-1)</f>
        <v>1.6776230711738727</v>
      </c>
      <c r="GP83" s="11">
        <f t="shared" ref="GP83:GP97" si="478">100*(GP7/GL7-1)</f>
        <v>1.6890072816986068</v>
      </c>
      <c r="GQ83" s="11">
        <f t="shared" ref="GQ83:GQ97" si="479">100*(GQ7/GM7-1)</f>
        <v>1.7178854588181025</v>
      </c>
      <c r="GR83" s="11">
        <f t="shared" ref="GR83:GR97" si="480">100*(GR7/GN7-1)</f>
        <v>1.7430853591389406</v>
      </c>
      <c r="GS83" s="11">
        <f t="shared" ref="GS83:GS97" si="481">100*(GS7/GO7-1)</f>
        <v>1.7598526662924607</v>
      </c>
      <c r="GT83" s="11" t="e">
        <f t="shared" ref="GT83:GT97" si="482">100*(GT7/GP7-1)</f>
        <v>#N/A</v>
      </c>
    </row>
    <row r="84" spans="2:202" x14ac:dyDescent="0.2">
      <c r="B84" t="str">
        <f t="shared" si="286"/>
        <v xml:space="preserve">  Goods producing</v>
      </c>
      <c r="G84" s="4">
        <f t="shared" si="287"/>
        <v>-3.2821706740847056</v>
      </c>
      <c r="H84" s="4">
        <f t="shared" si="288"/>
        <v>-1.4171220661973627</v>
      </c>
      <c r="I84" s="4">
        <f t="shared" si="289"/>
        <v>-2.4522778951309054</v>
      </c>
      <c r="J84" s="4">
        <f t="shared" si="290"/>
        <v>-5.1221127271303573</v>
      </c>
      <c r="K84" s="4">
        <f t="shared" si="291"/>
        <v>-4.5515369991977694</v>
      </c>
      <c r="L84" s="4">
        <f t="shared" si="292"/>
        <v>-6.0429699896430877</v>
      </c>
      <c r="M84" s="4">
        <f t="shared" si="293"/>
        <v>-6.6303834666437407</v>
      </c>
      <c r="N84" s="4">
        <f t="shared" si="294"/>
        <v>-5.9703452006101276</v>
      </c>
      <c r="O84" s="4">
        <f t="shared" si="295"/>
        <v>-7.8660062532641462</v>
      </c>
      <c r="P84" s="4">
        <f t="shared" si="296"/>
        <v>-6.7466344360086357</v>
      </c>
      <c r="Q84" s="4">
        <f t="shared" si="297"/>
        <v>-5.8731198416317358</v>
      </c>
      <c r="R84" s="4">
        <f t="shared" si="298"/>
        <v>-1.2811823297354752</v>
      </c>
      <c r="S84" s="4">
        <f t="shared" si="299"/>
        <v>1.7384514000591267</v>
      </c>
      <c r="T84" s="4">
        <f t="shared" si="300"/>
        <v>5.3145068365470172</v>
      </c>
      <c r="U84" s="4">
        <f t="shared" si="301"/>
        <v>7.8744338952724924</v>
      </c>
      <c r="V84" s="4">
        <f t="shared" si="302"/>
        <v>5.5439455296133033</v>
      </c>
      <c r="W84" s="4">
        <f t="shared" si="303"/>
        <v>5.4104908322972101</v>
      </c>
      <c r="X84" s="4">
        <f t="shared" si="304"/>
        <v>4.8951008206372881</v>
      </c>
      <c r="Y84" s="4">
        <f t="shared" si="305"/>
        <v>4.9026206167097852</v>
      </c>
      <c r="Z84" s="4">
        <f t="shared" si="306"/>
        <v>5.6883763625593442</v>
      </c>
      <c r="AA84" s="4">
        <f t="shared" si="307"/>
        <v>6.9023223036247972</v>
      </c>
      <c r="AB84" s="4">
        <f t="shared" si="308"/>
        <v>6.4175585124763401</v>
      </c>
      <c r="AC84" s="4">
        <f t="shared" si="309"/>
        <v>5.7010177787399696</v>
      </c>
      <c r="AD84" s="4">
        <f t="shared" si="310"/>
        <v>5.8749613859341743</v>
      </c>
      <c r="AE84" s="4">
        <f t="shared" si="311"/>
        <v>4.8921967448386505</v>
      </c>
      <c r="AF84" s="4">
        <f t="shared" si="312"/>
        <v>4.9802653315183409</v>
      </c>
      <c r="AG84" s="4">
        <f t="shared" si="313"/>
        <v>6.8037538616374071</v>
      </c>
      <c r="AH84" s="4">
        <f t="shared" si="314"/>
        <v>7.5973677360825498</v>
      </c>
      <c r="AI84" s="4">
        <f t="shared" si="315"/>
        <v>8.4236193809422044</v>
      </c>
      <c r="AJ84" s="4">
        <f t="shared" si="316"/>
        <v>8.5927759279762483</v>
      </c>
      <c r="AK84" s="4">
        <f t="shared" si="317"/>
        <v>7.3193204952430646</v>
      </c>
      <c r="AL84" s="4">
        <f t="shared" si="318"/>
        <v>6.7540855744493644</v>
      </c>
      <c r="AM84" s="4">
        <f t="shared" si="319"/>
        <v>7.5828806171437835</v>
      </c>
      <c r="AN84" s="4">
        <f t="shared" si="320"/>
        <v>9.9267778639707593</v>
      </c>
      <c r="AO84" s="4">
        <f t="shared" si="321"/>
        <v>11.166810601392241</v>
      </c>
      <c r="AP84" s="4">
        <f t="shared" si="322"/>
        <v>10.727163134994289</v>
      </c>
      <c r="AQ84" s="4">
        <f t="shared" si="323"/>
        <v>7.5796454720614692</v>
      </c>
      <c r="AR84" s="4">
        <f t="shared" si="324"/>
        <v>3.634593630338645</v>
      </c>
      <c r="AS84" s="4">
        <f t="shared" si="325"/>
        <v>0.66466967132130517</v>
      </c>
      <c r="AT84" s="4">
        <f t="shared" si="326"/>
        <v>-2.0171270556137544</v>
      </c>
      <c r="AU84" s="4">
        <f t="shared" si="327"/>
        <v>-2.3557832242675381</v>
      </c>
      <c r="AV84" s="4">
        <f t="shared" si="328"/>
        <v>-3.0761904601392276</v>
      </c>
      <c r="AW84" s="4">
        <f t="shared" si="329"/>
        <v>-2.542605520267216</v>
      </c>
      <c r="AX84" s="4">
        <f t="shared" si="330"/>
        <v>-1.164156404536143</v>
      </c>
      <c r="AY84" s="4">
        <f t="shared" si="331"/>
        <v>-0.30731139258214357</v>
      </c>
      <c r="AZ84" s="4">
        <f t="shared" si="332"/>
        <v>0.26962878854097649</v>
      </c>
      <c r="BA84" s="4">
        <f t="shared" si="333"/>
        <v>-1.3176939607496552</v>
      </c>
      <c r="BB84" s="4">
        <f t="shared" si="334"/>
        <v>-2.1902188185129567</v>
      </c>
      <c r="BC84" s="4">
        <f t="shared" si="335"/>
        <v>-4.175114585580431</v>
      </c>
      <c r="BD84" s="4">
        <f t="shared" si="336"/>
        <v>-5.5829704096932549</v>
      </c>
      <c r="BE84" s="4">
        <f t="shared" si="337"/>
        <v>-4.6141519276262866</v>
      </c>
      <c r="BF84" s="4">
        <f t="shared" si="338"/>
        <v>-5.8086892195907236</v>
      </c>
      <c r="BG84" s="4">
        <f t="shared" si="339"/>
        <v>-5.8779638920399719</v>
      </c>
      <c r="BH84" s="4">
        <f t="shared" si="340"/>
        <v>-5.1269325135964721</v>
      </c>
      <c r="BI84" s="4">
        <f t="shared" si="341"/>
        <v>-4.9114911185597521</v>
      </c>
      <c r="BJ84" s="4">
        <f t="shared" si="342"/>
        <v>-2.5334618065083747</v>
      </c>
      <c r="BK84" s="4">
        <f t="shared" si="343"/>
        <v>0.96088877079016921</v>
      </c>
      <c r="BL84" s="4">
        <f t="shared" si="344"/>
        <v>0.76196687472107616</v>
      </c>
      <c r="BM84" s="4">
        <f t="shared" si="345"/>
        <v>-0.96632288497421337</v>
      </c>
      <c r="BN84" s="4">
        <f t="shared" si="346"/>
        <v>-7.8952157115040222</v>
      </c>
      <c r="BO84" s="4">
        <f t="shared" si="347"/>
        <v>-2.3760104891143108</v>
      </c>
      <c r="BP84" s="4">
        <f t="shared" si="348"/>
        <v>0.36942320037811616</v>
      </c>
      <c r="BQ84" s="4">
        <f t="shared" si="349"/>
        <v>4.6215594076589817</v>
      </c>
      <c r="BR84" s="4">
        <f t="shared" si="350"/>
        <v>15.958765361696226</v>
      </c>
      <c r="BS84" s="4">
        <f t="shared" si="351"/>
        <v>11.012309565220079</v>
      </c>
      <c r="BT84" s="4">
        <f t="shared" si="352"/>
        <v>11.663424213843943</v>
      </c>
      <c r="BU84" s="4">
        <f t="shared" si="353"/>
        <v>11.991399942889558</v>
      </c>
      <c r="BV84" s="4">
        <f t="shared" si="354"/>
        <v>11.609912782717412</v>
      </c>
      <c r="BW84" s="4">
        <f t="shared" si="355"/>
        <v>8.4531331026188141</v>
      </c>
      <c r="BX84" s="4">
        <f t="shared" si="356"/>
        <v>7.4516897540535254</v>
      </c>
      <c r="BY84" s="4">
        <f t="shared" si="357"/>
        <v>5.2962588850781644</v>
      </c>
      <c r="BZ84" s="4">
        <f t="shared" si="358"/>
        <v>1.8527254844043384</v>
      </c>
      <c r="CA84" s="4">
        <f t="shared" si="359"/>
        <v>-0.27402895733232846</v>
      </c>
      <c r="CB84" s="4">
        <f t="shared" si="360"/>
        <v>-2.5235066741210788</v>
      </c>
      <c r="CC84" s="4">
        <f t="shared" si="361"/>
        <v>-4.3656263189472799</v>
      </c>
      <c r="CD84" s="4">
        <f t="shared" si="362"/>
        <v>-4.7652940418387963</v>
      </c>
      <c r="CE84" s="4">
        <f t="shared" si="363"/>
        <v>-4.8538768402891836</v>
      </c>
      <c r="CF84" s="4">
        <f t="shared" si="364"/>
        <v>-3.0191659088774969</v>
      </c>
      <c r="CG84" s="4">
        <f t="shared" si="365"/>
        <v>-2.6127075958033985</v>
      </c>
      <c r="CH84" s="4">
        <f t="shared" si="366"/>
        <v>-1.8818651588891622</v>
      </c>
      <c r="CI84" s="4">
        <f t="shared" si="367"/>
        <v>-0.68414765165435432</v>
      </c>
      <c r="CJ84" s="4">
        <f t="shared" si="368"/>
        <v>-2.8704800676216058</v>
      </c>
      <c r="CK84" s="4">
        <f t="shared" si="369"/>
        <v>-3.2053257733734908</v>
      </c>
      <c r="CL84" s="4">
        <f t="shared" si="370"/>
        <v>-6.4419061806282762</v>
      </c>
      <c r="CM84" s="4">
        <f t="shared" si="371"/>
        <v>-9.1031484216721026</v>
      </c>
      <c r="CN84" s="4">
        <f t="shared" si="372"/>
        <v>-9.7123466385767401</v>
      </c>
      <c r="CO84" s="4">
        <f t="shared" si="373"/>
        <v>-10.294271596759774</v>
      </c>
      <c r="CP84" s="4">
        <f t="shared" si="374"/>
        <v>-9.0417848844721824</v>
      </c>
      <c r="CQ84" s="4">
        <f t="shared" si="375"/>
        <v>-8.2394883307670082</v>
      </c>
      <c r="CR84" s="4">
        <f t="shared" si="376"/>
        <v>-7.4860562431114168</v>
      </c>
      <c r="CS84" s="4">
        <f t="shared" si="377"/>
        <v>-6.7475381289950338</v>
      </c>
      <c r="CT84" s="4">
        <f t="shared" si="378"/>
        <v>-5.3362057339115809</v>
      </c>
      <c r="CU84" s="4">
        <f t="shared" si="379"/>
        <v>-2.9082504064365522</v>
      </c>
      <c r="CV84" s="4">
        <f t="shared" si="380"/>
        <v>-1.5485044557018934</v>
      </c>
      <c r="CW84" s="4">
        <f t="shared" si="381"/>
        <v>8.1393529974116419E-2</v>
      </c>
      <c r="CX84" s="4">
        <f t="shared" si="382"/>
        <v>2.0900614471636603</v>
      </c>
      <c r="CY84" s="4">
        <f t="shared" si="383"/>
        <v>3.3775981953253709</v>
      </c>
      <c r="CZ84" s="4">
        <f t="shared" si="384"/>
        <v>5.3761066322802309</v>
      </c>
      <c r="DA84" s="4">
        <f t="shared" si="385"/>
        <v>4.9595155752155451</v>
      </c>
      <c r="DB84" s="4">
        <f t="shared" si="386"/>
        <v>7.3605660340918533</v>
      </c>
      <c r="DC84" s="4">
        <f t="shared" si="387"/>
        <v>8.4489747240217064</v>
      </c>
      <c r="DD84" s="4">
        <f t="shared" si="388"/>
        <v>7.7599082649970619</v>
      </c>
      <c r="DE84" s="4">
        <f t="shared" si="389"/>
        <v>8.4293826955581075</v>
      </c>
      <c r="DF84" s="4">
        <f t="shared" si="390"/>
        <v>5.5927248565597054</v>
      </c>
      <c r="DG84" s="4">
        <f t="shared" si="391"/>
        <v>5.7826196398711227</v>
      </c>
      <c r="DH84" s="4">
        <f t="shared" si="392"/>
        <v>5.8484076130679741</v>
      </c>
      <c r="DI84" s="4">
        <f t="shared" si="393"/>
        <v>5.9049240171235695</v>
      </c>
      <c r="DJ84" s="4">
        <f t="shared" si="394"/>
        <v>5.292022097713045</v>
      </c>
      <c r="DK84" s="4">
        <f t="shared" si="395"/>
        <v>3.4550453725002095</v>
      </c>
      <c r="DL84" s="4">
        <f t="shared" si="396"/>
        <v>1.027138881107037</v>
      </c>
      <c r="DM84" s="4">
        <f t="shared" si="397"/>
        <v>-1.0018277779262785</v>
      </c>
      <c r="DN84" s="4">
        <f t="shared" si="398"/>
        <v>-7.1843077162088154</v>
      </c>
      <c r="DO84" s="4">
        <f t="shared" si="399"/>
        <v>-9.6715170183072416</v>
      </c>
      <c r="DP84" s="4">
        <f t="shared" si="400"/>
        <v>-13.275881544095579</v>
      </c>
      <c r="DQ84" s="4">
        <f t="shared" si="401"/>
        <v>-15.146696577222951</v>
      </c>
      <c r="DR84" s="4">
        <f t="shared" si="402"/>
        <v>-12.330222215126341</v>
      </c>
      <c r="DS84" s="4">
        <f t="shared" si="403"/>
        <v>-11.621588805891426</v>
      </c>
      <c r="DT84" s="4">
        <f t="shared" si="404"/>
        <v>-7.5450874584421124</v>
      </c>
      <c r="DU84" s="4">
        <f t="shared" si="405"/>
        <v>-4.0688678537013523</v>
      </c>
      <c r="DV84" s="4">
        <f t="shared" si="406"/>
        <v>-1.3510486897516993</v>
      </c>
      <c r="DW84" s="4">
        <f t="shared" si="407"/>
        <v>-3.1448932161026733E-2</v>
      </c>
      <c r="DX84" s="4">
        <f t="shared" si="408"/>
        <v>2.0722402085588731</v>
      </c>
      <c r="DY84" s="4">
        <f t="shared" si="409"/>
        <v>3.6479128011854156</v>
      </c>
      <c r="DZ84" s="4">
        <f t="shared" si="410"/>
        <v>4.5609872102367</v>
      </c>
      <c r="EA84" s="4">
        <f t="shared" si="411"/>
        <v>5.0602244822804954</v>
      </c>
      <c r="EB84" s="4">
        <f t="shared" si="412"/>
        <v>5.2774634319890046</v>
      </c>
      <c r="EC84" s="4">
        <f t="shared" si="413"/>
        <v>5.0953310838907528</v>
      </c>
      <c r="ED84" s="4">
        <f t="shared" si="414"/>
        <v>5.2026172146076632</v>
      </c>
      <c r="EE84" s="4">
        <f t="shared" si="415"/>
        <v>5.5542011362039734</v>
      </c>
      <c r="EF84" s="4">
        <f t="shared" si="416"/>
        <v>4.3852770629736915</v>
      </c>
      <c r="EG84" s="4">
        <f t="shared" si="417"/>
        <v>3.5828976107500798</v>
      </c>
      <c r="EH84" s="4">
        <f t="shared" si="418"/>
        <v>2.4764564742043138</v>
      </c>
      <c r="EI84" s="4">
        <f t="shared" si="419"/>
        <v>1.9196587200164261</v>
      </c>
      <c r="EJ84" s="4">
        <f t="shared" si="420"/>
        <v>1.8991548000293568</v>
      </c>
      <c r="EK84" s="4">
        <f t="shared" si="421"/>
        <v>2.6080584178023392</v>
      </c>
      <c r="EL84" s="4">
        <f t="shared" si="422"/>
        <v>3.7355862224337955</v>
      </c>
      <c r="EM84" s="4">
        <f t="shared" si="423"/>
        <v>4.4996361097489279</v>
      </c>
      <c r="EN84" s="4">
        <f t="shared" si="424"/>
        <v>4.3445498962347173</v>
      </c>
      <c r="EO84" s="4">
        <f t="shared" si="425"/>
        <v>3.5574108366955626</v>
      </c>
      <c r="EP84" s="4">
        <f t="shared" si="426"/>
        <v>2.4829996498954454</v>
      </c>
      <c r="EQ84" s="4">
        <f t="shared" si="427"/>
        <v>2.1103847646614327</v>
      </c>
      <c r="ER84" s="4">
        <f t="shared" si="428"/>
        <v>2.0761487695182268</v>
      </c>
      <c r="ES84" s="4">
        <f t="shared" si="429"/>
        <v>1.1902988418992289</v>
      </c>
      <c r="ET84" s="4">
        <f t="shared" si="430"/>
        <v>0.38079654588416556</v>
      </c>
      <c r="EU84" s="4">
        <f t="shared" si="431"/>
        <v>-0.46404607207188864</v>
      </c>
      <c r="EV84" s="4">
        <f t="shared" si="432"/>
        <v>-1.0081557081042192</v>
      </c>
      <c r="EW84" s="4">
        <f t="shared" si="433"/>
        <v>-1.5788291750499339</v>
      </c>
      <c r="EX84" s="4">
        <f t="shared" si="434"/>
        <v>-0.91266875501611056</v>
      </c>
      <c r="EY84" s="4">
        <f t="shared" si="435"/>
        <v>0.19778948947435371</v>
      </c>
      <c r="EZ84" s="4">
        <f t="shared" si="436"/>
        <v>1.0669972884127965</v>
      </c>
      <c r="FA84" s="4">
        <f t="shared" si="437"/>
        <v>2.6764877062828374</v>
      </c>
      <c r="FB84" s="4">
        <f t="shared" si="438"/>
        <v>4.0399437586310594</v>
      </c>
      <c r="FC84" s="4">
        <f t="shared" si="439"/>
        <v>3.1473719807605605</v>
      </c>
      <c r="FD84" s="4">
        <f t="shared" si="440"/>
        <v>3.2712645310651656</v>
      </c>
      <c r="FE84" s="4">
        <f t="shared" si="441"/>
        <v>2.406059074884781</v>
      </c>
      <c r="FF84" s="4">
        <f t="shared" si="442"/>
        <v>0.11288252218579764</v>
      </c>
      <c r="FG84" s="11">
        <f t="shared" si="443"/>
        <v>1.2502934891102102</v>
      </c>
      <c r="FH84" s="11">
        <f t="shared" si="444"/>
        <v>1.3262156500145172</v>
      </c>
      <c r="FI84" s="11">
        <f t="shared" si="445"/>
        <v>1.9728772591710353</v>
      </c>
      <c r="FJ84" s="11">
        <f t="shared" si="446"/>
        <v>3.2038538966963515</v>
      </c>
      <c r="FK84" s="11">
        <f t="shared" si="447"/>
        <v>2.1833571301579369</v>
      </c>
      <c r="FL84" s="11">
        <f t="shared" si="448"/>
        <v>1.3188106511777375</v>
      </c>
      <c r="FM84" s="11">
        <f t="shared" si="449"/>
        <v>0.61256250867862683</v>
      </c>
      <c r="FN84" s="11">
        <f t="shared" si="450"/>
        <v>0.2269763309973305</v>
      </c>
      <c r="FO84" s="11">
        <f t="shared" si="451"/>
        <v>-5.1981764409603226E-2</v>
      </c>
      <c r="FP84" s="11">
        <f t="shared" si="452"/>
        <v>-0.24433170170667928</v>
      </c>
      <c r="FQ84" s="11">
        <f t="shared" si="453"/>
        <v>-0.4491685005622581</v>
      </c>
      <c r="FR84" s="11">
        <f t="shared" si="454"/>
        <v>-0.65149149242466065</v>
      </c>
      <c r="FS84" s="11">
        <f t="shared" si="455"/>
        <v>-0.7885309290838971</v>
      </c>
      <c r="FT84" s="11">
        <f t="shared" si="456"/>
        <v>-0.91635860216946474</v>
      </c>
      <c r="FU84" s="11">
        <f t="shared" si="457"/>
        <v>-0.94905816168053825</v>
      </c>
      <c r="FV84" s="11">
        <f t="shared" si="458"/>
        <v>-0.90348868473716371</v>
      </c>
      <c r="FW84" s="11">
        <f t="shared" si="459"/>
        <v>-0.7494669147041999</v>
      </c>
      <c r="FX84" s="11">
        <f t="shared" si="460"/>
        <v>-0.48992919295347548</v>
      </c>
      <c r="FY84" s="11">
        <f t="shared" si="461"/>
        <v>-0.16130363291264604</v>
      </c>
      <c r="FZ84" s="11">
        <f t="shared" si="462"/>
        <v>0.24164345226367345</v>
      </c>
      <c r="GA84" s="11">
        <f t="shared" si="463"/>
        <v>0.59656292853129678</v>
      </c>
      <c r="GB84" s="11">
        <f t="shared" si="464"/>
        <v>0.91600927600639093</v>
      </c>
      <c r="GC84" s="11">
        <f t="shared" si="465"/>
        <v>1.1583686417534267</v>
      </c>
      <c r="GD84" s="11">
        <f t="shared" si="466"/>
        <v>1.2989678885749756</v>
      </c>
      <c r="GE84" s="11">
        <f t="shared" si="467"/>
        <v>1.4099838101159889</v>
      </c>
      <c r="GF84" s="11">
        <f t="shared" si="468"/>
        <v>1.460871964839372</v>
      </c>
      <c r="GG84" s="11">
        <f t="shared" si="469"/>
        <v>1.4754752189275466</v>
      </c>
      <c r="GH84" s="11">
        <f t="shared" si="470"/>
        <v>1.4413760428438893</v>
      </c>
      <c r="GI84" s="11">
        <f t="shared" si="471"/>
        <v>1.3893077401327947</v>
      </c>
      <c r="GJ84" s="11">
        <f t="shared" si="472"/>
        <v>1.3535436314100702</v>
      </c>
      <c r="GK84" s="11">
        <f t="shared" si="473"/>
        <v>1.3341596082123264</v>
      </c>
      <c r="GL84" s="11">
        <f t="shared" si="474"/>
        <v>1.3358285393251457</v>
      </c>
      <c r="GM84" s="11">
        <f t="shared" si="475"/>
        <v>1.3108528437640654</v>
      </c>
      <c r="GN84" s="11">
        <f t="shared" si="476"/>
        <v>1.2855907479334627</v>
      </c>
      <c r="GO84" s="11">
        <f t="shared" si="477"/>
        <v>1.2982512272074365</v>
      </c>
      <c r="GP84" s="11">
        <f t="shared" si="478"/>
        <v>1.3721944399765817</v>
      </c>
      <c r="GQ84" s="11">
        <f t="shared" si="479"/>
        <v>1.5201037451065158</v>
      </c>
      <c r="GR84" s="11">
        <f t="shared" si="480"/>
        <v>1.6820183248896559</v>
      </c>
      <c r="GS84" s="11">
        <f t="shared" si="481"/>
        <v>1.7943683270578159</v>
      </c>
      <c r="GT84" s="11" t="e">
        <f t="shared" si="482"/>
        <v>#N/A</v>
      </c>
    </row>
    <row r="85" spans="2:202" x14ac:dyDescent="0.2">
      <c r="B85" t="str">
        <f t="shared" si="286"/>
        <v xml:space="preserve">    Natural resources</v>
      </c>
      <c r="G85" s="4">
        <f t="shared" si="287"/>
        <v>-1.9092652375012342</v>
      </c>
      <c r="H85" s="4">
        <f t="shared" si="288"/>
        <v>-3.0932081713875959</v>
      </c>
      <c r="I85" s="4">
        <f t="shared" si="289"/>
        <v>-3.6402055935524147</v>
      </c>
      <c r="J85" s="4">
        <f t="shared" si="290"/>
        <v>-4.9621213643117219</v>
      </c>
      <c r="K85" s="4">
        <f t="shared" si="291"/>
        <v>-6.2808523256630222</v>
      </c>
      <c r="L85" s="4">
        <f t="shared" si="292"/>
        <v>-5.0614332297516444</v>
      </c>
      <c r="M85" s="4">
        <f t="shared" si="293"/>
        <v>-6.7778742736414266</v>
      </c>
      <c r="N85" s="4">
        <f t="shared" si="294"/>
        <v>-3.8363643011504966</v>
      </c>
      <c r="O85" s="4">
        <f t="shared" si="295"/>
        <v>1.3439829484630073</v>
      </c>
      <c r="P85" s="4">
        <f t="shared" si="296"/>
        <v>9.0825652726680417</v>
      </c>
      <c r="Q85" s="4">
        <f t="shared" si="297"/>
        <v>16.583668917492076</v>
      </c>
      <c r="R85" s="4">
        <f t="shared" si="298"/>
        <v>16.965744283728124</v>
      </c>
      <c r="S85" s="4">
        <f t="shared" si="299"/>
        <v>7.6207988674899196</v>
      </c>
      <c r="T85" s="4">
        <f t="shared" si="300"/>
        <v>1.2949135111435695</v>
      </c>
      <c r="U85" s="4">
        <f t="shared" si="301"/>
        <v>-3.0362658809357623</v>
      </c>
      <c r="V85" s="4">
        <f t="shared" si="302"/>
        <v>-1.9329419066068443</v>
      </c>
      <c r="W85" s="4">
        <f t="shared" si="303"/>
        <v>-6.0675691745020854</v>
      </c>
      <c r="X85" s="4">
        <f t="shared" si="304"/>
        <v>-4.989537887711748</v>
      </c>
      <c r="Y85" s="4">
        <f t="shared" si="305"/>
        <v>-5.6338604899325073</v>
      </c>
      <c r="Z85" s="4">
        <f t="shared" si="306"/>
        <v>-7.2803163833097484</v>
      </c>
      <c r="AA85" s="4">
        <f t="shared" si="307"/>
        <v>3.142558208908075</v>
      </c>
      <c r="AB85" s="4">
        <f t="shared" si="308"/>
        <v>9.2795315507635543</v>
      </c>
      <c r="AC85" s="4">
        <f t="shared" si="309"/>
        <v>2.9207183783057866</v>
      </c>
      <c r="AD85" s="4">
        <f t="shared" si="310"/>
        <v>8.4740455266510306</v>
      </c>
      <c r="AE85" s="4">
        <f t="shared" si="311"/>
        <v>7.1976522355850836</v>
      </c>
      <c r="AF85" s="4">
        <f t="shared" si="312"/>
        <v>-1.8280206123751586</v>
      </c>
      <c r="AG85" s="4">
        <f t="shared" si="313"/>
        <v>3.3716841987584401</v>
      </c>
      <c r="AH85" s="4">
        <f t="shared" si="314"/>
        <v>1.1211663761409696</v>
      </c>
      <c r="AI85" s="4">
        <f t="shared" si="315"/>
        <v>0.52651532082221841</v>
      </c>
      <c r="AJ85" s="4">
        <f t="shared" si="316"/>
        <v>2.649361176354903</v>
      </c>
      <c r="AK85" s="4">
        <f t="shared" si="317"/>
        <v>3.6841843189513224</v>
      </c>
      <c r="AL85" s="4">
        <f t="shared" si="318"/>
        <v>0.16477837448116706</v>
      </c>
      <c r="AM85" s="4">
        <f t="shared" si="319"/>
        <v>0.97325402120778115</v>
      </c>
      <c r="AN85" s="4">
        <f t="shared" si="320"/>
        <v>2.6021576946198222</v>
      </c>
      <c r="AO85" s="4">
        <f t="shared" si="321"/>
        <v>4.7549855380924821</v>
      </c>
      <c r="AP85" s="4">
        <f t="shared" si="322"/>
        <v>2.8814728490665464</v>
      </c>
      <c r="AQ85" s="4">
        <f t="shared" si="323"/>
        <v>-19.523606796627647</v>
      </c>
      <c r="AR85" s="4">
        <f t="shared" si="324"/>
        <v>-14.907470645028919</v>
      </c>
      <c r="AS85" s="4">
        <f t="shared" si="325"/>
        <v>-17.481764414238089</v>
      </c>
      <c r="AT85" s="4">
        <f t="shared" si="326"/>
        <v>-16.912750018825829</v>
      </c>
      <c r="AU85" s="4">
        <f t="shared" si="327"/>
        <v>-1.7113769732264084</v>
      </c>
      <c r="AV85" s="4">
        <f t="shared" si="328"/>
        <v>-8.5120637957879826</v>
      </c>
      <c r="AW85" s="4">
        <f t="shared" si="329"/>
        <v>-10.970088295215874</v>
      </c>
      <c r="AX85" s="4">
        <f t="shared" si="330"/>
        <v>-11.531636363194231</v>
      </c>
      <c r="AY85" s="4">
        <f t="shared" si="331"/>
        <v>-11.660044611979126</v>
      </c>
      <c r="AZ85" s="4">
        <f t="shared" si="332"/>
        <v>-16.398463890977567</v>
      </c>
      <c r="BA85" s="4">
        <f t="shared" si="333"/>
        <v>-14.071550268581811</v>
      </c>
      <c r="BB85" s="4">
        <f t="shared" si="334"/>
        <v>-10.974253078128349</v>
      </c>
      <c r="BC85" s="4">
        <f t="shared" si="335"/>
        <v>-2.91915028642451</v>
      </c>
      <c r="BD85" s="4">
        <f t="shared" si="336"/>
        <v>6.4310917573927817</v>
      </c>
      <c r="BE85" s="4">
        <f t="shared" si="337"/>
        <v>6.5361522675044803</v>
      </c>
      <c r="BF85" s="4">
        <f t="shared" si="338"/>
        <v>2.7674529584731822</v>
      </c>
      <c r="BG85" s="4">
        <f t="shared" si="339"/>
        <v>-3.22620290255623</v>
      </c>
      <c r="BH85" s="4">
        <f t="shared" si="340"/>
        <v>-3.6497117063855722</v>
      </c>
      <c r="BI85" s="4">
        <f t="shared" si="341"/>
        <v>-5.8794274954026342</v>
      </c>
      <c r="BJ85" s="4">
        <f t="shared" si="342"/>
        <v>-1.7943173865668682</v>
      </c>
      <c r="BK85" s="4">
        <f t="shared" si="343"/>
        <v>3.6828213559146228</v>
      </c>
      <c r="BL85" s="4">
        <f t="shared" si="344"/>
        <v>2.6967603979234589</v>
      </c>
      <c r="BM85" s="4">
        <f t="shared" si="345"/>
        <v>6.2675074610399673</v>
      </c>
      <c r="BN85" s="4">
        <f t="shared" si="346"/>
        <v>-0.15083197962462158</v>
      </c>
      <c r="BO85" s="4">
        <f t="shared" si="347"/>
        <v>1.8092585348670864</v>
      </c>
      <c r="BP85" s="4">
        <f t="shared" si="348"/>
        <v>-1.4591352969097526</v>
      </c>
      <c r="BQ85" s="4">
        <f t="shared" si="349"/>
        <v>-0.11718665471179834</v>
      </c>
      <c r="BR85" s="4">
        <f t="shared" si="350"/>
        <v>6.0312299844971884</v>
      </c>
      <c r="BS85" s="4">
        <f t="shared" si="351"/>
        <v>10.577750880283343</v>
      </c>
      <c r="BT85" s="4">
        <f t="shared" si="352"/>
        <v>12.902890381376242</v>
      </c>
      <c r="BU85" s="4">
        <f t="shared" si="353"/>
        <v>15.744179146159931</v>
      </c>
      <c r="BV85" s="4">
        <f t="shared" si="354"/>
        <v>15.894621799420827</v>
      </c>
      <c r="BW85" s="4">
        <f t="shared" si="355"/>
        <v>-3.8587012836452717</v>
      </c>
      <c r="BX85" s="4">
        <f t="shared" si="356"/>
        <v>-1.6969214411047262</v>
      </c>
      <c r="BY85" s="4">
        <f t="shared" si="357"/>
        <v>1.6863511125040143</v>
      </c>
      <c r="BZ85" s="4">
        <f t="shared" si="358"/>
        <v>17.34462908779053</v>
      </c>
      <c r="CA85" s="4">
        <f t="shared" si="359"/>
        <v>19.683676677180696</v>
      </c>
      <c r="CB85" s="4">
        <f t="shared" si="360"/>
        <v>18.685444067961534</v>
      </c>
      <c r="CC85" s="4">
        <f t="shared" si="361"/>
        <v>12.070735554701773</v>
      </c>
      <c r="CD85" s="4">
        <f t="shared" si="362"/>
        <v>-7.1358587539917746</v>
      </c>
      <c r="CE85" s="4">
        <f t="shared" si="363"/>
        <v>-0.11447607657387726</v>
      </c>
      <c r="CF85" s="4">
        <f t="shared" si="364"/>
        <v>3.5647470837847584</v>
      </c>
      <c r="CG85" s="4">
        <f t="shared" si="365"/>
        <v>-2.0330579763609191</v>
      </c>
      <c r="CH85" s="4">
        <f t="shared" si="366"/>
        <v>-0.94821316525901533</v>
      </c>
      <c r="CI85" s="4">
        <f t="shared" si="367"/>
        <v>5.9177597568315532</v>
      </c>
      <c r="CJ85" s="4">
        <f t="shared" si="368"/>
        <v>-6.4597349278215592</v>
      </c>
      <c r="CK85" s="4">
        <f t="shared" si="369"/>
        <v>-3.7426610515528314</v>
      </c>
      <c r="CL85" s="4">
        <f t="shared" si="370"/>
        <v>-12.880251695216149</v>
      </c>
      <c r="CM85" s="4">
        <f t="shared" si="371"/>
        <v>-23.788874907917336</v>
      </c>
      <c r="CN85" s="4">
        <f t="shared" si="372"/>
        <v>-19.457316362535803</v>
      </c>
      <c r="CO85" s="4">
        <f t="shared" si="373"/>
        <v>-20.459915590565426</v>
      </c>
      <c r="CP85" s="4">
        <f t="shared" si="374"/>
        <v>-13.335995254492106</v>
      </c>
      <c r="CQ85" s="4">
        <f t="shared" si="375"/>
        <v>-10.137230515735119</v>
      </c>
      <c r="CR85" s="4">
        <f t="shared" si="376"/>
        <v>-20.42647586891033</v>
      </c>
      <c r="CS85" s="4">
        <f t="shared" si="377"/>
        <v>-24.035756871786507</v>
      </c>
      <c r="CT85" s="4">
        <f t="shared" si="378"/>
        <v>-17.631707800684438</v>
      </c>
      <c r="CU85" s="4">
        <f t="shared" si="379"/>
        <v>-15.275991609015261</v>
      </c>
      <c r="CV85" s="4">
        <f t="shared" si="380"/>
        <v>0.12713557916141927</v>
      </c>
      <c r="CW85" s="4">
        <f t="shared" si="381"/>
        <v>-8.1781275702065166</v>
      </c>
      <c r="CX85" s="4">
        <f t="shared" si="382"/>
        <v>-10.776633082467036</v>
      </c>
      <c r="CY85" s="4">
        <f t="shared" si="383"/>
        <v>-12.211445073841665</v>
      </c>
      <c r="CZ85" s="4">
        <f t="shared" si="384"/>
        <v>-20.970277458256547</v>
      </c>
      <c r="DA85" s="4">
        <f t="shared" si="385"/>
        <v>-0.13686861412658402</v>
      </c>
      <c r="DB85" s="4">
        <f t="shared" si="386"/>
        <v>-2.9915912614183138</v>
      </c>
      <c r="DC85" s="4">
        <f t="shared" si="387"/>
        <v>0.70318238964903745</v>
      </c>
      <c r="DD85" s="4">
        <f t="shared" si="388"/>
        <v>9.5327120660485321</v>
      </c>
      <c r="DE85" s="4">
        <f t="shared" si="389"/>
        <v>-3.6535550536031414</v>
      </c>
      <c r="DF85" s="4">
        <f t="shared" si="390"/>
        <v>0.35316270729861543</v>
      </c>
      <c r="DG85" s="4">
        <f t="shared" si="391"/>
        <v>-5.4351927161948694</v>
      </c>
      <c r="DH85" s="4">
        <f t="shared" si="392"/>
        <v>-0.53411030386872893</v>
      </c>
      <c r="DI85" s="4">
        <f t="shared" si="393"/>
        <v>8.7109927440940602</v>
      </c>
      <c r="DJ85" s="4">
        <f t="shared" si="394"/>
        <v>-5.3714954971312618</v>
      </c>
      <c r="DK85" s="4">
        <f t="shared" si="395"/>
        <v>-6.5369233818988182</v>
      </c>
      <c r="DL85" s="4">
        <f t="shared" si="396"/>
        <v>-11.779669716038288</v>
      </c>
      <c r="DM85" s="4">
        <f t="shared" si="397"/>
        <v>-19.695363216651064</v>
      </c>
      <c r="DN85" s="4">
        <f t="shared" si="398"/>
        <v>-8.8834525341489279</v>
      </c>
      <c r="DO85" s="4">
        <f t="shared" si="399"/>
        <v>-3.7833317166185432</v>
      </c>
      <c r="DP85" s="4">
        <f t="shared" si="400"/>
        <v>-20.116038568909399</v>
      </c>
      <c r="DQ85" s="4">
        <f t="shared" si="401"/>
        <v>-13.588271094649397</v>
      </c>
      <c r="DR85" s="4">
        <f t="shared" si="402"/>
        <v>-20.37402006472955</v>
      </c>
      <c r="DS85" s="4">
        <f t="shared" si="403"/>
        <v>-22.154888890894675</v>
      </c>
      <c r="DT85" s="4">
        <f t="shared" si="404"/>
        <v>0.51185494304093471</v>
      </c>
      <c r="DU85" s="4">
        <f t="shared" si="405"/>
        <v>-4.0225606004083758</v>
      </c>
      <c r="DV85" s="4">
        <f t="shared" si="406"/>
        <v>-4.0138208543568314</v>
      </c>
      <c r="DW85" s="4">
        <f t="shared" si="407"/>
        <v>-0.68691164108826142</v>
      </c>
      <c r="DX85" s="4">
        <f t="shared" si="408"/>
        <v>-12.405409357408637</v>
      </c>
      <c r="DY85" s="4">
        <f t="shared" si="409"/>
        <v>-7.880867322118867</v>
      </c>
      <c r="DZ85" s="4">
        <f t="shared" si="410"/>
        <v>13.4610800123665</v>
      </c>
      <c r="EA85" s="4">
        <f t="shared" si="411"/>
        <v>-13.968614126628975</v>
      </c>
      <c r="EB85" s="4">
        <f t="shared" si="412"/>
        <v>-4.6259013321271469</v>
      </c>
      <c r="EC85" s="4">
        <f t="shared" si="413"/>
        <v>-8.7855683248163388</v>
      </c>
      <c r="ED85" s="4">
        <f t="shared" si="414"/>
        <v>-20.264150040623651</v>
      </c>
      <c r="EE85" s="4">
        <f t="shared" si="415"/>
        <v>10.697291874073933</v>
      </c>
      <c r="EF85" s="4">
        <f t="shared" si="416"/>
        <v>9.6347858365897885</v>
      </c>
      <c r="EG85" s="4">
        <f t="shared" si="417"/>
        <v>15.663447271989472</v>
      </c>
      <c r="EH85" s="4">
        <f t="shared" si="418"/>
        <v>4.4713308328470536</v>
      </c>
      <c r="EI85" s="4">
        <f t="shared" si="419"/>
        <v>0.33603420976293652</v>
      </c>
      <c r="EJ85" s="4">
        <f t="shared" si="420"/>
        <v>-4.806959488578455</v>
      </c>
      <c r="EK85" s="4">
        <f t="shared" si="421"/>
        <v>-8.5065249748015663</v>
      </c>
      <c r="EL85" s="4">
        <f t="shared" si="422"/>
        <v>14.02986953148595</v>
      </c>
      <c r="EM85" s="4">
        <f t="shared" si="423"/>
        <v>9.9683468020036248</v>
      </c>
      <c r="EN85" s="4">
        <f t="shared" si="424"/>
        <v>13.770576389843182</v>
      </c>
      <c r="EO85" s="4">
        <f t="shared" si="425"/>
        <v>14.596908373250606</v>
      </c>
      <c r="EP85" s="4">
        <f t="shared" si="426"/>
        <v>4.0144657254398197</v>
      </c>
      <c r="EQ85" s="4">
        <f t="shared" si="427"/>
        <v>-8.5086854478293112</v>
      </c>
      <c r="ER85" s="4">
        <f t="shared" si="428"/>
        <v>-0.17288409661686543</v>
      </c>
      <c r="ES85" s="4">
        <f t="shared" si="429"/>
        <v>-1.5552062888180007E-2</v>
      </c>
      <c r="ET85" s="4">
        <f t="shared" si="430"/>
        <v>-3.9039513545940485</v>
      </c>
      <c r="EU85" s="4">
        <f t="shared" si="431"/>
        <v>9.5050484750602635</v>
      </c>
      <c r="EV85" s="4">
        <f t="shared" si="432"/>
        <v>-2.6612737701325884E-2</v>
      </c>
      <c r="EW85" s="4">
        <f t="shared" si="433"/>
        <v>-5.260115252656572E-2</v>
      </c>
      <c r="EX85" s="4">
        <f t="shared" si="434"/>
        <v>0.13379559075425984</v>
      </c>
      <c r="EY85" s="4">
        <f t="shared" si="435"/>
        <v>4.2263953772560647</v>
      </c>
      <c r="EZ85" s="4">
        <f t="shared" si="436"/>
        <v>0.10584232697379292</v>
      </c>
      <c r="FA85" s="4">
        <f t="shared" si="437"/>
        <v>-0.20775566688341351</v>
      </c>
      <c r="FB85" s="4">
        <f t="shared" si="438"/>
        <v>0.2707939388860936</v>
      </c>
      <c r="FC85" s="4">
        <f t="shared" si="439"/>
        <v>-0.17490685527782324</v>
      </c>
      <c r="FD85" s="4">
        <f t="shared" si="440"/>
        <v>5.6814483436840035E-2</v>
      </c>
      <c r="FE85" s="4">
        <f t="shared" si="441"/>
        <v>0.26119546149250272</v>
      </c>
      <c r="FF85" s="4">
        <f t="shared" si="442"/>
        <v>-0.5285688654485643</v>
      </c>
      <c r="FG85" s="11">
        <f t="shared" si="443"/>
        <v>-3.0856135803718598</v>
      </c>
      <c r="FH85" s="11">
        <f t="shared" si="444"/>
        <v>-0.89102581922250179</v>
      </c>
      <c r="FI85" s="11">
        <f t="shared" si="445"/>
        <v>-1.3187234838091033</v>
      </c>
      <c r="FJ85" s="11">
        <f t="shared" si="446"/>
        <v>-1.4366327812620816</v>
      </c>
      <c r="FK85" s="11">
        <f t="shared" si="447"/>
        <v>-1.2206540358386531</v>
      </c>
      <c r="FL85" s="11">
        <f t="shared" si="448"/>
        <v>-1.7990240814576675</v>
      </c>
      <c r="FM85" s="11">
        <f t="shared" si="449"/>
        <v>-1.9416303904841281</v>
      </c>
      <c r="FN85" s="11">
        <f t="shared" si="450"/>
        <v>-2.0612882460223858</v>
      </c>
      <c r="FO85" s="11">
        <f t="shared" si="451"/>
        <v>-2.1345151552837005</v>
      </c>
      <c r="FP85" s="11">
        <f t="shared" si="452"/>
        <v>-2.1997780026331903</v>
      </c>
      <c r="FQ85" s="11">
        <f t="shared" si="453"/>
        <v>-2.2672288710792521</v>
      </c>
      <c r="FR85" s="11">
        <f t="shared" si="454"/>
        <v>-2.3904030369409246</v>
      </c>
      <c r="FS85" s="11">
        <f t="shared" si="455"/>
        <v>-2.5275994467508278</v>
      </c>
      <c r="FT85" s="11">
        <f t="shared" si="456"/>
        <v>-2.6790363723745325</v>
      </c>
      <c r="FU85" s="11">
        <f t="shared" si="457"/>
        <v>-2.783250148428229</v>
      </c>
      <c r="FV85" s="11">
        <f t="shared" si="458"/>
        <v>-2.8263552785009582</v>
      </c>
      <c r="FW85" s="11">
        <f t="shared" si="459"/>
        <v>-2.7840392791760427</v>
      </c>
      <c r="FX85" s="11">
        <f t="shared" si="460"/>
        <v>-2.6738125346545072</v>
      </c>
      <c r="FY85" s="11">
        <f t="shared" si="461"/>
        <v>-2.5063728988292233</v>
      </c>
      <c r="FZ85" s="11">
        <f t="shared" si="462"/>
        <v>-2.2834354588712746</v>
      </c>
      <c r="GA85" s="11">
        <f t="shared" si="463"/>
        <v>-2.0828761612171731</v>
      </c>
      <c r="GB85" s="11">
        <f t="shared" si="464"/>
        <v>-1.859912206590375</v>
      </c>
      <c r="GC85" s="11">
        <f t="shared" si="465"/>
        <v>-1.6700454158272482</v>
      </c>
      <c r="GD85" s="11">
        <f t="shared" si="466"/>
        <v>-1.5311588113885333</v>
      </c>
      <c r="GE85" s="11">
        <f t="shared" si="467"/>
        <v>-1.4107080705269226</v>
      </c>
      <c r="GF85" s="11">
        <f t="shared" si="468"/>
        <v>-1.3504233175706259</v>
      </c>
      <c r="GG85" s="11">
        <f t="shared" si="469"/>
        <v>-1.3251746113519092</v>
      </c>
      <c r="GH85" s="11">
        <f t="shared" si="470"/>
        <v>-1.3344928746851559</v>
      </c>
      <c r="GI85" s="11">
        <f t="shared" si="471"/>
        <v>-1.36387537039524</v>
      </c>
      <c r="GJ85" s="11">
        <f t="shared" si="472"/>
        <v>-1.4092383386200669</v>
      </c>
      <c r="GK85" s="11">
        <f t="shared" si="473"/>
        <v>-1.4511163233359214</v>
      </c>
      <c r="GL85" s="11">
        <f t="shared" si="474"/>
        <v>-1.4742014029630712</v>
      </c>
      <c r="GM85" s="11">
        <f t="shared" si="475"/>
        <v>-1.493425036453222</v>
      </c>
      <c r="GN85" s="11">
        <f t="shared" si="476"/>
        <v>-1.4936094981150672</v>
      </c>
      <c r="GO85" s="11">
        <f t="shared" si="477"/>
        <v>-1.486292571439618</v>
      </c>
      <c r="GP85" s="11">
        <f t="shared" si="478"/>
        <v>-1.4724815715416173</v>
      </c>
      <c r="GQ85" s="11">
        <f t="shared" si="479"/>
        <v>-1.4460424769161873</v>
      </c>
      <c r="GR85" s="11">
        <f t="shared" si="480"/>
        <v>-1.4153407051589628</v>
      </c>
      <c r="GS85" s="11">
        <f t="shared" si="481"/>
        <v>-1.3895113764942013</v>
      </c>
      <c r="GT85" s="11" t="e">
        <f t="shared" si="482"/>
        <v>#N/A</v>
      </c>
    </row>
    <row r="86" spans="2:202" x14ac:dyDescent="0.2">
      <c r="B86" t="str">
        <f t="shared" si="286"/>
        <v xml:space="preserve">    Construction</v>
      </c>
      <c r="G86" s="4">
        <f t="shared" si="287"/>
        <v>-10.540107441978208</v>
      </c>
      <c r="H86" s="4">
        <f t="shared" si="288"/>
        <v>-4.3501827887487803</v>
      </c>
      <c r="I86" s="4">
        <f t="shared" si="289"/>
        <v>-7.6748284858109699</v>
      </c>
      <c r="J86" s="4">
        <f t="shared" si="290"/>
        <v>-12.89723070374248</v>
      </c>
      <c r="K86" s="4">
        <f t="shared" si="291"/>
        <v>-12.844550860184334</v>
      </c>
      <c r="L86" s="4">
        <f t="shared" si="292"/>
        <v>-11.564249364286161</v>
      </c>
      <c r="M86" s="4">
        <f t="shared" si="293"/>
        <v>-8.9500359163839462</v>
      </c>
      <c r="N86" s="4">
        <f t="shared" si="294"/>
        <v>-4.1906018071987354</v>
      </c>
      <c r="O86" s="4">
        <f t="shared" si="295"/>
        <v>-3.6806376566075882</v>
      </c>
      <c r="P86" s="4">
        <f t="shared" si="296"/>
        <v>1.2307288431788521</v>
      </c>
      <c r="Q86" s="4">
        <f t="shared" si="297"/>
        <v>6.7431348642251976</v>
      </c>
      <c r="R86" s="4">
        <f t="shared" si="298"/>
        <v>14.564960761418199</v>
      </c>
      <c r="S86" s="4">
        <f t="shared" si="299"/>
        <v>18.70355777106947</v>
      </c>
      <c r="T86" s="4">
        <f t="shared" si="300"/>
        <v>17.421389899818742</v>
      </c>
      <c r="U86" s="4">
        <f t="shared" si="301"/>
        <v>11.611685470345723</v>
      </c>
      <c r="V86" s="4">
        <f t="shared" si="302"/>
        <v>2.6874794140957725</v>
      </c>
      <c r="W86" s="4">
        <f t="shared" si="303"/>
        <v>1.6881516190988988</v>
      </c>
      <c r="X86" s="4">
        <f t="shared" si="304"/>
        <v>3.3032513619988046</v>
      </c>
      <c r="Y86" s="4">
        <f t="shared" si="305"/>
        <v>7.2716299061348355</v>
      </c>
      <c r="Z86" s="4">
        <f t="shared" si="306"/>
        <v>9.7310094946014836</v>
      </c>
      <c r="AA86" s="4">
        <f t="shared" si="307"/>
        <v>12.578989217467829</v>
      </c>
      <c r="AB86" s="4">
        <f t="shared" si="308"/>
        <v>9.7257980824213099</v>
      </c>
      <c r="AC86" s="4">
        <f t="shared" si="309"/>
        <v>6.380777007437155</v>
      </c>
      <c r="AD86" s="4">
        <f t="shared" si="310"/>
        <v>8.4660010746173686</v>
      </c>
      <c r="AE86" s="4">
        <f t="shared" si="311"/>
        <v>5.0619769540846349</v>
      </c>
      <c r="AF86" s="4">
        <f t="shared" si="312"/>
        <v>4.510455548525405</v>
      </c>
      <c r="AG86" s="4">
        <f t="shared" si="313"/>
        <v>6.7932044857815344</v>
      </c>
      <c r="AH86" s="4">
        <f t="shared" si="314"/>
        <v>7.5286894727538245</v>
      </c>
      <c r="AI86" s="4">
        <f t="shared" si="315"/>
        <v>7.7960898322682493</v>
      </c>
      <c r="AJ86" s="4">
        <f t="shared" si="316"/>
        <v>8.9912864362691423</v>
      </c>
      <c r="AK86" s="4">
        <f t="shared" si="317"/>
        <v>9.3169094603326563</v>
      </c>
      <c r="AL86" s="4">
        <f t="shared" si="318"/>
        <v>6.0746152323784441</v>
      </c>
      <c r="AM86" s="4">
        <f t="shared" si="319"/>
        <v>6.0794273671047616</v>
      </c>
      <c r="AN86" s="4">
        <f t="shared" si="320"/>
        <v>10.349449059289206</v>
      </c>
      <c r="AO86" s="4">
        <f t="shared" si="321"/>
        <v>11.37058149752297</v>
      </c>
      <c r="AP86" s="4">
        <f t="shared" si="322"/>
        <v>14.105414944150096</v>
      </c>
      <c r="AQ86" s="4">
        <f t="shared" si="323"/>
        <v>16.013471767009335</v>
      </c>
      <c r="AR86" s="4">
        <f t="shared" si="324"/>
        <v>11.826743854708122</v>
      </c>
      <c r="AS86" s="4">
        <f t="shared" si="325"/>
        <v>6.9053541350423631</v>
      </c>
      <c r="AT86" s="4">
        <f t="shared" si="326"/>
        <v>0.69619666239819633</v>
      </c>
      <c r="AU86" s="4">
        <f t="shared" si="327"/>
        <v>-3.1103536493114148</v>
      </c>
      <c r="AV86" s="4">
        <f t="shared" si="328"/>
        <v>-6.7034330500108208</v>
      </c>
      <c r="AW86" s="4">
        <f t="shared" si="329"/>
        <v>-4.7588490370944925</v>
      </c>
      <c r="AX86" s="4">
        <f t="shared" si="330"/>
        <v>9.1358832346810637E-2</v>
      </c>
      <c r="AY86" s="4">
        <f t="shared" si="331"/>
        <v>2.0172604740061439</v>
      </c>
      <c r="AZ86" s="4">
        <f t="shared" si="332"/>
        <v>5.7250660512446316</v>
      </c>
      <c r="BA86" s="4">
        <f t="shared" si="333"/>
        <v>3.2186279540723062</v>
      </c>
      <c r="BB86" s="4">
        <f t="shared" si="334"/>
        <v>0.86144421723448605</v>
      </c>
      <c r="BC86" s="4">
        <f t="shared" si="335"/>
        <v>-2.5138156843339643</v>
      </c>
      <c r="BD86" s="4">
        <f t="shared" si="336"/>
        <v>-7.1920476908446718</v>
      </c>
      <c r="BE86" s="4">
        <f t="shared" si="337"/>
        <v>-5.9584519370662896</v>
      </c>
      <c r="BF86" s="4">
        <f t="shared" si="338"/>
        <v>-4.9635578607609032</v>
      </c>
      <c r="BG86" s="4">
        <f t="shared" si="339"/>
        <v>-3.7718480967335766</v>
      </c>
      <c r="BH86" s="4">
        <f t="shared" si="340"/>
        <v>-0.81765764595127521</v>
      </c>
      <c r="BI86" s="4">
        <f t="shared" si="341"/>
        <v>-0.44625520631590421</v>
      </c>
      <c r="BJ86" s="4">
        <f t="shared" si="342"/>
        <v>-0.11541851160955519</v>
      </c>
      <c r="BK86" s="4">
        <f t="shared" si="343"/>
        <v>1.0900053240512797</v>
      </c>
      <c r="BL86" s="4">
        <f t="shared" si="344"/>
        <v>1.5631400000694962</v>
      </c>
      <c r="BM86" s="4">
        <f t="shared" si="345"/>
        <v>2.0222916117117462</v>
      </c>
      <c r="BN86" s="4">
        <f t="shared" si="346"/>
        <v>-0.73519541341094952</v>
      </c>
      <c r="BO86" s="4">
        <f t="shared" si="347"/>
        <v>0.28537783847564224</v>
      </c>
      <c r="BP86" s="4">
        <f t="shared" si="348"/>
        <v>2.0360480332266562</v>
      </c>
      <c r="BQ86" s="4">
        <f t="shared" si="349"/>
        <v>3.39441512892249</v>
      </c>
      <c r="BR86" s="4">
        <f t="shared" si="350"/>
        <v>8.566982389977662</v>
      </c>
      <c r="BS86" s="4">
        <f t="shared" si="351"/>
        <v>10.700271179894628</v>
      </c>
      <c r="BT86" s="4">
        <f t="shared" si="352"/>
        <v>9.9705528314320233</v>
      </c>
      <c r="BU86" s="4">
        <f t="shared" si="353"/>
        <v>9.2347457247908604</v>
      </c>
      <c r="BV86" s="4">
        <f t="shared" si="354"/>
        <v>9.769242957527414</v>
      </c>
      <c r="BW86" s="4">
        <f t="shared" si="355"/>
        <v>6.2933716200360701</v>
      </c>
      <c r="BX86" s="4">
        <f t="shared" si="356"/>
        <v>8.238511618834643</v>
      </c>
      <c r="BY86" s="4">
        <f t="shared" si="357"/>
        <v>9.1915799024028679</v>
      </c>
      <c r="BZ86" s="4">
        <f t="shared" si="358"/>
        <v>7.8164519403220112</v>
      </c>
      <c r="CA86" s="4">
        <f t="shared" si="359"/>
        <v>9.1864113365043956</v>
      </c>
      <c r="CB86" s="4">
        <f t="shared" si="360"/>
        <v>8.6545837544230952</v>
      </c>
      <c r="CC86" s="4">
        <f t="shared" si="361"/>
        <v>8.3757801626630055</v>
      </c>
      <c r="CD86" s="4">
        <f t="shared" si="362"/>
        <v>7.9358235264229471</v>
      </c>
      <c r="CE86" s="4">
        <f t="shared" si="363"/>
        <v>8.9724289211307706</v>
      </c>
      <c r="CF86" s="4">
        <f t="shared" si="364"/>
        <v>7.8658497145640327</v>
      </c>
      <c r="CG86" s="4">
        <f t="shared" si="365"/>
        <v>5.3521527716235084</v>
      </c>
      <c r="CH86" s="4">
        <f t="shared" si="366"/>
        <v>5.4330901264836307</v>
      </c>
      <c r="CI86" s="4">
        <f t="shared" si="367"/>
        <v>3.2734139707404575</v>
      </c>
      <c r="CJ86" s="4">
        <f t="shared" si="368"/>
        <v>-1.11917286731813</v>
      </c>
      <c r="CK86" s="4">
        <f t="shared" si="369"/>
        <v>-2.9037318978855198</v>
      </c>
      <c r="CL86" s="4">
        <f t="shared" si="370"/>
        <v>-8.5580364440643315</v>
      </c>
      <c r="CM86" s="4">
        <f t="shared" si="371"/>
        <v>-9.2208575937438582</v>
      </c>
      <c r="CN86" s="4">
        <f t="shared" si="372"/>
        <v>-8.0854996200997</v>
      </c>
      <c r="CO86" s="4">
        <f t="shared" si="373"/>
        <v>-6.0818411906236935</v>
      </c>
      <c r="CP86" s="4">
        <f t="shared" si="374"/>
        <v>-3.3878172458745026</v>
      </c>
      <c r="CQ86" s="4">
        <f t="shared" si="375"/>
        <v>-4.5145348760599386</v>
      </c>
      <c r="CR86" s="4">
        <f t="shared" si="376"/>
        <v>-2.011891068558902</v>
      </c>
      <c r="CS86" s="4">
        <f t="shared" si="377"/>
        <v>-1.7674280828688937</v>
      </c>
      <c r="CT86" s="4">
        <f t="shared" si="378"/>
        <v>0.33365391778306108</v>
      </c>
      <c r="CU86" s="4">
        <f t="shared" si="379"/>
        <v>3.2342548743668376</v>
      </c>
      <c r="CV86" s="4">
        <f t="shared" si="380"/>
        <v>2.4102231494894433</v>
      </c>
      <c r="CW86" s="4">
        <f t="shared" si="381"/>
        <v>3.010593954044416</v>
      </c>
      <c r="CX86" s="4">
        <f t="shared" si="382"/>
        <v>4.2874304931838525</v>
      </c>
      <c r="CY86" s="4">
        <f t="shared" si="383"/>
        <v>4.4958242402455051</v>
      </c>
      <c r="CZ86" s="4">
        <f t="shared" si="384"/>
        <v>6.7936415674272776</v>
      </c>
      <c r="DA86" s="4">
        <f t="shared" si="385"/>
        <v>8.8928225216887924</v>
      </c>
      <c r="DB86" s="4">
        <f t="shared" si="386"/>
        <v>9.8638216817171553</v>
      </c>
      <c r="DC86" s="4">
        <f t="shared" si="387"/>
        <v>12.019532043990999</v>
      </c>
      <c r="DD86" s="4">
        <f t="shared" si="388"/>
        <v>12.068680035338231</v>
      </c>
      <c r="DE86" s="4">
        <f t="shared" si="389"/>
        <v>9.5568435044574684</v>
      </c>
      <c r="DF86" s="4">
        <f t="shared" si="390"/>
        <v>7.6688455228084429</v>
      </c>
      <c r="DG86" s="4">
        <f t="shared" si="391"/>
        <v>9.3073513041319167</v>
      </c>
      <c r="DH86" s="4">
        <f t="shared" si="392"/>
        <v>9.7138507295747356</v>
      </c>
      <c r="DI86" s="4">
        <f t="shared" si="393"/>
        <v>8.8696513565163837</v>
      </c>
      <c r="DJ86" s="4">
        <f t="shared" si="394"/>
        <v>8.0988140751564899</v>
      </c>
      <c r="DK86" s="4">
        <f t="shared" si="395"/>
        <v>3.8239021951526952</v>
      </c>
      <c r="DL86" s="4">
        <f t="shared" si="396"/>
        <v>-1.3741179381846269</v>
      </c>
      <c r="DM86" s="4">
        <f t="shared" si="397"/>
        <v>-4.109523458658126</v>
      </c>
      <c r="DN86" s="4">
        <f t="shared" si="398"/>
        <v>-9.6482882816549704</v>
      </c>
      <c r="DO86" s="4">
        <f t="shared" si="399"/>
        <v>-17.886869185779663</v>
      </c>
      <c r="DP86" s="4">
        <f t="shared" si="400"/>
        <v>-22.217416587210614</v>
      </c>
      <c r="DQ86" s="4">
        <f t="shared" si="401"/>
        <v>-24.844276164421142</v>
      </c>
      <c r="DR86" s="4">
        <f t="shared" si="402"/>
        <v>-24.33903445348453</v>
      </c>
      <c r="DS86" s="4">
        <f t="shared" si="403"/>
        <v>-19.801503863782756</v>
      </c>
      <c r="DT86" s="4">
        <f t="shared" si="404"/>
        <v>-14.572814791699273</v>
      </c>
      <c r="DU86" s="4">
        <f t="shared" si="405"/>
        <v>-9.2015719971996432</v>
      </c>
      <c r="DV86" s="4">
        <f t="shared" si="406"/>
        <v>-5.8123946333961118</v>
      </c>
      <c r="DW86" s="4">
        <f t="shared" si="407"/>
        <v>-5.6788605438692352</v>
      </c>
      <c r="DX86" s="4">
        <f t="shared" si="408"/>
        <v>-3.5691667275482453</v>
      </c>
      <c r="DY86" s="4">
        <f t="shared" si="409"/>
        <v>-2.847639419761816</v>
      </c>
      <c r="DZ86" s="4">
        <f t="shared" si="410"/>
        <v>-1.7716772663405767</v>
      </c>
      <c r="EA86" s="4">
        <f t="shared" si="411"/>
        <v>1.1341772948409767</v>
      </c>
      <c r="EB86" s="4">
        <f t="shared" si="412"/>
        <v>3.5112427242010247</v>
      </c>
      <c r="EC86" s="4">
        <f t="shared" si="413"/>
        <v>5.0632970733922589</v>
      </c>
      <c r="ED86" s="4">
        <f t="shared" si="414"/>
        <v>8.0065746057794041</v>
      </c>
      <c r="EE86" s="4">
        <f t="shared" si="415"/>
        <v>10.152688322338621</v>
      </c>
      <c r="EF86" s="4">
        <f t="shared" si="416"/>
        <v>8.7702501032990821</v>
      </c>
      <c r="EG86" s="4">
        <f t="shared" si="417"/>
        <v>9.3913351187608018</v>
      </c>
      <c r="EH86" s="4">
        <f t="shared" si="418"/>
        <v>7.7157653517427427</v>
      </c>
      <c r="EI86" s="4">
        <f t="shared" si="419"/>
        <v>7.3377224239628891</v>
      </c>
      <c r="EJ86" s="4">
        <f t="shared" si="420"/>
        <v>7.0776782148205042</v>
      </c>
      <c r="EK86" s="4">
        <f t="shared" si="421"/>
        <v>8.2912641387365085</v>
      </c>
      <c r="EL86" s="4">
        <f t="shared" si="422"/>
        <v>11.598843463630004</v>
      </c>
      <c r="EM86" s="4">
        <f t="shared" si="423"/>
        <v>12.875000869362507</v>
      </c>
      <c r="EN86" s="4">
        <f t="shared" si="424"/>
        <v>12.959759955762573</v>
      </c>
      <c r="EO86" s="4">
        <f t="shared" si="425"/>
        <v>9.7253760969405967</v>
      </c>
      <c r="EP86" s="4">
        <f t="shared" si="426"/>
        <v>7.0642932262875213</v>
      </c>
      <c r="EQ86" s="4">
        <f t="shared" si="427"/>
        <v>6.9997137617793692</v>
      </c>
      <c r="ER86" s="4">
        <f t="shared" si="428"/>
        <v>7.0711001441274624</v>
      </c>
      <c r="ES86" s="4">
        <f t="shared" si="429"/>
        <v>7.6707630848523722</v>
      </c>
      <c r="ET86" s="4">
        <f t="shared" si="430"/>
        <v>7.4008129435759074</v>
      </c>
      <c r="EU86" s="4">
        <f t="shared" si="431"/>
        <v>5.9532767659353558</v>
      </c>
      <c r="EV86" s="4">
        <f t="shared" si="432"/>
        <v>4.920267520566024</v>
      </c>
      <c r="EW86" s="4">
        <f t="shared" si="433"/>
        <v>4.0581404396400345</v>
      </c>
      <c r="EX86" s="4">
        <f t="shared" si="434"/>
        <v>4.0142922832099526</v>
      </c>
      <c r="EY86" s="4">
        <f t="shared" si="435"/>
        <v>4.9656854555468088</v>
      </c>
      <c r="EZ86" s="4">
        <f t="shared" si="436"/>
        <v>5.3292778487462167</v>
      </c>
      <c r="FA86" s="4">
        <f t="shared" si="437"/>
        <v>5.8465380553365032</v>
      </c>
      <c r="FB86" s="4">
        <f t="shared" si="438"/>
        <v>6.0815282878861954</v>
      </c>
      <c r="FC86" s="4">
        <f t="shared" si="439"/>
        <v>1.9865877122114739</v>
      </c>
      <c r="FD86" s="4">
        <f t="shared" si="440"/>
        <v>2.0738675966813114</v>
      </c>
      <c r="FE86" s="4">
        <f t="shared" si="441"/>
        <v>1.5689926721495162</v>
      </c>
      <c r="FF86" s="4">
        <f t="shared" si="442"/>
        <v>0.56253080198214178</v>
      </c>
      <c r="FG86" s="11">
        <f t="shared" si="443"/>
        <v>3.1864242226352424</v>
      </c>
      <c r="FH86" s="11">
        <f t="shared" si="444"/>
        <v>2.4261635200408138</v>
      </c>
      <c r="FI86" s="11">
        <f t="shared" si="445"/>
        <v>2.3583144310451276</v>
      </c>
      <c r="FJ86" s="11">
        <f t="shared" si="446"/>
        <v>1.973398658581127</v>
      </c>
      <c r="FK86" s="11">
        <f t="shared" si="447"/>
        <v>1.2644750739132515</v>
      </c>
      <c r="FL86" s="11">
        <f t="shared" si="448"/>
        <v>0.79403265580524351</v>
      </c>
      <c r="FM86" s="11">
        <f t="shared" si="449"/>
        <v>0.34088916272556613</v>
      </c>
      <c r="FN86" s="11">
        <f t="shared" si="450"/>
        <v>6.4173324103355966E-2</v>
      </c>
      <c r="FO86" s="11">
        <f t="shared" si="451"/>
        <v>-0.10495278059449165</v>
      </c>
      <c r="FP86" s="11">
        <f t="shared" si="452"/>
        <v>-0.25549286301471685</v>
      </c>
      <c r="FQ86" s="11">
        <f t="shared" si="453"/>
        <v>-0.41113532791756668</v>
      </c>
      <c r="FR86" s="11">
        <f t="shared" si="454"/>
        <v>-0.69470283247293763</v>
      </c>
      <c r="FS86" s="11">
        <f t="shared" si="455"/>
        <v>-1.0102144109452649</v>
      </c>
      <c r="FT86" s="11">
        <f t="shared" si="456"/>
        <v>-1.3577211787458632</v>
      </c>
      <c r="FU86" s="11">
        <f t="shared" si="457"/>
        <v>-1.5964300629243589</v>
      </c>
      <c r="FV86" s="11">
        <f t="shared" si="458"/>
        <v>-1.695105132103536</v>
      </c>
      <c r="FW86" s="11">
        <f t="shared" si="459"/>
        <v>-1.5981717897633807</v>
      </c>
      <c r="FX86" s="11">
        <f t="shared" si="460"/>
        <v>-1.3456469891231615</v>
      </c>
      <c r="FY86" s="11">
        <f t="shared" si="461"/>
        <v>-0.96132388031519023</v>
      </c>
      <c r="FZ86" s="11">
        <f t="shared" si="462"/>
        <v>-0.44846484822773647</v>
      </c>
      <c r="GA86" s="11">
        <f t="shared" si="463"/>
        <v>1.4310768421021969E-2</v>
      </c>
      <c r="GB86" s="11">
        <f t="shared" si="464"/>
        <v>0.53008685609796657</v>
      </c>
      <c r="GC86" s="11">
        <f t="shared" si="465"/>
        <v>0.97055872366569318</v>
      </c>
      <c r="GD86" s="11">
        <f t="shared" si="466"/>
        <v>1.2934492557327815</v>
      </c>
      <c r="GE86" s="11">
        <f t="shared" si="467"/>
        <v>1.5738632489630922</v>
      </c>
      <c r="GF86" s="11">
        <f t="shared" si="468"/>
        <v>1.7144640492904983</v>
      </c>
      <c r="GG86" s="11">
        <f t="shared" si="469"/>
        <v>1.7733009204112582</v>
      </c>
      <c r="GH86" s="11">
        <f t="shared" si="470"/>
        <v>1.7515802589193497</v>
      </c>
      <c r="GI86" s="11">
        <f t="shared" si="471"/>
        <v>1.6830668461736309</v>
      </c>
      <c r="GJ86" s="11">
        <f t="shared" si="472"/>
        <v>1.5772354050665793</v>
      </c>
      <c r="GK86" s="11">
        <f t="shared" si="473"/>
        <v>1.4797399046241999</v>
      </c>
      <c r="GL86" s="11">
        <f t="shared" si="474"/>
        <v>1.425936780171666</v>
      </c>
      <c r="GM86" s="11">
        <f t="shared" si="475"/>
        <v>1.3812000587626105</v>
      </c>
      <c r="GN86" s="11">
        <f t="shared" si="476"/>
        <v>1.3808663423673817</v>
      </c>
      <c r="GO86" s="11">
        <f t="shared" si="477"/>
        <v>1.3977716175810562</v>
      </c>
      <c r="GP86" s="11">
        <f t="shared" si="478"/>
        <v>1.4299990613905633</v>
      </c>
      <c r="GQ86" s="11">
        <f t="shared" si="479"/>
        <v>1.4916051355091664</v>
      </c>
      <c r="GR86" s="11">
        <f t="shared" si="480"/>
        <v>1.5630355169706567</v>
      </c>
      <c r="GS86" s="11">
        <f t="shared" si="481"/>
        <v>1.623295312250983</v>
      </c>
      <c r="GT86" s="11" t="e">
        <f t="shared" si="482"/>
        <v>#N/A</v>
      </c>
    </row>
    <row r="87" spans="2:202" x14ac:dyDescent="0.2">
      <c r="B87" t="str">
        <f t="shared" si="286"/>
        <v xml:space="preserve">    Manufacturing</v>
      </c>
      <c r="G87" s="4">
        <f t="shared" si="287"/>
        <v>-1.4446543736252315</v>
      </c>
      <c r="H87" s="4">
        <f t="shared" si="288"/>
        <v>-0.70846507643509415</v>
      </c>
      <c r="I87" s="4">
        <f t="shared" si="289"/>
        <v>-1.2137121431159636</v>
      </c>
      <c r="J87" s="4">
        <f t="shared" si="290"/>
        <v>-3.2989008619146776</v>
      </c>
      <c r="K87" s="4">
        <f t="shared" si="291"/>
        <v>-2.6047480196901951</v>
      </c>
      <c r="L87" s="4">
        <f t="shared" si="292"/>
        <v>-4.8094282159629964</v>
      </c>
      <c r="M87" s="4">
        <f t="shared" si="293"/>
        <v>-6.1207563661270452</v>
      </c>
      <c r="N87" s="4">
        <f t="shared" si="294"/>
        <v>-6.3733920621981461</v>
      </c>
      <c r="O87" s="4">
        <f t="shared" si="295"/>
        <v>-8.8500360772407856</v>
      </c>
      <c r="P87" s="4">
        <f t="shared" si="296"/>
        <v>-8.6176266394033298</v>
      </c>
      <c r="Q87" s="4">
        <f t="shared" si="297"/>
        <v>-8.832734654326412</v>
      </c>
      <c r="R87" s="4">
        <f t="shared" si="298"/>
        <v>-4.9446338044699223</v>
      </c>
      <c r="S87" s="4">
        <f t="shared" si="299"/>
        <v>-2.0657543534672196</v>
      </c>
      <c r="T87" s="4">
        <f t="shared" si="300"/>
        <v>2.5630941663915108</v>
      </c>
      <c r="U87" s="4">
        <f t="shared" si="301"/>
        <v>7.1201482515445225</v>
      </c>
      <c r="V87" s="4">
        <f t="shared" si="302"/>
        <v>6.4071884547664437</v>
      </c>
      <c r="W87" s="4">
        <f t="shared" si="303"/>
        <v>6.5755046425544084</v>
      </c>
      <c r="X87" s="4">
        <f t="shared" si="304"/>
        <v>5.4645574854365275</v>
      </c>
      <c r="Y87" s="4">
        <f t="shared" si="305"/>
        <v>4.4417643993466038</v>
      </c>
      <c r="Z87" s="4">
        <f t="shared" si="306"/>
        <v>4.8600247518261641</v>
      </c>
      <c r="AA87" s="4">
        <f t="shared" si="307"/>
        <v>5.5123167942115803</v>
      </c>
      <c r="AB87" s="4">
        <f t="shared" si="308"/>
        <v>5.5178606552637843</v>
      </c>
      <c r="AC87" s="4">
        <f t="shared" si="309"/>
        <v>5.5566009126619242</v>
      </c>
      <c r="AD87" s="4">
        <f t="shared" si="310"/>
        <v>5.1590511045808807</v>
      </c>
      <c r="AE87" s="4">
        <f t="shared" si="311"/>
        <v>4.8159394279003731</v>
      </c>
      <c r="AF87" s="4">
        <f t="shared" si="312"/>
        <v>5.2014609248999921</v>
      </c>
      <c r="AG87" s="4">
        <f t="shared" si="313"/>
        <v>6.8504023219100318</v>
      </c>
      <c r="AH87" s="4">
        <f t="shared" si="314"/>
        <v>7.7021515175416777</v>
      </c>
      <c r="AI87" s="4">
        <f t="shared" si="315"/>
        <v>8.7000327356277154</v>
      </c>
      <c r="AJ87" s="4">
        <f t="shared" si="316"/>
        <v>8.5621099357120478</v>
      </c>
      <c r="AK87" s="4">
        <f t="shared" si="317"/>
        <v>6.8289761565593965</v>
      </c>
      <c r="AL87" s="4">
        <f t="shared" si="318"/>
        <v>7.0206445163861542</v>
      </c>
      <c r="AM87" s="4">
        <f t="shared" si="319"/>
        <v>8.0696464089476052</v>
      </c>
      <c r="AN87" s="4">
        <f t="shared" si="320"/>
        <v>9.9018133158261143</v>
      </c>
      <c r="AO87" s="4">
        <f t="shared" si="321"/>
        <v>11.187808119285837</v>
      </c>
      <c r="AP87" s="4">
        <f t="shared" si="322"/>
        <v>9.9107206304332784</v>
      </c>
      <c r="AQ87" s="4">
        <f t="shared" si="323"/>
        <v>5.6662405214474854</v>
      </c>
      <c r="AR87" s="4">
        <f t="shared" si="324"/>
        <v>1.6237007014979543</v>
      </c>
      <c r="AS87" s="4">
        <f t="shared" si="325"/>
        <v>-0.84428990097378254</v>
      </c>
      <c r="AT87" s="4">
        <f t="shared" si="326"/>
        <v>-2.6114062165970342</v>
      </c>
      <c r="AU87" s="4">
        <f t="shared" si="327"/>
        <v>-2.1426166626985599</v>
      </c>
      <c r="AV87" s="4">
        <f t="shared" si="328"/>
        <v>-1.9419768396611081</v>
      </c>
      <c r="AW87" s="4">
        <f t="shared" si="329"/>
        <v>-1.8071556290882862</v>
      </c>
      <c r="AX87" s="4">
        <f t="shared" si="330"/>
        <v>-1.4296840758256879</v>
      </c>
      <c r="AY87" s="4">
        <f t="shared" si="331"/>
        <v>-0.87406587386021917</v>
      </c>
      <c r="AZ87" s="4">
        <f t="shared" si="332"/>
        <v>-1.1313233849454374</v>
      </c>
      <c r="BA87" s="4">
        <f t="shared" si="333"/>
        <v>-2.5118328276787727</v>
      </c>
      <c r="BB87" s="4">
        <f t="shared" si="334"/>
        <v>-3.0108005528315274</v>
      </c>
      <c r="BC87" s="4">
        <f t="shared" si="335"/>
        <v>-4.6760684882260373</v>
      </c>
      <c r="BD87" s="4">
        <f t="shared" si="336"/>
        <v>-5.1846408634549039</v>
      </c>
      <c r="BE87" s="4">
        <f t="shared" si="337"/>
        <v>-4.2891351598580378</v>
      </c>
      <c r="BF87" s="4">
        <f t="shared" si="338"/>
        <v>-6.1321430733498161</v>
      </c>
      <c r="BG87" s="4">
        <f t="shared" si="339"/>
        <v>-6.5359418452806679</v>
      </c>
      <c r="BH87" s="4">
        <f t="shared" si="340"/>
        <v>-6.4200942873305467</v>
      </c>
      <c r="BI87" s="4">
        <f t="shared" si="341"/>
        <v>-6.2375171305095627</v>
      </c>
      <c r="BJ87" s="4">
        <f t="shared" si="342"/>
        <v>-3.2856466999955147</v>
      </c>
      <c r="BK87" s="4">
        <f t="shared" si="343"/>
        <v>0.89799009752509207</v>
      </c>
      <c r="BL87" s="4">
        <f t="shared" si="344"/>
        <v>0.49281091469270955</v>
      </c>
      <c r="BM87" s="4">
        <f t="shared" si="345"/>
        <v>-1.9751292546283716</v>
      </c>
      <c r="BN87" s="4">
        <f t="shared" si="346"/>
        <v>-10.242670586321001</v>
      </c>
      <c r="BO87" s="4">
        <f t="shared" si="347"/>
        <v>-3.2417137048467159</v>
      </c>
      <c r="BP87" s="4">
        <f t="shared" si="348"/>
        <v>-0.14491972923065255</v>
      </c>
      <c r="BQ87" s="4">
        <f t="shared" si="349"/>
        <v>5.069845576463039</v>
      </c>
      <c r="BR87" s="4">
        <f t="shared" si="350"/>
        <v>18.657725334098863</v>
      </c>
      <c r="BS87" s="4">
        <f t="shared" si="351"/>
        <v>11.117069761400478</v>
      </c>
      <c r="BT87" s="4">
        <f t="shared" si="352"/>
        <v>12.203263422290455</v>
      </c>
      <c r="BU87" s="4">
        <f t="shared" si="353"/>
        <v>12.854588840115898</v>
      </c>
      <c r="BV87" s="4">
        <f t="shared" si="354"/>
        <v>12.166930090985284</v>
      </c>
      <c r="BW87" s="4">
        <f t="shared" si="355"/>
        <v>9.2590294825768193</v>
      </c>
      <c r="BX87" s="4">
        <f t="shared" si="356"/>
        <v>7.2814127723271449</v>
      </c>
      <c r="BY87" s="4">
        <f t="shared" si="357"/>
        <v>4.1032697129969264</v>
      </c>
      <c r="BZ87" s="4">
        <f t="shared" si="358"/>
        <v>-0.16485053314699849</v>
      </c>
      <c r="CA87" s="4">
        <f t="shared" si="359"/>
        <v>-3.3948434836761021</v>
      </c>
      <c r="CB87" s="4">
        <f t="shared" si="360"/>
        <v>-6.2903403299283456</v>
      </c>
      <c r="CC87" s="4">
        <f t="shared" si="361"/>
        <v>-8.7108753664866807</v>
      </c>
      <c r="CD87" s="4">
        <f t="shared" si="362"/>
        <v>-9.0684350708391097</v>
      </c>
      <c r="CE87" s="4">
        <f t="shared" si="363"/>
        <v>-9.7947993753721647</v>
      </c>
      <c r="CF87" s="4">
        <f t="shared" si="364"/>
        <v>-7.146255256749356</v>
      </c>
      <c r="CG87" s="4">
        <f t="shared" si="365"/>
        <v>-5.7378668976404974</v>
      </c>
      <c r="CH87" s="4">
        <f t="shared" si="366"/>
        <v>-4.850179283929168</v>
      </c>
      <c r="CI87" s="4">
        <f t="shared" si="367"/>
        <v>-2.4481699177609118</v>
      </c>
      <c r="CJ87" s="4">
        <f t="shared" si="368"/>
        <v>-3.5883474746975064</v>
      </c>
      <c r="CK87" s="4">
        <f t="shared" si="369"/>
        <v>-3.3313819291226565</v>
      </c>
      <c r="CL87" s="4">
        <f t="shared" si="370"/>
        <v>-5.4229299217359532</v>
      </c>
      <c r="CM87" s="4">
        <f t="shared" si="371"/>
        <v>-8.8770055504470253</v>
      </c>
      <c r="CN87" s="4">
        <f t="shared" si="372"/>
        <v>-10.327467579910055</v>
      </c>
      <c r="CO87" s="4">
        <f t="shared" si="373"/>
        <v>-12.034144189748863</v>
      </c>
      <c r="CP87" s="4">
        <f t="shared" si="374"/>
        <v>-11.448234975620664</v>
      </c>
      <c r="CQ87" s="4">
        <f t="shared" si="375"/>
        <v>-9.9008542202240974</v>
      </c>
      <c r="CR87" s="4">
        <f t="shared" si="376"/>
        <v>-9.8508413470935192</v>
      </c>
      <c r="CS87" s="4">
        <f t="shared" si="377"/>
        <v>-8.9128378768580934</v>
      </c>
      <c r="CT87" s="4">
        <f t="shared" si="378"/>
        <v>-7.8949610464409954</v>
      </c>
      <c r="CU87" s="4">
        <f t="shared" si="379"/>
        <v>-5.7228677329575035</v>
      </c>
      <c r="CV87" s="4">
        <f t="shared" si="380"/>
        <v>-3.5230970296507236</v>
      </c>
      <c r="CW87" s="4">
        <f t="shared" si="381"/>
        <v>-1.3326966055329459</v>
      </c>
      <c r="CX87" s="4">
        <f t="shared" si="382"/>
        <v>1.0722743810850366</v>
      </c>
      <c r="CY87" s="4">
        <f t="shared" si="383"/>
        <v>2.9298634196059492</v>
      </c>
      <c r="CZ87" s="4">
        <f t="shared" si="384"/>
        <v>4.8709460355243372</v>
      </c>
      <c r="DA87" s="4">
        <f t="shared" si="385"/>
        <v>2.9203453140218327</v>
      </c>
      <c r="DB87" s="4">
        <f t="shared" si="386"/>
        <v>6.1112771004185218</v>
      </c>
      <c r="DC87" s="4">
        <f t="shared" si="387"/>
        <v>6.6099982774380672</v>
      </c>
      <c r="DD87" s="4">
        <f t="shared" si="388"/>
        <v>5.4418438712277473</v>
      </c>
      <c r="DE87" s="4">
        <f t="shared" si="389"/>
        <v>7.8895864750104128</v>
      </c>
      <c r="DF87" s="4">
        <f t="shared" si="390"/>
        <v>4.487958267362302</v>
      </c>
      <c r="DG87" s="4">
        <f t="shared" si="391"/>
        <v>3.8944098856070086</v>
      </c>
      <c r="DH87" s="4">
        <f t="shared" si="392"/>
        <v>3.6952215999177751</v>
      </c>
      <c r="DI87" s="4">
        <f t="shared" si="393"/>
        <v>4.2029042418833207</v>
      </c>
      <c r="DJ87" s="4">
        <f t="shared" si="394"/>
        <v>3.7739756915272427</v>
      </c>
      <c r="DK87" s="4">
        <f t="shared" si="395"/>
        <v>3.3030217960985597</v>
      </c>
      <c r="DL87" s="4">
        <f t="shared" si="396"/>
        <v>2.5597750201097336</v>
      </c>
      <c r="DM87" s="4">
        <f t="shared" si="397"/>
        <v>0.97215669344858924</v>
      </c>
      <c r="DN87" s="4">
        <f t="shared" si="398"/>
        <v>-5.7186645922714057</v>
      </c>
      <c r="DO87" s="4">
        <f t="shared" si="399"/>
        <v>-4.8558287015707968</v>
      </c>
      <c r="DP87" s="4">
        <f t="shared" si="400"/>
        <v>-8.0609378649553864</v>
      </c>
      <c r="DQ87" s="4">
        <f t="shared" si="401"/>
        <v>-9.6924437427179271</v>
      </c>
      <c r="DR87" s="4">
        <f t="shared" si="402"/>
        <v>-5.4857916770592592</v>
      </c>
      <c r="DS87" s="4">
        <f t="shared" si="403"/>
        <v>-7.3914161439093125</v>
      </c>
      <c r="DT87" s="4">
        <f t="shared" si="404"/>
        <v>-4.1453359655142403</v>
      </c>
      <c r="DU87" s="4">
        <f t="shared" si="405"/>
        <v>-1.6628412609043575</v>
      </c>
      <c r="DV87" s="4">
        <f t="shared" si="406"/>
        <v>0.68358382845667975</v>
      </c>
      <c r="DW87" s="4">
        <f t="shared" si="407"/>
        <v>2.4636770339464098</v>
      </c>
      <c r="DX87" s="4">
        <f t="shared" si="408"/>
        <v>4.6114469885506493</v>
      </c>
      <c r="DY87" s="4">
        <f t="shared" si="409"/>
        <v>6.51945977990398</v>
      </c>
      <c r="DZ87" s="4">
        <f t="shared" si="410"/>
        <v>7.2015359937843026</v>
      </c>
      <c r="EA87" s="4">
        <f t="shared" si="411"/>
        <v>6.7466664656363085</v>
      </c>
      <c r="EB87" s="4">
        <f t="shared" si="412"/>
        <v>6.0323115119826909</v>
      </c>
      <c r="EC87" s="4">
        <f t="shared" si="413"/>
        <v>5.170250930425957</v>
      </c>
      <c r="ED87" s="4">
        <f t="shared" si="414"/>
        <v>4.2445690780130496</v>
      </c>
      <c r="EE87" s="4">
        <f t="shared" si="415"/>
        <v>3.7646195588779685</v>
      </c>
      <c r="EF87" s="4">
        <f t="shared" si="416"/>
        <v>2.6422559735080897</v>
      </c>
      <c r="EG87" s="4">
        <f t="shared" si="417"/>
        <v>1.2450197789569906</v>
      </c>
      <c r="EH87" s="4">
        <f t="shared" si="418"/>
        <v>0.36067578076199869</v>
      </c>
      <c r="EI87" s="4">
        <f t="shared" si="419"/>
        <v>-0.28711160137040448</v>
      </c>
      <c r="EJ87" s="4">
        <f t="shared" si="420"/>
        <v>-0.22679734087921455</v>
      </c>
      <c r="EK87" s="4">
        <f t="shared" si="421"/>
        <v>0.23562848392155722</v>
      </c>
      <c r="EL87" s="4">
        <f t="shared" si="422"/>
        <v>0.29799651127735416</v>
      </c>
      <c r="EM87" s="4">
        <f t="shared" si="423"/>
        <v>0.79376114020712762</v>
      </c>
      <c r="EN87" s="4">
        <f t="shared" si="424"/>
        <v>0.4584481515427008</v>
      </c>
      <c r="EO87" s="4">
        <f t="shared" si="425"/>
        <v>0.67297337721459183</v>
      </c>
      <c r="EP87" s="4">
        <f t="shared" si="426"/>
        <v>0.27469560211141886</v>
      </c>
      <c r="EQ87" s="4">
        <f t="shared" si="427"/>
        <v>-0.24905827752047527</v>
      </c>
      <c r="ER87" s="4">
        <f t="shared" si="428"/>
        <v>-0.4215927116626661</v>
      </c>
      <c r="ES87" s="4">
        <f t="shared" si="429"/>
        <v>-2.0559232549270057</v>
      </c>
      <c r="ET87" s="4">
        <f t="shared" si="430"/>
        <v>-3.1998461271873113</v>
      </c>
      <c r="EU87" s="4">
        <f t="shared" si="431"/>
        <v>-3.8955824899943092</v>
      </c>
      <c r="EV87" s="4">
        <f t="shared" si="432"/>
        <v>-4.2136909326092269</v>
      </c>
      <c r="EW87" s="4">
        <f t="shared" si="433"/>
        <v>-4.6954625726437609</v>
      </c>
      <c r="EX87" s="4">
        <f t="shared" si="434"/>
        <v>-3.7220288347123764</v>
      </c>
      <c r="EY87" s="4">
        <f t="shared" si="435"/>
        <v>-2.5980977780984738</v>
      </c>
      <c r="EZ87" s="4">
        <f t="shared" si="436"/>
        <v>-1.4491192056269364</v>
      </c>
      <c r="FA87" s="4">
        <f t="shared" si="437"/>
        <v>0.78148971718250415</v>
      </c>
      <c r="FB87" s="4">
        <f t="shared" si="438"/>
        <v>2.8032962475400991</v>
      </c>
      <c r="FC87" s="4">
        <f t="shared" si="439"/>
        <v>3.8927981812372447</v>
      </c>
      <c r="FD87" s="4">
        <f t="shared" si="440"/>
        <v>4.0440438894370434</v>
      </c>
      <c r="FE87" s="4">
        <f t="shared" si="441"/>
        <v>2.9460637369545628</v>
      </c>
      <c r="FF87" s="4">
        <f t="shared" si="442"/>
        <v>-0.16934393730458908</v>
      </c>
      <c r="FG87" s="11">
        <f t="shared" si="443"/>
        <v>7.866904251341289E-2</v>
      </c>
      <c r="FH87" s="11">
        <f t="shared" si="444"/>
        <v>0.65466394953421769</v>
      </c>
      <c r="FI87" s="11">
        <f t="shared" si="445"/>
        <v>1.7480274110635241</v>
      </c>
      <c r="FJ87" s="11">
        <f t="shared" si="446"/>
        <v>4.012792253918307</v>
      </c>
      <c r="FK87" s="11">
        <f t="shared" si="447"/>
        <v>2.7831632331007494</v>
      </c>
      <c r="FL87" s="11">
        <f t="shared" si="448"/>
        <v>1.6645256511875761</v>
      </c>
      <c r="FM87" s="11">
        <f t="shared" si="449"/>
        <v>0.7949685356846814</v>
      </c>
      <c r="FN87" s="11">
        <f t="shared" si="450"/>
        <v>0.33947546907231452</v>
      </c>
      <c r="FO87" s="11">
        <f t="shared" si="451"/>
        <v>-9.2997303078323768E-3</v>
      </c>
      <c r="FP87" s="11">
        <f t="shared" si="452"/>
        <v>-0.22846075080535932</v>
      </c>
      <c r="FQ87" s="11">
        <f t="shared" si="453"/>
        <v>-0.46479595591887302</v>
      </c>
      <c r="FR87" s="11">
        <f t="shared" si="454"/>
        <v>-0.61659513758004492</v>
      </c>
      <c r="FS87" s="11">
        <f t="shared" si="455"/>
        <v>-0.64220902590594875</v>
      </c>
      <c r="FT87" s="11">
        <f t="shared" si="456"/>
        <v>-0.6324735356366129</v>
      </c>
      <c r="FU87" s="11">
        <f t="shared" si="457"/>
        <v>-0.53615747160904448</v>
      </c>
      <c r="FV87" s="11">
        <f t="shared" si="458"/>
        <v>-0.40073975488859048</v>
      </c>
      <c r="FW87" s="11">
        <f t="shared" si="459"/>
        <v>-0.2118817442006371</v>
      </c>
      <c r="FX87" s="11">
        <f t="shared" si="460"/>
        <v>5.0875134851535719E-2</v>
      </c>
      <c r="FY87" s="11">
        <f t="shared" si="461"/>
        <v>0.34380806223119897</v>
      </c>
      <c r="FZ87" s="11">
        <f t="shared" si="462"/>
        <v>0.67774822093304987</v>
      </c>
      <c r="GA87" s="11">
        <f t="shared" si="463"/>
        <v>0.96561041658063118</v>
      </c>
      <c r="GB87" s="11">
        <f t="shared" si="464"/>
        <v>1.1639944778758515</v>
      </c>
      <c r="GC87" s="11">
        <f t="shared" si="465"/>
        <v>1.284906871888003</v>
      </c>
      <c r="GD87" s="11">
        <f t="shared" si="466"/>
        <v>1.3140693059439545</v>
      </c>
      <c r="GE87" s="11">
        <f t="shared" si="467"/>
        <v>1.3219334130751159</v>
      </c>
      <c r="GF87" s="11">
        <f t="shared" si="468"/>
        <v>1.3181682633167879</v>
      </c>
      <c r="GG87" s="11">
        <f t="shared" si="469"/>
        <v>1.3055871629937377</v>
      </c>
      <c r="GH87" s="11">
        <f t="shared" si="470"/>
        <v>1.2636378628445355</v>
      </c>
      <c r="GI87" s="11">
        <f t="shared" si="471"/>
        <v>1.2211790216726914</v>
      </c>
      <c r="GJ87" s="11">
        <f t="shared" si="472"/>
        <v>1.2278967095127546</v>
      </c>
      <c r="GK87" s="11">
        <f t="shared" si="473"/>
        <v>1.2561539797216081</v>
      </c>
      <c r="GL87" s="11">
        <f t="shared" si="474"/>
        <v>1.291697309121087</v>
      </c>
      <c r="GM87" s="11">
        <f t="shared" si="475"/>
        <v>1.2787474610504335</v>
      </c>
      <c r="GN87" s="11">
        <f t="shared" si="476"/>
        <v>1.2380460213978983</v>
      </c>
      <c r="GO87" s="11">
        <f t="shared" si="477"/>
        <v>1.248041092766039</v>
      </c>
      <c r="GP87" s="11">
        <f t="shared" si="478"/>
        <v>1.3477164977649059</v>
      </c>
      <c r="GQ87" s="11">
        <f t="shared" si="479"/>
        <v>1.5488870099499508</v>
      </c>
      <c r="GR87" s="11">
        <f t="shared" si="480"/>
        <v>1.7666813819997795</v>
      </c>
      <c r="GS87" s="11">
        <f t="shared" si="481"/>
        <v>1.9113115231520039</v>
      </c>
      <c r="GT87" s="11" t="e">
        <f t="shared" si="482"/>
        <v>#N/A</v>
      </c>
    </row>
    <row r="88" spans="2:202" x14ac:dyDescent="0.2">
      <c r="B88" t="str">
        <f t="shared" si="286"/>
        <v xml:space="preserve"> Services providing</v>
      </c>
      <c r="G88" s="4">
        <f t="shared" si="287"/>
        <v>0.94876758690944918</v>
      </c>
      <c r="H88" s="4">
        <f t="shared" si="288"/>
        <v>1.917897432440796</v>
      </c>
      <c r="I88" s="4">
        <f t="shared" si="289"/>
        <v>1.7734618306985972</v>
      </c>
      <c r="J88" s="4">
        <f t="shared" si="290"/>
        <v>0.62828101286738214</v>
      </c>
      <c r="K88" s="4">
        <f t="shared" si="291"/>
        <v>0.12598874302951479</v>
      </c>
      <c r="L88" s="4">
        <f t="shared" si="292"/>
        <v>-1.4269483520651383</v>
      </c>
      <c r="M88" s="4">
        <f t="shared" si="293"/>
        <v>-1.8281396141126671</v>
      </c>
      <c r="N88" s="4">
        <f t="shared" si="294"/>
        <v>-0.85578017751989366</v>
      </c>
      <c r="O88" s="4">
        <f t="shared" si="295"/>
        <v>-0.25457600938906255</v>
      </c>
      <c r="P88" s="4">
        <f t="shared" si="296"/>
        <v>1.530931933013191</v>
      </c>
      <c r="Q88" s="4">
        <f t="shared" si="297"/>
        <v>3.5967939840775731</v>
      </c>
      <c r="R88" s="4">
        <f t="shared" si="298"/>
        <v>5.4004508759783354</v>
      </c>
      <c r="S88" s="4">
        <f t="shared" si="299"/>
        <v>6.3332756769116427</v>
      </c>
      <c r="T88" s="4">
        <f t="shared" si="300"/>
        <v>6.3092972701518812</v>
      </c>
      <c r="U88" s="4">
        <f t="shared" si="301"/>
        <v>6.5545390690897376</v>
      </c>
      <c r="V88" s="4">
        <f t="shared" si="302"/>
        <v>4.5933604075983459</v>
      </c>
      <c r="W88" s="4">
        <f t="shared" si="303"/>
        <v>4.2373003630860051</v>
      </c>
      <c r="X88" s="4">
        <f t="shared" si="304"/>
        <v>4.1548777677551385</v>
      </c>
      <c r="Y88" s="4">
        <f t="shared" si="305"/>
        <v>3.470971012579227</v>
      </c>
      <c r="Z88" s="4">
        <f t="shared" si="306"/>
        <v>3.9932017795397901</v>
      </c>
      <c r="AA88" s="4">
        <f t="shared" si="307"/>
        <v>4.5058477702488497</v>
      </c>
      <c r="AB88" s="4">
        <f t="shared" si="308"/>
        <v>4.31820339794875</v>
      </c>
      <c r="AC88" s="4">
        <f t="shared" si="309"/>
        <v>4.4353812003050441</v>
      </c>
      <c r="AD88" s="4">
        <f t="shared" si="310"/>
        <v>4.4659562102201678</v>
      </c>
      <c r="AE88" s="4">
        <f t="shared" si="311"/>
        <v>4.6461533473910688</v>
      </c>
      <c r="AF88" s="4">
        <f t="shared" si="312"/>
        <v>4.8607294663139289</v>
      </c>
      <c r="AG88" s="4">
        <f t="shared" si="313"/>
        <v>5.3259955900645695</v>
      </c>
      <c r="AH88" s="4">
        <f t="shared" si="314"/>
        <v>5.6640727595358431</v>
      </c>
      <c r="AI88" s="4">
        <f t="shared" si="315"/>
        <v>4.9075641329449526</v>
      </c>
      <c r="AJ88" s="4">
        <f t="shared" si="316"/>
        <v>4.9597133004534166</v>
      </c>
      <c r="AK88" s="4">
        <f t="shared" si="317"/>
        <v>5.2885116551104616</v>
      </c>
      <c r="AL88" s="4">
        <f t="shared" si="318"/>
        <v>5.6640706188640921</v>
      </c>
      <c r="AM88" s="4">
        <f t="shared" si="319"/>
        <v>5.4661615220176873</v>
      </c>
      <c r="AN88" s="4">
        <f t="shared" si="320"/>
        <v>5.6991207963510426</v>
      </c>
      <c r="AO88" s="4">
        <f t="shared" si="321"/>
        <v>5.1913257971946125</v>
      </c>
      <c r="AP88" s="4">
        <f t="shared" si="322"/>
        <v>5.0518674971057997</v>
      </c>
      <c r="AQ88" s="4">
        <f t="shared" si="323"/>
        <v>6.5161062103936684</v>
      </c>
      <c r="AR88" s="4">
        <f t="shared" si="324"/>
        <v>6.0449971101299571</v>
      </c>
      <c r="AS88" s="4">
        <f t="shared" si="325"/>
        <v>5.7213965268226863</v>
      </c>
      <c r="AT88" s="4">
        <f t="shared" si="326"/>
        <v>4.4390825752375518</v>
      </c>
      <c r="AU88" s="4">
        <f t="shared" si="327"/>
        <v>2.1329155191161187</v>
      </c>
      <c r="AV88" s="4">
        <f t="shared" si="328"/>
        <v>1.5917635322635348</v>
      </c>
      <c r="AW88" s="4">
        <f t="shared" si="329"/>
        <v>1.0218752409747234</v>
      </c>
      <c r="AX88" s="4">
        <f t="shared" si="330"/>
        <v>1.194558260518841</v>
      </c>
      <c r="AY88" s="4">
        <f t="shared" si="331"/>
        <v>2.2188929740916574</v>
      </c>
      <c r="AZ88" s="4">
        <f t="shared" si="332"/>
        <v>1.8059829163300956</v>
      </c>
      <c r="BA88" s="4">
        <f t="shared" si="333"/>
        <v>1.6028542290845715</v>
      </c>
      <c r="BB88" s="4">
        <f t="shared" si="334"/>
        <v>2.1124003214583409</v>
      </c>
      <c r="BC88" s="4">
        <f t="shared" si="335"/>
        <v>1.9690805976683157</v>
      </c>
      <c r="BD88" s="4">
        <f t="shared" si="336"/>
        <v>2.6303938639853586</v>
      </c>
      <c r="BE88" s="4">
        <f t="shared" si="337"/>
        <v>2.4233466673349024</v>
      </c>
      <c r="BF88" s="4">
        <f t="shared" si="338"/>
        <v>2.5861337406457352</v>
      </c>
      <c r="BG88" s="4">
        <f t="shared" si="339"/>
        <v>2.8042060278424374</v>
      </c>
      <c r="BH88" s="4">
        <f t="shared" si="340"/>
        <v>2.6496950226790661</v>
      </c>
      <c r="BI88" s="4">
        <f t="shared" si="341"/>
        <v>3.3456274042974465</v>
      </c>
      <c r="BJ88" s="4">
        <f t="shared" si="342"/>
        <v>3.370870281774474</v>
      </c>
      <c r="BK88" s="4">
        <f t="shared" si="343"/>
        <v>2.9291285223817853</v>
      </c>
      <c r="BL88" s="4">
        <f t="shared" si="344"/>
        <v>2.9658980992299133</v>
      </c>
      <c r="BM88" s="4">
        <f t="shared" si="345"/>
        <v>3.1706797086646255</v>
      </c>
      <c r="BN88" s="4">
        <f t="shared" si="346"/>
        <v>2.8762332423112547</v>
      </c>
      <c r="BO88" s="4">
        <f t="shared" si="347"/>
        <v>3.4933902792003924</v>
      </c>
      <c r="BP88" s="4">
        <f t="shared" si="348"/>
        <v>3.5000702763218206</v>
      </c>
      <c r="BQ88" s="4">
        <f t="shared" si="349"/>
        <v>3.6274251262184753</v>
      </c>
      <c r="BR88" s="4">
        <f t="shared" si="350"/>
        <v>4.0772377360411838</v>
      </c>
      <c r="BS88" s="4">
        <f t="shared" si="351"/>
        <v>3.8112512443328805</v>
      </c>
      <c r="BT88" s="4">
        <f t="shared" si="352"/>
        <v>4.8984662635991993</v>
      </c>
      <c r="BU88" s="4">
        <f t="shared" si="353"/>
        <v>4.6204786365496409</v>
      </c>
      <c r="BV88" s="4">
        <f t="shared" si="354"/>
        <v>4.2603294740446662</v>
      </c>
      <c r="BW88" s="4">
        <f t="shared" si="355"/>
        <v>4.7324551904923684</v>
      </c>
      <c r="BX88" s="4">
        <f t="shared" si="356"/>
        <v>4.2761897526417236</v>
      </c>
      <c r="BY88" s="4">
        <f t="shared" si="357"/>
        <v>4.4398434763325945</v>
      </c>
      <c r="BZ88" s="4">
        <f t="shared" si="358"/>
        <v>4.6037317933111055</v>
      </c>
      <c r="CA88" s="4">
        <f t="shared" si="359"/>
        <v>4.3608873170851714</v>
      </c>
      <c r="CB88" s="4">
        <f t="shared" si="360"/>
        <v>3.7684539027351471</v>
      </c>
      <c r="CC88" s="4">
        <f t="shared" si="361"/>
        <v>4.1280489963913425</v>
      </c>
      <c r="CD88" s="4">
        <f t="shared" si="362"/>
        <v>4.1263102991377698</v>
      </c>
      <c r="CE88" s="4">
        <f t="shared" si="363"/>
        <v>4.4018076516591842</v>
      </c>
      <c r="CF88" s="4">
        <f t="shared" si="364"/>
        <v>4.2258574234056434</v>
      </c>
      <c r="CG88" s="4">
        <f t="shared" si="365"/>
        <v>3.4586082042170174</v>
      </c>
      <c r="CH88" s="4">
        <f t="shared" si="366"/>
        <v>3.0952170467892559</v>
      </c>
      <c r="CI88" s="4">
        <f t="shared" si="367"/>
        <v>1.3982733836103378</v>
      </c>
      <c r="CJ88" s="4">
        <f t="shared" si="368"/>
        <v>0.36233679935397944</v>
      </c>
      <c r="CK88" s="4">
        <f t="shared" si="369"/>
        <v>-1.1666748817396377</v>
      </c>
      <c r="CL88" s="4">
        <f t="shared" si="370"/>
        <v>-2.8756140743696923</v>
      </c>
      <c r="CM88" s="4">
        <f t="shared" si="371"/>
        <v>-2.9769869704500462</v>
      </c>
      <c r="CN88" s="4">
        <f t="shared" si="372"/>
        <v>-2.4924014604960187</v>
      </c>
      <c r="CO88" s="4">
        <f t="shared" si="373"/>
        <v>-1.5131545291757198</v>
      </c>
      <c r="CP88" s="4">
        <f t="shared" si="374"/>
        <v>-0.4422693569668068</v>
      </c>
      <c r="CQ88" s="4">
        <f t="shared" si="375"/>
        <v>0.21258781788238146</v>
      </c>
      <c r="CR88" s="4">
        <f t="shared" si="376"/>
        <v>9.1802639484006576E-2</v>
      </c>
      <c r="CS88" s="4">
        <f t="shared" si="377"/>
        <v>0.21893535387087493</v>
      </c>
      <c r="CT88" s="4">
        <f t="shared" si="378"/>
        <v>0.5663290644488006</v>
      </c>
      <c r="CU88" s="4">
        <f t="shared" si="379"/>
        <v>0.41104120776522812</v>
      </c>
      <c r="CV88" s="4">
        <f t="shared" si="380"/>
        <v>1.0464594147592043</v>
      </c>
      <c r="CW88" s="4">
        <f t="shared" si="381"/>
        <v>1.1291244718690141</v>
      </c>
      <c r="CX88" s="4">
        <f t="shared" si="382"/>
        <v>1.2926587691614921</v>
      </c>
      <c r="CY88" s="4">
        <f t="shared" si="383"/>
        <v>1.6062341029078109</v>
      </c>
      <c r="CZ88" s="4">
        <f t="shared" si="384"/>
        <v>1.7451378655056526</v>
      </c>
      <c r="DA88" s="4">
        <f t="shared" si="385"/>
        <v>2.2168471582900251</v>
      </c>
      <c r="DB88" s="4">
        <f t="shared" si="386"/>
        <v>2.3102574746631799</v>
      </c>
      <c r="DC88" s="4">
        <f t="shared" si="387"/>
        <v>2.4909135806928662</v>
      </c>
      <c r="DD88" s="4">
        <f t="shared" si="388"/>
        <v>2.4304455959098137</v>
      </c>
      <c r="DE88" s="4">
        <f t="shared" si="389"/>
        <v>2.2243125412374498</v>
      </c>
      <c r="DF88" s="4">
        <f t="shared" si="390"/>
        <v>2.1491848163601945</v>
      </c>
      <c r="DG88" s="4">
        <f t="shared" si="391"/>
        <v>2.544555247046576</v>
      </c>
      <c r="DH88" s="4">
        <f t="shared" si="392"/>
        <v>2.4934385945333259</v>
      </c>
      <c r="DI88" s="4">
        <f t="shared" si="393"/>
        <v>2.4061529794969783</v>
      </c>
      <c r="DJ88" s="4">
        <f t="shared" si="394"/>
        <v>2.5797469150778518</v>
      </c>
      <c r="DK88" s="4">
        <f t="shared" si="395"/>
        <v>2.5147850909652991</v>
      </c>
      <c r="DL88" s="4">
        <f t="shared" si="396"/>
        <v>2.0630550629169964</v>
      </c>
      <c r="DM88" s="4">
        <f t="shared" si="397"/>
        <v>1.9471368288430213</v>
      </c>
      <c r="DN88" s="4">
        <f t="shared" si="398"/>
        <v>0.31349739613835137</v>
      </c>
      <c r="DO88" s="4">
        <f t="shared" si="399"/>
        <v>-1.8395887875814143</v>
      </c>
      <c r="DP88" s="4">
        <f t="shared" si="400"/>
        <v>-3.5679596165116956</v>
      </c>
      <c r="DQ88" s="4">
        <f t="shared" si="401"/>
        <v>-4.558707347511759</v>
      </c>
      <c r="DR88" s="4">
        <f t="shared" si="402"/>
        <v>-3.9971388326321966</v>
      </c>
      <c r="DS88" s="4">
        <f t="shared" si="403"/>
        <v>-2.7188105462003009</v>
      </c>
      <c r="DT88" s="4">
        <f t="shared" si="404"/>
        <v>-0.46574873988471932</v>
      </c>
      <c r="DU88" s="4">
        <f t="shared" si="405"/>
        <v>0.5095071263322426</v>
      </c>
      <c r="DV88" s="4">
        <f t="shared" si="406"/>
        <v>1.4741217700084519</v>
      </c>
      <c r="DW88" s="4">
        <f t="shared" si="407"/>
        <v>1.8412344292585869</v>
      </c>
      <c r="DX88" s="4">
        <f t="shared" si="408"/>
        <v>1.7019602526004984</v>
      </c>
      <c r="DY88" s="4">
        <f t="shared" si="409"/>
        <v>1.8347369207076802</v>
      </c>
      <c r="DZ88" s="4">
        <f t="shared" si="410"/>
        <v>1.632870991456925</v>
      </c>
      <c r="EA88" s="4">
        <f t="shared" si="411"/>
        <v>1.8995870872209997</v>
      </c>
      <c r="EB88" s="4">
        <f t="shared" si="412"/>
        <v>2.1246587221012359</v>
      </c>
      <c r="EC88" s="4">
        <f t="shared" si="413"/>
        <v>2.0763531240741484</v>
      </c>
      <c r="ED88" s="4">
        <f t="shared" si="414"/>
        <v>2.4673623640395048</v>
      </c>
      <c r="EE88" s="4">
        <f t="shared" si="415"/>
        <v>2.5730745430160296</v>
      </c>
      <c r="EF88" s="4">
        <f t="shared" si="416"/>
        <v>2.4573357537816198</v>
      </c>
      <c r="EG88" s="4">
        <f t="shared" si="417"/>
        <v>2.819304338096762</v>
      </c>
      <c r="EH88" s="4">
        <f t="shared" si="418"/>
        <v>2.9478408592446437</v>
      </c>
      <c r="EI88" s="4">
        <f t="shared" si="419"/>
        <v>3.0275191634715926</v>
      </c>
      <c r="EJ88" s="4">
        <f t="shared" si="420"/>
        <v>2.6214317572677226</v>
      </c>
      <c r="EK88" s="4">
        <f t="shared" si="421"/>
        <v>3.0255287982700274</v>
      </c>
      <c r="EL88" s="4">
        <f t="shared" si="422"/>
        <v>2.5976168754197726</v>
      </c>
      <c r="EM88" s="4">
        <f t="shared" si="423"/>
        <v>2.5713284960128258</v>
      </c>
      <c r="EN88" s="4">
        <f t="shared" si="424"/>
        <v>3.1523276509410891</v>
      </c>
      <c r="EO88" s="4">
        <f t="shared" si="425"/>
        <v>3.1297788561964968</v>
      </c>
      <c r="EP88" s="4">
        <f t="shared" si="426"/>
        <v>3.4323188052895137</v>
      </c>
      <c r="EQ88" s="4">
        <f t="shared" si="427"/>
        <v>3.6033229438912295</v>
      </c>
      <c r="ER88" s="4">
        <f t="shared" si="428"/>
        <v>3.7533301245019191</v>
      </c>
      <c r="ES88" s="4">
        <f t="shared" si="429"/>
        <v>3.541936247698807</v>
      </c>
      <c r="ET88" s="4">
        <f t="shared" si="430"/>
        <v>3.4925164399682407</v>
      </c>
      <c r="EU88" s="4">
        <f t="shared" si="431"/>
        <v>3.3538376689479898</v>
      </c>
      <c r="EV88" s="4">
        <f t="shared" si="432"/>
        <v>3.2520386004619484</v>
      </c>
      <c r="EW88" s="4">
        <f t="shared" si="433"/>
        <v>3.049963776609288</v>
      </c>
      <c r="EX88" s="4">
        <f t="shared" si="434"/>
        <v>2.9133878205868546</v>
      </c>
      <c r="EY88" s="4">
        <f t="shared" si="435"/>
        <v>2.9288274786757773</v>
      </c>
      <c r="EZ88" s="4">
        <f t="shared" si="436"/>
        <v>2.3521470425355462</v>
      </c>
      <c r="FA88" s="4">
        <f t="shared" si="437"/>
        <v>2.1937064935015016</v>
      </c>
      <c r="FB88" s="4">
        <f t="shared" si="438"/>
        <v>1.9518341151194996</v>
      </c>
      <c r="FC88" s="4">
        <f t="shared" si="439"/>
        <v>1.8060622210171129</v>
      </c>
      <c r="FD88" s="4">
        <f t="shared" si="440"/>
        <v>2.1341361819559701</v>
      </c>
      <c r="FE88" s="4">
        <f t="shared" si="441"/>
        <v>2.2810732236246523</v>
      </c>
      <c r="FF88" s="4">
        <f t="shared" si="442"/>
        <v>2.513281361093278</v>
      </c>
      <c r="FG88" s="11">
        <f t="shared" si="443"/>
        <v>2.3730581051549571</v>
      </c>
      <c r="FH88" s="11">
        <f t="shared" si="444"/>
        <v>2.2375898255724058</v>
      </c>
      <c r="FI88" s="11">
        <f t="shared" si="445"/>
        <v>2.0848975302014017</v>
      </c>
      <c r="FJ88" s="11">
        <f t="shared" si="446"/>
        <v>1.9087527917934999</v>
      </c>
      <c r="FK88" s="11">
        <f t="shared" si="447"/>
        <v>1.7942052288342225</v>
      </c>
      <c r="FL88" s="11">
        <f t="shared" si="448"/>
        <v>1.7141281667777619</v>
      </c>
      <c r="FM88" s="11">
        <f t="shared" si="449"/>
        <v>1.5991952284803101</v>
      </c>
      <c r="FN88" s="11">
        <f t="shared" si="450"/>
        <v>1.5174940221612143</v>
      </c>
      <c r="FO88" s="11">
        <f t="shared" si="451"/>
        <v>1.4518657845751681</v>
      </c>
      <c r="FP88" s="11">
        <f t="shared" si="452"/>
        <v>1.3744579572809279</v>
      </c>
      <c r="FQ88" s="11">
        <f t="shared" si="453"/>
        <v>1.2960650701245635</v>
      </c>
      <c r="FR88" s="11">
        <f t="shared" si="454"/>
        <v>1.1781459135833616</v>
      </c>
      <c r="FS88" s="11">
        <f t="shared" si="455"/>
        <v>1.0580476150235496</v>
      </c>
      <c r="FT88" s="11">
        <f t="shared" si="456"/>
        <v>0.94140530523241228</v>
      </c>
      <c r="FU88" s="11">
        <f t="shared" si="457"/>
        <v>0.85916087200277325</v>
      </c>
      <c r="FV88" s="11">
        <f t="shared" si="458"/>
        <v>0.8186922888912207</v>
      </c>
      <c r="FW88" s="11">
        <f t="shared" si="459"/>
        <v>0.82898600302174774</v>
      </c>
      <c r="FX88" s="11">
        <f t="shared" si="460"/>
        <v>0.8694684628811622</v>
      </c>
      <c r="FY88" s="11">
        <f t="shared" si="461"/>
        <v>0.93582128539142495</v>
      </c>
      <c r="FZ88" s="11">
        <f t="shared" si="462"/>
        <v>1.0390462511279397</v>
      </c>
      <c r="GA88" s="11">
        <f t="shared" si="463"/>
        <v>1.1250652628325142</v>
      </c>
      <c r="GB88" s="11">
        <f t="shared" si="464"/>
        <v>1.2441680601482652</v>
      </c>
      <c r="GC88" s="11">
        <f t="shared" si="465"/>
        <v>1.3679012345679142</v>
      </c>
      <c r="GD88" s="11">
        <f t="shared" si="466"/>
        <v>1.4720252874250939</v>
      </c>
      <c r="GE88" s="11">
        <f t="shared" si="467"/>
        <v>1.5790147296011137</v>
      </c>
      <c r="GF88" s="11">
        <f t="shared" si="468"/>
        <v>1.6518764992648816</v>
      </c>
      <c r="GG88" s="11">
        <f t="shared" si="469"/>
        <v>1.7013713953773602</v>
      </c>
      <c r="GH88" s="11">
        <f t="shared" si="470"/>
        <v>1.7304871847154901</v>
      </c>
      <c r="GI88" s="11">
        <f t="shared" si="471"/>
        <v>1.7676240991386427</v>
      </c>
      <c r="GJ88" s="11">
        <f t="shared" si="472"/>
        <v>1.776976344942538</v>
      </c>
      <c r="GK88" s="11">
        <f t="shared" si="473"/>
        <v>1.7739262670966927</v>
      </c>
      <c r="GL88" s="11">
        <f t="shared" si="474"/>
        <v>1.7713241100515198</v>
      </c>
      <c r="GM88" s="11">
        <f t="shared" si="475"/>
        <v>1.750204193494298</v>
      </c>
      <c r="GN88" s="11">
        <f t="shared" si="476"/>
        <v>1.7421217085777041</v>
      </c>
      <c r="GO88" s="11">
        <f t="shared" si="477"/>
        <v>1.7421725264361365</v>
      </c>
      <c r="GP88" s="11">
        <f t="shared" si="478"/>
        <v>1.7428671766738013</v>
      </c>
      <c r="GQ88" s="11">
        <f t="shared" si="479"/>
        <v>1.7514636877844048</v>
      </c>
      <c r="GR88" s="11">
        <f t="shared" si="480"/>
        <v>1.7534594287186067</v>
      </c>
      <c r="GS88" s="11">
        <f t="shared" si="481"/>
        <v>1.7540335921382821</v>
      </c>
      <c r="GT88" s="11" t="e">
        <f t="shared" si="482"/>
        <v>#N/A</v>
      </c>
    </row>
    <row r="89" spans="2:202" x14ac:dyDescent="0.2">
      <c r="B89" t="str">
        <f t="shared" si="286"/>
        <v xml:space="preserve">  Wholesale and retail trade</v>
      </c>
      <c r="G89" s="4">
        <f t="shared" si="287"/>
        <v>-0.76543199476144519</v>
      </c>
      <c r="H89" s="4">
        <f t="shared" si="288"/>
        <v>4.0137881357143579</v>
      </c>
      <c r="I89" s="4">
        <f t="shared" si="289"/>
        <v>4.1565072904986566</v>
      </c>
      <c r="J89" s="4">
        <f t="shared" si="290"/>
        <v>1.4425388350661539</v>
      </c>
      <c r="K89" s="4">
        <f t="shared" si="291"/>
        <v>2.9800389377355296</v>
      </c>
      <c r="L89" s="4">
        <f t="shared" si="292"/>
        <v>-0.88595793601237149</v>
      </c>
      <c r="M89" s="4">
        <f t="shared" si="293"/>
        <v>-1.8670929996348451</v>
      </c>
      <c r="N89" s="4">
        <f t="shared" si="294"/>
        <v>-1.0603131843089697</v>
      </c>
      <c r="O89" s="4">
        <f t="shared" si="295"/>
        <v>-2.578442871538178</v>
      </c>
      <c r="P89" s="4">
        <f t="shared" si="296"/>
        <v>-9.4080843399779734E-2</v>
      </c>
      <c r="Q89" s="4">
        <f t="shared" si="297"/>
        <v>2.3783730388434066</v>
      </c>
      <c r="R89" s="4">
        <f t="shared" si="298"/>
        <v>6.0562469520037299</v>
      </c>
      <c r="S89" s="4">
        <f t="shared" si="299"/>
        <v>7.2013930401278348</v>
      </c>
      <c r="T89" s="4">
        <f t="shared" si="300"/>
        <v>6.8320572814589919</v>
      </c>
      <c r="U89" s="4">
        <f t="shared" si="301"/>
        <v>6.8849415128823033</v>
      </c>
      <c r="V89" s="4">
        <f t="shared" si="302"/>
        <v>4.4032041476571138</v>
      </c>
      <c r="W89" s="4">
        <f t="shared" si="303"/>
        <v>4.4611279388260261</v>
      </c>
      <c r="X89" s="4">
        <f t="shared" si="304"/>
        <v>3.8313235217921626</v>
      </c>
      <c r="Y89" s="4">
        <f t="shared" si="305"/>
        <v>2.2379998042275195</v>
      </c>
      <c r="Z89" s="4">
        <f t="shared" si="306"/>
        <v>1.8558503193847553</v>
      </c>
      <c r="AA89" s="4">
        <f t="shared" si="307"/>
        <v>3.344841856519265</v>
      </c>
      <c r="AB89" s="4">
        <f t="shared" si="308"/>
        <v>3.9379452787410507</v>
      </c>
      <c r="AC89" s="4">
        <f t="shared" si="309"/>
        <v>4.5339356377518403</v>
      </c>
      <c r="AD89" s="4">
        <f t="shared" si="310"/>
        <v>5.4227217536022332</v>
      </c>
      <c r="AE89" s="4">
        <f t="shared" si="311"/>
        <v>4.0712893250870241</v>
      </c>
      <c r="AF89" s="4">
        <f t="shared" si="312"/>
        <v>4.2611806013275855</v>
      </c>
      <c r="AG89" s="4">
        <f t="shared" si="313"/>
        <v>5.1067950250772931</v>
      </c>
      <c r="AH89" s="4">
        <f t="shared" si="314"/>
        <v>5.3896016229234123</v>
      </c>
      <c r="AI89" s="4">
        <f t="shared" si="315"/>
        <v>5.1472399889064935</v>
      </c>
      <c r="AJ89" s="4">
        <f t="shared" si="316"/>
        <v>4.4034578129036772</v>
      </c>
      <c r="AK89" s="4">
        <f t="shared" si="317"/>
        <v>5.6659716254902515</v>
      </c>
      <c r="AL89" s="4">
        <f t="shared" si="318"/>
        <v>6.0012396927218603</v>
      </c>
      <c r="AM89" s="4">
        <f t="shared" si="319"/>
        <v>5.0136733899790009</v>
      </c>
      <c r="AN89" s="4">
        <f t="shared" si="320"/>
        <v>5.5266147488941542</v>
      </c>
      <c r="AO89" s="4">
        <f t="shared" si="321"/>
        <v>3.1436748677649451</v>
      </c>
      <c r="AP89" s="4">
        <f t="shared" si="322"/>
        <v>3.4710137122267781</v>
      </c>
      <c r="AQ89" s="4">
        <f t="shared" si="323"/>
        <v>5.3292275546214851</v>
      </c>
      <c r="AR89" s="4">
        <f t="shared" si="324"/>
        <v>4.6290778339652672</v>
      </c>
      <c r="AS89" s="4">
        <f t="shared" si="325"/>
        <v>4.4856270516057783</v>
      </c>
      <c r="AT89" s="4">
        <f t="shared" si="326"/>
        <v>3.5124238760599003</v>
      </c>
      <c r="AU89" s="4">
        <f t="shared" si="327"/>
        <v>-0.49854754257773193</v>
      </c>
      <c r="AV89" s="4">
        <f t="shared" si="328"/>
        <v>-0.98939995575669792</v>
      </c>
      <c r="AW89" s="4">
        <f t="shared" si="329"/>
        <v>-1.3984768162013772</v>
      </c>
      <c r="AX89" s="4">
        <f t="shared" si="330"/>
        <v>-2.6310201367203856</v>
      </c>
      <c r="AY89" s="4">
        <f t="shared" si="331"/>
        <v>0.32967411107749367</v>
      </c>
      <c r="AZ89" s="4">
        <f t="shared" si="332"/>
        <v>0.37304366297137292</v>
      </c>
      <c r="BA89" s="4">
        <f t="shared" si="333"/>
        <v>-4.0031092526038314E-2</v>
      </c>
      <c r="BB89" s="4">
        <f t="shared" si="334"/>
        <v>0.71896826369202138</v>
      </c>
      <c r="BC89" s="4">
        <f t="shared" si="335"/>
        <v>7.3498273002003955E-2</v>
      </c>
      <c r="BD89" s="4">
        <f t="shared" si="336"/>
        <v>0.28296548166102387</v>
      </c>
      <c r="BE89" s="4">
        <f t="shared" si="337"/>
        <v>1.0220699836841041</v>
      </c>
      <c r="BF89" s="4">
        <f t="shared" si="338"/>
        <v>0.94573976149339156</v>
      </c>
      <c r="BG89" s="4">
        <f t="shared" si="339"/>
        <v>3.2720842355971058E-2</v>
      </c>
      <c r="BH89" s="4">
        <f t="shared" si="340"/>
        <v>0.32900680210130595</v>
      </c>
      <c r="BI89" s="4">
        <f t="shared" si="341"/>
        <v>1.1133123895845864</v>
      </c>
      <c r="BJ89" s="4">
        <f t="shared" si="342"/>
        <v>1.3649234728096094</v>
      </c>
      <c r="BK89" s="4">
        <f t="shared" si="343"/>
        <v>3.4110076368645936</v>
      </c>
      <c r="BL89" s="4">
        <f t="shared" si="344"/>
        <v>3.4036041536638528</v>
      </c>
      <c r="BM89" s="4">
        <f t="shared" si="345"/>
        <v>3.3928881267305311</v>
      </c>
      <c r="BN89" s="4">
        <f t="shared" si="346"/>
        <v>3.8213561723219103</v>
      </c>
      <c r="BO89" s="4">
        <f t="shared" si="347"/>
        <v>4.1684438133308355</v>
      </c>
      <c r="BP89" s="4">
        <f t="shared" si="348"/>
        <v>4.3753980014845206</v>
      </c>
      <c r="BQ89" s="4">
        <f t="shared" si="349"/>
        <v>3.8257778570125911</v>
      </c>
      <c r="BR89" s="4">
        <f t="shared" si="350"/>
        <v>3.5892755727318759</v>
      </c>
      <c r="BS89" s="4">
        <f t="shared" si="351"/>
        <v>1.6599888729083467</v>
      </c>
      <c r="BT89" s="4">
        <f t="shared" si="352"/>
        <v>3.5215756928792752</v>
      </c>
      <c r="BU89" s="4">
        <f t="shared" si="353"/>
        <v>3.8148673563899393</v>
      </c>
      <c r="BV89" s="4">
        <f t="shared" si="354"/>
        <v>4.5597604158908567</v>
      </c>
      <c r="BW89" s="4">
        <f t="shared" si="355"/>
        <v>4.8948820360346756</v>
      </c>
      <c r="BX89" s="4">
        <f t="shared" si="356"/>
        <v>3.4125451163235399</v>
      </c>
      <c r="BY89" s="4">
        <f t="shared" si="357"/>
        <v>3.4096102487782831</v>
      </c>
      <c r="BZ89" s="4">
        <f t="shared" si="358"/>
        <v>3.5349699224715314</v>
      </c>
      <c r="CA89" s="4">
        <f t="shared" si="359"/>
        <v>4.543881982370479</v>
      </c>
      <c r="CB89" s="4">
        <f t="shared" si="360"/>
        <v>3.8105414016299299</v>
      </c>
      <c r="CC89" s="4">
        <f t="shared" si="361"/>
        <v>4.2349044299937688</v>
      </c>
      <c r="CD89" s="4">
        <f t="shared" si="362"/>
        <v>3.7994358000138506</v>
      </c>
      <c r="CE89" s="4">
        <f t="shared" si="363"/>
        <v>3.1743404286620924</v>
      </c>
      <c r="CF89" s="4">
        <f t="shared" si="364"/>
        <v>3.1863662936479686</v>
      </c>
      <c r="CG89" s="4">
        <f t="shared" si="365"/>
        <v>1.6891842207549912</v>
      </c>
      <c r="CH89" s="4">
        <f t="shared" si="366"/>
        <v>1.1845889954058775</v>
      </c>
      <c r="CI89" s="4">
        <f t="shared" si="367"/>
        <v>0.35358696009428758</v>
      </c>
      <c r="CJ89" s="4">
        <f t="shared" si="368"/>
        <v>-1.199966774969019</v>
      </c>
      <c r="CK89" s="4">
        <f t="shared" si="369"/>
        <v>-1.6487139863996525</v>
      </c>
      <c r="CL89" s="4">
        <f t="shared" si="370"/>
        <v>-3.9111307632686887</v>
      </c>
      <c r="CM89" s="4">
        <f t="shared" si="371"/>
        <v>-4.3927175994949881</v>
      </c>
      <c r="CN89" s="4">
        <f t="shared" si="372"/>
        <v>-3.9139054619817482</v>
      </c>
      <c r="CO89" s="4">
        <f t="shared" si="373"/>
        <v>-3.9676350787446135</v>
      </c>
      <c r="CP89" s="4">
        <f t="shared" si="374"/>
        <v>-2.8035238028269682</v>
      </c>
      <c r="CQ89" s="4">
        <f t="shared" si="375"/>
        <v>-1.7667620571230946</v>
      </c>
      <c r="CR89" s="4">
        <f t="shared" si="376"/>
        <v>-1.8292681498198737</v>
      </c>
      <c r="CS89" s="4">
        <f t="shared" si="377"/>
        <v>-0.95546644427364491</v>
      </c>
      <c r="CT89" s="4">
        <f t="shared" si="378"/>
        <v>-0.14528083337503883</v>
      </c>
      <c r="CU89" s="4">
        <f t="shared" si="379"/>
        <v>-0.522451062995688</v>
      </c>
      <c r="CV89" s="4">
        <f t="shared" si="380"/>
        <v>0.70539506561058118</v>
      </c>
      <c r="CW89" s="4">
        <f t="shared" si="381"/>
        <v>0.39481127250260428</v>
      </c>
      <c r="CX89" s="4">
        <f t="shared" si="382"/>
        <v>0.39231222977540448</v>
      </c>
      <c r="CY89" s="4">
        <f t="shared" si="383"/>
        <v>0.90860588653891572</v>
      </c>
      <c r="CZ89" s="4">
        <f t="shared" si="384"/>
        <v>1.0632416159369162</v>
      </c>
      <c r="DA89" s="4">
        <f t="shared" si="385"/>
        <v>1.8997343497644925</v>
      </c>
      <c r="DB89" s="4">
        <f t="shared" si="386"/>
        <v>2.4353766409364042</v>
      </c>
      <c r="DC89" s="4">
        <f t="shared" si="387"/>
        <v>2.1737078852139602</v>
      </c>
      <c r="DD89" s="4">
        <f t="shared" si="388"/>
        <v>1.6044820591947451</v>
      </c>
      <c r="DE89" s="4">
        <f t="shared" si="389"/>
        <v>0.97140490540010838</v>
      </c>
      <c r="DF89" s="4">
        <f t="shared" si="390"/>
        <v>0.34445598191747973</v>
      </c>
      <c r="DG89" s="4">
        <f t="shared" si="391"/>
        <v>1.2979245789607408</v>
      </c>
      <c r="DH89" s="4">
        <f t="shared" si="392"/>
        <v>1.5782130235971525</v>
      </c>
      <c r="DI89" s="4">
        <f t="shared" si="393"/>
        <v>1.7882954562291831</v>
      </c>
      <c r="DJ89" s="4">
        <f t="shared" si="394"/>
        <v>2.4084684915766097</v>
      </c>
      <c r="DK89" s="4">
        <f t="shared" si="395"/>
        <v>2.3728709502859324</v>
      </c>
      <c r="DL89" s="4">
        <f t="shared" si="396"/>
        <v>1.2053057522623201</v>
      </c>
      <c r="DM89" s="4">
        <f t="shared" si="397"/>
        <v>0.76008881565621245</v>
      </c>
      <c r="DN89" s="4">
        <f t="shared" si="398"/>
        <v>-1.5836331810111792</v>
      </c>
      <c r="DO89" s="4">
        <f t="shared" si="399"/>
        <v>-5.2609489522546182</v>
      </c>
      <c r="DP89" s="4">
        <f t="shared" si="400"/>
        <v>-6.8217242682624075</v>
      </c>
      <c r="DQ89" s="4">
        <f t="shared" si="401"/>
        <v>-7.5321472339383249</v>
      </c>
      <c r="DR89" s="4">
        <f t="shared" si="402"/>
        <v>-6.7785871592498159</v>
      </c>
      <c r="DS89" s="4">
        <f t="shared" si="403"/>
        <v>-3.9659537698192748</v>
      </c>
      <c r="DT89" s="4">
        <f t="shared" si="404"/>
        <v>-1.1396969548761238</v>
      </c>
      <c r="DU89" s="4">
        <f t="shared" si="405"/>
        <v>-0.3489901042047161</v>
      </c>
      <c r="DV89" s="4">
        <f t="shared" si="406"/>
        <v>1.5585506687630035</v>
      </c>
      <c r="DW89" s="4">
        <f t="shared" si="407"/>
        <v>1.8493620798680999</v>
      </c>
      <c r="DX89" s="4">
        <f t="shared" si="408"/>
        <v>1.8894852293178444</v>
      </c>
      <c r="DY89" s="4">
        <f t="shared" si="409"/>
        <v>2.4452677246950882</v>
      </c>
      <c r="DZ89" s="4">
        <f t="shared" si="410"/>
        <v>1.9248132603406187</v>
      </c>
      <c r="EA89" s="4">
        <f t="shared" si="411"/>
        <v>2.1310779901308585</v>
      </c>
      <c r="EB89" s="4">
        <f t="shared" si="412"/>
        <v>2.6778839801239185</v>
      </c>
      <c r="EC89" s="4">
        <f t="shared" si="413"/>
        <v>3.3162571705837696</v>
      </c>
      <c r="ED89" s="4">
        <f t="shared" si="414"/>
        <v>3.8415523437650645</v>
      </c>
      <c r="EE89" s="4">
        <f t="shared" si="415"/>
        <v>4.3801228372609913</v>
      </c>
      <c r="EF89" s="4">
        <f t="shared" si="416"/>
        <v>4.1827892317960025</v>
      </c>
      <c r="EG89" s="4">
        <f t="shared" si="417"/>
        <v>4.489072196874222</v>
      </c>
      <c r="EH89" s="4">
        <f t="shared" si="418"/>
        <v>4.7930217355836913</v>
      </c>
      <c r="EI89" s="4">
        <f t="shared" si="419"/>
        <v>4.3882688308947815</v>
      </c>
      <c r="EJ89" s="4">
        <f t="shared" si="420"/>
        <v>3.7159405820201385</v>
      </c>
      <c r="EK89" s="4">
        <f t="shared" si="421"/>
        <v>3.7215922995393891</v>
      </c>
      <c r="EL89" s="4">
        <f t="shared" si="422"/>
        <v>3.1955404288586786</v>
      </c>
      <c r="EM89" s="4">
        <f t="shared" si="423"/>
        <v>3.5479577136666718</v>
      </c>
      <c r="EN89" s="4">
        <f t="shared" si="424"/>
        <v>4.0367623039563538</v>
      </c>
      <c r="EO89" s="4">
        <f t="shared" si="425"/>
        <v>3.449566353495559</v>
      </c>
      <c r="EP89" s="4">
        <f t="shared" si="426"/>
        <v>3.2960167526708384</v>
      </c>
      <c r="EQ89" s="4">
        <f t="shared" si="427"/>
        <v>2.7079141953685992</v>
      </c>
      <c r="ER89" s="4">
        <f t="shared" si="428"/>
        <v>3.1330214036432658</v>
      </c>
      <c r="ES89" s="4">
        <f t="shared" si="429"/>
        <v>3.3647128336416587</v>
      </c>
      <c r="ET89" s="4">
        <f t="shared" si="430"/>
        <v>3.7708781716695228</v>
      </c>
      <c r="EU89" s="4">
        <f t="shared" si="431"/>
        <v>4.7991253598932193</v>
      </c>
      <c r="EV89" s="4">
        <f t="shared" si="432"/>
        <v>5.2936045770399121</v>
      </c>
      <c r="EW89" s="4">
        <f t="shared" si="433"/>
        <v>5.6802133522724674</v>
      </c>
      <c r="EX89" s="4">
        <f t="shared" si="434"/>
        <v>4.995071050169364</v>
      </c>
      <c r="EY89" s="4">
        <f t="shared" si="435"/>
        <v>4.2143710880228058</v>
      </c>
      <c r="EZ89" s="4">
        <f t="shared" si="436"/>
        <v>2.3780538184855704</v>
      </c>
      <c r="FA89" s="4">
        <f t="shared" si="437"/>
        <v>1.2252311620454703</v>
      </c>
      <c r="FB89" s="4">
        <f t="shared" si="438"/>
        <v>1.0510177341999993</v>
      </c>
      <c r="FC89" s="4">
        <f t="shared" si="439"/>
        <v>1.2054113759442986</v>
      </c>
      <c r="FD89" s="4">
        <f t="shared" si="440"/>
        <v>1.8380359223726606</v>
      </c>
      <c r="FE89" s="4">
        <f t="shared" si="441"/>
        <v>2.0834527573859507</v>
      </c>
      <c r="FF89" s="4">
        <f t="shared" si="442"/>
        <v>2.2994128671626646</v>
      </c>
      <c r="FG89" s="11">
        <f t="shared" si="443"/>
        <v>1.5556543406991086</v>
      </c>
      <c r="FH89" s="11">
        <f t="shared" si="444"/>
        <v>1.1913792512594723</v>
      </c>
      <c r="FI89" s="11">
        <f t="shared" si="445"/>
        <v>1.0442292467756964</v>
      </c>
      <c r="FJ89" s="11">
        <f t="shared" si="446"/>
        <v>0.75149199759294572</v>
      </c>
      <c r="FK89" s="11">
        <f t="shared" si="447"/>
        <v>0.77328305928321406</v>
      </c>
      <c r="FL89" s="11">
        <f t="shared" si="448"/>
        <v>0.82296858516603955</v>
      </c>
      <c r="FM89" s="11">
        <f t="shared" si="449"/>
        <v>0.66086589937082163</v>
      </c>
      <c r="FN89" s="11">
        <f t="shared" si="450"/>
        <v>0.65130837034819145</v>
      </c>
      <c r="FO89" s="11">
        <f t="shared" si="451"/>
        <v>0.59750755449421433</v>
      </c>
      <c r="FP89" s="11">
        <f t="shared" si="452"/>
        <v>0.51643271058230411</v>
      </c>
      <c r="FQ89" s="11">
        <f t="shared" si="453"/>
        <v>0.46355709084933139</v>
      </c>
      <c r="FR89" s="11">
        <f t="shared" si="454"/>
        <v>0.26974037126321626</v>
      </c>
      <c r="FS89" s="11">
        <f t="shared" si="455"/>
        <v>3.4056428603879141E-3</v>
      </c>
      <c r="FT89" s="11">
        <f t="shared" si="456"/>
        <v>-0.1639967873858228</v>
      </c>
      <c r="FU89" s="11">
        <f t="shared" si="457"/>
        <v>-0.25909763819476073</v>
      </c>
      <c r="FV89" s="11">
        <f t="shared" si="458"/>
        <v>-0.31737367492509216</v>
      </c>
      <c r="FW89" s="11">
        <f t="shared" si="459"/>
        <v>-0.3062075871516079</v>
      </c>
      <c r="FX89" s="11">
        <f t="shared" si="460"/>
        <v>-0.26813344895892932</v>
      </c>
      <c r="FY89" s="11">
        <f t="shared" si="461"/>
        <v>-0.20085064019328414</v>
      </c>
      <c r="FZ89" s="11">
        <f t="shared" si="462"/>
        <v>-7.0626956766139948E-2</v>
      </c>
      <c r="GA89" s="11">
        <f t="shared" si="463"/>
        <v>3.8011939237581061E-2</v>
      </c>
      <c r="GB89" s="11">
        <f t="shared" si="464"/>
        <v>0.21741722441703804</v>
      </c>
      <c r="GC89" s="11">
        <f t="shared" si="465"/>
        <v>0.41243432224262744</v>
      </c>
      <c r="GD89" s="11">
        <f t="shared" si="466"/>
        <v>0.58841676898764295</v>
      </c>
      <c r="GE89" s="11">
        <f t="shared" si="467"/>
        <v>0.75955032179810811</v>
      </c>
      <c r="GF89" s="11">
        <f t="shared" si="468"/>
        <v>0.87412986916888258</v>
      </c>
      <c r="GG89" s="11">
        <f t="shared" si="469"/>
        <v>0.95902155110305642</v>
      </c>
      <c r="GH89" s="11">
        <f t="shared" si="470"/>
        <v>1.0169231914120447</v>
      </c>
      <c r="GI89" s="11">
        <f t="shared" si="471"/>
        <v>1.1112865672911809</v>
      </c>
      <c r="GJ89" s="11">
        <f t="shared" si="472"/>
        <v>1.1381468328795386</v>
      </c>
      <c r="GK89" s="11">
        <f t="shared" si="473"/>
        <v>1.0961871206619955</v>
      </c>
      <c r="GL89" s="11">
        <f t="shared" si="474"/>
        <v>1.0510302170293251</v>
      </c>
      <c r="GM89" s="11">
        <f t="shared" si="475"/>
        <v>0.96946172392964325</v>
      </c>
      <c r="GN89" s="11">
        <f t="shared" si="476"/>
        <v>0.91503997633561873</v>
      </c>
      <c r="GO89" s="11">
        <f t="shared" si="477"/>
        <v>0.90733247657177607</v>
      </c>
      <c r="GP89" s="11">
        <f t="shared" si="478"/>
        <v>0.89114391013322969</v>
      </c>
      <c r="GQ89" s="11">
        <f t="shared" si="479"/>
        <v>0.89778881145305967</v>
      </c>
      <c r="GR89" s="11">
        <f t="shared" si="480"/>
        <v>0.87827618437283927</v>
      </c>
      <c r="GS89" s="11">
        <f t="shared" si="481"/>
        <v>0.86173622589484911</v>
      </c>
      <c r="GT89" s="11" t="e">
        <f t="shared" si="482"/>
        <v>#N/A</v>
      </c>
    </row>
    <row r="90" spans="2:202" x14ac:dyDescent="0.2">
      <c r="B90" t="str">
        <f t="shared" si="286"/>
        <v xml:space="preserve">  Transportation and public utilities</v>
      </c>
      <c r="G90" s="4">
        <f t="shared" si="287"/>
        <v>-4.9333220685982004</v>
      </c>
      <c r="H90" s="4">
        <f t="shared" si="288"/>
        <v>-3.7175371504994947</v>
      </c>
      <c r="I90" s="4">
        <f t="shared" si="289"/>
        <v>-2.1457071902842739</v>
      </c>
      <c r="J90" s="4">
        <f t="shared" si="290"/>
        <v>-3.1529514752715926</v>
      </c>
      <c r="K90" s="4">
        <f t="shared" si="291"/>
        <v>-0.2787596044188656</v>
      </c>
      <c r="L90" s="4">
        <f t="shared" si="292"/>
        <v>-0.1085425548483121</v>
      </c>
      <c r="M90" s="4">
        <f t="shared" si="293"/>
        <v>-1.1464271519083913</v>
      </c>
      <c r="N90" s="4">
        <f t="shared" si="294"/>
        <v>-0.15435761879583065</v>
      </c>
      <c r="O90" s="4">
        <f t="shared" si="295"/>
        <v>-1.9840866465533846</v>
      </c>
      <c r="P90" s="4">
        <f t="shared" si="296"/>
        <v>5.547811068544739E-2</v>
      </c>
      <c r="Q90" s="4">
        <f t="shared" si="297"/>
        <v>2.9198979911132072</v>
      </c>
      <c r="R90" s="4">
        <f t="shared" si="298"/>
        <v>5.4898965857624216</v>
      </c>
      <c r="S90" s="4">
        <f t="shared" si="299"/>
        <v>9.0847141799042639</v>
      </c>
      <c r="T90" s="4">
        <f t="shared" si="300"/>
        <v>7.656078074544137</v>
      </c>
      <c r="U90" s="4">
        <f t="shared" si="301"/>
        <v>6.7595678729613473</v>
      </c>
      <c r="V90" s="4">
        <f t="shared" si="302"/>
        <v>5.6990934147429284</v>
      </c>
      <c r="W90" s="4">
        <f t="shared" si="303"/>
        <v>3.6474498428133328</v>
      </c>
      <c r="X90" s="4">
        <f t="shared" si="304"/>
        <v>3.1077806701744537</v>
      </c>
      <c r="Y90" s="4">
        <f t="shared" si="305"/>
        <v>2.6424314709502239</v>
      </c>
      <c r="Z90" s="4">
        <f t="shared" si="306"/>
        <v>2.647495240324349</v>
      </c>
      <c r="AA90" s="4">
        <f t="shared" si="307"/>
        <v>5.4493715961082989</v>
      </c>
      <c r="AB90" s="4">
        <f t="shared" si="308"/>
        <v>5.5787948744532301</v>
      </c>
      <c r="AC90" s="4">
        <f t="shared" si="309"/>
        <v>6.9197394711155269</v>
      </c>
      <c r="AD90" s="4">
        <f t="shared" si="310"/>
        <v>6.1649142771890375</v>
      </c>
      <c r="AE90" s="4">
        <f t="shared" si="311"/>
        <v>3.0090817535946668</v>
      </c>
      <c r="AF90" s="4">
        <f t="shared" si="312"/>
        <v>4.0411550905155469</v>
      </c>
      <c r="AG90" s="4">
        <f t="shared" si="313"/>
        <v>3.761377862409554</v>
      </c>
      <c r="AH90" s="4">
        <f t="shared" si="314"/>
        <v>3.6363300694666645</v>
      </c>
      <c r="AI90" s="4">
        <f t="shared" si="315"/>
        <v>4.2878877750179401</v>
      </c>
      <c r="AJ90" s="4">
        <f t="shared" si="316"/>
        <v>2.3568914035486443</v>
      </c>
      <c r="AK90" s="4">
        <f t="shared" si="317"/>
        <v>3.0047149235533421</v>
      </c>
      <c r="AL90" s="4">
        <f t="shared" si="318"/>
        <v>3.8794183721127862</v>
      </c>
      <c r="AM90" s="4">
        <f t="shared" si="319"/>
        <v>3.2955661331095953</v>
      </c>
      <c r="AN90" s="4">
        <f t="shared" si="320"/>
        <v>6.5255400900421368</v>
      </c>
      <c r="AO90" s="4">
        <f t="shared" si="321"/>
        <v>6.3878676957071612</v>
      </c>
      <c r="AP90" s="4">
        <f t="shared" si="322"/>
        <v>8.3502380504589127</v>
      </c>
      <c r="AQ90" s="4">
        <f t="shared" si="323"/>
        <v>9.4823196689324938</v>
      </c>
      <c r="AR90" s="4">
        <f t="shared" si="324"/>
        <v>8.2876555949899178</v>
      </c>
      <c r="AS90" s="4">
        <f t="shared" si="325"/>
        <v>6.4382894953109115</v>
      </c>
      <c r="AT90" s="4">
        <f t="shared" si="326"/>
        <v>2.8476018859382668</v>
      </c>
      <c r="AU90" s="4">
        <f t="shared" si="327"/>
        <v>4.5683477615820367</v>
      </c>
      <c r="AV90" s="4">
        <f t="shared" si="328"/>
        <v>1.5556477947802794</v>
      </c>
      <c r="AW90" s="4">
        <f t="shared" si="329"/>
        <v>2.3891792699783254</v>
      </c>
      <c r="AX90" s="4">
        <f t="shared" si="330"/>
        <v>2.7228440872337334</v>
      </c>
      <c r="AY90" s="4">
        <f t="shared" si="331"/>
        <v>-2.5065860991467015</v>
      </c>
      <c r="AZ90" s="4">
        <f t="shared" si="332"/>
        <v>-1.2884697976998427</v>
      </c>
      <c r="BA90" s="4">
        <f t="shared" si="333"/>
        <v>-3.729519232683387</v>
      </c>
      <c r="BB90" s="4">
        <f t="shared" si="334"/>
        <v>-3.3810052582256334</v>
      </c>
      <c r="BC90" s="4">
        <f t="shared" si="335"/>
        <v>-0.89778361968380072</v>
      </c>
      <c r="BD90" s="4">
        <f t="shared" si="336"/>
        <v>-2.5317191217078205</v>
      </c>
      <c r="BE90" s="4">
        <f t="shared" si="337"/>
        <v>-1.0240324391672218</v>
      </c>
      <c r="BF90" s="4">
        <f t="shared" si="338"/>
        <v>-4.8783544721102912</v>
      </c>
      <c r="BG90" s="4">
        <f t="shared" si="339"/>
        <v>-1.0212313670514561</v>
      </c>
      <c r="BH90" s="4">
        <f t="shared" si="340"/>
        <v>1.2897094018939903</v>
      </c>
      <c r="BI90" s="4">
        <f t="shared" si="341"/>
        <v>0.83812533103997389</v>
      </c>
      <c r="BJ90" s="4">
        <f t="shared" si="342"/>
        <v>5.7659981153729722</v>
      </c>
      <c r="BK90" s="4">
        <f t="shared" si="343"/>
        <v>-8.4452376439869692E-2</v>
      </c>
      <c r="BL90" s="4">
        <f t="shared" si="344"/>
        <v>-0.26080401377870377</v>
      </c>
      <c r="BM90" s="4">
        <f t="shared" si="345"/>
        <v>1.9598945156522385</v>
      </c>
      <c r="BN90" s="4">
        <f t="shared" si="346"/>
        <v>1.522918947178753</v>
      </c>
      <c r="BO90" s="4">
        <f t="shared" si="347"/>
        <v>4.4046914573950158</v>
      </c>
      <c r="BP90" s="4">
        <f t="shared" si="348"/>
        <v>0.18264515461272612</v>
      </c>
      <c r="BQ90" s="4">
        <f t="shared" si="349"/>
        <v>3.5726615007521723</v>
      </c>
      <c r="BR90" s="4">
        <f t="shared" si="350"/>
        <v>6.191589356884819</v>
      </c>
      <c r="BS90" s="4">
        <f t="shared" si="351"/>
        <v>3.8024500919022097</v>
      </c>
      <c r="BT90" s="4">
        <f t="shared" si="352"/>
        <v>9.219104770434793</v>
      </c>
      <c r="BU90" s="4">
        <f t="shared" si="353"/>
        <v>1.9630308218898218</v>
      </c>
      <c r="BV90" s="4">
        <f t="shared" si="354"/>
        <v>-5.3775290816095112</v>
      </c>
      <c r="BW90" s="4">
        <f t="shared" si="355"/>
        <v>2.9594488880674064</v>
      </c>
      <c r="BX90" s="4">
        <f t="shared" si="356"/>
        <v>3.0887085101010792</v>
      </c>
      <c r="BY90" s="4">
        <f t="shared" si="357"/>
        <v>5.8505493290781585</v>
      </c>
      <c r="BZ90" s="4">
        <f t="shared" si="358"/>
        <v>10.477511597516887</v>
      </c>
      <c r="CA90" s="4">
        <f t="shared" si="359"/>
        <v>2.9595519904424661</v>
      </c>
      <c r="CB90" s="4">
        <f t="shared" si="360"/>
        <v>0.48693190878033032</v>
      </c>
      <c r="CC90" s="4">
        <f t="shared" si="361"/>
        <v>-0.24524803642906878</v>
      </c>
      <c r="CD90" s="4">
        <f t="shared" si="362"/>
        <v>1.6137319172701448</v>
      </c>
      <c r="CE90" s="4">
        <f t="shared" si="363"/>
        <v>0.69303855756617239</v>
      </c>
      <c r="CF90" s="4">
        <f t="shared" si="364"/>
        <v>1.36282707345321</v>
      </c>
      <c r="CG90" s="4">
        <f t="shared" si="365"/>
        <v>1.1495300773758377</v>
      </c>
      <c r="CH90" s="4">
        <f t="shared" si="366"/>
        <v>0.88202371428285353</v>
      </c>
      <c r="CI90" s="4">
        <f t="shared" si="367"/>
        <v>0.65532299655319814</v>
      </c>
      <c r="CJ90" s="4">
        <f t="shared" si="368"/>
        <v>-0.98465791506980871</v>
      </c>
      <c r="CK90" s="4">
        <f t="shared" si="369"/>
        <v>-3.715944133001603</v>
      </c>
      <c r="CL90" s="4">
        <f t="shared" si="370"/>
        <v>-8.6940124152039662</v>
      </c>
      <c r="CM90" s="4">
        <f t="shared" si="371"/>
        <v>-9.1891541929920884</v>
      </c>
      <c r="CN90" s="4">
        <f t="shared" si="372"/>
        <v>-8.1406453005853798</v>
      </c>
      <c r="CO90" s="4">
        <f t="shared" si="373"/>
        <v>-4.4193919539195718</v>
      </c>
      <c r="CP90" s="4">
        <f t="shared" si="374"/>
        <v>-2.1142201780062209</v>
      </c>
      <c r="CQ90" s="4">
        <f t="shared" si="375"/>
        <v>-1.2697927384148988</v>
      </c>
      <c r="CR90" s="4">
        <f t="shared" si="376"/>
        <v>-1.9081110217343156</v>
      </c>
      <c r="CS90" s="4">
        <f t="shared" si="377"/>
        <v>-3.0508261091722666</v>
      </c>
      <c r="CT90" s="4">
        <f t="shared" si="378"/>
        <v>-2.1878355816318806</v>
      </c>
      <c r="CU90" s="4">
        <f t="shared" si="379"/>
        <v>-2.3505778210128669</v>
      </c>
      <c r="CV90" s="4">
        <f t="shared" si="380"/>
        <v>0.30871963928953416</v>
      </c>
      <c r="CW90" s="4">
        <f t="shared" si="381"/>
        <v>0.52155280515091551</v>
      </c>
      <c r="CX90" s="4">
        <f t="shared" si="382"/>
        <v>1.8481566819309236</v>
      </c>
      <c r="CY90" s="4">
        <f t="shared" si="383"/>
        <v>1.1229735601731239</v>
      </c>
      <c r="CZ90" s="4">
        <f t="shared" si="384"/>
        <v>-1.2455604749247673</v>
      </c>
      <c r="DA90" s="4">
        <f t="shared" si="385"/>
        <v>-2.1766436504822462</v>
      </c>
      <c r="DB90" s="4">
        <f t="shared" si="386"/>
        <v>-2.3548546389320135</v>
      </c>
      <c r="DC90" s="4">
        <f t="shared" si="387"/>
        <v>-0.19369987014410395</v>
      </c>
      <c r="DD90" s="4">
        <f t="shared" si="388"/>
        <v>0.84426398305852413</v>
      </c>
      <c r="DE90" s="4">
        <f t="shared" si="389"/>
        <v>2.0304855383946663</v>
      </c>
      <c r="DF90" s="4">
        <f t="shared" si="390"/>
        <v>1.2585029315358875</v>
      </c>
      <c r="DG90" s="4">
        <f t="shared" si="391"/>
        <v>1.746504989820763</v>
      </c>
      <c r="DH90" s="4">
        <f t="shared" si="392"/>
        <v>2.2767151488134685</v>
      </c>
      <c r="DI90" s="4">
        <f t="shared" si="393"/>
        <v>1.948920643667984</v>
      </c>
      <c r="DJ90" s="4">
        <f t="shared" si="394"/>
        <v>2.4152794251046883</v>
      </c>
      <c r="DK90" s="4">
        <f t="shared" si="395"/>
        <v>0.86252564092630379</v>
      </c>
      <c r="DL90" s="4">
        <f t="shared" si="396"/>
        <v>-4.1863092526739365E-3</v>
      </c>
      <c r="DM90" s="4">
        <f t="shared" si="397"/>
        <v>-1.3126181830222405</v>
      </c>
      <c r="DN90" s="4">
        <f t="shared" si="398"/>
        <v>-3.6025011221484604</v>
      </c>
      <c r="DO90" s="4">
        <f t="shared" si="399"/>
        <v>-4.8859567282694361</v>
      </c>
      <c r="DP90" s="4">
        <f t="shared" si="400"/>
        <v>-7.9257609730780665</v>
      </c>
      <c r="DQ90" s="4">
        <f t="shared" si="401"/>
        <v>-8.0567756212750812</v>
      </c>
      <c r="DR90" s="4">
        <f t="shared" si="402"/>
        <v>-7.1876562839510161</v>
      </c>
      <c r="DS90" s="4">
        <f t="shared" si="403"/>
        <v>-6.5765483953705957</v>
      </c>
      <c r="DT90" s="4">
        <f t="shared" si="404"/>
        <v>-3.7593368782722236</v>
      </c>
      <c r="DU90" s="4">
        <f t="shared" si="405"/>
        <v>-1.7982844503448225</v>
      </c>
      <c r="DV90" s="4">
        <f t="shared" si="406"/>
        <v>0.22413138560404278</v>
      </c>
      <c r="DW90" s="4">
        <f t="shared" si="407"/>
        <v>1.6678302671247813</v>
      </c>
      <c r="DX90" s="4">
        <f t="shared" si="408"/>
        <v>2.8194524799660892</v>
      </c>
      <c r="DY90" s="4">
        <f t="shared" si="409"/>
        <v>3.1761709634677615</v>
      </c>
      <c r="DZ90" s="4">
        <f t="shared" si="410"/>
        <v>1.7974873709041939</v>
      </c>
      <c r="EA90" s="4">
        <f t="shared" si="411"/>
        <v>1.5151406016681523</v>
      </c>
      <c r="EB90" s="4">
        <f t="shared" si="412"/>
        <v>1.2474186363250261</v>
      </c>
      <c r="EC90" s="4">
        <f t="shared" si="413"/>
        <v>0.22666643305055967</v>
      </c>
      <c r="ED90" s="4">
        <f t="shared" si="414"/>
        <v>0.25692378353840972</v>
      </c>
      <c r="EE90" s="4">
        <f t="shared" si="415"/>
        <v>-0.42570503932871651</v>
      </c>
      <c r="EF90" s="4">
        <f t="shared" si="416"/>
        <v>0.13161575893858579</v>
      </c>
      <c r="EG90" s="4">
        <f t="shared" si="417"/>
        <v>1.2513139143299989</v>
      </c>
      <c r="EH90" s="4">
        <f t="shared" si="418"/>
        <v>3.1060520944189651</v>
      </c>
      <c r="EI90" s="4">
        <f t="shared" si="419"/>
        <v>5.4916811202483817</v>
      </c>
      <c r="EJ90" s="4">
        <f t="shared" si="420"/>
        <v>6.3543729783052116</v>
      </c>
      <c r="EK90" s="4">
        <f t="shared" si="421"/>
        <v>6.3705113075144038</v>
      </c>
      <c r="EL90" s="4">
        <f t="shared" si="422"/>
        <v>6.2503238696106633</v>
      </c>
      <c r="EM90" s="4">
        <f t="shared" si="423"/>
        <v>5.7606121670850774</v>
      </c>
      <c r="EN90" s="4">
        <f t="shared" si="424"/>
        <v>3.8394914566323379</v>
      </c>
      <c r="EO90" s="4">
        <f t="shared" si="425"/>
        <v>4.2071215725044686</v>
      </c>
      <c r="EP90" s="4">
        <f t="shared" si="426"/>
        <v>5.086380123190315</v>
      </c>
      <c r="EQ90" s="4">
        <f t="shared" si="427"/>
        <v>3.5561777573179798</v>
      </c>
      <c r="ER90" s="4">
        <f t="shared" si="428"/>
        <v>4.8756809861812522</v>
      </c>
      <c r="ES90" s="4">
        <f t="shared" si="429"/>
        <v>4.9496860632975759</v>
      </c>
      <c r="ET90" s="4">
        <f t="shared" si="430"/>
        <v>3.625173531528203</v>
      </c>
      <c r="EU90" s="4">
        <f t="shared" si="431"/>
        <v>4.3278450355944686</v>
      </c>
      <c r="EV90" s="4">
        <f t="shared" si="432"/>
        <v>3.5493386686666017</v>
      </c>
      <c r="EW90" s="4">
        <f t="shared" si="433"/>
        <v>2.6531583265916314</v>
      </c>
      <c r="EX90" s="4">
        <f t="shared" si="434"/>
        <v>3.0525944193179333</v>
      </c>
      <c r="EY90" s="4">
        <f t="shared" si="435"/>
        <v>3.2429013625190573</v>
      </c>
      <c r="EZ90" s="4">
        <f t="shared" si="436"/>
        <v>2.9340066360258543</v>
      </c>
      <c r="FA90" s="4">
        <f t="shared" si="437"/>
        <v>2.2392500649197844</v>
      </c>
      <c r="FB90" s="4">
        <f t="shared" si="438"/>
        <v>1.8010473933393278</v>
      </c>
      <c r="FC90" s="4">
        <f t="shared" si="439"/>
        <v>1.6356878334808478</v>
      </c>
      <c r="FD90" s="4">
        <f t="shared" si="440"/>
        <v>1.7920507388402118</v>
      </c>
      <c r="FE90" s="4">
        <f t="shared" si="441"/>
        <v>1.8121543804756168</v>
      </c>
      <c r="FF90" s="4">
        <f t="shared" si="442"/>
        <v>1.1381470403568184</v>
      </c>
      <c r="FG90" s="11">
        <f t="shared" si="443"/>
        <v>0.60074496906548092</v>
      </c>
      <c r="FH90" s="11">
        <f t="shared" si="444"/>
        <v>0.43400410420666446</v>
      </c>
      <c r="FI90" s="11">
        <f t="shared" si="445"/>
        <v>0.56449367940372142</v>
      </c>
      <c r="FJ90" s="11">
        <f t="shared" si="446"/>
        <v>0.59498919464535671</v>
      </c>
      <c r="FK90" s="11">
        <f t="shared" si="447"/>
        <v>0.57898788772048349</v>
      </c>
      <c r="FL90" s="11">
        <f t="shared" si="448"/>
        <v>0.43970321993456185</v>
      </c>
      <c r="FM90" s="11">
        <f t="shared" si="449"/>
        <v>0.2859287936144872</v>
      </c>
      <c r="FN90" s="11">
        <f t="shared" si="450"/>
        <v>0.15816797388905623</v>
      </c>
      <c r="FO90" s="11">
        <f t="shared" si="451"/>
        <v>1.6169521731135283E-2</v>
      </c>
      <c r="FP90" s="11">
        <f t="shared" si="452"/>
        <v>-7.5812454309831523E-2</v>
      </c>
      <c r="FQ90" s="11">
        <f t="shared" si="453"/>
        <v>-0.1571390065345013</v>
      </c>
      <c r="FR90" s="11">
        <f t="shared" si="454"/>
        <v>-0.33150360885864094</v>
      </c>
      <c r="FS90" s="11">
        <f t="shared" si="455"/>
        <v>-0.42163560920081</v>
      </c>
      <c r="FT90" s="11">
        <f t="shared" si="456"/>
        <v>-0.52576910421056056</v>
      </c>
      <c r="FU90" s="11">
        <f t="shared" si="457"/>
        <v>-0.58244257047015413</v>
      </c>
      <c r="FV90" s="11">
        <f t="shared" si="458"/>
        <v>-0.56041137618924042</v>
      </c>
      <c r="FW90" s="11">
        <f t="shared" si="459"/>
        <v>-0.47541410600974165</v>
      </c>
      <c r="FX90" s="11">
        <f t="shared" si="460"/>
        <v>-0.34195743133104139</v>
      </c>
      <c r="FY90" s="11">
        <f t="shared" si="461"/>
        <v>-0.17275636046094611</v>
      </c>
      <c r="FZ90" s="11">
        <f t="shared" si="462"/>
        <v>2.8581644683400853E-2</v>
      </c>
      <c r="GA90" s="11">
        <f t="shared" si="463"/>
        <v>0.1846394032524401</v>
      </c>
      <c r="GB90" s="11">
        <f t="shared" si="464"/>
        <v>0.35690097444582847</v>
      </c>
      <c r="GC90" s="11">
        <f t="shared" si="465"/>
        <v>0.4937585875707029</v>
      </c>
      <c r="GD90" s="11">
        <f t="shared" si="466"/>
        <v>0.58254701803497344</v>
      </c>
      <c r="GE90" s="11">
        <f t="shared" si="467"/>
        <v>0.65740546742325545</v>
      </c>
      <c r="GF90" s="11">
        <f t="shared" si="468"/>
        <v>0.68435583093797714</v>
      </c>
      <c r="GG90" s="11">
        <f t="shared" si="469"/>
        <v>0.68573288108439989</v>
      </c>
      <c r="GH90" s="11">
        <f t="shared" si="470"/>
        <v>0.66201442126097021</v>
      </c>
      <c r="GI90" s="11">
        <f t="shared" si="471"/>
        <v>0.6266110004229386</v>
      </c>
      <c r="GJ90" s="11">
        <f t="shared" si="472"/>
        <v>0.57934544355979778</v>
      </c>
      <c r="GK90" s="11">
        <f t="shared" si="473"/>
        <v>0.53310208596659692</v>
      </c>
      <c r="GL90" s="11">
        <f t="shared" si="474"/>
        <v>0.5058622218146791</v>
      </c>
      <c r="GM90" s="11">
        <f t="shared" si="475"/>
        <v>0.4838262521176917</v>
      </c>
      <c r="GN90" s="11">
        <f t="shared" si="476"/>
        <v>0.47825759037325444</v>
      </c>
      <c r="GO90" s="11">
        <f t="shared" si="477"/>
        <v>0.48750892337521279</v>
      </c>
      <c r="GP90" s="11">
        <f t="shared" si="478"/>
        <v>0.49313848456422615</v>
      </c>
      <c r="GQ90" s="11">
        <f t="shared" si="479"/>
        <v>0.50836338165727302</v>
      </c>
      <c r="GR90" s="11">
        <f t="shared" si="480"/>
        <v>0.51955679991642079</v>
      </c>
      <c r="GS90" s="11">
        <f t="shared" si="481"/>
        <v>0.52133681153714306</v>
      </c>
      <c r="GT90" s="11" t="e">
        <f t="shared" si="482"/>
        <v>#N/A</v>
      </c>
    </row>
    <row r="91" spans="2:202" x14ac:dyDescent="0.2">
      <c r="B91" t="str">
        <f t="shared" si="286"/>
        <v xml:space="preserve">  Information</v>
      </c>
      <c r="G91" s="4">
        <f t="shared" si="287"/>
        <v>2.8882947725520136</v>
      </c>
      <c r="H91" s="4">
        <f t="shared" si="288"/>
        <v>2.5480945992661708</v>
      </c>
      <c r="I91" s="4">
        <f t="shared" si="289"/>
        <v>2.6537415746593851</v>
      </c>
      <c r="J91" s="4">
        <f t="shared" si="290"/>
        <v>3.8458492687261536</v>
      </c>
      <c r="K91" s="4">
        <f t="shared" si="291"/>
        <v>4.8422893281460766</v>
      </c>
      <c r="L91" s="4">
        <f t="shared" si="292"/>
        <v>3.7631680333087392</v>
      </c>
      <c r="M91" s="4">
        <f t="shared" si="293"/>
        <v>2.5449312360758203</v>
      </c>
      <c r="N91" s="4">
        <f t="shared" si="294"/>
        <v>1.4265514630021459</v>
      </c>
      <c r="O91" s="4">
        <f t="shared" si="295"/>
        <v>-1.9184504568101279</v>
      </c>
      <c r="P91" s="4">
        <f t="shared" si="296"/>
        <v>-0.40091669081141479</v>
      </c>
      <c r="Q91" s="4">
        <f t="shared" si="297"/>
        <v>-2.567923934718952</v>
      </c>
      <c r="R91" s="4">
        <f t="shared" si="298"/>
        <v>3.0853139451321399</v>
      </c>
      <c r="S91" s="4">
        <f t="shared" si="299"/>
        <v>9.8404472034863133E-2</v>
      </c>
      <c r="T91" s="4">
        <f t="shared" si="300"/>
        <v>-0.53095420537945248</v>
      </c>
      <c r="U91" s="4">
        <f t="shared" si="301"/>
        <v>2.8158088294421679</v>
      </c>
      <c r="V91" s="4">
        <f t="shared" si="302"/>
        <v>-3.229610507614733</v>
      </c>
      <c r="W91" s="4">
        <f t="shared" si="303"/>
        <v>2.2191568251361371</v>
      </c>
      <c r="X91" s="4">
        <f t="shared" si="304"/>
        <v>4.3038277014755932</v>
      </c>
      <c r="Y91" s="4">
        <f t="shared" si="305"/>
        <v>5.3409234792800353</v>
      </c>
      <c r="Z91" s="4">
        <f t="shared" si="306"/>
        <v>6.3077964157631117</v>
      </c>
      <c r="AA91" s="4">
        <f t="shared" si="307"/>
        <v>6.3105306772564651</v>
      </c>
      <c r="AB91" s="4">
        <f t="shared" si="308"/>
        <v>5.0725174676182982</v>
      </c>
      <c r="AC91" s="4">
        <f t="shared" si="309"/>
        <v>2.4700815027639766</v>
      </c>
      <c r="AD91" s="4">
        <f t="shared" si="310"/>
        <v>2.6841335589047111</v>
      </c>
      <c r="AE91" s="4">
        <f t="shared" si="311"/>
        <v>4.7135633678124123</v>
      </c>
      <c r="AF91" s="4">
        <f t="shared" si="312"/>
        <v>4.9247230384157348</v>
      </c>
      <c r="AG91" s="4">
        <f t="shared" si="313"/>
        <v>9.6226213516888759</v>
      </c>
      <c r="AH91" s="4">
        <f t="shared" si="314"/>
        <v>13.500709004296851</v>
      </c>
      <c r="AI91" s="4">
        <f t="shared" si="315"/>
        <v>8.8424234102379984E-3</v>
      </c>
      <c r="AJ91" s="4">
        <f t="shared" si="316"/>
        <v>0.55017735170515003</v>
      </c>
      <c r="AK91" s="4">
        <f t="shared" si="317"/>
        <v>-0.75983807168258366</v>
      </c>
      <c r="AL91" s="4">
        <f t="shared" si="318"/>
        <v>-2.7724016010553743</v>
      </c>
      <c r="AM91" s="4">
        <f t="shared" si="319"/>
        <v>9.9612969924116825</v>
      </c>
      <c r="AN91" s="4">
        <f t="shared" si="320"/>
        <v>10.646939530519784</v>
      </c>
      <c r="AO91" s="4">
        <f t="shared" si="321"/>
        <v>9.5948609750884373</v>
      </c>
      <c r="AP91" s="4">
        <f t="shared" si="322"/>
        <v>8.785288223231035</v>
      </c>
      <c r="AQ91" s="4">
        <f t="shared" si="323"/>
        <v>9.1639519030199068</v>
      </c>
      <c r="AR91" s="4">
        <f t="shared" si="324"/>
        <v>6.5730551763577338</v>
      </c>
      <c r="AS91" s="4">
        <f t="shared" si="325"/>
        <v>7.3166721893917375</v>
      </c>
      <c r="AT91" s="4">
        <f t="shared" si="326"/>
        <v>3.6739402059147386</v>
      </c>
      <c r="AU91" s="4">
        <f t="shared" si="327"/>
        <v>1.5053087097659734</v>
      </c>
      <c r="AV91" s="4">
        <f t="shared" si="328"/>
        <v>3.9861777994882885</v>
      </c>
      <c r="AW91" s="4">
        <f t="shared" si="329"/>
        <v>4.3311773679858057</v>
      </c>
      <c r="AX91" s="4">
        <f t="shared" si="330"/>
        <v>8.0510715192674276</v>
      </c>
      <c r="AY91" s="4">
        <f t="shared" si="331"/>
        <v>7.8593331445298675</v>
      </c>
      <c r="AZ91" s="4">
        <f t="shared" si="332"/>
        <v>5.891402133815582</v>
      </c>
      <c r="BA91" s="4">
        <f t="shared" si="333"/>
        <v>5.627186679197016</v>
      </c>
      <c r="BB91" s="4">
        <f t="shared" si="334"/>
        <v>5.3613414472933885</v>
      </c>
      <c r="BC91" s="4">
        <f t="shared" si="335"/>
        <v>6.4980182935315156</v>
      </c>
      <c r="BD91" s="4">
        <f t="shared" si="336"/>
        <v>8.0087630417890345</v>
      </c>
      <c r="BE91" s="4">
        <f t="shared" si="337"/>
        <v>6.8572910544894672</v>
      </c>
      <c r="BF91" s="4">
        <f t="shared" si="338"/>
        <v>6.9010993662504072</v>
      </c>
      <c r="BG91" s="4">
        <f t="shared" si="339"/>
        <v>6.6208078163458417</v>
      </c>
      <c r="BH91" s="4">
        <f t="shared" si="340"/>
        <v>6.0399925961960088</v>
      </c>
      <c r="BI91" s="4">
        <f t="shared" si="341"/>
        <v>6.4363040837225327</v>
      </c>
      <c r="BJ91" s="4">
        <f t="shared" si="342"/>
        <v>11.022919542668319</v>
      </c>
      <c r="BK91" s="4">
        <f t="shared" si="343"/>
        <v>10.961649873351821</v>
      </c>
      <c r="BL91" s="4">
        <f t="shared" si="344"/>
        <v>13.283183119772858</v>
      </c>
      <c r="BM91" s="4">
        <f t="shared" si="345"/>
        <v>15.75358066433521</v>
      </c>
      <c r="BN91" s="4">
        <f t="shared" si="346"/>
        <v>12.929705110217714</v>
      </c>
      <c r="BO91" s="4">
        <f t="shared" si="347"/>
        <v>12.803384312713906</v>
      </c>
      <c r="BP91" s="4">
        <f t="shared" si="348"/>
        <v>11.629246962710415</v>
      </c>
      <c r="BQ91" s="4">
        <f t="shared" si="349"/>
        <v>7.0470619754423591</v>
      </c>
      <c r="BR91" s="4">
        <f t="shared" si="350"/>
        <v>5.1145972897229885</v>
      </c>
      <c r="BS91" s="4">
        <f t="shared" si="351"/>
        <v>5.639972807881799</v>
      </c>
      <c r="BT91" s="4">
        <f t="shared" si="352"/>
        <v>5.4464836182979814</v>
      </c>
      <c r="BU91" s="4">
        <f t="shared" si="353"/>
        <v>9.3752859685099388</v>
      </c>
      <c r="BV91" s="4">
        <f t="shared" si="354"/>
        <v>8.6473857709523649</v>
      </c>
      <c r="BW91" s="4">
        <f t="shared" si="355"/>
        <v>7.813580854362856</v>
      </c>
      <c r="BX91" s="4">
        <f t="shared" si="356"/>
        <v>6.5121398598763314</v>
      </c>
      <c r="BY91" s="4">
        <f t="shared" si="357"/>
        <v>5.8867773111880295</v>
      </c>
      <c r="BZ91" s="4">
        <f t="shared" si="358"/>
        <v>7.125640623089935</v>
      </c>
      <c r="CA91" s="4">
        <f t="shared" si="359"/>
        <v>10.248650978711416</v>
      </c>
      <c r="CB91" s="4">
        <f t="shared" si="360"/>
        <v>11.074600608100727</v>
      </c>
      <c r="CC91" s="4">
        <f t="shared" si="361"/>
        <v>14.434435441507553</v>
      </c>
      <c r="CD91" s="4">
        <f t="shared" si="362"/>
        <v>13.447117046245172</v>
      </c>
      <c r="CE91" s="4">
        <f t="shared" si="363"/>
        <v>15.729638602308405</v>
      </c>
      <c r="CF91" s="4">
        <f t="shared" si="364"/>
        <v>18.726784340493197</v>
      </c>
      <c r="CG91" s="4">
        <f t="shared" si="365"/>
        <v>17.419249793775183</v>
      </c>
      <c r="CH91" s="4">
        <f t="shared" si="366"/>
        <v>18.111959322538528</v>
      </c>
      <c r="CI91" s="4">
        <f t="shared" si="367"/>
        <v>10.788230212159799</v>
      </c>
      <c r="CJ91" s="4">
        <f t="shared" si="368"/>
        <v>4.2603893756136602</v>
      </c>
      <c r="CK91" s="4">
        <f t="shared" si="369"/>
        <v>-2.3748406200071237</v>
      </c>
      <c r="CL91" s="4">
        <f t="shared" si="370"/>
        <v>-5.1156717167118115</v>
      </c>
      <c r="CM91" s="4">
        <f t="shared" si="371"/>
        <v>-6.8570820514754054</v>
      </c>
      <c r="CN91" s="4">
        <f t="shared" si="372"/>
        <v>-5.7881667047676277</v>
      </c>
      <c r="CO91" s="4">
        <f t="shared" si="373"/>
        <v>-4.1931870956270494</v>
      </c>
      <c r="CP91" s="4">
        <f t="shared" si="374"/>
        <v>-3.4876886131325335</v>
      </c>
      <c r="CQ91" s="4">
        <f t="shared" si="375"/>
        <v>-2.3004221823249571</v>
      </c>
      <c r="CR91" s="4">
        <f t="shared" si="376"/>
        <v>-2.5925727317652858</v>
      </c>
      <c r="CS91" s="4">
        <f t="shared" si="377"/>
        <v>-1.4463679207664337</v>
      </c>
      <c r="CT91" s="4">
        <f t="shared" si="378"/>
        <v>-0.60460065670786545</v>
      </c>
      <c r="CU91" s="4">
        <f t="shared" si="379"/>
        <v>0.77196092134836913</v>
      </c>
      <c r="CV91" s="4">
        <f t="shared" si="380"/>
        <v>2.0439710167936997</v>
      </c>
      <c r="CW91" s="4">
        <f t="shared" si="381"/>
        <v>1.3039471320967388</v>
      </c>
      <c r="CX91" s="4">
        <f t="shared" si="382"/>
        <v>1.4939320661766731</v>
      </c>
      <c r="CY91" s="4">
        <f t="shared" si="383"/>
        <v>1.9967660439518919</v>
      </c>
      <c r="CZ91" s="4">
        <f t="shared" si="384"/>
        <v>1.7783222266072318</v>
      </c>
      <c r="DA91" s="4">
        <f t="shared" si="385"/>
        <v>2.4968515357746135</v>
      </c>
      <c r="DB91" s="4">
        <f t="shared" si="386"/>
        <v>2.2235900742874293</v>
      </c>
      <c r="DC91" s="4">
        <f t="shared" si="387"/>
        <v>1.9665094125108196</v>
      </c>
      <c r="DD91" s="4">
        <f t="shared" si="388"/>
        <v>4.1670278329376975</v>
      </c>
      <c r="DE91" s="4">
        <f t="shared" si="389"/>
        <v>5.9677253740312519</v>
      </c>
      <c r="DF91" s="4">
        <f t="shared" si="390"/>
        <v>6.7893874519173947</v>
      </c>
      <c r="DG91" s="4">
        <f t="shared" si="391"/>
        <v>7.2274113246268978</v>
      </c>
      <c r="DH91" s="4">
        <f t="shared" si="392"/>
        <v>5.8419315532083793</v>
      </c>
      <c r="DI91" s="4">
        <f t="shared" si="393"/>
        <v>3.766651326077608</v>
      </c>
      <c r="DJ91" s="4">
        <f t="shared" si="394"/>
        <v>3.2190956990017838</v>
      </c>
      <c r="DK91" s="4">
        <f t="shared" si="395"/>
        <v>3.6193856592074969</v>
      </c>
      <c r="DL91" s="4">
        <f t="shared" si="396"/>
        <v>3.8651166029020967</v>
      </c>
      <c r="DM91" s="4">
        <f t="shared" si="397"/>
        <v>5.3288533401598892</v>
      </c>
      <c r="DN91" s="4">
        <f t="shared" si="398"/>
        <v>5.3757848301339006</v>
      </c>
      <c r="DO91" s="4">
        <f t="shared" si="399"/>
        <v>3.5386301945864451</v>
      </c>
      <c r="DP91" s="4">
        <f t="shared" si="400"/>
        <v>0.83686119438000084</v>
      </c>
      <c r="DQ91" s="4">
        <f t="shared" si="401"/>
        <v>-1.8755021003386552</v>
      </c>
      <c r="DR91" s="4">
        <f t="shared" si="402"/>
        <v>-2.911274455147983</v>
      </c>
      <c r="DS91" s="4">
        <f t="shared" si="403"/>
        <v>-2.4209337626969973</v>
      </c>
      <c r="DT91" s="4">
        <f t="shared" si="404"/>
        <v>-1.0464183195917798</v>
      </c>
      <c r="DU91" s="4">
        <f t="shared" si="405"/>
        <v>0.29242269860036973</v>
      </c>
      <c r="DV91" s="4">
        <f t="shared" si="406"/>
        <v>1.322970970955617</v>
      </c>
      <c r="DW91" s="4">
        <f t="shared" si="407"/>
        <v>1.0056897710478907</v>
      </c>
      <c r="DX91" s="4">
        <f t="shared" si="408"/>
        <v>1.36256907632617</v>
      </c>
      <c r="DY91" s="4">
        <f t="shared" si="409"/>
        <v>1.8875103866609066</v>
      </c>
      <c r="DZ91" s="4">
        <f t="shared" si="410"/>
        <v>1.2073551424968132</v>
      </c>
      <c r="EA91" s="4">
        <f t="shared" si="411"/>
        <v>2.0289464530314882</v>
      </c>
      <c r="EB91" s="4">
        <f t="shared" si="412"/>
        <v>1.8672515131352707</v>
      </c>
      <c r="EC91" s="4">
        <f t="shared" si="413"/>
        <v>0.27907655495995609</v>
      </c>
      <c r="ED91" s="4">
        <f t="shared" si="414"/>
        <v>0.35176551192941385</v>
      </c>
      <c r="EE91" s="4">
        <f t="shared" si="415"/>
        <v>0.37550978608245078</v>
      </c>
      <c r="EF91" s="4">
        <f t="shared" si="416"/>
        <v>0.69882537038996606</v>
      </c>
      <c r="EG91" s="4">
        <f t="shared" si="417"/>
        <v>2.1687310207859412</v>
      </c>
      <c r="EH91" s="4">
        <f t="shared" si="418"/>
        <v>3.0719143630998591</v>
      </c>
      <c r="EI91" s="4">
        <f t="shared" si="419"/>
        <v>3.3385348024509653</v>
      </c>
      <c r="EJ91" s="4">
        <f t="shared" si="420"/>
        <v>3.7091619886567839</v>
      </c>
      <c r="EK91" s="4">
        <f t="shared" si="421"/>
        <v>4.768191528598309</v>
      </c>
      <c r="EL91" s="4">
        <f t="shared" si="422"/>
        <v>3.4629711163997934</v>
      </c>
      <c r="EM91" s="4">
        <f t="shared" si="423"/>
        <v>2.4799963720485652</v>
      </c>
      <c r="EN91" s="4">
        <f t="shared" si="424"/>
        <v>2.4542152394587013</v>
      </c>
      <c r="EO91" s="4">
        <f t="shared" si="425"/>
        <v>2.9143465795693047</v>
      </c>
      <c r="EP91" s="4">
        <f t="shared" si="426"/>
        <v>5.186924945887772</v>
      </c>
      <c r="EQ91" s="4">
        <f t="shared" si="427"/>
        <v>7.2550384538214718</v>
      </c>
      <c r="ER91" s="4">
        <f t="shared" si="428"/>
        <v>8.3310057530722847</v>
      </c>
      <c r="ES91" s="4">
        <f t="shared" si="429"/>
        <v>8.2516360775404927</v>
      </c>
      <c r="ET91" s="4">
        <f t="shared" si="430"/>
        <v>8.0736026087328874</v>
      </c>
      <c r="EU91" s="4">
        <f t="shared" si="431"/>
        <v>7.7975952855488417</v>
      </c>
      <c r="EV91" s="4">
        <f t="shared" si="432"/>
        <v>6.6009321560916767</v>
      </c>
      <c r="EW91" s="4">
        <f t="shared" si="433"/>
        <v>5.5616818926965683</v>
      </c>
      <c r="EX91" s="4">
        <f t="shared" si="434"/>
        <v>5.0412909038103804</v>
      </c>
      <c r="EY91" s="4">
        <f t="shared" si="435"/>
        <v>4.7719008068053848</v>
      </c>
      <c r="EZ91" s="4">
        <f t="shared" si="436"/>
        <v>6.3743201965618113</v>
      </c>
      <c r="FA91" s="4">
        <f t="shared" si="437"/>
        <v>7.5779170915469374</v>
      </c>
      <c r="FB91" s="4">
        <f t="shared" si="438"/>
        <v>7.7846939097204748</v>
      </c>
      <c r="FC91" s="4">
        <f t="shared" si="439"/>
        <v>9.7256034408802261</v>
      </c>
      <c r="FD91" s="4">
        <f t="shared" si="440"/>
        <v>8.7377687299006634</v>
      </c>
      <c r="FE91" s="4">
        <f t="shared" si="441"/>
        <v>7.4379716047439315</v>
      </c>
      <c r="FF91" s="4">
        <f t="shared" si="442"/>
        <v>6.5982178913273959</v>
      </c>
      <c r="FG91" s="11">
        <f t="shared" si="443"/>
        <v>3.5449787977087421</v>
      </c>
      <c r="FH91" s="11">
        <f t="shared" si="444"/>
        <v>2.2629338490415263</v>
      </c>
      <c r="FI91" s="11">
        <f t="shared" si="445"/>
        <v>1.6503046783509667</v>
      </c>
      <c r="FJ91" s="11">
        <f t="shared" si="446"/>
        <v>1.2851619132056458</v>
      </c>
      <c r="FK91" s="11">
        <f t="shared" si="447"/>
        <v>1.2112762176619052</v>
      </c>
      <c r="FL91" s="11">
        <f t="shared" si="448"/>
        <v>1.1559316908145156</v>
      </c>
      <c r="FM91" s="11">
        <f t="shared" si="449"/>
        <v>1.1034818883849384</v>
      </c>
      <c r="FN91" s="11">
        <f t="shared" si="450"/>
        <v>1.0771990022358402</v>
      </c>
      <c r="FO91" s="11">
        <f t="shared" si="451"/>
        <v>1.0485413371289942</v>
      </c>
      <c r="FP91" s="11">
        <f t="shared" si="452"/>
        <v>1.032663711625581</v>
      </c>
      <c r="FQ91" s="11">
        <f t="shared" si="453"/>
        <v>1.0187424822645008</v>
      </c>
      <c r="FR91" s="11">
        <f t="shared" si="454"/>
        <v>0.98813239510193718</v>
      </c>
      <c r="FS91" s="11">
        <f t="shared" si="455"/>
        <v>1.0620982838594362</v>
      </c>
      <c r="FT91" s="11">
        <f t="shared" si="456"/>
        <v>1.1339558131334027</v>
      </c>
      <c r="FU91" s="11">
        <f t="shared" si="457"/>
        <v>1.2076847661334433</v>
      </c>
      <c r="FV91" s="11">
        <f t="shared" si="458"/>
        <v>1.2919537844617635</v>
      </c>
      <c r="FW91" s="11">
        <f t="shared" si="459"/>
        <v>1.3013330413432111</v>
      </c>
      <c r="FX91" s="11">
        <f t="shared" si="460"/>
        <v>1.3197630172249175</v>
      </c>
      <c r="FY91" s="11">
        <f t="shared" si="461"/>
        <v>1.3457577273393584</v>
      </c>
      <c r="FZ91" s="11">
        <f t="shared" si="462"/>
        <v>1.3761785755711964</v>
      </c>
      <c r="GA91" s="11">
        <f t="shared" si="463"/>
        <v>1.4067422443772681</v>
      </c>
      <c r="GB91" s="11">
        <f t="shared" si="464"/>
        <v>1.4346174016936164</v>
      </c>
      <c r="GC91" s="11">
        <f t="shared" si="465"/>
        <v>1.4559791474678452</v>
      </c>
      <c r="GD91" s="11">
        <f t="shared" si="466"/>
        <v>1.4689438478735717</v>
      </c>
      <c r="GE91" s="11">
        <f t="shared" si="467"/>
        <v>1.4747203486685123</v>
      </c>
      <c r="GF91" s="11">
        <f t="shared" si="468"/>
        <v>1.4765764961769179</v>
      </c>
      <c r="GG91" s="11">
        <f t="shared" si="469"/>
        <v>1.4735926205726724</v>
      </c>
      <c r="GH91" s="11">
        <f t="shared" si="470"/>
        <v>1.4688395142725019</v>
      </c>
      <c r="GI91" s="11">
        <f t="shared" si="471"/>
        <v>1.464886705069901</v>
      </c>
      <c r="GJ91" s="11">
        <f t="shared" si="472"/>
        <v>1.4596699225720045</v>
      </c>
      <c r="GK91" s="11">
        <f t="shared" si="473"/>
        <v>1.4561763836825836</v>
      </c>
      <c r="GL91" s="11">
        <f t="shared" si="474"/>
        <v>1.4542158693688023</v>
      </c>
      <c r="GM91" s="11">
        <f t="shared" si="475"/>
        <v>1.4537305900258479</v>
      </c>
      <c r="GN91" s="11">
        <f t="shared" si="476"/>
        <v>1.453427148119335</v>
      </c>
      <c r="GO91" s="11">
        <f t="shared" si="477"/>
        <v>1.4568335694885137</v>
      </c>
      <c r="GP91" s="11">
        <f t="shared" si="478"/>
        <v>1.4589776345101724</v>
      </c>
      <c r="GQ91" s="11">
        <f t="shared" si="479"/>
        <v>1.4631581483481204</v>
      </c>
      <c r="GR91" s="11">
        <f t="shared" si="480"/>
        <v>1.4662156103065094</v>
      </c>
      <c r="GS91" s="11">
        <f t="shared" si="481"/>
        <v>1.4671531614185218</v>
      </c>
      <c r="GT91" s="11" t="e">
        <f t="shared" si="482"/>
        <v>#N/A</v>
      </c>
    </row>
    <row r="92" spans="2:202" x14ac:dyDescent="0.2">
      <c r="B92" t="str">
        <f t="shared" si="286"/>
        <v xml:space="preserve">  Financial activities</v>
      </c>
      <c r="G92" s="4">
        <f t="shared" si="287"/>
        <v>3.131015037470708</v>
      </c>
      <c r="H92" s="4">
        <f t="shared" si="288"/>
        <v>2.2650137540263016</v>
      </c>
      <c r="I92" s="4">
        <f t="shared" si="289"/>
        <v>2.0827164247222196</v>
      </c>
      <c r="J92" s="4">
        <f t="shared" si="290"/>
        <v>-0.27780502192619183</v>
      </c>
      <c r="K92" s="4">
        <f t="shared" si="291"/>
        <v>1.4795187986028413</v>
      </c>
      <c r="L92" s="4">
        <f t="shared" si="292"/>
        <v>-0.53593248165131335</v>
      </c>
      <c r="M92" s="4">
        <f t="shared" si="293"/>
        <v>-1.9267830309891432</v>
      </c>
      <c r="N92" s="4">
        <f t="shared" si="294"/>
        <v>-1.7145859319400159</v>
      </c>
      <c r="O92" s="4">
        <f t="shared" si="295"/>
        <v>-2.138956775576395</v>
      </c>
      <c r="P92" s="4">
        <f t="shared" si="296"/>
        <v>1.015506379180775</v>
      </c>
      <c r="Q92" s="4">
        <f t="shared" si="297"/>
        <v>2.6162544404310983</v>
      </c>
      <c r="R92" s="4">
        <f t="shared" si="298"/>
        <v>4.2215081032352053</v>
      </c>
      <c r="S92" s="4">
        <f t="shared" si="299"/>
        <v>5.0405367588205685</v>
      </c>
      <c r="T92" s="4">
        <f t="shared" si="300"/>
        <v>4.5157442424954342</v>
      </c>
      <c r="U92" s="4">
        <f t="shared" si="301"/>
        <v>4.5770093395443912</v>
      </c>
      <c r="V92" s="4">
        <f t="shared" si="302"/>
        <v>3.9838944982385494</v>
      </c>
      <c r="W92" s="4">
        <f t="shared" si="303"/>
        <v>3.4205639834952173</v>
      </c>
      <c r="X92" s="4">
        <f t="shared" si="304"/>
        <v>3.4680301896047538</v>
      </c>
      <c r="Y92" s="4">
        <f t="shared" si="305"/>
        <v>4.0444913830756324</v>
      </c>
      <c r="Z92" s="4">
        <f t="shared" si="306"/>
        <v>4.0468952723292428</v>
      </c>
      <c r="AA92" s="4">
        <f t="shared" si="307"/>
        <v>5.7091680224939489</v>
      </c>
      <c r="AB92" s="4">
        <f t="shared" si="308"/>
        <v>6.2419082479411525</v>
      </c>
      <c r="AC92" s="4">
        <f t="shared" si="309"/>
        <v>5.6489530048099423</v>
      </c>
      <c r="AD92" s="4">
        <f t="shared" si="310"/>
        <v>5.5369287925082222</v>
      </c>
      <c r="AE92" s="4">
        <f t="shared" si="311"/>
        <v>3.4134150737769264</v>
      </c>
      <c r="AF92" s="4">
        <f t="shared" si="312"/>
        <v>2.2817119332000146</v>
      </c>
      <c r="AG92" s="4">
        <f t="shared" si="313"/>
        <v>1.2902413423170778</v>
      </c>
      <c r="AH92" s="4">
        <f t="shared" si="314"/>
        <v>0.8062039546991473</v>
      </c>
      <c r="AI92" s="4">
        <f t="shared" si="315"/>
        <v>1.3518698012178643</v>
      </c>
      <c r="AJ92" s="4">
        <f t="shared" si="316"/>
        <v>1.3726411937916572</v>
      </c>
      <c r="AK92" s="4">
        <f t="shared" si="317"/>
        <v>1.7940057033750456</v>
      </c>
      <c r="AL92" s="4">
        <f t="shared" si="318"/>
        <v>2.2645329458341079</v>
      </c>
      <c r="AM92" s="4">
        <f t="shared" si="319"/>
        <v>1.4236248359050574</v>
      </c>
      <c r="AN92" s="4">
        <f t="shared" si="320"/>
        <v>1.6846623154193496</v>
      </c>
      <c r="AO92" s="4">
        <f t="shared" si="321"/>
        <v>3.5278293870550481</v>
      </c>
      <c r="AP92" s="4">
        <f t="shared" si="322"/>
        <v>4.2382617069418149</v>
      </c>
      <c r="AQ92" s="4">
        <f t="shared" si="323"/>
        <v>2.5971287182308789</v>
      </c>
      <c r="AR92" s="4">
        <f t="shared" si="324"/>
        <v>2.7941683842180653</v>
      </c>
      <c r="AS92" s="4">
        <f t="shared" si="325"/>
        <v>0.57652362994329298</v>
      </c>
      <c r="AT92" s="4">
        <f t="shared" si="326"/>
        <v>-1.1275640470863046</v>
      </c>
      <c r="AU92" s="4">
        <f t="shared" si="327"/>
        <v>2.3890629373757299E-2</v>
      </c>
      <c r="AV92" s="4">
        <f t="shared" si="328"/>
        <v>8.4598536982327666E-2</v>
      </c>
      <c r="AW92" s="4">
        <f t="shared" si="329"/>
        <v>-0.37311471197798429</v>
      </c>
      <c r="AX92" s="4">
        <f t="shared" si="330"/>
        <v>-0.12471600766318369</v>
      </c>
      <c r="AY92" s="4">
        <f t="shared" si="331"/>
        <v>1.0265561312262417</v>
      </c>
      <c r="AZ92" s="4">
        <f t="shared" si="332"/>
        <v>0.54255369002655929</v>
      </c>
      <c r="BA92" s="4">
        <f t="shared" si="333"/>
        <v>2.157452757404954</v>
      </c>
      <c r="BB92" s="4">
        <f t="shared" si="334"/>
        <v>4.2863194420193373</v>
      </c>
      <c r="BC92" s="4">
        <f t="shared" si="335"/>
        <v>3.4143894068837444</v>
      </c>
      <c r="BD92" s="4">
        <f t="shared" si="336"/>
        <v>3.647198768910731</v>
      </c>
      <c r="BE92" s="4">
        <f t="shared" si="337"/>
        <v>3.0767494335378176</v>
      </c>
      <c r="BF92" s="4">
        <f t="shared" si="338"/>
        <v>2.8184772752777532</v>
      </c>
      <c r="BG92" s="4">
        <f t="shared" si="339"/>
        <v>5.8380973502194733</v>
      </c>
      <c r="BH92" s="4">
        <f t="shared" si="340"/>
        <v>3.331730611896333</v>
      </c>
      <c r="BI92" s="4">
        <f t="shared" si="341"/>
        <v>1.572741757689311</v>
      </c>
      <c r="BJ92" s="4">
        <f t="shared" si="342"/>
        <v>-2.1586952251189895</v>
      </c>
      <c r="BK92" s="4">
        <f t="shared" si="343"/>
        <v>-5.762375220796212</v>
      </c>
      <c r="BL92" s="4">
        <f t="shared" si="344"/>
        <v>-4.4526369498457452</v>
      </c>
      <c r="BM92" s="4">
        <f t="shared" si="345"/>
        <v>-1.8340722202697224</v>
      </c>
      <c r="BN92" s="4">
        <f t="shared" si="346"/>
        <v>1.1552884069282898</v>
      </c>
      <c r="BO92" s="4">
        <f t="shared" si="347"/>
        <v>2.8343373180658604</v>
      </c>
      <c r="BP92" s="4">
        <f t="shared" si="348"/>
        <v>3.8337526062479865</v>
      </c>
      <c r="BQ92" s="4">
        <f t="shared" si="349"/>
        <v>2.8254277032312425</v>
      </c>
      <c r="BR92" s="4">
        <f t="shared" si="350"/>
        <v>1.9619897456270907</v>
      </c>
      <c r="BS92" s="4">
        <f t="shared" si="351"/>
        <v>1.2865218121141719</v>
      </c>
      <c r="BT92" s="4">
        <f t="shared" si="352"/>
        <v>2.1488585446077568</v>
      </c>
      <c r="BU92" s="4">
        <f t="shared" si="353"/>
        <v>2.8493270524901027</v>
      </c>
      <c r="BV92" s="4">
        <f t="shared" si="354"/>
        <v>5.4083637780741878</v>
      </c>
      <c r="BW92" s="4">
        <f t="shared" si="355"/>
        <v>4.4296188595482455</v>
      </c>
      <c r="BX92" s="4">
        <f t="shared" si="356"/>
        <v>7.6096583157942987</v>
      </c>
      <c r="BY92" s="4">
        <f t="shared" si="357"/>
        <v>8.2558758494063245</v>
      </c>
      <c r="BZ92" s="4">
        <f t="shared" si="358"/>
        <v>9.1113998554263276</v>
      </c>
      <c r="CA92" s="4">
        <f t="shared" si="359"/>
        <v>10.496509162010724</v>
      </c>
      <c r="CB92" s="4">
        <f t="shared" si="360"/>
        <v>6.3955616989904707</v>
      </c>
      <c r="CC92" s="4">
        <f t="shared" si="361"/>
        <v>5.2395061813788724</v>
      </c>
      <c r="CD92" s="4">
        <f t="shared" si="362"/>
        <v>1.5116287798956574</v>
      </c>
      <c r="CE92" s="4">
        <f t="shared" si="363"/>
        <v>3.2542750736598292</v>
      </c>
      <c r="CF92" s="4">
        <f t="shared" si="364"/>
        <v>2.0760981826106528</v>
      </c>
      <c r="CG92" s="4">
        <f t="shared" si="365"/>
        <v>0.67100724016415647</v>
      </c>
      <c r="CH92" s="4">
        <f t="shared" si="366"/>
        <v>1.5618476780064228</v>
      </c>
      <c r="CI92" s="4">
        <f t="shared" si="367"/>
        <v>0.92985735398061209</v>
      </c>
      <c r="CJ92" s="4">
        <f t="shared" si="368"/>
        <v>1.573302239618446</v>
      </c>
      <c r="CK92" s="4">
        <f t="shared" si="369"/>
        <v>3.8801311178972231</v>
      </c>
      <c r="CL92" s="4">
        <f t="shared" si="370"/>
        <v>2.8251109027499499</v>
      </c>
      <c r="CM92" s="4">
        <f t="shared" si="371"/>
        <v>-0.35725469565477397</v>
      </c>
      <c r="CN92" s="4">
        <f t="shared" si="372"/>
        <v>5.3874391051866866E-3</v>
      </c>
      <c r="CO92" s="4">
        <f t="shared" si="373"/>
        <v>-1.8155915617059426</v>
      </c>
      <c r="CP92" s="4">
        <f t="shared" si="374"/>
        <v>-0.41630213018969409</v>
      </c>
      <c r="CQ92" s="4">
        <f t="shared" si="375"/>
        <v>2.5621738361858215</v>
      </c>
      <c r="CR92" s="4">
        <f t="shared" si="376"/>
        <v>2.8890325203057232</v>
      </c>
      <c r="CS92" s="4">
        <f t="shared" si="377"/>
        <v>3.6162606786367402</v>
      </c>
      <c r="CT92" s="4">
        <f t="shared" si="378"/>
        <v>2.2601350020979405</v>
      </c>
      <c r="CU92" s="4">
        <f t="shared" si="379"/>
        <v>0.67548010145974668</v>
      </c>
      <c r="CV92" s="4">
        <f t="shared" si="380"/>
        <v>-0.84842404240229596</v>
      </c>
      <c r="CW92" s="4">
        <f t="shared" si="381"/>
        <v>-1.7530785051755537</v>
      </c>
      <c r="CX92" s="4">
        <f t="shared" si="382"/>
        <v>-1.382636351169797</v>
      </c>
      <c r="CY92" s="4">
        <f t="shared" si="383"/>
        <v>-1.4740567719498165</v>
      </c>
      <c r="CZ92" s="4">
        <f t="shared" si="384"/>
        <v>-0.20320295563144297</v>
      </c>
      <c r="DA92" s="4">
        <f t="shared" si="385"/>
        <v>1.8503160035337141</v>
      </c>
      <c r="DB92" s="4">
        <f t="shared" si="386"/>
        <v>2.6394993384463161</v>
      </c>
      <c r="DC92" s="4">
        <f t="shared" si="387"/>
        <v>3.3775504739563811</v>
      </c>
      <c r="DD92" s="4">
        <f t="shared" si="388"/>
        <v>2.761609257030373</v>
      </c>
      <c r="DE92" s="4">
        <f t="shared" si="389"/>
        <v>0.65543488585095844</v>
      </c>
      <c r="DF92" s="4">
        <f t="shared" si="390"/>
        <v>-0.29127043311704126</v>
      </c>
      <c r="DG92" s="4">
        <f t="shared" si="391"/>
        <v>-0.47570358888423536</v>
      </c>
      <c r="DH92" s="4">
        <f t="shared" si="392"/>
        <v>-0.42742015037401382</v>
      </c>
      <c r="DI92" s="4">
        <f t="shared" si="393"/>
        <v>-0.71909405920806968</v>
      </c>
      <c r="DJ92" s="4">
        <f t="shared" si="394"/>
        <v>-0.44127510071614306</v>
      </c>
      <c r="DK92" s="4">
        <f t="shared" si="395"/>
        <v>-0.50796935232920726</v>
      </c>
      <c r="DL92" s="4">
        <f t="shared" si="396"/>
        <v>-1.3417196889601746</v>
      </c>
      <c r="DM92" s="4">
        <f t="shared" si="397"/>
        <v>-1.9138023720829955</v>
      </c>
      <c r="DN92" s="4">
        <f t="shared" si="398"/>
        <v>-4.0889525719016495</v>
      </c>
      <c r="DO92" s="4">
        <f t="shared" si="399"/>
        <v>-6.5909406797336922</v>
      </c>
      <c r="DP92" s="4">
        <f t="shared" si="400"/>
        <v>-7.9297175589643443</v>
      </c>
      <c r="DQ92" s="4">
        <f t="shared" si="401"/>
        <v>-8.8670793558212839</v>
      </c>
      <c r="DR92" s="4">
        <f t="shared" si="402"/>
        <v>-8.7399583286287168</v>
      </c>
      <c r="DS92" s="4">
        <f t="shared" si="403"/>
        <v>-7.788095473978518</v>
      </c>
      <c r="DT92" s="4">
        <f t="shared" si="404"/>
        <v>-6.2402150496383646</v>
      </c>
      <c r="DU92" s="4">
        <f t="shared" si="405"/>
        <v>-3.9299508046686471</v>
      </c>
      <c r="DV92" s="4">
        <f t="shared" si="406"/>
        <v>-1.7807631947452052</v>
      </c>
      <c r="DW92" s="4">
        <f t="shared" si="407"/>
        <v>-1.108074848052909</v>
      </c>
      <c r="DX92" s="4">
        <f t="shared" si="408"/>
        <v>-1.3336303080534462</v>
      </c>
      <c r="DY92" s="4">
        <f t="shared" si="409"/>
        <v>-2.3245340046174068</v>
      </c>
      <c r="DZ92" s="4">
        <f t="shared" si="410"/>
        <v>-2.9524013647103331</v>
      </c>
      <c r="EA92" s="4">
        <f t="shared" si="411"/>
        <v>-2.5803218000535422</v>
      </c>
      <c r="EB92" s="4">
        <f t="shared" si="412"/>
        <v>-1.601640232945456</v>
      </c>
      <c r="EC92" s="4">
        <f t="shared" si="413"/>
        <v>-0.26438416860411484</v>
      </c>
      <c r="ED92" s="4">
        <f t="shared" si="414"/>
        <v>0.83702053555945177</v>
      </c>
      <c r="EE92" s="4">
        <f t="shared" si="415"/>
        <v>2.7955913271824118</v>
      </c>
      <c r="EF92" s="4">
        <f t="shared" si="416"/>
        <v>3.4986191177034165</v>
      </c>
      <c r="EG92" s="4">
        <f t="shared" si="417"/>
        <v>3.4930094905897713</v>
      </c>
      <c r="EH92" s="4">
        <f t="shared" si="418"/>
        <v>2.8587572948602702</v>
      </c>
      <c r="EI92" s="4">
        <f t="shared" si="419"/>
        <v>1.2445197737524172</v>
      </c>
      <c r="EJ92" s="4">
        <f t="shared" si="420"/>
        <v>0.44673845249469935</v>
      </c>
      <c r="EK92" s="4">
        <f t="shared" si="421"/>
        <v>0.66416066841927801</v>
      </c>
      <c r="EL92" s="4">
        <f t="shared" si="422"/>
        <v>1.1901467695326629</v>
      </c>
      <c r="EM92" s="4">
        <f t="shared" si="423"/>
        <v>1.481823370379165</v>
      </c>
      <c r="EN92" s="4">
        <f t="shared" si="424"/>
        <v>1.5362159676789</v>
      </c>
      <c r="EO92" s="4">
        <f t="shared" si="425"/>
        <v>1.2828982804133027</v>
      </c>
      <c r="EP92" s="4">
        <f t="shared" si="426"/>
        <v>1.0601871806966701</v>
      </c>
      <c r="EQ92" s="4">
        <f t="shared" si="427"/>
        <v>1.5498665686741742</v>
      </c>
      <c r="ER92" s="4">
        <f t="shared" si="428"/>
        <v>1.3163602562224153</v>
      </c>
      <c r="ES92" s="4">
        <f t="shared" si="429"/>
        <v>1.7001378618348051</v>
      </c>
      <c r="ET92" s="4">
        <f t="shared" si="430"/>
        <v>1.1999112014451585</v>
      </c>
      <c r="EU92" s="4">
        <f t="shared" si="431"/>
        <v>0.51449698533883037</v>
      </c>
      <c r="EV92" s="4">
        <f t="shared" si="432"/>
        <v>1.21520836465836</v>
      </c>
      <c r="EW92" s="4">
        <f t="shared" si="433"/>
        <v>1.0976988242640484</v>
      </c>
      <c r="EX92" s="4">
        <f t="shared" si="434"/>
        <v>2.1228862264465631</v>
      </c>
      <c r="EY92" s="4">
        <f t="shared" si="435"/>
        <v>3.2541792240727396</v>
      </c>
      <c r="EZ92" s="4">
        <f t="shared" si="436"/>
        <v>3.3481562825511402</v>
      </c>
      <c r="FA92" s="4">
        <f t="shared" si="437"/>
        <v>2.6229328077593594</v>
      </c>
      <c r="FB92" s="4">
        <f t="shared" si="438"/>
        <v>1.6515211697023746</v>
      </c>
      <c r="FC92" s="4">
        <f t="shared" si="439"/>
        <v>1.2824608981478081</v>
      </c>
      <c r="FD92" s="4">
        <f t="shared" si="440"/>
        <v>1.1518785827236311</v>
      </c>
      <c r="FE92" s="4">
        <f t="shared" si="441"/>
        <v>1.8824780832191079</v>
      </c>
      <c r="FF92" s="4">
        <f t="shared" si="442"/>
        <v>2.4439362518149155</v>
      </c>
      <c r="FG92" s="11">
        <f t="shared" si="443"/>
        <v>2.0629185613888712</v>
      </c>
      <c r="FH92" s="11">
        <f t="shared" si="444"/>
        <v>2.0208223630336919</v>
      </c>
      <c r="FI92" s="11">
        <f t="shared" si="445"/>
        <v>2.0214927045528297</v>
      </c>
      <c r="FJ92" s="11">
        <f t="shared" si="446"/>
        <v>1.9508201117278023</v>
      </c>
      <c r="FK92" s="11">
        <f t="shared" si="447"/>
        <v>1.6661027942106443</v>
      </c>
      <c r="FL92" s="11">
        <f t="shared" si="448"/>
        <v>1.1446603122446719</v>
      </c>
      <c r="FM92" s="11">
        <f t="shared" si="449"/>
        <v>0.53635438833492532</v>
      </c>
      <c r="FN92" s="11">
        <f t="shared" si="450"/>
        <v>0.10643584899967529</v>
      </c>
      <c r="FO92" s="11">
        <f t="shared" si="451"/>
        <v>-5.0115594893307414E-2</v>
      </c>
      <c r="FP92" s="11">
        <f t="shared" si="452"/>
        <v>-0.11056384913236128</v>
      </c>
      <c r="FQ92" s="11">
        <f t="shared" si="453"/>
        <v>-0.14323403801536072</v>
      </c>
      <c r="FR92" s="11">
        <f t="shared" si="454"/>
        <v>-0.15744721345369861</v>
      </c>
      <c r="FS92" s="11">
        <f t="shared" si="455"/>
        <v>-0.14625758435052871</v>
      </c>
      <c r="FT92" s="11">
        <f t="shared" si="456"/>
        <v>-0.15261081997117731</v>
      </c>
      <c r="FU92" s="11">
        <f t="shared" si="457"/>
        <v>-0.1790478624696501</v>
      </c>
      <c r="FV92" s="11">
        <f t="shared" si="458"/>
        <v>-0.19137524364186698</v>
      </c>
      <c r="FW92" s="11">
        <f t="shared" si="459"/>
        <v>-0.15724700258272772</v>
      </c>
      <c r="FX92" s="11">
        <f t="shared" si="460"/>
        <v>-8.730942506737227E-2</v>
      </c>
      <c r="FY92" s="11">
        <f t="shared" si="461"/>
        <v>5.9693690520834508E-3</v>
      </c>
      <c r="FZ92" s="11">
        <f t="shared" si="462"/>
        <v>0.13436798193449118</v>
      </c>
      <c r="GA92" s="11">
        <f t="shared" si="463"/>
        <v>0.28498400233660792</v>
      </c>
      <c r="GB92" s="11">
        <f t="shared" si="464"/>
        <v>0.44629096531141332</v>
      </c>
      <c r="GC92" s="11">
        <f t="shared" si="465"/>
        <v>0.59623681986060717</v>
      </c>
      <c r="GD92" s="11">
        <f t="shared" si="466"/>
        <v>0.72309113355675247</v>
      </c>
      <c r="GE92" s="11">
        <f t="shared" si="467"/>
        <v>0.82831461746757373</v>
      </c>
      <c r="GF92" s="11">
        <f t="shared" si="468"/>
        <v>0.90748928222628145</v>
      </c>
      <c r="GG92" s="11">
        <f t="shared" si="469"/>
        <v>0.95788011394779549</v>
      </c>
      <c r="GH92" s="11">
        <f t="shared" si="470"/>
        <v>0.98241557295803972</v>
      </c>
      <c r="GI92" s="11">
        <f t="shared" si="471"/>
        <v>0.99028497033177842</v>
      </c>
      <c r="GJ92" s="11">
        <f t="shared" si="472"/>
        <v>0.98332399254792424</v>
      </c>
      <c r="GK92" s="11">
        <f t="shared" si="473"/>
        <v>0.96659830128622559</v>
      </c>
      <c r="GL92" s="11">
        <f t="shared" si="474"/>
        <v>0.94757969999454961</v>
      </c>
      <c r="GM92" s="11">
        <f t="shared" si="475"/>
        <v>0.92960948459048787</v>
      </c>
      <c r="GN92" s="11">
        <f t="shared" si="476"/>
        <v>0.91734062148463025</v>
      </c>
      <c r="GO92" s="11">
        <f t="shared" si="477"/>
        <v>0.91049527046160872</v>
      </c>
      <c r="GP92" s="11">
        <f t="shared" si="478"/>
        <v>0.90865501171779606</v>
      </c>
      <c r="GQ92" s="11">
        <f t="shared" si="479"/>
        <v>0.91293063430073484</v>
      </c>
      <c r="GR92" s="11">
        <f t="shared" si="480"/>
        <v>0.92221695911252066</v>
      </c>
      <c r="GS92" s="11">
        <f t="shared" si="481"/>
        <v>0.93331676615002745</v>
      </c>
      <c r="GT92" s="11" t="e">
        <f t="shared" si="482"/>
        <v>#N/A</v>
      </c>
    </row>
    <row r="93" spans="2:202" x14ac:dyDescent="0.2">
      <c r="B93" t="str">
        <f t="shared" si="286"/>
        <v xml:space="preserve">  Professional and business services</v>
      </c>
      <c r="G93" s="4">
        <f t="shared" si="287"/>
        <v>4.4935390189263069</v>
      </c>
      <c r="H93" s="4">
        <f t="shared" si="288"/>
        <v>3.009700733035503</v>
      </c>
      <c r="I93" s="4">
        <f t="shared" si="289"/>
        <v>1.33596884020597</v>
      </c>
      <c r="J93" s="4">
        <f t="shared" si="290"/>
        <v>1.550350863633998</v>
      </c>
      <c r="K93" s="4">
        <f t="shared" si="291"/>
        <v>-11.283786171746058</v>
      </c>
      <c r="L93" s="4">
        <f t="shared" si="292"/>
        <v>-12.494395979658456</v>
      </c>
      <c r="M93" s="4">
        <f t="shared" si="293"/>
        <v>-11.25288093714979</v>
      </c>
      <c r="N93" s="4">
        <f t="shared" si="294"/>
        <v>-11.267596468882701</v>
      </c>
      <c r="O93" s="4">
        <f t="shared" si="295"/>
        <v>2.0425985857998485</v>
      </c>
      <c r="P93" s="4">
        <f t="shared" si="296"/>
        <v>5.6679149546413843</v>
      </c>
      <c r="Q93" s="4">
        <f t="shared" si="297"/>
        <v>7.8106107904310607</v>
      </c>
      <c r="R93" s="4">
        <f t="shared" si="298"/>
        <v>10.905223024261289</v>
      </c>
      <c r="S93" s="4">
        <f t="shared" si="299"/>
        <v>13.32763358766158</v>
      </c>
      <c r="T93" s="4">
        <f t="shared" si="300"/>
        <v>14.704357996841644</v>
      </c>
      <c r="U93" s="4">
        <f t="shared" si="301"/>
        <v>15.361262391617281</v>
      </c>
      <c r="V93" s="4">
        <f t="shared" si="302"/>
        <v>12.492408651175424</v>
      </c>
      <c r="W93" s="4">
        <f t="shared" si="303"/>
        <v>10.138854645965489</v>
      </c>
      <c r="X93" s="4">
        <f t="shared" si="304"/>
        <v>9.4964450602094352</v>
      </c>
      <c r="Y93" s="4">
        <f t="shared" si="305"/>
        <v>9.7514339062998232</v>
      </c>
      <c r="Z93" s="4">
        <f t="shared" si="306"/>
        <v>10.324985286819643</v>
      </c>
      <c r="AA93" s="4">
        <f t="shared" si="307"/>
        <v>7.4279472421133086</v>
      </c>
      <c r="AB93" s="4">
        <f t="shared" si="308"/>
        <v>6.6948767330814452</v>
      </c>
      <c r="AC93" s="4">
        <f t="shared" si="309"/>
        <v>6.3446949041975786</v>
      </c>
      <c r="AD93" s="4">
        <f t="shared" si="310"/>
        <v>8.249798923789232</v>
      </c>
      <c r="AE93" s="4">
        <f t="shared" si="311"/>
        <v>14.795386990860626</v>
      </c>
      <c r="AF93" s="4">
        <f t="shared" si="312"/>
        <v>16.848717611280506</v>
      </c>
      <c r="AG93" s="4">
        <f t="shared" si="313"/>
        <v>17.729329602208765</v>
      </c>
      <c r="AH93" s="4">
        <f t="shared" si="314"/>
        <v>17.817324109772812</v>
      </c>
      <c r="AI93" s="4">
        <f t="shared" si="315"/>
        <v>7.8381519689075363</v>
      </c>
      <c r="AJ93" s="4">
        <f t="shared" si="316"/>
        <v>7.5419903615893347</v>
      </c>
      <c r="AK93" s="4">
        <f t="shared" si="317"/>
        <v>6.3548845289954858</v>
      </c>
      <c r="AL93" s="4">
        <f t="shared" si="318"/>
        <v>5.2155331258223914</v>
      </c>
      <c r="AM93" s="4">
        <f t="shared" si="319"/>
        <v>11.2605133409456</v>
      </c>
      <c r="AN93" s="4">
        <f t="shared" si="320"/>
        <v>10.339230154421774</v>
      </c>
      <c r="AO93" s="4">
        <f t="shared" si="321"/>
        <v>11.054349153455934</v>
      </c>
      <c r="AP93" s="4">
        <f t="shared" si="322"/>
        <v>10.334851445702785</v>
      </c>
      <c r="AQ93" s="4">
        <f t="shared" si="323"/>
        <v>13.398977852564675</v>
      </c>
      <c r="AR93" s="4">
        <f t="shared" si="324"/>
        <v>12.681787621105812</v>
      </c>
      <c r="AS93" s="4">
        <f t="shared" si="325"/>
        <v>11.595382013287182</v>
      </c>
      <c r="AT93" s="4">
        <f t="shared" si="326"/>
        <v>9.2185388694326917</v>
      </c>
      <c r="AU93" s="4">
        <f t="shared" si="327"/>
        <v>2.1555619195208875</v>
      </c>
      <c r="AV93" s="4">
        <f t="shared" si="328"/>
        <v>-0.63095245816708889</v>
      </c>
      <c r="AW93" s="4">
        <f t="shared" si="329"/>
        <v>-1.506456627516739</v>
      </c>
      <c r="AX93" s="4">
        <f t="shared" si="330"/>
        <v>-0.64644557746985631</v>
      </c>
      <c r="AY93" s="4">
        <f t="shared" si="331"/>
        <v>2.9096766962687814</v>
      </c>
      <c r="AZ93" s="4">
        <f t="shared" si="332"/>
        <v>2.2652136351380525</v>
      </c>
      <c r="BA93" s="4">
        <f t="shared" si="333"/>
        <v>0.30905340741940179</v>
      </c>
      <c r="BB93" s="4">
        <f t="shared" si="334"/>
        <v>-0.22743726828068356</v>
      </c>
      <c r="BC93" s="4">
        <f t="shared" si="335"/>
        <v>0.92670074294336491</v>
      </c>
      <c r="BD93" s="4">
        <f t="shared" si="336"/>
        <v>3.5253536886434844</v>
      </c>
      <c r="BE93" s="4">
        <f t="shared" si="337"/>
        <v>5.9533277723154532</v>
      </c>
      <c r="BF93" s="4">
        <f t="shared" si="338"/>
        <v>6.8367937063801065</v>
      </c>
      <c r="BG93" s="4">
        <f t="shared" si="339"/>
        <v>5.2613340521099339</v>
      </c>
      <c r="BH93" s="4">
        <f t="shared" si="340"/>
        <v>6.4814365240992711</v>
      </c>
      <c r="BI93" s="4">
        <f t="shared" si="341"/>
        <v>7.7431935301085053</v>
      </c>
      <c r="BJ93" s="4">
        <f t="shared" si="342"/>
        <v>8.5014645639851505</v>
      </c>
      <c r="BK93" s="4">
        <f t="shared" si="343"/>
        <v>6.9810687745097466</v>
      </c>
      <c r="BL93" s="4">
        <f t="shared" si="344"/>
        <v>3.8660452887370189</v>
      </c>
      <c r="BM93" s="4">
        <f t="shared" si="345"/>
        <v>2.7309645073027244</v>
      </c>
      <c r="BN93" s="4">
        <f t="shared" si="346"/>
        <v>2.3164873759858651</v>
      </c>
      <c r="BO93" s="4">
        <f t="shared" si="347"/>
        <v>3.6460555680750684</v>
      </c>
      <c r="BP93" s="4">
        <f t="shared" si="348"/>
        <v>6.2467821293783921</v>
      </c>
      <c r="BQ93" s="4">
        <f t="shared" si="349"/>
        <v>7.1691711125258184</v>
      </c>
      <c r="BR93" s="4">
        <f t="shared" si="350"/>
        <v>8.0287766184701237</v>
      </c>
      <c r="BS93" s="4">
        <f t="shared" si="351"/>
        <v>9.5391796076786495</v>
      </c>
      <c r="BT93" s="4">
        <f t="shared" si="352"/>
        <v>10.333733082846329</v>
      </c>
      <c r="BU93" s="4">
        <f t="shared" si="353"/>
        <v>8.7809774192349579</v>
      </c>
      <c r="BV93" s="4">
        <f t="shared" si="354"/>
        <v>8.21029030813758</v>
      </c>
      <c r="BW93" s="4">
        <f t="shared" si="355"/>
        <v>7.877686888000679</v>
      </c>
      <c r="BX93" s="4">
        <f t="shared" si="356"/>
        <v>5.1051054167076337</v>
      </c>
      <c r="BY93" s="4">
        <f t="shared" si="357"/>
        <v>5.4441580613652674</v>
      </c>
      <c r="BZ93" s="4">
        <f t="shared" si="358"/>
        <v>4.2214503475880738</v>
      </c>
      <c r="CA93" s="4">
        <f t="shared" si="359"/>
        <v>3.2571189152909241</v>
      </c>
      <c r="CB93" s="4">
        <f t="shared" si="360"/>
        <v>5.6462644951109864</v>
      </c>
      <c r="CC93" s="4">
        <f t="shared" si="361"/>
        <v>6.5480084533311445</v>
      </c>
      <c r="CD93" s="4">
        <f t="shared" si="362"/>
        <v>8.1209198749189184</v>
      </c>
      <c r="CE93" s="4">
        <f t="shared" si="363"/>
        <v>8.5456005876041843</v>
      </c>
      <c r="CF93" s="4">
        <f t="shared" si="364"/>
        <v>6.8529935174239887</v>
      </c>
      <c r="CG93" s="4">
        <f t="shared" si="365"/>
        <v>6.6908148371942477</v>
      </c>
      <c r="CH93" s="4">
        <f t="shared" si="366"/>
        <v>4.7514565021580912</v>
      </c>
      <c r="CI93" s="4">
        <f t="shared" si="367"/>
        <v>-0.19637648555572706</v>
      </c>
      <c r="CJ93" s="4">
        <f t="shared" si="368"/>
        <v>-3.0251501852436746</v>
      </c>
      <c r="CK93" s="4">
        <f t="shared" si="369"/>
        <v>-8.978331557991126</v>
      </c>
      <c r="CL93" s="4">
        <f t="shared" si="370"/>
        <v>-11.754537562070022</v>
      </c>
      <c r="CM93" s="4">
        <f t="shared" si="371"/>
        <v>-9.8709077222625456</v>
      </c>
      <c r="CN93" s="4">
        <f t="shared" si="372"/>
        <v>-8.2653349394272375</v>
      </c>
      <c r="CO93" s="4">
        <f t="shared" si="373"/>
        <v>-3.9120513514087518</v>
      </c>
      <c r="CP93" s="4">
        <f t="shared" si="374"/>
        <v>-1.3988205761073624</v>
      </c>
      <c r="CQ93" s="4">
        <f t="shared" si="375"/>
        <v>-1.1606206195080349</v>
      </c>
      <c r="CR93" s="4">
        <f t="shared" si="376"/>
        <v>-1.6356331214914088</v>
      </c>
      <c r="CS93" s="4">
        <f t="shared" si="377"/>
        <v>-1.7746812884630203</v>
      </c>
      <c r="CT93" s="4">
        <f t="shared" si="378"/>
        <v>-0.90192379466768058</v>
      </c>
      <c r="CU93" s="4">
        <f t="shared" si="379"/>
        <v>0.91801670618345543</v>
      </c>
      <c r="CV93" s="4">
        <f t="shared" si="380"/>
        <v>2.8742958873715585</v>
      </c>
      <c r="CW93" s="4">
        <f t="shared" si="381"/>
        <v>4.0018291295348174</v>
      </c>
      <c r="CX93" s="4">
        <f t="shared" si="382"/>
        <v>4.9532048268333684</v>
      </c>
      <c r="CY93" s="4">
        <f t="shared" si="383"/>
        <v>5.010892683466639</v>
      </c>
      <c r="CZ93" s="4">
        <f t="shared" si="384"/>
        <v>5.0968694911383672</v>
      </c>
      <c r="DA93" s="4">
        <f t="shared" si="385"/>
        <v>5.8382055580069814</v>
      </c>
      <c r="DB93" s="4">
        <f t="shared" si="386"/>
        <v>5.7000427367804418</v>
      </c>
      <c r="DC93" s="4">
        <f t="shared" si="387"/>
        <v>5.4986468518350318</v>
      </c>
      <c r="DD93" s="4">
        <f t="shared" si="388"/>
        <v>6.2746091909049451</v>
      </c>
      <c r="DE93" s="4">
        <f t="shared" si="389"/>
        <v>5.9876166703849654</v>
      </c>
      <c r="DF93" s="4">
        <f t="shared" si="390"/>
        <v>6.0060150115518685</v>
      </c>
      <c r="DG93" s="4">
        <f t="shared" si="391"/>
        <v>6.4390240076921623</v>
      </c>
      <c r="DH93" s="4">
        <f t="shared" si="392"/>
        <v>5.1882329200620303</v>
      </c>
      <c r="DI93" s="4">
        <f t="shared" si="393"/>
        <v>4.3918447191843013</v>
      </c>
      <c r="DJ93" s="4">
        <f t="shared" si="394"/>
        <v>3.974519684856137</v>
      </c>
      <c r="DK93" s="4">
        <f t="shared" si="395"/>
        <v>3.714613840996539</v>
      </c>
      <c r="DL93" s="4">
        <f t="shared" si="396"/>
        <v>3.2750723610759591</v>
      </c>
      <c r="DM93" s="4">
        <f t="shared" si="397"/>
        <v>1.8571584059798196</v>
      </c>
      <c r="DN93" s="4">
        <f t="shared" si="398"/>
        <v>-1.5595094260130615</v>
      </c>
      <c r="DO93" s="4">
        <f t="shared" si="399"/>
        <v>-5.5510429130006589</v>
      </c>
      <c r="DP93" s="4">
        <f t="shared" si="400"/>
        <v>-10.183783909398381</v>
      </c>
      <c r="DQ93" s="4">
        <f t="shared" si="401"/>
        <v>-10.951428150539311</v>
      </c>
      <c r="DR93" s="4">
        <f t="shared" si="402"/>
        <v>-8.9515583782350028</v>
      </c>
      <c r="DS93" s="4">
        <f t="shared" si="403"/>
        <v>-5.8145914210853356</v>
      </c>
      <c r="DT93" s="4">
        <f t="shared" si="404"/>
        <v>-0.34004458523806402</v>
      </c>
      <c r="DU93" s="4">
        <f t="shared" si="405"/>
        <v>2.129653686533084</v>
      </c>
      <c r="DV93" s="4">
        <f t="shared" si="406"/>
        <v>3.3663465971859097</v>
      </c>
      <c r="DW93" s="4">
        <f t="shared" si="407"/>
        <v>4.1803840125359093</v>
      </c>
      <c r="DX93" s="4">
        <f t="shared" si="408"/>
        <v>4.2338098161179838</v>
      </c>
      <c r="DY93" s="4">
        <f t="shared" si="409"/>
        <v>4.8189979243287384</v>
      </c>
      <c r="DZ93" s="4">
        <f t="shared" si="410"/>
        <v>4.7342527478662078</v>
      </c>
      <c r="EA93" s="4">
        <f t="shared" si="411"/>
        <v>4.5119674055251524</v>
      </c>
      <c r="EB93" s="4">
        <f t="shared" si="412"/>
        <v>5.2349812929184836</v>
      </c>
      <c r="EC93" s="4">
        <f t="shared" si="413"/>
        <v>4.2393917307227191</v>
      </c>
      <c r="ED93" s="4">
        <f t="shared" si="414"/>
        <v>4.7599416750073287</v>
      </c>
      <c r="EE93" s="4">
        <f t="shared" si="415"/>
        <v>4.981197847842922</v>
      </c>
      <c r="EF93" s="4">
        <f t="shared" si="416"/>
        <v>3.7234930653297749</v>
      </c>
      <c r="EG93" s="4">
        <f t="shared" si="417"/>
        <v>3.8318009447134482</v>
      </c>
      <c r="EH93" s="4">
        <f t="shared" si="418"/>
        <v>3.4537450567059258</v>
      </c>
      <c r="EI93" s="4">
        <f t="shared" si="419"/>
        <v>3.0648888240409455</v>
      </c>
      <c r="EJ93" s="4">
        <f t="shared" si="420"/>
        <v>2.511250190863934</v>
      </c>
      <c r="EK93" s="4">
        <f t="shared" si="421"/>
        <v>3.6088431133107335</v>
      </c>
      <c r="EL93" s="4">
        <f t="shared" si="422"/>
        <v>3.6020785721239124</v>
      </c>
      <c r="EM93" s="4">
        <f t="shared" si="423"/>
        <v>3.5609788084513205</v>
      </c>
      <c r="EN93" s="4">
        <f t="shared" si="424"/>
        <v>4.6392341085186084</v>
      </c>
      <c r="EO93" s="4">
        <f t="shared" si="425"/>
        <v>4.2864624002688423</v>
      </c>
      <c r="EP93" s="4">
        <f t="shared" si="426"/>
        <v>4.0932929450699262</v>
      </c>
      <c r="EQ93" s="4">
        <f t="shared" si="427"/>
        <v>4.3682892458432931</v>
      </c>
      <c r="ER93" s="4">
        <f t="shared" si="428"/>
        <v>4.0045938971355222</v>
      </c>
      <c r="ES93" s="4">
        <f t="shared" si="429"/>
        <v>3.1054147142017818</v>
      </c>
      <c r="ET93" s="4">
        <f t="shared" si="430"/>
        <v>2.7863644279185307</v>
      </c>
      <c r="EU93" s="4">
        <f t="shared" si="431"/>
        <v>2.6361623252663113</v>
      </c>
      <c r="EV93" s="4">
        <f t="shared" si="432"/>
        <v>2.4665160607408199</v>
      </c>
      <c r="EW93" s="4">
        <f t="shared" si="433"/>
        <v>2.3144484723534697</v>
      </c>
      <c r="EX93" s="4">
        <f t="shared" si="434"/>
        <v>2.3920148390062401</v>
      </c>
      <c r="EY93" s="4">
        <f t="shared" si="435"/>
        <v>2.7169327146955746</v>
      </c>
      <c r="EZ93" s="4">
        <f t="shared" si="436"/>
        <v>2.13138376134554</v>
      </c>
      <c r="FA93" s="4">
        <f t="shared" si="437"/>
        <v>2.7638647961129914</v>
      </c>
      <c r="FB93" s="4">
        <f t="shared" si="438"/>
        <v>2.765067324667414</v>
      </c>
      <c r="FC93" s="4">
        <f t="shared" si="439"/>
        <v>1.7282918257368607</v>
      </c>
      <c r="FD93" s="4">
        <f t="shared" si="440"/>
        <v>2.4503653414763793</v>
      </c>
      <c r="FE93" s="4">
        <f t="shared" si="441"/>
        <v>2.6490604831961528</v>
      </c>
      <c r="FF93" s="4">
        <f t="shared" si="442"/>
        <v>3.3332692570042344</v>
      </c>
      <c r="FG93" s="11">
        <f t="shared" si="443"/>
        <v>4.3302908695283859</v>
      </c>
      <c r="FH93" s="11">
        <f t="shared" si="444"/>
        <v>4.6091593197607139</v>
      </c>
      <c r="FI93" s="11">
        <f t="shared" si="445"/>
        <v>4.369312179890894</v>
      </c>
      <c r="FJ93" s="11">
        <f t="shared" si="446"/>
        <v>4.0508610918132071</v>
      </c>
      <c r="FK93" s="11">
        <f t="shared" si="447"/>
        <v>3.847104990856498</v>
      </c>
      <c r="FL93" s="11">
        <f t="shared" si="448"/>
        <v>3.6982982824638411</v>
      </c>
      <c r="FM93" s="11">
        <f t="shared" si="449"/>
        <v>3.5852272828055476</v>
      </c>
      <c r="FN93" s="11">
        <f t="shared" si="450"/>
        <v>3.3726126590872374</v>
      </c>
      <c r="FO93" s="11">
        <f t="shared" si="451"/>
        <v>3.1284282135775943</v>
      </c>
      <c r="FP93" s="11">
        <f t="shared" si="452"/>
        <v>2.9005209293208045</v>
      </c>
      <c r="FQ93" s="11">
        <f t="shared" si="453"/>
        <v>2.6998462622268571</v>
      </c>
      <c r="FR93" s="11">
        <f t="shared" si="454"/>
        <v>2.4309735214220973</v>
      </c>
      <c r="FS93" s="11">
        <f t="shared" si="455"/>
        <v>2.1561946456018832</v>
      </c>
      <c r="FT93" s="11">
        <f t="shared" si="456"/>
        <v>1.8732159069908549</v>
      </c>
      <c r="FU93" s="11">
        <f t="shared" si="457"/>
        <v>1.6761706583431568</v>
      </c>
      <c r="FV93" s="11">
        <f t="shared" si="458"/>
        <v>1.5865340577968956</v>
      </c>
      <c r="FW93" s="11">
        <f t="shared" si="459"/>
        <v>1.6438022982564915</v>
      </c>
      <c r="FX93" s="11">
        <f t="shared" si="460"/>
        <v>1.7814531337245532</v>
      </c>
      <c r="FY93" s="11">
        <f t="shared" si="461"/>
        <v>1.9964880334693014</v>
      </c>
      <c r="FZ93" s="11">
        <f t="shared" si="462"/>
        <v>2.2997559276008994</v>
      </c>
      <c r="GA93" s="11">
        <f t="shared" si="463"/>
        <v>2.5586722045663368</v>
      </c>
      <c r="GB93" s="11">
        <f t="shared" si="464"/>
        <v>2.8903600108425742</v>
      </c>
      <c r="GC93" s="11">
        <f t="shared" si="465"/>
        <v>3.2030527252363994</v>
      </c>
      <c r="GD93" s="11">
        <f t="shared" si="466"/>
        <v>3.4646793801566877</v>
      </c>
      <c r="GE93" s="11">
        <f t="shared" si="467"/>
        <v>3.7195741667231941</v>
      </c>
      <c r="GF93" s="11">
        <f t="shared" si="468"/>
        <v>3.8761044920358367</v>
      </c>
      <c r="GG93" s="11">
        <f t="shared" si="469"/>
        <v>3.9761170629084797</v>
      </c>
      <c r="GH93" s="11">
        <f t="shared" si="470"/>
        <v>4.0055693695784766</v>
      </c>
      <c r="GI93" s="11">
        <f t="shared" si="471"/>
        <v>3.9804609501721933</v>
      </c>
      <c r="GJ93" s="11">
        <f t="shared" si="472"/>
        <v>3.9191409153529699</v>
      </c>
      <c r="GK93" s="11">
        <f t="shared" si="473"/>
        <v>3.8356945144902621</v>
      </c>
      <c r="GL93" s="11">
        <f t="shared" si="474"/>
        <v>3.7738167204261153</v>
      </c>
      <c r="GM93" s="11">
        <f t="shared" si="475"/>
        <v>3.7137423428295957</v>
      </c>
      <c r="GN93" s="11">
        <f t="shared" si="476"/>
        <v>3.6855393205448506</v>
      </c>
      <c r="GO93" s="11">
        <f t="shared" si="477"/>
        <v>3.6716668080766457</v>
      </c>
      <c r="GP93" s="11">
        <f t="shared" si="478"/>
        <v>3.6660915699283203</v>
      </c>
      <c r="GQ93" s="11">
        <f t="shared" si="479"/>
        <v>3.6762165558557491</v>
      </c>
      <c r="GR93" s="11">
        <f t="shared" si="480"/>
        <v>3.6919711522796828</v>
      </c>
      <c r="GS93" s="11">
        <f t="shared" si="481"/>
        <v>3.7051172094760831</v>
      </c>
      <c r="GT93" s="11" t="e">
        <f t="shared" si="482"/>
        <v>#N/A</v>
      </c>
    </row>
    <row r="94" spans="2:202" x14ac:dyDescent="0.2">
      <c r="B94" t="str">
        <f t="shared" si="286"/>
        <v xml:space="preserve">  Other services</v>
      </c>
      <c r="G94" s="4">
        <f t="shared" si="287"/>
        <v>1.2589129176922675</v>
      </c>
      <c r="H94" s="4">
        <f t="shared" si="288"/>
        <v>2.7860441509762301</v>
      </c>
      <c r="I94" s="4">
        <f t="shared" si="289"/>
        <v>3.5319550005468159</v>
      </c>
      <c r="J94" s="4">
        <f t="shared" si="290"/>
        <v>3.4820869543920052</v>
      </c>
      <c r="K94" s="4">
        <f t="shared" si="291"/>
        <v>5.0266217661279811</v>
      </c>
      <c r="L94" s="4">
        <f t="shared" si="292"/>
        <v>3.0273193392886588</v>
      </c>
      <c r="M94" s="4">
        <f t="shared" si="293"/>
        <v>1.9802209374239821</v>
      </c>
      <c r="N94" s="4">
        <f t="shared" si="294"/>
        <v>2.696035808652697</v>
      </c>
      <c r="O94" s="4">
        <f t="shared" si="295"/>
        <v>2.5578667353210127</v>
      </c>
      <c r="P94" s="4">
        <f t="shared" si="296"/>
        <v>3.5760904148756989</v>
      </c>
      <c r="Q94" s="4">
        <f t="shared" si="297"/>
        <v>4.762894510374438</v>
      </c>
      <c r="R94" s="4">
        <f t="shared" si="298"/>
        <v>6.6504897869892332</v>
      </c>
      <c r="S94" s="4">
        <f t="shared" si="299"/>
        <v>5.5623310340592313</v>
      </c>
      <c r="T94" s="4">
        <f t="shared" si="300"/>
        <v>6.3007063280502873</v>
      </c>
      <c r="U94" s="4">
        <f t="shared" si="301"/>
        <v>6.2447780273987119</v>
      </c>
      <c r="V94" s="4">
        <f t="shared" si="302"/>
        <v>3.0245058434518191</v>
      </c>
      <c r="W94" s="4">
        <f t="shared" si="303"/>
        <v>2.983085965125376</v>
      </c>
      <c r="X94" s="4">
        <f t="shared" si="304"/>
        <v>2.8151354211847446</v>
      </c>
      <c r="Y94" s="4">
        <f t="shared" si="305"/>
        <v>3.2276436906166994</v>
      </c>
      <c r="Z94" s="4">
        <f t="shared" si="306"/>
        <v>4.2701627642487638</v>
      </c>
      <c r="AA94" s="4">
        <f t="shared" si="307"/>
        <v>5.1349102077997477</v>
      </c>
      <c r="AB94" s="4">
        <f t="shared" si="308"/>
        <v>4.4246601908949357</v>
      </c>
      <c r="AC94" s="4">
        <f t="shared" si="309"/>
        <v>3.2007777092591505</v>
      </c>
      <c r="AD94" s="4">
        <f t="shared" si="310"/>
        <v>3.3970266513552172</v>
      </c>
      <c r="AE94" s="4">
        <f t="shared" si="311"/>
        <v>2.7313319662730207</v>
      </c>
      <c r="AF94" s="4">
        <f t="shared" si="312"/>
        <v>2.4655646281344978</v>
      </c>
      <c r="AG94" s="4">
        <f t="shared" si="313"/>
        <v>3.8514165137787826</v>
      </c>
      <c r="AH94" s="4">
        <f t="shared" si="314"/>
        <v>3.1557479028796243</v>
      </c>
      <c r="AI94" s="4">
        <f t="shared" si="315"/>
        <v>7.1650688869254298</v>
      </c>
      <c r="AJ94" s="4">
        <f t="shared" si="316"/>
        <v>8.1049853677073624</v>
      </c>
      <c r="AK94" s="4">
        <f t="shared" si="317"/>
        <v>7.7628291871171484</v>
      </c>
      <c r="AL94" s="4">
        <f t="shared" si="318"/>
        <v>8.9450080416332067</v>
      </c>
      <c r="AM94" s="4">
        <f t="shared" si="319"/>
        <v>5.125656101459608</v>
      </c>
      <c r="AN94" s="4">
        <f t="shared" si="320"/>
        <v>5.4361110675496427</v>
      </c>
      <c r="AO94" s="4">
        <f t="shared" si="321"/>
        <v>5.5391618386603003</v>
      </c>
      <c r="AP94" s="4">
        <f t="shared" si="322"/>
        <v>4.0793319221048341</v>
      </c>
      <c r="AQ94" s="4">
        <f t="shared" si="323"/>
        <v>5.0943439690507741</v>
      </c>
      <c r="AR94" s="4">
        <f t="shared" si="324"/>
        <v>4.6800584817162649</v>
      </c>
      <c r="AS94" s="4">
        <f t="shared" si="325"/>
        <v>4.3047795057037819</v>
      </c>
      <c r="AT94" s="4">
        <f t="shared" si="326"/>
        <v>4.9597253127362739</v>
      </c>
      <c r="AU94" s="4">
        <f t="shared" si="327"/>
        <v>3.5921317660745578</v>
      </c>
      <c r="AV94" s="4">
        <f t="shared" si="328"/>
        <v>2.9162803593261399</v>
      </c>
      <c r="AW94" s="4">
        <f t="shared" si="329"/>
        <v>2.1128020378019086</v>
      </c>
      <c r="AX94" s="4">
        <f t="shared" si="330"/>
        <v>2.4167802220350199</v>
      </c>
      <c r="AY94" s="4">
        <f t="shared" si="331"/>
        <v>2.229812697912803</v>
      </c>
      <c r="AZ94" s="4">
        <f t="shared" si="332"/>
        <v>2.2873337068673338</v>
      </c>
      <c r="BA94" s="4">
        <f t="shared" si="333"/>
        <v>3.5453498114043747</v>
      </c>
      <c r="BB94" s="4">
        <f t="shared" si="334"/>
        <v>3.3511711166055669</v>
      </c>
      <c r="BC94" s="4">
        <f t="shared" si="335"/>
        <v>3.6160902630663516</v>
      </c>
      <c r="BD94" s="4">
        <f t="shared" si="336"/>
        <v>4.4173511912897867</v>
      </c>
      <c r="BE94" s="4">
        <f t="shared" si="337"/>
        <v>1.230591836209749</v>
      </c>
      <c r="BF94" s="4">
        <f t="shared" si="338"/>
        <v>3.185660354808828</v>
      </c>
      <c r="BG94" s="4">
        <f t="shared" si="339"/>
        <v>3.3990124784753606</v>
      </c>
      <c r="BH94" s="4">
        <f t="shared" si="340"/>
        <v>2.3661985894429138</v>
      </c>
      <c r="BI94" s="4">
        <f t="shared" si="341"/>
        <v>4.9565155057581967</v>
      </c>
      <c r="BJ94" s="4">
        <f t="shared" si="342"/>
        <v>2.8495480480696722</v>
      </c>
      <c r="BK94" s="4">
        <f t="shared" si="343"/>
        <v>2.6364345574152237</v>
      </c>
      <c r="BL94" s="4">
        <f t="shared" si="344"/>
        <v>3.9022344401112852</v>
      </c>
      <c r="BM94" s="4">
        <f t="shared" si="345"/>
        <v>3.5341163259217101</v>
      </c>
      <c r="BN94" s="4">
        <f t="shared" si="346"/>
        <v>2.8294703146947597</v>
      </c>
      <c r="BO94" s="4">
        <f t="shared" si="347"/>
        <v>2.3039934946219143</v>
      </c>
      <c r="BP94" s="4">
        <f t="shared" si="348"/>
        <v>1.733102779702822</v>
      </c>
      <c r="BQ94" s="4">
        <f t="shared" si="349"/>
        <v>2.2959712625212791</v>
      </c>
      <c r="BR94" s="4">
        <f t="shared" si="350"/>
        <v>3.9004571775337116</v>
      </c>
      <c r="BS94" s="4">
        <f t="shared" si="351"/>
        <v>4.9697994822684999</v>
      </c>
      <c r="BT94" s="4">
        <f t="shared" si="352"/>
        <v>4.3573360029520947</v>
      </c>
      <c r="BU94" s="4">
        <f t="shared" si="353"/>
        <v>4.3483297699937529</v>
      </c>
      <c r="BV94" s="4">
        <f t="shared" si="354"/>
        <v>3.5467647486737253</v>
      </c>
      <c r="BW94" s="4">
        <f t="shared" si="355"/>
        <v>3.4786435774869284</v>
      </c>
      <c r="BX94" s="4">
        <f t="shared" si="356"/>
        <v>4.591166722487583</v>
      </c>
      <c r="BY94" s="4">
        <f t="shared" si="357"/>
        <v>4.1513839847824974</v>
      </c>
      <c r="BZ94" s="4">
        <f t="shared" si="358"/>
        <v>3.8785676277573122</v>
      </c>
      <c r="CA94" s="4">
        <f t="shared" si="359"/>
        <v>3.723614107369877</v>
      </c>
      <c r="CB94" s="4">
        <f t="shared" si="360"/>
        <v>2.0192879070856762</v>
      </c>
      <c r="CC94" s="4">
        <f t="shared" si="361"/>
        <v>1.9843478501311296</v>
      </c>
      <c r="CD94" s="4">
        <f t="shared" si="362"/>
        <v>2.5054233291649686</v>
      </c>
      <c r="CE94" s="4">
        <f t="shared" si="363"/>
        <v>2.6671104198213946</v>
      </c>
      <c r="CF94" s="4">
        <f t="shared" si="364"/>
        <v>2.4756578470171542</v>
      </c>
      <c r="CG94" s="4">
        <f t="shared" si="365"/>
        <v>2.3714559559932846</v>
      </c>
      <c r="CH94" s="4">
        <f t="shared" si="366"/>
        <v>2.2836964515671854</v>
      </c>
      <c r="CI94" s="4">
        <f t="shared" si="367"/>
        <v>0.65224799091889718</v>
      </c>
      <c r="CJ94" s="4">
        <f t="shared" si="368"/>
        <v>1.3838545920305201</v>
      </c>
      <c r="CK94" s="4">
        <f t="shared" si="369"/>
        <v>0.72827693870016752</v>
      </c>
      <c r="CL94" s="4">
        <f t="shared" si="370"/>
        <v>-0.61930211512795097</v>
      </c>
      <c r="CM94" s="4">
        <f t="shared" si="371"/>
        <v>0.307474449780476</v>
      </c>
      <c r="CN94" s="4">
        <f t="shared" si="372"/>
        <v>0.3379216028577714</v>
      </c>
      <c r="CO94" s="4">
        <f t="shared" si="373"/>
        <v>0.79185395768135436</v>
      </c>
      <c r="CP94" s="4">
        <f t="shared" si="374"/>
        <v>1.5341503744299656</v>
      </c>
      <c r="CQ94" s="4">
        <f t="shared" si="375"/>
        <v>1.6958791999544642</v>
      </c>
      <c r="CR94" s="4">
        <f t="shared" si="376"/>
        <v>1.5526572715115483</v>
      </c>
      <c r="CS94" s="4">
        <f t="shared" si="377"/>
        <v>1.734513866446985</v>
      </c>
      <c r="CT94" s="4">
        <f t="shared" si="378"/>
        <v>2.1405216623730405</v>
      </c>
      <c r="CU94" s="4">
        <f t="shared" si="379"/>
        <v>1.2910584387173296</v>
      </c>
      <c r="CV94" s="4">
        <f t="shared" si="380"/>
        <v>1.6126551073329942</v>
      </c>
      <c r="CW94" s="4">
        <f t="shared" si="381"/>
        <v>1.3906551645260778</v>
      </c>
      <c r="CX94" s="4">
        <f t="shared" si="382"/>
        <v>1.222702101064943</v>
      </c>
      <c r="CY94" s="4">
        <f t="shared" si="383"/>
        <v>2.0656826200823097</v>
      </c>
      <c r="CZ94" s="4">
        <f t="shared" si="384"/>
        <v>2.3984464947500062</v>
      </c>
      <c r="DA94" s="4">
        <f t="shared" si="385"/>
        <v>2.6128213265924627</v>
      </c>
      <c r="DB94" s="4">
        <f t="shared" si="386"/>
        <v>2.3907786087970395</v>
      </c>
      <c r="DC94" s="4">
        <f t="shared" si="387"/>
        <v>2.3112438109940792</v>
      </c>
      <c r="DD94" s="4">
        <f t="shared" si="388"/>
        <v>1.757006748409462</v>
      </c>
      <c r="DE94" s="4">
        <f t="shared" si="389"/>
        <v>1.7435041271050666</v>
      </c>
      <c r="DF94" s="4">
        <f t="shared" si="390"/>
        <v>1.928391188690326</v>
      </c>
      <c r="DG94" s="4">
        <f t="shared" si="391"/>
        <v>2.3884544556248555</v>
      </c>
      <c r="DH94" s="4">
        <f t="shared" si="392"/>
        <v>2.6704092680876368</v>
      </c>
      <c r="DI94" s="4">
        <f t="shared" si="393"/>
        <v>2.8504084939960039</v>
      </c>
      <c r="DJ94" s="4">
        <f t="shared" si="394"/>
        <v>3.2918230270266191</v>
      </c>
      <c r="DK94" s="4">
        <f t="shared" si="395"/>
        <v>3.119160346721106</v>
      </c>
      <c r="DL94" s="4">
        <f t="shared" si="396"/>
        <v>2.9944304453924264</v>
      </c>
      <c r="DM94" s="4">
        <f t="shared" si="397"/>
        <v>3.0090089942077958</v>
      </c>
      <c r="DN94" s="4">
        <f t="shared" si="398"/>
        <v>1.790442553714211</v>
      </c>
      <c r="DO94" s="4">
        <f t="shared" si="399"/>
        <v>0.91662615043248685</v>
      </c>
      <c r="DP94" s="4">
        <f t="shared" si="400"/>
        <v>-7.940563265534939E-2</v>
      </c>
      <c r="DQ94" s="4">
        <f t="shared" si="401"/>
        <v>-0.48930492135860204</v>
      </c>
      <c r="DR94" s="4">
        <f t="shared" si="402"/>
        <v>3.5192669989014824E-2</v>
      </c>
      <c r="DS94" s="4">
        <f t="shared" si="403"/>
        <v>0.2087982060210436</v>
      </c>
      <c r="DT94" s="4">
        <f t="shared" si="404"/>
        <v>1.2911222632570274</v>
      </c>
      <c r="DU94" s="4">
        <f t="shared" si="405"/>
        <v>1.7525453580504724</v>
      </c>
      <c r="DV94" s="4">
        <f t="shared" si="406"/>
        <v>2.5738783208920868</v>
      </c>
      <c r="DW94" s="4">
        <f t="shared" si="407"/>
        <v>3.0628079904334138</v>
      </c>
      <c r="DX94" s="4">
        <f t="shared" si="408"/>
        <v>3.2566697567174341</v>
      </c>
      <c r="DY94" s="4">
        <f t="shared" si="409"/>
        <v>3.0427620364004593</v>
      </c>
      <c r="DZ94" s="4">
        <f t="shared" si="410"/>
        <v>2.3525321131142141</v>
      </c>
      <c r="EA94" s="4">
        <f t="shared" si="411"/>
        <v>2.5696735636094203</v>
      </c>
      <c r="EB94" s="4">
        <f t="shared" si="412"/>
        <v>2.2953970253410727</v>
      </c>
      <c r="EC94" s="4">
        <f t="shared" si="413"/>
        <v>2.0790070405469097</v>
      </c>
      <c r="ED94" s="4">
        <f t="shared" si="414"/>
        <v>2.432253968393483</v>
      </c>
      <c r="EE94" s="4">
        <f t="shared" si="415"/>
        <v>1.9890571810387891</v>
      </c>
      <c r="EF94" s="4">
        <f t="shared" si="416"/>
        <v>2.0614634614838145</v>
      </c>
      <c r="EG94" s="4">
        <f t="shared" si="417"/>
        <v>2.4458148646589573</v>
      </c>
      <c r="EH94" s="4">
        <f t="shared" si="418"/>
        <v>2.4882010791201115</v>
      </c>
      <c r="EI94" s="4">
        <f t="shared" si="419"/>
        <v>3.1467648387240477</v>
      </c>
      <c r="EJ94" s="4">
        <f t="shared" si="420"/>
        <v>2.4789336445642629</v>
      </c>
      <c r="EK94" s="4">
        <f t="shared" si="421"/>
        <v>2.6255995725411818</v>
      </c>
      <c r="EL94" s="4">
        <f t="shared" si="422"/>
        <v>1.9675946054331872</v>
      </c>
      <c r="EM94" s="4">
        <f t="shared" si="423"/>
        <v>1.636131721776235</v>
      </c>
      <c r="EN94" s="4">
        <f t="shared" si="424"/>
        <v>2.5138755034429749</v>
      </c>
      <c r="EO94" s="4">
        <f t="shared" si="425"/>
        <v>2.7195000834361105</v>
      </c>
      <c r="EP94" s="4">
        <f t="shared" si="426"/>
        <v>3.393733602406912</v>
      </c>
      <c r="EQ94" s="4">
        <f t="shared" si="427"/>
        <v>3.9519698169558026</v>
      </c>
      <c r="ER94" s="4">
        <f t="shared" si="428"/>
        <v>3.9800784430370273</v>
      </c>
      <c r="ES94" s="4">
        <f t="shared" si="429"/>
        <v>3.7229524940135761</v>
      </c>
      <c r="ET94" s="4">
        <f t="shared" si="430"/>
        <v>3.6437917598903358</v>
      </c>
      <c r="EU94" s="4">
        <f t="shared" si="431"/>
        <v>2.8695910682916992</v>
      </c>
      <c r="EV94" s="4">
        <f t="shared" si="432"/>
        <v>2.8178185077914364</v>
      </c>
      <c r="EW94" s="4">
        <f t="shared" si="433"/>
        <v>2.6029776068254851</v>
      </c>
      <c r="EX94" s="4">
        <f t="shared" si="434"/>
        <v>2.7085840011278783</v>
      </c>
      <c r="EY94" s="4">
        <f t="shared" si="435"/>
        <v>3.2548527184290021</v>
      </c>
      <c r="EZ94" s="4">
        <f t="shared" si="436"/>
        <v>2.9337811986658524</v>
      </c>
      <c r="FA94" s="4">
        <f t="shared" si="437"/>
        <v>3.0330652462007279</v>
      </c>
      <c r="FB94" s="4">
        <f t="shared" si="438"/>
        <v>2.6906834091776188</v>
      </c>
      <c r="FC94" s="4">
        <f t="shared" si="439"/>
        <v>2.5426984431850652</v>
      </c>
      <c r="FD94" s="4">
        <f t="shared" si="440"/>
        <v>2.545277168978588</v>
      </c>
      <c r="FE94" s="4">
        <f t="shared" si="441"/>
        <v>2.4480695183821455</v>
      </c>
      <c r="FF94" s="4">
        <f t="shared" si="442"/>
        <v>2.3840317218107199</v>
      </c>
      <c r="FG94" s="11">
        <f t="shared" si="443"/>
        <v>2.0315781430332969</v>
      </c>
      <c r="FH94" s="11">
        <f t="shared" si="444"/>
        <v>1.9656608668927378</v>
      </c>
      <c r="FI94" s="11">
        <f t="shared" si="445"/>
        <v>1.8650537169700776</v>
      </c>
      <c r="FJ94" s="11">
        <f t="shared" si="446"/>
        <v>1.7877584195614693</v>
      </c>
      <c r="FK94" s="11">
        <f t="shared" si="447"/>
        <v>1.6380444695149432</v>
      </c>
      <c r="FL94" s="11">
        <f t="shared" si="448"/>
        <v>1.6053045287885315</v>
      </c>
      <c r="FM94" s="11">
        <f t="shared" si="449"/>
        <v>1.5582787821426081</v>
      </c>
      <c r="FN94" s="11">
        <f t="shared" si="450"/>
        <v>1.5467219699612178</v>
      </c>
      <c r="FO94" s="11">
        <f t="shared" si="451"/>
        <v>1.5817155054103527</v>
      </c>
      <c r="FP94" s="11">
        <f t="shared" si="452"/>
        <v>1.5585893986366006</v>
      </c>
      <c r="FQ94" s="11">
        <f t="shared" si="453"/>
        <v>1.4951498766269555</v>
      </c>
      <c r="FR94" s="11">
        <f t="shared" si="454"/>
        <v>1.4439684265709074</v>
      </c>
      <c r="FS94" s="11">
        <f t="shared" si="455"/>
        <v>1.3917571186373268</v>
      </c>
      <c r="FT94" s="11">
        <f t="shared" si="456"/>
        <v>1.3090928073368646</v>
      </c>
      <c r="FU94" s="11">
        <f t="shared" si="457"/>
        <v>1.2431189823731925</v>
      </c>
      <c r="FV94" s="11">
        <f t="shared" si="458"/>
        <v>1.2078677025552542</v>
      </c>
      <c r="FW94" s="11">
        <f t="shared" si="459"/>
        <v>1.2023687596571131</v>
      </c>
      <c r="FX94" s="11">
        <f t="shared" si="460"/>
        <v>1.2035867005393941</v>
      </c>
      <c r="FY94" s="11">
        <f t="shared" si="461"/>
        <v>1.2016622748716177</v>
      </c>
      <c r="FZ94" s="11">
        <f t="shared" si="462"/>
        <v>1.2069233587836736</v>
      </c>
      <c r="GA94" s="11">
        <f t="shared" si="463"/>
        <v>1.1909389069735266</v>
      </c>
      <c r="GB94" s="11">
        <f t="shared" si="464"/>
        <v>1.189673672611824</v>
      </c>
      <c r="GC94" s="11">
        <f t="shared" si="465"/>
        <v>1.2117968317644667</v>
      </c>
      <c r="GD94" s="11">
        <f t="shared" si="466"/>
        <v>1.2241723680602945</v>
      </c>
      <c r="GE94" s="11">
        <f t="shared" si="467"/>
        <v>1.2591488792629058</v>
      </c>
      <c r="GF94" s="11">
        <f t="shared" si="468"/>
        <v>1.2880456519099193</v>
      </c>
      <c r="GG94" s="11">
        <f t="shared" si="469"/>
        <v>1.3047304847780827</v>
      </c>
      <c r="GH94" s="11">
        <f t="shared" si="470"/>
        <v>1.3255859686033267</v>
      </c>
      <c r="GI94" s="11">
        <f t="shared" si="471"/>
        <v>1.3940071976738411</v>
      </c>
      <c r="GJ94" s="11">
        <f t="shared" si="472"/>
        <v>1.4427352299518637</v>
      </c>
      <c r="GK94" s="11">
        <f t="shared" si="473"/>
        <v>1.507782177013528</v>
      </c>
      <c r="GL94" s="11">
        <f t="shared" si="474"/>
        <v>1.5629729298131778</v>
      </c>
      <c r="GM94" s="11">
        <f t="shared" si="475"/>
        <v>1.5778862513690539</v>
      </c>
      <c r="GN94" s="11">
        <f t="shared" si="476"/>
        <v>1.596327982935497</v>
      </c>
      <c r="GO94" s="11">
        <f t="shared" si="477"/>
        <v>1.6017556095627494</v>
      </c>
      <c r="GP94" s="11">
        <f t="shared" si="478"/>
        <v>1.6073415511850264</v>
      </c>
      <c r="GQ94" s="11">
        <f t="shared" si="479"/>
        <v>1.6123654250381536</v>
      </c>
      <c r="GR94" s="11">
        <f t="shared" si="480"/>
        <v>1.6059535791763668</v>
      </c>
      <c r="GS94" s="11">
        <f t="shared" si="481"/>
        <v>1.5962167838353469</v>
      </c>
      <c r="GT94" s="11" t="e">
        <f t="shared" si="482"/>
        <v>#N/A</v>
      </c>
    </row>
    <row r="95" spans="2:202" x14ac:dyDescent="0.2">
      <c r="B95" t="str">
        <f t="shared" si="286"/>
        <v xml:space="preserve">  Government</v>
      </c>
      <c r="G95" s="4">
        <f t="shared" si="287"/>
        <v>1.0322321711911497</v>
      </c>
      <c r="H95" s="4">
        <f t="shared" si="288"/>
        <v>-0.48103258868460452</v>
      </c>
      <c r="I95" s="4">
        <f t="shared" si="289"/>
        <v>-1.8336944357215001</v>
      </c>
      <c r="J95" s="4">
        <f t="shared" si="290"/>
        <v>-3.3483478270045941</v>
      </c>
      <c r="K95" s="4">
        <f t="shared" si="291"/>
        <v>-4.3001714882689228</v>
      </c>
      <c r="L95" s="4">
        <f t="shared" si="292"/>
        <v>-3.5383217186000571</v>
      </c>
      <c r="M95" s="4">
        <f t="shared" si="293"/>
        <v>-2.7247649010505692</v>
      </c>
      <c r="N95" s="4">
        <f t="shared" si="294"/>
        <v>0.1061421878819413</v>
      </c>
      <c r="O95" s="4">
        <f t="shared" si="295"/>
        <v>-0.82823675936131158</v>
      </c>
      <c r="P95" s="4">
        <f t="shared" si="296"/>
        <v>-0.35640454603509397</v>
      </c>
      <c r="Q95" s="4">
        <f t="shared" si="297"/>
        <v>3.2190768884519549</v>
      </c>
      <c r="R95" s="4">
        <f t="shared" si="298"/>
        <v>1.2702576280351208</v>
      </c>
      <c r="S95" s="4">
        <f t="shared" si="299"/>
        <v>3.9905815354952745</v>
      </c>
      <c r="T95" s="4">
        <f t="shared" si="300"/>
        <v>3.2799693608097646</v>
      </c>
      <c r="U95" s="4">
        <f t="shared" si="301"/>
        <v>3.7164279705476755</v>
      </c>
      <c r="V95" s="4">
        <f t="shared" si="302"/>
        <v>4.4142396288702868</v>
      </c>
      <c r="W95" s="4">
        <f t="shared" si="303"/>
        <v>3.4986217886920912</v>
      </c>
      <c r="X95" s="4">
        <f t="shared" si="304"/>
        <v>4.0683207009904576</v>
      </c>
      <c r="Y95" s="4">
        <f t="shared" si="305"/>
        <v>1.287300335444086</v>
      </c>
      <c r="Z95" s="4">
        <f t="shared" si="306"/>
        <v>2.3551419731382195</v>
      </c>
      <c r="AA95" s="4">
        <f t="shared" si="307"/>
        <v>2.0211944192768838</v>
      </c>
      <c r="AB95" s="4">
        <f t="shared" si="308"/>
        <v>1.7177332081566465</v>
      </c>
      <c r="AC95" s="4">
        <f t="shared" si="309"/>
        <v>3.9652206330342388</v>
      </c>
      <c r="AD95" s="4">
        <f t="shared" si="310"/>
        <v>1.875054698972356</v>
      </c>
      <c r="AE95" s="4">
        <f t="shared" si="311"/>
        <v>3.0014689378615289</v>
      </c>
      <c r="AF95" s="4">
        <f t="shared" si="312"/>
        <v>3.1283311235953848</v>
      </c>
      <c r="AG95" s="4">
        <f t="shared" si="313"/>
        <v>1.5878049295942942</v>
      </c>
      <c r="AH95" s="4">
        <f t="shared" si="314"/>
        <v>3.2383954775361934</v>
      </c>
      <c r="AI95" s="4">
        <f t="shared" si="315"/>
        <v>2.2821939490133891</v>
      </c>
      <c r="AJ95" s="4">
        <f t="shared" si="316"/>
        <v>2.7286058185119311</v>
      </c>
      <c r="AK95" s="4">
        <f t="shared" si="317"/>
        <v>4.1537482034011974</v>
      </c>
      <c r="AL95" s="4">
        <f t="shared" si="318"/>
        <v>4.8646409013566982</v>
      </c>
      <c r="AM95" s="4">
        <f t="shared" si="319"/>
        <v>4.1759044516609611</v>
      </c>
      <c r="AN95" s="4">
        <f t="shared" si="320"/>
        <v>3.5987508448012795</v>
      </c>
      <c r="AO95" s="4">
        <f t="shared" si="321"/>
        <v>2.3353726936837349</v>
      </c>
      <c r="AP95" s="4">
        <f t="shared" si="322"/>
        <v>3.0576059742680295</v>
      </c>
      <c r="AQ95" s="4">
        <f t="shared" si="323"/>
        <v>5.2409602079306561</v>
      </c>
      <c r="AR95" s="4">
        <f t="shared" si="324"/>
        <v>5.3961794220071413</v>
      </c>
      <c r="AS95" s="4">
        <f t="shared" si="325"/>
        <v>6.6859414955913854</v>
      </c>
      <c r="AT95" s="4">
        <f t="shared" si="326"/>
        <v>4.3288853752190493</v>
      </c>
      <c r="AU95" s="4">
        <f t="shared" si="327"/>
        <v>3.3972183424402669</v>
      </c>
      <c r="AV95" s="4">
        <f t="shared" si="328"/>
        <v>4.7815298444080723</v>
      </c>
      <c r="AW95" s="4">
        <f t="shared" si="329"/>
        <v>3.873759557060219</v>
      </c>
      <c r="AX95" s="4">
        <f t="shared" si="330"/>
        <v>4.1508217375814338</v>
      </c>
      <c r="AY95" s="4">
        <f t="shared" si="331"/>
        <v>4.8111365086028535</v>
      </c>
      <c r="AZ95" s="4">
        <f t="shared" si="332"/>
        <v>3.0749337988373204</v>
      </c>
      <c r="BA95" s="4">
        <f t="shared" si="333"/>
        <v>2.2109001631072323</v>
      </c>
      <c r="BB95" s="4">
        <f t="shared" si="334"/>
        <v>3.8117817643101626</v>
      </c>
      <c r="BC95" s="4">
        <f t="shared" si="335"/>
        <v>1.7386121468382365</v>
      </c>
      <c r="BD95" s="4">
        <f t="shared" si="336"/>
        <v>1.8481281417504825</v>
      </c>
      <c r="BE95" s="4">
        <f t="shared" si="337"/>
        <v>2.8318215070955333</v>
      </c>
      <c r="BF95" s="4">
        <f t="shared" si="338"/>
        <v>1.3937907480438883</v>
      </c>
      <c r="BG95" s="4">
        <f t="shared" si="339"/>
        <v>1.935393045680911</v>
      </c>
      <c r="BH95" s="4">
        <f t="shared" si="340"/>
        <v>1.8728168489258401</v>
      </c>
      <c r="BI95" s="4">
        <f t="shared" si="341"/>
        <v>0.61841985189508009</v>
      </c>
      <c r="BJ95" s="4">
        <f t="shared" si="342"/>
        <v>2.2007136712889119</v>
      </c>
      <c r="BK95" s="4">
        <f t="shared" si="343"/>
        <v>2.532406058267056</v>
      </c>
      <c r="BL95" s="4">
        <f t="shared" si="344"/>
        <v>2.1153453714223502</v>
      </c>
      <c r="BM95" s="4">
        <f t="shared" si="345"/>
        <v>2.2618246203195413</v>
      </c>
      <c r="BN95" s="4">
        <f t="shared" si="346"/>
        <v>0.98181639329837367</v>
      </c>
      <c r="BO95" s="4">
        <f t="shared" si="347"/>
        <v>2.08572933324771</v>
      </c>
      <c r="BP95" s="4">
        <f t="shared" si="348"/>
        <v>1.6194819933921689</v>
      </c>
      <c r="BQ95" s="4">
        <f t="shared" si="349"/>
        <v>1.8554298477800879</v>
      </c>
      <c r="BR95" s="4">
        <f t="shared" si="350"/>
        <v>1.4184882260144027</v>
      </c>
      <c r="BS95" s="4">
        <f t="shared" si="351"/>
        <v>-4.8875004505255504E-2</v>
      </c>
      <c r="BT95" s="4">
        <f t="shared" si="352"/>
        <v>2.2192029426268745</v>
      </c>
      <c r="BU95" s="4">
        <f t="shared" si="353"/>
        <v>2.3452583936214966</v>
      </c>
      <c r="BV95" s="4">
        <f t="shared" si="354"/>
        <v>2.5833362311268759</v>
      </c>
      <c r="BW95" s="4">
        <f t="shared" si="355"/>
        <v>3.3339528199718638</v>
      </c>
      <c r="BX95" s="4">
        <f t="shared" si="356"/>
        <v>2.1859847381000996</v>
      </c>
      <c r="BY95" s="4">
        <f t="shared" si="357"/>
        <v>2.5653461551550905</v>
      </c>
      <c r="BZ95" s="4">
        <f t="shared" si="358"/>
        <v>2.9100677532571506</v>
      </c>
      <c r="CA95" s="4">
        <f t="shared" si="359"/>
        <v>2.1707185767251724</v>
      </c>
      <c r="CB95" s="4">
        <f t="shared" si="360"/>
        <v>2.2463908843192604</v>
      </c>
      <c r="CC95" s="4">
        <f t="shared" si="361"/>
        <v>2.6605932772382213</v>
      </c>
      <c r="CD95" s="4">
        <f t="shared" si="362"/>
        <v>2.1709685441356097</v>
      </c>
      <c r="CE95" s="4">
        <f t="shared" si="363"/>
        <v>2.3946412306188547</v>
      </c>
      <c r="CF95" s="4">
        <f t="shared" si="364"/>
        <v>2.5439910442584424</v>
      </c>
      <c r="CG95" s="4">
        <f t="shared" si="365"/>
        <v>0.98423618122349676</v>
      </c>
      <c r="CH95" s="4">
        <f t="shared" si="366"/>
        <v>0.91921443454481278</v>
      </c>
      <c r="CI95" s="4">
        <f t="shared" si="367"/>
        <v>2.4497245260495903</v>
      </c>
      <c r="CJ95" s="4">
        <f t="shared" si="368"/>
        <v>2.4462903287809867</v>
      </c>
      <c r="CK95" s="4">
        <f t="shared" si="369"/>
        <v>3.715098973690556</v>
      </c>
      <c r="CL95" s="4">
        <f t="shared" si="370"/>
        <v>4.3504392728429098</v>
      </c>
      <c r="CM95" s="4">
        <f t="shared" si="371"/>
        <v>2.722150320711747</v>
      </c>
      <c r="CN95" s="4">
        <f t="shared" si="372"/>
        <v>2.1871724866317832</v>
      </c>
      <c r="CO95" s="4">
        <f t="shared" si="373"/>
        <v>1.8453187192895237</v>
      </c>
      <c r="CP95" s="4">
        <f t="shared" si="374"/>
        <v>1.4845191041377159</v>
      </c>
      <c r="CQ95" s="4">
        <f t="shared" si="375"/>
        <v>1.5010182054806087</v>
      </c>
      <c r="CR95" s="4">
        <f t="shared" si="376"/>
        <v>1.6302148382834281</v>
      </c>
      <c r="CS95" s="4">
        <f t="shared" si="377"/>
        <v>0.77321342666141213</v>
      </c>
      <c r="CT95" s="4">
        <f t="shared" si="378"/>
        <v>0.47861011064938008</v>
      </c>
      <c r="CU95" s="4">
        <f t="shared" si="379"/>
        <v>-2.0599285689992808E-2</v>
      </c>
      <c r="CV95" s="4">
        <f t="shared" si="380"/>
        <v>-0.4131951437782222</v>
      </c>
      <c r="CW95" s="4">
        <f t="shared" si="381"/>
        <v>0.37067806009287718</v>
      </c>
      <c r="CX95" s="4">
        <f t="shared" si="382"/>
        <v>0.12606476721888082</v>
      </c>
      <c r="CY95" s="4">
        <f t="shared" si="383"/>
        <v>-6.7697656814458274E-2</v>
      </c>
      <c r="CZ95" s="4">
        <f t="shared" si="384"/>
        <v>-1.6300980841488233E-2</v>
      </c>
      <c r="DA95" s="4">
        <f t="shared" si="385"/>
        <v>-0.24584209047902039</v>
      </c>
      <c r="DB95" s="4">
        <f t="shared" si="386"/>
        <v>-4.2903529204274538E-2</v>
      </c>
      <c r="DC95" s="4">
        <f t="shared" si="387"/>
        <v>0.74077497079685362</v>
      </c>
      <c r="DD95" s="4">
        <f t="shared" si="388"/>
        <v>0.3438968805585807</v>
      </c>
      <c r="DE95" s="4">
        <f t="shared" si="389"/>
        <v>8.2558567951185324E-2</v>
      </c>
      <c r="DF95" s="4">
        <f t="shared" si="390"/>
        <v>0.28394274867451497</v>
      </c>
      <c r="DG95" s="4">
        <f t="shared" si="391"/>
        <v>0.1361899640696107</v>
      </c>
      <c r="DH95" s="4">
        <f t="shared" si="392"/>
        <v>0.57635420713653129</v>
      </c>
      <c r="DI95" s="4">
        <f t="shared" si="393"/>
        <v>1.3125935991421533</v>
      </c>
      <c r="DJ95" s="4">
        <f t="shared" si="394"/>
        <v>1.2912800695020987</v>
      </c>
      <c r="DK95" s="4">
        <f t="shared" si="395"/>
        <v>1.7543796205415463</v>
      </c>
      <c r="DL95" s="4">
        <f t="shared" si="396"/>
        <v>1.4823505099503809</v>
      </c>
      <c r="DM95" s="4">
        <f t="shared" si="397"/>
        <v>2.7290652107022195</v>
      </c>
      <c r="DN95" s="4">
        <f t="shared" si="398"/>
        <v>2.7682386398724779</v>
      </c>
      <c r="DO95" s="4">
        <f t="shared" si="399"/>
        <v>1.8012777596918994</v>
      </c>
      <c r="DP95" s="4">
        <f t="shared" si="400"/>
        <v>2.2224345250708044</v>
      </c>
      <c r="DQ95" s="4">
        <f t="shared" si="401"/>
        <v>-0.10436493885519482</v>
      </c>
      <c r="DR95" s="4">
        <f t="shared" si="402"/>
        <v>-0.6519559554636678</v>
      </c>
      <c r="DS95" s="4">
        <f t="shared" si="403"/>
        <v>-0.51761255059186162</v>
      </c>
      <c r="DT95" s="4">
        <f t="shared" si="404"/>
        <v>0.41898783201219647</v>
      </c>
      <c r="DU95" s="4">
        <f t="shared" si="405"/>
        <v>7.2569988552562137E-2</v>
      </c>
      <c r="DV95" s="4">
        <f t="shared" si="406"/>
        <v>-0.6777666409671701</v>
      </c>
      <c r="DW95" s="4">
        <f t="shared" si="407"/>
        <v>-0.98276282965921169</v>
      </c>
      <c r="DX95" s="4">
        <f t="shared" si="408"/>
        <v>-2.5177751913682545</v>
      </c>
      <c r="DY95" s="4">
        <f t="shared" si="409"/>
        <v>-2.4734862394630408</v>
      </c>
      <c r="DZ95" s="4">
        <f t="shared" si="410"/>
        <v>-1.0559619480773774</v>
      </c>
      <c r="EA95" s="4">
        <f t="shared" si="411"/>
        <v>-0.37037228207698059</v>
      </c>
      <c r="EB95" s="4">
        <f t="shared" si="412"/>
        <v>-0.13211402537959271</v>
      </c>
      <c r="EC95" s="4">
        <f t="shared" si="413"/>
        <v>0.67850747722197902</v>
      </c>
      <c r="ED95" s="4">
        <f t="shared" si="414"/>
        <v>0.78830317027167585</v>
      </c>
      <c r="EE95" s="4">
        <f t="shared" si="415"/>
        <v>0.84508219486278957</v>
      </c>
      <c r="EF95" s="4">
        <f t="shared" si="416"/>
        <v>0.95774843461613468</v>
      </c>
      <c r="EG95" s="4">
        <f t="shared" si="417"/>
        <v>1.0677333521535104</v>
      </c>
      <c r="EH95" s="4">
        <f t="shared" si="418"/>
        <v>1.2621831224594926</v>
      </c>
      <c r="EI95" s="4">
        <f t="shared" si="419"/>
        <v>1.2986552429034015</v>
      </c>
      <c r="EJ95" s="4">
        <f t="shared" si="420"/>
        <v>1.3512441801479147</v>
      </c>
      <c r="EK95" s="4">
        <f t="shared" si="421"/>
        <v>1.7847034257084893</v>
      </c>
      <c r="EL95" s="4">
        <f t="shared" si="422"/>
        <v>1.3589514298470551</v>
      </c>
      <c r="EM95" s="4">
        <f t="shared" si="423"/>
        <v>1.9071672333087708</v>
      </c>
      <c r="EN95" s="4">
        <f t="shared" si="424"/>
        <v>2.5333376843057476</v>
      </c>
      <c r="EO95" s="4">
        <f t="shared" si="425"/>
        <v>2.8265488464129351</v>
      </c>
      <c r="EP95" s="4">
        <f t="shared" si="426"/>
        <v>2.6565160802012766</v>
      </c>
      <c r="EQ95" s="4">
        <f t="shared" si="427"/>
        <v>2.2811712841632081</v>
      </c>
      <c r="ER95" s="4">
        <f t="shared" si="428"/>
        <v>2.3753178629350558</v>
      </c>
      <c r="ES95" s="4">
        <f t="shared" si="429"/>
        <v>2.1439879026216024</v>
      </c>
      <c r="ET95" s="4">
        <f t="shared" si="430"/>
        <v>2.4623093370984117</v>
      </c>
      <c r="EU95" s="4">
        <f t="shared" si="431"/>
        <v>2.3035690537816844</v>
      </c>
      <c r="EV95" s="4">
        <f t="shared" si="432"/>
        <v>1.8410189370048125</v>
      </c>
      <c r="EW95" s="4">
        <f t="shared" si="433"/>
        <v>1.4521470391304803</v>
      </c>
      <c r="EX95" s="4">
        <f t="shared" si="434"/>
        <v>0.78917730764578309</v>
      </c>
      <c r="EY95" s="4">
        <f t="shared" si="435"/>
        <v>-4.9118902003697507E-2</v>
      </c>
      <c r="EZ95" s="4">
        <f t="shared" si="436"/>
        <v>-1.0630300210062504</v>
      </c>
      <c r="FA95" s="4">
        <f t="shared" si="437"/>
        <v>-1.8090666805031241</v>
      </c>
      <c r="FB95" s="4">
        <f t="shared" si="438"/>
        <v>-2.1588420263478403</v>
      </c>
      <c r="FC95" s="4">
        <f t="shared" si="439"/>
        <v>-2.6538861792204105</v>
      </c>
      <c r="FD95" s="4">
        <f t="shared" si="440"/>
        <v>-1.7117685141868511</v>
      </c>
      <c r="FE95" s="4">
        <f t="shared" si="441"/>
        <v>-0.76158797921530574</v>
      </c>
      <c r="FF95" s="4">
        <f t="shared" si="442"/>
        <v>0.20620088913028134</v>
      </c>
      <c r="FG95" s="11">
        <f t="shared" si="443"/>
        <v>1.6544881285021296</v>
      </c>
      <c r="FH95" s="11">
        <f t="shared" si="444"/>
        <v>1.7621266726240536</v>
      </c>
      <c r="FI95" s="11">
        <f t="shared" si="445"/>
        <v>1.7042176831725264</v>
      </c>
      <c r="FJ95" s="11">
        <f t="shared" si="446"/>
        <v>1.6277368833635508</v>
      </c>
      <c r="FK95" s="11">
        <f t="shared" si="447"/>
        <v>1.5270465697849733</v>
      </c>
      <c r="FL95" s="11">
        <f t="shared" si="448"/>
        <v>1.4328616326359178</v>
      </c>
      <c r="FM95" s="11">
        <f t="shared" si="449"/>
        <v>1.3899173791299013</v>
      </c>
      <c r="FN95" s="11">
        <f t="shared" si="450"/>
        <v>1.3416178906556109</v>
      </c>
      <c r="FO95" s="11">
        <f t="shared" si="451"/>
        <v>1.2951587131691644</v>
      </c>
      <c r="FP95" s="11">
        <f t="shared" si="452"/>
        <v>1.2457257926947074</v>
      </c>
      <c r="FQ95" s="11">
        <f t="shared" si="453"/>
        <v>1.1932977214783147</v>
      </c>
      <c r="FR95" s="11">
        <f t="shared" si="454"/>
        <v>1.1329455780061615</v>
      </c>
      <c r="FS95" s="11">
        <f t="shared" si="455"/>
        <v>1.065038316055289</v>
      </c>
      <c r="FT95" s="11">
        <f t="shared" si="456"/>
        <v>0.98953781262307583</v>
      </c>
      <c r="FU95" s="11">
        <f t="shared" si="457"/>
        <v>0.90998886343163221</v>
      </c>
      <c r="FV95" s="11">
        <f t="shared" si="458"/>
        <v>0.8354809211073233</v>
      </c>
      <c r="FW95" s="11">
        <f t="shared" si="459"/>
        <v>0.77814128388238313</v>
      </c>
      <c r="FX95" s="11">
        <f t="shared" si="460"/>
        <v>0.74415865171924001</v>
      </c>
      <c r="FY95" s="11">
        <f t="shared" si="461"/>
        <v>0.73531802273831826</v>
      </c>
      <c r="FZ95" s="11">
        <f t="shared" si="462"/>
        <v>0.74821978769887831</v>
      </c>
      <c r="GA95" s="11">
        <f t="shared" si="463"/>
        <v>0.77432170792894883</v>
      </c>
      <c r="GB95" s="11">
        <f t="shared" si="464"/>
        <v>0.80796190506151611</v>
      </c>
      <c r="GC95" s="11">
        <f t="shared" si="465"/>
        <v>0.84543775445451441</v>
      </c>
      <c r="GD95" s="11">
        <f t="shared" si="466"/>
        <v>0.88325626096887877</v>
      </c>
      <c r="GE95" s="11">
        <f t="shared" si="467"/>
        <v>0.92062168243460807</v>
      </c>
      <c r="GF95" s="11">
        <f t="shared" si="468"/>
        <v>0.95709354949029546</v>
      </c>
      <c r="GG95" s="11">
        <f t="shared" si="469"/>
        <v>0.98898057328697941</v>
      </c>
      <c r="GH95" s="11">
        <f t="shared" si="470"/>
        <v>1.0149717392242241</v>
      </c>
      <c r="GI95" s="11">
        <f t="shared" si="471"/>
        <v>1.0337299759741736</v>
      </c>
      <c r="GJ95" s="11">
        <f t="shared" si="472"/>
        <v>1.043805304035339</v>
      </c>
      <c r="GK95" s="11">
        <f t="shared" si="473"/>
        <v>1.0469571950043388</v>
      </c>
      <c r="GL95" s="11">
        <f t="shared" si="474"/>
        <v>1.0451370735991006</v>
      </c>
      <c r="GM95" s="11">
        <f t="shared" si="475"/>
        <v>1.0407902354611753</v>
      </c>
      <c r="GN95" s="11">
        <f t="shared" si="476"/>
        <v>1.0366342296223241</v>
      </c>
      <c r="GO95" s="11">
        <f t="shared" si="477"/>
        <v>1.0342448453040332</v>
      </c>
      <c r="GP95" s="11">
        <f t="shared" si="478"/>
        <v>1.0336928756182751</v>
      </c>
      <c r="GQ95" s="11">
        <f t="shared" si="479"/>
        <v>1.034327775486954</v>
      </c>
      <c r="GR95" s="11">
        <f t="shared" si="480"/>
        <v>1.0357549732345372</v>
      </c>
      <c r="GS95" s="11">
        <f t="shared" si="481"/>
        <v>1.036786912751686</v>
      </c>
      <c r="GT95" s="11" t="e">
        <f t="shared" si="482"/>
        <v>#N/A</v>
      </c>
    </row>
    <row r="96" spans="2:202" x14ac:dyDescent="0.2">
      <c r="B96" t="str">
        <f t="shared" si="286"/>
        <v xml:space="preserve">   State and local</v>
      </c>
      <c r="G96" s="4">
        <f t="shared" si="287"/>
        <v>1.0727462719973602</v>
      </c>
      <c r="H96" s="4">
        <f t="shared" si="288"/>
        <v>0.9224592020995015</v>
      </c>
      <c r="I96" s="4">
        <f t="shared" si="289"/>
        <v>-1.569439942963724</v>
      </c>
      <c r="J96" s="4">
        <f t="shared" si="290"/>
        <v>-3.0699420651970399</v>
      </c>
      <c r="K96" s="4">
        <f t="shared" si="291"/>
        <v>-3.7042008690829742</v>
      </c>
      <c r="L96" s="4">
        <f t="shared" si="292"/>
        <v>-3.0033837288750309</v>
      </c>
      <c r="M96" s="4">
        <f t="shared" si="293"/>
        <v>-2.0538981396541423</v>
      </c>
      <c r="N96" s="4">
        <f t="shared" si="294"/>
        <v>0.74237227727937949</v>
      </c>
      <c r="O96" s="4">
        <f t="shared" si="295"/>
        <v>-0.77417471470835331</v>
      </c>
      <c r="P96" s="4">
        <f t="shared" si="296"/>
        <v>-0.57436781453534813</v>
      </c>
      <c r="Q96" s="4">
        <f t="shared" si="297"/>
        <v>3.5974373115102098</v>
      </c>
      <c r="R96" s="4">
        <f t="shared" si="298"/>
        <v>1.2580696337133324</v>
      </c>
      <c r="S96" s="4">
        <f t="shared" si="299"/>
        <v>3.5234682726621003</v>
      </c>
      <c r="T96" s="4">
        <f t="shared" si="300"/>
        <v>2.5865545837674198</v>
      </c>
      <c r="U96" s="4">
        <f t="shared" si="301"/>
        <v>2.833347026305999</v>
      </c>
      <c r="V96" s="4">
        <f t="shared" si="302"/>
        <v>3.7897835964319615</v>
      </c>
      <c r="W96" s="4">
        <f t="shared" si="303"/>
        <v>3.2713371681908354</v>
      </c>
      <c r="X96" s="4">
        <f t="shared" si="304"/>
        <v>3.7142838725898519</v>
      </c>
      <c r="Y96" s="4">
        <f t="shared" si="305"/>
        <v>0.75357025564961599</v>
      </c>
      <c r="Z96" s="4">
        <f t="shared" si="306"/>
        <v>1.9963861697377627</v>
      </c>
      <c r="AA96" s="4">
        <f t="shared" si="307"/>
        <v>2.0479816839608089</v>
      </c>
      <c r="AB96" s="4">
        <f t="shared" si="308"/>
        <v>2.3206237374122196</v>
      </c>
      <c r="AC96" s="4">
        <f t="shared" si="309"/>
        <v>4.6890858953510417</v>
      </c>
      <c r="AD96" s="4">
        <f t="shared" si="310"/>
        <v>2.322674929675328</v>
      </c>
      <c r="AE96" s="4">
        <f t="shared" si="311"/>
        <v>3.5098230157617705</v>
      </c>
      <c r="AF96" s="4">
        <f t="shared" si="312"/>
        <v>3.3972921672604794</v>
      </c>
      <c r="AG96" s="4">
        <f t="shared" si="313"/>
        <v>1.9334013723592447</v>
      </c>
      <c r="AH96" s="4">
        <f t="shared" si="314"/>
        <v>3.2953999665137346</v>
      </c>
      <c r="AI96" s="4">
        <f t="shared" si="315"/>
        <v>1.9244196211626985</v>
      </c>
      <c r="AJ96" s="4">
        <f t="shared" si="316"/>
        <v>1.9703778543884276</v>
      </c>
      <c r="AK96" s="4">
        <f t="shared" si="317"/>
        <v>3.8570259798368589</v>
      </c>
      <c r="AL96" s="4">
        <f t="shared" si="318"/>
        <v>5.1106160865963757</v>
      </c>
      <c r="AM96" s="4">
        <f t="shared" si="319"/>
        <v>4.3003970446924722</v>
      </c>
      <c r="AN96" s="4">
        <f t="shared" si="320"/>
        <v>4.3278864271936612</v>
      </c>
      <c r="AO96" s="4">
        <f t="shared" si="321"/>
        <v>2.3278542322610729</v>
      </c>
      <c r="AP96" s="4">
        <f t="shared" si="322"/>
        <v>3.0697329011421415</v>
      </c>
      <c r="AQ96" s="4">
        <f t="shared" si="323"/>
        <v>5.5419153308917446</v>
      </c>
      <c r="AR96" s="4">
        <f t="shared" si="324"/>
        <v>5.0995889836612962</v>
      </c>
      <c r="AS96" s="4">
        <f t="shared" si="325"/>
        <v>7.3103393579415643</v>
      </c>
      <c r="AT96" s="4">
        <f t="shared" si="326"/>
        <v>5.1421734163992872</v>
      </c>
      <c r="AU96" s="4">
        <f t="shared" si="327"/>
        <v>4.2704541639140947</v>
      </c>
      <c r="AV96" s="4">
        <f t="shared" si="328"/>
        <v>6.2657619362719963</v>
      </c>
      <c r="AW96" s="4">
        <f t="shared" si="329"/>
        <v>4.4745424698536151</v>
      </c>
      <c r="AX96" s="4">
        <f t="shared" si="330"/>
        <v>4.4245125513222572</v>
      </c>
      <c r="AY96" s="4">
        <f t="shared" si="331"/>
        <v>5.3772949439373052</v>
      </c>
      <c r="AZ96" s="4">
        <f t="shared" si="332"/>
        <v>3.409158083359709</v>
      </c>
      <c r="BA96" s="4">
        <f t="shared" si="333"/>
        <v>2.6035891342110817</v>
      </c>
      <c r="BB96" s="4">
        <f t="shared" si="334"/>
        <v>4.3346130860562271</v>
      </c>
      <c r="BC96" s="4">
        <f t="shared" si="335"/>
        <v>1.6566410593126246</v>
      </c>
      <c r="BD96" s="4">
        <f t="shared" si="336"/>
        <v>1.7198718173833116</v>
      </c>
      <c r="BE96" s="4">
        <f t="shared" si="337"/>
        <v>2.7723415414038888</v>
      </c>
      <c r="BF96" s="4">
        <f t="shared" si="338"/>
        <v>1.3215145673233897</v>
      </c>
      <c r="BG96" s="4">
        <f t="shared" si="339"/>
        <v>2.1514168783327792</v>
      </c>
      <c r="BH96" s="4">
        <f t="shared" si="340"/>
        <v>2.1434065801231528</v>
      </c>
      <c r="BI96" s="4">
        <f t="shared" si="341"/>
        <v>0.90434002800321434</v>
      </c>
      <c r="BJ96" s="4">
        <f t="shared" si="342"/>
        <v>2.6206063158136228</v>
      </c>
      <c r="BK96" s="4">
        <f t="shared" si="343"/>
        <v>3.2446338609727343</v>
      </c>
      <c r="BL96" s="4">
        <f t="shared" si="344"/>
        <v>2.7636526495544933</v>
      </c>
      <c r="BM96" s="4">
        <f t="shared" si="345"/>
        <v>2.9057698174655533</v>
      </c>
      <c r="BN96" s="4">
        <f t="shared" si="346"/>
        <v>1.4925514009141772</v>
      </c>
      <c r="BO96" s="4">
        <f t="shared" si="347"/>
        <v>2.5165662411627432</v>
      </c>
      <c r="BP96" s="4">
        <f t="shared" si="348"/>
        <v>2.0203805050540646</v>
      </c>
      <c r="BQ96" s="4">
        <f t="shared" si="349"/>
        <v>2.3685995044546049</v>
      </c>
      <c r="BR96" s="4">
        <f t="shared" si="350"/>
        <v>1.7539869281479437</v>
      </c>
      <c r="BS96" s="4">
        <f t="shared" si="351"/>
        <v>8.7935280214801459E-2</v>
      </c>
      <c r="BT96" s="4">
        <f t="shared" si="352"/>
        <v>2.5300450016365827</v>
      </c>
      <c r="BU96" s="4">
        <f t="shared" si="353"/>
        <v>2.3432122079192874</v>
      </c>
      <c r="BV96" s="4">
        <f t="shared" si="354"/>
        <v>2.7316491118689168</v>
      </c>
      <c r="BW96" s="4">
        <f t="shared" si="355"/>
        <v>3.3159144888828873</v>
      </c>
      <c r="BX96" s="4">
        <f t="shared" si="356"/>
        <v>2.0582312811436632</v>
      </c>
      <c r="BY96" s="4">
        <f t="shared" si="357"/>
        <v>2.4879395383593961</v>
      </c>
      <c r="BZ96" s="4">
        <f t="shared" si="358"/>
        <v>2.5688848769318762</v>
      </c>
      <c r="CA96" s="4">
        <f t="shared" si="359"/>
        <v>1.8675913633369623</v>
      </c>
      <c r="CB96" s="4">
        <f t="shared" si="360"/>
        <v>2.1769446614720467</v>
      </c>
      <c r="CC96" s="4">
        <f t="shared" si="361"/>
        <v>2.8326567410970505</v>
      </c>
      <c r="CD96" s="4">
        <f t="shared" si="362"/>
        <v>2.3661842388496668</v>
      </c>
      <c r="CE96" s="4">
        <f t="shared" si="363"/>
        <v>2.8498948583865591</v>
      </c>
      <c r="CF96" s="4">
        <f t="shared" si="364"/>
        <v>1.2822627681461363</v>
      </c>
      <c r="CG96" s="4">
        <f t="shared" si="365"/>
        <v>0.61069777483697685</v>
      </c>
      <c r="CH96" s="4">
        <f t="shared" si="366"/>
        <v>1.0677869917000038</v>
      </c>
      <c r="CI96" s="4">
        <f t="shared" si="367"/>
        <v>2.4929086508703291</v>
      </c>
      <c r="CJ96" s="4">
        <f t="shared" si="368"/>
        <v>4.0713002078194283</v>
      </c>
      <c r="CK96" s="4">
        <f t="shared" si="369"/>
        <v>4.2280016527762143</v>
      </c>
      <c r="CL96" s="4">
        <f t="shared" si="370"/>
        <v>4.6109218364594806</v>
      </c>
      <c r="CM96" s="4">
        <f t="shared" si="371"/>
        <v>3.0173821254712241</v>
      </c>
      <c r="CN96" s="4">
        <f t="shared" si="372"/>
        <v>2.3578981710117297</v>
      </c>
      <c r="CO96" s="4">
        <f t="shared" si="373"/>
        <v>2.0172736003513769</v>
      </c>
      <c r="CP96" s="4">
        <f t="shared" si="374"/>
        <v>1.0312020337815531</v>
      </c>
      <c r="CQ96" s="4">
        <f t="shared" si="375"/>
        <v>0.91206573858064743</v>
      </c>
      <c r="CR96" s="4">
        <f t="shared" si="376"/>
        <v>1.1629138469919198</v>
      </c>
      <c r="CS96" s="4">
        <f t="shared" si="377"/>
        <v>0.38981775133419827</v>
      </c>
      <c r="CT96" s="4">
        <f t="shared" si="378"/>
        <v>0.68675143133356542</v>
      </c>
      <c r="CU96" s="4">
        <f t="shared" si="379"/>
        <v>0.17818069618673604</v>
      </c>
      <c r="CV96" s="4">
        <f t="shared" si="380"/>
        <v>-0.36433949932732634</v>
      </c>
      <c r="CW96" s="4">
        <f t="shared" si="381"/>
        <v>0.51040476807393542</v>
      </c>
      <c r="CX96" s="4">
        <f t="shared" si="382"/>
        <v>0.21395483109800661</v>
      </c>
      <c r="CY96" s="4">
        <f t="shared" si="383"/>
        <v>0.11562867620429351</v>
      </c>
      <c r="CZ96" s="4">
        <f t="shared" si="384"/>
        <v>0.26114105085277561</v>
      </c>
      <c r="DA96" s="4">
        <f t="shared" si="385"/>
        <v>-8.0698835412729153E-2</v>
      </c>
      <c r="DB96" s="4">
        <f t="shared" si="386"/>
        <v>0.37750106730920496</v>
      </c>
      <c r="DC96" s="4">
        <f t="shared" si="387"/>
        <v>1.1434802711028924</v>
      </c>
      <c r="DD96" s="4">
        <f t="shared" si="388"/>
        <v>0.72375155039980932</v>
      </c>
      <c r="DE96" s="4">
        <f t="shared" si="389"/>
        <v>0.48366073753334238</v>
      </c>
      <c r="DF96" s="4">
        <f t="shared" si="390"/>
        <v>0.40956930471525155</v>
      </c>
      <c r="DG96" s="4">
        <f t="shared" si="391"/>
        <v>0.20763064821203159</v>
      </c>
      <c r="DH96" s="4">
        <f t="shared" si="392"/>
        <v>0.7093675184697279</v>
      </c>
      <c r="DI96" s="4">
        <f t="shared" si="393"/>
        <v>1.5050811032564448</v>
      </c>
      <c r="DJ96" s="4">
        <f t="shared" si="394"/>
        <v>1.4348248915306394</v>
      </c>
      <c r="DK96" s="4">
        <f t="shared" si="395"/>
        <v>1.8969013979539984</v>
      </c>
      <c r="DL96" s="4">
        <f t="shared" si="396"/>
        <v>1.6058276650266601</v>
      </c>
      <c r="DM96" s="4">
        <f t="shared" si="397"/>
        <v>2.9320239080940613</v>
      </c>
      <c r="DN96" s="4">
        <f t="shared" si="398"/>
        <v>2.8826191489009778</v>
      </c>
      <c r="DO96" s="4">
        <f t="shared" si="399"/>
        <v>1.8470868476215818</v>
      </c>
      <c r="DP96" s="4">
        <f t="shared" si="400"/>
        <v>1.9315065462751413</v>
      </c>
      <c r="DQ96" s="4">
        <f t="shared" si="401"/>
        <v>-0.37210742479386605</v>
      </c>
      <c r="DR96" s="4">
        <f t="shared" si="402"/>
        <v>-0.80839446508720325</v>
      </c>
      <c r="DS96" s="4">
        <f t="shared" si="403"/>
        <v>-0.28001397576474796</v>
      </c>
      <c r="DT96" s="4">
        <f t="shared" si="404"/>
        <v>-0.23566132854248023</v>
      </c>
      <c r="DU96" s="4">
        <f t="shared" si="405"/>
        <v>0.22352397252469736</v>
      </c>
      <c r="DV96" s="4">
        <f t="shared" si="406"/>
        <v>-0.45285417825285945</v>
      </c>
      <c r="DW96" s="4">
        <f t="shared" si="407"/>
        <v>-1.1122339499233358</v>
      </c>
      <c r="DX96" s="4">
        <f t="shared" si="408"/>
        <v>-1.442210046908321</v>
      </c>
      <c r="DY96" s="4">
        <f t="shared" si="409"/>
        <v>-2.3675710867387845</v>
      </c>
      <c r="DZ96" s="4">
        <f t="shared" si="410"/>
        <v>-0.93659415816969016</v>
      </c>
      <c r="EA96" s="4">
        <f t="shared" si="411"/>
        <v>-0.14164236351486004</v>
      </c>
      <c r="EB96" s="4">
        <f t="shared" si="412"/>
        <v>0.112820596042007</v>
      </c>
      <c r="EC96" s="4">
        <f t="shared" si="413"/>
        <v>0.98571026250138249</v>
      </c>
      <c r="ED96" s="4">
        <f t="shared" si="414"/>
        <v>1.0341066804068877</v>
      </c>
      <c r="EE96" s="4">
        <f t="shared" si="415"/>
        <v>1.1533334105055859</v>
      </c>
      <c r="EF96" s="4">
        <f t="shared" si="416"/>
        <v>1.3365955682861808</v>
      </c>
      <c r="EG96" s="4">
        <f t="shared" si="417"/>
        <v>1.5351275766143591</v>
      </c>
      <c r="EH96" s="4">
        <f t="shared" si="418"/>
        <v>1.811138317338945</v>
      </c>
      <c r="EI96" s="4">
        <f t="shared" si="419"/>
        <v>1.739506775868449</v>
      </c>
      <c r="EJ96" s="4">
        <f t="shared" si="420"/>
        <v>1.6879364057709623</v>
      </c>
      <c r="EK96" s="4">
        <f t="shared" si="421"/>
        <v>2.1660853252391865</v>
      </c>
      <c r="EL96" s="4">
        <f t="shared" si="422"/>
        <v>1.7567542232007849</v>
      </c>
      <c r="EM96" s="4">
        <f t="shared" si="423"/>
        <v>2.3503679374222486</v>
      </c>
      <c r="EN96" s="4">
        <f t="shared" si="424"/>
        <v>2.938721228171981</v>
      </c>
      <c r="EO96" s="4">
        <f t="shared" si="425"/>
        <v>3.1814341266613644</v>
      </c>
      <c r="EP96" s="4">
        <f t="shared" si="426"/>
        <v>2.8861432349188254</v>
      </c>
      <c r="EQ96" s="4">
        <f t="shared" si="427"/>
        <v>2.4700334146734892</v>
      </c>
      <c r="ER96" s="4">
        <f t="shared" si="428"/>
        <v>2.6125225542439123</v>
      </c>
      <c r="ES96" s="4">
        <f t="shared" si="429"/>
        <v>2.304403091232321</v>
      </c>
      <c r="ET96" s="4">
        <f t="shared" si="430"/>
        <v>2.6468798125226067</v>
      </c>
      <c r="EU96" s="4">
        <f t="shared" si="431"/>
        <v>2.440381260393143</v>
      </c>
      <c r="EV96" s="4">
        <f t="shared" si="432"/>
        <v>1.9622697961597213</v>
      </c>
      <c r="EW96" s="4">
        <f t="shared" si="433"/>
        <v>1.6338449063696858</v>
      </c>
      <c r="EX96" s="4">
        <f t="shared" si="434"/>
        <v>0.98414679941902783</v>
      </c>
      <c r="EY96" s="4">
        <f t="shared" si="435"/>
        <v>0.19466018617788627</v>
      </c>
      <c r="EZ96" s="4">
        <f t="shared" si="436"/>
        <v>-0.88197272515552205</v>
      </c>
      <c r="FA96" s="4">
        <f t="shared" si="437"/>
        <v>-1.6756534072746576</v>
      </c>
      <c r="FB96" s="4">
        <f t="shared" si="438"/>
        <v>-2.127878257393101</v>
      </c>
      <c r="FC96" s="4">
        <f t="shared" si="439"/>
        <v>-2.6775091625203862</v>
      </c>
      <c r="FD96" s="4">
        <f t="shared" si="440"/>
        <v>-1.6641948445684784</v>
      </c>
      <c r="FE96" s="4">
        <f t="shared" si="441"/>
        <v>-0.67064670949583682</v>
      </c>
      <c r="FF96" s="4">
        <f t="shared" si="442"/>
        <v>0.41399030838913387</v>
      </c>
      <c r="FG96" s="11">
        <f t="shared" si="443"/>
        <v>1.9049652221465374</v>
      </c>
      <c r="FH96" s="11">
        <f t="shared" si="444"/>
        <v>1.9807398330911941</v>
      </c>
      <c r="FI96" s="11">
        <f t="shared" si="445"/>
        <v>1.898040269447554</v>
      </c>
      <c r="FJ96" s="11">
        <f t="shared" si="446"/>
        <v>1.8051475484620605</v>
      </c>
      <c r="FK96" s="11">
        <f t="shared" si="447"/>
        <v>1.6898362054083682</v>
      </c>
      <c r="FL96" s="11">
        <f t="shared" si="448"/>
        <v>1.5836456999521964</v>
      </c>
      <c r="FM96" s="11">
        <f t="shared" si="449"/>
        <v>1.5350185221810753</v>
      </c>
      <c r="FN96" s="11">
        <f t="shared" si="450"/>
        <v>1.4807741948418718</v>
      </c>
      <c r="FO96" s="11">
        <f t="shared" si="451"/>
        <v>1.428833915345451</v>
      </c>
      <c r="FP96" s="11">
        <f t="shared" si="452"/>
        <v>1.3737130145578869</v>
      </c>
      <c r="FQ96" s="11">
        <f t="shared" si="453"/>
        <v>1.3152892650052372</v>
      </c>
      <c r="FR96" s="11">
        <f t="shared" si="454"/>
        <v>1.248266365313877</v>
      </c>
      <c r="FS96" s="11">
        <f t="shared" si="455"/>
        <v>1.1729124034735916</v>
      </c>
      <c r="FT96" s="11">
        <f t="shared" si="456"/>
        <v>1.0891913084525973</v>
      </c>
      <c r="FU96" s="11">
        <f t="shared" si="457"/>
        <v>1.0011173534183015</v>
      </c>
      <c r="FV96" s="11">
        <f t="shared" si="458"/>
        <v>0.91866954872896756</v>
      </c>
      <c r="FW96" s="11">
        <f t="shared" si="459"/>
        <v>0.85516911193004308</v>
      </c>
      <c r="FX96" s="11">
        <f t="shared" si="460"/>
        <v>0.81756936816153036</v>
      </c>
      <c r="FY96" s="11">
        <f t="shared" si="461"/>
        <v>0.80767032519930559</v>
      </c>
      <c r="FZ96" s="11">
        <f t="shared" si="462"/>
        <v>0.82175107419784066</v>
      </c>
      <c r="GA96" s="11">
        <f t="shared" si="463"/>
        <v>0.85042661235155137</v>
      </c>
      <c r="GB96" s="11">
        <f t="shared" si="464"/>
        <v>0.88730046692930831</v>
      </c>
      <c r="GC96" s="11">
        <f t="shared" si="465"/>
        <v>0.92847824990209826</v>
      </c>
      <c r="GD96" s="11">
        <f t="shared" si="466"/>
        <v>0.96991350366031348</v>
      </c>
      <c r="GE96" s="11">
        <f t="shared" si="467"/>
        <v>1.0108253167947945</v>
      </c>
      <c r="GF96" s="11">
        <f t="shared" si="468"/>
        <v>1.0508241135475993</v>
      </c>
      <c r="GG96" s="11">
        <f t="shared" si="469"/>
        <v>1.085700656818922</v>
      </c>
      <c r="GH96" s="11">
        <f t="shared" si="470"/>
        <v>1.1140640736416296</v>
      </c>
      <c r="GI96" s="11">
        <f t="shared" si="471"/>
        <v>1.1344472748402668</v>
      </c>
      <c r="GJ96" s="11">
        <f t="shared" si="472"/>
        <v>1.1452606046409297</v>
      </c>
      <c r="GK96" s="11">
        <f t="shared" si="473"/>
        <v>1.1484492920501799</v>
      </c>
      <c r="GL96" s="11">
        <f t="shared" si="474"/>
        <v>1.146167193799319</v>
      </c>
      <c r="GM96" s="11">
        <f t="shared" si="475"/>
        <v>1.1411079831200821</v>
      </c>
      <c r="GN96" s="11">
        <f t="shared" si="476"/>
        <v>1.1362617618384085</v>
      </c>
      <c r="GO96" s="11">
        <f t="shared" si="477"/>
        <v>1.1333144920943727</v>
      </c>
      <c r="GP96" s="11">
        <f t="shared" si="478"/>
        <v>1.1324826404042643</v>
      </c>
      <c r="GQ96" s="11">
        <f t="shared" si="479"/>
        <v>1.1329097075129857</v>
      </c>
      <c r="GR96" s="11">
        <f t="shared" si="480"/>
        <v>1.1341606929248238</v>
      </c>
      <c r="GS96" s="11">
        <f t="shared" si="481"/>
        <v>1.1350703831110032</v>
      </c>
      <c r="GT96" s="11" t="e">
        <f t="shared" si="482"/>
        <v>#N/A</v>
      </c>
    </row>
    <row r="97" spans="2:202" x14ac:dyDescent="0.2">
      <c r="B97" t="str">
        <f t="shared" si="286"/>
        <v xml:space="preserve">   Federal</v>
      </c>
      <c r="G97" s="4">
        <f t="shared" si="287"/>
        <v>0.81051692723852486</v>
      </c>
      <c r="H97" s="4">
        <f t="shared" si="288"/>
        <v>-7.7267411598845204</v>
      </c>
      <c r="I97" s="4">
        <f t="shared" si="289"/>
        <v>-3.2588084554500796</v>
      </c>
      <c r="J97" s="4">
        <f t="shared" si="290"/>
        <v>-4.8600646490376658</v>
      </c>
      <c r="K97" s="4">
        <f t="shared" si="291"/>
        <v>-7.5701313664555343</v>
      </c>
      <c r="L97" s="4">
        <f t="shared" si="292"/>
        <v>-6.558874245747992</v>
      </c>
      <c r="M97" s="4">
        <f t="shared" si="293"/>
        <v>-6.405902332664926</v>
      </c>
      <c r="N97" s="4">
        <f t="shared" si="294"/>
        <v>-3.4135286638867446</v>
      </c>
      <c r="O97" s="4">
        <f t="shared" si="295"/>
        <v>-1.1372698937303971</v>
      </c>
      <c r="P97" s="4">
        <f t="shared" si="296"/>
        <v>0.92116568916529307</v>
      </c>
      <c r="Q97" s="4">
        <f t="shared" si="297"/>
        <v>1.0464249681179316</v>
      </c>
      <c r="R97" s="4">
        <f t="shared" si="298"/>
        <v>1.3405836357143874</v>
      </c>
      <c r="S97" s="4">
        <f t="shared" si="299"/>
        <v>6.6705328141297704</v>
      </c>
      <c r="T97" s="4">
        <f t="shared" si="300"/>
        <v>7.284122406468807</v>
      </c>
      <c r="U97" s="4">
        <f t="shared" si="301"/>
        <v>8.9153466504212844</v>
      </c>
      <c r="V97" s="4">
        <f t="shared" si="302"/>
        <v>8.0144827444615707</v>
      </c>
      <c r="W97" s="4">
        <f t="shared" si="303"/>
        <v>4.764142038797492</v>
      </c>
      <c r="X97" s="4">
        <f t="shared" si="304"/>
        <v>6.0232047760111485</v>
      </c>
      <c r="Y97" s="4">
        <f t="shared" si="305"/>
        <v>4.2540375797311514</v>
      </c>
      <c r="Z97" s="4">
        <f t="shared" si="306"/>
        <v>4.3426162413215064</v>
      </c>
      <c r="AA97" s="4">
        <f t="shared" si="307"/>
        <v>1.8741682784839009</v>
      </c>
      <c r="AB97" s="4">
        <f t="shared" si="308"/>
        <v>-1.5387487341371964</v>
      </c>
      <c r="AC97" s="4">
        <f t="shared" si="309"/>
        <v>7.671527938877265E-2</v>
      </c>
      <c r="AD97" s="4">
        <f t="shared" si="310"/>
        <v>-0.5489605573110512</v>
      </c>
      <c r="AE97" s="4">
        <f t="shared" si="311"/>
        <v>0.2065266535456356</v>
      </c>
      <c r="AF97" s="4">
        <f t="shared" si="312"/>
        <v>1.618607599030808</v>
      </c>
      <c r="AG97" s="4">
        <f t="shared" si="313"/>
        <v>-0.35425485155120562</v>
      </c>
      <c r="AH97" s="4">
        <f t="shared" si="314"/>
        <v>2.9207832181515681</v>
      </c>
      <c r="AI97" s="4">
        <f t="shared" si="315"/>
        <v>4.3140889599335042</v>
      </c>
      <c r="AJ97" s="4">
        <f t="shared" si="316"/>
        <v>7.0591628660636063</v>
      </c>
      <c r="AK97" s="4">
        <f t="shared" si="317"/>
        <v>5.8594423640450977</v>
      </c>
      <c r="AL97" s="4">
        <f t="shared" si="318"/>
        <v>3.489151032686344</v>
      </c>
      <c r="AM97" s="4">
        <f t="shared" si="319"/>
        <v>3.4850749430498817</v>
      </c>
      <c r="AN97" s="4">
        <f t="shared" si="320"/>
        <v>-0.36770336138972626</v>
      </c>
      <c r="AO97" s="4">
        <f t="shared" si="321"/>
        <v>2.3777746938808297</v>
      </c>
      <c r="AP97" s="4">
        <f t="shared" si="322"/>
        <v>2.9887298635108417</v>
      </c>
      <c r="AQ97" s="4">
        <f t="shared" si="323"/>
        <v>3.5577538969963296</v>
      </c>
      <c r="AR97" s="4">
        <f t="shared" si="324"/>
        <v>7.0856536277673632</v>
      </c>
      <c r="AS97" s="4">
        <f t="shared" si="325"/>
        <v>3.166230884499277</v>
      </c>
      <c r="AT97" s="4">
        <f t="shared" si="326"/>
        <v>-0.29389958639585156</v>
      </c>
      <c r="AU97" s="4">
        <f t="shared" si="327"/>
        <v>-1.5802614117215397</v>
      </c>
      <c r="AV97" s="4">
        <f t="shared" si="328"/>
        <v>-3.516327476736858</v>
      </c>
      <c r="AW97" s="4">
        <f t="shared" si="329"/>
        <v>0.35112877190388581</v>
      </c>
      <c r="AX97" s="4">
        <f t="shared" si="330"/>
        <v>2.5103273630501022</v>
      </c>
      <c r="AY97" s="4">
        <f t="shared" si="331"/>
        <v>1.3921687941381267</v>
      </c>
      <c r="AZ97" s="4">
        <f t="shared" si="332"/>
        <v>1.0169512761851296</v>
      </c>
      <c r="BA97" s="4">
        <f t="shared" si="333"/>
        <v>-0.18620161503914989</v>
      </c>
      <c r="BB97" s="4">
        <f t="shared" si="334"/>
        <v>0.61942839633923885</v>
      </c>
      <c r="BC97" s="4">
        <f t="shared" si="335"/>
        <v>2.2530824933170601</v>
      </c>
      <c r="BD97" s="4">
        <f t="shared" si="336"/>
        <v>2.6565670642053618</v>
      </c>
      <c r="BE97" s="4">
        <f t="shared" si="337"/>
        <v>3.2050548627355901</v>
      </c>
      <c r="BF97" s="4">
        <f t="shared" si="338"/>
        <v>1.851396126239413</v>
      </c>
      <c r="BG97" s="4">
        <f t="shared" si="339"/>
        <v>0.58748376304897931</v>
      </c>
      <c r="BH97" s="4">
        <f t="shared" si="340"/>
        <v>0.18276976696012248</v>
      </c>
      <c r="BI97" s="4">
        <f t="shared" si="341"/>
        <v>-1.168190414377257</v>
      </c>
      <c r="BJ97" s="4">
        <f t="shared" si="342"/>
        <v>-0.44394043278751516</v>
      </c>
      <c r="BK97" s="4">
        <f t="shared" si="343"/>
        <v>-1.9807294205223425</v>
      </c>
      <c r="BL97" s="4">
        <f t="shared" si="344"/>
        <v>-2.013091925250754</v>
      </c>
      <c r="BM97" s="4">
        <f t="shared" si="345"/>
        <v>-1.8463323546779709</v>
      </c>
      <c r="BN97" s="4">
        <f t="shared" si="346"/>
        <v>-2.3340201679574291</v>
      </c>
      <c r="BO97" s="4">
        <f t="shared" si="347"/>
        <v>-0.78986997360693811</v>
      </c>
      <c r="BP97" s="4">
        <f t="shared" si="348"/>
        <v>-1.0579023422380374</v>
      </c>
      <c r="BQ97" s="4">
        <f t="shared" si="349"/>
        <v>-1.5769258208606751</v>
      </c>
      <c r="BR97" s="4">
        <f t="shared" si="350"/>
        <v>-0.84500496375812251</v>
      </c>
      <c r="BS97" s="4">
        <f t="shared" si="351"/>
        <v>-0.99244092995141031</v>
      </c>
      <c r="BT97" s="4">
        <f t="shared" si="352"/>
        <v>7.8670193455887549E-2</v>
      </c>
      <c r="BU97" s="4">
        <f t="shared" si="353"/>
        <v>2.3594930240731671</v>
      </c>
      <c r="BV97" s="4">
        <f t="shared" si="354"/>
        <v>1.5564932099655149</v>
      </c>
      <c r="BW97" s="4">
        <f t="shared" si="355"/>
        <v>3.4597188155327308</v>
      </c>
      <c r="BX97" s="4">
        <f t="shared" si="356"/>
        <v>3.0872743852379925</v>
      </c>
      <c r="BY97" s="4">
        <f t="shared" si="357"/>
        <v>3.1037524824154783</v>
      </c>
      <c r="BZ97" s="4">
        <f t="shared" si="358"/>
        <v>5.2995784289730619</v>
      </c>
      <c r="CA97" s="4">
        <f t="shared" si="359"/>
        <v>4.2812301427844091</v>
      </c>
      <c r="CB97" s="4">
        <f t="shared" si="360"/>
        <v>2.7314373358267918</v>
      </c>
      <c r="CC97" s="4">
        <f t="shared" si="361"/>
        <v>1.4709437933320579</v>
      </c>
      <c r="CD97" s="4">
        <f t="shared" si="362"/>
        <v>0.83921003281910433</v>
      </c>
      <c r="CE97" s="4">
        <f t="shared" si="363"/>
        <v>-0.70168075484089432</v>
      </c>
      <c r="CF97" s="4">
        <f t="shared" si="364"/>
        <v>11.308954016001893</v>
      </c>
      <c r="CG97" s="4">
        <f t="shared" si="365"/>
        <v>3.6015450512335345</v>
      </c>
      <c r="CH97" s="4">
        <f t="shared" si="366"/>
        <v>-0.10969329290129171</v>
      </c>
      <c r="CI97" s="4">
        <f t="shared" si="367"/>
        <v>2.1455108190101546</v>
      </c>
      <c r="CJ97" s="4">
        <f t="shared" si="368"/>
        <v>-7.8254385827008726</v>
      </c>
      <c r="CK97" s="4">
        <f t="shared" si="369"/>
        <v>0.22504123684092825</v>
      </c>
      <c r="CL97" s="4">
        <f t="shared" si="370"/>
        <v>2.5252584462331473</v>
      </c>
      <c r="CM97" s="4">
        <f t="shared" si="371"/>
        <v>0.63529504937362979</v>
      </c>
      <c r="CN97" s="4">
        <f t="shared" si="372"/>
        <v>0.96872643079835008</v>
      </c>
      <c r="CO97" s="4">
        <f t="shared" si="373"/>
        <v>0.62851558487042603</v>
      </c>
      <c r="CP97" s="4">
        <f t="shared" si="374"/>
        <v>4.7254925310947549</v>
      </c>
      <c r="CQ97" s="4">
        <f t="shared" si="375"/>
        <v>5.7625881387803446</v>
      </c>
      <c r="CR97" s="4">
        <f t="shared" si="376"/>
        <v>5.011163899579496</v>
      </c>
      <c r="CS97" s="4">
        <f t="shared" si="377"/>
        <v>3.5236755461864</v>
      </c>
      <c r="CT97" s="4">
        <f t="shared" si="378"/>
        <v>-0.95699439027061572</v>
      </c>
      <c r="CU97" s="4">
        <f t="shared" si="379"/>
        <v>-1.3929750745903746</v>
      </c>
      <c r="CV97" s="4">
        <f t="shared" si="380"/>
        <v>-0.75371506925995257</v>
      </c>
      <c r="CW97" s="4">
        <f t="shared" si="381"/>
        <v>-0.60137029155726829</v>
      </c>
      <c r="CX97" s="4">
        <f t="shared" si="382"/>
        <v>-0.4901964015382787</v>
      </c>
      <c r="CY97" s="4">
        <f t="shared" si="383"/>
        <v>-1.3535483315183727</v>
      </c>
      <c r="CZ97" s="4">
        <f t="shared" si="384"/>
        <v>-1.9576364289952686</v>
      </c>
      <c r="DA97" s="4">
        <f t="shared" si="385"/>
        <v>-1.4075579178440267</v>
      </c>
      <c r="DB97" s="4">
        <f t="shared" si="386"/>
        <v>-3.0115249113881748</v>
      </c>
      <c r="DC97" s="4">
        <f t="shared" si="387"/>
        <v>-2.1258669125693408</v>
      </c>
      <c r="DD97" s="4">
        <f t="shared" si="388"/>
        <v>-2.3741983521176846</v>
      </c>
      <c r="DE97" s="4">
        <f t="shared" si="389"/>
        <v>-2.7770055626749612</v>
      </c>
      <c r="DF97" s="4">
        <f t="shared" si="390"/>
        <v>-0.63414683056824961</v>
      </c>
      <c r="DG97" s="4">
        <f t="shared" si="391"/>
        <v>-0.38934506153457393</v>
      </c>
      <c r="DH97" s="4">
        <f t="shared" si="392"/>
        <v>-0.40564148866863992</v>
      </c>
      <c r="DI97" s="4">
        <f t="shared" si="393"/>
        <v>-0.10572509259918483</v>
      </c>
      <c r="DJ97" s="4">
        <f t="shared" si="394"/>
        <v>0.23122342274062291</v>
      </c>
      <c r="DK97" s="4">
        <f t="shared" si="395"/>
        <v>0.69967150192611349</v>
      </c>
      <c r="DL97" s="4">
        <f t="shared" si="396"/>
        <v>0.56055152923830676</v>
      </c>
      <c r="DM97" s="4">
        <f t="shared" si="397"/>
        <v>1.2094762296686712</v>
      </c>
      <c r="DN97" s="4">
        <f t="shared" si="398"/>
        <v>1.9134128432061193</v>
      </c>
      <c r="DO97" s="4">
        <f t="shared" si="399"/>
        <v>1.4582449757478466</v>
      </c>
      <c r="DP97" s="4">
        <f t="shared" si="400"/>
        <v>4.4168864443981048</v>
      </c>
      <c r="DQ97" s="4">
        <f t="shared" si="401"/>
        <v>1.9343903238148608</v>
      </c>
      <c r="DR97" s="4">
        <f t="shared" si="402"/>
        <v>0.52831013824439221</v>
      </c>
      <c r="DS97" s="4">
        <f t="shared" si="403"/>
        <v>-2.3036439097853689</v>
      </c>
      <c r="DT97" s="4">
        <f t="shared" si="404"/>
        <v>5.239430251068411</v>
      </c>
      <c r="DU97" s="4">
        <f t="shared" si="405"/>
        <v>-1.0508770329297423</v>
      </c>
      <c r="DV97" s="4">
        <f t="shared" si="406"/>
        <v>-2.3520783710498372</v>
      </c>
      <c r="DW97" s="4">
        <f t="shared" si="407"/>
        <v>1.0632234630292281E-2</v>
      </c>
      <c r="DX97" s="4">
        <f t="shared" si="408"/>
        <v>-10.025560475294704</v>
      </c>
      <c r="DY97" s="4">
        <f t="shared" si="409"/>
        <v>-3.2718923172388559</v>
      </c>
      <c r="DZ97" s="4">
        <f t="shared" si="410"/>
        <v>-1.961852563189026</v>
      </c>
      <c r="EA97" s="4">
        <f t="shared" si="411"/>
        <v>-2.1056478839732717</v>
      </c>
      <c r="EB97" s="4">
        <f t="shared" si="412"/>
        <v>-2.0049386335093122</v>
      </c>
      <c r="EC97" s="4">
        <f t="shared" si="413"/>
        <v>-1.6588884809197957</v>
      </c>
      <c r="ED97" s="4">
        <f t="shared" si="414"/>
        <v>-1.0966251819961248</v>
      </c>
      <c r="EE97" s="4">
        <f t="shared" si="415"/>
        <v>-1.540404868697709</v>
      </c>
      <c r="EF97" s="4">
        <f t="shared" si="416"/>
        <v>-2.0016023316807297</v>
      </c>
      <c r="EG97" s="4">
        <f t="shared" si="417"/>
        <v>-2.5841365130070515</v>
      </c>
      <c r="EH97" s="4">
        <f t="shared" si="418"/>
        <v>-3.038134765426137</v>
      </c>
      <c r="EI97" s="4">
        <f t="shared" si="419"/>
        <v>-2.2063347030232716</v>
      </c>
      <c r="EJ97" s="4">
        <f t="shared" si="420"/>
        <v>-1.3684048506337421</v>
      </c>
      <c r="EK97" s="4">
        <f t="shared" si="421"/>
        <v>-1.3211336022145859</v>
      </c>
      <c r="EL97" s="4">
        <f t="shared" si="422"/>
        <v>-1.9131429480055195</v>
      </c>
      <c r="EM97" s="4">
        <f t="shared" si="423"/>
        <v>-1.7586749724377682</v>
      </c>
      <c r="EN97" s="4">
        <f t="shared" si="424"/>
        <v>-0.84263765759119424</v>
      </c>
      <c r="EO97" s="4">
        <f t="shared" si="425"/>
        <v>-0.16564119569887348</v>
      </c>
      <c r="EP97" s="4">
        <f t="shared" si="426"/>
        <v>0.69706843228218851</v>
      </c>
      <c r="EQ97" s="4">
        <f t="shared" si="427"/>
        <v>0.65369972882229899</v>
      </c>
      <c r="ER97" s="4">
        <f t="shared" si="428"/>
        <v>0.32457963081626851</v>
      </c>
      <c r="ES97" s="4">
        <f t="shared" si="429"/>
        <v>0.74611334600047652</v>
      </c>
      <c r="ET97" s="4">
        <f t="shared" si="430"/>
        <v>0.85309937916557832</v>
      </c>
      <c r="EU97" s="4">
        <f t="shared" si="431"/>
        <v>1.1033500338848645</v>
      </c>
      <c r="EV97" s="4">
        <f t="shared" si="432"/>
        <v>0.76884611546874648</v>
      </c>
      <c r="EW97" s="4">
        <f t="shared" si="433"/>
        <v>-0.15567718880767911</v>
      </c>
      <c r="EX97" s="4">
        <f t="shared" si="434"/>
        <v>-0.9409324012662923</v>
      </c>
      <c r="EY97" s="4">
        <f t="shared" si="435"/>
        <v>-2.2160132937187438</v>
      </c>
      <c r="EZ97" s="4">
        <f t="shared" si="436"/>
        <v>-2.6830083635353441</v>
      </c>
      <c r="FA97" s="4">
        <f t="shared" si="437"/>
        <v>-3.010785212178968</v>
      </c>
      <c r="FB97" s="4">
        <f t="shared" si="438"/>
        <v>-2.4389463203089434</v>
      </c>
      <c r="FC97" s="4">
        <f t="shared" si="439"/>
        <v>-2.438730468781436</v>
      </c>
      <c r="FD97" s="4">
        <f t="shared" si="440"/>
        <v>-2.1453031559291014</v>
      </c>
      <c r="FE97" s="4">
        <f t="shared" si="441"/>
        <v>-1.5921097195485956</v>
      </c>
      <c r="FF97" s="4">
        <f t="shared" si="442"/>
        <v>-1.6791240674151386</v>
      </c>
      <c r="FG97" s="11">
        <f t="shared" si="443"/>
        <v>-0.62106005676911824</v>
      </c>
      <c r="FH97" s="11">
        <f t="shared" si="444"/>
        <v>-0.24005926024613933</v>
      </c>
      <c r="FI97" s="11">
        <f t="shared" si="445"/>
        <v>-8.2146665355842252E-2</v>
      </c>
      <c r="FJ97" s="11">
        <f t="shared" si="446"/>
        <v>-1.6789172449871437E-2</v>
      </c>
      <c r="FK97" s="11">
        <f t="shared" si="447"/>
        <v>1.0264784127356208E-2</v>
      </c>
      <c r="FL97" s="11">
        <f t="shared" si="448"/>
        <v>2.1381915062712586E-2</v>
      </c>
      <c r="FM97" s="11">
        <f t="shared" si="449"/>
        <v>2.6017152399004928E-2</v>
      </c>
      <c r="FN97" s="11">
        <f t="shared" si="450"/>
        <v>2.7955118553824043E-2</v>
      </c>
      <c r="FO97" s="11">
        <f t="shared" si="451"/>
        <v>2.8710066638559795E-2</v>
      </c>
      <c r="FP97" s="11">
        <f t="shared" si="452"/>
        <v>2.9086430683489262E-2</v>
      </c>
      <c r="FQ97" s="11">
        <f t="shared" si="453"/>
        <v>2.9178923075479091E-2</v>
      </c>
      <c r="FR97" s="11">
        <f t="shared" si="454"/>
        <v>2.9224086321710807E-2</v>
      </c>
      <c r="FS97" s="11">
        <f t="shared" si="455"/>
        <v>2.9269242990515032E-2</v>
      </c>
      <c r="FT97" s="11">
        <f t="shared" si="456"/>
        <v>2.9267097966290123E-2</v>
      </c>
      <c r="FU97" s="11">
        <f t="shared" si="457"/>
        <v>2.9312244906631868E-2</v>
      </c>
      <c r="FV97" s="11">
        <f t="shared" si="458"/>
        <v>2.9310097044787931E-2</v>
      </c>
      <c r="FW97" s="11">
        <f t="shared" si="459"/>
        <v>2.9260678611398028E-2</v>
      </c>
      <c r="FX97" s="11">
        <f t="shared" si="460"/>
        <v>2.9258534842235839E-2</v>
      </c>
      <c r="FY97" s="11">
        <f t="shared" si="461"/>
        <v>2.9256391387177949E-2</v>
      </c>
      <c r="FZ97" s="11">
        <f t="shared" si="462"/>
        <v>2.9254248246157744E-2</v>
      </c>
      <c r="GA97" s="11">
        <f t="shared" si="463"/>
        <v>2.9299376301339386E-2</v>
      </c>
      <c r="GB97" s="11">
        <f t="shared" si="464"/>
        <v>2.9297230324898393E-2</v>
      </c>
      <c r="GC97" s="11">
        <f t="shared" si="465"/>
        <v>2.9295084662783744E-2</v>
      </c>
      <c r="GD97" s="11">
        <f t="shared" si="466"/>
        <v>2.9292939314951028E-2</v>
      </c>
      <c r="GE97" s="11">
        <f t="shared" si="467"/>
        <v>2.9290794281311427E-2</v>
      </c>
      <c r="GF97" s="11">
        <f t="shared" si="468"/>
        <v>2.9288649561776126E-2</v>
      </c>
      <c r="GG97" s="11">
        <f t="shared" si="469"/>
        <v>2.9286505156322917E-2</v>
      </c>
      <c r="GH97" s="11">
        <f t="shared" si="470"/>
        <v>2.928436106484078E-2</v>
      </c>
      <c r="GI97" s="11">
        <f t="shared" si="471"/>
        <v>2.9282217287285306E-2</v>
      </c>
      <c r="GJ97" s="11">
        <f t="shared" si="472"/>
        <v>2.9280073823567676E-2</v>
      </c>
      <c r="GK97" s="11">
        <f t="shared" si="473"/>
        <v>2.9277930673643482E-2</v>
      </c>
      <c r="GL97" s="11">
        <f t="shared" si="474"/>
        <v>2.9275787837423906E-2</v>
      </c>
      <c r="GM97" s="11">
        <f t="shared" si="475"/>
        <v>2.9273645314842334E-2</v>
      </c>
      <c r="GN97" s="11">
        <f t="shared" si="476"/>
        <v>2.9271503105854357E-2</v>
      </c>
      <c r="GO97" s="11">
        <f t="shared" si="477"/>
        <v>2.9269361210348954E-2</v>
      </c>
      <c r="GP97" s="11">
        <f t="shared" si="478"/>
        <v>2.926721962830392E-2</v>
      </c>
      <c r="GQ97" s="11">
        <f t="shared" si="479"/>
        <v>2.9312280098903187E-2</v>
      </c>
      <c r="GR97" s="11">
        <f t="shared" si="480"/>
        <v>2.9310135690341355E-2</v>
      </c>
      <c r="GS97" s="11">
        <f t="shared" si="481"/>
        <v>2.9307991595550753E-2</v>
      </c>
      <c r="GT97" s="11" t="e">
        <f t="shared" si="482"/>
        <v>#N/A</v>
      </c>
    </row>
    <row r="98" spans="2:202" x14ac:dyDescent="0.2">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11"/>
      <c r="FH98" s="11"/>
      <c r="FI98" s="11"/>
      <c r="FJ98" s="11"/>
      <c r="FK98" s="11"/>
      <c r="FL98" s="11"/>
      <c r="FM98" s="11"/>
      <c r="FN98" s="11"/>
      <c r="FO98" s="11"/>
      <c r="FP98" s="11"/>
      <c r="FQ98" s="11"/>
      <c r="FR98" s="11"/>
      <c r="FS98" s="11"/>
      <c r="FT98" s="11"/>
      <c r="FU98" s="11"/>
      <c r="FV98" s="11"/>
      <c r="FW98" s="11"/>
      <c r="FX98" s="11"/>
      <c r="FY98" s="11"/>
      <c r="FZ98" s="11"/>
      <c r="GA98" s="11"/>
      <c r="GB98" s="11"/>
      <c r="GC98" s="11"/>
      <c r="GD98" s="11"/>
      <c r="GE98" s="11"/>
      <c r="GF98" s="11"/>
      <c r="GG98" s="11"/>
      <c r="GH98" s="11"/>
      <c r="GI98" s="11"/>
      <c r="GJ98" s="11"/>
      <c r="GK98" s="11"/>
      <c r="GL98" s="11"/>
      <c r="GM98" s="11"/>
      <c r="GN98" s="11"/>
      <c r="GO98" s="11"/>
      <c r="GP98" s="11"/>
      <c r="GQ98" s="11"/>
      <c r="GR98" s="11"/>
      <c r="GS98" s="11"/>
      <c r="GT98" s="11"/>
    </row>
    <row r="99" spans="2:202" x14ac:dyDescent="0.2">
      <c r="B99" t="str">
        <f>B23</f>
        <v>Personal income (mil. $2012)</v>
      </c>
      <c r="G99" s="4">
        <f t="shared" ref="G99:P102" si="483">100*(G23/C23-1)</f>
        <v>1.5695292486270551</v>
      </c>
      <c r="H99" s="4">
        <f t="shared" si="483"/>
        <v>2.7593979423978565</v>
      </c>
      <c r="I99" s="4">
        <f t="shared" si="483"/>
        <v>3.5437986608640726</v>
      </c>
      <c r="J99" s="4">
        <f t="shared" si="483"/>
        <v>1.6184303340687434</v>
      </c>
      <c r="K99" s="4">
        <f t="shared" si="483"/>
        <v>3.0272531206188003</v>
      </c>
      <c r="L99" s="4">
        <f t="shared" si="483"/>
        <v>2.2199568560395955</v>
      </c>
      <c r="M99" s="4">
        <f t="shared" si="483"/>
        <v>-0.34466919439944954</v>
      </c>
      <c r="N99" s="4">
        <f t="shared" si="483"/>
        <v>0.20093055837091534</v>
      </c>
      <c r="O99" s="4">
        <f t="shared" si="483"/>
        <v>0.94317015948459648</v>
      </c>
      <c r="P99" s="4">
        <f t="shared" si="483"/>
        <v>0.47491564545838472</v>
      </c>
      <c r="Q99" s="4">
        <f t="shared" ref="Q99:Z102" si="484">100*(Q23/M23-1)</f>
        <v>-2.07150191894101E-2</v>
      </c>
      <c r="R99" s="4">
        <f t="shared" si="484"/>
        <v>2.2096910778623524</v>
      </c>
      <c r="S99" s="4">
        <f t="shared" si="484"/>
        <v>2.2758257395102621</v>
      </c>
      <c r="T99" s="4">
        <f t="shared" si="484"/>
        <v>3.4443086382975885</v>
      </c>
      <c r="U99" s="4">
        <f t="shared" si="484"/>
        <v>6.2124758681394887</v>
      </c>
      <c r="V99" s="4">
        <f t="shared" si="484"/>
        <v>4.3413935926112535</v>
      </c>
      <c r="W99" s="4">
        <f t="shared" si="484"/>
        <v>5.0613719487083708</v>
      </c>
      <c r="X99" s="4">
        <f t="shared" si="484"/>
        <v>5.0268647471936267</v>
      </c>
      <c r="Y99" s="4">
        <f t="shared" si="484"/>
        <v>4.4134004488905365</v>
      </c>
      <c r="Z99" s="4">
        <f t="shared" si="484"/>
        <v>5.2984864164597134</v>
      </c>
      <c r="AA99" s="4">
        <f t="shared" ref="AA99:AJ102" si="485">100*(AA23/W23-1)</f>
        <v>5.2519258805646007</v>
      </c>
      <c r="AB99" s="4">
        <f t="shared" si="485"/>
        <v>5.6774371956284986</v>
      </c>
      <c r="AC99" s="4">
        <f t="shared" si="485"/>
        <v>6.0711759497318329</v>
      </c>
      <c r="AD99" s="4">
        <f t="shared" si="485"/>
        <v>6.6559133915005786</v>
      </c>
      <c r="AE99" s="4">
        <f t="shared" si="485"/>
        <v>4.2563435613468537</v>
      </c>
      <c r="AF99" s="4">
        <f t="shared" si="485"/>
        <v>3.5417135968343727</v>
      </c>
      <c r="AG99" s="4">
        <f t="shared" si="485"/>
        <v>3.5783537120225306</v>
      </c>
      <c r="AH99" s="4">
        <f t="shared" si="485"/>
        <v>4.5109654054607429</v>
      </c>
      <c r="AI99" s="4">
        <f t="shared" si="485"/>
        <v>6.1063406447302571</v>
      </c>
      <c r="AJ99" s="4">
        <f t="shared" si="485"/>
        <v>7.0771629852055762</v>
      </c>
      <c r="AK99" s="4">
        <f t="shared" ref="AK99:AT102" si="486">100*(AK23/AG23-1)</f>
        <v>7.1926603334614647</v>
      </c>
      <c r="AL99" s="4">
        <f t="shared" si="486"/>
        <v>6.0238825049730549</v>
      </c>
      <c r="AM99" s="4">
        <f t="shared" si="486"/>
        <v>7.702038534361999</v>
      </c>
      <c r="AN99" s="4">
        <f t="shared" si="486"/>
        <v>6.8050592386796449</v>
      </c>
      <c r="AO99" s="4">
        <f t="shared" si="486"/>
        <v>6.4445612177948419</v>
      </c>
      <c r="AP99" s="4">
        <f t="shared" si="486"/>
        <v>5.5268938127643885</v>
      </c>
      <c r="AQ99" s="4">
        <f t="shared" si="486"/>
        <v>5.6695048702414264</v>
      </c>
      <c r="AR99" s="4">
        <f t="shared" si="486"/>
        <v>6.1064961632949055</v>
      </c>
      <c r="AS99" s="4">
        <f t="shared" si="486"/>
        <v>5.2954521994492021</v>
      </c>
      <c r="AT99" s="4">
        <f t="shared" si="486"/>
        <v>4.2218597287302595</v>
      </c>
      <c r="AU99" s="4">
        <f t="shared" ref="AU99:BD102" si="487">100*(AU23/AQ23-1)</f>
        <v>2.4467747048678046</v>
      </c>
      <c r="AV99" s="4">
        <f t="shared" si="487"/>
        <v>2.0559557677991558</v>
      </c>
      <c r="AW99" s="4">
        <f t="shared" si="487"/>
        <v>2.6549809633294563</v>
      </c>
      <c r="AX99" s="4">
        <f t="shared" si="487"/>
        <v>4.030861005726738</v>
      </c>
      <c r="AY99" s="4">
        <f t="shared" si="487"/>
        <v>5.4667131150194281</v>
      </c>
      <c r="AZ99" s="4">
        <f t="shared" si="487"/>
        <v>4.9676522103739851</v>
      </c>
      <c r="BA99" s="4">
        <f t="shared" si="487"/>
        <v>4.3451805981479463</v>
      </c>
      <c r="BB99" s="4">
        <f t="shared" si="487"/>
        <v>4.855445729527097</v>
      </c>
      <c r="BC99" s="4">
        <f t="shared" si="487"/>
        <v>1.3426292290429798</v>
      </c>
      <c r="BD99" s="4">
        <f t="shared" si="487"/>
        <v>2.020069966111615</v>
      </c>
      <c r="BE99" s="4">
        <f t="shared" ref="BE99:BN102" si="488">100*(BE23/BA23-1)</f>
        <v>0.87648046664881019</v>
      </c>
      <c r="BF99" s="4">
        <f t="shared" si="488"/>
        <v>0.18356821296878767</v>
      </c>
      <c r="BG99" s="4">
        <f t="shared" si="488"/>
        <v>2.3309700359204433</v>
      </c>
      <c r="BH99" s="4">
        <f t="shared" si="488"/>
        <v>2.4927446692517341</v>
      </c>
      <c r="BI99" s="4">
        <f t="shared" si="488"/>
        <v>3.2008542304859056</v>
      </c>
      <c r="BJ99" s="4">
        <f t="shared" si="488"/>
        <v>3.8630152487581171</v>
      </c>
      <c r="BK99" s="4">
        <f t="shared" si="488"/>
        <v>3.7931322433320203</v>
      </c>
      <c r="BL99" s="4">
        <f t="shared" si="488"/>
        <v>3.5191776085841564</v>
      </c>
      <c r="BM99" s="4">
        <f t="shared" si="488"/>
        <v>4.9802828398415988</v>
      </c>
      <c r="BN99" s="4">
        <f t="shared" si="488"/>
        <v>3.4830861029893301</v>
      </c>
      <c r="BO99" s="4">
        <f t="shared" ref="BO99:BX102" si="489">100*(BO23/BK23-1)</f>
        <v>5.5290939257815586</v>
      </c>
      <c r="BP99" s="4">
        <f t="shared" si="489"/>
        <v>5.9664195498620787</v>
      </c>
      <c r="BQ99" s="4">
        <f t="shared" si="489"/>
        <v>6.0294300915448185</v>
      </c>
      <c r="BR99" s="4">
        <f t="shared" si="489"/>
        <v>6.8856845148375978</v>
      </c>
      <c r="BS99" s="4">
        <f t="shared" si="489"/>
        <v>6.8625190807914294</v>
      </c>
      <c r="BT99" s="4">
        <f t="shared" si="489"/>
        <v>7.3030027461739033</v>
      </c>
      <c r="BU99" s="4">
        <f t="shared" si="489"/>
        <v>6.9638053124404742</v>
      </c>
      <c r="BV99" s="4">
        <f t="shared" si="489"/>
        <v>7.9959858951549556</v>
      </c>
      <c r="BW99" s="4">
        <f t="shared" si="489"/>
        <v>10.772986964767096</v>
      </c>
      <c r="BX99" s="4">
        <f t="shared" si="489"/>
        <v>11.471933014585067</v>
      </c>
      <c r="BY99" s="4">
        <f t="shared" ref="BY99:CH102" si="490">100*(BY23/BU23-1)</f>
        <v>12.892099682749603</v>
      </c>
      <c r="BZ99" s="4">
        <f t="shared" si="490"/>
        <v>12.563838113317427</v>
      </c>
      <c r="CA99" s="4">
        <f t="shared" si="490"/>
        <v>10.38827097998929</v>
      </c>
      <c r="CB99" s="4">
        <f t="shared" si="490"/>
        <v>7.4063749337003104</v>
      </c>
      <c r="CC99" s="4">
        <f t="shared" si="490"/>
        <v>7.0870526448033377</v>
      </c>
      <c r="CD99" s="4">
        <f t="shared" si="490"/>
        <v>7.4260334308659859</v>
      </c>
      <c r="CE99" s="4">
        <f t="shared" si="490"/>
        <v>6.2814403343635083</v>
      </c>
      <c r="CF99" s="4">
        <f t="shared" si="490"/>
        <v>5.4975117598918155</v>
      </c>
      <c r="CG99" s="4">
        <f t="shared" si="490"/>
        <v>2.7146600892514527</v>
      </c>
      <c r="CH99" s="4">
        <f t="shared" si="490"/>
        <v>1.0981718056549461</v>
      </c>
      <c r="CI99" s="4">
        <f t="shared" ref="CI99:CR102" si="491">100*(CI23/CE23-1)</f>
        <v>-1.2901935174822077</v>
      </c>
      <c r="CJ99" s="4">
        <f t="shared" si="491"/>
        <v>0.69134865074247376</v>
      </c>
      <c r="CK99" s="4">
        <f t="shared" si="491"/>
        <v>-1.1948297008091857</v>
      </c>
      <c r="CL99" s="4">
        <f t="shared" si="491"/>
        <v>-1.3276352778227252</v>
      </c>
      <c r="CM99" s="4">
        <f t="shared" si="491"/>
        <v>-0.1723838026624902</v>
      </c>
      <c r="CN99" s="4">
        <f t="shared" si="491"/>
        <v>-2.002540676174247</v>
      </c>
      <c r="CO99" s="4">
        <f t="shared" si="491"/>
        <v>-8.1941116337691522E-2</v>
      </c>
      <c r="CP99" s="4">
        <f t="shared" si="491"/>
        <v>0.40243334880913917</v>
      </c>
      <c r="CQ99" s="4">
        <f t="shared" si="491"/>
        <v>-0.82957016548523832</v>
      </c>
      <c r="CR99" s="4">
        <f t="shared" si="491"/>
        <v>1.4398897673996602</v>
      </c>
      <c r="CS99" s="4">
        <f t="shared" ref="CS99:DB102" si="492">100*(CS23/CO23-1)</f>
        <v>2.1831171023919405</v>
      </c>
      <c r="CT99" s="4">
        <f t="shared" si="492"/>
        <v>0.52371209576647093</v>
      </c>
      <c r="CU99" s="4">
        <f t="shared" si="492"/>
        <v>-0.35729825658449288</v>
      </c>
      <c r="CV99" s="4">
        <f t="shared" si="492"/>
        <v>-0.61681776465438709</v>
      </c>
      <c r="CW99" s="4">
        <f t="shared" si="492"/>
        <v>-1.5786656480121453</v>
      </c>
      <c r="CX99" s="4">
        <f t="shared" si="492"/>
        <v>27.850239286958043</v>
      </c>
      <c r="CY99" s="4">
        <f t="shared" si="492"/>
        <v>3.9490653350438887</v>
      </c>
      <c r="CZ99" s="4">
        <f t="shared" si="492"/>
        <v>5.4617759052074888</v>
      </c>
      <c r="DA99" s="4">
        <f t="shared" si="492"/>
        <v>8.0056696974297292</v>
      </c>
      <c r="DB99" s="4">
        <f t="shared" si="492"/>
        <v>-12.537447241666966</v>
      </c>
      <c r="DC99" s="4">
        <f t="shared" ref="DC99:DL102" si="493">100*(DC23/CY23-1)</f>
        <v>11.268812263292061</v>
      </c>
      <c r="DD99" s="4">
        <f t="shared" si="493"/>
        <v>8.8296374373879836</v>
      </c>
      <c r="DE99" s="4">
        <f t="shared" si="493"/>
        <v>7.202663692472866</v>
      </c>
      <c r="DF99" s="4">
        <f t="shared" si="493"/>
        <v>4.7600810771377011</v>
      </c>
      <c r="DG99" s="4">
        <f t="shared" si="493"/>
        <v>4.4401903203040716</v>
      </c>
      <c r="DH99" s="4">
        <f t="shared" si="493"/>
        <v>6.2505493804078993</v>
      </c>
      <c r="DI99" s="4">
        <f t="shared" si="493"/>
        <v>7.2221618358348616</v>
      </c>
      <c r="DJ99" s="4">
        <f t="shared" si="493"/>
        <v>5.6951838923743336</v>
      </c>
      <c r="DK99" s="4">
        <f t="shared" si="493"/>
        <v>3.0733183522181351</v>
      </c>
      <c r="DL99" s="4">
        <f t="shared" si="493"/>
        <v>1.8293170371857626</v>
      </c>
      <c r="DM99" s="4">
        <f t="shared" ref="DM99:DV102" si="494">100*(DM23/DI23-1)</f>
        <v>-1.432903182013201</v>
      </c>
      <c r="DN99" s="4">
        <f t="shared" si="494"/>
        <v>-2.9719765317757219</v>
      </c>
      <c r="DO99" s="4">
        <f t="shared" si="494"/>
        <v>-5.8187894541239737</v>
      </c>
      <c r="DP99" s="4">
        <f t="shared" si="494"/>
        <v>-7.2397556658584383</v>
      </c>
      <c r="DQ99" s="4">
        <f t="shared" si="494"/>
        <v>-7.4445325400773976</v>
      </c>
      <c r="DR99" s="4">
        <f t="shared" si="494"/>
        <v>-7.6871340874304135</v>
      </c>
      <c r="DS99" s="4">
        <f t="shared" si="494"/>
        <v>-3.7748396672543705</v>
      </c>
      <c r="DT99" s="4">
        <f t="shared" si="494"/>
        <v>-1.3103461837748132</v>
      </c>
      <c r="DU99" s="4">
        <f t="shared" si="494"/>
        <v>2.7784276618246784</v>
      </c>
      <c r="DV99" s="4">
        <f t="shared" si="494"/>
        <v>5.1695370997780987</v>
      </c>
      <c r="DW99" s="4">
        <f t="shared" ref="DW99:EF102" si="495">100*(DW23/DS23-1)</f>
        <v>6.5669498822712224</v>
      </c>
      <c r="DX99" s="4">
        <f t="shared" si="495"/>
        <v>4.4770691916680816</v>
      </c>
      <c r="DY99" s="4">
        <f t="shared" si="495"/>
        <v>3.6872616000247715</v>
      </c>
      <c r="DZ99" s="4">
        <f t="shared" si="495"/>
        <v>4.1308399943144725</v>
      </c>
      <c r="EA99" s="4">
        <f t="shared" si="495"/>
        <v>6.4732264378662752</v>
      </c>
      <c r="EB99" s="4">
        <f t="shared" si="495"/>
        <v>9.4137353221052322</v>
      </c>
      <c r="EC99" s="4">
        <f t="shared" si="495"/>
        <v>9.7803581940793194</v>
      </c>
      <c r="ED99" s="4">
        <f t="shared" si="495"/>
        <v>12.487964236263061</v>
      </c>
      <c r="EE99" s="4">
        <f t="shared" si="495"/>
        <v>4.8773667381039276</v>
      </c>
      <c r="EF99" s="4">
        <f t="shared" si="495"/>
        <v>2.4867736030671939</v>
      </c>
      <c r="EG99" s="4">
        <f t="shared" ref="EG99:EP102" si="496">100*(EG23/EC23-1)</f>
        <v>1.704866823197948</v>
      </c>
      <c r="EH99" s="4">
        <f t="shared" si="496"/>
        <v>-2.3648299322213684</v>
      </c>
      <c r="EI99" s="4">
        <f t="shared" si="496"/>
        <v>4.2794089719250028</v>
      </c>
      <c r="EJ99" s="4">
        <f t="shared" si="496"/>
        <v>6.7228998131169782</v>
      </c>
      <c r="EK99" s="4">
        <f t="shared" si="496"/>
        <v>9.7110806810027697</v>
      </c>
      <c r="EL99" s="4">
        <f t="shared" si="496"/>
        <v>12.949748006495554</v>
      </c>
      <c r="EM99" s="4">
        <f t="shared" si="496"/>
        <v>9.8826134942736168</v>
      </c>
      <c r="EN99" s="4">
        <f t="shared" si="496"/>
        <v>7.9903316216827447</v>
      </c>
      <c r="EO99" s="4">
        <f t="shared" si="496"/>
        <v>5.3425691552695831</v>
      </c>
      <c r="EP99" s="4">
        <f t="shared" si="496"/>
        <v>2.4256144217366771</v>
      </c>
      <c r="EQ99" s="4">
        <f t="shared" ref="EQ99:EZ102" si="497">100*(EQ23/EM23-1)</f>
        <v>4.1043494889734244</v>
      </c>
      <c r="ER99" s="4">
        <f t="shared" si="497"/>
        <v>4.5616720742735373</v>
      </c>
      <c r="ES99" s="4">
        <f t="shared" si="497"/>
        <v>5.4296796434922356</v>
      </c>
      <c r="ET99" s="4">
        <f t="shared" si="497"/>
        <v>7.9796587275216879</v>
      </c>
      <c r="EU99" s="4">
        <f t="shared" si="497"/>
        <v>6.4210990204244478</v>
      </c>
      <c r="EV99" s="4">
        <f t="shared" si="497"/>
        <v>6.1403923928555093</v>
      </c>
      <c r="EW99" s="4">
        <f t="shared" si="497"/>
        <v>5.5946086892095348</v>
      </c>
      <c r="EX99" s="4">
        <f t="shared" si="497"/>
        <v>4.6608020458119404</v>
      </c>
      <c r="EY99" s="4">
        <f t="shared" si="497"/>
        <v>6.0084933878872038</v>
      </c>
      <c r="EZ99" s="4">
        <f t="shared" si="497"/>
        <v>5.8688229413961235</v>
      </c>
      <c r="FA99" s="4">
        <f t="shared" ref="FA99:FJ102" si="498">100*(FA23/EW23-1)</f>
        <v>6.6220448735814674</v>
      </c>
      <c r="FB99" s="4">
        <f t="shared" si="498"/>
        <v>5.9493495081527126</v>
      </c>
      <c r="FC99" s="11">
        <f t="shared" si="498"/>
        <v>5.5426764424540309</v>
      </c>
      <c r="FD99" s="11">
        <f t="shared" si="498"/>
        <v>5.6116621121525156</v>
      </c>
      <c r="FE99" s="11">
        <f t="shared" si="498"/>
        <v>4.7014370480528589</v>
      </c>
      <c r="FF99" s="11">
        <f t="shared" si="498"/>
        <v>4.6798843764600306</v>
      </c>
      <c r="FG99" s="11">
        <f t="shared" si="498"/>
        <v>3.4130645561208928</v>
      </c>
      <c r="FH99" s="11">
        <f t="shared" si="498"/>
        <v>3.4018197666625172</v>
      </c>
      <c r="FI99" s="11">
        <f t="shared" si="498"/>
        <v>3.5961590657831</v>
      </c>
      <c r="FJ99" s="11">
        <f t="shared" si="498"/>
        <v>3.8627764003139387</v>
      </c>
      <c r="FK99" s="11">
        <f t="shared" ref="FK99:FT102" si="499">100*(FK23/FG23-1)</f>
        <v>3.9928425878238638</v>
      </c>
      <c r="FL99" s="11">
        <f t="shared" si="499"/>
        <v>3.8839781814484109</v>
      </c>
      <c r="FM99" s="11">
        <f t="shared" si="499"/>
        <v>3.6228127491185536</v>
      </c>
      <c r="FN99" s="11">
        <f t="shared" si="499"/>
        <v>3.4792858975966068</v>
      </c>
      <c r="FO99" s="11">
        <f t="shared" si="499"/>
        <v>3.2809021139919903</v>
      </c>
      <c r="FP99" s="11">
        <f t="shared" si="499"/>
        <v>3.1631225012264563</v>
      </c>
      <c r="FQ99" s="11">
        <f t="shared" si="499"/>
        <v>3.0534927811782797</v>
      </c>
      <c r="FR99" s="11">
        <f t="shared" si="499"/>
        <v>2.8149681221979916</v>
      </c>
      <c r="FS99" s="11">
        <f t="shared" si="499"/>
        <v>2.7828677783379607</v>
      </c>
      <c r="FT99" s="11">
        <f t="shared" si="499"/>
        <v>2.7383442748126097</v>
      </c>
      <c r="FU99" s="11">
        <f t="shared" ref="FU99:GD102" si="500">100*(FU23/FQ23-1)</f>
        <v>2.7094418685888577</v>
      </c>
      <c r="FV99" s="11">
        <f t="shared" si="500"/>
        <v>2.7618701431538328</v>
      </c>
      <c r="FW99" s="11">
        <f t="shared" si="500"/>
        <v>2.8314753101991386</v>
      </c>
      <c r="FX99" s="11">
        <f t="shared" si="500"/>
        <v>2.9681783516334104</v>
      </c>
      <c r="FY99" s="11">
        <f t="shared" si="500"/>
        <v>3.1599607458292489</v>
      </c>
      <c r="FZ99" s="11">
        <f t="shared" si="500"/>
        <v>3.3839920631963949</v>
      </c>
      <c r="GA99" s="11">
        <f t="shared" si="500"/>
        <v>3.6086676309481813</v>
      </c>
      <c r="GB99" s="11">
        <f t="shared" si="500"/>
        <v>3.814328306999859</v>
      </c>
      <c r="GC99" s="11">
        <f t="shared" si="500"/>
        <v>3.9711837412424345</v>
      </c>
      <c r="GD99" s="11">
        <f t="shared" si="500"/>
        <v>4.0661516238263085</v>
      </c>
      <c r="GE99" s="11">
        <f t="shared" ref="GE99:GN102" si="501">100*(GE23/GA23-1)</f>
        <v>4.1065770170980009</v>
      </c>
      <c r="GF99" s="11">
        <f t="shared" si="501"/>
        <v>4.118122392082646</v>
      </c>
      <c r="GG99" s="11">
        <f t="shared" si="501"/>
        <v>4.0949425341208379</v>
      </c>
      <c r="GH99" s="11">
        <f t="shared" si="501"/>
        <v>4.0577147409929903</v>
      </c>
      <c r="GI99" s="11">
        <f t="shared" si="501"/>
        <v>4.0270828512072532</v>
      </c>
      <c r="GJ99" s="11">
        <f t="shared" si="501"/>
        <v>3.9870159547810813</v>
      </c>
      <c r="GK99" s="11">
        <f t="shared" si="501"/>
        <v>3.960108319909672</v>
      </c>
      <c r="GL99" s="11">
        <f t="shared" si="501"/>
        <v>3.9444557158973437</v>
      </c>
      <c r="GM99" s="11">
        <f t="shared" si="501"/>
        <v>3.9384368926049573</v>
      </c>
      <c r="GN99" s="11">
        <f t="shared" si="501"/>
        <v>3.9348115066234035</v>
      </c>
      <c r="GO99" s="11">
        <f t="shared" ref="GO99:GT102" si="502">100*(GO23/GK23-1)</f>
        <v>3.9578054941703966</v>
      </c>
      <c r="GP99" s="11">
        <f t="shared" si="502"/>
        <v>3.9720571661943538</v>
      </c>
      <c r="GQ99" s="11">
        <f t="shared" si="502"/>
        <v>4.0000971755735026</v>
      </c>
      <c r="GR99" s="11">
        <f t="shared" si="502"/>
        <v>4.0208329207675586</v>
      </c>
      <c r="GS99" s="11">
        <f t="shared" si="502"/>
        <v>4.0258564496270077</v>
      </c>
      <c r="GT99" s="11" t="e">
        <f t="shared" si="502"/>
        <v>#N/A</v>
      </c>
    </row>
    <row r="100" spans="2:202" x14ac:dyDescent="0.2">
      <c r="B100" t="str">
        <f>B24</f>
        <v>Personal income (mil. $)</v>
      </c>
      <c r="G100" s="4">
        <f t="shared" si="483"/>
        <v>11.954392793936087</v>
      </c>
      <c r="H100" s="4">
        <f t="shared" si="483"/>
        <v>12.412545869095325</v>
      </c>
      <c r="I100" s="4">
        <f t="shared" si="483"/>
        <v>12.507469468146247</v>
      </c>
      <c r="J100" s="4">
        <f t="shared" si="483"/>
        <v>9.3995829152540686</v>
      </c>
      <c r="K100" s="4">
        <f t="shared" si="483"/>
        <v>9.4861266463950766</v>
      </c>
      <c r="L100" s="4">
        <f t="shared" si="483"/>
        <v>7.86484718891165</v>
      </c>
      <c r="M100" s="4">
        <f t="shared" si="483"/>
        <v>5.0891577367688123</v>
      </c>
      <c r="N100" s="4">
        <f t="shared" si="483"/>
        <v>5.2163102808728379</v>
      </c>
      <c r="O100" s="4">
        <f t="shared" si="483"/>
        <v>5.5316929320937236</v>
      </c>
      <c r="P100" s="4">
        <f t="shared" si="483"/>
        <v>4.9922733181124279</v>
      </c>
      <c r="Q100" s="4">
        <f t="shared" si="484"/>
        <v>4.2015527262978969</v>
      </c>
      <c r="R100" s="4">
        <f t="shared" si="484"/>
        <v>6.0603965180772379</v>
      </c>
      <c r="S100" s="4">
        <f t="shared" si="484"/>
        <v>6.3953998838964132</v>
      </c>
      <c r="T100" s="4">
        <f t="shared" si="484"/>
        <v>7.6700023360271485</v>
      </c>
      <c r="U100" s="4">
        <f t="shared" si="484"/>
        <v>9.9577408871115445</v>
      </c>
      <c r="V100" s="4">
        <f t="shared" si="484"/>
        <v>7.9736623782540317</v>
      </c>
      <c r="W100" s="4">
        <f t="shared" si="484"/>
        <v>8.8246654012874579</v>
      </c>
      <c r="X100" s="4">
        <f t="shared" si="484"/>
        <v>8.6194733188073691</v>
      </c>
      <c r="Y100" s="4">
        <f t="shared" si="484"/>
        <v>7.9981579743826137</v>
      </c>
      <c r="Z100" s="4">
        <f t="shared" si="484"/>
        <v>9.0010361777413284</v>
      </c>
      <c r="AA100" s="4">
        <f t="shared" si="485"/>
        <v>8.4467228842896702</v>
      </c>
      <c r="AB100" s="4">
        <f t="shared" si="485"/>
        <v>7.895186208177507</v>
      </c>
      <c r="AC100" s="4">
        <f t="shared" si="485"/>
        <v>8.0214303515065097</v>
      </c>
      <c r="AD100" s="4">
        <f t="shared" si="485"/>
        <v>8.5179798899320822</v>
      </c>
      <c r="AE100" s="4">
        <f t="shared" si="485"/>
        <v>6.3199671281799041</v>
      </c>
      <c r="AF100" s="4">
        <f t="shared" si="485"/>
        <v>6.7216592883247328</v>
      </c>
      <c r="AG100" s="4">
        <f t="shared" si="485"/>
        <v>7.2059598500153754</v>
      </c>
      <c r="AH100" s="4">
        <f t="shared" si="485"/>
        <v>8.4493645408352691</v>
      </c>
      <c r="AI100" s="4">
        <f t="shared" si="485"/>
        <v>9.9406987020635551</v>
      </c>
      <c r="AJ100" s="4">
        <f t="shared" si="485"/>
        <v>11.101854326072203</v>
      </c>
      <c r="AK100" s="4">
        <f t="shared" si="486"/>
        <v>11.534573956385508</v>
      </c>
      <c r="AL100" s="4">
        <f t="shared" si="486"/>
        <v>10.477913567279828</v>
      </c>
      <c r="AM100" s="4">
        <f t="shared" si="486"/>
        <v>12.626270754620172</v>
      </c>
      <c r="AN100" s="4">
        <f t="shared" si="486"/>
        <v>11.956387067715891</v>
      </c>
      <c r="AO100" s="4">
        <f t="shared" si="486"/>
        <v>10.870277119889881</v>
      </c>
      <c r="AP100" s="4">
        <f t="shared" si="486"/>
        <v>9.6724146802144482</v>
      </c>
      <c r="AQ100" s="4">
        <f t="shared" si="486"/>
        <v>10.146412155041151</v>
      </c>
      <c r="AR100" s="4">
        <f t="shared" si="486"/>
        <v>10.121847700641396</v>
      </c>
      <c r="AS100" s="4">
        <f t="shared" si="486"/>
        <v>10.020358873206291</v>
      </c>
      <c r="AT100" s="4">
        <f t="shared" si="486"/>
        <v>9.4762158996545054</v>
      </c>
      <c r="AU100" s="4">
        <f t="shared" si="487"/>
        <v>6.6321002568349607</v>
      </c>
      <c r="AV100" s="4">
        <f t="shared" si="487"/>
        <v>5.8453628968550886</v>
      </c>
      <c r="AW100" s="4">
        <f t="shared" si="487"/>
        <v>5.8449661612006709</v>
      </c>
      <c r="AX100" s="4">
        <f t="shared" si="487"/>
        <v>6.6313503946993979</v>
      </c>
      <c r="AY100" s="4">
        <f t="shared" si="487"/>
        <v>8.2128864331100679</v>
      </c>
      <c r="AZ100" s="4">
        <f t="shared" si="487"/>
        <v>7.827582569887559</v>
      </c>
      <c r="BA100" s="4">
        <f t="shared" si="487"/>
        <v>7.1435459586702832</v>
      </c>
      <c r="BB100" s="4">
        <f t="shared" si="487"/>
        <v>7.63774550659575</v>
      </c>
      <c r="BC100" s="4">
        <f t="shared" si="487"/>
        <v>3.9982004915394276</v>
      </c>
      <c r="BD100" s="4">
        <f t="shared" si="487"/>
        <v>4.7000801625406874</v>
      </c>
      <c r="BE100" s="4">
        <f t="shared" si="488"/>
        <v>3.31816257449562</v>
      </c>
      <c r="BF100" s="4">
        <f t="shared" si="488"/>
        <v>2.4854515094152152</v>
      </c>
      <c r="BG100" s="4">
        <f t="shared" si="488"/>
        <v>4.4360522904258737</v>
      </c>
      <c r="BH100" s="4">
        <f t="shared" si="488"/>
        <v>4.4827358576727816</v>
      </c>
      <c r="BI100" s="4">
        <f t="shared" si="488"/>
        <v>5.5007820388285555</v>
      </c>
      <c r="BJ100" s="4">
        <f t="shared" si="488"/>
        <v>6.0642442235788518</v>
      </c>
      <c r="BK100" s="4">
        <f t="shared" si="488"/>
        <v>6.1309495511196799</v>
      </c>
      <c r="BL100" s="4">
        <f t="shared" si="488"/>
        <v>5.8762832748175731</v>
      </c>
      <c r="BM100" s="4">
        <f t="shared" si="488"/>
        <v>7.0398569195795346</v>
      </c>
      <c r="BN100" s="4">
        <f t="shared" si="488"/>
        <v>5.4833865675119942</v>
      </c>
      <c r="BO100" s="4">
        <f t="shared" si="489"/>
        <v>7.6404457222033262</v>
      </c>
      <c r="BP100" s="4">
        <f t="shared" si="489"/>
        <v>8.1806741284682118</v>
      </c>
      <c r="BQ100" s="4">
        <f t="shared" si="489"/>
        <v>8.2654739764445253</v>
      </c>
      <c r="BR100" s="4">
        <f t="shared" si="489"/>
        <v>9.4004504746115547</v>
      </c>
      <c r="BS100" s="4">
        <f t="shared" si="489"/>
        <v>9.2525941292834091</v>
      </c>
      <c r="BT100" s="4">
        <f t="shared" si="489"/>
        <v>9.245649372469277</v>
      </c>
      <c r="BU100" s="4">
        <f t="shared" si="489"/>
        <v>8.7247300111173764</v>
      </c>
      <c r="BV100" s="4">
        <f t="shared" si="489"/>
        <v>9.3736830354545386</v>
      </c>
      <c r="BW100" s="4">
        <f t="shared" si="489"/>
        <v>11.701485348630737</v>
      </c>
      <c r="BX100" s="4">
        <f t="shared" si="489"/>
        <v>12.327660222073034</v>
      </c>
      <c r="BY100" s="4">
        <f t="shared" si="490"/>
        <v>13.810843028358688</v>
      </c>
      <c r="BZ100" s="4">
        <f t="shared" si="490"/>
        <v>13.422977931590196</v>
      </c>
      <c r="CA100" s="4">
        <f t="shared" si="490"/>
        <v>11.513524672883291</v>
      </c>
      <c r="CB100" s="4">
        <f t="shared" si="490"/>
        <v>8.89836855492252</v>
      </c>
      <c r="CC100" s="4">
        <f t="shared" si="490"/>
        <v>8.8117176587862325</v>
      </c>
      <c r="CD100" s="4">
        <f t="shared" si="490"/>
        <v>9.5129564401102318</v>
      </c>
      <c r="CE100" s="4">
        <f t="shared" si="490"/>
        <v>8.9653930758914147</v>
      </c>
      <c r="CF100" s="4">
        <f t="shared" si="490"/>
        <v>8.0557159017700108</v>
      </c>
      <c r="CG100" s="4">
        <f t="shared" si="490"/>
        <v>5.2982968417904175</v>
      </c>
      <c r="CH100" s="4">
        <f t="shared" si="490"/>
        <v>3.6012649373166283</v>
      </c>
      <c r="CI100" s="4">
        <f t="shared" si="491"/>
        <v>0.99618628355571115</v>
      </c>
      <c r="CJ100" s="4">
        <f t="shared" si="491"/>
        <v>3.0442097339591578</v>
      </c>
      <c r="CK100" s="4">
        <f t="shared" si="491"/>
        <v>0.5519394178572723</v>
      </c>
      <c r="CL100" s="4">
        <f t="shared" si="491"/>
        <v>-7.1841567992758648E-2</v>
      </c>
      <c r="CM100" s="4">
        <f t="shared" si="491"/>
        <v>0.60438699181712963</v>
      </c>
      <c r="CN100" s="4">
        <f t="shared" si="491"/>
        <v>-0.95127399052735706</v>
      </c>
      <c r="CO100" s="4">
        <f t="shared" si="491"/>
        <v>1.4235500391575062</v>
      </c>
      <c r="CP100" s="4">
        <f t="shared" si="491"/>
        <v>2.322712202223487</v>
      </c>
      <c r="CQ100" s="4">
        <f t="shared" si="491"/>
        <v>1.5901878268787639</v>
      </c>
      <c r="CR100" s="4">
        <f t="shared" si="491"/>
        <v>3.155479278288964</v>
      </c>
      <c r="CS100" s="4">
        <f t="shared" si="492"/>
        <v>4.0453475171027042</v>
      </c>
      <c r="CT100" s="4">
        <f t="shared" si="492"/>
        <v>2.3522016267641499</v>
      </c>
      <c r="CU100" s="4">
        <f t="shared" si="492"/>
        <v>1.5810156356606431</v>
      </c>
      <c r="CV100" s="4">
        <f t="shared" si="492"/>
        <v>1.9848489092380461</v>
      </c>
      <c r="CW100" s="4">
        <f t="shared" si="492"/>
        <v>0.88300074522240646</v>
      </c>
      <c r="CX100" s="4">
        <f t="shared" si="492"/>
        <v>31.563866097285963</v>
      </c>
      <c r="CY100" s="4">
        <f t="shared" si="492"/>
        <v>6.6923884771930897</v>
      </c>
      <c r="CZ100" s="4">
        <f t="shared" si="492"/>
        <v>8.1533931985748875</v>
      </c>
      <c r="DA100" s="4">
        <f t="shared" si="492"/>
        <v>11.384278474525233</v>
      </c>
      <c r="DB100" s="4">
        <f t="shared" si="492"/>
        <v>-9.8677114883150452</v>
      </c>
      <c r="DC100" s="4">
        <f t="shared" si="493"/>
        <v>14.594102019607448</v>
      </c>
      <c r="DD100" s="4">
        <f t="shared" si="493"/>
        <v>12.308503961426354</v>
      </c>
      <c r="DE100" s="4">
        <f t="shared" si="493"/>
        <v>10.249199405211783</v>
      </c>
      <c r="DF100" s="4">
        <f t="shared" si="493"/>
        <v>6.7215099153410396</v>
      </c>
      <c r="DG100" s="4">
        <f t="shared" si="493"/>
        <v>6.8597408990302311</v>
      </c>
      <c r="DH100" s="4">
        <f t="shared" si="493"/>
        <v>8.7198556173415653</v>
      </c>
      <c r="DI100" s="4">
        <f t="shared" si="493"/>
        <v>9.5432310278535724</v>
      </c>
      <c r="DJ100" s="4">
        <f t="shared" si="493"/>
        <v>9.2286242007048038</v>
      </c>
      <c r="DK100" s="4">
        <f t="shared" si="493"/>
        <v>6.4058771375148149</v>
      </c>
      <c r="DL100" s="4">
        <f t="shared" si="493"/>
        <v>5.3488020948135429</v>
      </c>
      <c r="DM100" s="4">
        <f t="shared" si="494"/>
        <v>2.4526534370105768</v>
      </c>
      <c r="DN100" s="4">
        <f t="shared" si="494"/>
        <v>-1.626942290749156</v>
      </c>
      <c r="DO100" s="4">
        <f t="shared" si="494"/>
        <v>-5.8742916729415224</v>
      </c>
      <c r="DP100" s="4">
        <f t="shared" si="494"/>
        <v>-7.826092413762753</v>
      </c>
      <c r="DQ100" s="4">
        <f t="shared" si="494"/>
        <v>-8.3441857517991931</v>
      </c>
      <c r="DR100" s="4">
        <f t="shared" si="494"/>
        <v>-6.4731642194041594</v>
      </c>
      <c r="DS100" s="4">
        <f t="shared" si="494"/>
        <v>-1.5867318873183489</v>
      </c>
      <c r="DT100" s="4">
        <f t="shared" si="494"/>
        <v>0.59618123457412242</v>
      </c>
      <c r="DU100" s="4">
        <f t="shared" si="494"/>
        <v>4.2284815861186154</v>
      </c>
      <c r="DV100" s="4">
        <f t="shared" si="494"/>
        <v>6.4748916151639913</v>
      </c>
      <c r="DW100" s="4">
        <f t="shared" si="495"/>
        <v>8.4615727346254666</v>
      </c>
      <c r="DX100" s="4">
        <f t="shared" si="495"/>
        <v>7.2612135755386831</v>
      </c>
      <c r="DY100" s="4">
        <f t="shared" si="495"/>
        <v>6.7782303375028885</v>
      </c>
      <c r="DZ100" s="4">
        <f t="shared" si="495"/>
        <v>6.9545438113031599</v>
      </c>
      <c r="EA100" s="4">
        <f t="shared" si="495"/>
        <v>9.1566881912054754</v>
      </c>
      <c r="EB100" s="4">
        <f t="shared" si="495"/>
        <v>11.342045278826408</v>
      </c>
      <c r="EC100" s="4">
        <f t="shared" si="495"/>
        <v>11.495206211909558</v>
      </c>
      <c r="ED100" s="4">
        <f t="shared" si="495"/>
        <v>14.495133656784652</v>
      </c>
      <c r="EE100" s="4">
        <f t="shared" si="495"/>
        <v>6.3988250512087008</v>
      </c>
      <c r="EF100" s="4">
        <f t="shared" si="495"/>
        <v>3.8025765715719473</v>
      </c>
      <c r="EG100" s="4">
        <f t="shared" si="496"/>
        <v>3.1319183814295659</v>
      </c>
      <c r="EH100" s="4">
        <f t="shared" si="496"/>
        <v>-1.1461368410589201</v>
      </c>
      <c r="EI100" s="4">
        <f t="shared" si="496"/>
        <v>5.69930744230982</v>
      </c>
      <c r="EJ100" s="4">
        <f t="shared" si="496"/>
        <v>8.6122025607313404</v>
      </c>
      <c r="EK100" s="4">
        <f t="shared" si="496"/>
        <v>11.502727741973162</v>
      </c>
      <c r="EL100" s="4">
        <f t="shared" si="496"/>
        <v>14.18257211116012</v>
      </c>
      <c r="EM100" s="4">
        <f t="shared" si="496"/>
        <v>10.08121528502992</v>
      </c>
      <c r="EN100" s="4">
        <f t="shared" si="496"/>
        <v>8.2024356119942965</v>
      </c>
      <c r="EO100" s="4">
        <f t="shared" si="496"/>
        <v>5.563218233918743</v>
      </c>
      <c r="EP100" s="4">
        <f t="shared" si="496"/>
        <v>2.685179100197832</v>
      </c>
      <c r="EQ100" s="4">
        <f t="shared" si="497"/>
        <v>4.8708528131154782</v>
      </c>
      <c r="ER100" s="4">
        <f t="shared" si="497"/>
        <v>5.4363339922925524</v>
      </c>
      <c r="ES100" s="4">
        <f t="shared" si="497"/>
        <v>6.4550120740529016</v>
      </c>
      <c r="ET100" s="4">
        <f t="shared" si="497"/>
        <v>9.6100257672804048</v>
      </c>
      <c r="EU100" s="4">
        <f t="shared" si="497"/>
        <v>8.5413408646603184</v>
      </c>
      <c r="EV100" s="4">
        <f t="shared" si="497"/>
        <v>7.8625818026750949</v>
      </c>
      <c r="EW100" s="4">
        <f t="shared" si="497"/>
        <v>7.3038520963635278</v>
      </c>
      <c r="EX100" s="4">
        <f t="shared" si="497"/>
        <v>6.579030881536907</v>
      </c>
      <c r="EY100" s="4">
        <f t="shared" si="497"/>
        <v>8.0671842660763318</v>
      </c>
      <c r="EZ100" s="4">
        <f t="shared" si="497"/>
        <v>8.2670030284810458</v>
      </c>
      <c r="FA100" s="4">
        <f t="shared" si="498"/>
        <v>9.0152664819404205</v>
      </c>
      <c r="FB100" s="4">
        <f t="shared" si="498"/>
        <v>7.9733788490981006</v>
      </c>
      <c r="FC100" s="11">
        <f t="shared" si="498"/>
        <v>6.9951031031177724</v>
      </c>
      <c r="FD100" s="11">
        <f t="shared" si="498"/>
        <v>7.1119055621658767</v>
      </c>
      <c r="FE100" s="11">
        <f t="shared" si="498"/>
        <v>6.2134388640606053</v>
      </c>
      <c r="FF100" s="11">
        <f t="shared" si="498"/>
        <v>6.50552098101429</v>
      </c>
      <c r="FG100" s="11">
        <f t="shared" si="498"/>
        <v>5.695896460506078</v>
      </c>
      <c r="FH100" s="11">
        <f t="shared" si="498"/>
        <v>5.5142959528361013</v>
      </c>
      <c r="FI100" s="11">
        <f t="shared" si="498"/>
        <v>5.7804751238297092</v>
      </c>
      <c r="FJ100" s="11">
        <f t="shared" si="498"/>
        <v>5.8087635238018631</v>
      </c>
      <c r="FK100" s="11">
        <f t="shared" si="499"/>
        <v>5.8231488138030141</v>
      </c>
      <c r="FL100" s="11">
        <f t="shared" si="499"/>
        <v>5.8185233071294196</v>
      </c>
      <c r="FM100" s="11">
        <f t="shared" si="499"/>
        <v>5.5535085797528749</v>
      </c>
      <c r="FN100" s="11">
        <f t="shared" si="499"/>
        <v>5.4432567647004992</v>
      </c>
      <c r="FO100" s="11">
        <f t="shared" si="499"/>
        <v>5.3809533687354749</v>
      </c>
      <c r="FP100" s="11">
        <f t="shared" si="499"/>
        <v>5.3242342478821758</v>
      </c>
      <c r="FQ100" s="11">
        <f t="shared" si="499"/>
        <v>5.3009448476120768</v>
      </c>
      <c r="FR100" s="11">
        <f t="shared" si="499"/>
        <v>5.1895707639710853</v>
      </c>
      <c r="FS100" s="11">
        <f t="shared" si="499"/>
        <v>5.1169851085405726</v>
      </c>
      <c r="FT100" s="11">
        <f t="shared" si="499"/>
        <v>5.0019615217780755</v>
      </c>
      <c r="FU100" s="11">
        <f t="shared" si="500"/>
        <v>4.9261938070121136</v>
      </c>
      <c r="FV100" s="11">
        <f t="shared" si="500"/>
        <v>4.9426167326464432</v>
      </c>
      <c r="FW100" s="11">
        <f t="shared" si="500"/>
        <v>4.9957944442970526</v>
      </c>
      <c r="FX100" s="11">
        <f t="shared" si="500"/>
        <v>5.1267796133272592</v>
      </c>
      <c r="FY100" s="11">
        <f t="shared" si="500"/>
        <v>5.3094292878128169</v>
      </c>
      <c r="FZ100" s="11">
        <f t="shared" si="500"/>
        <v>5.5201611505935499</v>
      </c>
      <c r="GA100" s="11">
        <f t="shared" si="500"/>
        <v>5.7331016760473918</v>
      </c>
      <c r="GB100" s="11">
        <f t="shared" si="500"/>
        <v>5.9247511642075645</v>
      </c>
      <c r="GC100" s="11">
        <f t="shared" si="500"/>
        <v>6.0718663551166507</v>
      </c>
      <c r="GD100" s="11">
        <f t="shared" si="500"/>
        <v>6.1602094219906256</v>
      </c>
      <c r="GE100" s="11">
        <f t="shared" si="501"/>
        <v>6.2009774430171749</v>
      </c>
      <c r="GF100" s="11">
        <f t="shared" si="501"/>
        <v>6.2137469551321045</v>
      </c>
      <c r="GG100" s="11">
        <f t="shared" si="501"/>
        <v>6.1924149094076952</v>
      </c>
      <c r="GH100" s="11">
        <f t="shared" si="501"/>
        <v>6.1545389179806342</v>
      </c>
      <c r="GI100" s="11">
        <f t="shared" si="501"/>
        <v>6.1199325393033188</v>
      </c>
      <c r="GJ100" s="11">
        <f t="shared" si="501"/>
        <v>6.0770893785208058</v>
      </c>
      <c r="GK100" s="11">
        <f t="shared" si="501"/>
        <v>6.0545162778094408</v>
      </c>
      <c r="GL100" s="11">
        <f t="shared" si="501"/>
        <v>6.0332251573417262</v>
      </c>
      <c r="GM100" s="11">
        <f t="shared" si="501"/>
        <v>6.0239812771621493</v>
      </c>
      <c r="GN100" s="11">
        <f t="shared" si="501"/>
        <v>6.0253022118471833</v>
      </c>
      <c r="GO100" s="11">
        <f t="shared" si="502"/>
        <v>6.0313224723358205</v>
      </c>
      <c r="GP100" s="11">
        <f t="shared" si="502"/>
        <v>6.057634010198254</v>
      </c>
      <c r="GQ100" s="11">
        <f t="shared" si="502"/>
        <v>6.0874299429002798</v>
      </c>
      <c r="GR100" s="11">
        <f t="shared" si="502"/>
        <v>6.0995318239569052</v>
      </c>
      <c r="GS100" s="11">
        <f t="shared" si="502"/>
        <v>6.0919642714255984</v>
      </c>
      <c r="GT100" s="11" t="e">
        <f t="shared" si="502"/>
        <v>#N/A</v>
      </c>
    </row>
    <row r="101" spans="2:202" x14ac:dyDescent="0.2">
      <c r="B101" t="str">
        <f>B25</f>
        <v xml:space="preserve">  Wage and salary disbursements (mil. $)</v>
      </c>
      <c r="G101" s="4">
        <f t="shared" si="483"/>
        <v>11.045543234314215</v>
      </c>
      <c r="H101" s="4">
        <f t="shared" si="483"/>
        <v>11.683949573090512</v>
      </c>
      <c r="I101" s="4">
        <f t="shared" si="483"/>
        <v>10.997246397306037</v>
      </c>
      <c r="J101" s="4">
        <f t="shared" si="483"/>
        <v>8.1431432355050895</v>
      </c>
      <c r="K101" s="4">
        <f t="shared" si="483"/>
        <v>7.3667476820384215</v>
      </c>
      <c r="L101" s="4">
        <f t="shared" si="483"/>
        <v>4.6911104387913127</v>
      </c>
      <c r="M101" s="4">
        <f t="shared" si="483"/>
        <v>2.6929371401253288</v>
      </c>
      <c r="N101" s="4">
        <f t="shared" si="483"/>
        <v>1.73486001923151</v>
      </c>
      <c r="O101" s="4">
        <f t="shared" si="483"/>
        <v>0.51490662154320965</v>
      </c>
      <c r="P101" s="4">
        <f t="shared" si="483"/>
        <v>1.6046870763772869</v>
      </c>
      <c r="Q101" s="4">
        <f t="shared" si="484"/>
        <v>1.5794721382184518</v>
      </c>
      <c r="R101" s="4">
        <f t="shared" si="484"/>
        <v>5.1979980913080981</v>
      </c>
      <c r="S101" s="4">
        <f t="shared" si="484"/>
        <v>6.7547233826270814</v>
      </c>
      <c r="T101" s="4">
        <f t="shared" si="484"/>
        <v>6.4647402782115559</v>
      </c>
      <c r="U101" s="4">
        <f t="shared" si="484"/>
        <v>8.3505163059304444</v>
      </c>
      <c r="V101" s="4">
        <f t="shared" si="484"/>
        <v>4.814109437848324</v>
      </c>
      <c r="W101" s="4">
        <f t="shared" si="484"/>
        <v>6.7466471216045543</v>
      </c>
      <c r="X101" s="4">
        <f t="shared" si="484"/>
        <v>8.2038851396887722</v>
      </c>
      <c r="Y101" s="4">
        <f t="shared" si="484"/>
        <v>8.4843631631838612</v>
      </c>
      <c r="Z101" s="4">
        <f t="shared" si="484"/>
        <v>10.977923781254795</v>
      </c>
      <c r="AA101" s="4">
        <f t="shared" si="485"/>
        <v>9.510327116244488</v>
      </c>
      <c r="AB101" s="4">
        <f t="shared" si="485"/>
        <v>8.5479695746251583</v>
      </c>
      <c r="AC101" s="4">
        <f t="shared" si="485"/>
        <v>9.008007607239632</v>
      </c>
      <c r="AD101" s="4">
        <f t="shared" si="485"/>
        <v>11.341021622809389</v>
      </c>
      <c r="AE101" s="4">
        <f t="shared" si="485"/>
        <v>8.8641389256308258</v>
      </c>
      <c r="AF101" s="4">
        <f t="shared" si="485"/>
        <v>8.8579317929318169</v>
      </c>
      <c r="AG101" s="4">
        <f t="shared" si="485"/>
        <v>8.3280933737871479</v>
      </c>
      <c r="AH101" s="4">
        <f t="shared" si="485"/>
        <v>7.3872256988119833</v>
      </c>
      <c r="AI101" s="4">
        <f t="shared" si="485"/>
        <v>8.8436847588712286</v>
      </c>
      <c r="AJ101" s="4">
        <f t="shared" si="485"/>
        <v>10.607472284864139</v>
      </c>
      <c r="AK101" s="4">
        <f t="shared" si="486"/>
        <v>10.572859985560834</v>
      </c>
      <c r="AL101" s="4">
        <f t="shared" si="486"/>
        <v>9.2888804602132993</v>
      </c>
      <c r="AM101" s="4">
        <f t="shared" si="486"/>
        <v>10.660426451944804</v>
      </c>
      <c r="AN101" s="4">
        <f t="shared" si="486"/>
        <v>10.187687647935828</v>
      </c>
      <c r="AO101" s="4">
        <f t="shared" si="486"/>
        <v>11.194479358455723</v>
      </c>
      <c r="AP101" s="4">
        <f t="shared" si="486"/>
        <v>11.464029381647233</v>
      </c>
      <c r="AQ101" s="4">
        <f t="shared" si="486"/>
        <v>12.449416861737795</v>
      </c>
      <c r="AR101" s="4">
        <f t="shared" si="486"/>
        <v>12.233429347809865</v>
      </c>
      <c r="AS101" s="4">
        <f t="shared" si="486"/>
        <v>10.889790043402204</v>
      </c>
      <c r="AT101" s="4">
        <f t="shared" si="486"/>
        <v>9.1965119284953101</v>
      </c>
      <c r="AU101" s="4">
        <f t="shared" si="487"/>
        <v>6.7987435697262955</v>
      </c>
      <c r="AV101" s="4">
        <f t="shared" si="487"/>
        <v>5.4112075944646287</v>
      </c>
      <c r="AW101" s="4">
        <f t="shared" si="487"/>
        <v>5.9053253667409322</v>
      </c>
      <c r="AX101" s="4">
        <f t="shared" si="487"/>
        <v>6.6638192162984389</v>
      </c>
      <c r="AY101" s="4">
        <f t="shared" si="487"/>
        <v>9.7595824751013804</v>
      </c>
      <c r="AZ101" s="4">
        <f t="shared" si="487"/>
        <v>9.2525808564695602</v>
      </c>
      <c r="BA101" s="4">
        <f t="shared" si="487"/>
        <v>8.1913681913211143</v>
      </c>
      <c r="BB101" s="4">
        <f t="shared" si="487"/>
        <v>9.3194467987093752</v>
      </c>
      <c r="BC101" s="4">
        <f t="shared" si="487"/>
        <v>2.5121685493431078</v>
      </c>
      <c r="BD101" s="4">
        <f t="shared" si="487"/>
        <v>2.9999277110378753</v>
      </c>
      <c r="BE101" s="4">
        <f t="shared" si="488"/>
        <v>0.46879106962418593</v>
      </c>
      <c r="BF101" s="4">
        <f t="shared" si="488"/>
        <v>-1.6193953164659214</v>
      </c>
      <c r="BG101" s="4">
        <f t="shared" si="488"/>
        <v>2.6500691603612569</v>
      </c>
      <c r="BH101" s="4">
        <f t="shared" si="488"/>
        <v>2.7763817966390159</v>
      </c>
      <c r="BI101" s="4">
        <f t="shared" si="488"/>
        <v>4.0457925741653966</v>
      </c>
      <c r="BJ101" s="4">
        <f t="shared" si="488"/>
        <v>5.0331898823760879</v>
      </c>
      <c r="BK101" s="4">
        <f t="shared" si="488"/>
        <v>5.2859992279049806</v>
      </c>
      <c r="BL101" s="4">
        <f t="shared" si="488"/>
        <v>5.5591286596778478</v>
      </c>
      <c r="BM101" s="4">
        <f t="shared" si="488"/>
        <v>7.8954391321727213</v>
      </c>
      <c r="BN101" s="4">
        <f t="shared" si="488"/>
        <v>6.1234058028110105</v>
      </c>
      <c r="BO101" s="4">
        <f t="shared" si="489"/>
        <v>8.7552018711632762</v>
      </c>
      <c r="BP101" s="4">
        <f t="shared" si="489"/>
        <v>9.4055419679754735</v>
      </c>
      <c r="BQ101" s="4">
        <f t="shared" si="489"/>
        <v>10.307606802103386</v>
      </c>
      <c r="BR101" s="4">
        <f t="shared" si="489"/>
        <v>12.720793950605724</v>
      </c>
      <c r="BS101" s="4">
        <f t="shared" si="489"/>
        <v>13.574366858458875</v>
      </c>
      <c r="BT101" s="4">
        <f t="shared" si="489"/>
        <v>14.802863989071447</v>
      </c>
      <c r="BU101" s="4">
        <f t="shared" si="489"/>
        <v>13.676566684443126</v>
      </c>
      <c r="BV101" s="4">
        <f t="shared" si="489"/>
        <v>14.637368246602712</v>
      </c>
      <c r="BW101" s="4">
        <f t="shared" si="489"/>
        <v>15.171860374422884</v>
      </c>
      <c r="BX101" s="4">
        <f t="shared" si="489"/>
        <v>14.143393356063406</v>
      </c>
      <c r="BY101" s="4">
        <f t="shared" si="490"/>
        <v>15.300102297264795</v>
      </c>
      <c r="BZ101" s="4">
        <f t="shared" si="490"/>
        <v>14.052460663056078</v>
      </c>
      <c r="CA101" s="4">
        <f t="shared" si="490"/>
        <v>14.427838149649762</v>
      </c>
      <c r="CB101" s="4">
        <f t="shared" si="490"/>
        <v>11.531335294024704</v>
      </c>
      <c r="CC101" s="4">
        <f t="shared" si="490"/>
        <v>12.276744758273651</v>
      </c>
      <c r="CD101" s="4">
        <f t="shared" si="490"/>
        <v>13.573349659664235</v>
      </c>
      <c r="CE101" s="4">
        <f t="shared" si="490"/>
        <v>10.691533863925496</v>
      </c>
      <c r="CF101" s="4">
        <f t="shared" si="490"/>
        <v>7.9886310941200911</v>
      </c>
      <c r="CG101" s="4">
        <f t="shared" si="490"/>
        <v>3.043244721486027</v>
      </c>
      <c r="CH101" s="4">
        <f t="shared" si="490"/>
        <v>0.15811036339903328</v>
      </c>
      <c r="CI101" s="4">
        <f t="shared" si="491"/>
        <v>-3.0883566737816115</v>
      </c>
      <c r="CJ101" s="4">
        <f t="shared" si="491"/>
        <v>0.9017789887463934</v>
      </c>
      <c r="CK101" s="4">
        <f t="shared" si="491"/>
        <v>-1.7033273664690096</v>
      </c>
      <c r="CL101" s="4">
        <f t="shared" si="491"/>
        <v>-1.8470192080890291</v>
      </c>
      <c r="CM101" s="4">
        <f t="shared" si="491"/>
        <v>-1.2446942169918818</v>
      </c>
      <c r="CN101" s="4">
        <f t="shared" si="491"/>
        <v>-3.7452604363929165</v>
      </c>
      <c r="CO101" s="4">
        <f t="shared" si="491"/>
        <v>-0.94437399682969492</v>
      </c>
      <c r="CP101" s="4">
        <f t="shared" si="491"/>
        <v>-0.76885572905120991</v>
      </c>
      <c r="CQ101" s="4">
        <f t="shared" si="491"/>
        <v>-1.4486433760240502</v>
      </c>
      <c r="CR101" s="4">
        <f t="shared" si="491"/>
        <v>1.0399387595251941</v>
      </c>
      <c r="CS101" s="4">
        <f t="shared" si="492"/>
        <v>2.6955691612041477</v>
      </c>
      <c r="CT101" s="4">
        <f t="shared" si="492"/>
        <v>1.0592585052860093</v>
      </c>
      <c r="CU101" s="4">
        <f t="shared" si="492"/>
        <v>0.99790764717064828</v>
      </c>
      <c r="CV101" s="4">
        <f t="shared" si="492"/>
        <v>2.6324543107168363</v>
      </c>
      <c r="CW101" s="4">
        <f t="shared" si="492"/>
        <v>2.2519773916233499</v>
      </c>
      <c r="CX101" s="4">
        <f t="shared" si="492"/>
        <v>5.8462080341452172</v>
      </c>
      <c r="CY101" s="4">
        <f t="shared" si="492"/>
        <v>6.6065025383272635</v>
      </c>
      <c r="CZ101" s="4">
        <f t="shared" si="492"/>
        <v>4.2986170632994813</v>
      </c>
      <c r="DA101" s="4">
        <f t="shared" si="492"/>
        <v>4.6406681008163142</v>
      </c>
      <c r="DB101" s="4">
        <f t="shared" si="492"/>
        <v>5.2429594334933327</v>
      </c>
      <c r="DC101" s="4">
        <f t="shared" si="493"/>
        <v>8.3343218041461711</v>
      </c>
      <c r="DD101" s="4">
        <f t="shared" si="493"/>
        <v>9.3387897795613526</v>
      </c>
      <c r="DE101" s="4">
        <f t="shared" si="493"/>
        <v>10.346934634935302</v>
      </c>
      <c r="DF101" s="4">
        <f t="shared" si="493"/>
        <v>10.555438232026892</v>
      </c>
      <c r="DG101" s="4">
        <f t="shared" si="493"/>
        <v>9.4516272002036938</v>
      </c>
      <c r="DH101" s="4">
        <f t="shared" si="493"/>
        <v>9.6228473641588153</v>
      </c>
      <c r="DI101" s="4">
        <f t="shared" si="493"/>
        <v>8.9979626468432716</v>
      </c>
      <c r="DJ101" s="4">
        <f t="shared" si="493"/>
        <v>6.610924612971858</v>
      </c>
      <c r="DK101" s="4">
        <f t="shared" si="493"/>
        <v>4.5122421101644772</v>
      </c>
      <c r="DL101" s="4">
        <f t="shared" si="493"/>
        <v>2.8418762282210741</v>
      </c>
      <c r="DM101" s="4">
        <f t="shared" si="494"/>
        <v>3.027246651607185</v>
      </c>
      <c r="DN101" s="4">
        <f t="shared" si="494"/>
        <v>0.64726110041035678</v>
      </c>
      <c r="DO101" s="4">
        <f t="shared" si="494"/>
        <v>-2.6045822065570934</v>
      </c>
      <c r="DP101" s="4">
        <f t="shared" si="494"/>
        <v>-2.7680932462851304</v>
      </c>
      <c r="DQ101" s="4">
        <f t="shared" si="494"/>
        <v>-5.3622078222989922</v>
      </c>
      <c r="DR101" s="4">
        <f t="shared" si="494"/>
        <v>-4.0980768749785295</v>
      </c>
      <c r="DS101" s="4">
        <f t="shared" si="494"/>
        <v>-1.8853955121554411</v>
      </c>
      <c r="DT101" s="4">
        <f t="shared" si="494"/>
        <v>-8.8936398268524286E-2</v>
      </c>
      <c r="DU101" s="4">
        <f t="shared" si="494"/>
        <v>2.9339165782844789</v>
      </c>
      <c r="DV101" s="4">
        <f t="shared" si="494"/>
        <v>4.3855268614825915</v>
      </c>
      <c r="DW101" s="4">
        <f t="shared" si="495"/>
        <v>7.0923826085797614</v>
      </c>
      <c r="DX101" s="4">
        <f t="shared" si="495"/>
        <v>6.0998405782942688</v>
      </c>
      <c r="DY101" s="4">
        <f t="shared" si="495"/>
        <v>6.4592017878870367</v>
      </c>
      <c r="DZ101" s="4">
        <f t="shared" si="495"/>
        <v>6.3449065950260231</v>
      </c>
      <c r="EA101" s="4">
        <f t="shared" si="495"/>
        <v>7.6392568302466435</v>
      </c>
      <c r="EB101" s="4">
        <f t="shared" si="495"/>
        <v>7.8044047069675937</v>
      </c>
      <c r="EC101" s="4">
        <f t="shared" si="495"/>
        <v>7.260542401932768</v>
      </c>
      <c r="ED101" s="4">
        <f t="shared" si="495"/>
        <v>7.6274799570551499</v>
      </c>
      <c r="EE101" s="4">
        <f t="shared" si="495"/>
        <v>5.4617346087796337</v>
      </c>
      <c r="EF101" s="4">
        <f t="shared" si="495"/>
        <v>4.986598406242404</v>
      </c>
      <c r="EG101" s="4">
        <f t="shared" si="496"/>
        <v>4.6601891535667184</v>
      </c>
      <c r="EH101" s="4">
        <f t="shared" si="496"/>
        <v>3.7629829668369696</v>
      </c>
      <c r="EI101" s="4">
        <f t="shared" si="496"/>
        <v>6.4368994073981334</v>
      </c>
      <c r="EJ101" s="4">
        <f t="shared" si="496"/>
        <v>6.7356598350637009</v>
      </c>
      <c r="EK101" s="4">
        <f t="shared" si="496"/>
        <v>8.6243971997735471</v>
      </c>
      <c r="EL101" s="4">
        <f t="shared" si="496"/>
        <v>10.12780500285999</v>
      </c>
      <c r="EM101" s="4">
        <f t="shared" si="496"/>
        <v>6.578586773202022</v>
      </c>
      <c r="EN101" s="4">
        <f t="shared" si="496"/>
        <v>7.357953036803333</v>
      </c>
      <c r="EO101" s="4">
        <f t="shared" si="496"/>
        <v>5.8079780793567126</v>
      </c>
      <c r="EP101" s="4">
        <f t="shared" si="496"/>
        <v>3.6839470326921475</v>
      </c>
      <c r="EQ101" s="4">
        <f t="shared" si="497"/>
        <v>6.3896059383821147</v>
      </c>
      <c r="ER101" s="4">
        <f t="shared" si="497"/>
        <v>6.056503971292293</v>
      </c>
      <c r="ES101" s="4">
        <f t="shared" si="497"/>
        <v>6.4448022164218077</v>
      </c>
      <c r="ET101" s="4">
        <f t="shared" si="497"/>
        <v>9.6359053063844513</v>
      </c>
      <c r="EU101" s="4">
        <f t="shared" si="497"/>
        <v>7.9997719596575312</v>
      </c>
      <c r="EV101" s="4">
        <f t="shared" si="497"/>
        <v>8.542764379346778</v>
      </c>
      <c r="EW101" s="4">
        <f t="shared" si="497"/>
        <v>8.804603000734911</v>
      </c>
      <c r="EX101" s="4">
        <f t="shared" si="497"/>
        <v>7.7644323579241448</v>
      </c>
      <c r="EY101" s="4">
        <f t="shared" si="497"/>
        <v>10.538932022348035</v>
      </c>
      <c r="EZ101" s="4">
        <f t="shared" si="497"/>
        <v>10.011181107291689</v>
      </c>
      <c r="FA101" s="4">
        <f t="shared" si="498"/>
        <v>10.781717133552803</v>
      </c>
      <c r="FB101" s="4">
        <f t="shared" si="498"/>
        <v>9.5738886922801747</v>
      </c>
      <c r="FC101" s="11">
        <f t="shared" si="498"/>
        <v>8.4712357686967721</v>
      </c>
      <c r="FD101" s="11">
        <f t="shared" si="498"/>
        <v>8.1882353912400951</v>
      </c>
      <c r="FE101" s="11">
        <f t="shared" si="498"/>
        <v>6.8495782726035959</v>
      </c>
      <c r="FF101" s="11">
        <f t="shared" si="498"/>
        <v>7.2790753651117868</v>
      </c>
      <c r="FG101" s="11">
        <f t="shared" si="498"/>
        <v>5.910659112311345</v>
      </c>
      <c r="FH101" s="11">
        <f t="shared" si="498"/>
        <v>6.4479917819315169</v>
      </c>
      <c r="FI101" s="11">
        <f t="shared" si="498"/>
        <v>6.7110111056832844</v>
      </c>
      <c r="FJ101" s="11">
        <f t="shared" si="498"/>
        <v>6.8949262994187244</v>
      </c>
      <c r="FK101" s="11">
        <f t="shared" si="499"/>
        <v>6.5603075153606305</v>
      </c>
      <c r="FL101" s="11">
        <f t="shared" si="499"/>
        <v>6.2950257085632622</v>
      </c>
      <c r="FM101" s="11">
        <f t="shared" si="499"/>
        <v>5.9556898594570251</v>
      </c>
      <c r="FN101" s="11">
        <f t="shared" si="499"/>
        <v>5.7705798363746785</v>
      </c>
      <c r="FO101" s="11">
        <f t="shared" si="499"/>
        <v>5.7059414664240693</v>
      </c>
      <c r="FP101" s="11">
        <f t="shared" si="499"/>
        <v>5.656218720716133</v>
      </c>
      <c r="FQ101" s="11">
        <f t="shared" si="499"/>
        <v>5.6049578749691298</v>
      </c>
      <c r="FR101" s="11">
        <f t="shared" si="499"/>
        <v>5.5015842600736997</v>
      </c>
      <c r="FS101" s="11">
        <f t="shared" si="499"/>
        <v>5.3713900619422272</v>
      </c>
      <c r="FT101" s="11">
        <f t="shared" si="499"/>
        <v>5.2142040355000141</v>
      </c>
      <c r="FU101" s="11">
        <f t="shared" si="500"/>
        <v>5.0971085848875441</v>
      </c>
      <c r="FV101" s="11">
        <f t="shared" si="500"/>
        <v>5.0611196171655548</v>
      </c>
      <c r="FW101" s="11">
        <f t="shared" si="500"/>
        <v>5.0905409506226018</v>
      </c>
      <c r="FX101" s="11">
        <f t="shared" si="500"/>
        <v>5.213121609944249</v>
      </c>
      <c r="FY101" s="11">
        <f t="shared" si="500"/>
        <v>5.4135612322310678</v>
      </c>
      <c r="FZ101" s="11">
        <f t="shared" si="500"/>
        <v>5.6609302638882975</v>
      </c>
      <c r="GA101" s="11">
        <f t="shared" si="500"/>
        <v>5.9364453542444906</v>
      </c>
      <c r="GB101" s="11">
        <f t="shared" si="500"/>
        <v>6.1870249333374261</v>
      </c>
      <c r="GC101" s="11">
        <f t="shared" si="500"/>
        <v>6.3906962335556372</v>
      </c>
      <c r="GD101" s="11">
        <f t="shared" si="500"/>
        <v>6.5407996694258008</v>
      </c>
      <c r="GE101" s="11">
        <f t="shared" si="501"/>
        <v>6.6368798926906614</v>
      </c>
      <c r="GF101" s="11">
        <f t="shared" si="501"/>
        <v>6.6991653441247356</v>
      </c>
      <c r="GG101" s="11">
        <f t="shared" si="501"/>
        <v>6.7189602130210524</v>
      </c>
      <c r="GH101" s="11">
        <f t="shared" si="501"/>
        <v>6.7065173097409225</v>
      </c>
      <c r="GI101" s="11">
        <f t="shared" si="501"/>
        <v>6.688344522389067</v>
      </c>
      <c r="GJ101" s="11">
        <f t="shared" si="501"/>
        <v>6.6470881872703558</v>
      </c>
      <c r="GK101" s="11">
        <f t="shared" si="501"/>
        <v>6.6132040314503815</v>
      </c>
      <c r="GL101" s="11">
        <f t="shared" si="501"/>
        <v>6.5764860844714335</v>
      </c>
      <c r="GM101" s="11">
        <f t="shared" si="501"/>
        <v>6.541899898003023</v>
      </c>
      <c r="GN101" s="11">
        <f t="shared" si="501"/>
        <v>6.5231831649970484</v>
      </c>
      <c r="GO101" s="11">
        <f t="shared" si="502"/>
        <v>6.5221080506862705</v>
      </c>
      <c r="GP101" s="11">
        <f t="shared" si="502"/>
        <v>6.5436321515588425</v>
      </c>
      <c r="GQ101" s="11">
        <f t="shared" si="502"/>
        <v>6.5898198285704979</v>
      </c>
      <c r="GR101" s="11">
        <f t="shared" si="502"/>
        <v>6.6232914836113377</v>
      </c>
      <c r="GS101" s="11">
        <f t="shared" si="502"/>
        <v>6.6425732051311304</v>
      </c>
      <c r="GT101" s="11" t="e">
        <f t="shared" si="502"/>
        <v>#N/A</v>
      </c>
    </row>
    <row r="102" spans="2:202" x14ac:dyDescent="0.2">
      <c r="B102" t="str">
        <f>B26</f>
        <v>Per capita personal income ($)</v>
      </c>
      <c r="G102" s="4">
        <f t="shared" si="483"/>
        <v>8.9538047787336197</v>
      </c>
      <c r="H102" s="4">
        <f t="shared" si="483"/>
        <v>9.8735650554789611</v>
      </c>
      <c r="I102" s="4">
        <f t="shared" si="483"/>
        <v>10.409567252661333</v>
      </c>
      <c r="J102" s="4">
        <f t="shared" si="483"/>
        <v>7.6967632662141572</v>
      </c>
      <c r="K102" s="4">
        <f t="shared" si="483"/>
        <v>8.0403043572758079</v>
      </c>
      <c r="L102" s="4">
        <f t="shared" si="483"/>
        <v>6.7049036198938206</v>
      </c>
      <c r="M102" s="4">
        <f t="shared" si="483"/>
        <v>4.1909037355953638</v>
      </c>
      <c r="N102" s="4">
        <f t="shared" si="483"/>
        <v>4.5032428995332996</v>
      </c>
      <c r="O102" s="4">
        <f t="shared" si="483"/>
        <v>5.0103907301868311</v>
      </c>
      <c r="P102" s="4">
        <f t="shared" si="483"/>
        <v>4.5424979479633087</v>
      </c>
      <c r="Q102" s="4">
        <f t="shared" si="484"/>
        <v>3.7152857799899408</v>
      </c>
      <c r="R102" s="4">
        <f t="shared" si="484"/>
        <v>5.427293304772296</v>
      </c>
      <c r="S102" s="4">
        <f t="shared" si="484"/>
        <v>5.4931450626781286</v>
      </c>
      <c r="T102" s="4">
        <f t="shared" si="484"/>
        <v>6.5327194748379114</v>
      </c>
      <c r="U102" s="4">
        <f t="shared" si="484"/>
        <v>8.5430103272325688</v>
      </c>
      <c r="V102" s="4">
        <f t="shared" si="484"/>
        <v>6.3573400053500206</v>
      </c>
      <c r="W102" s="4">
        <f t="shared" si="484"/>
        <v>6.9234950058111755</v>
      </c>
      <c r="X102" s="4">
        <f t="shared" si="484"/>
        <v>6.5325787512505507</v>
      </c>
      <c r="Y102" s="4">
        <f t="shared" si="484"/>
        <v>5.8082372028200657</v>
      </c>
      <c r="Z102" s="4">
        <f t="shared" si="484"/>
        <v>6.7430433961982894</v>
      </c>
      <c r="AA102" s="4">
        <f t="shared" si="485"/>
        <v>6.265946843877046</v>
      </c>
      <c r="AB102" s="4">
        <f t="shared" si="485"/>
        <v>5.7011676164918423</v>
      </c>
      <c r="AC102" s="4">
        <f t="shared" si="485"/>
        <v>5.7717230747374781</v>
      </c>
      <c r="AD102" s="4">
        <f t="shared" si="485"/>
        <v>6.1594286327471881</v>
      </c>
      <c r="AE102" s="4">
        <f t="shared" si="485"/>
        <v>3.8729622837013977</v>
      </c>
      <c r="AF102" s="4">
        <f t="shared" si="485"/>
        <v>4.149074925435392</v>
      </c>
      <c r="AG102" s="4">
        <f t="shared" si="485"/>
        <v>4.4913645497485666</v>
      </c>
      <c r="AH102" s="4">
        <f t="shared" si="485"/>
        <v>5.5741285007552044</v>
      </c>
      <c r="AI102" s="4">
        <f t="shared" si="485"/>
        <v>6.860455573496016</v>
      </c>
      <c r="AJ102" s="4">
        <f t="shared" si="485"/>
        <v>7.8812750363664641</v>
      </c>
      <c r="AK102" s="4">
        <f t="shared" si="486"/>
        <v>8.240287336039632</v>
      </c>
      <c r="AL102" s="4">
        <f t="shared" si="486"/>
        <v>7.1938998514291086</v>
      </c>
      <c r="AM102" s="4">
        <f t="shared" si="486"/>
        <v>9.3788266217151204</v>
      </c>
      <c r="AN102" s="4">
        <f t="shared" si="486"/>
        <v>8.7124505963029222</v>
      </c>
      <c r="AO102" s="4">
        <f t="shared" si="486"/>
        <v>7.5564970375132434</v>
      </c>
      <c r="AP102" s="4">
        <f t="shared" si="486"/>
        <v>6.2501046257043225</v>
      </c>
      <c r="AQ102" s="4">
        <f t="shared" si="486"/>
        <v>6.33300015261542</v>
      </c>
      <c r="AR102" s="4">
        <f t="shared" si="486"/>
        <v>6.2737934091976921</v>
      </c>
      <c r="AS102" s="4">
        <f t="shared" si="486"/>
        <v>6.3796286914878486</v>
      </c>
      <c r="AT102" s="4">
        <f t="shared" si="486"/>
        <v>6.2514216482554064</v>
      </c>
      <c r="AU102" s="4">
        <f t="shared" si="487"/>
        <v>4.2933514412419216</v>
      </c>
      <c r="AV102" s="4">
        <f t="shared" si="487"/>
        <v>3.9025547284716078</v>
      </c>
      <c r="AW102" s="4">
        <f t="shared" si="487"/>
        <v>4.0713644924148529</v>
      </c>
      <c r="AX102" s="4">
        <f t="shared" si="487"/>
        <v>4.7819962766034507</v>
      </c>
      <c r="AY102" s="4">
        <f t="shared" si="487"/>
        <v>5.9198169375954235</v>
      </c>
      <c r="AZ102" s="4">
        <f t="shared" si="487"/>
        <v>5.4148433950698349</v>
      </c>
      <c r="BA102" s="4">
        <f t="shared" si="487"/>
        <v>4.6971737904983879</v>
      </c>
      <c r="BB102" s="4">
        <f t="shared" si="487"/>
        <v>5.2569879847006007</v>
      </c>
      <c r="BC102" s="4">
        <f t="shared" si="487"/>
        <v>1.8822894997407413</v>
      </c>
      <c r="BD102" s="4">
        <f t="shared" si="487"/>
        <v>2.7060396984590396</v>
      </c>
      <c r="BE102" s="4">
        <f t="shared" si="488"/>
        <v>1.5237028635552097</v>
      </c>
      <c r="BF102" s="4">
        <f t="shared" si="488"/>
        <v>0.87913167740378828</v>
      </c>
      <c r="BG102" s="4">
        <f t="shared" si="488"/>
        <v>3.047166576479432</v>
      </c>
      <c r="BH102" s="4">
        <f t="shared" si="488"/>
        <v>3.2314213715907592</v>
      </c>
      <c r="BI102" s="4">
        <f t="shared" si="488"/>
        <v>4.2985682698208016</v>
      </c>
      <c r="BJ102" s="4">
        <f t="shared" si="488"/>
        <v>4.833497455874225</v>
      </c>
      <c r="BK102" s="4">
        <f t="shared" si="488"/>
        <v>4.749344364916408</v>
      </c>
      <c r="BL102" s="4">
        <f t="shared" si="488"/>
        <v>4.4243212988837488</v>
      </c>
      <c r="BM102" s="4">
        <f t="shared" si="488"/>
        <v>5.5167316300833935</v>
      </c>
      <c r="BN102" s="4">
        <f t="shared" si="488"/>
        <v>3.951253449795944</v>
      </c>
      <c r="BO102" s="4">
        <f t="shared" si="489"/>
        <v>6.1300018613614338</v>
      </c>
      <c r="BP102" s="4">
        <f t="shared" si="489"/>
        <v>6.5911035945720675</v>
      </c>
      <c r="BQ102" s="4">
        <f t="shared" si="489"/>
        <v>6.5143741392360788</v>
      </c>
      <c r="BR102" s="4">
        <f t="shared" si="489"/>
        <v>7.4082547059067139</v>
      </c>
      <c r="BS102" s="4">
        <f t="shared" si="489"/>
        <v>6.8926345961538571</v>
      </c>
      <c r="BT102" s="4">
        <f t="shared" si="489"/>
        <v>6.7004436227173558</v>
      </c>
      <c r="BU102" s="4">
        <f t="shared" si="489"/>
        <v>6.097896075732212</v>
      </c>
      <c r="BV102" s="4">
        <f t="shared" si="489"/>
        <v>6.7559617703578434</v>
      </c>
      <c r="BW102" s="4">
        <f t="shared" si="489"/>
        <v>9.1579937188986484</v>
      </c>
      <c r="BX102" s="4">
        <f t="shared" si="489"/>
        <v>9.9069436212438902</v>
      </c>
      <c r="BY102" s="4">
        <f t="shared" si="490"/>
        <v>11.572851720009659</v>
      </c>
      <c r="BZ102" s="4">
        <f t="shared" si="490"/>
        <v>11.439395253114014</v>
      </c>
      <c r="CA102" s="4">
        <f t="shared" si="490"/>
        <v>9.9032537477718563</v>
      </c>
      <c r="CB102" s="4">
        <f t="shared" si="490"/>
        <v>7.5604248404056884</v>
      </c>
      <c r="CC102" s="4">
        <f t="shared" si="490"/>
        <v>7.6623912178988896</v>
      </c>
      <c r="CD102" s="4">
        <f t="shared" si="490"/>
        <v>8.468799066874011</v>
      </c>
      <c r="CE102" s="4">
        <f t="shared" si="490"/>
        <v>8.0031654977593227</v>
      </c>
      <c r="CF102" s="4">
        <f t="shared" si="490"/>
        <v>7.1347767674525997</v>
      </c>
      <c r="CG102" s="4">
        <f t="shared" si="490"/>
        <v>4.3543811771719065</v>
      </c>
      <c r="CH102" s="4">
        <f t="shared" si="490"/>
        <v>2.5860759202202876</v>
      </c>
      <c r="CI102" s="4">
        <f t="shared" si="491"/>
        <v>-0.21473676354726301</v>
      </c>
      <c r="CJ102" s="4">
        <f t="shared" si="491"/>
        <v>1.7467932155069477</v>
      </c>
      <c r="CK102" s="4">
        <f t="shared" si="491"/>
        <v>-0.6758578994141784</v>
      </c>
      <c r="CL102" s="4">
        <f t="shared" si="491"/>
        <v>-1.1533214987735851</v>
      </c>
      <c r="CM102" s="4">
        <f t="shared" si="491"/>
        <v>-0.19553977985681259</v>
      </c>
      <c r="CN102" s="4">
        <f t="shared" si="491"/>
        <v>-1.5714617827143451</v>
      </c>
      <c r="CO102" s="4">
        <f t="shared" si="491"/>
        <v>0.93566254133177207</v>
      </c>
      <c r="CP102" s="4">
        <f t="shared" si="491"/>
        <v>1.9172881361706917</v>
      </c>
      <c r="CQ102" s="4">
        <f t="shared" si="491"/>
        <v>1.246303594824405</v>
      </c>
      <c r="CR102" s="4">
        <f t="shared" si="491"/>
        <v>2.8250646480981523</v>
      </c>
      <c r="CS102" s="4">
        <f t="shared" si="492"/>
        <v>3.6690596040920953</v>
      </c>
      <c r="CT102" s="4">
        <f t="shared" si="492"/>
        <v>1.8882042895172813</v>
      </c>
      <c r="CU102" s="4">
        <f t="shared" si="492"/>
        <v>0.94761414332913407</v>
      </c>
      <c r="CV102" s="4">
        <f t="shared" si="492"/>
        <v>1.2133304989035532</v>
      </c>
      <c r="CW102" s="4">
        <f t="shared" si="492"/>
        <v>-1.2229150579790016E-2</v>
      </c>
      <c r="CX102" s="4">
        <f t="shared" si="492"/>
        <v>30.246158061892658</v>
      </c>
      <c r="CY102" s="4">
        <f t="shared" si="492"/>
        <v>5.5330924762253986</v>
      </c>
      <c r="CZ102" s="4">
        <f t="shared" si="492"/>
        <v>6.853305154615752</v>
      </c>
      <c r="DA102" s="4">
        <f t="shared" si="492"/>
        <v>9.8934983122004319</v>
      </c>
      <c r="DB102" s="4">
        <f t="shared" si="492"/>
        <v>-11.200021384456093</v>
      </c>
      <c r="DC102" s="4">
        <f t="shared" si="493"/>
        <v>12.675625291827085</v>
      </c>
      <c r="DD102" s="4">
        <f t="shared" si="493"/>
        <v>10.321608804409422</v>
      </c>
      <c r="DE102" s="4">
        <f t="shared" si="493"/>
        <v>8.2726034019598771</v>
      </c>
      <c r="DF102" s="4">
        <f t="shared" si="493"/>
        <v>4.8539255161428319</v>
      </c>
      <c r="DG102" s="4">
        <f t="shared" si="493"/>
        <v>5.1395950838955429</v>
      </c>
      <c r="DH102" s="4">
        <f t="shared" si="493"/>
        <v>7.0501525914096197</v>
      </c>
      <c r="DI102" s="4">
        <f t="shared" si="493"/>
        <v>7.9332734086354773</v>
      </c>
      <c r="DJ102" s="4">
        <f t="shared" si="493"/>
        <v>7.657896943498077</v>
      </c>
      <c r="DK102" s="4">
        <f t="shared" si="493"/>
        <v>4.9244441810302408</v>
      </c>
      <c r="DL102" s="4">
        <f t="shared" si="493"/>
        <v>3.8736887544286835</v>
      </c>
      <c r="DM102" s="4">
        <f t="shared" si="494"/>
        <v>0.94028572093085572</v>
      </c>
      <c r="DN102" s="4">
        <f t="shared" si="494"/>
        <v>-3.1930711788225263</v>
      </c>
      <c r="DO102" s="4">
        <f t="shared" si="494"/>
        <v>-7.603036494998527</v>
      </c>
      <c r="DP102" s="4">
        <f t="shared" si="494"/>
        <v>-9.593409620367888</v>
      </c>
      <c r="DQ102" s="4">
        <f t="shared" si="494"/>
        <v>-10.086119601680965</v>
      </c>
      <c r="DR102" s="4">
        <f t="shared" si="494"/>
        <v>-8.1392744096029812</v>
      </c>
      <c r="DS102" s="4">
        <f t="shared" si="494"/>
        <v>-3.1171139302831219</v>
      </c>
      <c r="DT102" s="4">
        <f t="shared" si="494"/>
        <v>-0.71748260696640198</v>
      </c>
      <c r="DU102" s="4">
        <f t="shared" si="494"/>
        <v>3.1401498419384444</v>
      </c>
      <c r="DV102" s="4">
        <f t="shared" si="494"/>
        <v>5.6626086362008277</v>
      </c>
      <c r="DW102" s="4">
        <f t="shared" si="495"/>
        <v>7.8523362850983602</v>
      </c>
      <c r="DX102" s="4">
        <f t="shared" si="495"/>
        <v>6.734879948685224</v>
      </c>
      <c r="DY102" s="4">
        <f t="shared" si="495"/>
        <v>6.2357443914592414</v>
      </c>
      <c r="DZ102" s="4">
        <f t="shared" si="495"/>
        <v>6.2881993531190172</v>
      </c>
      <c r="EA102" s="4">
        <f t="shared" si="495"/>
        <v>8.3902068382076589</v>
      </c>
      <c r="EB102" s="4">
        <f t="shared" si="495"/>
        <v>10.450289176058414</v>
      </c>
      <c r="EC102" s="4">
        <f t="shared" si="495"/>
        <v>10.488719505080301</v>
      </c>
      <c r="ED102" s="4">
        <f t="shared" si="495"/>
        <v>13.33420140734265</v>
      </c>
      <c r="EE102" s="4">
        <f t="shared" si="495"/>
        <v>5.1937915748293983</v>
      </c>
      <c r="EF102" s="4">
        <f t="shared" si="495"/>
        <v>2.4946852183794554</v>
      </c>
      <c r="EG102" s="4">
        <f t="shared" si="496"/>
        <v>1.7045302754485681</v>
      </c>
      <c r="EH102" s="4">
        <f t="shared" si="496"/>
        <v>-2.6608289401985119</v>
      </c>
      <c r="EI102" s="4">
        <f t="shared" si="496"/>
        <v>3.9656257010413976</v>
      </c>
      <c r="EJ102" s="4">
        <f t="shared" si="496"/>
        <v>6.7505265070655129</v>
      </c>
      <c r="EK102" s="4">
        <f t="shared" si="496"/>
        <v>9.5392206250519926</v>
      </c>
      <c r="EL102" s="4">
        <f t="shared" si="496"/>
        <v>12.200844001818512</v>
      </c>
      <c r="EM102" s="4">
        <f t="shared" si="496"/>
        <v>8.1158580146418089</v>
      </c>
      <c r="EN102" s="4">
        <f t="shared" si="496"/>
        <v>6.1657574773385626</v>
      </c>
      <c r="EO102" s="4">
        <f t="shared" si="496"/>
        <v>3.4343827098144208</v>
      </c>
      <c r="EP102" s="4">
        <f t="shared" si="496"/>
        <v>0.39129239178232744</v>
      </c>
      <c r="EQ102" s="4">
        <f t="shared" si="497"/>
        <v>2.4111554423760895</v>
      </c>
      <c r="ER102" s="4">
        <f t="shared" si="497"/>
        <v>2.8990691831129567</v>
      </c>
      <c r="ES102" s="4">
        <f t="shared" si="497"/>
        <v>3.8974408032051544</v>
      </c>
      <c r="ET102" s="4">
        <f t="shared" si="497"/>
        <v>7.0427651510875711</v>
      </c>
      <c r="EU102" s="4">
        <f t="shared" si="497"/>
        <v>6.0677555276446249</v>
      </c>
      <c r="EV102" s="4">
        <f t="shared" si="497"/>
        <v>5.5148542971161119</v>
      </c>
      <c r="EW102" s="4">
        <f t="shared" si="497"/>
        <v>5.0956257573576691</v>
      </c>
      <c r="EX102" s="4">
        <f t="shared" si="497"/>
        <v>4.5789214490445707</v>
      </c>
      <c r="EY102" s="4">
        <f t="shared" si="497"/>
        <v>6.164821600963144</v>
      </c>
      <c r="EZ102" s="4">
        <f t="shared" si="497"/>
        <v>6.4426266851438818</v>
      </c>
      <c r="FA102" s="4">
        <f t="shared" si="498"/>
        <v>7.2131858534977278</v>
      </c>
      <c r="FB102" s="4">
        <f t="shared" si="498"/>
        <v>6.1395423378261427</v>
      </c>
      <c r="FC102" s="11">
        <f t="shared" si="498"/>
        <v>5.2034556644190211</v>
      </c>
      <c r="FD102" s="11">
        <f t="shared" si="498"/>
        <v>5.3768625802021797</v>
      </c>
      <c r="FE102" s="11">
        <f t="shared" si="498"/>
        <v>4.5445965103110941</v>
      </c>
      <c r="FF102" s="11">
        <f t="shared" si="498"/>
        <v>4.922160299376066</v>
      </c>
      <c r="FG102" s="11">
        <f t="shared" si="498"/>
        <v>4.1359764936592214</v>
      </c>
      <c r="FH102" s="11">
        <f t="shared" si="498"/>
        <v>3.9468792042136158</v>
      </c>
      <c r="FI102" s="11">
        <f t="shared" si="498"/>
        <v>4.2072475581760305</v>
      </c>
      <c r="FJ102" s="11">
        <f t="shared" si="498"/>
        <v>4.2178173371858696</v>
      </c>
      <c r="FK102" s="11">
        <f t="shared" si="499"/>
        <v>4.2502481680042781</v>
      </c>
      <c r="FL102" s="11">
        <f t="shared" si="499"/>
        <v>4.2640811647058685</v>
      </c>
      <c r="FM102" s="11">
        <f t="shared" si="499"/>
        <v>4.0368761969793887</v>
      </c>
      <c r="FN102" s="11">
        <f t="shared" si="499"/>
        <v>3.9717426531314048</v>
      </c>
      <c r="FO102" s="11">
        <f t="shared" si="499"/>
        <v>3.9605459141974997</v>
      </c>
      <c r="FP102" s="11">
        <f t="shared" si="499"/>
        <v>3.9604630412121367</v>
      </c>
      <c r="FQ102" s="11">
        <f t="shared" si="499"/>
        <v>3.9924916281100842</v>
      </c>
      <c r="FR102" s="11">
        <f t="shared" si="499"/>
        <v>3.9396011819466725</v>
      </c>
      <c r="FS102" s="11">
        <f t="shared" si="499"/>
        <v>3.9204921708891671</v>
      </c>
      <c r="FT102" s="11">
        <f t="shared" si="499"/>
        <v>3.8485594452744687</v>
      </c>
      <c r="FU102" s="11">
        <f t="shared" si="500"/>
        <v>3.8064995906676558</v>
      </c>
      <c r="FV102" s="11">
        <f t="shared" si="500"/>
        <v>3.8443698615986399</v>
      </c>
      <c r="FW102" s="11">
        <f t="shared" si="500"/>
        <v>3.9123206876821248</v>
      </c>
      <c r="FX102" s="11">
        <f t="shared" si="500"/>
        <v>4.0532244606031664</v>
      </c>
      <c r="FY102" s="11">
        <f t="shared" si="500"/>
        <v>4.2406277656963587</v>
      </c>
      <c r="FZ102" s="11">
        <f t="shared" si="500"/>
        <v>4.450748894554013</v>
      </c>
      <c r="GA102" s="11">
        <f t="shared" si="500"/>
        <v>4.6577977023511963</v>
      </c>
      <c r="GB102" s="11">
        <f t="shared" si="500"/>
        <v>4.8386465460537265</v>
      </c>
      <c r="GC102" s="11">
        <f t="shared" si="500"/>
        <v>4.9714365044212228</v>
      </c>
      <c r="GD102" s="11">
        <f t="shared" si="500"/>
        <v>5.0429732543428418</v>
      </c>
      <c r="GE102" s="11">
        <f t="shared" si="501"/>
        <v>5.0658424040011418</v>
      </c>
      <c r="GF102" s="11">
        <f t="shared" si="501"/>
        <v>5.0607967640623031</v>
      </c>
      <c r="GG102" s="11">
        <f t="shared" si="501"/>
        <v>5.0231666831607402</v>
      </c>
      <c r="GH102" s="11">
        <f t="shared" si="501"/>
        <v>4.9717962073765332</v>
      </c>
      <c r="GI102" s="11">
        <f t="shared" si="501"/>
        <v>4.9264950967492949</v>
      </c>
      <c r="GJ102" s="11">
        <f t="shared" si="501"/>
        <v>4.875955910458396</v>
      </c>
      <c r="GK102" s="11">
        <f t="shared" si="501"/>
        <v>4.8479324414503644</v>
      </c>
      <c r="GL102" s="11">
        <f t="shared" si="501"/>
        <v>4.8231100121934656</v>
      </c>
      <c r="GM102" s="11">
        <f t="shared" si="501"/>
        <v>4.8119709920792397</v>
      </c>
      <c r="GN102" s="11">
        <f t="shared" si="501"/>
        <v>4.8129791842803193</v>
      </c>
      <c r="GO102" s="11">
        <f t="shared" si="502"/>
        <v>4.8201089110124329</v>
      </c>
      <c r="GP102" s="11">
        <f t="shared" si="502"/>
        <v>4.8482170481267461</v>
      </c>
      <c r="GQ102" s="11">
        <f t="shared" si="502"/>
        <v>4.8796167132056922</v>
      </c>
      <c r="GR102" s="11">
        <f t="shared" si="502"/>
        <v>4.8922282603553358</v>
      </c>
      <c r="GS102" s="11">
        <f t="shared" si="502"/>
        <v>4.8833529498881534</v>
      </c>
      <c r="GT102" s="11" t="e">
        <f t="shared" si="502"/>
        <v>#N/A</v>
      </c>
    </row>
    <row r="103" spans="2:202" x14ac:dyDescent="0.2">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11"/>
      <c r="FH103" s="11"/>
      <c r="FI103" s="11"/>
      <c r="FJ103" s="11"/>
      <c r="FK103" s="11"/>
      <c r="FL103" s="11"/>
      <c r="FM103" s="11"/>
      <c r="FN103" s="11"/>
      <c r="FO103" s="11"/>
      <c r="FP103" s="11"/>
      <c r="FQ103" s="11"/>
      <c r="FR103" s="11"/>
      <c r="FS103" s="11"/>
      <c r="FT103" s="11"/>
      <c r="FU103" s="11"/>
      <c r="FV103" s="11"/>
      <c r="FW103" s="11"/>
      <c r="FX103" s="11"/>
      <c r="FY103" s="11"/>
      <c r="FZ103" s="11"/>
      <c r="GA103" s="11"/>
      <c r="GB103" s="11"/>
      <c r="GC103" s="11"/>
      <c r="GD103" s="11"/>
      <c r="GE103" s="11"/>
      <c r="GF103" s="11"/>
      <c r="GG103" s="11"/>
      <c r="GH103" s="11"/>
      <c r="GI103" s="11"/>
      <c r="GJ103" s="11"/>
      <c r="GK103" s="11"/>
      <c r="GL103" s="11"/>
      <c r="GM103" s="11"/>
      <c r="GN103" s="11"/>
      <c r="GO103" s="11"/>
      <c r="GP103" s="11"/>
      <c r="GQ103" s="11"/>
      <c r="GR103" s="11"/>
      <c r="GS103" s="11"/>
      <c r="GT103" s="11"/>
    </row>
    <row r="104" spans="2:202" x14ac:dyDescent="0.2">
      <c r="B104" t="str">
        <f>B28</f>
        <v>CPI-U (1982-1984=100)</v>
      </c>
      <c r="G104" s="4">
        <f t="shared" ref="G104:AL104" si="503">100*(G28/C28-1)</f>
        <v>11.713210611175274</v>
      </c>
      <c r="H104" s="4">
        <f t="shared" si="503"/>
        <v>10.056091561330094</v>
      </c>
      <c r="I104" s="4">
        <f t="shared" si="503"/>
        <v>11.223704415668291</v>
      </c>
      <c r="J104" s="4">
        <f t="shared" si="503"/>
        <v>9.8366860016375632</v>
      </c>
      <c r="K104" s="4">
        <f t="shared" si="503"/>
        <v>9.9253829235878221</v>
      </c>
      <c r="L104" s="4">
        <f t="shared" si="503"/>
        <v>9.6468922880565309</v>
      </c>
      <c r="M104" s="4">
        <f t="shared" si="503"/>
        <v>4.9053826840245396</v>
      </c>
      <c r="N104" s="4">
        <f t="shared" si="503"/>
        <v>2.869994397171749</v>
      </c>
      <c r="O104" s="4">
        <f t="shared" si="503"/>
        <v>1.0183258421801344</v>
      </c>
      <c r="P104" s="4">
        <f t="shared" si="503"/>
        <v>-9.9601797998349895E-2</v>
      </c>
      <c r="Q104" s="4">
        <f t="shared" si="503"/>
        <v>1.9706202845785059</v>
      </c>
      <c r="R104" s="4">
        <f t="shared" si="503"/>
        <v>3.2268668438626857</v>
      </c>
      <c r="S104" s="4">
        <f t="shared" si="503"/>
        <v>3.9986601460768156</v>
      </c>
      <c r="T104" s="4">
        <f t="shared" si="503"/>
        <v>4.0213059756988745</v>
      </c>
      <c r="U104" s="4">
        <f t="shared" si="503"/>
        <v>3.3081885567689095</v>
      </c>
      <c r="V104" s="4">
        <f t="shared" si="503"/>
        <v>3.5819467525515458</v>
      </c>
      <c r="W104" s="4">
        <f t="shared" si="503"/>
        <v>3.5540758831831942</v>
      </c>
      <c r="X104" s="4">
        <f t="shared" si="503"/>
        <v>2.5558761806045549</v>
      </c>
      <c r="Y104" s="4">
        <f t="shared" si="503"/>
        <v>2.0608991996156512</v>
      </c>
      <c r="Z104" s="4">
        <f t="shared" si="503"/>
        <v>1.8547278783476839</v>
      </c>
      <c r="AA104" s="4">
        <f t="shared" si="503"/>
        <v>1.716099327746079</v>
      </c>
      <c r="AB104" s="4">
        <f t="shared" si="503"/>
        <v>0.77885553877619085</v>
      </c>
      <c r="AC104" s="4">
        <f t="shared" si="503"/>
        <v>0.96302653478610445</v>
      </c>
      <c r="AD104" s="4">
        <f t="shared" si="503"/>
        <v>0.58640230220772249</v>
      </c>
      <c r="AE104" s="4">
        <f t="shared" si="503"/>
        <v>0.657822983747125</v>
      </c>
      <c r="AF104" s="4">
        <f t="shared" si="503"/>
        <v>2.3783622928726711</v>
      </c>
      <c r="AG104" s="4">
        <f t="shared" si="503"/>
        <v>2.9381025895094171</v>
      </c>
      <c r="AH104" s="4">
        <f t="shared" si="503"/>
        <v>3.683190468254316</v>
      </c>
      <c r="AI104" s="4">
        <f t="shared" si="503"/>
        <v>3.6245385902415439</v>
      </c>
      <c r="AJ104" s="4">
        <f t="shared" si="503"/>
        <v>3.4070037984515356</v>
      </c>
      <c r="AK104" s="4">
        <f t="shared" si="503"/>
        <v>3.2816785102598889</v>
      </c>
      <c r="AL104" s="4">
        <f t="shared" si="503"/>
        <v>3.1588416386413742</v>
      </c>
      <c r="AM104" s="4">
        <f t="shared" ref="AM104:BR104" si="504">100*(AM28/AI28-1)</f>
        <v>3.856500669603391</v>
      </c>
      <c r="AN104" s="4">
        <f t="shared" si="504"/>
        <v>4.7194988496781498</v>
      </c>
      <c r="AO104" s="4">
        <f t="shared" si="504"/>
        <v>5.0308949860868202</v>
      </c>
      <c r="AP104" s="4">
        <f t="shared" si="504"/>
        <v>5.1618560729831842</v>
      </c>
      <c r="AQ104" s="4">
        <f t="shared" si="504"/>
        <v>6.6493974474799655</v>
      </c>
      <c r="AR104" s="4">
        <f t="shared" si="504"/>
        <v>6.2074791056830003</v>
      </c>
      <c r="AS104" s="4">
        <f t="shared" si="504"/>
        <v>7.3949525787472714</v>
      </c>
      <c r="AT104" s="4">
        <f t="shared" si="504"/>
        <v>8.9850182091690822</v>
      </c>
      <c r="AU104" s="4">
        <f t="shared" si="504"/>
        <v>7.2874520110220775</v>
      </c>
      <c r="AV104" s="4">
        <f t="shared" si="504"/>
        <v>6.8855154599374524</v>
      </c>
      <c r="AW104" s="4">
        <f t="shared" si="504"/>
        <v>5.3208105746661793</v>
      </c>
      <c r="AX104" s="4">
        <f t="shared" si="504"/>
        <v>3.6641297230085579</v>
      </c>
      <c r="AY104" s="4">
        <f t="shared" si="504"/>
        <v>3.4716982761707538</v>
      </c>
      <c r="AZ104" s="4">
        <f t="shared" si="504"/>
        <v>3.7453146732254528</v>
      </c>
      <c r="BA104" s="4">
        <f t="shared" si="504"/>
        <v>3.7147156876064624</v>
      </c>
      <c r="BB104" s="4">
        <f t="shared" si="504"/>
        <v>3.6818815052674259</v>
      </c>
      <c r="BC104" s="4">
        <f t="shared" si="504"/>
        <v>3.2093295916747033</v>
      </c>
      <c r="BD104" s="4">
        <f t="shared" si="504"/>
        <v>2.7436814342160165</v>
      </c>
      <c r="BE104" s="4">
        <f t="shared" si="504"/>
        <v>2.5787974669222002</v>
      </c>
      <c r="BF104" s="4">
        <f t="shared" si="504"/>
        <v>2.6988627704645385</v>
      </c>
      <c r="BG104" s="4">
        <f t="shared" si="504"/>
        <v>3.0388681267207618</v>
      </c>
      <c r="BH104" s="4">
        <f t="shared" si="504"/>
        <v>3.3028848397196331</v>
      </c>
      <c r="BI104" s="4">
        <f t="shared" si="504"/>
        <v>3.7011153477210845</v>
      </c>
      <c r="BJ104" s="4">
        <f t="shared" si="504"/>
        <v>3.6652817448942665</v>
      </c>
      <c r="BK104" s="4">
        <f t="shared" si="504"/>
        <v>3.3607700037365351</v>
      </c>
      <c r="BL104" s="4">
        <f t="shared" si="504"/>
        <v>3.1972741782790193</v>
      </c>
      <c r="BM104" s="4">
        <f t="shared" si="504"/>
        <v>2.8956217117602989</v>
      </c>
      <c r="BN104" s="4">
        <f t="shared" si="504"/>
        <v>2.6017368611119585</v>
      </c>
      <c r="BO104" s="4">
        <f t="shared" si="504"/>
        <v>2.7869977547202662</v>
      </c>
      <c r="BP104" s="4">
        <f t="shared" si="504"/>
        <v>3.0323009248032218</v>
      </c>
      <c r="BQ104" s="4">
        <f t="shared" si="504"/>
        <v>3.5994730138019682</v>
      </c>
      <c r="BR104" s="4">
        <f t="shared" si="504"/>
        <v>4.3563089734289573</v>
      </c>
      <c r="BS104" s="4">
        <f t="shared" ref="BS104:CX104" si="505">100*(BS28/BO28-1)</f>
        <v>4.3253731697064701</v>
      </c>
      <c r="BT104" s="4">
        <f t="shared" si="505"/>
        <v>3.7747931303109272</v>
      </c>
      <c r="BU104" s="4">
        <f t="shared" si="505"/>
        <v>3.2849050911781585</v>
      </c>
      <c r="BV104" s="4">
        <f t="shared" si="505"/>
        <v>2.6168184177384646</v>
      </c>
      <c r="BW104" s="4">
        <f t="shared" si="505"/>
        <v>2.9702955689480781</v>
      </c>
      <c r="BX104" s="4">
        <f t="shared" si="505"/>
        <v>2.8976603669970569</v>
      </c>
      <c r="BY104" s="4">
        <f t="shared" si="505"/>
        <v>3.0581010769374473</v>
      </c>
      <c r="BZ104" s="4">
        <f t="shared" si="505"/>
        <v>2.853676492036028</v>
      </c>
      <c r="CA104" s="4">
        <f t="shared" si="505"/>
        <v>2.5240345695470179</v>
      </c>
      <c r="CB104" s="4">
        <f t="shared" si="505"/>
        <v>3.3553021741159927</v>
      </c>
      <c r="CC104" s="4">
        <f t="shared" si="505"/>
        <v>2.9080134397335922</v>
      </c>
      <c r="CD104" s="4">
        <f t="shared" si="505"/>
        <v>3.0696603070082595</v>
      </c>
      <c r="CE104" s="4">
        <f t="shared" si="505"/>
        <v>3.223919560979982</v>
      </c>
      <c r="CF104" s="4">
        <f t="shared" si="505"/>
        <v>3.4782575043628805</v>
      </c>
      <c r="CG104" s="4">
        <f t="shared" si="505"/>
        <v>3.9792391587261333</v>
      </c>
      <c r="CH104" s="4">
        <f t="shared" si="505"/>
        <v>4.123705920386489</v>
      </c>
      <c r="CI104" s="4">
        <f t="shared" si="505"/>
        <v>4.4860871389425849</v>
      </c>
      <c r="CJ104" s="4">
        <f t="shared" si="505"/>
        <v>3.753503233844202</v>
      </c>
      <c r="CK104" s="4">
        <f t="shared" si="505"/>
        <v>3.6051058337840391</v>
      </c>
      <c r="CL104" s="4">
        <f t="shared" si="505"/>
        <v>2.8602886110733916</v>
      </c>
      <c r="CM104" s="4">
        <f t="shared" si="505"/>
        <v>1.9565224292598105</v>
      </c>
      <c r="CN104" s="4">
        <f t="shared" si="505"/>
        <v>2.1058333894406811</v>
      </c>
      <c r="CO104" s="4">
        <f t="shared" si="505"/>
        <v>1.8736598527625103</v>
      </c>
      <c r="CP104" s="4">
        <f t="shared" si="505"/>
        <v>1.8449199343877121</v>
      </c>
      <c r="CQ104" s="4">
        <f t="shared" si="505"/>
        <v>1.9722782489629997</v>
      </c>
      <c r="CR104" s="4">
        <f t="shared" si="505"/>
        <v>1.533578375347</v>
      </c>
      <c r="CS104" s="4">
        <f t="shared" si="505"/>
        <v>2.1544930595198686</v>
      </c>
      <c r="CT104" s="4">
        <f t="shared" si="505"/>
        <v>0.99763677051676325</v>
      </c>
      <c r="CU104" s="4">
        <f t="shared" si="505"/>
        <v>1.1500267924905216</v>
      </c>
      <c r="CV104" s="4">
        <f t="shared" si="505"/>
        <v>1.4583333333333393</v>
      </c>
      <c r="CW104" s="4">
        <f t="shared" si="505"/>
        <v>0.10288065843619965</v>
      </c>
      <c r="CX104" s="4">
        <f t="shared" si="505"/>
        <v>1.7936054068105056</v>
      </c>
      <c r="CY104" s="4">
        <f t="shared" ref="CY104:ED104" si="506">100*(CY28/CU28-1)</f>
        <v>2.1188630490956095</v>
      </c>
      <c r="CZ104" s="4">
        <f t="shared" si="506"/>
        <v>2.9774127310061349</v>
      </c>
      <c r="DA104" s="4">
        <f t="shared" si="506"/>
        <v>2.7235354573484027</v>
      </c>
      <c r="DB104" s="4">
        <f t="shared" si="506"/>
        <v>3.2175689479060132</v>
      </c>
      <c r="DC104" s="4">
        <f t="shared" si="506"/>
        <v>3.0364372469635637</v>
      </c>
      <c r="DD104" s="4">
        <f t="shared" si="506"/>
        <v>3.5892323030907614</v>
      </c>
      <c r="DE104" s="4">
        <f t="shared" si="506"/>
        <v>4.8524262131065532</v>
      </c>
      <c r="DF104" s="4">
        <f t="shared" si="506"/>
        <v>3.6862939139040263</v>
      </c>
      <c r="DG104" s="4">
        <f t="shared" si="506"/>
        <v>3.9783889980353537</v>
      </c>
      <c r="DH104" s="4">
        <f t="shared" si="506"/>
        <v>3.7728585178055773</v>
      </c>
      <c r="DI104" s="4">
        <f t="shared" si="506"/>
        <v>3.0438931297709804</v>
      </c>
      <c r="DJ104" s="4">
        <f t="shared" si="506"/>
        <v>4.3664996420901714</v>
      </c>
      <c r="DK104" s="4">
        <f t="shared" si="506"/>
        <v>4.7378365611714601</v>
      </c>
      <c r="DL104" s="4">
        <f t="shared" si="506"/>
        <v>4.6327212020033537</v>
      </c>
      <c r="DM104" s="4">
        <f t="shared" si="506"/>
        <v>5.4495786646911792</v>
      </c>
      <c r="DN104" s="4">
        <f t="shared" si="506"/>
        <v>2.5377229080932873</v>
      </c>
      <c r="DO104" s="4">
        <f t="shared" si="506"/>
        <v>1.3575068777341937</v>
      </c>
      <c r="DP104" s="4">
        <f t="shared" si="506"/>
        <v>0.42547533572661056</v>
      </c>
      <c r="DQ104" s="4">
        <f t="shared" si="506"/>
        <v>-0.26783754116356251</v>
      </c>
      <c r="DR104" s="4">
        <f t="shared" si="506"/>
        <v>0.75362318840579423</v>
      </c>
      <c r="DS104" s="4">
        <f t="shared" si="506"/>
        <v>0.60069413544541206</v>
      </c>
      <c r="DT104" s="4">
        <f t="shared" si="506"/>
        <v>-0.11915795048322853</v>
      </c>
      <c r="DU104" s="4">
        <f t="shared" si="506"/>
        <v>0.22453112617770721</v>
      </c>
      <c r="DV104" s="4">
        <f t="shared" si="506"/>
        <v>0.4957068248207408</v>
      </c>
      <c r="DW104" s="4">
        <f t="shared" si="506"/>
        <v>1.4994028926533565</v>
      </c>
      <c r="DX104" s="4">
        <f t="shared" si="506"/>
        <v>2.6334393778720377</v>
      </c>
      <c r="DY104" s="4">
        <f t="shared" si="506"/>
        <v>2.7059081924005968</v>
      </c>
      <c r="DZ104" s="4">
        <f t="shared" si="506"/>
        <v>3.6554214745001312</v>
      </c>
      <c r="EA104" s="4">
        <f t="shared" si="506"/>
        <v>2.7279065713787798</v>
      </c>
      <c r="EB104" s="4">
        <f t="shared" si="506"/>
        <v>2.7811262269674675</v>
      </c>
      <c r="EC104" s="4">
        <f t="shared" si="506"/>
        <v>2.7372653008853387</v>
      </c>
      <c r="ED104" s="4">
        <f t="shared" si="506"/>
        <v>1.8312372535689958</v>
      </c>
      <c r="EE104" s="4">
        <f t="shared" ref="EE104:FJ104" si="507">100*(EE28/EA28-1)</f>
        <v>1.7646559769237236</v>
      </c>
      <c r="EF104" s="4">
        <f t="shared" si="507"/>
        <v>1.2901063918907552</v>
      </c>
      <c r="EG104" s="4">
        <f t="shared" si="507"/>
        <v>1.065734149286035</v>
      </c>
      <c r="EH104" s="4">
        <f t="shared" si="507"/>
        <v>0.93879083740142644</v>
      </c>
      <c r="EI104" s="4">
        <f t="shared" si="507"/>
        <v>1.1963318049187155</v>
      </c>
      <c r="EJ104" s="4">
        <f t="shared" si="507"/>
        <v>2.1958481515176542</v>
      </c>
      <c r="EK104" s="4">
        <f t="shared" si="507"/>
        <v>1.8206532932405262</v>
      </c>
      <c r="EL104" s="4">
        <f t="shared" si="507"/>
        <v>1.8725198412698374</v>
      </c>
      <c r="EM104" s="4">
        <f t="shared" si="507"/>
        <v>1.1245211517073805</v>
      </c>
      <c r="EN104" s="4">
        <f t="shared" si="507"/>
        <v>1.0075668676405192</v>
      </c>
      <c r="EO104" s="4">
        <f t="shared" si="507"/>
        <v>1.792143695133297</v>
      </c>
      <c r="EP104" s="4">
        <f t="shared" si="507"/>
        <v>1.6879691621018544</v>
      </c>
      <c r="EQ104" s="4">
        <f t="shared" si="507"/>
        <v>2.2158859470468473</v>
      </c>
      <c r="ER104" s="4">
        <f t="shared" si="507"/>
        <v>2.1392516625270419</v>
      </c>
      <c r="ES104" s="4">
        <f t="shared" si="507"/>
        <v>2.1023765996343702</v>
      </c>
      <c r="ET104" s="4">
        <f t="shared" si="507"/>
        <v>2.5022944016599435</v>
      </c>
      <c r="EU104" s="4">
        <f t="shared" si="507"/>
        <v>3.412369490714906</v>
      </c>
      <c r="EV104" s="4">
        <f t="shared" si="507"/>
        <v>3.019297144650146</v>
      </c>
      <c r="EW104" s="4">
        <f t="shared" si="507"/>
        <v>2.5000973103421531</v>
      </c>
      <c r="EX104" s="4">
        <f t="shared" si="507"/>
        <v>3.2585126965404498</v>
      </c>
      <c r="EY104" s="4">
        <f t="shared" si="507"/>
        <v>3.2862818541596894</v>
      </c>
      <c r="EZ104" s="4">
        <f t="shared" si="507"/>
        <v>3.3100076906090736</v>
      </c>
      <c r="FA104" s="4">
        <f t="shared" si="507"/>
        <v>3.1488647453983942</v>
      </c>
      <c r="FB104" s="4">
        <f t="shared" si="507"/>
        <v>2.939662923678088</v>
      </c>
      <c r="FC104" s="4">
        <f t="shared" si="507"/>
        <v>2.7134920960635078</v>
      </c>
      <c r="FD104" s="4">
        <f t="shared" si="507"/>
        <v>2.3386597482237148</v>
      </c>
      <c r="FE104" s="4">
        <f t="shared" si="507"/>
        <v>2.3592452830188737</v>
      </c>
      <c r="FF104" s="4">
        <f t="shared" si="507"/>
        <v>2.2857802079480294</v>
      </c>
      <c r="FG104" s="11">
        <f t="shared" si="507"/>
        <v>2.3877967628512575</v>
      </c>
      <c r="FH104" s="11">
        <f t="shared" si="507"/>
        <v>2.5255493377698279</v>
      </c>
      <c r="FI104" s="11">
        <f t="shared" si="507"/>
        <v>2.5288697433005325</v>
      </c>
      <c r="FJ104" s="11">
        <f t="shared" si="507"/>
        <v>2.116650667781883</v>
      </c>
      <c r="FK104" s="11">
        <f t="shared" ref="FK104:GP104" si="508">100*(FK28/FG28-1)</f>
        <v>1.960602062525707</v>
      </c>
      <c r="FL104" s="11">
        <f t="shared" si="508"/>
        <v>2.3202794127667348</v>
      </c>
      <c r="FM104" s="11">
        <f t="shared" si="508"/>
        <v>2.3071979524626807</v>
      </c>
      <c r="FN104" s="11">
        <f t="shared" si="508"/>
        <v>2.3099074725659197</v>
      </c>
      <c r="FO104" s="11">
        <f t="shared" si="508"/>
        <v>2.519483013818169</v>
      </c>
      <c r="FP104" s="11">
        <f t="shared" si="508"/>
        <v>2.6314931303474731</v>
      </c>
      <c r="FQ104" s="11">
        <f t="shared" si="508"/>
        <v>2.6831581524433989</v>
      </c>
      <c r="FR104" s="11">
        <f t="shared" si="508"/>
        <v>2.8129153246617911</v>
      </c>
      <c r="FS104" s="11">
        <f t="shared" si="508"/>
        <v>2.7023339588311712</v>
      </c>
      <c r="FT104" s="11">
        <f t="shared" si="508"/>
        <v>2.6002103795025544</v>
      </c>
      <c r="FU104" s="11">
        <f t="shared" si="508"/>
        <v>2.506923977498654</v>
      </c>
      <c r="FV104" s="11">
        <f t="shared" si="508"/>
        <v>2.4535196281570304</v>
      </c>
      <c r="FW104" s="11">
        <f t="shared" si="508"/>
        <v>2.4506324361978971</v>
      </c>
      <c r="FX104" s="11">
        <f t="shared" si="508"/>
        <v>2.4741677226032044</v>
      </c>
      <c r="FY104" s="11">
        <f t="shared" si="508"/>
        <v>2.4365255689406951</v>
      </c>
      <c r="FZ104" s="11">
        <f t="shared" si="508"/>
        <v>2.4049797288570041</v>
      </c>
      <c r="GA104" s="11">
        <f t="shared" si="508"/>
        <v>2.3993027623076202</v>
      </c>
      <c r="GB104" s="11">
        <f t="shared" si="508"/>
        <v>2.4045053339076361</v>
      </c>
      <c r="GC104" s="11">
        <f t="shared" si="508"/>
        <v>2.3650555646542282</v>
      </c>
      <c r="GD104" s="11">
        <f t="shared" si="508"/>
        <v>2.3380778395551971</v>
      </c>
      <c r="GE104" s="11">
        <f t="shared" si="508"/>
        <v>2.3557794985097358</v>
      </c>
      <c r="GF104" s="11">
        <f t="shared" si="508"/>
        <v>2.3887415545971624</v>
      </c>
      <c r="GG104" s="11">
        <f t="shared" si="508"/>
        <v>2.3803746926361669</v>
      </c>
      <c r="GH104" s="11">
        <f t="shared" si="508"/>
        <v>2.3809013778250954</v>
      </c>
      <c r="GI104" s="11">
        <f t="shared" si="508"/>
        <v>2.4013011612895152</v>
      </c>
      <c r="GJ104" s="11">
        <f t="shared" si="508"/>
        <v>2.4318907363391595</v>
      </c>
      <c r="GK104" s="11">
        <f t="shared" si="508"/>
        <v>2.4202502361534206</v>
      </c>
      <c r="GL104" s="11">
        <f t="shared" si="508"/>
        <v>2.4069510962216434</v>
      </c>
      <c r="GM104" s="11">
        <f t="shared" si="508"/>
        <v>2.423429712934877</v>
      </c>
      <c r="GN104" s="11">
        <f t="shared" si="508"/>
        <v>2.4644057595313962</v>
      </c>
      <c r="GO104" s="11">
        <f t="shared" si="508"/>
        <v>2.417187042168556</v>
      </c>
      <c r="GP104" s="11">
        <f t="shared" si="508"/>
        <v>2.4289654200366106</v>
      </c>
      <c r="GQ104" s="11">
        <f t="shared" ref="GQ104:GT104" si="509">100*(GQ28/GM28-1)</f>
        <v>2.4458704058688996</v>
      </c>
      <c r="GR104" s="11">
        <f t="shared" si="509"/>
        <v>2.4649142357621168</v>
      </c>
      <c r="GS104" s="11">
        <f t="shared" si="509"/>
        <v>2.413133947028423</v>
      </c>
      <c r="GT104" s="11" t="e">
        <f t="shared" si="509"/>
        <v>#N/A</v>
      </c>
    </row>
    <row r="105" spans="2:202" x14ac:dyDescent="0.2">
      <c r="B105" t="str">
        <f>B29</f>
        <v>CPI-W (1982-1984=100)</v>
      </c>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f t="shared" ref="CA105:CJ107" si="510">100*(CA29/BW29-1)</f>
        <v>2.3427866831072786</v>
      </c>
      <c r="CB105" s="4">
        <f t="shared" si="510"/>
        <v>3.4185401909454738</v>
      </c>
      <c r="CC105" s="4">
        <f t="shared" si="510"/>
        <v>3.0525030525030417</v>
      </c>
      <c r="CD105" s="4">
        <f t="shared" si="510"/>
        <v>3.1837477258944702</v>
      </c>
      <c r="CE105" s="4">
        <f t="shared" si="510"/>
        <v>3.3734939759036076</v>
      </c>
      <c r="CF105" s="4">
        <f t="shared" si="510"/>
        <v>3.5735556879094688</v>
      </c>
      <c r="CG105" s="4">
        <f t="shared" si="510"/>
        <v>3.9099526066350698</v>
      </c>
      <c r="CH105" s="4">
        <f t="shared" si="510"/>
        <v>4.1727887158389709</v>
      </c>
      <c r="CI105" s="4">
        <f t="shared" si="510"/>
        <v>4.4289044289044233</v>
      </c>
      <c r="CJ105" s="4">
        <f t="shared" si="510"/>
        <v>3.7090281771132716</v>
      </c>
      <c r="CK105" s="4">
        <f t="shared" ref="CK105:CT107" si="511">100*(CK29/CG29-1)</f>
        <v>3.477765108323827</v>
      </c>
      <c r="CL105" s="4">
        <f t="shared" si="511"/>
        <v>2.7362482369534424</v>
      </c>
      <c r="CM105" s="4">
        <f t="shared" si="511"/>
        <v>1.8415178571428603</v>
      </c>
      <c r="CN105" s="4">
        <f t="shared" si="511"/>
        <v>1.9406709176601034</v>
      </c>
      <c r="CO105" s="4">
        <f t="shared" si="511"/>
        <v>1.8181818181818299</v>
      </c>
      <c r="CP105" s="4">
        <f t="shared" si="511"/>
        <v>1.6199890170236264</v>
      </c>
      <c r="CQ105" s="4">
        <f t="shared" si="511"/>
        <v>2.0273972602739665</v>
      </c>
      <c r="CR105" s="4">
        <f t="shared" si="511"/>
        <v>1.3598041881969003</v>
      </c>
      <c r="CS105" s="4">
        <f t="shared" si="511"/>
        <v>1.8398268398268192</v>
      </c>
      <c r="CT105" s="4">
        <f t="shared" si="511"/>
        <v>0.81059173196433854</v>
      </c>
      <c r="CU105" s="4">
        <f t="shared" ref="CU105:DD107" si="512">100*(CU29/CQ29-1)</f>
        <v>0.85929108485500727</v>
      </c>
      <c r="CV105" s="4">
        <f t="shared" si="512"/>
        <v>1.8245237456399277</v>
      </c>
      <c r="CW105" s="4">
        <f t="shared" si="512"/>
        <v>0.74388947927737092</v>
      </c>
      <c r="CX105" s="4">
        <f t="shared" si="512"/>
        <v>2.3586169927633183</v>
      </c>
      <c r="CY105" s="4">
        <f t="shared" si="512"/>
        <v>2.4494142705005384</v>
      </c>
      <c r="CZ105" s="4">
        <f t="shared" si="512"/>
        <v>3.0303030303030276</v>
      </c>
      <c r="DA105" s="4">
        <f t="shared" si="512"/>
        <v>3.0063291139240667</v>
      </c>
      <c r="DB105" s="4">
        <f t="shared" si="512"/>
        <v>3.3516627389369003</v>
      </c>
      <c r="DC105" s="4">
        <f t="shared" si="512"/>
        <v>2.9106029106028997</v>
      </c>
      <c r="DD105" s="4">
        <f t="shared" si="512"/>
        <v>3.9130434782608692</v>
      </c>
      <c r="DE105" s="4">
        <f t="shared" ref="DE105:DN107" si="513">100*(DE29/DA29-1)</f>
        <v>5.0179211469533858</v>
      </c>
      <c r="DF105" s="4">
        <f t="shared" si="513"/>
        <v>3.4203192297947771</v>
      </c>
      <c r="DG105" s="4">
        <f t="shared" si="513"/>
        <v>3.9121212121212112</v>
      </c>
      <c r="DH105" s="4">
        <f t="shared" si="513"/>
        <v>3.6027565838050668</v>
      </c>
      <c r="DI105" s="4">
        <f t="shared" si="513"/>
        <v>2.4963432471964975</v>
      </c>
      <c r="DJ105" s="4">
        <f t="shared" si="513"/>
        <v>4.6376776090151894</v>
      </c>
      <c r="DK105" s="4">
        <f t="shared" si="513"/>
        <v>5.1451790071252779</v>
      </c>
      <c r="DL105" s="4">
        <f t="shared" si="513"/>
        <v>5.0168908485335173</v>
      </c>
      <c r="DM105" s="4">
        <f t="shared" si="513"/>
        <v>6.2092093996765296</v>
      </c>
      <c r="DN105" s="4">
        <f t="shared" si="513"/>
        <v>2.336519709410001</v>
      </c>
      <c r="DO105" s="4">
        <f t="shared" ref="DO105:DX107" si="514">100*(DO29/DK29-1)</f>
        <v>1.1186509624096397</v>
      </c>
      <c r="DP105" s="4">
        <f t="shared" si="514"/>
        <v>3.2801274046745377E-2</v>
      </c>
      <c r="DQ105" s="4">
        <f t="shared" si="514"/>
        <v>-0.62703506469657944</v>
      </c>
      <c r="DR105" s="4">
        <f t="shared" si="514"/>
        <v>1.1743012644385598</v>
      </c>
      <c r="DS105" s="4">
        <f t="shared" si="514"/>
        <v>1.1259325629022765</v>
      </c>
      <c r="DT105" s="4">
        <f t="shared" si="514"/>
        <v>0.44436805886916009</v>
      </c>
      <c r="DU105" s="4">
        <f t="shared" si="514"/>
        <v>0.70806272056536113</v>
      </c>
      <c r="DV105" s="4">
        <f t="shared" si="514"/>
        <v>0.84139072548183869</v>
      </c>
      <c r="DW105" s="4">
        <f t="shared" si="514"/>
        <v>2.0681237709920142</v>
      </c>
      <c r="DX105" s="4">
        <f t="shared" si="514"/>
        <v>3.2012806022973406</v>
      </c>
      <c r="DY105" s="4">
        <f t="shared" ref="DY105:EH107" si="515">100*(DY29/DU29-1)</f>
        <v>3.1837954923828793</v>
      </c>
      <c r="DZ105" s="4">
        <f t="shared" si="515"/>
        <v>4.0426939333804368</v>
      </c>
      <c r="EA105" s="4">
        <f t="shared" si="515"/>
        <v>2.7862172815448005</v>
      </c>
      <c r="EB105" s="4">
        <f t="shared" si="515"/>
        <v>2.758598121666278</v>
      </c>
      <c r="EC105" s="4">
        <f t="shared" si="515"/>
        <v>2.6856582725387934</v>
      </c>
      <c r="ED105" s="4">
        <f t="shared" si="515"/>
        <v>1.8407565615072619</v>
      </c>
      <c r="EE105" s="4">
        <f t="shared" si="515"/>
        <v>1.9221737238291903</v>
      </c>
      <c r="EF105" s="4">
        <f t="shared" si="515"/>
        <v>1.1332611510944224</v>
      </c>
      <c r="EG105" s="4">
        <f t="shared" si="515"/>
        <v>1.0952481520591251</v>
      </c>
      <c r="EH105" s="4">
        <f t="shared" si="515"/>
        <v>1.0261673738453103</v>
      </c>
      <c r="EI105" s="4">
        <f t="shared" ref="EI105:ER107" si="516">100*(EI29/EE29-1)</f>
        <v>1.2957529741018492</v>
      </c>
      <c r="EJ105" s="4">
        <f t="shared" si="516"/>
        <v>2.4382410237463459</v>
      </c>
      <c r="EK105" s="4">
        <f t="shared" si="516"/>
        <v>2.1425318475994715</v>
      </c>
      <c r="EL105" s="4">
        <f t="shared" si="516"/>
        <v>1.5985035108005308</v>
      </c>
      <c r="EM105" s="4">
        <f t="shared" si="516"/>
        <v>0.4707708873280092</v>
      </c>
      <c r="EN105" s="4">
        <f t="shared" si="516"/>
        <v>0.43177733650556771</v>
      </c>
      <c r="EO105" s="4">
        <f t="shared" si="516"/>
        <v>1.2390017629902994</v>
      </c>
      <c r="EP105" s="4">
        <f t="shared" si="516"/>
        <v>1.5335608177066584</v>
      </c>
      <c r="EQ105" s="4">
        <f t="shared" si="516"/>
        <v>2.3797952105011566</v>
      </c>
      <c r="ER105" s="4">
        <f t="shared" si="516"/>
        <v>2.2759085066008433</v>
      </c>
      <c r="ES105" s="4">
        <f t="shared" ref="ES105:FB107" si="517">100*(ES29/EO29-1)</f>
        <v>1.9769696969696993</v>
      </c>
      <c r="ET105" s="4">
        <f t="shared" si="517"/>
        <v>2.5326274791706016</v>
      </c>
      <c r="EU105" s="4">
        <f t="shared" si="517"/>
        <v>3.6544890937418861</v>
      </c>
      <c r="EV105" s="4">
        <f t="shared" si="517"/>
        <v>3.1703122630894365</v>
      </c>
      <c r="EW105" s="4">
        <f t="shared" si="517"/>
        <v>2.82694052529191</v>
      </c>
      <c r="EX105" s="4">
        <f t="shared" si="517"/>
        <v>3.718968163588654</v>
      </c>
      <c r="EY105" s="4">
        <f t="shared" si="517"/>
        <v>3.5252533555667709</v>
      </c>
      <c r="EZ105" s="4">
        <f t="shared" si="517"/>
        <v>3.585524089454406</v>
      </c>
      <c r="FA105" s="4">
        <f t="shared" si="517"/>
        <v>3.1707561419191732</v>
      </c>
      <c r="FB105" s="4">
        <f t="shared" si="517"/>
        <v>2.9570195320630432</v>
      </c>
      <c r="FC105" s="4">
        <f t="shared" ref="FC105:FL107" si="518">100*(FC29/EY29-1)</f>
        <v>2.4811231222374719</v>
      </c>
      <c r="FD105" s="4">
        <f t="shared" si="518"/>
        <v>1.9048792462621922</v>
      </c>
      <c r="FE105" s="4">
        <f t="shared" si="518"/>
        <v>1.9900506802810192</v>
      </c>
      <c r="FF105" s="4">
        <f t="shared" si="518"/>
        <v>1.7864607772042795</v>
      </c>
      <c r="FG105" s="11">
        <f t="shared" si="518"/>
        <v>2.1501333756396734</v>
      </c>
      <c r="FH105" s="11">
        <f t="shared" si="518"/>
        <v>2.4658121458706272</v>
      </c>
      <c r="FI105" s="11">
        <f t="shared" si="518"/>
        <v>2.4852289850614495</v>
      </c>
      <c r="FJ105" s="11">
        <f t="shared" si="518"/>
        <v>1.9925607857127936</v>
      </c>
      <c r="FK105" s="11">
        <f t="shared" si="518"/>
        <v>1.8800744184837015</v>
      </c>
      <c r="FL105" s="11">
        <f t="shared" si="518"/>
        <v>2.3238401448560708</v>
      </c>
      <c r="FM105" s="11">
        <f t="shared" ref="FM105:FV107" si="519">100*(FM29/FI29-1)</f>
        <v>2.313090648842353</v>
      </c>
      <c r="FN105" s="11">
        <f t="shared" si="519"/>
        <v>2.3084302652758293</v>
      </c>
      <c r="FO105" s="11">
        <f t="shared" si="519"/>
        <v>2.5593465498170653</v>
      </c>
      <c r="FP105" s="11">
        <f t="shared" si="519"/>
        <v>2.6952180139204085</v>
      </c>
      <c r="FQ105" s="11">
        <f t="shared" si="519"/>
        <v>2.7541854958686329</v>
      </c>
      <c r="FR105" s="11">
        <f t="shared" si="519"/>
        <v>2.8979954899659432</v>
      </c>
      <c r="FS105" s="11">
        <f t="shared" si="519"/>
        <v>2.7777893001930121</v>
      </c>
      <c r="FT105" s="11">
        <f t="shared" si="519"/>
        <v>2.6656553788297233</v>
      </c>
      <c r="FU105" s="11">
        <f t="shared" si="519"/>
        <v>2.5611718623877344</v>
      </c>
      <c r="FV105" s="11">
        <f t="shared" si="519"/>
        <v>2.5007008614656545</v>
      </c>
      <c r="FW105" s="11">
        <f t="shared" ref="FW105:GF107" si="520">100*(FW29/FS29-1)</f>
        <v>2.4984604497874541</v>
      </c>
      <c r="FX105" s="11">
        <f t="shared" si="520"/>
        <v>2.5255156660256572</v>
      </c>
      <c r="FY105" s="11">
        <f t="shared" si="520"/>
        <v>2.4833622351983164</v>
      </c>
      <c r="FZ105" s="11">
        <f t="shared" si="520"/>
        <v>2.4478370254306769</v>
      </c>
      <c r="GA105" s="11">
        <f t="shared" si="520"/>
        <v>2.4416606481847625</v>
      </c>
      <c r="GB105" s="11">
        <f t="shared" si="520"/>
        <v>2.4476904600653215</v>
      </c>
      <c r="GC105" s="11">
        <f t="shared" si="520"/>
        <v>2.4033967282788948</v>
      </c>
      <c r="GD105" s="11">
        <f t="shared" si="520"/>
        <v>2.3731245838693127</v>
      </c>
      <c r="GE105" s="11">
        <f t="shared" si="520"/>
        <v>2.3930738559780229</v>
      </c>
      <c r="GF105" s="11">
        <f t="shared" si="520"/>
        <v>2.4301051314245425</v>
      </c>
      <c r="GG105" s="11">
        <f t="shared" ref="GG105:GP107" si="521">100*(GG29/GC29-1)</f>
        <v>2.4207194869765747</v>
      </c>
      <c r="GH105" s="11">
        <f t="shared" si="521"/>
        <v>2.4212888535848354</v>
      </c>
      <c r="GI105" s="11">
        <f t="shared" si="521"/>
        <v>2.4441928639065802</v>
      </c>
      <c r="GJ105" s="11">
        <f t="shared" si="521"/>
        <v>2.4785488277754064</v>
      </c>
      <c r="GK105" s="11">
        <f t="shared" si="521"/>
        <v>2.465459823517846</v>
      </c>
      <c r="GL105" s="11">
        <f t="shared" si="521"/>
        <v>2.4505131784016365</v>
      </c>
      <c r="GM105" s="11">
        <f t="shared" si="521"/>
        <v>2.4690272296547189</v>
      </c>
      <c r="GN105" s="11">
        <f t="shared" si="521"/>
        <v>2.5150087974053603</v>
      </c>
      <c r="GO105" s="11">
        <f t="shared" si="521"/>
        <v>2.4620409774508412</v>
      </c>
      <c r="GP105" s="11">
        <f t="shared" si="521"/>
        <v>2.4752429072994131</v>
      </c>
      <c r="GQ105" s="11">
        <f t="shared" ref="GQ105:GT107" si="522">100*(GQ29/GM29-1)</f>
        <v>2.4942574771997572</v>
      </c>
      <c r="GR105" s="11">
        <f t="shared" si="522"/>
        <v>2.5156500534277537</v>
      </c>
      <c r="GS105" s="11">
        <f t="shared" si="522"/>
        <v>2.4574706379139943</v>
      </c>
      <c r="GT105" s="11" t="e">
        <f t="shared" si="522"/>
        <v>#N/A</v>
      </c>
    </row>
    <row r="106" spans="2:202" x14ac:dyDescent="0.2">
      <c r="B106" t="str">
        <f>B30</f>
        <v>Housing permits (thous.)</v>
      </c>
      <c r="G106" s="4">
        <f t="shared" ref="G106:P107" si="523">100*(G30/C30-1)</f>
        <v>-14.380762672294956</v>
      </c>
      <c r="H106" s="4">
        <f t="shared" si="523"/>
        <v>18.290100291842325</v>
      </c>
      <c r="I106" s="4">
        <f t="shared" si="523"/>
        <v>-51.791148658207156</v>
      </c>
      <c r="J106" s="4">
        <f t="shared" si="523"/>
        <v>-51.115069944933289</v>
      </c>
      <c r="K106" s="4">
        <f t="shared" si="523"/>
        <v>-53.283877617206542</v>
      </c>
      <c r="L106" s="4">
        <f t="shared" si="523"/>
        <v>-46.203279223834656</v>
      </c>
      <c r="M106" s="4">
        <f t="shared" si="523"/>
        <v>-16.150111956704617</v>
      </c>
      <c r="N106" s="4">
        <f t="shared" si="523"/>
        <v>22.075281635478341</v>
      </c>
      <c r="O106" s="4">
        <f t="shared" si="523"/>
        <v>71.748400406237536</v>
      </c>
      <c r="P106" s="4">
        <f t="shared" si="523"/>
        <v>114.33114530937156</v>
      </c>
      <c r="Q106" s="4">
        <f t="shared" ref="Q106:Z107" si="524">100*(Q30/M30-1)</f>
        <v>63.274250267754859</v>
      </c>
      <c r="R106" s="4">
        <f t="shared" si="524"/>
        <v>5.9333640006005384</v>
      </c>
      <c r="S106" s="4">
        <f t="shared" si="524"/>
        <v>51.689568787763342</v>
      </c>
      <c r="T106" s="4">
        <f t="shared" si="524"/>
        <v>-3.6381931777458743</v>
      </c>
      <c r="U106" s="4">
        <f t="shared" si="524"/>
        <v>21.528942630342087</v>
      </c>
      <c r="V106" s="4">
        <f t="shared" si="524"/>
        <v>28.219340186749918</v>
      </c>
      <c r="W106" s="4">
        <f t="shared" si="524"/>
        <v>-12.484203245309955</v>
      </c>
      <c r="X106" s="4">
        <f t="shared" si="524"/>
        <v>16.704682711722185</v>
      </c>
      <c r="Y106" s="4">
        <f t="shared" si="524"/>
        <v>34.93137827574995</v>
      </c>
      <c r="Z106" s="4">
        <f t="shared" si="524"/>
        <v>20.110017239460774</v>
      </c>
      <c r="AA106" s="4">
        <f t="shared" ref="AA106:AJ107" si="525">100*(AA30/W30-1)</f>
        <v>47.05334020751026</v>
      </c>
      <c r="AB106" s="4">
        <f t="shared" si="525"/>
        <v>17.406824821552625</v>
      </c>
      <c r="AC106" s="4">
        <f t="shared" si="525"/>
        <v>-19.202033314892862</v>
      </c>
      <c r="AD106" s="4">
        <f t="shared" si="525"/>
        <v>0.71071696761357828</v>
      </c>
      <c r="AE106" s="4">
        <f t="shared" si="525"/>
        <v>-13.997967374606867</v>
      </c>
      <c r="AF106" s="4">
        <f t="shared" si="525"/>
        <v>-6.4200555261497705</v>
      </c>
      <c r="AG106" s="4">
        <f t="shared" si="525"/>
        <v>35.824084597765427</v>
      </c>
      <c r="AH106" s="4">
        <f t="shared" si="525"/>
        <v>29.733095130780573</v>
      </c>
      <c r="AI106" s="4">
        <f t="shared" si="525"/>
        <v>18.241246541462619</v>
      </c>
      <c r="AJ106" s="4">
        <f t="shared" si="525"/>
        <v>3.9149882602398378</v>
      </c>
      <c r="AK106" s="4">
        <f t="shared" ref="AK106:AT107" si="526">100*(AK30/AG30-1)</f>
        <v>37.805597529150333</v>
      </c>
      <c r="AL106" s="4">
        <f t="shared" si="526"/>
        <v>8.3694601454539672</v>
      </c>
      <c r="AM106" s="4">
        <f t="shared" si="526"/>
        <v>-8.9610418076360947</v>
      </c>
      <c r="AN106" s="4">
        <f t="shared" si="526"/>
        <v>22.801403964353504</v>
      </c>
      <c r="AO106" s="4">
        <f t="shared" si="526"/>
        <v>-11.279572614455303</v>
      </c>
      <c r="AP106" s="4">
        <f t="shared" si="526"/>
        <v>19.094198871680735</v>
      </c>
      <c r="AQ106" s="4">
        <f t="shared" si="526"/>
        <v>67.357142303236756</v>
      </c>
      <c r="AR106" s="4">
        <f t="shared" si="526"/>
        <v>-4.9747254009661841</v>
      </c>
      <c r="AS106" s="4">
        <f t="shared" si="526"/>
        <v>-37.126248733709403</v>
      </c>
      <c r="AT106" s="4">
        <f t="shared" si="526"/>
        <v>-52.934101004321967</v>
      </c>
      <c r="AU106" s="4">
        <f t="shared" ref="AU106:BD107" si="527">100*(AU30/AQ30-1)</f>
        <v>-71.461787322528281</v>
      </c>
      <c r="AV106" s="4">
        <f t="shared" si="527"/>
        <v>-55.721137095592532</v>
      </c>
      <c r="AW106" s="4">
        <f t="shared" si="527"/>
        <v>-38.100998682508035</v>
      </c>
      <c r="AX106" s="4">
        <f t="shared" si="527"/>
        <v>-41.697586747422733</v>
      </c>
      <c r="AY106" s="4">
        <f t="shared" si="527"/>
        <v>38.766738768261021</v>
      </c>
      <c r="AZ106" s="4">
        <f t="shared" si="527"/>
        <v>36.991299322799406</v>
      </c>
      <c r="BA106" s="4">
        <f t="shared" si="527"/>
        <v>3.537080913844215</v>
      </c>
      <c r="BB106" s="4">
        <f t="shared" si="527"/>
        <v>43.197591946252231</v>
      </c>
      <c r="BC106" s="4">
        <f t="shared" si="527"/>
        <v>-24.151872383829311</v>
      </c>
      <c r="BD106" s="4">
        <f t="shared" si="527"/>
        <v>-17.699201540078256</v>
      </c>
      <c r="BE106" s="4">
        <f t="shared" ref="BE106:BN107" si="528">100*(BE30/BA30-1)</f>
        <v>9.2803964445262732</v>
      </c>
      <c r="BF106" s="4">
        <f t="shared" si="528"/>
        <v>26.973960025283738</v>
      </c>
      <c r="BG106" s="4">
        <f t="shared" si="528"/>
        <v>20.601587717390423</v>
      </c>
      <c r="BH106" s="4">
        <f t="shared" si="528"/>
        <v>18.221870399564665</v>
      </c>
      <c r="BI106" s="4">
        <f t="shared" si="528"/>
        <v>26.271127865928023</v>
      </c>
      <c r="BJ106" s="4">
        <f t="shared" si="528"/>
        <v>-4.5289725621542543</v>
      </c>
      <c r="BK106" s="4">
        <f t="shared" si="528"/>
        <v>6.6534906102114544</v>
      </c>
      <c r="BL106" s="4">
        <f t="shared" si="528"/>
        <v>2.7421651384395229</v>
      </c>
      <c r="BM106" s="4">
        <f t="shared" si="528"/>
        <v>-22.869044873031608</v>
      </c>
      <c r="BN106" s="4">
        <f t="shared" si="528"/>
        <v>-5.1384022897858035</v>
      </c>
      <c r="BO106" s="4">
        <f t="shared" ref="BO106:BX107" si="529">100*(BO30/BK30-1)</f>
        <v>11.620701612832885</v>
      </c>
      <c r="BP106" s="4">
        <f t="shared" si="529"/>
        <v>7.2116140652409788</v>
      </c>
      <c r="BQ106" s="4">
        <f t="shared" si="529"/>
        <v>21.484603779870383</v>
      </c>
      <c r="BR106" s="4">
        <f t="shared" si="529"/>
        <v>17.724983207281642</v>
      </c>
      <c r="BS106" s="4">
        <f t="shared" si="529"/>
        <v>13.807096433750665</v>
      </c>
      <c r="BT106" s="4">
        <f t="shared" si="529"/>
        <v>-3.3594892822675027</v>
      </c>
      <c r="BU106" s="4">
        <f t="shared" si="529"/>
        <v>37.81831473455135</v>
      </c>
      <c r="BV106" s="4">
        <f t="shared" si="529"/>
        <v>-2.75020759718686</v>
      </c>
      <c r="BW106" s="4">
        <f t="shared" si="529"/>
        <v>12.422033039511327</v>
      </c>
      <c r="BX106" s="4">
        <f t="shared" si="529"/>
        <v>23.026505623926408</v>
      </c>
      <c r="BY106" s="4">
        <f t="shared" ref="BY106:BZ107" si="530">100*(BY30/BU30-1)</f>
        <v>-0.39073978436544587</v>
      </c>
      <c r="BZ106" s="4">
        <f t="shared" si="530"/>
        <v>44.114618765812175</v>
      </c>
      <c r="CA106" s="4">
        <f t="shared" si="510"/>
        <v>-17.18871357815155</v>
      </c>
      <c r="CB106" s="4">
        <f t="shared" si="510"/>
        <v>24.873865868689361</v>
      </c>
      <c r="CC106" s="4">
        <f t="shared" si="510"/>
        <v>-13.425896711193452</v>
      </c>
      <c r="CD106" s="4">
        <f t="shared" si="510"/>
        <v>-17.599571647364641</v>
      </c>
      <c r="CE106" s="4">
        <f t="shared" si="510"/>
        <v>23.620536057895514</v>
      </c>
      <c r="CF106" s="4">
        <f t="shared" si="510"/>
        <v>-24.028264119701113</v>
      </c>
      <c r="CG106" s="4">
        <f t="shared" si="510"/>
        <v>1.2480541521265653</v>
      </c>
      <c r="CH106" s="4">
        <f t="shared" si="510"/>
        <v>-7.0025331607495804</v>
      </c>
      <c r="CI106" s="4">
        <f t="shared" si="510"/>
        <v>-10.542249596170761</v>
      </c>
      <c r="CJ106" s="4">
        <f t="shared" si="510"/>
        <v>-4.7225848385737512</v>
      </c>
      <c r="CK106" s="4">
        <f t="shared" si="511"/>
        <v>-22.860556502258966</v>
      </c>
      <c r="CL106" s="4">
        <f t="shared" si="511"/>
        <v>-31.781582162256385</v>
      </c>
      <c r="CM106" s="4">
        <f t="shared" si="511"/>
        <v>-30.062399860759438</v>
      </c>
      <c r="CN106" s="4">
        <f t="shared" si="511"/>
        <v>5.3674094261699334</v>
      </c>
      <c r="CO106" s="4">
        <f t="shared" si="511"/>
        <v>-10.281861929648983</v>
      </c>
      <c r="CP106" s="4">
        <f t="shared" si="511"/>
        <v>23.702839761465789</v>
      </c>
      <c r="CQ106" s="4">
        <f t="shared" si="511"/>
        <v>12.977366579972283</v>
      </c>
      <c r="CR106" s="4">
        <f t="shared" si="511"/>
        <v>-10.042383246603015</v>
      </c>
      <c r="CS106" s="4">
        <f t="shared" si="511"/>
        <v>33.861913262551234</v>
      </c>
      <c r="CT106" s="4">
        <f t="shared" si="511"/>
        <v>-9.7278373532625029</v>
      </c>
      <c r="CU106" s="4">
        <f t="shared" si="512"/>
        <v>12.612307795467736</v>
      </c>
      <c r="CV106" s="4">
        <f t="shared" si="512"/>
        <v>-0.10241312320953266</v>
      </c>
      <c r="CW106" s="4">
        <f t="shared" si="512"/>
        <v>5.51071211381573</v>
      </c>
      <c r="CX106" s="4">
        <f t="shared" si="512"/>
        <v>36.466841024375121</v>
      </c>
      <c r="CY106" s="4">
        <f t="shared" si="512"/>
        <v>11.366640561098285</v>
      </c>
      <c r="CZ106" s="4">
        <f t="shared" si="512"/>
        <v>6.5781561950518874</v>
      </c>
      <c r="DA106" s="4">
        <f t="shared" si="512"/>
        <v>-1.098222315512476</v>
      </c>
      <c r="DB106" s="4">
        <f t="shared" si="512"/>
        <v>18.125838057922362</v>
      </c>
      <c r="DC106" s="4">
        <f t="shared" si="512"/>
        <v>-9.3415273661155531</v>
      </c>
      <c r="DD106" s="4">
        <f t="shared" si="512"/>
        <v>28.471318579031756</v>
      </c>
      <c r="DE106" s="4">
        <f t="shared" si="513"/>
        <v>21.433201229569331</v>
      </c>
      <c r="DF106" s="4">
        <f t="shared" si="513"/>
        <v>-25.00656717262817</v>
      </c>
      <c r="DG106" s="4">
        <f t="shared" si="513"/>
        <v>70.475330145685973</v>
      </c>
      <c r="DH106" s="4">
        <f t="shared" si="513"/>
        <v>-13.877326161462999</v>
      </c>
      <c r="DI106" s="4">
        <f t="shared" si="513"/>
        <v>-11.143394530850358</v>
      </c>
      <c r="DJ106" s="4">
        <f t="shared" si="513"/>
        <v>10.883788193283817</v>
      </c>
      <c r="DK106" s="4">
        <f t="shared" si="513"/>
        <v>-46.029091591351822</v>
      </c>
      <c r="DL106" s="4">
        <f t="shared" si="513"/>
        <v>-14.844839627407991</v>
      </c>
      <c r="DM106" s="4">
        <f t="shared" si="513"/>
        <v>-41.844190347074672</v>
      </c>
      <c r="DN106" s="4">
        <f t="shared" si="513"/>
        <v>-55.743180011472013</v>
      </c>
      <c r="DO106" s="4">
        <f t="shared" si="514"/>
        <v>-63.41627407169662</v>
      </c>
      <c r="DP106" s="4">
        <f t="shared" si="514"/>
        <v>-69.073460105228591</v>
      </c>
      <c r="DQ106" s="4">
        <f t="shared" si="514"/>
        <v>-55.265104472684655</v>
      </c>
      <c r="DR106" s="4">
        <f t="shared" si="514"/>
        <v>-23.637728856634165</v>
      </c>
      <c r="DS106" s="4">
        <f t="shared" si="514"/>
        <v>59.021235196130647</v>
      </c>
      <c r="DT106" s="4">
        <f t="shared" si="514"/>
        <v>12.441656118795642</v>
      </c>
      <c r="DU106" s="4">
        <f t="shared" si="514"/>
        <v>66.359192597997747</v>
      </c>
      <c r="DV106" s="4">
        <f t="shared" si="514"/>
        <v>45.065484965801204</v>
      </c>
      <c r="DW106" s="4">
        <f t="shared" si="514"/>
        <v>-41.196065151903852</v>
      </c>
      <c r="DX106" s="4">
        <f t="shared" si="514"/>
        <v>107.67540596493639</v>
      </c>
      <c r="DY106" s="4">
        <f t="shared" si="515"/>
        <v>2.8641311491496069</v>
      </c>
      <c r="DZ106" s="4">
        <f t="shared" si="515"/>
        <v>-5.1882459681093174</v>
      </c>
      <c r="EA106" s="4">
        <f t="shared" si="515"/>
        <v>135.69960722005109</v>
      </c>
      <c r="EB106" s="4">
        <f t="shared" si="515"/>
        <v>30.697451694081799</v>
      </c>
      <c r="EC106" s="4">
        <f t="shared" si="515"/>
        <v>75.951219507399941</v>
      </c>
      <c r="ED106" s="4">
        <f t="shared" si="515"/>
        <v>66.776366372327416</v>
      </c>
      <c r="EE106" s="4">
        <f t="shared" si="515"/>
        <v>16.970727836407807</v>
      </c>
      <c r="EF106" s="4">
        <f t="shared" si="515"/>
        <v>-10.209862330138531</v>
      </c>
      <c r="EG106" s="4">
        <f t="shared" si="515"/>
        <v>1.7943755561781627</v>
      </c>
      <c r="EH106" s="4">
        <f t="shared" si="515"/>
        <v>23.921004686195047</v>
      </c>
      <c r="EI106" s="4">
        <f t="shared" si="516"/>
        <v>-1.2011484436222242</v>
      </c>
      <c r="EJ106" s="4">
        <f t="shared" si="516"/>
        <v>41.858136329389929</v>
      </c>
      <c r="EK106" s="4">
        <f t="shared" si="516"/>
        <v>19.8642442735248</v>
      </c>
      <c r="EL106" s="4">
        <f t="shared" si="516"/>
        <v>-0.81042872199491578</v>
      </c>
      <c r="EM106" s="4">
        <f t="shared" si="516"/>
        <v>135.00519417471764</v>
      </c>
      <c r="EN106" s="4">
        <f t="shared" si="516"/>
        <v>-7.221833804051947</v>
      </c>
      <c r="EO106" s="4">
        <f t="shared" si="516"/>
        <v>18.696898247024873</v>
      </c>
      <c r="EP106" s="4">
        <f t="shared" si="516"/>
        <v>1.5405532686076251</v>
      </c>
      <c r="EQ106" s="4">
        <f t="shared" si="516"/>
        <v>-49.391849395128219</v>
      </c>
      <c r="ER106" s="4">
        <f t="shared" si="516"/>
        <v>28.295060315524957</v>
      </c>
      <c r="ES106" s="4">
        <f t="shared" si="517"/>
        <v>-6.5296485364662482</v>
      </c>
      <c r="ET106" s="4">
        <f t="shared" si="517"/>
        <v>26.506342107247715</v>
      </c>
      <c r="EU106" s="4">
        <f t="shared" si="517"/>
        <v>22.821607654961241</v>
      </c>
      <c r="EV106" s="4">
        <f t="shared" si="517"/>
        <v>-18.161424781628465</v>
      </c>
      <c r="EW106" s="4">
        <f t="shared" si="517"/>
        <v>6.9690461061160835</v>
      </c>
      <c r="EX106" s="4">
        <f t="shared" si="517"/>
        <v>7.5406267747078815</v>
      </c>
      <c r="EY106" s="4">
        <f t="shared" si="517"/>
        <v>16.314754062586289</v>
      </c>
      <c r="EZ106" s="4">
        <f t="shared" si="517"/>
        <v>-2.8772694935003895</v>
      </c>
      <c r="FA106" s="4">
        <f t="shared" si="517"/>
        <v>-27.82127908945704</v>
      </c>
      <c r="FB106" s="4">
        <f t="shared" si="517"/>
        <v>-20.865753797345256</v>
      </c>
      <c r="FC106" s="4">
        <f t="shared" si="518"/>
        <v>-17.647158008684173</v>
      </c>
      <c r="FD106" s="4">
        <f t="shared" si="518"/>
        <v>34.468712067284237</v>
      </c>
      <c r="FE106" s="4">
        <f t="shared" si="518"/>
        <v>43.408499381934298</v>
      </c>
      <c r="FF106" s="4">
        <f t="shared" si="518"/>
        <v>13.653559847749408</v>
      </c>
      <c r="FG106" s="11">
        <f t="shared" si="518"/>
        <v>13.490009611634314</v>
      </c>
      <c r="FH106" s="11">
        <f t="shared" si="518"/>
        <v>-16.873256308913966</v>
      </c>
      <c r="FI106" s="11">
        <f t="shared" si="518"/>
        <v>-7.2367712437396703</v>
      </c>
      <c r="FJ106" s="11">
        <f t="shared" si="518"/>
        <v>-7.0320708631401052</v>
      </c>
      <c r="FK106" s="11">
        <f t="shared" si="518"/>
        <v>-11.331511671810212</v>
      </c>
      <c r="FL106" s="11">
        <f t="shared" si="518"/>
        <v>-3.8378020279347114</v>
      </c>
      <c r="FM106" s="11">
        <f t="shared" si="519"/>
        <v>-7.4938970530510911</v>
      </c>
      <c r="FN106" s="11">
        <f t="shared" si="519"/>
        <v>-3.0044560537861864</v>
      </c>
      <c r="FO106" s="11">
        <f t="shared" si="519"/>
        <v>-1.8544146553934437</v>
      </c>
      <c r="FP106" s="11">
        <f t="shared" si="519"/>
        <v>-2.3032579295355071</v>
      </c>
      <c r="FQ106" s="11">
        <f t="shared" si="519"/>
        <v>-3.2940228281102546</v>
      </c>
      <c r="FR106" s="11">
        <f t="shared" si="519"/>
        <v>-5.4586025125016535</v>
      </c>
      <c r="FS106" s="11">
        <f t="shared" si="519"/>
        <v>-6.2189400547831397</v>
      </c>
      <c r="FT106" s="11">
        <f t="shared" si="519"/>
        <v>-6.8040122207886355</v>
      </c>
      <c r="FU106" s="11">
        <f t="shared" si="519"/>
        <v>-6.2392539001248526</v>
      </c>
      <c r="FV106" s="11">
        <f t="shared" si="519"/>
        <v>-5.8953598075071723</v>
      </c>
      <c r="FW106" s="11">
        <f t="shared" si="520"/>
        <v>-5.2966981769844823</v>
      </c>
      <c r="FX106" s="11">
        <f t="shared" si="520"/>
        <v>-4.1321875222970146</v>
      </c>
      <c r="FY106" s="11">
        <f t="shared" si="520"/>
        <v>-2.6410062983317606</v>
      </c>
      <c r="FZ106" s="11">
        <f t="shared" si="520"/>
        <v>-0.94356599937891472</v>
      </c>
      <c r="GA106" s="11">
        <f t="shared" si="520"/>
        <v>9.7243580260908402E-2</v>
      </c>
      <c r="GB106" s="11">
        <f t="shared" si="520"/>
        <v>1.4600165698553269</v>
      </c>
      <c r="GC106" s="11">
        <f t="shared" si="520"/>
        <v>1.1468725660690904</v>
      </c>
      <c r="GD106" s="11">
        <f t="shared" si="520"/>
        <v>0.5321831544488731</v>
      </c>
      <c r="GE106" s="11">
        <f t="shared" si="520"/>
        <v>0.39128865772697363</v>
      </c>
      <c r="GF106" s="11">
        <f t="shared" si="520"/>
        <v>-0.42460539050390711</v>
      </c>
      <c r="GG106" s="11">
        <f t="shared" si="521"/>
        <v>-0.81549978885450125</v>
      </c>
      <c r="GH106" s="11">
        <f t="shared" si="521"/>
        <v>-1.0818197054568102</v>
      </c>
      <c r="GI106" s="11">
        <f t="shared" si="521"/>
        <v>-1.5015397115487161</v>
      </c>
      <c r="GJ106" s="11">
        <f t="shared" si="521"/>
        <v>-1.9645858305631814</v>
      </c>
      <c r="GK106" s="11">
        <f t="shared" si="521"/>
        <v>-1.394862037247957</v>
      </c>
      <c r="GL106" s="11">
        <f t="shared" si="521"/>
        <v>-0.82866671622877641</v>
      </c>
      <c r="GM106" s="11">
        <f t="shared" si="521"/>
        <v>-0.236982885213044</v>
      </c>
      <c r="GN106" s="11">
        <f t="shared" si="521"/>
        <v>0.45855286726608213</v>
      </c>
      <c r="GO106" s="11">
        <f t="shared" si="521"/>
        <v>0.63860096692125445</v>
      </c>
      <c r="GP106" s="11">
        <f t="shared" si="521"/>
        <v>0.81147454292087584</v>
      </c>
      <c r="GQ106" s="11">
        <f t="shared" si="522"/>
        <v>1.035365353729012</v>
      </c>
      <c r="GR106" s="11">
        <f t="shared" si="522"/>
        <v>1.2590913597943176</v>
      </c>
      <c r="GS106" s="11">
        <f t="shared" si="522"/>
        <v>1.3091687492555071</v>
      </c>
      <c r="GT106" s="11" t="e">
        <f t="shared" si="522"/>
        <v>#N/A</v>
      </c>
    </row>
    <row r="107" spans="2:202" x14ac:dyDescent="0.2">
      <c r="B107" t="str">
        <f>B31</f>
        <v>Population (thous.)</v>
      </c>
      <c r="G107" s="4">
        <f t="shared" si="523"/>
        <v>2.7540002125636009</v>
      </c>
      <c r="H107" s="4">
        <f t="shared" si="523"/>
        <v>2.3108204528854204</v>
      </c>
      <c r="I107" s="4">
        <f t="shared" si="523"/>
        <v>1.9001090826523015</v>
      </c>
      <c r="J107" s="4">
        <f t="shared" si="523"/>
        <v>1.5811242579600426</v>
      </c>
      <c r="K107" s="4">
        <f t="shared" si="523"/>
        <v>1.3382249316311823</v>
      </c>
      <c r="L107" s="4">
        <f t="shared" si="523"/>
        <v>1.0870574169203895</v>
      </c>
      <c r="M107" s="4">
        <f t="shared" si="523"/>
        <v>0.86212324585734912</v>
      </c>
      <c r="N107" s="4">
        <f t="shared" si="523"/>
        <v>0.68233995573234729</v>
      </c>
      <c r="O107" s="4">
        <f t="shared" si="523"/>
        <v>0.49642916123064929</v>
      </c>
      <c r="P107" s="4">
        <f t="shared" si="523"/>
        <v>0.4302320864506104</v>
      </c>
      <c r="Q107" s="4">
        <f t="shared" si="524"/>
        <v>0.46884790670054244</v>
      </c>
      <c r="R107" s="4">
        <f t="shared" si="524"/>
        <v>0.60051168294226187</v>
      </c>
      <c r="S107" s="4">
        <f t="shared" si="524"/>
        <v>0.855273412013835</v>
      </c>
      <c r="T107" s="4">
        <f t="shared" si="524"/>
        <v>1.067543255063419</v>
      </c>
      <c r="U107" s="4">
        <f t="shared" si="524"/>
        <v>1.3033824615826362</v>
      </c>
      <c r="V107" s="4">
        <f t="shared" si="524"/>
        <v>1.5197092864702277</v>
      </c>
      <c r="W107" s="4">
        <f t="shared" si="524"/>
        <v>1.7780660792774849</v>
      </c>
      <c r="X107" s="4">
        <f t="shared" si="524"/>
        <v>1.958926172649611</v>
      </c>
      <c r="Y107" s="4">
        <f t="shared" si="524"/>
        <v>2.0697072642508418</v>
      </c>
      <c r="Z107" s="4">
        <f t="shared" si="524"/>
        <v>2.1153535721873951</v>
      </c>
      <c r="AA107" s="4">
        <f t="shared" si="525"/>
        <v>2.0521870883214888</v>
      </c>
      <c r="AB107" s="4">
        <f t="shared" si="525"/>
        <v>2.0756805635733677</v>
      </c>
      <c r="AC107" s="4">
        <f t="shared" si="525"/>
        <v>2.1269458522287898</v>
      </c>
      <c r="AD107" s="4">
        <f t="shared" si="525"/>
        <v>2.221706811689983</v>
      </c>
      <c r="AE107" s="4">
        <f t="shared" si="525"/>
        <v>2.355766881659882</v>
      </c>
      <c r="AF107" s="4">
        <f t="shared" si="525"/>
        <v>2.4700981403158462</v>
      </c>
      <c r="AG107" s="4">
        <f t="shared" si="525"/>
        <v>2.5979135328205727</v>
      </c>
      <c r="AH107" s="4">
        <f t="shared" si="525"/>
        <v>2.723428628690483</v>
      </c>
      <c r="AI107" s="4">
        <f t="shared" si="525"/>
        <v>2.8824911067771408</v>
      </c>
      <c r="AJ107" s="4">
        <f t="shared" si="525"/>
        <v>2.9852996162865963</v>
      </c>
      <c r="AK107" s="4">
        <f t="shared" si="526"/>
        <v>3.043493971998168</v>
      </c>
      <c r="AL107" s="4">
        <f t="shared" si="526"/>
        <v>3.0636199638247819</v>
      </c>
      <c r="AM107" s="4">
        <f t="shared" si="526"/>
        <v>2.968987904886089</v>
      </c>
      <c r="AN107" s="4">
        <f t="shared" si="526"/>
        <v>2.983960396090346</v>
      </c>
      <c r="AO107" s="4">
        <f t="shared" si="526"/>
        <v>3.0809669091592662</v>
      </c>
      <c r="AP107" s="4">
        <f t="shared" si="526"/>
        <v>3.2209945266088669</v>
      </c>
      <c r="AQ107" s="4">
        <f t="shared" si="526"/>
        <v>3.5862921171720075</v>
      </c>
      <c r="AR107" s="4">
        <f t="shared" si="526"/>
        <v>3.6208873025046939</v>
      </c>
      <c r="AS107" s="4">
        <f t="shared" si="526"/>
        <v>3.4223941430336691</v>
      </c>
      <c r="AT107" s="4">
        <f t="shared" si="526"/>
        <v>3.0350598621397884</v>
      </c>
      <c r="AU107" s="4">
        <f t="shared" si="527"/>
        <v>2.2424716276479684</v>
      </c>
      <c r="AV107" s="4">
        <f t="shared" si="527"/>
        <v>1.8698367652851156</v>
      </c>
      <c r="AW107" s="4">
        <f t="shared" si="527"/>
        <v>1.7042167914643525</v>
      </c>
      <c r="AX107" s="4">
        <f t="shared" si="527"/>
        <v>1.7649540797199714</v>
      </c>
      <c r="AY107" s="4">
        <f t="shared" si="527"/>
        <v>2.1649107426853442</v>
      </c>
      <c r="AZ107" s="4">
        <f t="shared" si="527"/>
        <v>2.2888040214368521</v>
      </c>
      <c r="BA107" s="4">
        <f t="shared" si="527"/>
        <v>2.3366171975827799</v>
      </c>
      <c r="BB107" s="4">
        <f t="shared" si="527"/>
        <v>2.2618522223353033</v>
      </c>
      <c r="BC107" s="4">
        <f t="shared" si="527"/>
        <v>2.076819241291239</v>
      </c>
      <c r="BD107" s="4">
        <f t="shared" si="527"/>
        <v>1.9415026321101037</v>
      </c>
      <c r="BE107" s="4">
        <f t="shared" si="528"/>
        <v>1.7675278386487747</v>
      </c>
      <c r="BF107" s="4">
        <f t="shared" si="528"/>
        <v>1.5923212316578894</v>
      </c>
      <c r="BG107" s="4">
        <f t="shared" si="528"/>
        <v>1.3478155296154037</v>
      </c>
      <c r="BH107" s="4">
        <f t="shared" si="528"/>
        <v>1.2121449743269563</v>
      </c>
      <c r="BI107" s="4">
        <f t="shared" si="528"/>
        <v>1.152665649156015</v>
      </c>
      <c r="BJ107" s="4">
        <f t="shared" si="528"/>
        <v>1.1740014380638764</v>
      </c>
      <c r="BK107" s="4">
        <f t="shared" si="528"/>
        <v>1.3189630871484725</v>
      </c>
      <c r="BL107" s="4">
        <f t="shared" si="528"/>
        <v>1.3904442546272211</v>
      </c>
      <c r="BM107" s="4">
        <f t="shared" si="528"/>
        <v>1.4434917249293466</v>
      </c>
      <c r="BN107" s="4">
        <f t="shared" si="528"/>
        <v>1.4738957606278191</v>
      </c>
      <c r="BO107" s="4">
        <f t="shared" si="529"/>
        <v>1.4232015776415308</v>
      </c>
      <c r="BP107" s="4">
        <f t="shared" si="529"/>
        <v>1.4912788030999158</v>
      </c>
      <c r="BQ107" s="4">
        <f t="shared" si="529"/>
        <v>1.6440033106887464</v>
      </c>
      <c r="BR107" s="4">
        <f t="shared" si="529"/>
        <v>1.8547883253104525</v>
      </c>
      <c r="BS107" s="4">
        <f t="shared" si="529"/>
        <v>2.2077849816739992</v>
      </c>
      <c r="BT107" s="4">
        <f t="shared" si="529"/>
        <v>2.3853750400059326</v>
      </c>
      <c r="BU107" s="4">
        <f t="shared" si="529"/>
        <v>2.4758586480453371</v>
      </c>
      <c r="BV107" s="4">
        <f t="shared" si="529"/>
        <v>2.4520609637967095</v>
      </c>
      <c r="BW107" s="4">
        <f t="shared" si="529"/>
        <v>2.3301011158944895</v>
      </c>
      <c r="BX107" s="4">
        <f t="shared" si="529"/>
        <v>2.2025147102364251</v>
      </c>
      <c r="BY107" s="4">
        <f t="shared" si="530"/>
        <v>2.0058565088622471</v>
      </c>
      <c r="BZ107" s="4">
        <f t="shared" si="530"/>
        <v>1.7799654008987087</v>
      </c>
      <c r="CA107" s="4">
        <f t="shared" si="510"/>
        <v>1.4651712940246586</v>
      </c>
      <c r="CB107" s="4">
        <f t="shared" si="510"/>
        <v>1.2438996187510432</v>
      </c>
      <c r="CC107" s="4">
        <f t="shared" si="510"/>
        <v>1.0675282500099748</v>
      </c>
      <c r="CD107" s="4">
        <f t="shared" si="510"/>
        <v>0.96263384698533905</v>
      </c>
      <c r="CE107" s="4">
        <f t="shared" si="510"/>
        <v>0.89092534806496371</v>
      </c>
      <c r="CF107" s="4">
        <f t="shared" si="510"/>
        <v>0.85960802094766642</v>
      </c>
      <c r="CG107" s="4">
        <f t="shared" si="510"/>
        <v>0.90452902309481331</v>
      </c>
      <c r="CH107" s="4">
        <f t="shared" si="510"/>
        <v>0.98959728012779635</v>
      </c>
      <c r="CI107" s="4">
        <f t="shared" si="510"/>
        <v>1.2135289398731652</v>
      </c>
      <c r="CJ107" s="4">
        <f t="shared" si="510"/>
        <v>1.2751424172201764</v>
      </c>
      <c r="CK107" s="4">
        <f t="shared" si="511"/>
        <v>1.2361519478598204</v>
      </c>
      <c r="CL107" s="4">
        <f t="shared" si="511"/>
        <v>1.0940984028789513</v>
      </c>
      <c r="CM107" s="4">
        <f t="shared" si="511"/>
        <v>0.8014940112991642</v>
      </c>
      <c r="CN107" s="4">
        <f t="shared" si="511"/>
        <v>0.6300894064055873</v>
      </c>
      <c r="CO107" s="4">
        <f t="shared" si="511"/>
        <v>0.48336483413478071</v>
      </c>
      <c r="CP107" s="4">
        <f t="shared" si="511"/>
        <v>0.39779714851824188</v>
      </c>
      <c r="CQ107" s="4">
        <f t="shared" si="511"/>
        <v>0.33965114759206827</v>
      </c>
      <c r="CR107" s="4">
        <f t="shared" si="511"/>
        <v>0.32133666175810927</v>
      </c>
      <c r="CS107" s="4">
        <f t="shared" si="511"/>
        <v>0.36297031577947614</v>
      </c>
      <c r="CT107" s="4">
        <f t="shared" si="511"/>
        <v>0.45539848354614332</v>
      </c>
      <c r="CU107" s="4">
        <f t="shared" si="512"/>
        <v>0.62745563400061766</v>
      </c>
      <c r="CV107" s="4">
        <f t="shared" si="512"/>
        <v>0.76226956126381751</v>
      </c>
      <c r="CW107" s="4">
        <f t="shared" si="512"/>
        <v>0.89533938820418602</v>
      </c>
      <c r="CX107" s="4">
        <f t="shared" si="512"/>
        <v>1.0117058767807441</v>
      </c>
      <c r="CY107" s="4">
        <f t="shared" si="512"/>
        <v>1.0985141947099208</v>
      </c>
      <c r="CZ107" s="4">
        <f t="shared" si="512"/>
        <v>1.2167036312802137</v>
      </c>
      <c r="DA107" s="4">
        <f t="shared" si="512"/>
        <v>1.3565681184245948</v>
      </c>
      <c r="DB107" s="4">
        <f t="shared" si="512"/>
        <v>1.5003493434488702</v>
      </c>
      <c r="DC107" s="4">
        <f t="shared" si="512"/>
        <v>1.7026546094699224</v>
      </c>
      <c r="DD107" s="4">
        <f t="shared" si="512"/>
        <v>1.8010027034137233</v>
      </c>
      <c r="DE107" s="4">
        <f t="shared" si="513"/>
        <v>1.8255735441345511</v>
      </c>
      <c r="DF107" s="4">
        <f t="shared" si="513"/>
        <v>1.7811296906673046</v>
      </c>
      <c r="DG107" s="4">
        <f t="shared" si="513"/>
        <v>1.6360590068490444</v>
      </c>
      <c r="DH107" s="4">
        <f t="shared" si="513"/>
        <v>1.5597390433480962</v>
      </c>
      <c r="DI107" s="4">
        <f t="shared" si="513"/>
        <v>1.4916230819043141</v>
      </c>
      <c r="DJ107" s="4">
        <f t="shared" si="513"/>
        <v>1.4589986445965097</v>
      </c>
      <c r="DK107" s="4">
        <f t="shared" si="513"/>
        <v>1.4119045071409708</v>
      </c>
      <c r="DL107" s="4">
        <f t="shared" si="513"/>
        <v>1.4201029712848756</v>
      </c>
      <c r="DM107" s="4">
        <f t="shared" si="513"/>
        <v>1.4982796068766291</v>
      </c>
      <c r="DN107" s="4">
        <f t="shared" si="513"/>
        <v>1.6177859448122112</v>
      </c>
      <c r="DO107" s="4">
        <f t="shared" si="514"/>
        <v>1.8709974402604912</v>
      </c>
      <c r="DP107" s="4">
        <f t="shared" si="514"/>
        <v>1.9548543963265219</v>
      </c>
      <c r="DQ107" s="4">
        <f t="shared" si="514"/>
        <v>1.9373358620104142</v>
      </c>
      <c r="DR107" s="4">
        <f t="shared" si="514"/>
        <v>1.8137350641316941</v>
      </c>
      <c r="DS107" s="4">
        <f t="shared" si="514"/>
        <v>1.5796206172713712</v>
      </c>
      <c r="DT107" s="4">
        <f t="shared" si="514"/>
        <v>1.3231572647781187</v>
      </c>
      <c r="DU107" s="4">
        <f t="shared" si="514"/>
        <v>1.0551969779450721</v>
      </c>
      <c r="DV107" s="4">
        <f t="shared" si="514"/>
        <v>0.76875158530287369</v>
      </c>
      <c r="DW107" s="4">
        <f t="shared" si="514"/>
        <v>0.56488015977385064</v>
      </c>
      <c r="DX107" s="4">
        <f t="shared" si="514"/>
        <v>0.49312242362244962</v>
      </c>
      <c r="DY107" s="4">
        <f t="shared" si="515"/>
        <v>0.5106435213035887</v>
      </c>
      <c r="DZ107" s="4">
        <f t="shared" si="515"/>
        <v>0.62692233214936</v>
      </c>
      <c r="EA107" s="4">
        <f t="shared" si="515"/>
        <v>0.70715000492795888</v>
      </c>
      <c r="EB107" s="4">
        <f t="shared" si="515"/>
        <v>0.80738231599062349</v>
      </c>
      <c r="EC107" s="4">
        <f t="shared" si="515"/>
        <v>0.91094069271295819</v>
      </c>
      <c r="ED107" s="4">
        <f t="shared" si="515"/>
        <v>1.0243441388618768</v>
      </c>
      <c r="EE107" s="4">
        <f t="shared" si="515"/>
        <v>1.1455366883720508</v>
      </c>
      <c r="EF107" s="4">
        <f t="shared" si="515"/>
        <v>1.2760577296333286</v>
      </c>
      <c r="EG107" s="4">
        <f t="shared" si="515"/>
        <v>1.4034656097571707</v>
      </c>
      <c r="EH107" s="4">
        <f t="shared" si="515"/>
        <v>1.5560971833312953</v>
      </c>
      <c r="EI107" s="4">
        <f t="shared" si="516"/>
        <v>1.6675528373711668</v>
      </c>
      <c r="EJ107" s="4">
        <f t="shared" si="516"/>
        <v>1.7439502310488297</v>
      </c>
      <c r="EK107" s="4">
        <f t="shared" si="516"/>
        <v>1.7925151427196973</v>
      </c>
      <c r="EL107" s="4">
        <f t="shared" si="516"/>
        <v>1.7662328006280203</v>
      </c>
      <c r="EM107" s="4">
        <f t="shared" si="516"/>
        <v>1.8178251613393481</v>
      </c>
      <c r="EN107" s="4">
        <f t="shared" si="516"/>
        <v>1.9183945775458344</v>
      </c>
      <c r="EO107" s="4">
        <f t="shared" si="516"/>
        <v>2.0581507505843311</v>
      </c>
      <c r="EP107" s="4">
        <f t="shared" si="516"/>
        <v>2.2849458889955265</v>
      </c>
      <c r="EQ107" s="4">
        <f t="shared" si="516"/>
        <v>2.4017865633040314</v>
      </c>
      <c r="ER107" s="4">
        <f t="shared" si="516"/>
        <v>2.4657801371015697</v>
      </c>
      <c r="ES107" s="4">
        <f t="shared" si="517"/>
        <v>2.4616306725900206</v>
      </c>
      <c r="ET107" s="4">
        <f t="shared" si="517"/>
        <v>2.3983504280455037</v>
      </c>
      <c r="EU107" s="4">
        <f t="shared" si="517"/>
        <v>2.3320803996564221</v>
      </c>
      <c r="EV107" s="4">
        <f t="shared" si="517"/>
        <v>2.2250208477264222</v>
      </c>
      <c r="EW107" s="4">
        <f t="shared" si="517"/>
        <v>2.1011591330205803</v>
      </c>
      <c r="EX107" s="4">
        <f t="shared" si="517"/>
        <v>1.9125359152483368</v>
      </c>
      <c r="EY107" s="4">
        <f t="shared" si="517"/>
        <v>1.7918955040149731</v>
      </c>
      <c r="EZ107" s="4">
        <f t="shared" si="517"/>
        <v>1.7139527651207409</v>
      </c>
      <c r="FA107" s="4">
        <f t="shared" si="517"/>
        <v>1.6808386152288524</v>
      </c>
      <c r="FB107" s="4">
        <f t="shared" si="517"/>
        <v>1.7277599572034674</v>
      </c>
      <c r="FC107" s="4">
        <f t="shared" si="518"/>
        <v>1.7030309768661933</v>
      </c>
      <c r="FD107" s="4">
        <f t="shared" si="518"/>
        <v>1.6465122793375642</v>
      </c>
      <c r="FE107" s="4">
        <f t="shared" si="518"/>
        <v>1.5962874202270383</v>
      </c>
      <c r="FF107" s="4">
        <f t="shared" si="518"/>
        <v>1.5090564429723008</v>
      </c>
      <c r="FG107" s="11">
        <f t="shared" si="518"/>
        <v>1.4979830574200603</v>
      </c>
      <c r="FH107" s="11">
        <f t="shared" si="518"/>
        <v>1.507883073093863</v>
      </c>
      <c r="FI107" s="11">
        <f t="shared" si="518"/>
        <v>1.5097162575885781</v>
      </c>
      <c r="FJ107" s="11">
        <f t="shared" si="518"/>
        <v>1.5265712680279542</v>
      </c>
      <c r="FK107" s="11">
        <f t="shared" si="518"/>
        <v>1.5087267933997284</v>
      </c>
      <c r="FL107" s="11">
        <f t="shared" si="518"/>
        <v>1.4908886371767238</v>
      </c>
      <c r="FM107" s="11">
        <f t="shared" si="519"/>
        <v>1.4577652424735188</v>
      </c>
      <c r="FN107" s="11">
        <f t="shared" si="519"/>
        <v>1.4152956921017923</v>
      </c>
      <c r="FO107" s="11">
        <f t="shared" si="519"/>
        <v>1.3663446823415581</v>
      </c>
      <c r="FP107" s="11">
        <f t="shared" si="519"/>
        <v>1.311822243997729</v>
      </c>
      <c r="FQ107" s="11">
        <f t="shared" si="519"/>
        <v>1.2582239527667349</v>
      </c>
      <c r="FR107" s="11">
        <f t="shared" si="519"/>
        <v>1.2025958652847502</v>
      </c>
      <c r="FS107" s="11">
        <f t="shared" si="519"/>
        <v>1.1513434545217249</v>
      </c>
      <c r="FT107" s="11">
        <f t="shared" si="519"/>
        <v>1.1106582113277863</v>
      </c>
      <c r="FU107" s="11">
        <f t="shared" si="519"/>
        <v>1.0787059911689489</v>
      </c>
      <c r="FV107" s="11">
        <f t="shared" si="519"/>
        <v>1.0576626445531589</v>
      </c>
      <c r="FW107" s="11">
        <f t="shared" si="520"/>
        <v>1.042668993466167</v>
      </c>
      <c r="FX107" s="11">
        <f t="shared" si="520"/>
        <v>1.0317766460255395</v>
      </c>
      <c r="FY107" s="11">
        <f t="shared" si="520"/>
        <v>1.0252510311521856</v>
      </c>
      <c r="FZ107" s="11">
        <f t="shared" si="520"/>
        <v>1.0237599185045854</v>
      </c>
      <c r="GA107" s="11">
        <f t="shared" si="520"/>
        <v>1.0274408500348775</v>
      </c>
      <c r="GB107" s="11">
        <f t="shared" si="520"/>
        <v>1.0359030890495946</v>
      </c>
      <c r="GC107" s="11">
        <f t="shared" si="520"/>
        <v>1.0483913994557836</v>
      </c>
      <c r="GD107" s="11">
        <f t="shared" si="520"/>
        <v>1.0636049589632934</v>
      </c>
      <c r="GE107" s="11">
        <f t="shared" si="520"/>
        <v>1.0803822581319178</v>
      </c>
      <c r="GF107" s="11">
        <f t="shared" si="520"/>
        <v>1.0974517031495212</v>
      </c>
      <c r="GG107" s="11">
        <f t="shared" si="521"/>
        <v>1.113284800087877</v>
      </c>
      <c r="GH107" s="11">
        <f t="shared" si="521"/>
        <v>1.1267060907375059</v>
      </c>
      <c r="GI107" s="11">
        <f t="shared" si="521"/>
        <v>1.137402426124523</v>
      </c>
      <c r="GJ107" s="11">
        <f t="shared" si="521"/>
        <v>1.1452776670102471</v>
      </c>
      <c r="GK107" s="11">
        <f t="shared" si="521"/>
        <v>1.1507847309898844</v>
      </c>
      <c r="GL107" s="11">
        <f t="shared" si="521"/>
        <v>1.1544623870540338</v>
      </c>
      <c r="GM107" s="11">
        <f t="shared" si="521"/>
        <v>1.1563608650386081</v>
      </c>
      <c r="GN107" s="11">
        <f t="shared" si="521"/>
        <v>1.1566488040156697</v>
      </c>
      <c r="GO107" s="11">
        <f t="shared" si="521"/>
        <v>1.1555234865259223</v>
      </c>
      <c r="GP107" s="11">
        <f t="shared" si="521"/>
        <v>1.1534752175893948</v>
      </c>
      <c r="GQ107" s="11">
        <f t="shared" si="522"/>
        <v>1.1516672050219112</v>
      </c>
      <c r="GR107" s="11">
        <f t="shared" si="522"/>
        <v>1.1510123090163971</v>
      </c>
      <c r="GS107" s="11">
        <f t="shared" si="522"/>
        <v>1.1522666092576683</v>
      </c>
      <c r="GT107" s="11" t="e">
        <f t="shared" si="522"/>
        <v>#N/A</v>
      </c>
    </row>
    <row r="110" spans="2:202" x14ac:dyDescent="0.2">
      <c r="B110" s="1" t="s">
        <v>221</v>
      </c>
    </row>
    <row r="111" spans="2:202" x14ac:dyDescent="0.2">
      <c r="B111" s="1"/>
      <c r="C111" s="15" t="str">
        <f t="shared" ref="C111:AH111" si="531">C4</f>
        <v>1980Q1</v>
      </c>
      <c r="D111" s="15" t="str">
        <f t="shared" si="531"/>
        <v>1980Q2</v>
      </c>
      <c r="E111" s="15" t="str">
        <f t="shared" si="531"/>
        <v>1980Q3</v>
      </c>
      <c r="F111" s="15" t="str">
        <f t="shared" si="531"/>
        <v>1980Q4</v>
      </c>
      <c r="G111" s="15" t="str">
        <f t="shared" si="531"/>
        <v>1981Q1</v>
      </c>
      <c r="H111" s="15" t="str">
        <f t="shared" si="531"/>
        <v>1981Q2</v>
      </c>
      <c r="I111" s="15" t="str">
        <f t="shared" si="531"/>
        <v>1981Q3</v>
      </c>
      <c r="J111" s="15" t="str">
        <f t="shared" si="531"/>
        <v>1981Q4</v>
      </c>
      <c r="K111" s="15" t="str">
        <f t="shared" si="531"/>
        <v>1982Q1</v>
      </c>
      <c r="L111" s="15" t="str">
        <f t="shared" si="531"/>
        <v>1982Q2</v>
      </c>
      <c r="M111" s="15" t="str">
        <f t="shared" si="531"/>
        <v>1982Q3</v>
      </c>
      <c r="N111" s="15" t="str">
        <f t="shared" si="531"/>
        <v>1982Q4</v>
      </c>
      <c r="O111" s="15" t="str">
        <f t="shared" si="531"/>
        <v>1983Q1</v>
      </c>
      <c r="P111" s="15" t="str">
        <f t="shared" si="531"/>
        <v>1983Q2</v>
      </c>
      <c r="Q111" s="15" t="str">
        <f t="shared" si="531"/>
        <v>1983Q3</v>
      </c>
      <c r="R111" s="15" t="str">
        <f t="shared" si="531"/>
        <v>1983Q4</v>
      </c>
      <c r="S111" s="15" t="str">
        <f t="shared" si="531"/>
        <v>1984Q1</v>
      </c>
      <c r="T111" s="15" t="str">
        <f t="shared" si="531"/>
        <v>1984Q2</v>
      </c>
      <c r="U111" s="15" t="str">
        <f t="shared" si="531"/>
        <v>1984Q3</v>
      </c>
      <c r="V111" s="15" t="str">
        <f t="shared" si="531"/>
        <v>1984Q4</v>
      </c>
      <c r="W111" s="15" t="str">
        <f t="shared" si="531"/>
        <v>1985Q1</v>
      </c>
      <c r="X111" s="15" t="str">
        <f t="shared" si="531"/>
        <v>1985Q2</v>
      </c>
      <c r="Y111" s="15" t="str">
        <f t="shared" si="531"/>
        <v>1985Q3</v>
      </c>
      <c r="Z111" s="15" t="str">
        <f t="shared" si="531"/>
        <v>1985Q4</v>
      </c>
      <c r="AA111" s="15" t="str">
        <f t="shared" si="531"/>
        <v>1986Q1</v>
      </c>
      <c r="AB111" s="15" t="str">
        <f t="shared" si="531"/>
        <v>1986Q2</v>
      </c>
      <c r="AC111" s="15" t="str">
        <f t="shared" si="531"/>
        <v>1986Q3</v>
      </c>
      <c r="AD111" s="15" t="str">
        <f t="shared" si="531"/>
        <v>1986Q4</v>
      </c>
      <c r="AE111" s="15" t="str">
        <f t="shared" si="531"/>
        <v>1987Q1</v>
      </c>
      <c r="AF111" s="15" t="str">
        <f t="shared" si="531"/>
        <v>1987Q2</v>
      </c>
      <c r="AG111" s="15" t="str">
        <f t="shared" si="531"/>
        <v>1987Q3</v>
      </c>
      <c r="AH111" s="15" t="str">
        <f t="shared" si="531"/>
        <v>1987Q4</v>
      </c>
      <c r="AI111" s="15" t="str">
        <f t="shared" ref="AI111:BN111" si="532">AI4</f>
        <v>1988Q1</v>
      </c>
      <c r="AJ111" s="15" t="str">
        <f t="shared" si="532"/>
        <v>1988Q2</v>
      </c>
      <c r="AK111" s="15" t="str">
        <f t="shared" si="532"/>
        <v>1988Q3</v>
      </c>
      <c r="AL111" s="15" t="str">
        <f t="shared" si="532"/>
        <v>1988Q4</v>
      </c>
      <c r="AM111" s="15" t="str">
        <f t="shared" si="532"/>
        <v>1989Q1</v>
      </c>
      <c r="AN111" s="15" t="str">
        <f t="shared" si="532"/>
        <v>1989Q2</v>
      </c>
      <c r="AO111" s="15" t="str">
        <f t="shared" si="532"/>
        <v>1989Q3</v>
      </c>
      <c r="AP111" s="15" t="str">
        <f t="shared" si="532"/>
        <v>1989Q4</v>
      </c>
      <c r="AQ111" s="15" t="str">
        <f t="shared" si="532"/>
        <v>1990Q1</v>
      </c>
      <c r="AR111" s="15" t="str">
        <f t="shared" si="532"/>
        <v>1990Q2</v>
      </c>
      <c r="AS111" s="15" t="str">
        <f t="shared" si="532"/>
        <v>1990Q3</v>
      </c>
      <c r="AT111" s="15" t="str">
        <f t="shared" si="532"/>
        <v>1990Q4</v>
      </c>
      <c r="AU111" s="15" t="str">
        <f t="shared" si="532"/>
        <v>1991Q1</v>
      </c>
      <c r="AV111" s="15" t="str">
        <f t="shared" si="532"/>
        <v>1991Q2</v>
      </c>
      <c r="AW111" s="15" t="str">
        <f t="shared" si="532"/>
        <v>1991Q3</v>
      </c>
      <c r="AX111" s="15" t="str">
        <f t="shared" si="532"/>
        <v>1991Q4</v>
      </c>
      <c r="AY111" s="15" t="str">
        <f t="shared" si="532"/>
        <v>1992Q1</v>
      </c>
      <c r="AZ111" s="15" t="str">
        <f t="shared" si="532"/>
        <v>1992Q2</v>
      </c>
      <c r="BA111" s="15" t="str">
        <f t="shared" si="532"/>
        <v>1992Q3</v>
      </c>
      <c r="BB111" s="15" t="str">
        <f t="shared" si="532"/>
        <v>1992Q4</v>
      </c>
      <c r="BC111" s="15" t="str">
        <f t="shared" si="532"/>
        <v>1993Q1</v>
      </c>
      <c r="BD111" s="15" t="str">
        <f t="shared" si="532"/>
        <v>1993Q2</v>
      </c>
      <c r="BE111" s="15" t="str">
        <f t="shared" si="532"/>
        <v>1993Q3</v>
      </c>
      <c r="BF111" s="15" t="str">
        <f t="shared" si="532"/>
        <v>1993Q4</v>
      </c>
      <c r="BG111" s="15" t="str">
        <f t="shared" si="532"/>
        <v>1994Q1</v>
      </c>
      <c r="BH111" s="15" t="str">
        <f t="shared" si="532"/>
        <v>1994Q2</v>
      </c>
      <c r="BI111" s="15" t="str">
        <f t="shared" si="532"/>
        <v>1994Q3</v>
      </c>
      <c r="BJ111" s="15" t="str">
        <f t="shared" si="532"/>
        <v>1994Q4</v>
      </c>
      <c r="BK111" s="15" t="str">
        <f t="shared" si="532"/>
        <v>1995Q1</v>
      </c>
      <c r="BL111" s="15" t="str">
        <f t="shared" si="532"/>
        <v>1995Q2</v>
      </c>
      <c r="BM111" s="15" t="str">
        <f t="shared" si="532"/>
        <v>1995Q3</v>
      </c>
      <c r="BN111" s="15" t="str">
        <f t="shared" si="532"/>
        <v>1995Q4</v>
      </c>
      <c r="BO111" s="15" t="str">
        <f t="shared" ref="BO111:CT111" si="533">BO4</f>
        <v>1996Q1</v>
      </c>
      <c r="BP111" s="15" t="str">
        <f t="shared" si="533"/>
        <v>1996Q2</v>
      </c>
      <c r="BQ111" s="15" t="str">
        <f t="shared" si="533"/>
        <v>1996Q3</v>
      </c>
      <c r="BR111" s="15" t="str">
        <f t="shared" si="533"/>
        <v>1996Q4</v>
      </c>
      <c r="BS111" s="15" t="str">
        <f t="shared" si="533"/>
        <v>1997Q1</v>
      </c>
      <c r="BT111" s="15" t="str">
        <f t="shared" si="533"/>
        <v>1997Q2</v>
      </c>
      <c r="BU111" s="15" t="str">
        <f t="shared" si="533"/>
        <v>1997Q3</v>
      </c>
      <c r="BV111" s="15" t="str">
        <f t="shared" si="533"/>
        <v>1997Q4</v>
      </c>
      <c r="BW111" s="15" t="str">
        <f t="shared" si="533"/>
        <v>1998Q1</v>
      </c>
      <c r="BX111" s="15" t="str">
        <f t="shared" si="533"/>
        <v>1998Q2</v>
      </c>
      <c r="BY111" s="15" t="str">
        <f t="shared" si="533"/>
        <v>1998Q3</v>
      </c>
      <c r="BZ111" s="15" t="str">
        <f t="shared" si="533"/>
        <v>1998Q4</v>
      </c>
      <c r="CA111" s="15" t="str">
        <f t="shared" si="533"/>
        <v>1999Q1</v>
      </c>
      <c r="CB111" s="15" t="str">
        <f t="shared" si="533"/>
        <v>1999Q2</v>
      </c>
      <c r="CC111" s="15" t="str">
        <f t="shared" si="533"/>
        <v>1999Q3</v>
      </c>
      <c r="CD111" s="15" t="str">
        <f t="shared" si="533"/>
        <v>1999Q4</v>
      </c>
      <c r="CE111" s="15" t="str">
        <f t="shared" si="533"/>
        <v>2000Q1</v>
      </c>
      <c r="CF111" s="15" t="str">
        <f t="shared" si="533"/>
        <v>2000Q2</v>
      </c>
      <c r="CG111" s="15" t="str">
        <f t="shared" si="533"/>
        <v>2000Q3</v>
      </c>
      <c r="CH111" s="15" t="str">
        <f t="shared" si="533"/>
        <v>2000Q4</v>
      </c>
      <c r="CI111" s="15" t="str">
        <f t="shared" si="533"/>
        <v>2001Q1</v>
      </c>
      <c r="CJ111" s="15" t="str">
        <f t="shared" si="533"/>
        <v>2001Q2</v>
      </c>
      <c r="CK111" s="15" t="str">
        <f t="shared" si="533"/>
        <v>2001Q3</v>
      </c>
      <c r="CL111" s="15" t="str">
        <f t="shared" si="533"/>
        <v>2001Q4</v>
      </c>
      <c r="CM111" s="15" t="str">
        <f t="shared" si="533"/>
        <v>2002Q1</v>
      </c>
      <c r="CN111" s="15" t="str">
        <f t="shared" si="533"/>
        <v>2002Q2</v>
      </c>
      <c r="CO111" s="15" t="str">
        <f t="shared" si="533"/>
        <v>2002Q3</v>
      </c>
      <c r="CP111" s="15" t="str">
        <f t="shared" si="533"/>
        <v>2002Q4</v>
      </c>
      <c r="CQ111" s="15" t="str">
        <f t="shared" si="533"/>
        <v>2003Q1</v>
      </c>
      <c r="CR111" s="15" t="str">
        <f t="shared" si="533"/>
        <v>2003Q2</v>
      </c>
      <c r="CS111" s="15" t="str">
        <f t="shared" si="533"/>
        <v>2003Q3</v>
      </c>
      <c r="CT111" s="15" t="str">
        <f t="shared" si="533"/>
        <v>2003Q4</v>
      </c>
      <c r="CU111" s="15" t="str">
        <f t="shared" ref="CU111:DZ111" si="534">CU4</f>
        <v>2004Q1</v>
      </c>
      <c r="CV111" s="15" t="str">
        <f t="shared" si="534"/>
        <v>2004Q2</v>
      </c>
      <c r="CW111" s="15" t="str">
        <f t="shared" si="534"/>
        <v>2004Q3</v>
      </c>
      <c r="CX111" s="15" t="str">
        <f t="shared" si="534"/>
        <v>2004Q4</v>
      </c>
      <c r="CY111" s="15" t="str">
        <f t="shared" si="534"/>
        <v>2005Q1</v>
      </c>
      <c r="CZ111" s="15" t="str">
        <f t="shared" si="534"/>
        <v>2005Q2</v>
      </c>
      <c r="DA111" s="15" t="str">
        <f t="shared" si="534"/>
        <v>2005Q3</v>
      </c>
      <c r="DB111" s="15" t="str">
        <f t="shared" si="534"/>
        <v>2005Q4</v>
      </c>
      <c r="DC111" s="15" t="str">
        <f t="shared" si="534"/>
        <v>2006Q1</v>
      </c>
      <c r="DD111" s="15" t="str">
        <f t="shared" si="534"/>
        <v>2006Q2</v>
      </c>
      <c r="DE111" s="15" t="str">
        <f t="shared" si="534"/>
        <v>2006Q3</v>
      </c>
      <c r="DF111" s="15" t="str">
        <f t="shared" si="534"/>
        <v>2006Q4</v>
      </c>
      <c r="DG111" s="15" t="str">
        <f t="shared" si="534"/>
        <v>2007Q1</v>
      </c>
      <c r="DH111" s="15" t="str">
        <f t="shared" si="534"/>
        <v>2007Q2</v>
      </c>
      <c r="DI111" s="15" t="str">
        <f t="shared" si="534"/>
        <v>2007Q3</v>
      </c>
      <c r="DJ111" s="15" t="str">
        <f t="shared" si="534"/>
        <v>2007Q4</v>
      </c>
      <c r="DK111" s="15" t="str">
        <f t="shared" si="534"/>
        <v>2008Q1</v>
      </c>
      <c r="DL111" s="15" t="str">
        <f t="shared" si="534"/>
        <v>2008Q2</v>
      </c>
      <c r="DM111" s="15" t="str">
        <f t="shared" si="534"/>
        <v>2008Q3</v>
      </c>
      <c r="DN111" s="15" t="str">
        <f t="shared" si="534"/>
        <v>2008Q4</v>
      </c>
      <c r="DO111" s="15" t="str">
        <f t="shared" si="534"/>
        <v>2009Q1</v>
      </c>
      <c r="DP111" s="15" t="str">
        <f t="shared" si="534"/>
        <v>2009Q2</v>
      </c>
      <c r="DQ111" s="15" t="str">
        <f t="shared" si="534"/>
        <v>2009Q3</v>
      </c>
      <c r="DR111" s="15" t="str">
        <f t="shared" si="534"/>
        <v>2009Q4</v>
      </c>
      <c r="DS111" s="15" t="str">
        <f t="shared" si="534"/>
        <v>2010Q1</v>
      </c>
      <c r="DT111" s="15" t="str">
        <f t="shared" si="534"/>
        <v>2010Q2</v>
      </c>
      <c r="DU111" s="15" t="str">
        <f t="shared" si="534"/>
        <v>2010Q3</v>
      </c>
      <c r="DV111" s="15" t="str">
        <f t="shared" si="534"/>
        <v>2010Q4</v>
      </c>
      <c r="DW111" s="15" t="str">
        <f t="shared" si="534"/>
        <v>2011Q1</v>
      </c>
      <c r="DX111" s="15" t="str">
        <f t="shared" si="534"/>
        <v>2011Q2</v>
      </c>
      <c r="DY111" s="15" t="str">
        <f t="shared" si="534"/>
        <v>2011Q3</v>
      </c>
      <c r="DZ111" s="15" t="str">
        <f t="shared" si="534"/>
        <v>2011Q4</v>
      </c>
      <c r="EA111" s="15" t="str">
        <f t="shared" ref="EA111:FF111" si="535">EA4</f>
        <v>2012Q1</v>
      </c>
      <c r="EB111" s="15" t="str">
        <f t="shared" si="535"/>
        <v>2012Q2</v>
      </c>
      <c r="EC111" s="15" t="str">
        <f t="shared" si="535"/>
        <v>2012Q3</v>
      </c>
      <c r="ED111" s="15" t="str">
        <f t="shared" si="535"/>
        <v>2012Q4</v>
      </c>
      <c r="EE111" s="15" t="str">
        <f t="shared" si="535"/>
        <v>2013Q1</v>
      </c>
      <c r="EF111" s="15" t="str">
        <f t="shared" si="535"/>
        <v>2013Q2</v>
      </c>
      <c r="EG111" s="15" t="str">
        <f t="shared" si="535"/>
        <v>2013Q3</v>
      </c>
      <c r="EH111" s="15" t="str">
        <f t="shared" si="535"/>
        <v>2013Q4</v>
      </c>
      <c r="EI111" s="15" t="str">
        <f t="shared" si="535"/>
        <v>2014Q1</v>
      </c>
      <c r="EJ111" s="15" t="str">
        <f t="shared" si="535"/>
        <v>2014Q2</v>
      </c>
      <c r="EK111" s="15" t="str">
        <f t="shared" si="535"/>
        <v>2014Q3</v>
      </c>
      <c r="EL111" s="15" t="str">
        <f t="shared" si="535"/>
        <v>2014Q4</v>
      </c>
      <c r="EM111" s="15" t="str">
        <f t="shared" si="535"/>
        <v>2015Q1</v>
      </c>
      <c r="EN111" s="15" t="str">
        <f t="shared" si="535"/>
        <v>2015Q2</v>
      </c>
      <c r="EO111" s="15" t="str">
        <f t="shared" si="535"/>
        <v>2015Q3</v>
      </c>
      <c r="EP111" s="15" t="str">
        <f t="shared" si="535"/>
        <v>2015Q4</v>
      </c>
      <c r="EQ111" s="15" t="str">
        <f t="shared" si="535"/>
        <v>2016Q1</v>
      </c>
      <c r="ER111" s="15" t="str">
        <f t="shared" si="535"/>
        <v>2016Q2</v>
      </c>
      <c r="ES111" s="15" t="str">
        <f t="shared" si="535"/>
        <v>2016Q3</v>
      </c>
      <c r="ET111" s="15" t="str">
        <f t="shared" si="535"/>
        <v>2016Q4</v>
      </c>
      <c r="EU111" s="15" t="str">
        <f t="shared" si="535"/>
        <v>2017Q1</v>
      </c>
      <c r="EV111" s="15" t="str">
        <f t="shared" si="535"/>
        <v>2017Q2</v>
      </c>
      <c r="EW111" s="15" t="str">
        <f t="shared" si="535"/>
        <v>2017Q3</v>
      </c>
      <c r="EX111" s="15" t="str">
        <f t="shared" si="535"/>
        <v>2017Q4</v>
      </c>
      <c r="EY111" s="15" t="str">
        <f t="shared" si="535"/>
        <v>2018Q1</v>
      </c>
      <c r="EZ111" s="15" t="str">
        <f t="shared" si="535"/>
        <v>2018Q2</v>
      </c>
      <c r="FA111" s="15" t="str">
        <f t="shared" si="535"/>
        <v>2018Q3</v>
      </c>
      <c r="FB111" s="15" t="str">
        <f t="shared" si="535"/>
        <v>2018Q4</v>
      </c>
      <c r="FC111" s="15" t="str">
        <f t="shared" si="535"/>
        <v>2019Q1</v>
      </c>
      <c r="FD111" s="15" t="str">
        <f t="shared" si="535"/>
        <v>2019Q2</v>
      </c>
      <c r="FE111" s="15" t="str">
        <f t="shared" si="535"/>
        <v>2019Q3</v>
      </c>
      <c r="FF111" s="15" t="str">
        <f t="shared" si="535"/>
        <v>2019Q4</v>
      </c>
      <c r="FG111" s="15" t="str">
        <f t="shared" ref="FG111:GL111" si="536">FG4</f>
        <v>2020Q1</v>
      </c>
      <c r="FH111" s="15" t="str">
        <f t="shared" si="536"/>
        <v>2020Q2</v>
      </c>
      <c r="FI111" s="15" t="str">
        <f t="shared" si="536"/>
        <v>2020Q3</v>
      </c>
      <c r="FJ111" s="15" t="str">
        <f t="shared" si="536"/>
        <v>2020Q4</v>
      </c>
      <c r="FK111" s="15" t="str">
        <f t="shared" si="536"/>
        <v>2021Q1</v>
      </c>
      <c r="FL111" s="15" t="str">
        <f t="shared" si="536"/>
        <v>2021Q2</v>
      </c>
      <c r="FM111" s="15" t="str">
        <f t="shared" si="536"/>
        <v>2021Q3</v>
      </c>
      <c r="FN111" s="15" t="str">
        <f t="shared" si="536"/>
        <v>2021Q4</v>
      </c>
      <c r="FO111" s="15" t="str">
        <f t="shared" si="536"/>
        <v>2022Q1</v>
      </c>
      <c r="FP111" s="15" t="str">
        <f t="shared" si="536"/>
        <v>2022Q2</v>
      </c>
      <c r="FQ111" s="15" t="str">
        <f t="shared" si="536"/>
        <v>2022Q3</v>
      </c>
      <c r="FR111" s="15" t="str">
        <f t="shared" si="536"/>
        <v>2022Q4</v>
      </c>
      <c r="FS111" s="15" t="str">
        <f t="shared" si="536"/>
        <v>2023Q1</v>
      </c>
      <c r="FT111" s="15" t="str">
        <f t="shared" si="536"/>
        <v>2023Q2</v>
      </c>
      <c r="FU111" s="15" t="str">
        <f t="shared" si="536"/>
        <v>2023Q3</v>
      </c>
      <c r="FV111" s="15" t="str">
        <f t="shared" si="536"/>
        <v>2023Q4</v>
      </c>
      <c r="FW111" s="15" t="str">
        <f t="shared" si="536"/>
        <v>2024Q1</v>
      </c>
      <c r="FX111" s="15" t="str">
        <f t="shared" si="536"/>
        <v>2024Q2</v>
      </c>
      <c r="FY111" s="15" t="str">
        <f t="shared" si="536"/>
        <v>2024Q3</v>
      </c>
      <c r="FZ111" s="15" t="str">
        <f t="shared" si="536"/>
        <v>2024Q4</v>
      </c>
      <c r="GA111" s="15" t="str">
        <f t="shared" si="536"/>
        <v>2025Q1</v>
      </c>
      <c r="GB111" s="15" t="str">
        <f t="shared" si="536"/>
        <v>2025Q2</v>
      </c>
      <c r="GC111" s="15" t="str">
        <f t="shared" si="536"/>
        <v>2025Q3</v>
      </c>
      <c r="GD111" s="15" t="str">
        <f t="shared" si="536"/>
        <v>2025Q4</v>
      </c>
      <c r="GE111" s="15" t="str">
        <f t="shared" si="536"/>
        <v>2026Q1</v>
      </c>
      <c r="GF111" s="15" t="str">
        <f t="shared" si="536"/>
        <v>2026Q2</v>
      </c>
      <c r="GG111" s="15" t="str">
        <f t="shared" si="536"/>
        <v>2026Q3</v>
      </c>
      <c r="GH111" s="15" t="str">
        <f t="shared" si="536"/>
        <v>2026Q4</v>
      </c>
      <c r="GI111" s="15" t="str">
        <f t="shared" si="536"/>
        <v>2027Q1</v>
      </c>
      <c r="GJ111" s="15" t="str">
        <f t="shared" si="536"/>
        <v>2027Q2</v>
      </c>
      <c r="GK111" s="15" t="str">
        <f t="shared" si="536"/>
        <v>2027Q3</v>
      </c>
      <c r="GL111" s="15" t="str">
        <f t="shared" si="536"/>
        <v>2027Q4</v>
      </c>
      <c r="GM111" s="15" t="str">
        <f t="shared" ref="GM111:GT111" si="537">GM4</f>
        <v>2028Q1</v>
      </c>
      <c r="GN111" s="15" t="str">
        <f t="shared" si="537"/>
        <v>2028Q2</v>
      </c>
      <c r="GO111" s="15" t="str">
        <f t="shared" si="537"/>
        <v>2028Q3</v>
      </c>
      <c r="GP111" s="15" t="str">
        <f t="shared" si="537"/>
        <v>2028Q4</v>
      </c>
      <c r="GQ111" s="15" t="str">
        <f t="shared" si="537"/>
        <v>2029Q1</v>
      </c>
      <c r="GR111" s="15" t="str">
        <f t="shared" si="537"/>
        <v>2029Q2</v>
      </c>
      <c r="GS111" s="15" t="str">
        <f t="shared" si="537"/>
        <v>2029Q3</v>
      </c>
      <c r="GT111" s="15" t="str">
        <f t="shared" si="537"/>
        <v>2029Q4</v>
      </c>
    </row>
    <row r="112" spans="2:202" x14ac:dyDescent="0.2">
      <c r="B112" t="str">
        <f t="shared" ref="B112:B126" si="538">B83</f>
        <v>Employment (thous.)</v>
      </c>
      <c r="G112" s="4">
        <f t="shared" ref="G112:G126" si="539">C7/C$7*G83</f>
        <v>-0.22106699974795418</v>
      </c>
      <c r="H112" s="4">
        <f t="shared" ref="H112:H126" si="540">D7/D$7*H83</f>
        <v>1.0169852510533817</v>
      </c>
      <c r="I112" s="4">
        <f t="shared" ref="I112:I126" si="541">E7/E$7*I83</f>
        <v>0.63171709976579393</v>
      </c>
      <c r="J112" s="4">
        <f t="shared" ref="J112:J126" si="542">F7/F$7*J83</f>
        <v>-0.92074686534167061</v>
      </c>
      <c r="K112" s="4">
        <f t="shared" ref="K112:K126" si="543">G7/G$7*K83</f>
        <v>-1.1276477938759299</v>
      </c>
      <c r="L112" s="4">
        <f t="shared" ref="L112:L126" si="544">H7/H$7*L83</f>
        <v>-2.6438598840818894</v>
      </c>
      <c r="M112" s="4">
        <f t="shared" ref="M112:M126" si="545">I7/I$7*M83</f>
        <v>-3.0858849927283605</v>
      </c>
      <c r="N112" s="4">
        <f t="shared" ref="N112:N126" si="546">J7/J$7*N83</f>
        <v>-2.1751077436535926</v>
      </c>
      <c r="O112" s="4">
        <f t="shared" ref="O112:O126" si="547">K7/K$7*O83</f>
        <v>-2.2238937779844314</v>
      </c>
      <c r="P112" s="4">
        <f t="shared" ref="P112:P126" si="548">L7/L$7*P83</f>
        <v>-0.57507489812318457</v>
      </c>
      <c r="Q112" s="4">
        <f t="shared" ref="Q112:Q126" si="549">M7/M$7*Q83</f>
        <v>1.2072606741376557</v>
      </c>
      <c r="R112" s="4">
        <f t="shared" ref="R112:R126" si="550">N7/N$7*R83</f>
        <v>3.7437579154969702</v>
      </c>
      <c r="S112" s="4">
        <f t="shared" ref="S112:S126" si="551">O7/O$7*S83</f>
        <v>5.2130498176662377</v>
      </c>
      <c r="T112" s="4">
        <f t="shared" ref="T112:T126" si="552">P7/P$7*T83</f>
        <v>6.0719097157132529</v>
      </c>
      <c r="U112" s="4">
        <f t="shared" ref="U112:U126" si="553">Q7/Q$7*U83</f>
        <v>6.8642869774663939</v>
      </c>
      <c r="V112" s="4">
        <f t="shared" ref="V112:V126" si="554">R7/R$7*V83</f>
        <v>4.8176392875020513</v>
      </c>
      <c r="W112" s="4">
        <f t="shared" ref="W112:W126" si="555">S7/S$7*W83</f>
        <v>4.5138803335728062</v>
      </c>
      <c r="X112" s="4">
        <f t="shared" ref="X112:X126" si="556">T7/T$7*X83</f>
        <v>4.330256433969315</v>
      </c>
      <c r="Y112" s="4">
        <f t="shared" ref="Y112:Y126" si="557">U7/U$7*Y83</f>
        <v>3.8101209417346293</v>
      </c>
      <c r="Z112" s="4">
        <f t="shared" ref="Z112:Z126" si="558">V7/V$7*Z83</f>
        <v>4.3959287813144732</v>
      </c>
      <c r="AA112" s="4">
        <f t="shared" ref="AA112:AA126" si="559">W7/W$7*AA83</f>
        <v>5.0756640871764125</v>
      </c>
      <c r="AB112" s="4">
        <f t="shared" ref="AB112:AB126" si="560">X7/X$7*AB83</f>
        <v>4.8182897404078551</v>
      </c>
      <c r="AC112" s="4">
        <f t="shared" ref="AC112:AC126" si="561">Y7/Y$7*AC83</f>
        <v>4.7383588914838182</v>
      </c>
      <c r="AD112" s="4">
        <f t="shared" ref="AD112:AD126" si="562">Z7/Z$7*AD83</f>
        <v>4.804841384011227</v>
      </c>
      <c r="AE112" s="4">
        <f t="shared" ref="AE112:AE126" si="563">AA7/AA$7*AE83</f>
        <v>4.7056727789211328</v>
      </c>
      <c r="AF112" s="4">
        <f t="shared" ref="AF112:AF126" si="564">AB7/AB$7*AF83</f>
        <v>4.8896384974858709</v>
      </c>
      <c r="AG112" s="4">
        <f t="shared" ref="AG112:AG126" si="565">AC7/AC$7*AG83</f>
        <v>5.6830039919590014</v>
      </c>
      <c r="AH112" s="4">
        <f t="shared" ref="AH112:AH126" si="566">AD7/AD$7*AH83</f>
        <v>6.1338046252294776</v>
      </c>
      <c r="AI112" s="4">
        <f t="shared" ref="AI112:AI126" si="567">AE7/AE$7*AI83</f>
        <v>5.7596350047149247</v>
      </c>
      <c r="AJ112" s="4">
        <f t="shared" ref="AJ112:AJ126" si="568">AF7/AF$7*AJ83</f>
        <v>5.839106838345276</v>
      </c>
      <c r="AK112" s="4">
        <f t="shared" ref="AK112:AK126" si="569">AG7/AG$7*AK83</f>
        <v>5.7843332649602841</v>
      </c>
      <c r="AL112" s="4">
        <f t="shared" ref="AL112:AL126" si="570">AH7/AH$7*AL83</f>
        <v>5.9325631883594854</v>
      </c>
      <c r="AM112" s="4">
        <f t="shared" ref="AM112:AM126" si="571">AI7/AI$7*AM83</f>
        <v>5.9920421993244766</v>
      </c>
      <c r="AN112" s="4">
        <f t="shared" ref="AN112:AN126" si="572">AJ7/AJ$7*AN83</f>
        <v>6.7490618224885557</v>
      </c>
      <c r="AO112" s="4">
        <f t="shared" ref="AO112:AO126" si="573">AK7/AK$7*AO83</f>
        <v>6.671408943249868</v>
      </c>
      <c r="AP112" s="4">
        <f t="shared" ref="AP112:AP126" si="574">AL7/AL$7*AP83</f>
        <v>6.460647986200807</v>
      </c>
      <c r="AQ112" s="4">
        <f t="shared" ref="AQ112:AQ126" si="575">AM7/AM$7*AQ83</f>
        <v>6.7842992000949121</v>
      </c>
      <c r="AR112" s="4">
        <f t="shared" ref="AR112:AR126" si="576">AN7/AN$7*AR83</f>
        <v>5.4285521143744964</v>
      </c>
      <c r="AS112" s="4">
        <f t="shared" ref="AS112:AS126" si="577">AO7/AO$7*AS83</f>
        <v>4.4160988147382785</v>
      </c>
      <c r="AT112" s="4">
        <f t="shared" ref="AT112:AT126" si="578">AP7/AP$7*AT83</f>
        <v>2.7722286968715038</v>
      </c>
      <c r="AU112" s="4">
        <f t="shared" ref="AU112:AU126" si="579">AQ7/AQ$7*AU83</f>
        <v>0.99256842422195124</v>
      </c>
      <c r="AV112" s="4">
        <f t="shared" ref="AV112:AV126" si="580">AR7/AR$7*AV83</f>
        <v>0.41827821715274549</v>
      </c>
      <c r="AW112" s="4">
        <f t="shared" ref="AW112:AW126" si="581">AS7/AS$7*AW83</f>
        <v>0.13482960002773048</v>
      </c>
      <c r="AX112" s="4">
        <f t="shared" ref="AX112:AX126" si="582">AT7/AT$7*AX83</f>
        <v>0.61396805062454707</v>
      </c>
      <c r="AY112" s="4">
        <f t="shared" ref="AY112:AY126" si="583">AU7/AU$7*AY83</f>
        <v>1.5983923937265221</v>
      </c>
      <c r="AZ112" s="4">
        <f t="shared" ref="AZ112:AZ126" si="584">AV7/AV$7*AZ83</f>
        <v>1.4331964573424116</v>
      </c>
      <c r="BA112" s="4">
        <f t="shared" ref="BA112:BA126" si="585">AW7/AW$7*BA83</f>
        <v>0.895489011624373</v>
      </c>
      <c r="BB112" s="4">
        <f t="shared" ref="BB112:BB126" si="586">AX7/AX$7*BB83</f>
        <v>1.0720409054883362</v>
      </c>
      <c r="BC112" s="4">
        <f t="shared" ref="BC112:BC126" si="587">AY7/AY$7*BC83</f>
        <v>0.48821655987409951</v>
      </c>
      <c r="BD112" s="4">
        <f t="shared" ref="BD112:BD126" si="588">AZ7/AZ$7*BD83</f>
        <v>0.66033511468472916</v>
      </c>
      <c r="BE112" s="4">
        <f t="shared" ref="BE112:BE126" si="589">BA7/BA$7*BE83</f>
        <v>0.75623310146211153</v>
      </c>
      <c r="BF112" s="4">
        <f t="shared" ref="BF112:BF126" si="590">BB7/BB$7*BF83</f>
        <v>0.62180898005632645</v>
      </c>
      <c r="BG112" s="4">
        <f t="shared" ref="BG112:BG126" si="591">BC7/BC$7*BG83</f>
        <v>0.80875242464735209</v>
      </c>
      <c r="BH112" s="4">
        <f t="shared" ref="BH112:BH126" si="592">BD7/BD$7*BH83</f>
        <v>0.90008461781581062</v>
      </c>
      <c r="BI112" s="4">
        <f t="shared" ref="BI112:BI126" si="593">BE7/BE$7*BI83</f>
        <v>1.493855861564275</v>
      </c>
      <c r="BJ112" s="4">
        <f t="shared" ref="BJ112:BJ126" si="594">BF7/BF$7*BJ83</f>
        <v>2.0775942004594983</v>
      </c>
      <c r="BK112" s="4">
        <f t="shared" ref="BK112:BK126" si="595">BG7/BG$7*BK83</f>
        <v>2.5067669233982626</v>
      </c>
      <c r="BL112" s="4">
        <f t="shared" ref="BL112:BL126" si="596">BH7/BH$7*BL83</f>
        <v>2.4996688626421903</v>
      </c>
      <c r="BM112" s="4">
        <f t="shared" ref="BM112:BM126" si="597">BI7/BI$7*BM83</f>
        <v>2.3014531941409233</v>
      </c>
      <c r="BN112" s="4">
        <f t="shared" ref="BN112:BN126" si="598">BJ7/BJ$7*BN83</f>
        <v>0.62344841707722143</v>
      </c>
      <c r="BO112" s="4">
        <f t="shared" ref="BO112:BO126" si="599">BK7/BK$7*BO83</f>
        <v>2.2528787064247435</v>
      </c>
      <c r="BP112" s="4">
        <f t="shared" ref="BP112:BP126" si="600">BL7/BL$7*BP83</f>
        <v>2.8490271595205341</v>
      </c>
      <c r="BQ112" s="4">
        <f t="shared" ref="BQ112:BQ126" si="601">BM7/BM$7*BQ83</f>
        <v>3.8296307937741192</v>
      </c>
      <c r="BR112" s="4">
        <f t="shared" ref="BR112:BR126" si="602">BN7/BN$7*BR83</f>
        <v>6.3518158684142678</v>
      </c>
      <c r="BS112" s="4">
        <f t="shared" ref="BS112:BS126" si="603">BO7/BO$7*BS83</f>
        <v>5.2643140694245361</v>
      </c>
      <c r="BT112" s="4">
        <f t="shared" ref="BT112:BT126" si="604">BP7/BP$7*BT83</f>
        <v>6.271375990240502</v>
      </c>
      <c r="BU112" s="4">
        <f t="shared" ref="BU112:BU126" si="605">BQ7/BQ$7*BU83</f>
        <v>6.1311497604415788</v>
      </c>
      <c r="BV112" s="4">
        <f t="shared" ref="BV112:BV126" si="606">BR7/BR$7*BV83</f>
        <v>5.7944163961872519</v>
      </c>
      <c r="BW112" s="4">
        <f t="shared" ref="BW112:BW126" si="607">BS7/BS$7*BW83</f>
        <v>5.5242271424402301</v>
      </c>
      <c r="BX112" s="4">
        <f t="shared" ref="BX112:BX126" si="608">BT7/BT$7*BX83</f>
        <v>4.9533378077921908</v>
      </c>
      <c r="BY112" s="4">
        <f t="shared" ref="BY112:BY126" si="609">BU7/BU$7*BY83</f>
        <v>4.6250577403681659</v>
      </c>
      <c r="BZ112" s="4">
        <f t="shared" ref="BZ112:BZ126" si="610">BV7/BV$7*BZ83</f>
        <v>3.9979463147372662</v>
      </c>
      <c r="CA112" s="4">
        <f t="shared" ref="CA112:CA126" si="611">BW7/BW$7*CA83</f>
        <v>3.3471863678163905</v>
      </c>
      <c r="CB112" s="4">
        <f t="shared" ref="CB112:CB126" si="612">BX7/BX$7*CB83</f>
        <v>2.3948089157100894</v>
      </c>
      <c r="CC112" s="4">
        <f t="shared" ref="CC112:CC126" si="613">BY7/BY$7*CC83</f>
        <v>2.2793643107196448</v>
      </c>
      <c r="CD112" s="4">
        <f t="shared" ref="CD112:CD126" si="614">BZ7/BZ$7*CD83</f>
        <v>2.208722344606362</v>
      </c>
      <c r="CE112" s="4">
        <f t="shared" ref="CE112:CE126" si="615">CA7/CA$7*CE83</f>
        <v>2.4484304346713559</v>
      </c>
      <c r="CF112" s="4">
        <f t="shared" ref="CF112:CF126" si="616">CB7/CB$7*CF83</f>
        <v>2.720116483977697</v>
      </c>
      <c r="CG112" s="4">
        <f t="shared" ref="CG112:CG126" si="617">CC7/CC$7*CG83</f>
        <v>2.2230135820342056</v>
      </c>
      <c r="CH112" s="4">
        <f t="shared" ref="CH112:CH126" si="618">CD7/CD$7*CH83</f>
        <v>2.0950851839216966</v>
      </c>
      <c r="CI112" s="4">
        <f t="shared" ref="CI112:CI126" si="619">CE7/CE$7*CI83</f>
        <v>0.99011200684848699</v>
      </c>
      <c r="CJ112" s="4">
        <f t="shared" ref="CJ112:CJ126" si="620">CF7/CF$7*CJ83</f>
        <v>-0.2720030361213932</v>
      </c>
      <c r="CK112" s="4">
        <f t="shared" ref="CK112:CK126" si="621">CG7/CG$7*CK83</f>
        <v>-1.5619410640734688</v>
      </c>
      <c r="CL112" s="4">
        <f t="shared" ref="CL112:CL126" si="622">CH7/CH$7*CL83</f>
        <v>-3.5643358428802396</v>
      </c>
      <c r="CM112" s="4">
        <f t="shared" ref="CM112:CM126" si="623">CI7/CI$7*CM83</f>
        <v>-4.1578282387530034</v>
      </c>
      <c r="CN112" s="4">
        <f t="shared" ref="CN112:CN126" si="624">CJ7/CJ$7*CN83</f>
        <v>-3.8721785445048562</v>
      </c>
      <c r="CO112" s="4">
        <f t="shared" ref="CO112:CO126" si="625">CK7/CK$7*CO83</f>
        <v>-3.1872683656241962</v>
      </c>
      <c r="CP112" s="4">
        <f t="shared" ref="CP112:CP126" si="626">CL7/CL$7*CP83</f>
        <v>-2.0534512468704635</v>
      </c>
      <c r="CQ112" s="4">
        <f t="shared" ref="CQ112:CQ126" si="627">CM7/CM$7*CQ83</f>
        <v>-1.3325196090068658</v>
      </c>
      <c r="CR112" s="4">
        <f t="shared" ref="CR112:CR126" si="628">CN7/CN$7*CR83</f>
        <v>-1.2683912100969641</v>
      </c>
      <c r="CS112" s="4">
        <f t="shared" ref="CS112:CS126" si="629">CO7/CO$7*CS83</f>
        <v>-1.0117184824963821</v>
      </c>
      <c r="CT112" s="4">
        <f t="shared" ref="CT112:CT126" si="630">CP7/CP$7*CT83</f>
        <v>-0.46065081393459328</v>
      </c>
      <c r="CU112" s="4">
        <f t="shared" ref="CU112:CU126" si="631">CQ7/CQ$7*CU83</f>
        <v>-0.15327493807247849</v>
      </c>
      <c r="CV112" s="4">
        <f t="shared" ref="CV112:CV126" si="632">CR7/CR$7*CV83</f>
        <v>0.61000731223419535</v>
      </c>
      <c r="CW112" s="4">
        <f t="shared" ref="CW112:CW126" si="633">CS7/CS$7*CW83</f>
        <v>0.95476352748400384</v>
      </c>
      <c r="CX112" s="4">
        <f t="shared" ref="CX112:CX126" si="634">CT7/CT$7*CX83</f>
        <v>1.4246029311151931</v>
      </c>
      <c r="CY112" s="4">
        <f t="shared" ref="CY112:CY126" si="635">CU7/CU$7*CY83</f>
        <v>1.8990761314899407</v>
      </c>
      <c r="CZ112" s="4">
        <f t="shared" ref="CZ112:CZ126" si="636">CV7/CV$7*CZ83</f>
        <v>2.3427355757300816</v>
      </c>
      <c r="DA112" s="4">
        <f t="shared" ref="DA112:DA126" si="637">CW7/CW$7*DA83</f>
        <v>2.6693270420649728</v>
      </c>
      <c r="DB112" s="4">
        <f t="shared" ref="DB112:DB126" si="638">CX7/CX$7*DB83</f>
        <v>3.1514018618836293</v>
      </c>
      <c r="DC112" s="4">
        <f t="shared" ref="DC112:DC126" si="639">CY7/CY$7*DC83</f>
        <v>3.4901924799877859</v>
      </c>
      <c r="DD112" s="4">
        <f t="shared" ref="DD112:DD126" si="640">CZ7/CZ$7*DD83</f>
        <v>3.3335853582311614</v>
      </c>
      <c r="DE112" s="4">
        <f t="shared" ref="DE112:DE126" si="641">DA7/DA$7*DE83</f>
        <v>3.2708475692942995</v>
      </c>
      <c r="DF112" s="4">
        <f t="shared" ref="DF112:DF126" si="642">DB7/DB$7*DF83</f>
        <v>2.7461203521818911</v>
      </c>
      <c r="DG112" s="4">
        <f t="shared" ref="DG112:DG126" si="643">DC7/DC$7*DG83</f>
        <v>3.1136616843648879</v>
      </c>
      <c r="DH112" s="4">
        <f t="shared" ref="DH112:DH126" si="644">DD7/DD$7*DH83</f>
        <v>3.0863308363412445</v>
      </c>
      <c r="DI112" s="4">
        <f t="shared" ref="DI112:DI126" si="645">DE7/DE$7*DI83</f>
        <v>3.0257250608499708</v>
      </c>
      <c r="DJ112" s="4">
        <f t="shared" ref="DJ112:DJ126" si="646">DF7/DF$7*DJ83</f>
        <v>3.0629443403348056</v>
      </c>
      <c r="DK112" s="4">
        <f t="shared" ref="DK112:DK126" si="647">DG7/DG$7*DK83</f>
        <v>2.6843180789891896</v>
      </c>
      <c r="DL112" s="4">
        <f t="shared" ref="DL112:DL126" si="648">DH7/DH$7*DL83</f>
        <v>1.8750822166756942</v>
      </c>
      <c r="DM112" s="4">
        <f t="shared" ref="DM112:DM126" si="649">DI7/DI$7*DM83</f>
        <v>1.410332078437615</v>
      </c>
      <c r="DN112" s="4">
        <f t="shared" ref="DN112:DN126" si="650">DJ7/DJ$7*DN83</f>
        <v>-1.051142078637235</v>
      </c>
      <c r="DO112" s="4">
        <f t="shared" ref="DO112:DO126" si="651">DK7/DK$7*DO83</f>
        <v>-3.2623184191469812</v>
      </c>
      <c r="DP112" s="4">
        <f t="shared" ref="DP112:DP126" si="652">DL7/DL$7*DP83</f>
        <v>-5.3148548382782383</v>
      </c>
      <c r="DQ112" s="4">
        <f t="shared" ref="DQ112:DQ126" si="653">DM7/DM$7*DQ83</f>
        <v>-6.4402118096140493</v>
      </c>
      <c r="DR112" s="4">
        <f t="shared" ref="DR112:DR126" si="654">DN7/DN$7*DR83</f>
        <v>-5.4197955932180797</v>
      </c>
      <c r="DS112" s="4">
        <f t="shared" ref="DS112:DS126" si="655">DO7/DO$7*DS83</f>
        <v>-4.2289194769557721</v>
      </c>
      <c r="DT112" s="4">
        <f t="shared" ref="DT112:DT126" si="656">DP7/DP$7*DT83</f>
        <v>-1.6325350331749644</v>
      </c>
      <c r="DU112" s="4">
        <f t="shared" ref="DU112:DU126" si="657">DQ7/DQ$7*DU83</f>
        <v>-0.22836761821836138</v>
      </c>
      <c r="DV112" s="4">
        <f t="shared" ref="DV112:DV126" si="658">DR7/DR$7*DV83</f>
        <v>1.0270381913229487</v>
      </c>
      <c r="DW112" s="4">
        <f t="shared" ref="DW112:DW126" si="659">DS7/DS$7*DW83</f>
        <v>1.5481053703027436</v>
      </c>
      <c r="DX112" s="4">
        <f t="shared" ref="DX112:DX126" si="660">DT7/DT$7*DX83</f>
        <v>1.759320014874266</v>
      </c>
      <c r="DY112" s="4">
        <f t="shared" ref="DY112:DY126" si="661">DU7/DU$7*DY83</f>
        <v>2.1157093533870297</v>
      </c>
      <c r="DZ112" s="4">
        <f t="shared" ref="DZ112:DZ126" si="662">DV7/DV$7*DZ83</f>
        <v>2.0853383185377661</v>
      </c>
      <c r="EA112" s="4">
        <f t="shared" ref="EA112:EA126" si="663">DW7/DW$7*EA83</f>
        <v>2.386622756061052</v>
      </c>
      <c r="EB112" s="4">
        <f t="shared" ref="EB112:EB126" si="664">DX7/DX$7*EB83</f>
        <v>2.614558971112757</v>
      </c>
      <c r="EC112" s="4">
        <f t="shared" ref="EC112:EC126" si="665">DY7/DY$7*EC83</f>
        <v>2.5511979642952376</v>
      </c>
      <c r="ED112" s="4">
        <f t="shared" ref="ED112:ED126" si="666">DZ7/DZ$7*ED83</f>
        <v>2.9002777422704629</v>
      </c>
      <c r="EE112" s="4">
        <f t="shared" ref="EE112:EE126" si="667">EA7/EA$7*EE83</f>
        <v>3.0444441967214075</v>
      </c>
      <c r="EF112" s="4">
        <f t="shared" ref="EF112:EF126" si="668">EB7/EB$7*EF83</f>
        <v>2.7646840627517655</v>
      </c>
      <c r="EG112" s="4">
        <f t="shared" ref="EG112:EG126" si="669">EC7/EC$7*EG83</f>
        <v>2.9423869089896471</v>
      </c>
      <c r="EH112" s="4">
        <f t="shared" ref="EH112:EH126" si="670">ED7/ED$7*EH83</f>
        <v>2.8715644209108548</v>
      </c>
      <c r="EI112" s="4">
        <f t="shared" ref="EI112:EI126" si="671">EE7/EE$7*EI83</f>
        <v>2.8480800152068442</v>
      </c>
      <c r="EJ112" s="4">
        <f t="shared" ref="EJ112:EJ126" si="672">EF7/EF$7*EJ83</f>
        <v>2.5044720868577786</v>
      </c>
      <c r="EK112" s="4">
        <f t="shared" ref="EK112:EK126" si="673">EG7/EG$7*EK83</f>
        <v>2.957818620353736</v>
      </c>
      <c r="EL112" s="4">
        <f t="shared" ref="EL112:EL126" si="674">EH7/EH$7*EL83</f>
        <v>2.7810486352512154</v>
      </c>
      <c r="EM112" s="4">
        <f t="shared" ref="EM112:EM126" si="675">EI7/EI$7*EM83</f>
        <v>2.8808353217915084</v>
      </c>
      <c r="EN112" s="4">
        <f t="shared" ref="EN112:EN126" si="676">EJ7/EJ$7*EN83</f>
        <v>3.3442463828450952</v>
      </c>
      <c r="EO112" s="4">
        <f t="shared" ref="EO112:EO126" si="677">EK7/EK$7*EO83</f>
        <v>3.1989015414377375</v>
      </c>
      <c r="EP112" s="4">
        <f t="shared" ref="EP112:EP126" si="678">EL7/EL$7*EP83</f>
        <v>3.2778748432655602</v>
      </c>
      <c r="EQ112" s="4">
        <f t="shared" ref="EQ112:EQ126" si="679">EM7/EM$7*EQ83</f>
        <v>3.35992548707571</v>
      </c>
      <c r="ER112" s="4">
        <f t="shared" ref="ER112:ER126" si="680">EN7/EN$7*ER83</f>
        <v>3.4807315141136108</v>
      </c>
      <c r="ES112" s="4">
        <f t="shared" ref="ES112:ES126" si="681">EO7/EO$7*ES83</f>
        <v>3.1604956686148711</v>
      </c>
      <c r="ET112" s="4">
        <f t="shared" ref="ET112:ET126" si="682">EP7/EP$7*ET83</f>
        <v>2.9901695449042975</v>
      </c>
      <c r="EU112" s="4">
        <f t="shared" ref="EU112:EU126" si="683">EQ7/EQ$7*EU83</f>
        <v>2.7389233074707642</v>
      </c>
      <c r="EV112" s="4">
        <f t="shared" ref="EV112:EV126" si="684">ER7/ER$7*EV83</f>
        <v>2.5690117040603422</v>
      </c>
      <c r="EW112" s="4">
        <f t="shared" ref="EW112:EW126" si="685">ES7/ES$7*EW83</f>
        <v>2.3135027876745262</v>
      </c>
      <c r="EX112" s="4">
        <f t="shared" ref="EX112:EX126" si="686">ET7/ET$7*EX83</f>
        <v>2.3113698187071208</v>
      </c>
      <c r="EY112" s="4">
        <f t="shared" ref="EY112:EY126" si="687">EU7/EU$7*EY83</f>
        <v>2.5026753609780572</v>
      </c>
      <c r="EZ112" s="4">
        <f t="shared" ref="EZ112:EZ126" si="688">EV7/EV$7*EZ83</f>
        <v>2.1532879835189034</v>
      </c>
      <c r="FA112" s="4">
        <f t="shared" ref="FA112:FA126" si="689">EW7/EW$7*FA83</f>
        <v>2.2675968780779598</v>
      </c>
      <c r="FB112" s="4">
        <f t="shared" ref="FB112:FB126" si="690">EX7/EX$7*FB83</f>
        <v>2.2700381055733132</v>
      </c>
      <c r="FC112" s="4">
        <f t="shared" ref="FC112:FC126" si="691">EY7/EY$7*FC83</f>
        <v>2.0106543558096046</v>
      </c>
      <c r="FD112" s="4">
        <f t="shared" ref="FD112:FD126" si="692">EZ7/EZ$7*FD83</f>
        <v>2.3082198955620248</v>
      </c>
      <c r="FE112" s="4">
        <f t="shared" ref="FE112:FE126" si="693">FA7/FA$7*FE83</f>
        <v>2.300319490570879</v>
      </c>
      <c r="FF112" s="4">
        <f t="shared" ref="FF112:FF126" si="694">FB7/FB$7*FF83</f>
        <v>2.1411345586328512</v>
      </c>
      <c r="FG112" s="11">
        <f t="shared" ref="FG112:FG126" si="695">FC7/FC$7*FG83</f>
        <v>2.199864051052125</v>
      </c>
      <c r="FH112" s="11">
        <f t="shared" ref="FH112:FH126" si="696">FD7/FD$7*FH83</f>
        <v>2.0967820508187351</v>
      </c>
      <c r="FI112" s="11">
        <f t="shared" ref="FI112:FI126" si="697">FE7/FE$7*FI83</f>
        <v>2.0676541787852276</v>
      </c>
      <c r="FJ112" s="11">
        <f t="shared" ref="FJ112:FJ126" si="698">FF7/FF$7*FJ83</f>
        <v>2.1055686579486421</v>
      </c>
      <c r="FK112" s="11">
        <f t="shared" ref="FK112:FK126" si="699">FG7/FG$7*FK83</f>
        <v>1.8536618699837693</v>
      </c>
      <c r="FL112" s="11">
        <f t="shared" ref="FL112:FL126" si="700">FH7/FH$7*FL83</f>
        <v>1.6534662345816242</v>
      </c>
      <c r="FM112" s="11">
        <f t="shared" ref="FM112:FM126" si="701">FI7/FI$7*FM83</f>
        <v>1.4475474668196542</v>
      </c>
      <c r="FN112" s="11">
        <f t="shared" ref="FN112:FN126" si="702">FJ7/FJ$7*FN83</f>
        <v>1.3192607768422127</v>
      </c>
      <c r="FO112" s="11">
        <f t="shared" ref="FO112:FO126" si="703">FK7/FK$7*FO83</f>
        <v>1.2213866395369699</v>
      </c>
      <c r="FP112" s="11">
        <f t="shared" ref="FP112:FP126" si="704">FL7/FL$7*FP83</f>
        <v>1.1269816303747904</v>
      </c>
      <c r="FQ112" s="11">
        <f t="shared" ref="FQ112:FQ126" si="705">FM7/FM$7*FQ83</f>
        <v>1.0300660394007233</v>
      </c>
      <c r="FR112" s="11">
        <f t="shared" ref="FR112:FR126" si="706">FN7/FN$7*FR83</f>
        <v>0.90023102261691523</v>
      </c>
      <c r="FS112" s="11">
        <f t="shared" ref="FS112:FS126" si="707">FO7/FO$7*FS83</f>
        <v>0.77853566839705124</v>
      </c>
      <c r="FT112" s="11">
        <f t="shared" ref="FT112:FT126" si="708">FP7/FP$7*FT83</f>
        <v>0.66131566212042081</v>
      </c>
      <c r="FU112" s="11">
        <f t="shared" ref="FU112:FU126" si="709">FQ7/FQ$7*FU83</f>
        <v>0.5876296019087901</v>
      </c>
      <c r="FV112" s="11">
        <f t="shared" ref="FV112:FV126" si="710">FR7/FR$7*FV83</f>
        <v>0.56103919662124913</v>
      </c>
      <c r="FW112" s="11">
        <f t="shared" ref="FW112:FW126" si="711">FS7/FS$7*FW83</f>
        <v>0.59375783370576585</v>
      </c>
      <c r="FX112" s="11">
        <f t="shared" ref="FX112:FX126" si="712">FT7/FT$7*FX83</f>
        <v>0.66768454193459892</v>
      </c>
      <c r="FY112" s="11">
        <f t="shared" ref="FY112:FY126" si="713">FU7/FU$7*FY83</f>
        <v>0.77349878225152491</v>
      </c>
      <c r="FZ112" s="11">
        <f t="shared" ref="FZ112:FZ126" si="714">FV7/FV$7*FZ83</f>
        <v>0.92152712049216046</v>
      </c>
      <c r="GA112" s="11">
        <f t="shared" ref="GA112:GA126" si="715">FW7/FW$7*GA83</f>
        <v>1.0473858494655985</v>
      </c>
      <c r="GB112" s="11">
        <f t="shared" ref="GB112:GB126" si="716">FX7/FX$7*GB83</f>
        <v>1.1960215330938162</v>
      </c>
      <c r="GC112" s="11">
        <f t="shared" ref="GC112:GC126" si="717">FY7/FY$7*GC83</f>
        <v>1.3372443217132934</v>
      </c>
      <c r="GD112" s="11">
        <f t="shared" ref="GD112:GD126" si="718">FZ7/FZ$7*GD83</f>
        <v>1.4466702911001716</v>
      </c>
      <c r="GE112" s="11">
        <f t="shared" ref="GE112:GE126" si="719">GA7/GA$7*GE83</f>
        <v>1.5542637241762636</v>
      </c>
      <c r="GF112" s="11">
        <f t="shared" ref="GF112:GF126" si="720">GB7/GB$7*GF83</f>
        <v>1.6239040708581953</v>
      </c>
      <c r="GG112" s="11">
        <f t="shared" ref="GG112:GG126" si="721">GC7/GC$7*GG83</f>
        <v>1.6683320680494607</v>
      </c>
      <c r="GH112" s="11">
        <f t="shared" ref="GH112:GH126" si="722">GD7/GD$7*GH83</f>
        <v>1.6882281286755507</v>
      </c>
      <c r="GI112" s="11">
        <f t="shared" ref="GI112:GI126" si="723">GE7/GE$7*GI83</f>
        <v>1.7123200035094488</v>
      </c>
      <c r="GJ112" s="11">
        <f t="shared" ref="GJ112:GJ126" si="724">GF7/GF$7*GJ83</f>
        <v>1.7151700661168778</v>
      </c>
      <c r="GK112" s="11">
        <f t="shared" ref="GK112:GK126" si="725">GG7/GG$7*GK83</f>
        <v>1.7097234729285482</v>
      </c>
      <c r="GL112" s="11">
        <f t="shared" ref="GL112:GL126" si="726">GH7/GH$7*GL83</f>
        <v>1.707796520670124</v>
      </c>
      <c r="GM112" s="11">
        <f t="shared" ref="GM112:GM126" si="727">GI7/GI$7*GM83</f>
        <v>1.6862144867291651</v>
      </c>
      <c r="GN112" s="11">
        <f t="shared" ref="GN112:GN126" si="728">GJ7/GJ$7*GN83</f>
        <v>1.6756648976962385</v>
      </c>
      <c r="GO112" s="11">
        <f t="shared" ref="GO112:GO126" si="729">GK7/GK$7*GO83</f>
        <v>1.6776230711738727</v>
      </c>
      <c r="GP112" s="11">
        <f t="shared" ref="GP112:GP126" si="730">GL7/GL$7*GP83</f>
        <v>1.6890072816986068</v>
      </c>
      <c r="GQ112" s="11">
        <f t="shared" ref="GQ112:GQ126" si="731">GM7/GM$7*GQ83</f>
        <v>1.7178854588181025</v>
      </c>
      <c r="GR112" s="11">
        <f t="shared" ref="GR112:GR126" si="732">GN7/GN$7*GR83</f>
        <v>1.7430853591389406</v>
      </c>
      <c r="GS112" s="11">
        <f t="shared" ref="GS112:GS126" si="733">GO7/GO$7*GS83</f>
        <v>1.7598526662924607</v>
      </c>
      <c r="GT112" s="11" t="e">
        <f t="shared" ref="GT112:GT126" si="734">GP7/GP$7*GT83</f>
        <v>#N/A</v>
      </c>
    </row>
    <row r="113" spans="2:202" x14ac:dyDescent="0.2">
      <c r="B113" t="str">
        <f t="shared" si="538"/>
        <v xml:space="preserve">  Goods producing</v>
      </c>
      <c r="G113" s="4">
        <f t="shared" si="539"/>
        <v>-0.90750479846395582</v>
      </c>
      <c r="H113" s="4">
        <f t="shared" si="540"/>
        <v>-0.3828171117054805</v>
      </c>
      <c r="I113" s="4">
        <f t="shared" si="541"/>
        <v>-0.66257638832668575</v>
      </c>
      <c r="J113" s="4">
        <f t="shared" si="542"/>
        <v>-1.3797829798098988</v>
      </c>
      <c r="K113" s="4">
        <f t="shared" si="543"/>
        <v>-1.2198699474295827</v>
      </c>
      <c r="L113" s="4">
        <f t="shared" si="544"/>
        <v>-1.5930947567842058</v>
      </c>
      <c r="M113" s="4">
        <f t="shared" si="545"/>
        <v>-1.7365495005476954</v>
      </c>
      <c r="N113" s="4">
        <f t="shared" si="546"/>
        <v>-1.5400803327239265</v>
      </c>
      <c r="O113" s="4">
        <f t="shared" si="547"/>
        <v>-2.0351846349640677</v>
      </c>
      <c r="P113" s="4">
        <f t="shared" si="548"/>
        <v>-1.7165018769995148</v>
      </c>
      <c r="Q113" s="4">
        <f t="shared" si="549"/>
        <v>-1.481958099423041</v>
      </c>
      <c r="R113" s="4">
        <f t="shared" si="550"/>
        <v>-0.31766570858017135</v>
      </c>
      <c r="S113" s="4">
        <f t="shared" si="551"/>
        <v>0.42383736483642742</v>
      </c>
      <c r="T113" s="4">
        <f t="shared" si="552"/>
        <v>1.2682045769213519</v>
      </c>
      <c r="U113" s="4">
        <f t="shared" si="553"/>
        <v>1.8479422604943103</v>
      </c>
      <c r="V113" s="4">
        <f t="shared" si="554"/>
        <v>1.3080258304414263</v>
      </c>
      <c r="W113" s="4">
        <f t="shared" si="555"/>
        <v>1.2755246773543112</v>
      </c>
      <c r="X113" s="4">
        <f t="shared" si="556"/>
        <v>1.1597804871986146</v>
      </c>
      <c r="Y113" s="4">
        <f t="shared" si="557"/>
        <v>1.1614039008118064</v>
      </c>
      <c r="Z113" s="4">
        <f t="shared" si="558"/>
        <v>1.3514022569751245</v>
      </c>
      <c r="AA113" s="4">
        <f t="shared" si="559"/>
        <v>1.6411840887613962</v>
      </c>
      <c r="AB113" s="4">
        <f t="shared" si="560"/>
        <v>1.5287234359794171</v>
      </c>
      <c r="AC113" s="4">
        <f t="shared" si="561"/>
        <v>1.36475291043474</v>
      </c>
      <c r="AD113" s="4">
        <f t="shared" si="562"/>
        <v>1.413009224241673</v>
      </c>
      <c r="AE113" s="4">
        <f t="shared" si="563"/>
        <v>1.1834528876072974</v>
      </c>
      <c r="AF113" s="4">
        <f t="shared" si="564"/>
        <v>1.2044472633147634</v>
      </c>
      <c r="AG113" s="4">
        <f t="shared" si="565"/>
        <v>1.6437040751197909</v>
      </c>
      <c r="AH113" s="4">
        <f t="shared" si="566"/>
        <v>1.8459292370402582</v>
      </c>
      <c r="AI113" s="4">
        <f t="shared" si="567"/>
        <v>2.041356066138674</v>
      </c>
      <c r="AJ113" s="4">
        <f t="shared" si="568"/>
        <v>2.0799067889361527</v>
      </c>
      <c r="AK113" s="4">
        <f t="shared" si="569"/>
        <v>1.7870107709011467</v>
      </c>
      <c r="AL113" s="4">
        <f t="shared" si="570"/>
        <v>1.6636668893244406</v>
      </c>
      <c r="AM113" s="4">
        <f t="shared" si="571"/>
        <v>1.883901555034978</v>
      </c>
      <c r="AN113" s="4">
        <f t="shared" si="572"/>
        <v>2.4653209023419853</v>
      </c>
      <c r="AO113" s="4">
        <f t="shared" si="573"/>
        <v>2.7659359379010344</v>
      </c>
      <c r="AP113" s="4">
        <f t="shared" si="574"/>
        <v>2.6628072072632456</v>
      </c>
      <c r="AQ113" s="4">
        <f t="shared" si="575"/>
        <v>1.9113612945890182</v>
      </c>
      <c r="AR113" s="4">
        <f t="shared" si="576"/>
        <v>0.92952365602333276</v>
      </c>
      <c r="AS113" s="4">
        <f t="shared" si="577"/>
        <v>0.17157181434937888</v>
      </c>
      <c r="AT113" s="4">
        <f t="shared" si="578"/>
        <v>-0.5207786376297604</v>
      </c>
      <c r="AU113" s="4">
        <f t="shared" si="579"/>
        <v>-0.59848314836314087</v>
      </c>
      <c r="AV113" s="4">
        <f t="shared" si="580"/>
        <v>-0.77332902966319561</v>
      </c>
      <c r="AW113" s="4">
        <f t="shared" si="581"/>
        <v>-0.63274493382732755</v>
      </c>
      <c r="AX113" s="4">
        <f t="shared" si="582"/>
        <v>-0.28655344424359941</v>
      </c>
      <c r="AY113" s="4">
        <f t="shared" si="583"/>
        <v>-7.5483559432332634E-2</v>
      </c>
      <c r="AZ113" s="4">
        <f t="shared" si="584"/>
        <v>6.5423693342089972E-2</v>
      </c>
      <c r="BA113" s="4">
        <f t="shared" si="585"/>
        <v>-0.31914928790973784</v>
      </c>
      <c r="BB113" s="4">
        <f t="shared" si="586"/>
        <v>-0.52958783865073467</v>
      </c>
      <c r="BC113" s="4">
        <f t="shared" si="587"/>
        <v>-1.0062794001584809</v>
      </c>
      <c r="BD113" s="4">
        <f t="shared" si="588"/>
        <v>-1.339132094500002</v>
      </c>
      <c r="BE113" s="4">
        <f t="shared" si="589"/>
        <v>-1.0930467935086541</v>
      </c>
      <c r="BF113" s="4">
        <f t="shared" si="590"/>
        <v>-1.3591891234224969</v>
      </c>
      <c r="BG113" s="4">
        <f t="shared" si="591"/>
        <v>-1.3509530838554014</v>
      </c>
      <c r="BH113" s="4">
        <f t="shared" si="592"/>
        <v>-1.1534735885159904</v>
      </c>
      <c r="BI113" s="4">
        <f t="shared" si="593"/>
        <v>-1.1014689277571976</v>
      </c>
      <c r="BJ113" s="4">
        <f t="shared" si="594"/>
        <v>-0.5549256898649767</v>
      </c>
      <c r="BK113" s="4">
        <f t="shared" si="595"/>
        <v>0.20619567171533695</v>
      </c>
      <c r="BL113" s="4">
        <f t="shared" si="596"/>
        <v>0.16118980046009734</v>
      </c>
      <c r="BM113" s="4">
        <f t="shared" si="597"/>
        <v>-0.20303431148487919</v>
      </c>
      <c r="BN113" s="4">
        <f t="shared" si="598"/>
        <v>-1.6512376582841899</v>
      </c>
      <c r="BO113" s="4">
        <f t="shared" si="599"/>
        <v>-0.5021753710692608</v>
      </c>
      <c r="BP113" s="4">
        <f t="shared" si="600"/>
        <v>7.6824511341757509E-2</v>
      </c>
      <c r="BQ113" s="4">
        <f t="shared" si="601"/>
        <v>0.94001939438161797</v>
      </c>
      <c r="BR113" s="4">
        <f t="shared" si="602"/>
        <v>3.055117141082762</v>
      </c>
      <c r="BS113" s="4">
        <f t="shared" si="603"/>
        <v>2.2221147135010364</v>
      </c>
      <c r="BT113" s="4">
        <f t="shared" si="604"/>
        <v>2.3670255849189465</v>
      </c>
      <c r="BU113" s="4">
        <f t="shared" si="605"/>
        <v>2.4576387232870376</v>
      </c>
      <c r="BV113" s="4">
        <f t="shared" si="606"/>
        <v>2.4233503613960869</v>
      </c>
      <c r="BW113" s="4">
        <f t="shared" si="607"/>
        <v>1.7988532882467183</v>
      </c>
      <c r="BX113" s="4">
        <f t="shared" si="608"/>
        <v>1.5890087300578053</v>
      </c>
      <c r="BY113" s="4">
        <f t="shared" si="609"/>
        <v>1.1454052338672613</v>
      </c>
      <c r="BZ113" s="4">
        <f t="shared" si="610"/>
        <v>0.40797950575469055</v>
      </c>
      <c r="CA113" s="4">
        <f t="shared" si="611"/>
        <v>-5.9932779305669363E-2</v>
      </c>
      <c r="CB113" s="4">
        <f t="shared" si="612"/>
        <v>-0.55092562171816328</v>
      </c>
      <c r="CC113" s="4">
        <f t="shared" si="613"/>
        <v>-0.95019720198492919</v>
      </c>
      <c r="CD113" s="4">
        <f t="shared" si="614"/>
        <v>-1.0276964768122749</v>
      </c>
      <c r="CE113" s="4">
        <f t="shared" si="615"/>
        <v>-1.0243923550045129</v>
      </c>
      <c r="CF113" s="4">
        <f t="shared" si="616"/>
        <v>-0.62747647639243664</v>
      </c>
      <c r="CG113" s="4">
        <f t="shared" si="617"/>
        <v>-0.53172122173252645</v>
      </c>
      <c r="CH113" s="4">
        <f t="shared" si="618"/>
        <v>-0.37815596151456593</v>
      </c>
      <c r="CI113" s="4">
        <f t="shared" si="619"/>
        <v>-0.13409519145207188</v>
      </c>
      <c r="CJ113" s="4">
        <f t="shared" si="620"/>
        <v>-0.56324249988645947</v>
      </c>
      <c r="CK113" s="4">
        <f t="shared" si="621"/>
        <v>-0.62146828904196072</v>
      </c>
      <c r="CL113" s="4">
        <f t="shared" si="622"/>
        <v>-1.2440599045477063</v>
      </c>
      <c r="CM113" s="4">
        <f t="shared" si="623"/>
        <v>-1.754666998802807</v>
      </c>
      <c r="CN113" s="4">
        <f t="shared" si="624"/>
        <v>-1.8560907310685086</v>
      </c>
      <c r="CO113" s="4">
        <f t="shared" si="625"/>
        <v>-1.962595690691046</v>
      </c>
      <c r="CP113" s="4">
        <f t="shared" si="626"/>
        <v>-1.6940442762933463</v>
      </c>
      <c r="CQ113" s="4">
        <f t="shared" si="627"/>
        <v>-1.5062446657759658</v>
      </c>
      <c r="CR113" s="4">
        <f t="shared" si="628"/>
        <v>-1.3437156612779042</v>
      </c>
      <c r="CS113" s="4">
        <f t="shared" si="629"/>
        <v>-1.1919780797135935</v>
      </c>
      <c r="CT113" s="4">
        <f t="shared" si="630"/>
        <v>-0.92844449085900627</v>
      </c>
      <c r="CU113" s="4">
        <f t="shared" si="631"/>
        <v>-0.49443461173141123</v>
      </c>
      <c r="CV113" s="4">
        <f t="shared" si="632"/>
        <v>-0.2604460251465352</v>
      </c>
      <c r="CW113" s="4">
        <f t="shared" si="633"/>
        <v>1.3545321786000356E-2</v>
      </c>
      <c r="CX113" s="4">
        <f t="shared" si="634"/>
        <v>0.3458370703853676</v>
      </c>
      <c r="CY113" s="4">
        <f t="shared" si="635"/>
        <v>0.55838475640796481</v>
      </c>
      <c r="CZ113" s="4">
        <f t="shared" si="636"/>
        <v>0.8848186860684778</v>
      </c>
      <c r="DA113" s="4">
        <f t="shared" si="637"/>
        <v>0.81821084065608474</v>
      </c>
      <c r="DB113" s="4">
        <f t="shared" si="638"/>
        <v>1.2259248585480871</v>
      </c>
      <c r="DC113" s="4">
        <f t="shared" si="639"/>
        <v>1.4170519501707846</v>
      </c>
      <c r="DD113" s="4">
        <f t="shared" si="640"/>
        <v>1.3150071857591563</v>
      </c>
      <c r="DE113" s="4">
        <f t="shared" si="641"/>
        <v>1.4216832423168277</v>
      </c>
      <c r="DF113" s="4">
        <f t="shared" si="642"/>
        <v>0.96949539426884024</v>
      </c>
      <c r="DG113" s="4">
        <f t="shared" si="643"/>
        <v>1.0163250826347519</v>
      </c>
      <c r="DH113" s="4">
        <f t="shared" si="644"/>
        <v>1.0335342834947727</v>
      </c>
      <c r="DI113" s="4">
        <f t="shared" si="645"/>
        <v>1.0456603259189892</v>
      </c>
      <c r="DJ113" s="4">
        <f t="shared" si="646"/>
        <v>0.94278466594733035</v>
      </c>
      <c r="DK113" s="4">
        <f t="shared" si="647"/>
        <v>0.62295959667871803</v>
      </c>
      <c r="DL113" s="4">
        <f t="shared" si="648"/>
        <v>0.1863801554189875</v>
      </c>
      <c r="DM113" s="4">
        <f t="shared" si="649"/>
        <v>-0.18236431493427682</v>
      </c>
      <c r="DN113" s="4">
        <f t="shared" si="650"/>
        <v>-1.3075813203424733</v>
      </c>
      <c r="DO113" s="4">
        <f t="shared" si="651"/>
        <v>-1.756904996927064</v>
      </c>
      <c r="DP113" s="4">
        <f t="shared" si="652"/>
        <v>-2.3889328949198911</v>
      </c>
      <c r="DQ113" s="4">
        <f t="shared" si="653"/>
        <v>-2.6915948418405904</v>
      </c>
      <c r="DR113" s="4">
        <f t="shared" si="654"/>
        <v>-2.1050640187672691</v>
      </c>
      <c r="DS113" s="4">
        <f t="shared" si="655"/>
        <v>-1.9712795863741184</v>
      </c>
      <c r="DT113" s="4">
        <f t="shared" si="656"/>
        <v>-1.2435490062241767</v>
      </c>
      <c r="DU113" s="4">
        <f t="shared" si="657"/>
        <v>-0.65575992382739612</v>
      </c>
      <c r="DV113" s="4">
        <f t="shared" si="658"/>
        <v>-0.21380362416921861</v>
      </c>
      <c r="DW113" s="4">
        <f t="shared" si="659"/>
        <v>-4.9226666287780418E-3</v>
      </c>
      <c r="DX113" s="4">
        <f t="shared" si="660"/>
        <v>0.32100901986288494</v>
      </c>
      <c r="DY113" s="4">
        <f t="shared" si="661"/>
        <v>0.56528599623834763</v>
      </c>
      <c r="DZ113" s="4">
        <f t="shared" si="662"/>
        <v>0.70478681092981699</v>
      </c>
      <c r="EA113" s="4">
        <f t="shared" si="663"/>
        <v>0.77975088792553215</v>
      </c>
      <c r="EB113" s="4">
        <f t="shared" si="664"/>
        <v>0.82004148286514278</v>
      </c>
      <c r="EC113" s="4">
        <f t="shared" si="665"/>
        <v>0.80142740576700755</v>
      </c>
      <c r="ED113" s="4">
        <f t="shared" si="666"/>
        <v>0.82343076689360195</v>
      </c>
      <c r="EE113" s="4">
        <f t="shared" si="667"/>
        <v>0.8782189498980153</v>
      </c>
      <c r="EF113" s="4">
        <f t="shared" si="668"/>
        <v>0.69909155597449779</v>
      </c>
      <c r="EG113" s="4">
        <f t="shared" si="669"/>
        <v>0.57752243893496114</v>
      </c>
      <c r="EH113" s="4">
        <f t="shared" si="670"/>
        <v>0.40072451599099884</v>
      </c>
      <c r="EI113" s="4">
        <f t="shared" si="671"/>
        <v>0.3109253766696799</v>
      </c>
      <c r="EJ113" s="4">
        <f t="shared" si="672"/>
        <v>0.30753371991571443</v>
      </c>
      <c r="EK113" s="4">
        <f t="shared" si="673"/>
        <v>0.42300509867943265</v>
      </c>
      <c r="EL113" s="4">
        <f t="shared" si="674"/>
        <v>0.60214728681494512</v>
      </c>
      <c r="EM113" s="4">
        <f t="shared" si="675"/>
        <v>0.72222298951005492</v>
      </c>
      <c r="EN113" s="4">
        <f t="shared" si="676"/>
        <v>0.69936667435167399</v>
      </c>
      <c r="EO113" s="4">
        <f t="shared" si="677"/>
        <v>0.57502198327577414</v>
      </c>
      <c r="EP113" s="4">
        <f t="shared" si="678"/>
        <v>0.40395719548579656</v>
      </c>
      <c r="EQ113" s="4">
        <f t="shared" si="679"/>
        <v>0.34406132267700895</v>
      </c>
      <c r="ER113" s="4">
        <f t="shared" si="680"/>
        <v>0.33744428880534738</v>
      </c>
      <c r="ES113" s="4">
        <f t="shared" si="681"/>
        <v>0.19306899882493209</v>
      </c>
      <c r="ET113" s="4">
        <f t="shared" si="682"/>
        <v>6.1474672845605961E-2</v>
      </c>
      <c r="EU113" s="4">
        <f t="shared" si="683"/>
        <v>-7.4739990387417257E-2</v>
      </c>
      <c r="EV113" s="4">
        <f t="shared" si="684"/>
        <v>-0.16163522471531605</v>
      </c>
      <c r="EW113" s="4">
        <f t="shared" si="685"/>
        <v>-0.25119855386910928</v>
      </c>
      <c r="EX113" s="4">
        <f t="shared" si="686"/>
        <v>-0.14360556604845309</v>
      </c>
      <c r="EY113" s="4">
        <f t="shared" si="687"/>
        <v>3.0863140729320403E-2</v>
      </c>
      <c r="EZ113" s="4">
        <f t="shared" si="688"/>
        <v>0.16510299758171865</v>
      </c>
      <c r="FA113" s="4">
        <f t="shared" si="689"/>
        <v>0.40964043482971113</v>
      </c>
      <c r="FB113" s="4">
        <f t="shared" si="690"/>
        <v>0.61564115141171993</v>
      </c>
      <c r="FC113" s="4">
        <f t="shared" si="691"/>
        <v>0.48007370993339016</v>
      </c>
      <c r="FD113" s="4">
        <f t="shared" si="692"/>
        <v>0.5008000004587857</v>
      </c>
      <c r="FE113" s="4">
        <f t="shared" si="693"/>
        <v>0.36972328666114773</v>
      </c>
      <c r="FF113" s="4">
        <f t="shared" si="694"/>
        <v>1.7499704612338268E-2</v>
      </c>
      <c r="FG113" s="11">
        <f t="shared" si="695"/>
        <v>0.19283437425029279</v>
      </c>
      <c r="FH113" s="11">
        <f t="shared" si="696"/>
        <v>0.20494237790155331</v>
      </c>
      <c r="FI113" s="11">
        <f t="shared" si="697"/>
        <v>0.30347243476632796</v>
      </c>
      <c r="FJ113" s="11">
        <f t="shared" si="698"/>
        <v>0.48681730192140399</v>
      </c>
      <c r="FK113" s="11">
        <f t="shared" si="699"/>
        <v>0.3336132067386941</v>
      </c>
      <c r="FL113" s="11">
        <f t="shared" si="700"/>
        <v>0.20225992288652334</v>
      </c>
      <c r="FM113" s="11">
        <f t="shared" si="701"/>
        <v>9.4138253088010229E-2</v>
      </c>
      <c r="FN113" s="11">
        <f t="shared" si="702"/>
        <v>3.4859436332408171E-2</v>
      </c>
      <c r="FO113" s="11">
        <f t="shared" si="703"/>
        <v>-7.9684342219227926E-3</v>
      </c>
      <c r="FP113" s="11">
        <f t="shared" si="704"/>
        <v>-3.7348666655342776E-2</v>
      </c>
      <c r="FQ113" s="11">
        <f t="shared" si="705"/>
        <v>-6.8459807318149865E-2</v>
      </c>
      <c r="FR113" s="11">
        <f t="shared" si="706"/>
        <v>-9.8978565175777772E-2</v>
      </c>
      <c r="FS113" s="11">
        <f t="shared" si="707"/>
        <v>-0.11935554849277483</v>
      </c>
      <c r="FT113" s="11">
        <f t="shared" si="708"/>
        <v>-0.13817557516253662</v>
      </c>
      <c r="FU113" s="11">
        <f t="shared" si="709"/>
        <v>-0.14253235586147878</v>
      </c>
      <c r="FV113" s="11">
        <f t="shared" si="710"/>
        <v>-0.13515257167259562</v>
      </c>
      <c r="FW113" s="11">
        <f t="shared" si="711"/>
        <v>-0.11167865700970368</v>
      </c>
      <c r="FX113" s="11">
        <f t="shared" si="712"/>
        <v>-7.2717425479041975E-2</v>
      </c>
      <c r="FY113" s="11">
        <f t="shared" si="713"/>
        <v>-2.3854966962190298E-2</v>
      </c>
      <c r="FZ113" s="11">
        <f t="shared" si="714"/>
        <v>3.5620928892895171E-2</v>
      </c>
      <c r="GA113" s="11">
        <f t="shared" si="715"/>
        <v>8.7707310746800785E-2</v>
      </c>
      <c r="GB113" s="11">
        <f t="shared" si="716"/>
        <v>0.1343946571572511</v>
      </c>
      <c r="GC113" s="11">
        <f t="shared" si="717"/>
        <v>0.16972039242905954</v>
      </c>
      <c r="GD113" s="11">
        <f t="shared" si="718"/>
        <v>0.19019232549256901</v>
      </c>
      <c r="GE113" s="11">
        <f t="shared" si="719"/>
        <v>0.20637244944771188</v>
      </c>
      <c r="GF113" s="11">
        <f t="shared" si="720"/>
        <v>0.21374251544473838</v>
      </c>
      <c r="GG113" s="11">
        <f t="shared" si="721"/>
        <v>0.21580021922227635</v>
      </c>
      <c r="GH113" s="11">
        <f t="shared" si="722"/>
        <v>0.21073617653428467</v>
      </c>
      <c r="GI113" s="11">
        <f t="shared" si="723"/>
        <v>0.2030572965001077</v>
      </c>
      <c r="GJ113" s="11">
        <f t="shared" si="724"/>
        <v>0.19772142709305107</v>
      </c>
      <c r="GK113" s="11">
        <f t="shared" si="725"/>
        <v>0.19476151540211353</v>
      </c>
      <c r="GL113" s="11">
        <f t="shared" si="726"/>
        <v>0.19483050952339959</v>
      </c>
      <c r="GM113" s="11">
        <f t="shared" si="727"/>
        <v>0.1909821078784984</v>
      </c>
      <c r="GN113" s="11">
        <f t="shared" si="728"/>
        <v>0.18712741699643298</v>
      </c>
      <c r="GO113" s="11">
        <f t="shared" si="729"/>
        <v>0.18881978343790717</v>
      </c>
      <c r="GP113" s="11">
        <f t="shared" si="730"/>
        <v>0.19940253769376912</v>
      </c>
      <c r="GQ113" s="11">
        <f t="shared" si="731"/>
        <v>0.22065098073274031</v>
      </c>
      <c r="GR113" s="11">
        <f t="shared" si="732"/>
        <v>0.24389115584686516</v>
      </c>
      <c r="GS113" s="11">
        <f t="shared" si="733"/>
        <v>0.26000213309405579</v>
      </c>
      <c r="GT113" s="11" t="e">
        <f t="shared" si="734"/>
        <v>#N/A</v>
      </c>
    </row>
    <row r="114" spans="2:202" x14ac:dyDescent="0.2">
      <c r="B114" t="str">
        <f t="shared" si="538"/>
        <v xml:space="preserve">    Natural resources</v>
      </c>
      <c r="G114" s="4">
        <f t="shared" si="539"/>
        <v>-5.4222585448685315E-3</v>
      </c>
      <c r="H114" s="4">
        <f t="shared" si="540"/>
        <v>-8.636729841567015E-3</v>
      </c>
      <c r="I114" s="4">
        <f t="shared" si="541"/>
        <v>-1.0194124028725292E-2</v>
      </c>
      <c r="J114" s="4">
        <f t="shared" si="542"/>
        <v>-1.364768097191194E-2</v>
      </c>
      <c r="K114" s="4">
        <f t="shared" si="543"/>
        <v>-1.7535642028251374E-2</v>
      </c>
      <c r="L114" s="4">
        <f t="shared" si="544"/>
        <v>-1.3557309513416597E-2</v>
      </c>
      <c r="M114" s="4">
        <f t="shared" si="545"/>
        <v>-1.8175170375799632E-2</v>
      </c>
      <c r="N114" s="4">
        <f t="shared" si="546"/>
        <v>-1.0121044407566575E-2</v>
      </c>
      <c r="O114" s="4">
        <f t="shared" si="547"/>
        <v>3.5567251957037251E-3</v>
      </c>
      <c r="P114" s="4">
        <f t="shared" si="548"/>
        <v>2.3723996473851768E-2</v>
      </c>
      <c r="Q114" s="4">
        <f t="shared" si="549"/>
        <v>4.2775743646820165E-2</v>
      </c>
      <c r="R114" s="4">
        <f t="shared" si="550"/>
        <v>4.3998705830561584E-2</v>
      </c>
      <c r="S114" s="4">
        <f t="shared" si="551"/>
        <v>2.0903657586956403E-2</v>
      </c>
      <c r="T114" s="4">
        <f t="shared" si="552"/>
        <v>3.7109077270140955E-3</v>
      </c>
      <c r="U114" s="4">
        <f t="shared" si="553"/>
        <v>-9.0215840035207332E-3</v>
      </c>
      <c r="V114" s="4">
        <f t="shared" si="554"/>
        <v>-5.6517442438085187E-3</v>
      </c>
      <c r="W114" s="4">
        <f t="shared" si="555"/>
        <v>-1.7024059215504279E-2</v>
      </c>
      <c r="X114" s="4">
        <f t="shared" si="556"/>
        <v>-1.365485107904147E-2</v>
      </c>
      <c r="Y114" s="4">
        <f t="shared" si="557"/>
        <v>-1.5188882626973299E-2</v>
      </c>
      <c r="Z114" s="4">
        <f t="shared" si="558"/>
        <v>-1.9916027843947418E-2</v>
      </c>
      <c r="AA114" s="4">
        <f t="shared" si="559"/>
        <v>7.9245261851040548E-3</v>
      </c>
      <c r="AB114" s="4">
        <f t="shared" si="560"/>
        <v>2.312670984306783E-2</v>
      </c>
      <c r="AC114" s="4">
        <f t="shared" si="561"/>
        <v>7.1579047114367243E-3</v>
      </c>
      <c r="AD114" s="4">
        <f t="shared" si="562"/>
        <v>2.0588828841969543E-2</v>
      </c>
      <c r="AE114" s="4">
        <f t="shared" si="563"/>
        <v>1.7816261919601926E-2</v>
      </c>
      <c r="AF114" s="4">
        <f t="shared" si="564"/>
        <v>-4.7497488106079651E-3</v>
      </c>
      <c r="AG114" s="4">
        <f t="shared" si="565"/>
        <v>8.1197033713729383E-3</v>
      </c>
      <c r="AH114" s="4">
        <f t="shared" si="566"/>
        <v>2.8193916391042709E-3</v>
      </c>
      <c r="AI114" s="4">
        <f t="shared" si="567"/>
        <v>1.334294834229637E-3</v>
      </c>
      <c r="AJ114" s="4">
        <f t="shared" si="568"/>
        <v>6.4429636481954274E-3</v>
      </c>
      <c r="AK114" s="4">
        <f t="shared" si="569"/>
        <v>8.6782281942065272E-3</v>
      </c>
      <c r="AL114" s="4">
        <f t="shared" si="570"/>
        <v>3.9479704600771902E-4</v>
      </c>
      <c r="AM114" s="4">
        <f t="shared" si="571"/>
        <v>2.3443782490169965E-3</v>
      </c>
      <c r="AN114" s="4">
        <f t="shared" si="572"/>
        <v>6.1374534294765873E-3</v>
      </c>
      <c r="AO114" s="4">
        <f t="shared" si="573"/>
        <v>1.0978173211093244E-2</v>
      </c>
      <c r="AP114" s="4">
        <f t="shared" si="574"/>
        <v>6.5279040993129712E-3</v>
      </c>
      <c r="AQ114" s="4">
        <f t="shared" si="575"/>
        <v>-4.4801713176269707E-2</v>
      </c>
      <c r="AR114" s="4">
        <f t="shared" si="576"/>
        <v>-3.3794886154651413E-2</v>
      </c>
      <c r="AS114" s="4">
        <f t="shared" si="577"/>
        <v>-3.9636273042705263E-2</v>
      </c>
      <c r="AT114" s="4">
        <f t="shared" si="578"/>
        <v>-3.702725622522663E-2</v>
      </c>
      <c r="AU114" s="4">
        <f t="shared" si="579"/>
        <v>-2.9596568118668196E-3</v>
      </c>
      <c r="AV114" s="4">
        <f t="shared" si="580"/>
        <v>-1.557453488120183E-2</v>
      </c>
      <c r="AW114" s="4">
        <f t="shared" si="581"/>
        <v>-1.965622620534101E-2</v>
      </c>
      <c r="AX114" s="4">
        <f t="shared" si="582"/>
        <v>-2.041065072045475E-2</v>
      </c>
      <c r="AY114" s="4">
        <f t="shared" si="583"/>
        <v>-1.9625002316336519E-2</v>
      </c>
      <c r="AZ114" s="4">
        <f t="shared" si="584"/>
        <v>-2.7335967150737748E-2</v>
      </c>
      <c r="BA114" s="4">
        <f t="shared" si="585"/>
        <v>-2.2417271120103218E-2</v>
      </c>
      <c r="BB114" s="4">
        <f t="shared" si="586"/>
        <v>-1.7079320973565855E-2</v>
      </c>
      <c r="BC114" s="4">
        <f t="shared" si="587"/>
        <v>-4.2720497188068413E-3</v>
      </c>
      <c r="BD114" s="4">
        <f t="shared" si="588"/>
        <v>8.8358864842784952E-3</v>
      </c>
      <c r="BE114" s="4">
        <f t="shared" si="589"/>
        <v>8.8680510783272926E-3</v>
      </c>
      <c r="BF114" s="4">
        <f t="shared" si="590"/>
        <v>3.7936780105215446E-3</v>
      </c>
      <c r="BG114" s="4">
        <f t="shared" si="591"/>
        <v>-4.5613138114271477E-3</v>
      </c>
      <c r="BH114" s="4">
        <f t="shared" si="592"/>
        <v>-5.3019316842194998E-3</v>
      </c>
      <c r="BI114" s="4">
        <f t="shared" si="593"/>
        <v>-8.4346321874795172E-3</v>
      </c>
      <c r="BJ114" s="4">
        <f t="shared" si="594"/>
        <v>-2.5121349015026617E-3</v>
      </c>
      <c r="BK114" s="4">
        <f t="shared" si="595"/>
        <v>4.9984858725627265E-3</v>
      </c>
      <c r="BL114" s="4">
        <f t="shared" si="596"/>
        <v>3.7409285797273015E-3</v>
      </c>
      <c r="BM114" s="4">
        <f t="shared" si="597"/>
        <v>8.3381706172140704E-3</v>
      </c>
      <c r="BN114" s="4">
        <f t="shared" si="598"/>
        <v>-2.0316239119801311E-4</v>
      </c>
      <c r="BO114" s="4">
        <f t="shared" si="599"/>
        <v>2.4837776599067269E-3</v>
      </c>
      <c r="BP114" s="4">
        <f t="shared" si="600"/>
        <v>-2.0279950927753693E-3</v>
      </c>
      <c r="BQ114" s="4">
        <f t="shared" si="601"/>
        <v>-1.6194694727529103E-4</v>
      </c>
      <c r="BR114" s="4">
        <f t="shared" si="602"/>
        <v>8.061224718468837E-3</v>
      </c>
      <c r="BS114" s="4">
        <f t="shared" si="603"/>
        <v>1.4458297349787869E-2</v>
      </c>
      <c r="BT114" s="4">
        <f t="shared" si="604"/>
        <v>1.7182032057210087E-2</v>
      </c>
      <c r="BU114" s="4">
        <f t="shared" si="605"/>
        <v>2.0930716172860284E-2</v>
      </c>
      <c r="BV114" s="4">
        <f t="shared" si="606"/>
        <v>2.118040338059754E-2</v>
      </c>
      <c r="BW114" s="4">
        <f t="shared" si="607"/>
        <v>-5.5405332379816199E-3</v>
      </c>
      <c r="BX114" s="4">
        <f t="shared" si="608"/>
        <v>-2.4007006547068807E-3</v>
      </c>
      <c r="BY114" s="4">
        <f t="shared" si="609"/>
        <v>2.4449408648126612E-3</v>
      </c>
      <c r="BZ114" s="4">
        <f t="shared" si="610"/>
        <v>2.5319176758826088E-2</v>
      </c>
      <c r="CA114" s="4">
        <f t="shared" si="611"/>
        <v>2.574983391228642E-2</v>
      </c>
      <c r="CB114" s="4">
        <f t="shared" si="612"/>
        <v>2.4759995488606145E-2</v>
      </c>
      <c r="CC114" s="4">
        <f t="shared" si="613"/>
        <v>1.7009088634996866E-2</v>
      </c>
      <c r="CD114" s="4">
        <f t="shared" si="614"/>
        <v>-1.175355549415763E-2</v>
      </c>
      <c r="CE114" s="4">
        <f t="shared" si="615"/>
        <v>-1.7342799798135335E-4</v>
      </c>
      <c r="CF114" s="4">
        <f t="shared" si="616"/>
        <v>5.4751418996355902E-3</v>
      </c>
      <c r="CG114" s="4">
        <f t="shared" si="617"/>
        <v>-3.1390719811961311E-3</v>
      </c>
      <c r="CH114" s="4">
        <f t="shared" si="618"/>
        <v>-1.4190218590204322E-3</v>
      </c>
      <c r="CI114" s="4">
        <f t="shared" si="619"/>
        <v>8.7409582751815061E-3</v>
      </c>
      <c r="CJ114" s="4">
        <f t="shared" si="620"/>
        <v>-1.0003173463231393E-2</v>
      </c>
      <c r="CK114" s="4">
        <f t="shared" si="621"/>
        <v>-5.5381266166653767E-3</v>
      </c>
      <c r="CL114" s="4">
        <f t="shared" si="622"/>
        <v>-1.8701004420260799E-2</v>
      </c>
      <c r="CM114" s="4">
        <f t="shared" si="623"/>
        <v>-3.6852380982087395E-2</v>
      </c>
      <c r="CN114" s="4">
        <f t="shared" si="624"/>
        <v>-2.8261001156386346E-2</v>
      </c>
      <c r="CO114" s="4">
        <f t="shared" si="625"/>
        <v>-2.9604452287201408E-2</v>
      </c>
      <c r="CP114" s="4">
        <f t="shared" si="626"/>
        <v>-1.7492220837382777E-2</v>
      </c>
      <c r="CQ114" s="4">
        <f t="shared" si="627"/>
        <v>-1.2487419421433823E-2</v>
      </c>
      <c r="CR114" s="4">
        <f t="shared" si="628"/>
        <v>-2.485850713776348E-2</v>
      </c>
      <c r="CS114" s="4">
        <f t="shared" si="629"/>
        <v>-2.8573574199709083E-2</v>
      </c>
      <c r="CT114" s="4">
        <f t="shared" si="630"/>
        <v>-2.0462727244708812E-2</v>
      </c>
      <c r="CU114" s="4">
        <f t="shared" si="631"/>
        <v>-1.7138331883873748E-2</v>
      </c>
      <c r="CV114" s="4">
        <f t="shared" si="632"/>
        <v>1.2469845796589092E-4</v>
      </c>
      <c r="CW114" s="4">
        <f t="shared" si="633"/>
        <v>-7.4608116698525063E-3</v>
      </c>
      <c r="CX114" s="4">
        <f t="shared" si="634"/>
        <v>-1.0349455382414914E-2</v>
      </c>
      <c r="CY114" s="4">
        <f t="shared" si="635"/>
        <v>-1.1625158095325622E-2</v>
      </c>
      <c r="CZ114" s="4">
        <f t="shared" si="636"/>
        <v>-2.0469572157676995E-2</v>
      </c>
      <c r="DA114" s="4">
        <f t="shared" si="637"/>
        <v>-1.1356784768409972E-4</v>
      </c>
      <c r="DB114" s="4">
        <f t="shared" si="638"/>
        <v>-2.527388165709586E-3</v>
      </c>
      <c r="DC114" s="4">
        <f t="shared" si="639"/>
        <v>5.7672323278802531E-4</v>
      </c>
      <c r="DD114" s="4">
        <f t="shared" si="640"/>
        <v>7.1854587425242561E-3</v>
      </c>
      <c r="DE114" s="4">
        <f t="shared" si="641"/>
        <v>-2.9487071706773573E-3</v>
      </c>
      <c r="DF114" s="4">
        <f t="shared" si="642"/>
        <v>2.805942552607289E-4</v>
      </c>
      <c r="DG114" s="4">
        <f t="shared" si="643"/>
        <v>-4.3376889804239635E-3</v>
      </c>
      <c r="DH114" s="4">
        <f t="shared" si="644"/>
        <v>-4.2674783225631649E-4</v>
      </c>
      <c r="DI114" s="4">
        <f t="shared" si="645"/>
        <v>6.5590598688265904E-3</v>
      </c>
      <c r="DJ114" s="4">
        <f t="shared" si="646"/>
        <v>-4.1683558366543277E-3</v>
      </c>
      <c r="DK114" s="4">
        <f t="shared" si="647"/>
        <v>-4.7844298221486467E-3</v>
      </c>
      <c r="DL114" s="4">
        <f t="shared" si="648"/>
        <v>-9.0812696361180067E-3</v>
      </c>
      <c r="DM114" s="4">
        <f t="shared" si="649"/>
        <v>-1.5648247967383459E-2</v>
      </c>
      <c r="DN114" s="4">
        <f t="shared" si="650"/>
        <v>-6.3295201580814723E-3</v>
      </c>
      <c r="DO114" s="4">
        <f t="shared" si="651"/>
        <v>-2.5203866174666545E-3</v>
      </c>
      <c r="DP114" s="4">
        <f t="shared" si="652"/>
        <v>-1.3429400437762175E-2</v>
      </c>
      <c r="DQ114" s="4">
        <f t="shared" si="653"/>
        <v>-8.5491777169618838E-3</v>
      </c>
      <c r="DR114" s="4">
        <f t="shared" si="654"/>
        <v>-1.3367561786500018E-2</v>
      </c>
      <c r="DS114" s="4">
        <f t="shared" si="655"/>
        <v>-1.4679692542708438E-2</v>
      </c>
      <c r="DT114" s="4">
        <f t="shared" si="656"/>
        <v>2.8829612817542476E-4</v>
      </c>
      <c r="DU114" s="4">
        <f t="shared" si="657"/>
        <v>-2.3374708437930913E-3</v>
      </c>
      <c r="DV114" s="4">
        <f t="shared" si="658"/>
        <v>-2.2171138631708553E-3</v>
      </c>
      <c r="DW114" s="4">
        <f t="shared" si="659"/>
        <v>-3.6995186009175653E-4</v>
      </c>
      <c r="DX114" s="4">
        <f t="shared" si="660"/>
        <v>-7.1395167468116085E-3</v>
      </c>
      <c r="DY114" s="4">
        <f t="shared" si="661"/>
        <v>-4.4053427565482646E-3</v>
      </c>
      <c r="DZ114" s="4">
        <f t="shared" si="662"/>
        <v>7.0644930392707098E-3</v>
      </c>
      <c r="EA114" s="4">
        <f t="shared" si="663"/>
        <v>-7.3575347458808222E-3</v>
      </c>
      <c r="EB114" s="4">
        <f t="shared" si="664"/>
        <v>-2.2916968786491406E-3</v>
      </c>
      <c r="EC114" s="4">
        <f t="shared" si="665"/>
        <v>-4.43029688740138E-3</v>
      </c>
      <c r="ED114" s="4">
        <f t="shared" si="666"/>
        <v>-1.181987895565029E-2</v>
      </c>
      <c r="EE114" s="4">
        <f t="shared" si="667"/>
        <v>4.7344174437783286E-3</v>
      </c>
      <c r="EF114" s="4">
        <f t="shared" si="668"/>
        <v>4.4363350383324852E-3</v>
      </c>
      <c r="EG114" s="4">
        <f t="shared" si="669"/>
        <v>7.0254336731945958E-3</v>
      </c>
      <c r="EH114" s="4">
        <f t="shared" si="670"/>
        <v>2.0209637428660948E-3</v>
      </c>
      <c r="EI114" s="4">
        <f t="shared" si="671"/>
        <v>1.5976756282953266E-4</v>
      </c>
      <c r="EJ114" s="4">
        <f t="shared" si="672"/>
        <v>-2.3613328829152941E-3</v>
      </c>
      <c r="EK114" s="4">
        <f t="shared" si="673"/>
        <v>-4.2868656010706828E-3</v>
      </c>
      <c r="EL114" s="4">
        <f t="shared" si="674"/>
        <v>6.4398704792405642E-3</v>
      </c>
      <c r="EM114" s="4">
        <f t="shared" si="675"/>
        <v>4.6236930939188275E-3</v>
      </c>
      <c r="EN114" s="4">
        <f t="shared" si="676"/>
        <v>6.2820480942567076E-3</v>
      </c>
      <c r="EO114" s="4">
        <f t="shared" si="677"/>
        <v>6.5370131539387718E-3</v>
      </c>
      <c r="EP114" s="4">
        <f t="shared" si="678"/>
        <v>2.0443574717287877E-3</v>
      </c>
      <c r="EQ114" s="4">
        <f t="shared" si="679"/>
        <v>-4.218533902268496E-3</v>
      </c>
      <c r="ER114" s="4">
        <f t="shared" si="680"/>
        <v>-8.6825609143771607E-5</v>
      </c>
      <c r="ES114" s="4">
        <f t="shared" si="681"/>
        <v>-7.7340024860339778E-6</v>
      </c>
      <c r="ET114" s="4">
        <f t="shared" si="682"/>
        <v>-2.0022575076824247E-3</v>
      </c>
      <c r="EU114" s="4">
        <f t="shared" si="683"/>
        <v>4.1713928364410227E-3</v>
      </c>
      <c r="EV114" s="4">
        <f t="shared" si="684"/>
        <v>-1.2893516533151497E-5</v>
      </c>
      <c r="EW114" s="4">
        <f t="shared" si="685"/>
        <v>-2.5353072383332011E-5</v>
      </c>
      <c r="EX114" s="4">
        <f t="shared" si="686"/>
        <v>6.4027580674471074E-5</v>
      </c>
      <c r="EY114" s="4">
        <f t="shared" si="687"/>
        <v>1.9769514739032597E-3</v>
      </c>
      <c r="EZ114" s="4">
        <f t="shared" si="688"/>
        <v>4.9981518153141427E-5</v>
      </c>
      <c r="FA114" s="4">
        <f t="shared" si="689"/>
        <v>-9.7819797123941337E-5</v>
      </c>
      <c r="FB114" s="4">
        <f t="shared" si="690"/>
        <v>1.2682971283201459E-4</v>
      </c>
      <c r="FC114" s="4">
        <f t="shared" si="691"/>
        <v>-8.319078750802096E-5</v>
      </c>
      <c r="FD114" s="4">
        <f t="shared" si="692"/>
        <v>2.6291550639659052E-5</v>
      </c>
      <c r="FE114" s="4">
        <f t="shared" si="693"/>
        <v>1.2000469697628265E-4</v>
      </c>
      <c r="FF114" s="4">
        <f t="shared" si="694"/>
        <v>-2.4272230275820705E-4</v>
      </c>
      <c r="FG114" s="11">
        <f t="shared" si="695"/>
        <v>-1.4361643167731752E-3</v>
      </c>
      <c r="FH114" s="11">
        <f t="shared" si="696"/>
        <v>-4.0325853791195172E-4</v>
      </c>
      <c r="FI114" s="11">
        <f t="shared" si="697"/>
        <v>-5.9380280797711202E-4</v>
      </c>
      <c r="FJ114" s="11">
        <f t="shared" si="698"/>
        <v>-6.4246809637725523E-4</v>
      </c>
      <c r="FK114" s="11">
        <f t="shared" si="699"/>
        <v>-5.3875723885375151E-4</v>
      </c>
      <c r="FL114" s="11">
        <f t="shared" si="700"/>
        <v>-7.9037134467250419E-4</v>
      </c>
      <c r="FM114" s="11">
        <f t="shared" si="701"/>
        <v>-8.4528214039259549E-4</v>
      </c>
      <c r="FN114" s="11">
        <f t="shared" si="702"/>
        <v>-8.898373373483915E-4</v>
      </c>
      <c r="FO114" s="11">
        <f t="shared" si="703"/>
        <v>-9.1366979666468928E-4</v>
      </c>
      <c r="FP114" s="11">
        <f t="shared" si="704"/>
        <v>-9.3361253950656183E-4</v>
      </c>
      <c r="FQ114" s="11">
        <f t="shared" si="705"/>
        <v>-9.5405543769201185E-4</v>
      </c>
      <c r="FR114" s="11">
        <f t="shared" si="706"/>
        <v>-9.9748277407992933E-4</v>
      </c>
      <c r="FS114" s="11">
        <f t="shared" si="707"/>
        <v>-1.0460574747301931E-3</v>
      </c>
      <c r="FT114" s="11">
        <f t="shared" si="708"/>
        <v>-1.0996113828883839E-3</v>
      </c>
      <c r="FU114" s="11">
        <f t="shared" si="709"/>
        <v>-1.1329743164871587E-3</v>
      </c>
      <c r="FV114" s="11">
        <f t="shared" si="710"/>
        <v>-1.1409362638525383E-3</v>
      </c>
      <c r="FW114" s="11">
        <f t="shared" si="711"/>
        <v>-1.1143876030005931E-3</v>
      </c>
      <c r="FX114" s="11">
        <f t="shared" si="712"/>
        <v>-1.0610488278642244E-3</v>
      </c>
      <c r="FY114" s="11">
        <f t="shared" si="713"/>
        <v>-9.8607519395265569E-4</v>
      </c>
      <c r="FZ114" s="11">
        <f t="shared" si="714"/>
        <v>-8.9072186201628097E-4</v>
      </c>
      <c r="GA114" s="11">
        <f t="shared" si="715"/>
        <v>-8.0573254039836395E-4</v>
      </c>
      <c r="GB114" s="11">
        <f t="shared" si="716"/>
        <v>-7.1356984939027746E-4</v>
      </c>
      <c r="GC114" s="11">
        <f t="shared" si="717"/>
        <v>-6.3565654081329905E-4</v>
      </c>
      <c r="GD114" s="11">
        <f t="shared" si="718"/>
        <v>-5.7830638237205947E-4</v>
      </c>
      <c r="GE114" s="11">
        <f t="shared" si="719"/>
        <v>-5.2880818743659237E-4</v>
      </c>
      <c r="GF114" s="11">
        <f t="shared" si="720"/>
        <v>-5.02454775582248E-4</v>
      </c>
      <c r="GG114" s="11">
        <f t="shared" si="721"/>
        <v>-4.8942268308271354E-4</v>
      </c>
      <c r="GH114" s="11">
        <f t="shared" si="722"/>
        <v>-4.892322036004743E-4</v>
      </c>
      <c r="GI114" s="11">
        <f t="shared" si="723"/>
        <v>-4.9632630381093892E-4</v>
      </c>
      <c r="GJ114" s="11">
        <f t="shared" si="724"/>
        <v>-5.0899187605761825E-4</v>
      </c>
      <c r="GK114" s="11">
        <f t="shared" si="725"/>
        <v>-5.2015632290093399E-4</v>
      </c>
      <c r="GL114" s="11">
        <f t="shared" si="726"/>
        <v>-5.243850117366526E-4</v>
      </c>
      <c r="GM114" s="11">
        <f t="shared" si="727"/>
        <v>-5.2703380592796563E-4</v>
      </c>
      <c r="GN114" s="11">
        <f t="shared" si="728"/>
        <v>-5.2289436281276061E-4</v>
      </c>
      <c r="GO114" s="11">
        <f t="shared" si="729"/>
        <v>-5.1620855454883891E-4</v>
      </c>
      <c r="GP114" s="11">
        <f t="shared" si="730"/>
        <v>-5.0738664998260981E-4</v>
      </c>
      <c r="GQ114" s="11">
        <f t="shared" si="731"/>
        <v>-4.9435534608660906E-4</v>
      </c>
      <c r="GR114" s="11">
        <f t="shared" si="732"/>
        <v>-4.8004867464669887E-4</v>
      </c>
      <c r="GS114" s="11">
        <f t="shared" si="733"/>
        <v>-4.6757822221132021E-4</v>
      </c>
      <c r="GT114" s="11" t="e">
        <f t="shared" si="734"/>
        <v>#N/A</v>
      </c>
    </row>
    <row r="115" spans="2:202" x14ac:dyDescent="0.2">
      <c r="B115" t="str">
        <f t="shared" si="538"/>
        <v xml:space="preserve">    Construction</v>
      </c>
      <c r="G115" s="4">
        <f t="shared" si="539"/>
        <v>-0.58723280404836753</v>
      </c>
      <c r="H115" s="4">
        <f t="shared" si="540"/>
        <v>-0.22072246691021905</v>
      </c>
      <c r="I115" s="4">
        <f t="shared" si="541"/>
        <v>-0.38943684789727634</v>
      </c>
      <c r="J115" s="4">
        <f t="shared" si="542"/>
        <v>-0.65378590711383655</v>
      </c>
      <c r="K115" s="4">
        <f t="shared" si="543"/>
        <v>-0.64161381993768085</v>
      </c>
      <c r="L115" s="4">
        <f t="shared" si="544"/>
        <v>-0.55557951547503859</v>
      </c>
      <c r="M115" s="4">
        <f t="shared" si="545"/>
        <v>-0.41665671034714585</v>
      </c>
      <c r="N115" s="4">
        <f t="shared" si="546"/>
        <v>-0.18675176754797748</v>
      </c>
      <c r="O115" s="4">
        <f t="shared" si="547"/>
        <v>-0.16206809642123912</v>
      </c>
      <c r="P115" s="4">
        <f t="shared" si="548"/>
        <v>5.3710064617346363E-2</v>
      </c>
      <c r="Q115" s="4">
        <f t="shared" si="549"/>
        <v>0.29492269430041762</v>
      </c>
      <c r="R115" s="4">
        <f t="shared" si="550"/>
        <v>0.63570609883449036</v>
      </c>
      <c r="S115" s="4">
        <f t="shared" si="551"/>
        <v>0.81129640601774011</v>
      </c>
      <c r="T115" s="4">
        <f t="shared" si="552"/>
        <v>0.77409308497297169</v>
      </c>
      <c r="U115" s="4">
        <f t="shared" si="553"/>
        <v>0.53563616682767357</v>
      </c>
      <c r="V115" s="4">
        <f t="shared" si="554"/>
        <v>0.12953348217581653</v>
      </c>
      <c r="W115" s="4">
        <f t="shared" si="555"/>
        <v>8.2615379535786196E-2</v>
      </c>
      <c r="X115" s="4">
        <f t="shared" si="556"/>
        <v>0.16247959910041476</v>
      </c>
      <c r="Y115" s="4">
        <f t="shared" si="557"/>
        <v>0.35033495471305515</v>
      </c>
      <c r="Z115" s="4">
        <f t="shared" si="558"/>
        <v>0.45949195299817519</v>
      </c>
      <c r="AA115" s="4">
        <f t="shared" si="559"/>
        <v>0.59895139196506597</v>
      </c>
      <c r="AB115" s="4">
        <f t="shared" si="560"/>
        <v>0.47368123554400449</v>
      </c>
      <c r="AC115" s="4">
        <f t="shared" si="561"/>
        <v>0.31766579478736112</v>
      </c>
      <c r="AD115" s="4">
        <f t="shared" si="562"/>
        <v>0.42018848357871713</v>
      </c>
      <c r="AE115" s="4">
        <f t="shared" si="563"/>
        <v>0.25823862396251196</v>
      </c>
      <c r="AF115" s="4">
        <f t="shared" si="564"/>
        <v>0.22996038025972504</v>
      </c>
      <c r="AG115" s="4">
        <f t="shared" si="565"/>
        <v>0.34350176077244965</v>
      </c>
      <c r="AH115" s="4">
        <f t="shared" si="566"/>
        <v>0.38672076702198471</v>
      </c>
      <c r="AI115" s="4">
        <f t="shared" si="567"/>
        <v>0.39907380976419149</v>
      </c>
      <c r="AJ115" s="4">
        <f t="shared" si="568"/>
        <v>0.45675319760645816</v>
      </c>
      <c r="AK115" s="4">
        <f t="shared" si="569"/>
        <v>0.4760632136028306</v>
      </c>
      <c r="AL115" s="4">
        <f t="shared" si="570"/>
        <v>0.31613130530670669</v>
      </c>
      <c r="AM115" s="4">
        <f t="shared" si="571"/>
        <v>0.31719193098229753</v>
      </c>
      <c r="AN115" s="4">
        <f t="shared" si="572"/>
        <v>0.54140542953211723</v>
      </c>
      <c r="AO115" s="4">
        <f t="shared" si="573"/>
        <v>0.60040101263824497</v>
      </c>
      <c r="AP115" s="4">
        <f t="shared" si="574"/>
        <v>0.73504948988077556</v>
      </c>
      <c r="AQ115" s="4">
        <f t="shared" si="575"/>
        <v>0.83618594171739757</v>
      </c>
      <c r="AR115" s="4">
        <f t="shared" si="576"/>
        <v>0.63955318901494629</v>
      </c>
      <c r="AS115" s="4">
        <f t="shared" si="577"/>
        <v>0.38068621639803768</v>
      </c>
      <c r="AT115" s="4">
        <f t="shared" si="578"/>
        <v>3.8884793805328874E-2</v>
      </c>
      <c r="AU115" s="4">
        <f t="shared" si="579"/>
        <v>-0.17645263834959998</v>
      </c>
      <c r="AV115" s="4">
        <f t="shared" si="580"/>
        <v>-0.38449986469646791</v>
      </c>
      <c r="AW115" s="4">
        <f t="shared" si="581"/>
        <v>-0.26860563419681793</v>
      </c>
      <c r="AX115" s="4">
        <f t="shared" si="582"/>
        <v>4.999605030960517E-3</v>
      </c>
      <c r="AY115" s="4">
        <f t="shared" si="583"/>
        <v>0.10979139862184764</v>
      </c>
      <c r="AZ115" s="4">
        <f t="shared" si="584"/>
        <v>0.30509304625801359</v>
      </c>
      <c r="BA115" s="4">
        <f t="shared" si="585"/>
        <v>0.17279192415177855</v>
      </c>
      <c r="BB115" s="4">
        <f t="shared" si="586"/>
        <v>4.6897600654702734E-2</v>
      </c>
      <c r="BC115" s="4">
        <f t="shared" si="587"/>
        <v>-0.13738097395226265</v>
      </c>
      <c r="BD115" s="4">
        <f t="shared" si="588"/>
        <v>-0.39948660315122303</v>
      </c>
      <c r="BE115" s="4">
        <f t="shared" si="589"/>
        <v>-0.32724455928702267</v>
      </c>
      <c r="BF115" s="4">
        <f t="shared" si="590"/>
        <v>-0.26965638010180792</v>
      </c>
      <c r="BG115" s="4">
        <f t="shared" si="591"/>
        <v>-0.19997480733886819</v>
      </c>
      <c r="BH115" s="4">
        <f t="shared" si="592"/>
        <v>-4.1874340687015364E-2</v>
      </c>
      <c r="BI115" s="4">
        <f t="shared" si="593"/>
        <v>-2.2875475871705735E-2</v>
      </c>
      <c r="BJ115" s="4">
        <f t="shared" si="594"/>
        <v>-5.9223099024236841E-3</v>
      </c>
      <c r="BK115" s="4">
        <f t="shared" si="595"/>
        <v>5.5163729112665733E-2</v>
      </c>
      <c r="BL115" s="4">
        <f t="shared" si="596"/>
        <v>7.8689572652138731E-2</v>
      </c>
      <c r="BM115" s="4">
        <f t="shared" si="597"/>
        <v>0.10168302804837129</v>
      </c>
      <c r="BN115" s="4">
        <f t="shared" si="598"/>
        <v>-3.6913606409314167E-2</v>
      </c>
      <c r="BO115" s="4">
        <f t="shared" si="599"/>
        <v>1.4242982001826283E-2</v>
      </c>
      <c r="BP115" s="4">
        <f t="shared" si="600"/>
        <v>0.10155960112949662</v>
      </c>
      <c r="BQ115" s="4">
        <f t="shared" si="601"/>
        <v>0.17020915518428184</v>
      </c>
      <c r="BR115" s="4">
        <f t="shared" si="602"/>
        <v>0.42433383039196015</v>
      </c>
      <c r="BS115" s="4">
        <f t="shared" si="603"/>
        <v>0.52376628247555235</v>
      </c>
      <c r="BT115" s="4">
        <f t="shared" si="604"/>
        <v>0.49340738752130503</v>
      </c>
      <c r="BU115" s="4">
        <f t="shared" si="605"/>
        <v>0.46112500686824953</v>
      </c>
      <c r="BV115" s="4">
        <f t="shared" si="606"/>
        <v>0.49396201239063042</v>
      </c>
      <c r="BW115" s="4">
        <f t="shared" si="607"/>
        <v>0.32396168579878654</v>
      </c>
      <c r="BX115" s="4">
        <f t="shared" si="608"/>
        <v>0.4218861532549944</v>
      </c>
      <c r="BY115" s="4">
        <f t="shared" si="609"/>
        <v>0.47239123697831265</v>
      </c>
      <c r="BZ115" s="4">
        <f t="shared" si="610"/>
        <v>0.41007210219432538</v>
      </c>
      <c r="CA115" s="4">
        <f t="shared" si="611"/>
        <v>0.47633244445872697</v>
      </c>
      <c r="CB115" s="4">
        <f t="shared" si="612"/>
        <v>0.4570653039177423</v>
      </c>
      <c r="CC115" s="4">
        <f t="shared" si="613"/>
        <v>0.4492523680735957</v>
      </c>
      <c r="CD115" s="4">
        <f t="shared" si="614"/>
        <v>0.43162126858033489</v>
      </c>
      <c r="CE115" s="4">
        <f t="shared" si="615"/>
        <v>0.49152344413691235</v>
      </c>
      <c r="CF115" s="4">
        <f t="shared" si="616"/>
        <v>0.44080633455680873</v>
      </c>
      <c r="CG115" s="4">
        <f t="shared" si="617"/>
        <v>0.30418502023875754</v>
      </c>
      <c r="CH115" s="4">
        <f t="shared" si="618"/>
        <v>0.3120580530772199</v>
      </c>
      <c r="CI115" s="4">
        <f t="shared" si="619"/>
        <v>0.19074205802744074</v>
      </c>
      <c r="CJ115" s="4">
        <f t="shared" si="620"/>
        <v>-6.586092423512388E-2</v>
      </c>
      <c r="CK115" s="4">
        <f t="shared" si="621"/>
        <v>-0.17008286842393722</v>
      </c>
      <c r="CL115" s="4">
        <f t="shared" si="622"/>
        <v>-0.50761531488127631</v>
      </c>
      <c r="CM115" s="4">
        <f t="shared" si="623"/>
        <v>-0.54944791226261647</v>
      </c>
      <c r="CN115" s="4">
        <f t="shared" si="624"/>
        <v>-0.47177237133932137</v>
      </c>
      <c r="CO115" s="4">
        <f t="shared" si="625"/>
        <v>-0.35138128643551036</v>
      </c>
      <c r="CP115" s="4">
        <f t="shared" si="626"/>
        <v>-0.19054099408268343</v>
      </c>
      <c r="CQ115" s="4">
        <f t="shared" si="627"/>
        <v>-0.25479896206890257</v>
      </c>
      <c r="CR115" s="4">
        <f t="shared" si="628"/>
        <v>-0.11224449127311206</v>
      </c>
      <c r="CS115" s="4">
        <f t="shared" si="629"/>
        <v>-9.9060929777063947E-2</v>
      </c>
      <c r="CT115" s="4">
        <f t="shared" si="630"/>
        <v>1.8510043412753818E-2</v>
      </c>
      <c r="CU115" s="4">
        <f t="shared" si="631"/>
        <v>0.17665344588108831</v>
      </c>
      <c r="CV115" s="4">
        <f t="shared" si="632"/>
        <v>0.13345504291169144</v>
      </c>
      <c r="CW115" s="4">
        <f t="shared" si="633"/>
        <v>0.16744977328621982</v>
      </c>
      <c r="CX115" s="4">
        <f t="shared" si="634"/>
        <v>0.23975083735902561</v>
      </c>
      <c r="CY115" s="4">
        <f t="shared" si="635"/>
        <v>0.25389093757373449</v>
      </c>
      <c r="CZ115" s="4">
        <f t="shared" si="636"/>
        <v>0.38289747067348529</v>
      </c>
      <c r="DA115" s="4">
        <f t="shared" si="637"/>
        <v>0.50469276523400131</v>
      </c>
      <c r="DB115" s="4">
        <f t="shared" si="638"/>
        <v>0.56714865137239623</v>
      </c>
      <c r="DC115" s="4">
        <f t="shared" si="639"/>
        <v>0.69607193518318933</v>
      </c>
      <c r="DD115" s="4">
        <f t="shared" si="640"/>
        <v>0.7097869589621526</v>
      </c>
      <c r="DE115" s="4">
        <f t="shared" si="641"/>
        <v>0.57525508738807407</v>
      </c>
      <c r="DF115" s="4">
        <f t="shared" si="642"/>
        <v>0.46963585734128571</v>
      </c>
      <c r="DG115" s="4">
        <f t="shared" si="643"/>
        <v>0.58342794920343466</v>
      </c>
      <c r="DH115" s="4">
        <f t="shared" si="644"/>
        <v>0.61958718441462812</v>
      </c>
      <c r="DI115" s="4">
        <f t="shared" si="645"/>
        <v>0.56638835102207918</v>
      </c>
      <c r="DJ115" s="4">
        <f t="shared" si="646"/>
        <v>0.51972943281020079</v>
      </c>
      <c r="DK115" s="4">
        <f t="shared" si="647"/>
        <v>0.25409789113750431</v>
      </c>
      <c r="DL115" s="4">
        <f t="shared" si="648"/>
        <v>-9.3281470974168057E-2</v>
      </c>
      <c r="DM115" s="4">
        <f t="shared" si="649"/>
        <v>-0.27730671096030579</v>
      </c>
      <c r="DN115" s="4">
        <f t="shared" si="650"/>
        <v>-0.64941832388852805</v>
      </c>
      <c r="DO115" s="4">
        <f t="shared" si="651"/>
        <v>-1.2017713330508277</v>
      </c>
      <c r="DP115" s="4">
        <f t="shared" si="652"/>
        <v>-1.4601176921746837</v>
      </c>
      <c r="DQ115" s="4">
        <f t="shared" si="653"/>
        <v>-1.5852163249063473</v>
      </c>
      <c r="DR115" s="4">
        <f t="shared" si="654"/>
        <v>-1.4959022363323431</v>
      </c>
      <c r="DS115" s="4">
        <f t="shared" si="655"/>
        <v>-1.129282558459392</v>
      </c>
      <c r="DT115" s="4">
        <f t="shared" si="656"/>
        <v>-0.7867527406674899</v>
      </c>
      <c r="DU115" s="4">
        <f t="shared" si="657"/>
        <v>-0.4716252501504849</v>
      </c>
      <c r="DV115" s="4">
        <f t="shared" si="658"/>
        <v>-0.28577655070859781</v>
      </c>
      <c r="DW115" s="4">
        <f t="shared" si="659"/>
        <v>-0.27120487185776632</v>
      </c>
      <c r="DX115" s="4">
        <f t="shared" si="660"/>
        <v>-0.16734250749689006</v>
      </c>
      <c r="DY115" s="4">
        <f t="shared" si="661"/>
        <v>-0.13282849990595338</v>
      </c>
      <c r="DZ115" s="4">
        <f t="shared" si="662"/>
        <v>-8.1210511133752633E-2</v>
      </c>
      <c r="EA115" s="4">
        <f t="shared" si="663"/>
        <v>5.0310014854003576E-2</v>
      </c>
      <c r="EB115" s="4">
        <f t="shared" si="664"/>
        <v>0.15600625521419187</v>
      </c>
      <c r="EC115" s="4">
        <f t="shared" si="665"/>
        <v>0.22469865853526819</v>
      </c>
      <c r="ED115" s="4">
        <f t="shared" si="666"/>
        <v>0.35314067458840487</v>
      </c>
      <c r="EE115" s="4">
        <f t="shared" si="667"/>
        <v>0.44484557883937564</v>
      </c>
      <c r="EF115" s="4">
        <f t="shared" si="668"/>
        <v>0.39307161034670018</v>
      </c>
      <c r="EG115" s="4">
        <f t="shared" si="669"/>
        <v>0.4269772112592477</v>
      </c>
      <c r="EH115" s="4">
        <f t="shared" si="670"/>
        <v>0.35720180510728872</v>
      </c>
      <c r="EI115" s="4">
        <f t="shared" si="671"/>
        <v>0.34368456108115625</v>
      </c>
      <c r="EJ115" s="4">
        <f t="shared" si="672"/>
        <v>0.33575056250050661</v>
      </c>
      <c r="EK115" s="4">
        <f t="shared" si="673"/>
        <v>0.40057772719308049</v>
      </c>
      <c r="EL115" s="4">
        <f t="shared" si="674"/>
        <v>0.56225489843992016</v>
      </c>
      <c r="EM115" s="4">
        <f t="shared" si="675"/>
        <v>0.62936443650926555</v>
      </c>
      <c r="EN115" s="4">
        <f t="shared" si="676"/>
        <v>0.64221290046236357</v>
      </c>
      <c r="EO115" s="4">
        <f t="shared" si="677"/>
        <v>0.49420432682996995</v>
      </c>
      <c r="EP115" s="4">
        <f t="shared" si="678"/>
        <v>0.37182101131613871</v>
      </c>
      <c r="EQ115" s="4">
        <f t="shared" si="679"/>
        <v>0.37540365553455646</v>
      </c>
      <c r="ER115" s="4">
        <f t="shared" si="680"/>
        <v>0.38300682583410967</v>
      </c>
      <c r="ES115" s="4">
        <f t="shared" si="681"/>
        <v>0.41444863269199278</v>
      </c>
      <c r="ET115" s="4">
        <f t="shared" si="682"/>
        <v>0.40381458344569848</v>
      </c>
      <c r="EU115" s="4">
        <f t="shared" si="683"/>
        <v>0.33052530755672099</v>
      </c>
      <c r="EV115" s="4">
        <f t="shared" si="684"/>
        <v>0.27575348978900149</v>
      </c>
      <c r="EW115" s="4">
        <f t="shared" si="685"/>
        <v>0.22884613657837352</v>
      </c>
      <c r="EX115" s="4">
        <f t="shared" si="686"/>
        <v>0.22841433579433454</v>
      </c>
      <c r="EY115" s="4">
        <f t="shared" si="687"/>
        <v>0.2843198841545197</v>
      </c>
      <c r="EZ115" s="4">
        <f t="shared" si="688"/>
        <v>0.30552298079224083</v>
      </c>
      <c r="FA115" s="4">
        <f t="shared" si="689"/>
        <v>0.33531918395606086</v>
      </c>
      <c r="FB115" s="4">
        <f t="shared" si="690"/>
        <v>0.35180030970349446</v>
      </c>
      <c r="FC115" s="4">
        <f t="shared" si="691"/>
        <v>0.11647907616741986</v>
      </c>
      <c r="FD115" s="4">
        <f t="shared" si="692"/>
        <v>0.12258950800238226</v>
      </c>
      <c r="FE115" s="4">
        <f t="shared" si="693"/>
        <v>9.31363345900664E-2</v>
      </c>
      <c r="FF115" s="4">
        <f t="shared" si="694"/>
        <v>3.3753681189218343E-2</v>
      </c>
      <c r="FG115" s="11">
        <f t="shared" si="695"/>
        <v>0.18678469834134293</v>
      </c>
      <c r="FH115" s="11">
        <f t="shared" si="696"/>
        <v>0.14308575082519448</v>
      </c>
      <c r="FI115" s="11">
        <f t="shared" si="697"/>
        <v>0.13899017145779596</v>
      </c>
      <c r="FJ115" s="11">
        <f t="shared" si="698"/>
        <v>0.11658030358103819</v>
      </c>
      <c r="FK115" s="11">
        <f t="shared" si="699"/>
        <v>7.483766315601946E-2</v>
      </c>
      <c r="FL115" s="11">
        <f t="shared" si="700"/>
        <v>4.6980056456289353E-2</v>
      </c>
      <c r="FM115" s="11">
        <f t="shared" si="701"/>
        <v>2.0147936291504347E-2</v>
      </c>
      <c r="FN115" s="11">
        <f t="shared" si="702"/>
        <v>3.7861895699863044E-3</v>
      </c>
      <c r="FO115" s="11">
        <f t="shared" si="703"/>
        <v>-6.1756740036025158E-3</v>
      </c>
      <c r="FP115" s="11">
        <f t="shared" si="704"/>
        <v>-1.4988789919641131E-2</v>
      </c>
      <c r="FQ115" s="11">
        <f t="shared" si="705"/>
        <v>-2.4034692130290611E-2</v>
      </c>
      <c r="FR115" s="11">
        <f t="shared" si="706"/>
        <v>-4.0479346055102096E-2</v>
      </c>
      <c r="FS115" s="11">
        <f t="shared" si="707"/>
        <v>-5.8664536966861795E-2</v>
      </c>
      <c r="FT115" s="11">
        <f t="shared" si="708"/>
        <v>-7.856341189674533E-2</v>
      </c>
      <c r="FU115" s="11">
        <f t="shared" si="709"/>
        <v>-9.1994912185445352E-2</v>
      </c>
      <c r="FV115" s="11">
        <f t="shared" si="710"/>
        <v>-9.72100825092575E-2</v>
      </c>
      <c r="FW115" s="11">
        <f t="shared" si="711"/>
        <v>-9.1160749663740132E-2</v>
      </c>
      <c r="FX115" s="11">
        <f t="shared" si="712"/>
        <v>-7.6302959303652274E-2</v>
      </c>
      <c r="FY115" s="11">
        <f t="shared" si="713"/>
        <v>-5.4193839751827379E-2</v>
      </c>
      <c r="FZ115" s="11">
        <f t="shared" si="714"/>
        <v>-2.5141342879491792E-2</v>
      </c>
      <c r="GA115" s="11">
        <f t="shared" si="715"/>
        <v>7.9850845052324422E-4</v>
      </c>
      <c r="GB115" s="11">
        <f t="shared" si="716"/>
        <v>2.9456656252372877E-2</v>
      </c>
      <c r="GC115" s="11">
        <f t="shared" si="717"/>
        <v>5.3772533487127031E-2</v>
      </c>
      <c r="GD115" s="11">
        <f t="shared" si="718"/>
        <v>7.1527592329960518E-2</v>
      </c>
      <c r="GE115" s="11">
        <f t="shared" si="719"/>
        <v>8.6920180766821412E-2</v>
      </c>
      <c r="GF115" s="11">
        <f t="shared" si="720"/>
        <v>9.4644942739519858E-2</v>
      </c>
      <c r="GG115" s="11">
        <f t="shared" si="721"/>
        <v>9.7891907202219713E-2</v>
      </c>
      <c r="GH115" s="11">
        <f t="shared" si="722"/>
        <v>9.6715886334188095E-2</v>
      </c>
      <c r="GI115" s="11">
        <f t="shared" si="723"/>
        <v>9.2969137191885209E-2</v>
      </c>
      <c r="GJ115" s="11">
        <f t="shared" si="724"/>
        <v>8.7146989169810257E-2</v>
      </c>
      <c r="GK115" s="11">
        <f t="shared" si="725"/>
        <v>8.1770734352045557E-2</v>
      </c>
      <c r="GL115" s="11">
        <f t="shared" si="726"/>
        <v>7.8784090955970498E-2</v>
      </c>
      <c r="GM115" s="11">
        <f t="shared" si="727"/>
        <v>7.6272696325818193E-2</v>
      </c>
      <c r="GN115" s="11">
        <f t="shared" si="728"/>
        <v>7.6193543769236108E-2</v>
      </c>
      <c r="GO115" s="11">
        <f t="shared" si="729"/>
        <v>7.7066493970922453E-2</v>
      </c>
      <c r="GP115" s="11">
        <f t="shared" si="730"/>
        <v>7.8789581117269955E-2</v>
      </c>
      <c r="GQ115" s="11">
        <f t="shared" si="731"/>
        <v>8.2122418147721102E-2</v>
      </c>
      <c r="GR115" s="11">
        <f t="shared" si="732"/>
        <v>8.599522807440961E-2</v>
      </c>
      <c r="GS115" s="11">
        <f t="shared" si="733"/>
        <v>8.9254463599450912E-2</v>
      </c>
      <c r="GT115" s="11" t="e">
        <f t="shared" si="734"/>
        <v>#N/A</v>
      </c>
    </row>
    <row r="116" spans="2:202" x14ac:dyDescent="0.2">
      <c r="B116" t="str">
        <f t="shared" si="538"/>
        <v xml:space="preserve">    Manufacturing</v>
      </c>
      <c r="G116" s="4">
        <f t="shared" si="539"/>
        <v>-0.31484973587071735</v>
      </c>
      <c r="H116" s="4">
        <f t="shared" si="540"/>
        <v>-0.15345791495369038</v>
      </c>
      <c r="I116" s="4">
        <f t="shared" si="541"/>
        <v>-0.26294541640068486</v>
      </c>
      <c r="J116" s="4">
        <f t="shared" si="542"/>
        <v>-0.71234939172414846</v>
      </c>
      <c r="K116" s="4">
        <f t="shared" si="543"/>
        <v>-0.5607204854636505</v>
      </c>
      <c r="L116" s="4">
        <f t="shared" si="544"/>
        <v>-1.023957931795753</v>
      </c>
      <c r="M116" s="4">
        <f t="shared" si="545"/>
        <v>-1.3017176198247469</v>
      </c>
      <c r="N116" s="4">
        <f t="shared" si="546"/>
        <v>-1.3432075207683825</v>
      </c>
      <c r="O116" s="4">
        <f t="shared" si="547"/>
        <v>-1.8766732637385326</v>
      </c>
      <c r="P116" s="4">
        <f t="shared" si="548"/>
        <v>-1.7939359380907136</v>
      </c>
      <c r="Q116" s="4">
        <f t="shared" si="549"/>
        <v>-1.8196565373702795</v>
      </c>
      <c r="R116" s="4">
        <f t="shared" si="550"/>
        <v>-0.99737051324522252</v>
      </c>
      <c r="S116" s="4">
        <f t="shared" si="551"/>
        <v>-0.40836269876827186</v>
      </c>
      <c r="T116" s="4">
        <f t="shared" si="552"/>
        <v>0.49040058422136756</v>
      </c>
      <c r="U116" s="4">
        <f t="shared" si="553"/>
        <v>1.3213276776701564</v>
      </c>
      <c r="V116" s="4">
        <f t="shared" si="554"/>
        <v>1.1841440925094187</v>
      </c>
      <c r="W116" s="4">
        <f t="shared" si="555"/>
        <v>1.2099333570340307</v>
      </c>
      <c r="X116" s="4">
        <f t="shared" si="556"/>
        <v>1.0109557391772446</v>
      </c>
      <c r="Y116" s="4">
        <f t="shared" si="557"/>
        <v>0.82625782872572351</v>
      </c>
      <c r="Z116" s="4">
        <f t="shared" si="558"/>
        <v>0.91182633182089867</v>
      </c>
      <c r="AA116" s="4">
        <f t="shared" si="559"/>
        <v>1.034308170611228</v>
      </c>
      <c r="AB116" s="4">
        <f t="shared" si="560"/>
        <v>1.0319154905923456</v>
      </c>
      <c r="AC116" s="4">
        <f t="shared" si="561"/>
        <v>1.0399292109359377</v>
      </c>
      <c r="AD116" s="4">
        <f t="shared" si="562"/>
        <v>0.97223191182098467</v>
      </c>
      <c r="AE116" s="4">
        <f t="shared" si="563"/>
        <v>0.90739800172518181</v>
      </c>
      <c r="AF116" s="4">
        <f t="shared" si="564"/>
        <v>0.97923663186564458</v>
      </c>
      <c r="AG116" s="4">
        <f t="shared" si="565"/>
        <v>1.2920826109759733</v>
      </c>
      <c r="AH116" s="4">
        <f t="shared" si="566"/>
        <v>1.4563890783791706</v>
      </c>
      <c r="AI116" s="4">
        <f t="shared" si="567"/>
        <v>1.6409479615402529</v>
      </c>
      <c r="AJ116" s="4">
        <f t="shared" si="568"/>
        <v>1.6167106276815015</v>
      </c>
      <c r="AK116" s="4">
        <f t="shared" si="569"/>
        <v>1.3022693291041076</v>
      </c>
      <c r="AL116" s="4">
        <f t="shared" si="570"/>
        <v>1.3471407869717282</v>
      </c>
      <c r="AM116" s="4">
        <f t="shared" si="571"/>
        <v>1.5643652458036628</v>
      </c>
      <c r="AN116" s="4">
        <f t="shared" si="572"/>
        <v>1.9177780193803964</v>
      </c>
      <c r="AO116" s="4">
        <f t="shared" si="573"/>
        <v>2.1545567520516946</v>
      </c>
      <c r="AP116" s="4">
        <f t="shared" si="574"/>
        <v>1.9212298132831576</v>
      </c>
      <c r="AQ116" s="4">
        <f t="shared" si="575"/>
        <v>1.1199770660478845</v>
      </c>
      <c r="AR116" s="4">
        <f t="shared" si="576"/>
        <v>0.32376535316304428</v>
      </c>
      <c r="AS116" s="4">
        <f t="shared" si="577"/>
        <v>-0.16947812900595208</v>
      </c>
      <c r="AT116" s="4">
        <f t="shared" si="578"/>
        <v>-0.52263617520985883</v>
      </c>
      <c r="AU116" s="4">
        <f t="shared" si="579"/>
        <v>-0.41907085320167448</v>
      </c>
      <c r="AV116" s="4">
        <f t="shared" si="580"/>
        <v>-0.37325463008552473</v>
      </c>
      <c r="AW116" s="4">
        <f t="shared" si="581"/>
        <v>-0.34448307342517209</v>
      </c>
      <c r="AX116" s="4">
        <f t="shared" si="582"/>
        <v>-0.27114239855411137</v>
      </c>
      <c r="AY116" s="4">
        <f t="shared" si="583"/>
        <v>-0.16564995573784233</v>
      </c>
      <c r="AZ116" s="4">
        <f t="shared" si="584"/>
        <v>-0.21233338576518665</v>
      </c>
      <c r="BA116" s="4">
        <f t="shared" si="585"/>
        <v>-0.46952394094141048</v>
      </c>
      <c r="BB116" s="4">
        <f t="shared" si="586"/>
        <v>-0.55940611833186704</v>
      </c>
      <c r="BC116" s="4">
        <f t="shared" si="587"/>
        <v>-0.86462637648741036</v>
      </c>
      <c r="BD116" s="4">
        <f t="shared" si="588"/>
        <v>-0.94848137783305697</v>
      </c>
      <c r="BE116" s="4">
        <f t="shared" si="589"/>
        <v>-0.77467028529995929</v>
      </c>
      <c r="BF116" s="4">
        <f t="shared" si="590"/>
        <v>-1.0933264213312142</v>
      </c>
      <c r="BG116" s="4">
        <f t="shared" si="591"/>
        <v>-1.1464169627051068</v>
      </c>
      <c r="BH116" s="4">
        <f t="shared" si="592"/>
        <v>-1.1062973161447573</v>
      </c>
      <c r="BI116" s="4">
        <f t="shared" si="593"/>
        <v>-1.070158819698011</v>
      </c>
      <c r="BJ116" s="4">
        <f t="shared" si="594"/>
        <v>-0.54649124506104929</v>
      </c>
      <c r="BK116" s="4">
        <f t="shared" si="595"/>
        <v>0.14603345673011048</v>
      </c>
      <c r="BL116" s="4">
        <f t="shared" si="596"/>
        <v>7.8759299228232271E-2</v>
      </c>
      <c r="BM116" s="4">
        <f t="shared" si="597"/>
        <v>-0.31305551015046473</v>
      </c>
      <c r="BN116" s="4">
        <f t="shared" si="598"/>
        <v>-1.6141208894836776</v>
      </c>
      <c r="BO116" s="4">
        <f t="shared" si="599"/>
        <v>-0.51890213073099445</v>
      </c>
      <c r="BP116" s="4">
        <f t="shared" si="600"/>
        <v>-2.2707094694963969E-2</v>
      </c>
      <c r="BQ116" s="4">
        <f t="shared" si="601"/>
        <v>0.76997218614461105</v>
      </c>
      <c r="BR116" s="4">
        <f t="shared" si="602"/>
        <v>2.6227220859723315</v>
      </c>
      <c r="BS116" s="4">
        <f t="shared" si="603"/>
        <v>1.6838901336756986</v>
      </c>
      <c r="BT116" s="4">
        <f t="shared" si="604"/>
        <v>1.8564361653404313</v>
      </c>
      <c r="BU116" s="4">
        <f t="shared" si="605"/>
        <v>1.9755830002459287</v>
      </c>
      <c r="BV116" s="4">
        <f t="shared" si="606"/>
        <v>1.9082079456248597</v>
      </c>
      <c r="BW116" s="4">
        <f t="shared" si="607"/>
        <v>1.4804321356859127</v>
      </c>
      <c r="BX116" s="4">
        <f t="shared" si="608"/>
        <v>1.1695232774575146</v>
      </c>
      <c r="BY116" s="4">
        <f t="shared" si="609"/>
        <v>0.67056905602413108</v>
      </c>
      <c r="BZ116" s="4">
        <f t="shared" si="610"/>
        <v>-2.7411773198462712E-2</v>
      </c>
      <c r="CA116" s="4">
        <f t="shared" si="611"/>
        <v>-0.56201505767668203</v>
      </c>
      <c r="CB116" s="4">
        <f t="shared" si="612"/>
        <v>-1.0327509211245105</v>
      </c>
      <c r="CC116" s="4">
        <f t="shared" si="613"/>
        <v>-1.4164586586935166</v>
      </c>
      <c r="CD116" s="4">
        <f t="shared" si="614"/>
        <v>-1.4475641898984537</v>
      </c>
      <c r="CE116" s="4">
        <f t="shared" si="615"/>
        <v>-1.5157423711434461</v>
      </c>
      <c r="CF116" s="4">
        <f t="shared" si="616"/>
        <v>-1.0737579528488783</v>
      </c>
      <c r="CG116" s="4">
        <f t="shared" si="617"/>
        <v>-0.83276716999008782</v>
      </c>
      <c r="CH116" s="4">
        <f t="shared" si="618"/>
        <v>-0.68879499273276434</v>
      </c>
      <c r="CI116" s="4">
        <f t="shared" si="619"/>
        <v>-0.33357820775469471</v>
      </c>
      <c r="CJ116" s="4">
        <f t="shared" si="620"/>
        <v>-0.48737840218810508</v>
      </c>
      <c r="CK116" s="4">
        <f t="shared" si="621"/>
        <v>-0.44584729400136053</v>
      </c>
      <c r="CL116" s="4">
        <f t="shared" si="622"/>
        <v>-0.71774358524616899</v>
      </c>
      <c r="CM116" s="4">
        <f t="shared" si="623"/>
        <v>-1.1683667055580993</v>
      </c>
      <c r="CN116" s="4">
        <f t="shared" si="624"/>
        <v>-1.3560573585728004</v>
      </c>
      <c r="CO116" s="4">
        <f t="shared" si="625"/>
        <v>-1.5816099519683344</v>
      </c>
      <c r="CP116" s="4">
        <f t="shared" si="626"/>
        <v>-1.4860110613732824</v>
      </c>
      <c r="CQ116" s="4">
        <f t="shared" si="627"/>
        <v>-1.2389582842856302</v>
      </c>
      <c r="CR116" s="4">
        <f t="shared" si="628"/>
        <v>-1.206612662867028</v>
      </c>
      <c r="CS116" s="4">
        <f t="shared" si="629"/>
        <v>-1.0643435757368207</v>
      </c>
      <c r="CT116" s="4">
        <f t="shared" si="630"/>
        <v>-0.92649180702705103</v>
      </c>
      <c r="CU116" s="4">
        <f t="shared" si="631"/>
        <v>-0.65394972572862686</v>
      </c>
      <c r="CV116" s="4">
        <f t="shared" si="632"/>
        <v>-0.39402576651619464</v>
      </c>
      <c r="CW116" s="4">
        <f t="shared" si="633"/>
        <v>-0.14644363983036673</v>
      </c>
      <c r="CX116" s="4">
        <f t="shared" si="634"/>
        <v>0.11643568840875834</v>
      </c>
      <c r="CY116" s="4">
        <f t="shared" si="635"/>
        <v>0.31611897692955704</v>
      </c>
      <c r="CZ116" s="4">
        <f t="shared" si="636"/>
        <v>0.52239078755266921</v>
      </c>
      <c r="DA116" s="4">
        <f t="shared" si="637"/>
        <v>0.31363164326976761</v>
      </c>
      <c r="DB116" s="4">
        <f t="shared" si="638"/>
        <v>0.66130359534139949</v>
      </c>
      <c r="DC116" s="4">
        <f t="shared" si="639"/>
        <v>0.72040329175480766</v>
      </c>
      <c r="DD116" s="4">
        <f t="shared" si="640"/>
        <v>0.59803476805447775</v>
      </c>
      <c r="DE116" s="4">
        <f t="shared" si="641"/>
        <v>0.84937686209943031</v>
      </c>
      <c r="DF116" s="4">
        <f t="shared" si="642"/>
        <v>0.49957894267229092</v>
      </c>
      <c r="DG116" s="4">
        <f t="shared" si="643"/>
        <v>0.4372348224117405</v>
      </c>
      <c r="DH116" s="4">
        <f t="shared" si="644"/>
        <v>0.41437384691240015</v>
      </c>
      <c r="DI116" s="4">
        <f t="shared" si="645"/>
        <v>0.47271291502808388</v>
      </c>
      <c r="DJ116" s="4">
        <f t="shared" si="646"/>
        <v>0.42722358897378349</v>
      </c>
      <c r="DK116" s="4">
        <f t="shared" si="647"/>
        <v>0.37364613536336244</v>
      </c>
      <c r="DL116" s="4">
        <f t="shared" si="648"/>
        <v>0.288742896029274</v>
      </c>
      <c r="DM116" s="4">
        <f t="shared" si="649"/>
        <v>0.1105906439934103</v>
      </c>
      <c r="DN116" s="4">
        <f t="shared" si="650"/>
        <v>-0.65183347629586175</v>
      </c>
      <c r="DO116" s="4">
        <f t="shared" si="651"/>
        <v>-0.5526132772587683</v>
      </c>
      <c r="DP116" s="4">
        <f t="shared" si="652"/>
        <v>-0.91538580230744671</v>
      </c>
      <c r="DQ116" s="4">
        <f t="shared" si="653"/>
        <v>-1.09782933921728</v>
      </c>
      <c r="DR116" s="4">
        <f t="shared" si="654"/>
        <v>-0.59579422064842558</v>
      </c>
      <c r="DS116" s="4">
        <f t="shared" si="655"/>
        <v>-0.82731733537201901</v>
      </c>
      <c r="DT116" s="4">
        <f t="shared" si="656"/>
        <v>-0.45708456168485939</v>
      </c>
      <c r="DU116" s="4">
        <f t="shared" si="657"/>
        <v>-0.18179720283311734</v>
      </c>
      <c r="DV116" s="4">
        <f t="shared" si="658"/>
        <v>7.4190040402553351E-2</v>
      </c>
      <c r="DW116" s="4">
        <f t="shared" si="659"/>
        <v>0.26665215708907941</v>
      </c>
      <c r="DX116" s="4">
        <f t="shared" si="660"/>
        <v>0.49549104410658573</v>
      </c>
      <c r="DY116" s="4">
        <f t="shared" si="661"/>
        <v>0.70251983890084868</v>
      </c>
      <c r="DZ116" s="4">
        <f t="shared" si="662"/>
        <v>0.77893282902429917</v>
      </c>
      <c r="EA116" s="4">
        <f t="shared" si="663"/>
        <v>0.73679840781741124</v>
      </c>
      <c r="EB116" s="4">
        <f t="shared" si="664"/>
        <v>0.66632692452959863</v>
      </c>
      <c r="EC116" s="4">
        <f t="shared" si="665"/>
        <v>0.58115904411913988</v>
      </c>
      <c r="ED116" s="4">
        <f t="shared" si="666"/>
        <v>0.48210997126084704</v>
      </c>
      <c r="EE116" s="4">
        <f t="shared" si="667"/>
        <v>0.42863895361486204</v>
      </c>
      <c r="EF116" s="4">
        <f t="shared" si="668"/>
        <v>0.30158361058946553</v>
      </c>
      <c r="EG116" s="4">
        <f t="shared" si="669"/>
        <v>0.14351979400251791</v>
      </c>
      <c r="EH116" s="4">
        <f t="shared" si="670"/>
        <v>4.1501747140842531E-2</v>
      </c>
      <c r="EI116" s="4">
        <f t="shared" si="671"/>
        <v>-3.2918951974305832E-2</v>
      </c>
      <c r="EJ116" s="4">
        <f t="shared" si="672"/>
        <v>-2.5855509701878398E-2</v>
      </c>
      <c r="EK116" s="4">
        <f t="shared" si="673"/>
        <v>2.6714237087424215E-2</v>
      </c>
      <c r="EL116" s="4">
        <f t="shared" si="674"/>
        <v>3.3452517895787785E-2</v>
      </c>
      <c r="EM116" s="4">
        <f t="shared" si="675"/>
        <v>8.8234859906873436E-2</v>
      </c>
      <c r="EN116" s="4">
        <f t="shared" si="676"/>
        <v>5.0871725795052981E-2</v>
      </c>
      <c r="EO116" s="4">
        <f t="shared" si="677"/>
        <v>7.4280643291863985E-2</v>
      </c>
      <c r="EP116" s="4">
        <f t="shared" si="678"/>
        <v>3.0091826697929629E-2</v>
      </c>
      <c r="EQ116" s="4">
        <f t="shared" si="679"/>
        <v>-2.7123798955280397E-2</v>
      </c>
      <c r="ER116" s="4">
        <f t="shared" si="680"/>
        <v>-4.5475711419617711E-2</v>
      </c>
      <c r="ES116" s="4">
        <f t="shared" si="681"/>
        <v>-0.22137189986457487</v>
      </c>
      <c r="ET116" s="4">
        <f t="shared" si="682"/>
        <v>-0.34033765309240976</v>
      </c>
      <c r="EU116" s="4">
        <f t="shared" si="683"/>
        <v>-0.40943669078057715</v>
      </c>
      <c r="EV116" s="4">
        <f t="shared" si="684"/>
        <v>-0.43737582098778399</v>
      </c>
      <c r="EW116" s="4">
        <f t="shared" si="685"/>
        <v>-0.48001933737509733</v>
      </c>
      <c r="EX116" s="4">
        <f t="shared" si="686"/>
        <v>-0.37208392942346241</v>
      </c>
      <c r="EY116" s="4">
        <f t="shared" si="687"/>
        <v>-0.25543369489910001</v>
      </c>
      <c r="EZ116" s="4">
        <f t="shared" si="688"/>
        <v>-0.14046996472867712</v>
      </c>
      <c r="FA116" s="4">
        <f t="shared" si="689"/>
        <v>7.4419070670770818E-2</v>
      </c>
      <c r="FB116" s="4">
        <f t="shared" si="690"/>
        <v>0.26371401199539168</v>
      </c>
      <c r="FC116" s="4">
        <f t="shared" si="691"/>
        <v>0.36367782455347414</v>
      </c>
      <c r="FD116" s="4">
        <f t="shared" si="692"/>
        <v>0.37818420090576738</v>
      </c>
      <c r="FE116" s="4">
        <f t="shared" si="693"/>
        <v>0.27646861417515756</v>
      </c>
      <c r="FF116" s="4">
        <f t="shared" si="694"/>
        <v>-1.6013729397207223E-2</v>
      </c>
      <c r="FG116" s="11">
        <f t="shared" si="695"/>
        <v>7.4851189486660249E-3</v>
      </c>
      <c r="FH116" s="11">
        <f t="shared" si="696"/>
        <v>6.2260505583283964E-2</v>
      </c>
      <c r="FI116" s="11">
        <f t="shared" si="697"/>
        <v>0.16507628675378749</v>
      </c>
      <c r="FJ116" s="11">
        <f t="shared" si="698"/>
        <v>0.37087943825955078</v>
      </c>
      <c r="FK116" s="11">
        <f t="shared" si="699"/>
        <v>0.25931325899791202</v>
      </c>
      <c r="FL116" s="11">
        <f t="shared" si="700"/>
        <v>0.15606537431121781</v>
      </c>
      <c r="FM116" s="11">
        <f t="shared" si="701"/>
        <v>7.4838359231884435E-2</v>
      </c>
      <c r="FN116" s="11">
        <f t="shared" si="702"/>
        <v>3.1961842273743823E-2</v>
      </c>
      <c r="FO116" s="11">
        <f t="shared" si="703"/>
        <v>-8.7438305126795587E-4</v>
      </c>
      <c r="FP116" s="11">
        <f t="shared" si="704"/>
        <v>-2.1422734843099027E-2</v>
      </c>
      <c r="FQ116" s="11">
        <f t="shared" si="705"/>
        <v>-4.347443629932507E-2</v>
      </c>
      <c r="FR116" s="11">
        <f t="shared" si="706"/>
        <v>-5.7491457174746713E-2</v>
      </c>
      <c r="FS116" s="11">
        <f t="shared" si="707"/>
        <v>-5.9647893254229166E-2</v>
      </c>
      <c r="FT116" s="11">
        <f t="shared" si="708"/>
        <v>-5.8512047889161006E-2</v>
      </c>
      <c r="FU116" s="11">
        <f t="shared" si="709"/>
        <v>-4.9407178750584854E-2</v>
      </c>
      <c r="FV116" s="11">
        <f t="shared" si="710"/>
        <v>-3.6803350686749378E-2</v>
      </c>
      <c r="FW116" s="11">
        <f t="shared" si="711"/>
        <v>-1.9401983325831811E-2</v>
      </c>
      <c r="FX116" s="11">
        <f t="shared" si="712"/>
        <v>4.6461196556169355E-3</v>
      </c>
      <c r="FY116" s="11">
        <f t="shared" si="713"/>
        <v>3.1328125420028469E-2</v>
      </c>
      <c r="FZ116" s="11">
        <f t="shared" si="714"/>
        <v>6.1648097434380135E-2</v>
      </c>
      <c r="GA116" s="11">
        <f t="shared" si="715"/>
        <v>8.7712669863916154E-2</v>
      </c>
      <c r="GB116" s="11">
        <f t="shared" si="716"/>
        <v>0.1056492818201942</v>
      </c>
      <c r="GC116" s="11">
        <f t="shared" si="717"/>
        <v>0.11658273655726817</v>
      </c>
      <c r="GD116" s="11">
        <f t="shared" si="718"/>
        <v>0.11923925197650534</v>
      </c>
      <c r="GE116" s="11">
        <f t="shared" si="719"/>
        <v>0.11998262551026911</v>
      </c>
      <c r="GF116" s="11">
        <f t="shared" si="720"/>
        <v>0.11960491060811668</v>
      </c>
      <c r="GG116" s="11">
        <f t="shared" si="721"/>
        <v>0.11839792949718776</v>
      </c>
      <c r="GH116" s="11">
        <f t="shared" si="722"/>
        <v>0.11451320352233675</v>
      </c>
      <c r="GI116" s="11">
        <f t="shared" si="723"/>
        <v>0.11058428716089079</v>
      </c>
      <c r="GJ116" s="11">
        <f t="shared" si="724"/>
        <v>0.11107886911726658</v>
      </c>
      <c r="GK116" s="11">
        <f t="shared" si="725"/>
        <v>0.11350861231061091</v>
      </c>
      <c r="GL116" s="11">
        <f t="shared" si="726"/>
        <v>0.1165672454548836</v>
      </c>
      <c r="GM116" s="11">
        <f t="shared" si="727"/>
        <v>0.1152382629644316</v>
      </c>
      <c r="GN116" s="11">
        <f t="shared" si="728"/>
        <v>0.11146047424767566</v>
      </c>
      <c r="GO116" s="11">
        <f t="shared" si="729"/>
        <v>0.11227259860254955</v>
      </c>
      <c r="GP116" s="11">
        <f t="shared" si="730"/>
        <v>0.12112503815261295</v>
      </c>
      <c r="GQ116" s="11">
        <f t="shared" si="731"/>
        <v>0.13902339761812785</v>
      </c>
      <c r="GR116" s="11">
        <f t="shared" si="732"/>
        <v>0.15836859479613866</v>
      </c>
      <c r="GS116" s="11">
        <f t="shared" si="733"/>
        <v>0.17121334495685966</v>
      </c>
      <c r="GT116" s="11" t="e">
        <f t="shared" si="734"/>
        <v>#N/A</v>
      </c>
    </row>
    <row r="117" spans="2:202" x14ac:dyDescent="0.2">
      <c r="B117" t="str">
        <f t="shared" si="538"/>
        <v xml:space="preserve"> Services providing</v>
      </c>
      <c r="G117" s="4">
        <f t="shared" si="539"/>
        <v>0.68643779871599941</v>
      </c>
      <c r="H117" s="4">
        <f t="shared" si="540"/>
        <v>1.3998023627588525</v>
      </c>
      <c r="I117" s="4">
        <f t="shared" si="541"/>
        <v>1.2942934880924739</v>
      </c>
      <c r="J117" s="4">
        <f t="shared" si="542"/>
        <v>0.45903611446823855</v>
      </c>
      <c r="K117" s="4">
        <f t="shared" si="543"/>
        <v>9.2222153553647199E-2</v>
      </c>
      <c r="L117" s="4">
        <f t="shared" si="544"/>
        <v>-1.0507651272976926</v>
      </c>
      <c r="M117" s="4">
        <f t="shared" si="545"/>
        <v>-1.3493354921806666</v>
      </c>
      <c r="N117" s="4">
        <f t="shared" si="546"/>
        <v>-0.63502741092966519</v>
      </c>
      <c r="O117" s="4">
        <f t="shared" si="547"/>
        <v>-0.18870914302036509</v>
      </c>
      <c r="P117" s="4">
        <f t="shared" si="548"/>
        <v>1.1414269788763407</v>
      </c>
      <c r="Q117" s="4">
        <f t="shared" si="549"/>
        <v>2.6892187735606861</v>
      </c>
      <c r="R117" s="4">
        <f t="shared" si="550"/>
        <v>4.0614236240771397</v>
      </c>
      <c r="S117" s="4">
        <f t="shared" si="551"/>
        <v>4.7892124528298101</v>
      </c>
      <c r="T117" s="4">
        <f t="shared" si="552"/>
        <v>4.8037051387919023</v>
      </c>
      <c r="U117" s="4">
        <f t="shared" si="553"/>
        <v>5.0163447169720845</v>
      </c>
      <c r="V117" s="4">
        <f t="shared" si="554"/>
        <v>3.5096134570606345</v>
      </c>
      <c r="W117" s="4">
        <f t="shared" si="555"/>
        <v>3.2383556562184777</v>
      </c>
      <c r="X117" s="4">
        <f t="shared" si="556"/>
        <v>3.1704759467707038</v>
      </c>
      <c r="Y117" s="4">
        <f t="shared" si="557"/>
        <v>2.6487170409228167</v>
      </c>
      <c r="Z117" s="4">
        <f t="shared" si="558"/>
        <v>3.0445265243393465</v>
      </c>
      <c r="AA117" s="4">
        <f t="shared" si="559"/>
        <v>3.4344799984150227</v>
      </c>
      <c r="AB117" s="4">
        <f t="shared" si="560"/>
        <v>3.2895663044284369</v>
      </c>
      <c r="AC117" s="4">
        <f t="shared" si="561"/>
        <v>3.3736059810490699</v>
      </c>
      <c r="AD117" s="4">
        <f t="shared" si="562"/>
        <v>3.3918321597695682</v>
      </c>
      <c r="AE117" s="4">
        <f t="shared" si="563"/>
        <v>3.5222198913138407</v>
      </c>
      <c r="AF117" s="4">
        <f t="shared" si="564"/>
        <v>3.6851912341711097</v>
      </c>
      <c r="AG117" s="4">
        <f t="shared" si="565"/>
        <v>4.0392999168392123</v>
      </c>
      <c r="AH117" s="4">
        <f t="shared" si="566"/>
        <v>4.2878753881892129</v>
      </c>
      <c r="AI117" s="4">
        <f t="shared" si="567"/>
        <v>3.7182789385762574</v>
      </c>
      <c r="AJ117" s="4">
        <f t="shared" si="568"/>
        <v>3.7592000494091131</v>
      </c>
      <c r="AK117" s="4">
        <f t="shared" si="569"/>
        <v>3.997322494059139</v>
      </c>
      <c r="AL117" s="4">
        <f t="shared" si="570"/>
        <v>4.2688962990350436</v>
      </c>
      <c r="AM117" s="4">
        <f t="shared" si="571"/>
        <v>4.1081406442895227</v>
      </c>
      <c r="AN117" s="4">
        <f t="shared" si="572"/>
        <v>4.2837409201465801</v>
      </c>
      <c r="AO117" s="4">
        <f t="shared" si="573"/>
        <v>3.9054730053488287</v>
      </c>
      <c r="AP117" s="4">
        <f t="shared" si="574"/>
        <v>3.7978407789375557</v>
      </c>
      <c r="AQ117" s="4">
        <f t="shared" si="575"/>
        <v>4.8729379055058883</v>
      </c>
      <c r="AR117" s="4">
        <f t="shared" si="576"/>
        <v>4.49902845835115</v>
      </c>
      <c r="AS117" s="4">
        <f t="shared" si="577"/>
        <v>4.2445270003888904</v>
      </c>
      <c r="AT117" s="4">
        <f t="shared" si="578"/>
        <v>3.2930073345012603</v>
      </c>
      <c r="AU117" s="4">
        <f t="shared" si="579"/>
        <v>1.5910515725850825</v>
      </c>
      <c r="AV117" s="4">
        <f t="shared" si="580"/>
        <v>1.1916072468159469</v>
      </c>
      <c r="AW117" s="4">
        <f t="shared" si="581"/>
        <v>0.76757453385505092</v>
      </c>
      <c r="AX117" s="4">
        <f t="shared" si="582"/>
        <v>0.90052149486817412</v>
      </c>
      <c r="AY117" s="4">
        <f t="shared" si="583"/>
        <v>1.6738759531588479</v>
      </c>
      <c r="AZ117" s="4">
        <f t="shared" si="584"/>
        <v>1.3677727640003225</v>
      </c>
      <c r="BA117" s="4">
        <f t="shared" si="585"/>
        <v>1.214638299534113</v>
      </c>
      <c r="BB117" s="4">
        <f t="shared" si="586"/>
        <v>1.6016287441390578</v>
      </c>
      <c r="BC117" s="4">
        <f t="shared" si="587"/>
        <v>1.4944959600325769</v>
      </c>
      <c r="BD117" s="4">
        <f t="shared" si="588"/>
        <v>1.9994672091847288</v>
      </c>
      <c r="BE117" s="4">
        <f t="shared" si="589"/>
        <v>1.8492798949707407</v>
      </c>
      <c r="BF117" s="4">
        <f t="shared" si="590"/>
        <v>1.9809981034788209</v>
      </c>
      <c r="BG117" s="4">
        <f t="shared" si="591"/>
        <v>2.1597055085027579</v>
      </c>
      <c r="BH117" s="4">
        <f t="shared" si="592"/>
        <v>2.0535582063318207</v>
      </c>
      <c r="BI117" s="4">
        <f t="shared" si="593"/>
        <v>2.5953247893214826</v>
      </c>
      <c r="BJ117" s="4">
        <f t="shared" si="594"/>
        <v>2.6325198903244877</v>
      </c>
      <c r="BK117" s="4">
        <f t="shared" si="595"/>
        <v>2.3005712516829115</v>
      </c>
      <c r="BL117" s="4">
        <f t="shared" si="596"/>
        <v>2.338479062182071</v>
      </c>
      <c r="BM117" s="4">
        <f t="shared" si="597"/>
        <v>2.5044875056258058</v>
      </c>
      <c r="BN117" s="4">
        <f t="shared" si="598"/>
        <v>2.274686075361406</v>
      </c>
      <c r="BO117" s="4">
        <f t="shared" si="599"/>
        <v>2.7550540774940009</v>
      </c>
      <c r="BP117" s="4">
        <f t="shared" si="600"/>
        <v>2.7722026481787703</v>
      </c>
      <c r="BQ117" s="4">
        <f t="shared" si="601"/>
        <v>2.8896113993924923</v>
      </c>
      <c r="BR117" s="4">
        <f t="shared" si="602"/>
        <v>3.2966987273314943</v>
      </c>
      <c r="BS117" s="4">
        <f t="shared" si="603"/>
        <v>3.0421993559234966</v>
      </c>
      <c r="BT117" s="4">
        <f t="shared" si="604"/>
        <v>3.9043504053215643</v>
      </c>
      <c r="BU117" s="4">
        <f t="shared" si="605"/>
        <v>3.6735110371545217</v>
      </c>
      <c r="BV117" s="4">
        <f t="shared" si="606"/>
        <v>3.3710660347911583</v>
      </c>
      <c r="BW117" s="4">
        <f t="shared" si="607"/>
        <v>3.7253738541935126</v>
      </c>
      <c r="BX117" s="4">
        <f t="shared" si="608"/>
        <v>3.3643290777343746</v>
      </c>
      <c r="BY117" s="4">
        <f t="shared" si="609"/>
        <v>3.4796525065009303</v>
      </c>
      <c r="BZ117" s="4">
        <f t="shared" si="610"/>
        <v>3.5899668089825818</v>
      </c>
      <c r="CA117" s="4">
        <f t="shared" si="611"/>
        <v>3.4071191471220468</v>
      </c>
      <c r="CB117" s="4">
        <f t="shared" si="612"/>
        <v>2.9457345374282551</v>
      </c>
      <c r="CC117" s="4">
        <f t="shared" si="613"/>
        <v>3.2295615127045569</v>
      </c>
      <c r="CD117" s="4">
        <f t="shared" si="614"/>
        <v>3.2364188214186398</v>
      </c>
      <c r="CE117" s="4">
        <f t="shared" si="615"/>
        <v>3.4728227896758734</v>
      </c>
      <c r="CF117" s="4">
        <f t="shared" si="616"/>
        <v>3.3475929603701395</v>
      </c>
      <c r="CG117" s="4">
        <f t="shared" si="617"/>
        <v>2.7547348037667381</v>
      </c>
      <c r="CH117" s="4">
        <f t="shared" si="618"/>
        <v>2.4732411454362699</v>
      </c>
      <c r="CI117" s="4">
        <f t="shared" si="619"/>
        <v>1.1242071983005411</v>
      </c>
      <c r="CJ117" s="4">
        <f t="shared" si="620"/>
        <v>0.29123946376506127</v>
      </c>
      <c r="CK117" s="4">
        <f t="shared" si="621"/>
        <v>-0.94047277503150306</v>
      </c>
      <c r="CL117" s="4">
        <f t="shared" si="622"/>
        <v>-2.3202759383325269</v>
      </c>
      <c r="CM117" s="4">
        <f t="shared" si="623"/>
        <v>-2.4031612399501858</v>
      </c>
      <c r="CN117" s="4">
        <f t="shared" si="624"/>
        <v>-2.0160878134363425</v>
      </c>
      <c r="CO117" s="4">
        <f t="shared" si="625"/>
        <v>-1.2246726749331474</v>
      </c>
      <c r="CP117" s="4">
        <f t="shared" si="626"/>
        <v>-0.35940697057712068</v>
      </c>
      <c r="CQ117" s="4">
        <f t="shared" si="627"/>
        <v>0.17372505676909744</v>
      </c>
      <c r="CR117" s="4">
        <f t="shared" si="628"/>
        <v>7.5324451180943761E-2</v>
      </c>
      <c r="CS117" s="4">
        <f t="shared" si="629"/>
        <v>0.18025959721719756</v>
      </c>
      <c r="CT117" s="4">
        <f t="shared" si="630"/>
        <v>0.46779367692441548</v>
      </c>
      <c r="CU117" s="4">
        <f t="shared" si="631"/>
        <v>0.3411596736589439</v>
      </c>
      <c r="CV117" s="4">
        <f t="shared" si="632"/>
        <v>0.87045333738071429</v>
      </c>
      <c r="CW117" s="4">
        <f t="shared" si="633"/>
        <v>0.94121820569801495</v>
      </c>
      <c r="CX117" s="4">
        <f t="shared" si="634"/>
        <v>1.0787658607298101</v>
      </c>
      <c r="CY117" s="4">
        <f t="shared" si="635"/>
        <v>1.3406913750819678</v>
      </c>
      <c r="CZ117" s="4">
        <f t="shared" si="636"/>
        <v>1.4579168896616281</v>
      </c>
      <c r="DA117" s="4">
        <f t="shared" si="637"/>
        <v>1.851116201408878</v>
      </c>
      <c r="DB117" s="4">
        <f t="shared" si="638"/>
        <v>1.9254770033355351</v>
      </c>
      <c r="DC117" s="4">
        <f t="shared" si="639"/>
        <v>2.0731405298169894</v>
      </c>
      <c r="DD117" s="4">
        <f t="shared" si="640"/>
        <v>2.0185781724720044</v>
      </c>
      <c r="DE117" s="4">
        <f t="shared" si="641"/>
        <v>1.8491643269774889</v>
      </c>
      <c r="DF117" s="4">
        <f t="shared" si="642"/>
        <v>1.7766249579130462</v>
      </c>
      <c r="DG117" s="4">
        <f t="shared" si="643"/>
        <v>2.0973366017301536</v>
      </c>
      <c r="DH117" s="4">
        <f t="shared" si="644"/>
        <v>2.0527965528464716</v>
      </c>
      <c r="DI117" s="4">
        <f t="shared" si="645"/>
        <v>1.9800647349309846</v>
      </c>
      <c r="DJ117" s="4">
        <f t="shared" si="646"/>
        <v>2.1201596743874958</v>
      </c>
      <c r="DK117" s="4">
        <f t="shared" si="647"/>
        <v>2.0613584823104509</v>
      </c>
      <c r="DL117" s="4">
        <f t="shared" si="648"/>
        <v>1.6887020612567183</v>
      </c>
      <c r="DM117" s="4">
        <f t="shared" si="649"/>
        <v>1.5926963933718983</v>
      </c>
      <c r="DN117" s="4">
        <f t="shared" si="650"/>
        <v>0.25643924170522936</v>
      </c>
      <c r="DO117" s="4">
        <f t="shared" si="651"/>
        <v>-1.5054134222199143</v>
      </c>
      <c r="DP117" s="4">
        <f t="shared" si="652"/>
        <v>-2.9259219433583517</v>
      </c>
      <c r="DQ117" s="4">
        <f t="shared" si="653"/>
        <v>-3.7486169677734522</v>
      </c>
      <c r="DR117" s="4">
        <f t="shared" si="654"/>
        <v>-3.3147315744508217</v>
      </c>
      <c r="DS117" s="4">
        <f t="shared" si="655"/>
        <v>-2.2576398905816499</v>
      </c>
      <c r="DT117" s="4">
        <f t="shared" si="656"/>
        <v>-0.38898602695078693</v>
      </c>
      <c r="DU117" s="4">
        <f t="shared" si="657"/>
        <v>0.42739230560902575</v>
      </c>
      <c r="DV117" s="4">
        <f t="shared" si="658"/>
        <v>1.2408418154921761</v>
      </c>
      <c r="DW117" s="4">
        <f t="shared" si="659"/>
        <v>1.5530280369315121</v>
      </c>
      <c r="DX117" s="4">
        <f t="shared" si="660"/>
        <v>1.4383109950113766</v>
      </c>
      <c r="DY117" s="4">
        <f t="shared" si="661"/>
        <v>1.5504233571486803</v>
      </c>
      <c r="DZ117" s="4">
        <f t="shared" si="662"/>
        <v>1.3805515076079427</v>
      </c>
      <c r="EA117" s="4">
        <f t="shared" si="663"/>
        <v>1.6068718681355187</v>
      </c>
      <c r="EB117" s="4">
        <f t="shared" si="664"/>
        <v>1.7945174882476072</v>
      </c>
      <c r="EC117" s="4">
        <f t="shared" si="665"/>
        <v>1.7497705585282186</v>
      </c>
      <c r="ED117" s="4">
        <f t="shared" si="666"/>
        <v>2.0768469753768635</v>
      </c>
      <c r="EE117" s="4">
        <f t="shared" si="667"/>
        <v>2.1662252468234064</v>
      </c>
      <c r="EF117" s="4">
        <f t="shared" si="668"/>
        <v>2.0655925067772825</v>
      </c>
      <c r="EG117" s="4">
        <f t="shared" si="669"/>
        <v>2.3648644700546795</v>
      </c>
      <c r="EH117" s="4">
        <f t="shared" si="670"/>
        <v>2.4708399049198384</v>
      </c>
      <c r="EI117" s="4">
        <f t="shared" si="671"/>
        <v>2.5371546385371686</v>
      </c>
      <c r="EJ117" s="4">
        <f t="shared" si="672"/>
        <v>2.196938366942053</v>
      </c>
      <c r="EK117" s="4">
        <f t="shared" si="673"/>
        <v>2.5348135216743044</v>
      </c>
      <c r="EL117" s="4">
        <f t="shared" si="674"/>
        <v>2.1789013484362556</v>
      </c>
      <c r="EM117" s="4">
        <f t="shared" si="675"/>
        <v>2.1586123322814439</v>
      </c>
      <c r="EN117" s="4">
        <f t="shared" si="676"/>
        <v>2.644879708493431</v>
      </c>
      <c r="EO117" s="4">
        <f t="shared" si="677"/>
        <v>2.6238795581619727</v>
      </c>
      <c r="EP117" s="4">
        <f t="shared" si="678"/>
        <v>2.8739176477797672</v>
      </c>
      <c r="EQ117" s="4">
        <f t="shared" si="679"/>
        <v>3.0158641643987019</v>
      </c>
      <c r="ER117" s="4">
        <f t="shared" si="680"/>
        <v>3.1432872253082653</v>
      </c>
      <c r="ES117" s="4">
        <f t="shared" si="681"/>
        <v>2.9674266697899352</v>
      </c>
      <c r="ET117" s="4">
        <f t="shared" si="682"/>
        <v>2.9286948720586992</v>
      </c>
      <c r="EU117" s="4">
        <f t="shared" si="683"/>
        <v>2.8136632978581764</v>
      </c>
      <c r="EV117" s="4">
        <f t="shared" si="684"/>
        <v>2.7306469287756436</v>
      </c>
      <c r="EW117" s="4">
        <f t="shared" si="685"/>
        <v>2.5647013415436395</v>
      </c>
      <c r="EX117" s="4">
        <f t="shared" si="686"/>
        <v>2.4549753847555666</v>
      </c>
      <c r="EY117" s="4">
        <f t="shared" si="687"/>
        <v>2.471812220248752</v>
      </c>
      <c r="EZ117" s="4">
        <f t="shared" si="688"/>
        <v>1.9881849859371878</v>
      </c>
      <c r="FA117" s="4">
        <f t="shared" si="689"/>
        <v>1.8579564432482341</v>
      </c>
      <c r="FB117" s="4">
        <f t="shared" si="690"/>
        <v>1.6543969541615913</v>
      </c>
      <c r="FC117" s="4">
        <f t="shared" si="691"/>
        <v>1.5305806458762223</v>
      </c>
      <c r="FD117" s="4">
        <f t="shared" si="692"/>
        <v>1.8074198951032361</v>
      </c>
      <c r="FE117" s="4">
        <f t="shared" si="693"/>
        <v>1.9305556913842468</v>
      </c>
      <c r="FF117" s="4">
        <f t="shared" si="694"/>
        <v>2.1236578784212954</v>
      </c>
      <c r="FG117" s="11">
        <f t="shared" si="695"/>
        <v>2.0070582989072219</v>
      </c>
      <c r="FH117" s="11">
        <f t="shared" si="696"/>
        <v>1.8918112339714763</v>
      </c>
      <c r="FI117" s="11">
        <f t="shared" si="697"/>
        <v>1.7641930587511865</v>
      </c>
      <c r="FJ117" s="11">
        <f t="shared" si="698"/>
        <v>1.6187231788377987</v>
      </c>
      <c r="FK117" s="11">
        <f t="shared" si="699"/>
        <v>1.5200542644473209</v>
      </c>
      <c r="FL117" s="11">
        <f t="shared" si="700"/>
        <v>1.4512397375623745</v>
      </c>
      <c r="FM117" s="11">
        <f t="shared" si="701"/>
        <v>1.3534313847756907</v>
      </c>
      <c r="FN117" s="11">
        <f t="shared" si="702"/>
        <v>1.2844344558704799</v>
      </c>
      <c r="FO117" s="11">
        <f t="shared" si="703"/>
        <v>1.2293055803786175</v>
      </c>
      <c r="FP117" s="11">
        <f t="shared" si="704"/>
        <v>1.1643576988398685</v>
      </c>
      <c r="FQ117" s="11">
        <f t="shared" si="705"/>
        <v>1.0985258467188777</v>
      </c>
      <c r="FR117" s="11">
        <f t="shared" si="706"/>
        <v>0.99915511417397962</v>
      </c>
      <c r="FS117" s="11">
        <f t="shared" si="707"/>
        <v>0.89789664979749118</v>
      </c>
      <c r="FT117" s="11">
        <f t="shared" si="708"/>
        <v>0.79945330226997136</v>
      </c>
      <c r="FU117" s="11">
        <f t="shared" si="709"/>
        <v>0.73012950997336135</v>
      </c>
      <c r="FV117" s="11">
        <f t="shared" si="710"/>
        <v>0.69622416085715388</v>
      </c>
      <c r="FW117" s="11">
        <f t="shared" si="711"/>
        <v>0.70545805446463683</v>
      </c>
      <c r="FX117" s="11">
        <f t="shared" si="712"/>
        <v>0.74041811846689831</v>
      </c>
      <c r="FY117" s="11">
        <f t="shared" si="713"/>
        <v>0.79742364206259519</v>
      </c>
      <c r="FZ117" s="11">
        <f t="shared" si="714"/>
        <v>0.88587934839739146</v>
      </c>
      <c r="GA117" s="11">
        <f t="shared" si="715"/>
        <v>0.95965710225034995</v>
      </c>
      <c r="GB117" s="11">
        <f t="shared" si="716"/>
        <v>1.0616268759365646</v>
      </c>
      <c r="GC117" s="11">
        <f t="shared" si="717"/>
        <v>1.1674812484361583</v>
      </c>
      <c r="GD117" s="11">
        <f t="shared" si="718"/>
        <v>1.2564939244635465</v>
      </c>
      <c r="GE117" s="11">
        <f t="shared" si="719"/>
        <v>1.3479018818651447</v>
      </c>
      <c r="GF117" s="11">
        <f t="shared" si="720"/>
        <v>1.4101879792625673</v>
      </c>
      <c r="GG117" s="11">
        <f t="shared" si="721"/>
        <v>1.4525318488271686</v>
      </c>
      <c r="GH117" s="11">
        <f t="shared" si="722"/>
        <v>1.4774814646237564</v>
      </c>
      <c r="GI117" s="11">
        <f t="shared" si="723"/>
        <v>1.5092731518062514</v>
      </c>
      <c r="GJ117" s="11">
        <f t="shared" si="724"/>
        <v>1.5174018361295456</v>
      </c>
      <c r="GK117" s="11">
        <f t="shared" si="725"/>
        <v>1.5149671358390542</v>
      </c>
      <c r="GL117" s="11">
        <f t="shared" si="726"/>
        <v>1.5129763245504475</v>
      </c>
      <c r="GM117" s="11">
        <f t="shared" si="727"/>
        <v>1.4952118409317661</v>
      </c>
      <c r="GN117" s="11">
        <f t="shared" si="728"/>
        <v>1.4885425933310763</v>
      </c>
      <c r="GO117" s="11">
        <f t="shared" si="729"/>
        <v>1.48878801393785</v>
      </c>
      <c r="GP117" s="11">
        <f t="shared" si="730"/>
        <v>1.4895996738902146</v>
      </c>
      <c r="GQ117" s="11">
        <f t="shared" si="731"/>
        <v>1.4972294287482959</v>
      </c>
      <c r="GR117" s="11">
        <f t="shared" si="732"/>
        <v>1.4992092884098371</v>
      </c>
      <c r="GS117" s="11">
        <f t="shared" si="733"/>
        <v>1.4998755695135693</v>
      </c>
      <c r="GT117" s="11" t="e">
        <f t="shared" si="734"/>
        <v>#N/A</v>
      </c>
    </row>
    <row r="118" spans="2:202" x14ac:dyDescent="0.2">
      <c r="B118" t="str">
        <f t="shared" si="538"/>
        <v xml:space="preserve">  Wholesale and retail trade</v>
      </c>
      <c r="G118" s="4">
        <f t="shared" si="539"/>
        <v>-0.12441673193291097</v>
      </c>
      <c r="H118" s="4">
        <f t="shared" si="540"/>
        <v>0.64537388207736446</v>
      </c>
      <c r="I118" s="4">
        <f t="shared" si="541"/>
        <v>0.66960100894891905</v>
      </c>
      <c r="J118" s="4">
        <f t="shared" si="542"/>
        <v>0.23336425239827127</v>
      </c>
      <c r="K118" s="4">
        <f t="shared" si="543"/>
        <v>0.48174614112884001</v>
      </c>
      <c r="L118" s="4">
        <f t="shared" si="544"/>
        <v>-0.14667853165744124</v>
      </c>
      <c r="M118" s="4">
        <f t="shared" si="545"/>
        <v>-0.31131857104133481</v>
      </c>
      <c r="N118" s="4">
        <f t="shared" si="546"/>
        <v>-0.17562177552080338</v>
      </c>
      <c r="O118" s="4">
        <f t="shared" si="547"/>
        <v>-0.43414220214078203</v>
      </c>
      <c r="P118" s="4">
        <f t="shared" si="548"/>
        <v>-1.5857199638395995E-2</v>
      </c>
      <c r="Q118" s="4">
        <f t="shared" si="549"/>
        <v>0.40155651895325523</v>
      </c>
      <c r="R118" s="4">
        <f t="shared" si="550"/>
        <v>1.014539430647041</v>
      </c>
      <c r="S118" s="4">
        <f t="shared" si="551"/>
        <v>1.2081290702876306</v>
      </c>
      <c r="T118" s="4">
        <f t="shared" si="552"/>
        <v>1.1571049142216756</v>
      </c>
      <c r="U118" s="4">
        <f t="shared" si="553"/>
        <v>1.1758813880808094</v>
      </c>
      <c r="V118" s="4">
        <f t="shared" si="554"/>
        <v>0.75406443043209326</v>
      </c>
      <c r="W118" s="4">
        <f t="shared" si="555"/>
        <v>0.76255700939878301</v>
      </c>
      <c r="X118" s="4">
        <f t="shared" si="556"/>
        <v>0.65353863820359237</v>
      </c>
      <c r="Y118" s="4">
        <f t="shared" si="557"/>
        <v>0.38230258696886471</v>
      </c>
      <c r="Z118" s="4">
        <f t="shared" si="558"/>
        <v>0.31656437053374004</v>
      </c>
      <c r="AA118" s="4">
        <f t="shared" si="559"/>
        <v>0.57145753949288136</v>
      </c>
      <c r="AB118" s="4">
        <f t="shared" si="560"/>
        <v>0.66851358173729469</v>
      </c>
      <c r="AC118" s="4">
        <f t="shared" si="561"/>
        <v>0.76277278712739094</v>
      </c>
      <c r="AD118" s="4">
        <f t="shared" si="562"/>
        <v>0.90248257296274204</v>
      </c>
      <c r="AE118" s="4">
        <f t="shared" si="563"/>
        <v>0.6841116807064499</v>
      </c>
      <c r="AF118" s="4">
        <f t="shared" si="564"/>
        <v>0.71731110950283017</v>
      </c>
      <c r="AG118" s="4">
        <f t="shared" si="565"/>
        <v>0.85747171552817381</v>
      </c>
      <c r="AH118" s="4">
        <f t="shared" si="566"/>
        <v>0.90225863694670649</v>
      </c>
      <c r="AI118" s="4">
        <f t="shared" si="567"/>
        <v>0.85966685032111967</v>
      </c>
      <c r="AJ118" s="4">
        <f t="shared" si="568"/>
        <v>0.73682016940741579</v>
      </c>
      <c r="AK118" s="4">
        <f t="shared" si="569"/>
        <v>0.94617488517548354</v>
      </c>
      <c r="AL118" s="4">
        <f t="shared" si="570"/>
        <v>0.99760676614109756</v>
      </c>
      <c r="AM118" s="4">
        <f t="shared" si="571"/>
        <v>0.83251053036892442</v>
      </c>
      <c r="AN118" s="4">
        <f t="shared" si="572"/>
        <v>0.91221156443285778</v>
      </c>
      <c r="AO118" s="4">
        <f t="shared" si="573"/>
        <v>0.52438280419773498</v>
      </c>
      <c r="AP118" s="4">
        <f t="shared" si="574"/>
        <v>0.57737264777672925</v>
      </c>
      <c r="AQ118" s="4">
        <f t="shared" si="575"/>
        <v>0.87673945641917539</v>
      </c>
      <c r="AR118" s="4">
        <f t="shared" si="576"/>
        <v>0.75531620880709793</v>
      </c>
      <c r="AS118" s="4">
        <f t="shared" si="577"/>
        <v>0.72348336527583079</v>
      </c>
      <c r="AT118" s="4">
        <f t="shared" si="578"/>
        <v>0.56785361636100307</v>
      </c>
      <c r="AU118" s="4">
        <f t="shared" si="579"/>
        <v>-8.0901088390949852E-2</v>
      </c>
      <c r="AV118" s="4">
        <f t="shared" si="580"/>
        <v>-0.16021396311572639</v>
      </c>
      <c r="AW118" s="4">
        <f t="shared" si="581"/>
        <v>-0.22570945348414961</v>
      </c>
      <c r="AX118" s="4">
        <f t="shared" si="582"/>
        <v>-0.42842060571561236</v>
      </c>
      <c r="AY118" s="4">
        <f t="shared" si="583"/>
        <v>5.2707525971474253E-2</v>
      </c>
      <c r="AZ118" s="4">
        <f t="shared" si="584"/>
        <v>5.9560325917815841E-2</v>
      </c>
      <c r="BA118" s="4">
        <f t="shared" si="585"/>
        <v>-6.3619519096273841E-3</v>
      </c>
      <c r="BB118" s="4">
        <f t="shared" si="586"/>
        <v>0.11329695609935465</v>
      </c>
      <c r="BC118" s="4">
        <f t="shared" si="587"/>
        <v>1.1603993786993127E-2</v>
      </c>
      <c r="BD118" s="4">
        <f t="shared" si="588"/>
        <v>4.4706208672461951E-2</v>
      </c>
      <c r="BE118" s="4">
        <f t="shared" si="589"/>
        <v>0.16092663705363114</v>
      </c>
      <c r="BF118" s="4">
        <f t="shared" si="590"/>
        <v>0.14851160887620921</v>
      </c>
      <c r="BG118" s="4">
        <f t="shared" si="591"/>
        <v>5.1446847973566643E-3</v>
      </c>
      <c r="BH118" s="4">
        <f t="shared" si="592"/>
        <v>5.178548569984523E-2</v>
      </c>
      <c r="BI118" s="4">
        <f t="shared" si="593"/>
        <v>0.17575540289733524</v>
      </c>
      <c r="BJ118" s="4">
        <f t="shared" si="594"/>
        <v>0.21502696806507385</v>
      </c>
      <c r="BK118" s="4">
        <f t="shared" si="595"/>
        <v>0.53218279421659054</v>
      </c>
      <c r="BL118" s="4">
        <f t="shared" si="596"/>
        <v>0.53269326327285937</v>
      </c>
      <c r="BM118" s="4">
        <f t="shared" si="597"/>
        <v>0.53361713641325037</v>
      </c>
      <c r="BN118" s="4">
        <f t="shared" si="598"/>
        <v>0.59780482788196687</v>
      </c>
      <c r="BO118" s="4">
        <f t="shared" si="599"/>
        <v>0.65609438891693361</v>
      </c>
      <c r="BP118" s="4">
        <f t="shared" si="600"/>
        <v>0.69082641889631702</v>
      </c>
      <c r="BQ118" s="4">
        <f t="shared" si="601"/>
        <v>0.60811937592141885</v>
      </c>
      <c r="BR118" s="4">
        <f t="shared" si="602"/>
        <v>0.57934358697905108</v>
      </c>
      <c r="BS118" s="4">
        <f t="shared" si="603"/>
        <v>0.26616943411111016</v>
      </c>
      <c r="BT118" s="4">
        <f t="shared" si="604"/>
        <v>0.56426921581342282</v>
      </c>
      <c r="BU118" s="4">
        <f t="shared" si="605"/>
        <v>0.60636261577100514</v>
      </c>
      <c r="BV118" s="4">
        <f t="shared" si="606"/>
        <v>0.71687149376698711</v>
      </c>
      <c r="BW118" s="4">
        <f t="shared" si="607"/>
        <v>0.75799113663373863</v>
      </c>
      <c r="BX118" s="4">
        <f t="shared" si="608"/>
        <v>0.53265045426026769</v>
      </c>
      <c r="BY118" s="4">
        <f t="shared" si="609"/>
        <v>0.53012025448799605</v>
      </c>
      <c r="BZ118" s="4">
        <f t="shared" si="610"/>
        <v>0.54927121775437826</v>
      </c>
      <c r="CA118" s="4">
        <f t="shared" si="611"/>
        <v>0.69944095627112168</v>
      </c>
      <c r="CB118" s="4">
        <f t="shared" si="612"/>
        <v>0.58604040048760886</v>
      </c>
      <c r="CC118" s="4">
        <f t="shared" si="613"/>
        <v>0.65078639397137672</v>
      </c>
      <c r="CD118" s="4">
        <f t="shared" si="614"/>
        <v>0.58773631853563058</v>
      </c>
      <c r="CE118" s="4">
        <f t="shared" si="615"/>
        <v>0.49428505739371492</v>
      </c>
      <c r="CF118" s="4">
        <f t="shared" si="616"/>
        <v>0.49682116323045422</v>
      </c>
      <c r="CG118" s="4">
        <f t="shared" si="617"/>
        <v>0.26454345356395442</v>
      </c>
      <c r="CH118" s="4">
        <f t="shared" si="618"/>
        <v>0.18609647421674577</v>
      </c>
      <c r="CI118" s="4">
        <f t="shared" si="619"/>
        <v>5.5448092919859908E-2</v>
      </c>
      <c r="CJ118" s="4">
        <f t="shared" si="620"/>
        <v>-0.18794917562888613</v>
      </c>
      <c r="CK118" s="4">
        <f t="shared" si="621"/>
        <v>-0.25685700155652963</v>
      </c>
      <c r="CL118" s="4">
        <f t="shared" si="622"/>
        <v>-0.60895096580560271</v>
      </c>
      <c r="CM118" s="4">
        <f t="shared" si="623"/>
        <v>-0.6845067004965647</v>
      </c>
      <c r="CN118" s="4">
        <f t="shared" si="624"/>
        <v>-0.60732551829868442</v>
      </c>
      <c r="CO118" s="4">
        <f t="shared" si="625"/>
        <v>-0.61758225538358047</v>
      </c>
      <c r="CP118" s="4">
        <f t="shared" si="626"/>
        <v>-0.43493027751664703</v>
      </c>
      <c r="CQ118" s="4">
        <f t="shared" si="627"/>
        <v>-0.27463558635987839</v>
      </c>
      <c r="CR118" s="4">
        <f t="shared" si="628"/>
        <v>-0.28372657305894011</v>
      </c>
      <c r="CS118" s="4">
        <f t="shared" si="629"/>
        <v>-0.14752433889503552</v>
      </c>
      <c r="CT118" s="4">
        <f t="shared" si="630"/>
        <v>-2.2365834090078567E-2</v>
      </c>
      <c r="CU118" s="4">
        <f t="shared" si="631"/>
        <v>-8.0855354520926709E-2</v>
      </c>
      <c r="CV118" s="4">
        <f t="shared" si="632"/>
        <v>0.10878796980320368</v>
      </c>
      <c r="CW118" s="4">
        <f t="shared" si="633"/>
        <v>6.0993633807678888E-2</v>
      </c>
      <c r="CX118" s="4">
        <f t="shared" si="634"/>
        <v>6.0587414672895724E-2</v>
      </c>
      <c r="CY118" s="4">
        <f t="shared" si="635"/>
        <v>0.1400973646519052</v>
      </c>
      <c r="CZ118" s="4">
        <f t="shared" si="636"/>
        <v>0.1641315150925555</v>
      </c>
      <c r="DA118" s="4">
        <f t="shared" si="637"/>
        <v>0.29185846315111424</v>
      </c>
      <c r="DB118" s="4">
        <f t="shared" si="638"/>
        <v>0.37228355399922103</v>
      </c>
      <c r="DC118" s="4">
        <f t="shared" si="639"/>
        <v>0.33190482068134364</v>
      </c>
      <c r="DD118" s="4">
        <f t="shared" si="640"/>
        <v>0.24458571011721267</v>
      </c>
      <c r="DE118" s="4">
        <f t="shared" si="641"/>
        <v>0.14811943422279703</v>
      </c>
      <c r="DF118" s="4">
        <f t="shared" si="642"/>
        <v>5.2289715677275986E-2</v>
      </c>
      <c r="DG118" s="4">
        <f t="shared" si="643"/>
        <v>0.19565988584611843</v>
      </c>
      <c r="DH118" s="4">
        <f t="shared" si="644"/>
        <v>0.23655558465861878</v>
      </c>
      <c r="DI118" s="4">
        <f t="shared" si="645"/>
        <v>0.26660708284275159</v>
      </c>
      <c r="DJ118" s="4">
        <f t="shared" si="646"/>
        <v>0.35706844227909812</v>
      </c>
      <c r="DK118" s="4">
        <f t="shared" si="647"/>
        <v>0.35140731417079279</v>
      </c>
      <c r="DL118" s="4">
        <f t="shared" si="648"/>
        <v>0.178018156016579</v>
      </c>
      <c r="DM118" s="4">
        <f t="shared" si="649"/>
        <v>0.11195639716981901</v>
      </c>
      <c r="DN118" s="4">
        <f t="shared" si="650"/>
        <v>-0.23329123302357949</v>
      </c>
      <c r="DO118" s="4">
        <f t="shared" si="651"/>
        <v>-0.77675046942234571</v>
      </c>
      <c r="DP118" s="4">
        <f t="shared" si="652"/>
        <v>-1.0009134825227979</v>
      </c>
      <c r="DQ118" s="4">
        <f t="shared" si="653"/>
        <v>-1.102325133241689</v>
      </c>
      <c r="DR118" s="4">
        <f t="shared" si="654"/>
        <v>-0.993206499485078</v>
      </c>
      <c r="DS118" s="4">
        <f t="shared" si="655"/>
        <v>-0.57345380598568929</v>
      </c>
      <c r="DT118" s="4">
        <f t="shared" si="656"/>
        <v>-0.16456011646581201</v>
      </c>
      <c r="DU118" s="4">
        <f t="shared" si="657"/>
        <v>-5.047839806998855E-2</v>
      </c>
      <c r="DV118" s="4">
        <f t="shared" si="658"/>
        <v>0.22507990675252076</v>
      </c>
      <c r="DW118" s="4">
        <f t="shared" si="659"/>
        <v>0.26814121977646782</v>
      </c>
      <c r="DX118" s="4">
        <f t="shared" si="660"/>
        <v>0.27418845065017666</v>
      </c>
      <c r="DY118" s="4">
        <f t="shared" si="661"/>
        <v>0.35325921029666912</v>
      </c>
      <c r="DZ118" s="4">
        <f t="shared" si="662"/>
        <v>0.2794365920910637</v>
      </c>
      <c r="EA118" s="4">
        <f t="shared" si="663"/>
        <v>0.30990420146598335</v>
      </c>
      <c r="EB118" s="4">
        <f t="shared" si="664"/>
        <v>0.38909225425539012</v>
      </c>
      <c r="EC118" s="4">
        <f t="shared" si="665"/>
        <v>0.48063414816819688</v>
      </c>
      <c r="ED118" s="4">
        <f t="shared" si="666"/>
        <v>0.55682404564647536</v>
      </c>
      <c r="EE118" s="4">
        <f t="shared" si="667"/>
        <v>0.63537351627092964</v>
      </c>
      <c r="EF118" s="4">
        <f t="shared" si="668"/>
        <v>0.60812763092311373</v>
      </c>
      <c r="EG118" s="4">
        <f t="shared" si="669"/>
        <v>0.65546716062947796</v>
      </c>
      <c r="EH118" s="4">
        <f t="shared" si="670"/>
        <v>0.7010923843236756</v>
      </c>
      <c r="EI118" s="4">
        <f t="shared" si="671"/>
        <v>0.6448062911613911</v>
      </c>
      <c r="EJ118" s="4">
        <f t="shared" si="672"/>
        <v>0.54770865676815272</v>
      </c>
      <c r="EK118" s="4">
        <f t="shared" si="673"/>
        <v>0.55156891359893234</v>
      </c>
      <c r="EL118" s="4">
        <f t="shared" si="674"/>
        <v>0.47615372553605856</v>
      </c>
      <c r="EM118" s="4">
        <f t="shared" si="675"/>
        <v>0.52913925642702342</v>
      </c>
      <c r="EN118" s="4">
        <f t="shared" si="676"/>
        <v>0.60202803920094983</v>
      </c>
      <c r="EO118" s="4">
        <f t="shared" si="677"/>
        <v>0.5150451866609409</v>
      </c>
      <c r="EP118" s="4">
        <f t="shared" si="678"/>
        <v>0.49310586278686874</v>
      </c>
      <c r="EQ118" s="4">
        <f t="shared" si="679"/>
        <v>0.40647468434011119</v>
      </c>
      <c r="ER118" s="4">
        <f t="shared" si="680"/>
        <v>0.47037846286667351</v>
      </c>
      <c r="ES118" s="4">
        <f t="shared" si="681"/>
        <v>0.50359618817710772</v>
      </c>
      <c r="ET118" s="4">
        <f t="shared" si="682"/>
        <v>0.56424736449730029</v>
      </c>
      <c r="EU118" s="4">
        <f t="shared" si="683"/>
        <v>0.7158341612181286</v>
      </c>
      <c r="EV118" s="4">
        <f t="shared" si="684"/>
        <v>0.79208869489844136</v>
      </c>
      <c r="EW118" s="4">
        <f t="shared" si="685"/>
        <v>0.85183986408521672</v>
      </c>
      <c r="EX118" s="4">
        <f t="shared" si="686"/>
        <v>0.75309268051019773</v>
      </c>
      <c r="EY118" s="4">
        <f t="shared" si="687"/>
        <v>0.64121806251891544</v>
      </c>
      <c r="EZ118" s="4">
        <f t="shared" si="688"/>
        <v>0.3652833013615096</v>
      </c>
      <c r="FA118" s="4">
        <f t="shared" si="689"/>
        <v>0.18978945285106658</v>
      </c>
      <c r="FB118" s="4">
        <f t="shared" si="690"/>
        <v>0.16261545292280802</v>
      </c>
      <c r="FC118" s="4">
        <f t="shared" si="691"/>
        <v>0.18646643622257855</v>
      </c>
      <c r="FD118" s="4">
        <f t="shared" si="692"/>
        <v>0.2829545323673055</v>
      </c>
      <c r="FE118" s="4">
        <f t="shared" si="693"/>
        <v>0.31943935728351758</v>
      </c>
      <c r="FF118" s="4">
        <f t="shared" si="694"/>
        <v>0.35152887183155762</v>
      </c>
      <c r="FG118" s="11">
        <f t="shared" si="695"/>
        <v>0.2387463227060076</v>
      </c>
      <c r="FH118" s="11">
        <f t="shared" si="696"/>
        <v>0.18256275407708702</v>
      </c>
      <c r="FI118" s="11">
        <f t="shared" si="697"/>
        <v>0.1597640199433463</v>
      </c>
      <c r="FJ118" s="11">
        <f t="shared" si="698"/>
        <v>0.11506437078927384</v>
      </c>
      <c r="FK118" s="11">
        <f t="shared" si="699"/>
        <v>0.11792771200410698</v>
      </c>
      <c r="FL118" s="11">
        <f t="shared" si="700"/>
        <v>0.12499045970038399</v>
      </c>
      <c r="FM118" s="11">
        <f t="shared" si="701"/>
        <v>0.10009672117972071</v>
      </c>
      <c r="FN118" s="11">
        <f t="shared" si="702"/>
        <v>9.8402294232184717E-2</v>
      </c>
      <c r="FO118" s="11">
        <f t="shared" si="703"/>
        <v>9.0154941776535491E-2</v>
      </c>
      <c r="FP118" s="11">
        <f t="shared" si="704"/>
        <v>7.7793737809619817E-2</v>
      </c>
      <c r="FQ118" s="11">
        <f t="shared" si="705"/>
        <v>6.9667278780026778E-2</v>
      </c>
      <c r="FR118" s="11">
        <f t="shared" si="706"/>
        <v>4.0484793416972489E-2</v>
      </c>
      <c r="FS118" s="11">
        <f t="shared" si="707"/>
        <v>5.1069332051320289E-4</v>
      </c>
      <c r="FT118" s="11">
        <f t="shared" si="708"/>
        <v>-2.455479197793738E-2</v>
      </c>
      <c r="FU118" s="11">
        <f t="shared" si="709"/>
        <v>-3.8721037637282033E-2</v>
      </c>
      <c r="FV118" s="11">
        <f t="shared" si="710"/>
        <v>-4.733633252477918E-2</v>
      </c>
      <c r="FW118" s="11">
        <f t="shared" si="711"/>
        <v>-4.5564202019985497E-2</v>
      </c>
      <c r="FX118" s="11">
        <f t="shared" si="712"/>
        <v>-3.9817729980230344E-2</v>
      </c>
      <c r="FY118" s="11">
        <f t="shared" si="713"/>
        <v>-2.9763600879575948E-2</v>
      </c>
      <c r="FZ118" s="11">
        <f t="shared" si="714"/>
        <v>-1.0442005530774035E-2</v>
      </c>
      <c r="GA118" s="11">
        <f t="shared" si="715"/>
        <v>5.605636505018584E-3</v>
      </c>
      <c r="GB118" s="11">
        <f t="shared" si="716"/>
        <v>3.1986249282034716E-2</v>
      </c>
      <c r="GC118" s="11">
        <f t="shared" si="717"/>
        <v>6.0526777697336623E-2</v>
      </c>
      <c r="GD118" s="11">
        <f t="shared" si="718"/>
        <v>8.6140584753760324E-2</v>
      </c>
      <c r="GE118" s="11">
        <f t="shared" si="719"/>
        <v>0.11089230945472506</v>
      </c>
      <c r="GF118" s="11">
        <f t="shared" si="720"/>
        <v>0.12735766793677258</v>
      </c>
      <c r="GG118" s="11">
        <f t="shared" si="721"/>
        <v>0.13945674571795488</v>
      </c>
      <c r="GH118" s="11">
        <f t="shared" si="722"/>
        <v>0.14761180873494933</v>
      </c>
      <c r="GI118" s="11">
        <f t="shared" si="723"/>
        <v>0.16097520979680324</v>
      </c>
      <c r="GJ118" s="11">
        <f t="shared" si="724"/>
        <v>0.16460057889979873</v>
      </c>
      <c r="GK118" s="11">
        <f t="shared" si="725"/>
        <v>0.15829065972220552</v>
      </c>
      <c r="GL118" s="11">
        <f t="shared" si="726"/>
        <v>0.15155546754784235</v>
      </c>
      <c r="GM118" s="11">
        <f t="shared" si="727"/>
        <v>0.1396013692630525</v>
      </c>
      <c r="GN118" s="11">
        <f t="shared" si="728"/>
        <v>0.13158379091383407</v>
      </c>
      <c r="GO118" s="11">
        <f t="shared" si="729"/>
        <v>0.1302294939077904</v>
      </c>
      <c r="GP118" s="11">
        <f t="shared" si="730"/>
        <v>0.12767055612059197</v>
      </c>
      <c r="GQ118" s="11">
        <f t="shared" si="731"/>
        <v>0.1283692963950778</v>
      </c>
      <c r="GR118" s="11">
        <f t="shared" si="732"/>
        <v>0.12535230035475428</v>
      </c>
      <c r="GS118" s="11">
        <f t="shared" si="733"/>
        <v>0.1227480460407845</v>
      </c>
      <c r="GT118" s="11" t="e">
        <f t="shared" si="734"/>
        <v>#N/A</v>
      </c>
    </row>
    <row r="119" spans="2:202" x14ac:dyDescent="0.2">
      <c r="B119" t="str">
        <f t="shared" si="538"/>
        <v xml:space="preserve">  Transportation and public utilities</v>
      </c>
      <c r="G119" s="4">
        <f t="shared" si="539"/>
        <v>-0.22758900465483842</v>
      </c>
      <c r="H119" s="4">
        <f t="shared" si="540"/>
        <v>-0.17090544576602998</v>
      </c>
      <c r="I119" s="4">
        <f t="shared" si="541"/>
        <v>-9.7105732351861845E-2</v>
      </c>
      <c r="J119" s="4">
        <f t="shared" si="542"/>
        <v>-0.14148339866780471</v>
      </c>
      <c r="K119" s="4">
        <f t="shared" si="543"/>
        <v>-1.2252680513119603E-2</v>
      </c>
      <c r="L119" s="4">
        <f t="shared" si="544"/>
        <v>-4.7561266546204432E-3</v>
      </c>
      <c r="M119" s="4">
        <f t="shared" si="545"/>
        <v>-5.0450546400856361E-2</v>
      </c>
      <c r="N119" s="4">
        <f t="shared" si="546"/>
        <v>-6.7704873783724249E-3</v>
      </c>
      <c r="O119" s="4">
        <f t="shared" si="547"/>
        <v>-8.7957871187645018E-2</v>
      </c>
      <c r="P119" s="4">
        <f t="shared" si="548"/>
        <v>2.4942503215170269E-3</v>
      </c>
      <c r="Q119" s="4">
        <f t="shared" si="549"/>
        <v>0.13106671858906307</v>
      </c>
      <c r="R119" s="4">
        <f t="shared" si="550"/>
        <v>0.24577390133253063</v>
      </c>
      <c r="S119" s="4">
        <f t="shared" si="551"/>
        <v>0.40372830347998495</v>
      </c>
      <c r="T119" s="4">
        <f t="shared" si="552"/>
        <v>0.34639397287270973</v>
      </c>
      <c r="U119" s="4">
        <f t="shared" si="553"/>
        <v>0.30855412532817122</v>
      </c>
      <c r="V119" s="4">
        <f t="shared" si="554"/>
        <v>0.25943362652115748</v>
      </c>
      <c r="W119" s="4">
        <f t="shared" si="555"/>
        <v>0.16805891113770322</v>
      </c>
      <c r="X119" s="4">
        <f t="shared" si="556"/>
        <v>0.14270937389783137</v>
      </c>
      <c r="Y119" s="4">
        <f t="shared" si="557"/>
        <v>0.12050092259554672</v>
      </c>
      <c r="Z119" s="4">
        <f t="shared" si="558"/>
        <v>0.12153253786537691</v>
      </c>
      <c r="AA119" s="4">
        <f t="shared" si="559"/>
        <v>0.24900226034584225</v>
      </c>
      <c r="AB119" s="4">
        <f t="shared" si="560"/>
        <v>0.25317667800617827</v>
      </c>
      <c r="AC119" s="4">
        <f t="shared" si="561"/>
        <v>0.31200648212260085</v>
      </c>
      <c r="AD119" s="4">
        <f t="shared" si="562"/>
        <v>0.2782589968201632</v>
      </c>
      <c r="AE119" s="4">
        <f t="shared" si="563"/>
        <v>0.1379852629415271</v>
      </c>
      <c r="AF119" s="4">
        <f t="shared" si="564"/>
        <v>0.18472618153029663</v>
      </c>
      <c r="AG119" s="4">
        <f t="shared" si="565"/>
        <v>0.17313025334343451</v>
      </c>
      <c r="AH119" s="4">
        <f t="shared" si="566"/>
        <v>0.16625899025269375</v>
      </c>
      <c r="AI119" s="4">
        <f t="shared" si="567"/>
        <v>0.19344051182861474</v>
      </c>
      <c r="AJ119" s="4">
        <f t="shared" si="568"/>
        <v>0.10686490006778333</v>
      </c>
      <c r="AK119" s="4">
        <f t="shared" si="569"/>
        <v>0.13578751956560534</v>
      </c>
      <c r="AL119" s="4">
        <f t="shared" si="570"/>
        <v>0.17319954715592012</v>
      </c>
      <c r="AM119" s="4">
        <f t="shared" si="571"/>
        <v>0.14660472974587321</v>
      </c>
      <c r="AN119" s="4">
        <f t="shared" si="572"/>
        <v>0.28614284793377387</v>
      </c>
      <c r="AO119" s="4">
        <f t="shared" si="573"/>
        <v>0.28109184429396911</v>
      </c>
      <c r="AP119" s="4">
        <f t="shared" si="574"/>
        <v>0.36557713009068382</v>
      </c>
      <c r="AQ119" s="4">
        <f t="shared" si="575"/>
        <v>0.41109383410834222</v>
      </c>
      <c r="AR119" s="4">
        <f t="shared" si="576"/>
        <v>0.36265010384053775</v>
      </c>
      <c r="AS119" s="4">
        <f t="shared" si="577"/>
        <v>0.28255754352036055</v>
      </c>
      <c r="AT119" s="4">
        <f t="shared" si="578"/>
        <v>0.12688205356508919</v>
      </c>
      <c r="AU119" s="4">
        <f t="shared" si="579"/>
        <v>0.20305894067371347</v>
      </c>
      <c r="AV119" s="4">
        <f t="shared" si="580"/>
        <v>6.9917855286332223E-2</v>
      </c>
      <c r="AW119" s="4">
        <f t="shared" si="581"/>
        <v>0.10688470600672942</v>
      </c>
      <c r="AX119" s="4">
        <f t="shared" si="582"/>
        <v>0.12141213497014886</v>
      </c>
      <c r="AY119" s="4">
        <f t="shared" si="583"/>
        <v>-0.11536031015594336</v>
      </c>
      <c r="AZ119" s="4">
        <f t="shared" si="584"/>
        <v>-5.8565569843078764E-2</v>
      </c>
      <c r="BA119" s="4">
        <f t="shared" si="585"/>
        <v>-0.17060375230489119</v>
      </c>
      <c r="BB119" s="4">
        <f t="shared" si="586"/>
        <v>-0.15391960008144259</v>
      </c>
      <c r="BC119" s="4">
        <f t="shared" si="587"/>
        <v>-3.9649152398258239E-2</v>
      </c>
      <c r="BD119" s="4">
        <f t="shared" si="588"/>
        <v>-0.11198798355513599</v>
      </c>
      <c r="BE119" s="4">
        <f t="shared" si="589"/>
        <v>-4.4696223837061962E-2</v>
      </c>
      <c r="BF119" s="4">
        <f t="shared" si="590"/>
        <v>-0.21230142701013732</v>
      </c>
      <c r="BG119" s="4">
        <f t="shared" si="591"/>
        <v>-4.4478958026677687E-2</v>
      </c>
      <c r="BH119" s="4">
        <f t="shared" si="592"/>
        <v>5.5239877033536916E-2</v>
      </c>
      <c r="BI119" s="4">
        <f t="shared" si="593"/>
        <v>3.5935518800323508E-2</v>
      </c>
      <c r="BJ119" s="4">
        <f t="shared" si="594"/>
        <v>0.23721453118030739</v>
      </c>
      <c r="BK119" s="4">
        <f t="shared" si="595"/>
        <v>-3.611487703556019E-3</v>
      </c>
      <c r="BL119" s="4">
        <f t="shared" si="596"/>
        <v>-1.1213699217542204E-2</v>
      </c>
      <c r="BM119" s="4">
        <f t="shared" si="597"/>
        <v>8.3489653965396496E-2</v>
      </c>
      <c r="BN119" s="4">
        <f t="shared" si="598"/>
        <v>6.4917117759603377E-2</v>
      </c>
      <c r="BO119" s="4">
        <f t="shared" si="599"/>
        <v>0.18359899293800699</v>
      </c>
      <c r="BP119" s="4">
        <f t="shared" si="600"/>
        <v>7.6416332060110347E-3</v>
      </c>
      <c r="BQ119" s="4">
        <f t="shared" si="601"/>
        <v>0.15168387261123067</v>
      </c>
      <c r="BR119" s="4">
        <f t="shared" si="602"/>
        <v>0.26628670497141349</v>
      </c>
      <c r="BS119" s="4">
        <f t="shared" si="603"/>
        <v>0.16183140177273864</v>
      </c>
      <c r="BT119" s="4">
        <f t="shared" si="604"/>
        <v>0.37571548038935082</v>
      </c>
      <c r="BU119" s="4">
        <f t="shared" si="605"/>
        <v>8.3137791447888618E-2</v>
      </c>
      <c r="BV119" s="4">
        <f t="shared" si="606"/>
        <v>-0.23092732125799739</v>
      </c>
      <c r="BW119" s="4">
        <f t="shared" si="607"/>
        <v>0.12420427863870823</v>
      </c>
      <c r="BX119" s="4">
        <f t="shared" si="608"/>
        <v>0.12936880669100367</v>
      </c>
      <c r="BY119" s="4">
        <f t="shared" si="609"/>
        <v>0.23804983090462681</v>
      </c>
      <c r="BZ119" s="4">
        <f t="shared" si="610"/>
        <v>0.40242248441901018</v>
      </c>
      <c r="CA119" s="4">
        <f t="shared" si="611"/>
        <v>0.12118970152830799</v>
      </c>
      <c r="CB119" s="4">
        <f t="shared" si="612"/>
        <v>2.0032526520750243E-2</v>
      </c>
      <c r="CC119" s="4">
        <f t="shared" si="613"/>
        <v>-1.0095647452445978E-2</v>
      </c>
      <c r="CD119" s="4">
        <f t="shared" si="614"/>
        <v>6.5842239912230732E-2</v>
      </c>
      <c r="CE119" s="4">
        <f t="shared" si="615"/>
        <v>2.8272559482230987E-2</v>
      </c>
      <c r="CF119" s="4">
        <f t="shared" si="616"/>
        <v>5.5022445706511242E-2</v>
      </c>
      <c r="CG119" s="4">
        <f t="shared" si="617"/>
        <v>4.615242756917632E-2</v>
      </c>
      <c r="CH119" s="4">
        <f t="shared" si="618"/>
        <v>3.5778152613899286E-2</v>
      </c>
      <c r="CI119" s="4">
        <f t="shared" si="619"/>
        <v>2.6275880300363805E-2</v>
      </c>
      <c r="CJ119" s="4">
        <f t="shared" si="620"/>
        <v>-3.922904411305074E-2</v>
      </c>
      <c r="CK119" s="4">
        <f t="shared" si="621"/>
        <v>-0.14762454627439703</v>
      </c>
      <c r="CL119" s="4">
        <f t="shared" si="622"/>
        <v>-0.34847117224421537</v>
      </c>
      <c r="CM119" s="4">
        <f t="shared" si="623"/>
        <v>-0.36722758638495473</v>
      </c>
      <c r="CN119" s="4">
        <f t="shared" si="624"/>
        <v>-0.32200793798437111</v>
      </c>
      <c r="CO119" s="4">
        <f t="shared" si="625"/>
        <v>-0.1717288474698522</v>
      </c>
      <c r="CP119" s="4">
        <f t="shared" si="626"/>
        <v>-8.0233991124069315E-2</v>
      </c>
      <c r="CQ119" s="4">
        <f t="shared" si="627"/>
        <v>-4.8081020067452802E-2</v>
      </c>
      <c r="CR119" s="4">
        <f t="shared" si="628"/>
        <v>-7.2124975040616532E-2</v>
      </c>
      <c r="CS119" s="4">
        <f t="shared" si="629"/>
        <v>-0.11704032089293172</v>
      </c>
      <c r="CT119" s="4">
        <f t="shared" si="630"/>
        <v>-8.2976159729954549E-2</v>
      </c>
      <c r="CU119" s="4">
        <f t="shared" si="631"/>
        <v>-8.9061802092466585E-2</v>
      </c>
      <c r="CV119" s="4">
        <f t="shared" si="632"/>
        <v>1.1593729892254215E-2</v>
      </c>
      <c r="CW119" s="4">
        <f t="shared" si="633"/>
        <v>1.959641657472129E-2</v>
      </c>
      <c r="CX119" s="4">
        <f t="shared" si="634"/>
        <v>6.8877204004532885E-2</v>
      </c>
      <c r="CY119" s="4">
        <f t="shared" si="635"/>
        <v>4.1612348656069366E-2</v>
      </c>
      <c r="CZ119" s="4">
        <f t="shared" si="636"/>
        <v>-4.663599475834438E-2</v>
      </c>
      <c r="DA119" s="4">
        <f t="shared" si="637"/>
        <v>-8.1432559365291091E-2</v>
      </c>
      <c r="DB119" s="4">
        <f t="shared" si="638"/>
        <v>-8.8127344399175453E-2</v>
      </c>
      <c r="DC119" s="4">
        <f t="shared" si="639"/>
        <v>-7.1229781527094313E-3</v>
      </c>
      <c r="DD119" s="4">
        <f t="shared" si="640"/>
        <v>3.0502419945488538E-2</v>
      </c>
      <c r="DE119" s="4">
        <f t="shared" si="641"/>
        <v>7.2378986094110004E-2</v>
      </c>
      <c r="DF119" s="4">
        <f t="shared" si="642"/>
        <v>4.4583723087122218E-2</v>
      </c>
      <c r="DG119" s="4">
        <f t="shared" si="643"/>
        <v>6.1938527324445547E-2</v>
      </c>
      <c r="DH119" s="4">
        <f t="shared" si="644"/>
        <v>8.0273912951202175E-2</v>
      </c>
      <c r="DI119" s="4">
        <f t="shared" si="645"/>
        <v>6.8637105758509009E-2</v>
      </c>
      <c r="DJ119" s="4">
        <f t="shared" si="646"/>
        <v>8.4324845278069466E-2</v>
      </c>
      <c r="DK119" s="4">
        <f t="shared" si="647"/>
        <v>3.0183274233905287E-2</v>
      </c>
      <c r="DL119" s="4">
        <f t="shared" si="648"/>
        <v>-1.4644438774692384E-4</v>
      </c>
      <c r="DM119" s="4">
        <f t="shared" si="649"/>
        <v>-4.5744635868707979E-2</v>
      </c>
      <c r="DN119" s="4">
        <f t="shared" si="650"/>
        <v>-0.12498402448863628</v>
      </c>
      <c r="DO119" s="4">
        <f t="shared" si="651"/>
        <v>-0.16794600091366405</v>
      </c>
      <c r="DP119" s="4">
        <f t="shared" si="652"/>
        <v>-0.27214241990035026</v>
      </c>
      <c r="DQ119" s="4">
        <f t="shared" si="653"/>
        <v>-0.27323885083732496</v>
      </c>
      <c r="DR119" s="4">
        <f t="shared" si="654"/>
        <v>-0.24293643880611587</v>
      </c>
      <c r="DS119" s="4">
        <f t="shared" si="655"/>
        <v>-0.22226293241362136</v>
      </c>
      <c r="DT119" s="4">
        <f t="shared" si="656"/>
        <v>-0.12552285409117947</v>
      </c>
      <c r="DU119" s="4">
        <f t="shared" si="657"/>
        <v>-5.9933559342392195E-2</v>
      </c>
      <c r="DV119" s="4">
        <f t="shared" si="658"/>
        <v>7.4338454436828341E-3</v>
      </c>
      <c r="DW119" s="4">
        <f t="shared" si="659"/>
        <v>5.4984767350444434E-2</v>
      </c>
      <c r="DX119" s="4">
        <f t="shared" si="660"/>
        <v>9.210505518976414E-2</v>
      </c>
      <c r="DY119" s="4">
        <f t="shared" si="661"/>
        <v>0.10419036261561396</v>
      </c>
      <c r="DZ119" s="4">
        <f t="shared" si="662"/>
        <v>5.9144093434201753E-2</v>
      </c>
      <c r="EA119" s="4">
        <f t="shared" si="663"/>
        <v>5.0009810320292683E-2</v>
      </c>
      <c r="EB119" s="4">
        <f t="shared" si="664"/>
        <v>4.1174848191066218E-2</v>
      </c>
      <c r="EC119" s="4">
        <f t="shared" si="665"/>
        <v>7.5127292332704317E-3</v>
      </c>
      <c r="ED119" s="4">
        <f t="shared" si="666"/>
        <v>8.429921426857204E-3</v>
      </c>
      <c r="EE119" s="4">
        <f t="shared" si="667"/>
        <v>-1.3931525198549984E-2</v>
      </c>
      <c r="EF119" s="4">
        <f t="shared" si="668"/>
        <v>4.2864982173236804E-3</v>
      </c>
      <c r="EG119" s="4">
        <f t="shared" si="669"/>
        <v>4.0533989252291298E-2</v>
      </c>
      <c r="EH119" s="4">
        <f t="shared" si="670"/>
        <v>9.9294634390473147E-2</v>
      </c>
      <c r="EI119" s="4">
        <f t="shared" si="671"/>
        <v>0.17366721673201588</v>
      </c>
      <c r="EJ119" s="4">
        <f t="shared" si="672"/>
        <v>0.20164840470497766</v>
      </c>
      <c r="EK119" s="4">
        <f t="shared" si="673"/>
        <v>0.20297090997015316</v>
      </c>
      <c r="EL119" s="4">
        <f t="shared" si="674"/>
        <v>0.2002665336846742</v>
      </c>
      <c r="EM119" s="4">
        <f t="shared" si="675"/>
        <v>0.18685434220307545</v>
      </c>
      <c r="EN119" s="4">
        <f t="shared" si="676"/>
        <v>0.12641783009634908</v>
      </c>
      <c r="EO119" s="4">
        <f t="shared" si="677"/>
        <v>0.1384861953801601</v>
      </c>
      <c r="EP119" s="4">
        <f t="shared" si="678"/>
        <v>0.16847361353545487</v>
      </c>
      <c r="EQ119" s="4">
        <f t="shared" si="679"/>
        <v>0.11857892059592076</v>
      </c>
      <c r="ER119" s="4">
        <f t="shared" si="680"/>
        <v>0.16130437922646715</v>
      </c>
      <c r="ES119" s="4">
        <f t="shared" si="681"/>
        <v>0.164521023202402</v>
      </c>
      <c r="ET119" s="4">
        <f t="shared" si="682"/>
        <v>0.12217743898654386</v>
      </c>
      <c r="EU119" s="4">
        <f t="shared" si="683"/>
        <v>0.14458377444392992</v>
      </c>
      <c r="EV119" s="4">
        <f t="shared" si="684"/>
        <v>0.11900730495907531</v>
      </c>
      <c r="EW119" s="4">
        <f t="shared" si="685"/>
        <v>8.9716978353505658E-2</v>
      </c>
      <c r="EX119" s="4">
        <f t="shared" si="686"/>
        <v>0.10351441228198348</v>
      </c>
      <c r="EY119" s="4">
        <f t="shared" si="687"/>
        <v>0.11001371290854928</v>
      </c>
      <c r="EZ119" s="4">
        <f t="shared" si="688"/>
        <v>9.9315819407015241E-2</v>
      </c>
      <c r="FA119" s="4">
        <f t="shared" si="689"/>
        <v>7.5971977160898388E-2</v>
      </c>
      <c r="FB119" s="4">
        <f t="shared" si="690"/>
        <v>6.1516538002989216E-2</v>
      </c>
      <c r="FC119" s="4">
        <f t="shared" si="691"/>
        <v>5.5890565808138275E-2</v>
      </c>
      <c r="FD119" s="4">
        <f t="shared" si="692"/>
        <v>6.1124337935769546E-2</v>
      </c>
      <c r="FE119" s="4">
        <f t="shared" si="693"/>
        <v>6.1464680874760411E-2</v>
      </c>
      <c r="FF119" s="4">
        <f t="shared" si="694"/>
        <v>3.8696255978452658E-2</v>
      </c>
      <c r="FG119" s="11">
        <f t="shared" si="695"/>
        <v>2.0451676881847985E-2</v>
      </c>
      <c r="FH119" s="11">
        <f t="shared" si="696"/>
        <v>1.4728585441252807E-2</v>
      </c>
      <c r="FI119" s="11">
        <f t="shared" si="697"/>
        <v>1.905514065060835E-2</v>
      </c>
      <c r="FJ119" s="11">
        <f t="shared" si="698"/>
        <v>2.0030600427729455E-2</v>
      </c>
      <c r="FK119" s="11">
        <f t="shared" si="699"/>
        <v>1.9402564566458801E-2</v>
      </c>
      <c r="FL119" s="11">
        <f t="shared" si="700"/>
        <v>1.4678969614215828E-2</v>
      </c>
      <c r="FM119" s="11">
        <f t="shared" si="701"/>
        <v>9.5097150743704475E-3</v>
      </c>
      <c r="FN119" s="11">
        <f t="shared" si="702"/>
        <v>5.2460250528742298E-3</v>
      </c>
      <c r="FO119" s="11">
        <f t="shared" si="703"/>
        <v>5.3507843325942056E-4</v>
      </c>
      <c r="FP119" s="11">
        <f t="shared" si="704"/>
        <v>-2.5006891555146632E-3</v>
      </c>
      <c r="FQ119" s="11">
        <f t="shared" si="705"/>
        <v>-5.1664480287346957E-3</v>
      </c>
      <c r="FR119" s="11">
        <f t="shared" si="706"/>
        <v>-1.0869121138978104E-2</v>
      </c>
      <c r="FS119" s="11">
        <f t="shared" si="707"/>
        <v>-1.3786546490748961E-2</v>
      </c>
      <c r="FT119" s="11">
        <f t="shared" si="708"/>
        <v>-1.7136329223887619E-2</v>
      </c>
      <c r="FU119" s="11">
        <f t="shared" si="709"/>
        <v>-1.8924636746913536E-2</v>
      </c>
      <c r="FV119" s="11">
        <f t="shared" si="710"/>
        <v>-1.8150093101625655E-2</v>
      </c>
      <c r="FW119" s="11">
        <f t="shared" si="711"/>
        <v>-1.5359858541805525E-2</v>
      </c>
      <c r="FX119" s="11">
        <f t="shared" si="712"/>
        <v>-1.1013941589177446E-2</v>
      </c>
      <c r="FY119" s="11">
        <f t="shared" si="713"/>
        <v>-5.5478792896737142E-3</v>
      </c>
      <c r="FZ119" s="11">
        <f t="shared" si="714"/>
        <v>9.1535318406053292E-4</v>
      </c>
      <c r="GA119" s="11">
        <f t="shared" si="715"/>
        <v>5.9019956816239666E-3</v>
      </c>
      <c r="GB119" s="11">
        <f t="shared" si="716"/>
        <v>1.1379959847390089E-2</v>
      </c>
      <c r="GC119" s="11">
        <f t="shared" si="717"/>
        <v>1.5707619118245569E-2</v>
      </c>
      <c r="GD119" s="11">
        <f t="shared" si="718"/>
        <v>1.8491526379456828E-2</v>
      </c>
      <c r="GE119" s="11">
        <f t="shared" si="719"/>
        <v>2.0834537685300122E-2</v>
      </c>
      <c r="GF119" s="11">
        <f t="shared" si="720"/>
        <v>2.1640075466513253E-2</v>
      </c>
      <c r="GG119" s="11">
        <f t="shared" si="721"/>
        <v>2.1633195433185232E-2</v>
      </c>
      <c r="GH119" s="11">
        <f t="shared" si="722"/>
        <v>2.0835026630428761E-2</v>
      </c>
      <c r="GI119" s="11">
        <f t="shared" si="723"/>
        <v>1.9683219754870709E-2</v>
      </c>
      <c r="GJ119" s="11">
        <f t="shared" si="724"/>
        <v>1.8150162406043151E-2</v>
      </c>
      <c r="GK119" s="11">
        <f t="shared" si="725"/>
        <v>1.6655524664043728E-2</v>
      </c>
      <c r="GL119" s="11">
        <f t="shared" si="726"/>
        <v>1.5759912212307728E-2</v>
      </c>
      <c r="GM119" s="11">
        <f t="shared" si="727"/>
        <v>1.5035810428847208E-2</v>
      </c>
      <c r="GN119" s="11">
        <f t="shared" si="728"/>
        <v>1.481589414808218E-2</v>
      </c>
      <c r="GO119" s="11">
        <f t="shared" si="729"/>
        <v>1.5054873665324885E-2</v>
      </c>
      <c r="GP119" s="11">
        <f t="shared" si="730"/>
        <v>1.5181951203188927E-2</v>
      </c>
      <c r="GQ119" s="11">
        <f t="shared" si="731"/>
        <v>1.5611540360865612E-2</v>
      </c>
      <c r="GR119" s="11">
        <f t="shared" si="732"/>
        <v>1.5905748184128685E-2</v>
      </c>
      <c r="GS119" s="11">
        <f t="shared" si="733"/>
        <v>1.5911079020118887E-2</v>
      </c>
      <c r="GT119" s="11" t="e">
        <f t="shared" si="734"/>
        <v>#N/A</v>
      </c>
    </row>
    <row r="120" spans="2:202" x14ac:dyDescent="0.2">
      <c r="B120" t="str">
        <f t="shared" si="538"/>
        <v xml:space="preserve">  Information</v>
      </c>
      <c r="G120" s="4">
        <f t="shared" si="539"/>
        <v>7.9918069895381569E-2</v>
      </c>
      <c r="H120" s="4">
        <f t="shared" si="540"/>
        <v>7.1606777530110466E-2</v>
      </c>
      <c r="I120" s="4">
        <f t="shared" si="541"/>
        <v>7.5073055589520585E-2</v>
      </c>
      <c r="J120" s="4">
        <f t="shared" si="542"/>
        <v>0.10863200054224516</v>
      </c>
      <c r="K120" s="4">
        <f t="shared" si="543"/>
        <v>0.13815968092612513</v>
      </c>
      <c r="L120" s="4">
        <f t="shared" si="544"/>
        <v>0.10735576858979461</v>
      </c>
      <c r="M120" s="4">
        <f t="shared" si="545"/>
        <v>7.3441479408065377E-2</v>
      </c>
      <c r="N120" s="4">
        <f t="shared" si="546"/>
        <v>4.2233724283681419E-2</v>
      </c>
      <c r="O120" s="4">
        <f t="shared" si="547"/>
        <v>-5.8042058154051654E-2</v>
      </c>
      <c r="P120" s="4">
        <f t="shared" si="548"/>
        <v>-1.2190058433814956E-2</v>
      </c>
      <c r="Q120" s="4">
        <f t="shared" si="549"/>
        <v>-7.8410583129858158E-2</v>
      </c>
      <c r="R120" s="4">
        <f t="shared" si="550"/>
        <v>9.4705146520806277E-2</v>
      </c>
      <c r="S120" s="4">
        <f t="shared" si="551"/>
        <v>2.9864938972558493E-3</v>
      </c>
      <c r="T120" s="4">
        <f t="shared" si="552"/>
        <v>-1.6172188105681294E-2</v>
      </c>
      <c r="U120" s="4">
        <f t="shared" si="553"/>
        <v>8.2772482593525598E-2</v>
      </c>
      <c r="V120" s="4">
        <f t="shared" si="554"/>
        <v>-9.8505207479428397E-2</v>
      </c>
      <c r="W120" s="4">
        <f t="shared" si="555"/>
        <v>6.4075548979703398E-2</v>
      </c>
      <c r="X120" s="4">
        <f t="shared" si="556"/>
        <v>0.12292894646043147</v>
      </c>
      <c r="Y120" s="4">
        <f t="shared" si="557"/>
        <v>0.15105199812549669</v>
      </c>
      <c r="Z120" s="4">
        <f t="shared" si="558"/>
        <v>0.17762120969552894</v>
      </c>
      <c r="AA120" s="4">
        <f t="shared" si="559"/>
        <v>0.17820855374208669</v>
      </c>
      <c r="AB120" s="4">
        <f t="shared" si="560"/>
        <v>0.14484810095966333</v>
      </c>
      <c r="AC120" s="4">
        <f t="shared" si="561"/>
        <v>7.0888996169557864E-2</v>
      </c>
      <c r="AD120" s="4">
        <f t="shared" si="562"/>
        <v>7.6966693754254911E-2</v>
      </c>
      <c r="AE120" s="4">
        <f t="shared" si="563"/>
        <v>0.13467474315490749</v>
      </c>
      <c r="AF120" s="4">
        <f t="shared" si="564"/>
        <v>0.14096884265197496</v>
      </c>
      <c r="AG120" s="4">
        <f t="shared" si="565"/>
        <v>0.27017941475576324</v>
      </c>
      <c r="AH120" s="4">
        <f t="shared" si="566"/>
        <v>0.37929514479959792</v>
      </c>
      <c r="AI120" s="4">
        <f t="shared" si="567"/>
        <v>2.5266252957671697E-4</v>
      </c>
      <c r="AJ120" s="4">
        <f t="shared" si="568"/>
        <v>1.5753943166419607E-2</v>
      </c>
      <c r="AK120" s="4">
        <f t="shared" si="569"/>
        <v>-2.2129670293615081E-2</v>
      </c>
      <c r="AL120" s="4">
        <f t="shared" si="570"/>
        <v>-8.3295528780408634E-2</v>
      </c>
      <c r="AM120" s="4">
        <f t="shared" si="571"/>
        <v>0.26915588428583281</v>
      </c>
      <c r="AN120" s="4">
        <f t="shared" si="572"/>
        <v>0.28963299026427591</v>
      </c>
      <c r="AO120" s="4">
        <f t="shared" si="573"/>
        <v>0.26215532934605051</v>
      </c>
      <c r="AP120" s="4">
        <f t="shared" si="574"/>
        <v>0.24225995957555779</v>
      </c>
      <c r="AQ120" s="4">
        <f t="shared" si="575"/>
        <v>0.25688419513780725</v>
      </c>
      <c r="AR120" s="4">
        <f t="shared" si="576"/>
        <v>0.18533859122041629</v>
      </c>
      <c r="AS120" s="4">
        <f t="shared" si="577"/>
        <v>0.20538832864818993</v>
      </c>
      <c r="AT120" s="4">
        <f t="shared" si="578"/>
        <v>0.10352345828758432</v>
      </c>
      <c r="AU120" s="4">
        <f t="shared" si="579"/>
        <v>4.3137205359786018E-2</v>
      </c>
      <c r="AV120" s="4">
        <f t="shared" si="580"/>
        <v>0.11361728824403687</v>
      </c>
      <c r="AW120" s="4">
        <f t="shared" si="581"/>
        <v>0.12495909355617149</v>
      </c>
      <c r="AX120" s="4">
        <f t="shared" si="582"/>
        <v>0.22885173126049527</v>
      </c>
      <c r="AY120" s="4">
        <f t="shared" si="583"/>
        <v>0.22636614182131296</v>
      </c>
      <c r="AZ120" s="4">
        <f t="shared" si="584"/>
        <v>0.17388786121409172</v>
      </c>
      <c r="BA120" s="4">
        <f t="shared" si="585"/>
        <v>0.1691539584211211</v>
      </c>
      <c r="BB120" s="4">
        <f t="shared" si="586"/>
        <v>0.16366084360184882</v>
      </c>
      <c r="BC120" s="4">
        <f t="shared" si="587"/>
        <v>0.19869072526069426</v>
      </c>
      <c r="BD120" s="4">
        <f t="shared" si="588"/>
        <v>0.24677242544019379</v>
      </c>
      <c r="BE120" s="4">
        <f t="shared" si="589"/>
        <v>0.21579798683053977</v>
      </c>
      <c r="BF120" s="4">
        <f t="shared" si="590"/>
        <v>0.21960380221672282</v>
      </c>
      <c r="BG120" s="4">
        <f t="shared" si="591"/>
        <v>0.21455272512766116</v>
      </c>
      <c r="BH120" s="4">
        <f t="shared" si="592"/>
        <v>0.19969546952437156</v>
      </c>
      <c r="BI120" s="4">
        <f t="shared" si="593"/>
        <v>0.21481450222674278</v>
      </c>
      <c r="BJ120" s="4">
        <f t="shared" si="594"/>
        <v>0.37265612410771015</v>
      </c>
      <c r="BK120" s="4">
        <f t="shared" si="595"/>
        <v>0.37570130886338904</v>
      </c>
      <c r="BL120" s="4">
        <f t="shared" si="596"/>
        <v>0.46154295258257022</v>
      </c>
      <c r="BM120" s="4">
        <f t="shared" si="597"/>
        <v>0.55138679076355335</v>
      </c>
      <c r="BN120" s="4">
        <f t="shared" si="598"/>
        <v>0.47542549021152192</v>
      </c>
      <c r="BO120" s="4">
        <f t="shared" si="599"/>
        <v>0.47502004137635162</v>
      </c>
      <c r="BP120" s="4">
        <f t="shared" si="600"/>
        <v>0.44658541868218465</v>
      </c>
      <c r="BQ120" s="4">
        <f t="shared" si="601"/>
        <v>0.2790858378516945</v>
      </c>
      <c r="BR120" s="4">
        <f t="shared" si="602"/>
        <v>0.21106405833924743</v>
      </c>
      <c r="BS120" s="4">
        <f t="shared" si="603"/>
        <v>0.23083983095971194</v>
      </c>
      <c r="BT120" s="4">
        <f t="shared" si="604"/>
        <v>0.22701102738930487</v>
      </c>
      <c r="BU120" s="4">
        <f t="shared" si="605"/>
        <v>0.38279624940384177</v>
      </c>
      <c r="BV120" s="4">
        <f t="shared" si="606"/>
        <v>0.35270027270191706</v>
      </c>
      <c r="BW120" s="4">
        <f t="shared" si="607"/>
        <v>0.32094525848102484</v>
      </c>
      <c r="BX120" s="4">
        <f t="shared" si="608"/>
        <v>0.26932103175088401</v>
      </c>
      <c r="BY120" s="4">
        <f t="shared" si="609"/>
        <v>0.2477063215519425</v>
      </c>
      <c r="BZ120" s="4">
        <f t="shared" si="610"/>
        <v>0.29847049828997113</v>
      </c>
      <c r="CA120" s="4">
        <f t="shared" si="611"/>
        <v>0.43009941054273615</v>
      </c>
      <c r="CB120" s="4">
        <f t="shared" si="612"/>
        <v>0.46481215679852678</v>
      </c>
      <c r="CC120" s="4">
        <f t="shared" si="613"/>
        <v>0.61470296106854183</v>
      </c>
      <c r="CD120" s="4">
        <f t="shared" si="614"/>
        <v>0.58019682693976582</v>
      </c>
      <c r="CE120" s="4">
        <f t="shared" si="615"/>
        <v>0.70419918030742834</v>
      </c>
      <c r="CF120" s="4">
        <f t="shared" si="616"/>
        <v>0.85260806195696359</v>
      </c>
      <c r="CG120" s="4">
        <f t="shared" si="617"/>
        <v>0.82997241995920235</v>
      </c>
      <c r="CH120" s="4">
        <f t="shared" si="618"/>
        <v>0.86739537650836296</v>
      </c>
      <c r="CI120" s="4">
        <f t="shared" si="619"/>
        <v>0.54558982681979584</v>
      </c>
      <c r="CJ120" s="4">
        <f t="shared" si="620"/>
        <v>0.22419644444950218</v>
      </c>
      <c r="CK120" s="4">
        <f t="shared" si="621"/>
        <v>-0.12997484370089377</v>
      </c>
      <c r="CL120" s="4">
        <f t="shared" si="622"/>
        <v>-0.28342840578984801</v>
      </c>
      <c r="CM120" s="4">
        <f t="shared" si="623"/>
        <v>-0.38042598656976201</v>
      </c>
      <c r="CN120" s="4">
        <f t="shared" si="624"/>
        <v>-0.31843639946501739</v>
      </c>
      <c r="CO120" s="4">
        <f t="shared" si="625"/>
        <v>-0.2275976587827146</v>
      </c>
      <c r="CP120" s="4">
        <f t="shared" si="626"/>
        <v>-0.19012324663365329</v>
      </c>
      <c r="CQ120" s="4">
        <f t="shared" si="627"/>
        <v>-0.12403137809463188</v>
      </c>
      <c r="CR120" s="4">
        <f t="shared" si="628"/>
        <v>-0.13978770597359236</v>
      </c>
      <c r="CS120" s="4">
        <f t="shared" si="629"/>
        <v>-7.7690201828649913E-2</v>
      </c>
      <c r="CT120" s="4">
        <f t="shared" si="630"/>
        <v>-3.2475789067847066E-2</v>
      </c>
      <c r="CU120" s="4">
        <f t="shared" si="631"/>
        <v>4.1213356630065104E-2</v>
      </c>
      <c r="CV120" s="4">
        <f t="shared" si="632"/>
        <v>0.10872980806203647</v>
      </c>
      <c r="CW120" s="4">
        <f t="shared" si="633"/>
        <v>6.9732671209939312E-2</v>
      </c>
      <c r="CX120" s="4">
        <f t="shared" si="634"/>
        <v>8.0129684474803578E-2</v>
      </c>
      <c r="CY120" s="4">
        <f t="shared" si="635"/>
        <v>0.10759094917016929</v>
      </c>
      <c r="CZ120" s="4">
        <f t="shared" si="636"/>
        <v>9.5946804437180372E-2</v>
      </c>
      <c r="DA120" s="4">
        <f t="shared" si="637"/>
        <v>0.13398882831745132</v>
      </c>
      <c r="DB120" s="4">
        <f t="shared" si="638"/>
        <v>0.11934770503502197</v>
      </c>
      <c r="DC120" s="4">
        <f t="shared" si="639"/>
        <v>0.10606222686104556</v>
      </c>
      <c r="DD120" s="4">
        <f t="shared" si="640"/>
        <v>0.22358606140871576</v>
      </c>
      <c r="DE120" s="4">
        <f t="shared" si="641"/>
        <v>0.31970873983678855</v>
      </c>
      <c r="DF120" s="4">
        <f t="shared" si="642"/>
        <v>0.36113196715632989</v>
      </c>
      <c r="DG120" s="4">
        <f t="shared" si="643"/>
        <v>0.3840659815572397</v>
      </c>
      <c r="DH120" s="4">
        <f t="shared" si="644"/>
        <v>0.31598288726220808</v>
      </c>
      <c r="DI120" s="4">
        <f t="shared" si="645"/>
        <v>0.20706036257226185</v>
      </c>
      <c r="DJ120" s="4">
        <f t="shared" si="646"/>
        <v>0.1779638904743856</v>
      </c>
      <c r="DK120" s="4">
        <f t="shared" si="647"/>
        <v>0.20000808094596026</v>
      </c>
      <c r="DL120" s="4">
        <f t="shared" si="648"/>
        <v>0.2146477665611648</v>
      </c>
      <c r="DM120" s="4">
        <f t="shared" si="649"/>
        <v>0.29504444350633718</v>
      </c>
      <c r="DN120" s="4">
        <f t="shared" si="650"/>
        <v>0.29764417346122413</v>
      </c>
      <c r="DO120" s="4">
        <f t="shared" si="651"/>
        <v>0.1973261989753731</v>
      </c>
      <c r="DP120" s="4">
        <f t="shared" si="652"/>
        <v>4.73826061646088E-2</v>
      </c>
      <c r="DQ120" s="4">
        <f t="shared" si="653"/>
        <v>-0.10785403030897478</v>
      </c>
      <c r="DR120" s="4">
        <f t="shared" si="654"/>
        <v>-0.1716598363026986</v>
      </c>
      <c r="DS120" s="4">
        <f t="shared" si="655"/>
        <v>-0.14449047497694112</v>
      </c>
      <c r="DT120" s="4">
        <f t="shared" si="656"/>
        <v>-6.3096942930262828E-2</v>
      </c>
      <c r="DU120" s="4">
        <f t="shared" si="657"/>
        <v>1.7636732254715168E-2</v>
      </c>
      <c r="DV120" s="4">
        <f t="shared" si="658"/>
        <v>8.0076376195229601E-2</v>
      </c>
      <c r="DW120" s="4">
        <f t="shared" si="659"/>
        <v>6.1156498918562653E-2</v>
      </c>
      <c r="DX120" s="4">
        <f t="shared" si="660"/>
        <v>8.2649751324818277E-2</v>
      </c>
      <c r="DY120" s="4">
        <f t="shared" si="661"/>
        <v>0.11443462109434262</v>
      </c>
      <c r="DZ120" s="4">
        <f t="shared" si="662"/>
        <v>7.3292481692389028E-2</v>
      </c>
      <c r="EA120" s="4">
        <f t="shared" si="663"/>
        <v>0.1227222139250089</v>
      </c>
      <c r="EB120" s="4">
        <f t="shared" si="664"/>
        <v>0.11282082107511651</v>
      </c>
      <c r="EC120" s="4">
        <f t="shared" si="665"/>
        <v>1.6881841983444057E-2</v>
      </c>
      <c r="ED120" s="4">
        <f t="shared" si="666"/>
        <v>2.1170267804368662E-2</v>
      </c>
      <c r="EE120" s="4">
        <f t="shared" si="667"/>
        <v>2.2633621017246103E-2</v>
      </c>
      <c r="EF120" s="4">
        <f t="shared" si="668"/>
        <v>4.1916084293462184E-2</v>
      </c>
      <c r="EG120" s="4">
        <f t="shared" si="669"/>
        <v>0.12828378261199111</v>
      </c>
      <c r="EH120" s="4">
        <f t="shared" si="670"/>
        <v>0.18029790035487378</v>
      </c>
      <c r="EI120" s="4">
        <f t="shared" si="671"/>
        <v>0.19601615725008059</v>
      </c>
      <c r="EJ120" s="4">
        <f t="shared" si="672"/>
        <v>0.21800595428414843</v>
      </c>
      <c r="EK120" s="4">
        <f t="shared" si="673"/>
        <v>0.279926183359405</v>
      </c>
      <c r="EL120" s="4">
        <f t="shared" si="674"/>
        <v>0.20364578789843601</v>
      </c>
      <c r="EM120" s="4">
        <f t="shared" si="675"/>
        <v>0.14630296223081274</v>
      </c>
      <c r="EN120" s="4">
        <f t="shared" si="676"/>
        <v>0.14594173842558927</v>
      </c>
      <c r="EO120" s="4">
        <f t="shared" si="677"/>
        <v>0.17410095101220044</v>
      </c>
      <c r="EP120" s="4">
        <f t="shared" si="678"/>
        <v>0.3070495235771139</v>
      </c>
      <c r="EQ120" s="4">
        <f t="shared" si="679"/>
        <v>0.42633050856821431</v>
      </c>
      <c r="ER120" s="4">
        <f t="shared" si="680"/>
        <v>0.49114285398736957</v>
      </c>
      <c r="ES120" s="4">
        <f t="shared" si="681"/>
        <v>0.49158753050674325</v>
      </c>
      <c r="ET120" s="4">
        <f t="shared" si="682"/>
        <v>0.48676607138924616</v>
      </c>
      <c r="EU120" s="4">
        <f t="shared" si="683"/>
        <v>0.47548070657347397</v>
      </c>
      <c r="EV120" s="4">
        <f t="shared" si="684"/>
        <v>0.40738867264203332</v>
      </c>
      <c r="EW120" s="4">
        <f t="shared" si="685"/>
        <v>0.34768662636650316</v>
      </c>
      <c r="EX120" s="4">
        <f t="shared" si="686"/>
        <v>0.31894701702071332</v>
      </c>
      <c r="EY120" s="4">
        <f t="shared" si="687"/>
        <v>0.30530764490153617</v>
      </c>
      <c r="EZ120" s="4">
        <f t="shared" si="688"/>
        <v>0.40886730807123606</v>
      </c>
      <c r="FA120" s="4">
        <f t="shared" si="689"/>
        <v>0.48877055859651541</v>
      </c>
      <c r="FB120" s="4">
        <f t="shared" si="690"/>
        <v>0.50565520024004651</v>
      </c>
      <c r="FC120" s="4">
        <f t="shared" si="691"/>
        <v>0.63602245869510843</v>
      </c>
      <c r="FD120" s="4">
        <f t="shared" si="692"/>
        <v>0.5836244870843933</v>
      </c>
      <c r="FE120" s="4">
        <f t="shared" si="693"/>
        <v>0.50465523771314613</v>
      </c>
      <c r="FF120" s="4">
        <f t="shared" si="694"/>
        <v>0.45169810125303089</v>
      </c>
      <c r="FG120" s="11">
        <f t="shared" si="695"/>
        <v>0.24936298074705701</v>
      </c>
      <c r="FH120" s="11">
        <f t="shared" si="696"/>
        <v>0.16064777214414239</v>
      </c>
      <c r="FI120" s="11">
        <f t="shared" si="697"/>
        <v>0.11759401269626119</v>
      </c>
      <c r="FJ120" s="11">
        <f t="shared" si="698"/>
        <v>9.1818189502871392E-2</v>
      </c>
      <c r="FK120" s="11">
        <f t="shared" si="699"/>
        <v>8.6325728954462916E-2</v>
      </c>
      <c r="FL120" s="11">
        <f t="shared" si="700"/>
        <v>8.2194207631459515E-2</v>
      </c>
      <c r="FM120" s="11">
        <f t="shared" si="701"/>
        <v>7.8308127627615645E-2</v>
      </c>
      <c r="FN120" s="11">
        <f t="shared" si="702"/>
        <v>7.6341944798900233E-2</v>
      </c>
      <c r="FO120" s="11">
        <f t="shared" si="703"/>
        <v>7.4256568184005958E-2</v>
      </c>
      <c r="FP120" s="11">
        <f t="shared" si="704"/>
        <v>7.3069665813009041E-2</v>
      </c>
      <c r="FQ120" s="11">
        <f t="shared" si="705"/>
        <v>7.2049439673140106E-2</v>
      </c>
      <c r="FR120" s="11">
        <f t="shared" si="706"/>
        <v>6.9862415981251785E-2</v>
      </c>
      <c r="FS120" s="11">
        <f t="shared" si="707"/>
        <v>7.5088216838211458E-2</v>
      </c>
      <c r="FT120" s="11">
        <f t="shared" si="708"/>
        <v>8.0162101729782317E-2</v>
      </c>
      <c r="FU120" s="11">
        <f t="shared" si="709"/>
        <v>8.5402601448037546E-2</v>
      </c>
      <c r="FV120" s="11">
        <f t="shared" si="710"/>
        <v>9.1422611196921313E-2</v>
      </c>
      <c r="FW120" s="11">
        <f t="shared" si="711"/>
        <v>9.2260500871983814E-2</v>
      </c>
      <c r="FX120" s="11">
        <f t="shared" si="712"/>
        <v>9.3735329459952207E-2</v>
      </c>
      <c r="FY120" s="11">
        <f t="shared" si="713"/>
        <v>9.57532029742095E-2</v>
      </c>
      <c r="FZ120" s="11">
        <f t="shared" si="714"/>
        <v>9.8090428304760835E-2</v>
      </c>
      <c r="GA120" s="11">
        <f t="shared" si="715"/>
        <v>0.10043521390112078</v>
      </c>
      <c r="GB120" s="11">
        <f t="shared" si="716"/>
        <v>0.10255280324900258</v>
      </c>
      <c r="GC120" s="11">
        <f t="shared" si="717"/>
        <v>0.10418395018718238</v>
      </c>
      <c r="GD120" s="11">
        <f t="shared" si="718"/>
        <v>0.10517418027336563</v>
      </c>
      <c r="GE120" s="11">
        <f t="shared" si="719"/>
        <v>0.10566299111705361</v>
      </c>
      <c r="GF120" s="11">
        <f t="shared" si="720"/>
        <v>0.10580109183344605</v>
      </c>
      <c r="GG120" s="11">
        <f t="shared" si="721"/>
        <v>0.10556784571468818</v>
      </c>
      <c r="GH120" s="11">
        <f t="shared" si="722"/>
        <v>0.1051898004697366</v>
      </c>
      <c r="GI120" s="11">
        <f t="shared" si="723"/>
        <v>0.10487620565596102</v>
      </c>
      <c r="GJ120" s="11">
        <f t="shared" si="724"/>
        <v>0.10443805844953429</v>
      </c>
      <c r="GK120" s="11">
        <f t="shared" si="725"/>
        <v>0.10412033155699853</v>
      </c>
      <c r="GL120" s="11">
        <f t="shared" si="726"/>
        <v>0.1039178558021141</v>
      </c>
      <c r="GM120" s="11">
        <f t="shared" si="727"/>
        <v>0.10382431453412164</v>
      </c>
      <c r="GN120" s="11">
        <f t="shared" si="728"/>
        <v>0.103730175772263</v>
      </c>
      <c r="GO120" s="11">
        <f t="shared" si="729"/>
        <v>0.10390764850713903</v>
      </c>
      <c r="GP120" s="11">
        <f t="shared" si="730"/>
        <v>0.10399819098310555</v>
      </c>
      <c r="GQ120" s="11">
        <f t="shared" si="731"/>
        <v>0.10425871187371696</v>
      </c>
      <c r="GR120" s="11">
        <f t="shared" si="732"/>
        <v>0.10441415688019641</v>
      </c>
      <c r="GS120" s="11">
        <f t="shared" si="733"/>
        <v>0.1044164560695298</v>
      </c>
      <c r="GT120" s="11" t="e">
        <f t="shared" si="734"/>
        <v>#N/A</v>
      </c>
    </row>
    <row r="121" spans="2:202" x14ac:dyDescent="0.2">
      <c r="B121" t="str">
        <f t="shared" si="538"/>
        <v xml:space="preserve">  Financial activities</v>
      </c>
      <c r="G121" s="4">
        <f t="shared" si="539"/>
        <v>0.21386875006110648</v>
      </c>
      <c r="H121" s="4">
        <f t="shared" si="540"/>
        <v>0.15749424143278762</v>
      </c>
      <c r="I121" s="4">
        <f t="shared" si="541"/>
        <v>0.14618935861843763</v>
      </c>
      <c r="J121" s="4">
        <f t="shared" si="542"/>
        <v>-1.9766127840480836E-2</v>
      </c>
      <c r="K121" s="4">
        <f t="shared" si="543"/>
        <v>0.10445593051094323</v>
      </c>
      <c r="L121" s="4">
        <f t="shared" si="544"/>
        <v>-3.7725637964669677E-2</v>
      </c>
      <c r="M121" s="4">
        <f t="shared" si="545"/>
        <v>-0.13719420471205604</v>
      </c>
      <c r="N121" s="4">
        <f t="shared" si="546"/>
        <v>-0.12278628754894987</v>
      </c>
      <c r="O121" s="4">
        <f t="shared" si="547"/>
        <v>-0.15499516680265082</v>
      </c>
      <c r="P121" s="4">
        <f t="shared" si="548"/>
        <v>7.3031805514572959E-2</v>
      </c>
      <c r="Q121" s="4">
        <f t="shared" si="549"/>
        <v>0.18851517647876698</v>
      </c>
      <c r="R121" s="4">
        <f t="shared" si="550"/>
        <v>0.30373716374098636</v>
      </c>
      <c r="S121" s="4">
        <f t="shared" si="551"/>
        <v>0.36556956895508852</v>
      </c>
      <c r="T121" s="4">
        <f t="shared" si="552"/>
        <v>0.32995255164905141</v>
      </c>
      <c r="U121" s="4">
        <f t="shared" si="553"/>
        <v>0.33438949662873141</v>
      </c>
      <c r="V121" s="4">
        <f t="shared" si="554"/>
        <v>0.28796089364612037</v>
      </c>
      <c r="W121" s="4">
        <f t="shared" si="555"/>
        <v>0.24767278723900668</v>
      </c>
      <c r="X121" s="4">
        <f t="shared" si="556"/>
        <v>0.24968149341952955</v>
      </c>
      <c r="Y121" s="4">
        <f t="shared" si="557"/>
        <v>0.2891601017197426</v>
      </c>
      <c r="Z121" s="4">
        <f t="shared" si="558"/>
        <v>0.29018793641468543</v>
      </c>
      <c r="AA121" s="4">
        <f t="shared" si="559"/>
        <v>0.40905935305369096</v>
      </c>
      <c r="AB121" s="4">
        <f t="shared" si="560"/>
        <v>0.44567345819408605</v>
      </c>
      <c r="AC121" s="4">
        <f t="shared" si="561"/>
        <v>0.40478257668215939</v>
      </c>
      <c r="AD121" s="4">
        <f t="shared" si="562"/>
        <v>0.39570532073371234</v>
      </c>
      <c r="AE121" s="4">
        <f t="shared" si="563"/>
        <v>0.24604419092950017</v>
      </c>
      <c r="AF121" s="4">
        <f t="shared" si="564"/>
        <v>0.165127344655976</v>
      </c>
      <c r="AG121" s="4">
        <f t="shared" si="565"/>
        <v>9.3257600112090139E-2</v>
      </c>
      <c r="AH121" s="4">
        <f t="shared" si="566"/>
        <v>5.8019099302437316E-2</v>
      </c>
      <c r="AI121" s="4">
        <f t="shared" si="567"/>
        <v>9.6242201581308404E-2</v>
      </c>
      <c r="AJ121" s="4">
        <f t="shared" si="568"/>
        <v>9.6868062089788695E-2</v>
      </c>
      <c r="AK121" s="4">
        <f t="shared" si="569"/>
        <v>0.12427951720563166</v>
      </c>
      <c r="AL121" s="4">
        <f t="shared" si="570"/>
        <v>0.15478833537002396</v>
      </c>
      <c r="AM121" s="4">
        <f t="shared" si="571"/>
        <v>9.7126571849801932E-2</v>
      </c>
      <c r="AN121" s="4">
        <f t="shared" si="572"/>
        <v>0.11387045082386742</v>
      </c>
      <c r="AO121" s="4">
        <f t="shared" si="573"/>
        <v>0.23517121514475706</v>
      </c>
      <c r="AP121" s="4">
        <f t="shared" si="574"/>
        <v>0.27966808913256436</v>
      </c>
      <c r="AQ121" s="4">
        <f t="shared" si="575"/>
        <v>0.16955158223756012</v>
      </c>
      <c r="AR121" s="4">
        <f t="shared" si="576"/>
        <v>0.17990454577850598</v>
      </c>
      <c r="AS121" s="4">
        <f t="shared" si="577"/>
        <v>3.729948015585266E-2</v>
      </c>
      <c r="AT121" s="4">
        <f t="shared" si="578"/>
        <v>-7.2850815832699534E-2</v>
      </c>
      <c r="AU121" s="4">
        <f t="shared" si="579"/>
        <v>1.4985242255494951E-3</v>
      </c>
      <c r="AV121" s="4">
        <f t="shared" si="580"/>
        <v>5.3108330650913655E-3</v>
      </c>
      <c r="AW121" s="4">
        <f t="shared" si="581"/>
        <v>-2.3251833137310312E-2</v>
      </c>
      <c r="AX121" s="4">
        <f t="shared" si="582"/>
        <v>-7.7520195524181561E-3</v>
      </c>
      <c r="AY121" s="4">
        <f t="shared" si="583"/>
        <v>6.3772465070080789E-2</v>
      </c>
      <c r="AZ121" s="4">
        <f t="shared" si="584"/>
        <v>3.3946656065740245E-2</v>
      </c>
      <c r="BA121" s="4">
        <f t="shared" si="585"/>
        <v>0.13376654446852712</v>
      </c>
      <c r="BB121" s="4">
        <f t="shared" si="586"/>
        <v>0.26447032173903506</v>
      </c>
      <c r="BC121" s="4">
        <f t="shared" si="587"/>
        <v>0.21091733065842586</v>
      </c>
      <c r="BD121" s="4">
        <f t="shared" si="588"/>
        <v>0.22619526603007969</v>
      </c>
      <c r="BE121" s="4">
        <f t="shared" si="589"/>
        <v>0.19315086122475913</v>
      </c>
      <c r="BF121" s="4">
        <f t="shared" si="590"/>
        <v>0.17943338573769807</v>
      </c>
      <c r="BG121" s="4">
        <f t="shared" si="591"/>
        <v>0.37113881953669042</v>
      </c>
      <c r="BH121" s="4">
        <f t="shared" si="592"/>
        <v>0.21276155472064912</v>
      </c>
      <c r="BI121" s="4">
        <f t="shared" si="593"/>
        <v>0.10100682720975501</v>
      </c>
      <c r="BJ121" s="4">
        <f t="shared" si="594"/>
        <v>-0.14042974014357176</v>
      </c>
      <c r="BK121" s="4">
        <f t="shared" si="595"/>
        <v>-0.38460096322824228</v>
      </c>
      <c r="BL121" s="4">
        <f t="shared" si="596"/>
        <v>-0.29119420949309394</v>
      </c>
      <c r="BM121" s="4">
        <f t="shared" si="597"/>
        <v>-0.11788191105995124</v>
      </c>
      <c r="BN121" s="4">
        <f t="shared" si="598"/>
        <v>7.2036065847063249E-2</v>
      </c>
      <c r="BO121" s="4">
        <f t="shared" si="599"/>
        <v>0.17391304680383998</v>
      </c>
      <c r="BP121" s="4">
        <f t="shared" si="600"/>
        <v>0.23371456392141418</v>
      </c>
      <c r="BQ121" s="4">
        <f t="shared" si="601"/>
        <v>0.1742584740465393</v>
      </c>
      <c r="BR121" s="4">
        <f t="shared" si="602"/>
        <v>0.12298317481734154</v>
      </c>
      <c r="BS121" s="4">
        <f t="shared" si="603"/>
        <v>7.9389011193668008E-2</v>
      </c>
      <c r="BT121" s="4">
        <f t="shared" si="604"/>
        <v>0.13225371540660652</v>
      </c>
      <c r="BU121" s="4">
        <f t="shared" si="605"/>
        <v>0.17403284663311153</v>
      </c>
      <c r="BV121" s="4">
        <f t="shared" si="606"/>
        <v>0.32501862966435635</v>
      </c>
      <c r="BW121" s="4">
        <f t="shared" si="607"/>
        <v>0.26301474197973945</v>
      </c>
      <c r="BX121" s="4">
        <f t="shared" si="608"/>
        <v>0.45017609008121612</v>
      </c>
      <c r="BY121" s="4">
        <f t="shared" si="609"/>
        <v>0.48866435516464313</v>
      </c>
      <c r="BZ121" s="4">
        <f t="shared" si="610"/>
        <v>0.54555657016087944</v>
      </c>
      <c r="CA121" s="4">
        <f t="shared" si="611"/>
        <v>0.61677978875198514</v>
      </c>
      <c r="CB121" s="4">
        <f t="shared" si="612"/>
        <v>0.38792784922538276</v>
      </c>
      <c r="CC121" s="4">
        <f t="shared" si="613"/>
        <v>0.32088811511264809</v>
      </c>
      <c r="CD121" s="4">
        <f t="shared" si="614"/>
        <v>9.4960982754259571E-2</v>
      </c>
      <c r="CE121" s="4">
        <f t="shared" si="615"/>
        <v>0.20445107802904813</v>
      </c>
      <c r="CF121" s="4">
        <f t="shared" si="616"/>
        <v>0.13084758928725304</v>
      </c>
      <c r="CG121" s="4">
        <f t="shared" si="617"/>
        <v>4.2284506159170662E-2</v>
      </c>
      <c r="CH121" s="4">
        <f t="shared" si="618"/>
        <v>9.7446571024515455E-2</v>
      </c>
      <c r="CI121" s="4">
        <f t="shared" si="619"/>
        <v>5.8878157105325513E-2</v>
      </c>
      <c r="CJ121" s="4">
        <f t="shared" si="620"/>
        <v>9.8536823069454882E-2</v>
      </c>
      <c r="CK121" s="4">
        <f t="shared" si="621"/>
        <v>0.24079983889938936</v>
      </c>
      <c r="CL121" s="4">
        <f t="shared" si="622"/>
        <v>0.1753432871498288</v>
      </c>
      <c r="CM121" s="4">
        <f t="shared" si="623"/>
        <v>-2.2607712895614467E-2</v>
      </c>
      <c r="CN121" s="4">
        <f t="shared" si="624"/>
        <v>3.4366178787225609E-4</v>
      </c>
      <c r="CO121" s="4">
        <f t="shared" si="625"/>
        <v>-0.11890425434457554</v>
      </c>
      <c r="CP121" s="4">
        <f t="shared" si="626"/>
        <v>-2.7550138514616851E-2</v>
      </c>
      <c r="CQ121" s="4">
        <f t="shared" si="627"/>
        <v>0.16856845792500219</v>
      </c>
      <c r="CR121" s="4">
        <f t="shared" si="628"/>
        <v>0.19172361009880304</v>
      </c>
      <c r="CS121" s="4">
        <f t="shared" si="629"/>
        <v>0.24018673629148099</v>
      </c>
      <c r="CT121" s="4">
        <f t="shared" si="630"/>
        <v>0.15207178579368999</v>
      </c>
      <c r="CU121" s="4">
        <f t="shared" si="631"/>
        <v>4.6194839337770514E-2</v>
      </c>
      <c r="CV121" s="4">
        <f t="shared" si="632"/>
        <v>-5.8674446885613664E-2</v>
      </c>
      <c r="CW121" s="4">
        <f t="shared" si="633"/>
        <v>-0.12188065715662318</v>
      </c>
      <c r="CX121" s="4">
        <f t="shared" si="634"/>
        <v>-9.557268792641728E-2</v>
      </c>
      <c r="CY121" s="4">
        <f t="shared" si="635"/>
        <v>-0.10164476028530001</v>
      </c>
      <c r="CZ121" s="4">
        <f t="shared" si="636"/>
        <v>-1.3849193995933007E-2</v>
      </c>
      <c r="DA121" s="4">
        <f t="shared" si="637"/>
        <v>0.12519052553021359</v>
      </c>
      <c r="DB121" s="4">
        <f t="shared" si="638"/>
        <v>0.17740157010774049</v>
      </c>
      <c r="DC121" s="4">
        <f t="shared" si="639"/>
        <v>0.22519201566084604</v>
      </c>
      <c r="DD121" s="4">
        <f t="shared" si="640"/>
        <v>0.18353389849534441</v>
      </c>
      <c r="DE121" s="4">
        <f t="shared" si="641"/>
        <v>4.3992310913794248E-2</v>
      </c>
      <c r="DF121" s="4">
        <f t="shared" si="642"/>
        <v>-1.9479225884361073E-2</v>
      </c>
      <c r="DG121" s="4">
        <f t="shared" si="643"/>
        <v>-3.1682147461070086E-2</v>
      </c>
      <c r="DH121" s="4">
        <f t="shared" si="644"/>
        <v>-2.8248698996945071E-2</v>
      </c>
      <c r="DI121" s="4">
        <f t="shared" si="645"/>
        <v>-4.7042718618886613E-2</v>
      </c>
      <c r="DJ121" s="4">
        <f t="shared" si="646"/>
        <v>-2.8638644968903743E-2</v>
      </c>
      <c r="DK121" s="4">
        <f t="shared" si="647"/>
        <v>-3.2653414418114056E-2</v>
      </c>
      <c r="DL121" s="4">
        <f t="shared" si="648"/>
        <v>-8.5653266226424676E-2</v>
      </c>
      <c r="DM121" s="4">
        <f t="shared" si="649"/>
        <v>-0.12064903466185992</v>
      </c>
      <c r="DN121" s="4">
        <f t="shared" si="650"/>
        <v>-0.25634915861681767</v>
      </c>
      <c r="DO121" s="4">
        <f t="shared" si="651"/>
        <v>-0.41050898222358279</v>
      </c>
      <c r="DP121" s="4">
        <f t="shared" si="652"/>
        <v>-0.49023625222754491</v>
      </c>
      <c r="DQ121" s="4">
        <f t="shared" si="653"/>
        <v>-0.54067097064285885</v>
      </c>
      <c r="DR121" s="4">
        <f t="shared" si="654"/>
        <v>-0.53111312398877641</v>
      </c>
      <c r="DS121" s="4">
        <f t="shared" si="655"/>
        <v>-0.46838162810616607</v>
      </c>
      <c r="DT121" s="4">
        <f t="shared" si="656"/>
        <v>-0.37513266926251965</v>
      </c>
      <c r="DU121" s="4">
        <f t="shared" si="657"/>
        <v>-0.23341331677894159</v>
      </c>
      <c r="DV121" s="4">
        <f t="shared" si="658"/>
        <v>-0.1044153278880413</v>
      </c>
      <c r="DW121" s="4">
        <f t="shared" si="659"/>
        <v>-6.4163831059107099E-2</v>
      </c>
      <c r="DX121" s="4">
        <f t="shared" si="660"/>
        <v>-7.6416283274496011E-2</v>
      </c>
      <c r="DY121" s="4">
        <f t="shared" si="661"/>
        <v>-0.13293990220949239</v>
      </c>
      <c r="DZ121" s="4">
        <f t="shared" si="662"/>
        <v>-0.16830321698691178</v>
      </c>
      <c r="EA121" s="4">
        <f t="shared" si="663"/>
        <v>-0.14550706064137128</v>
      </c>
      <c r="EB121" s="4">
        <f t="shared" si="664"/>
        <v>-8.898368290857657E-2</v>
      </c>
      <c r="EC121" s="4">
        <f t="shared" si="665"/>
        <v>-1.4462648476112753E-2</v>
      </c>
      <c r="ED121" s="4">
        <f t="shared" si="666"/>
        <v>4.5360157536615986E-2</v>
      </c>
      <c r="EE121" s="4">
        <f t="shared" si="667"/>
        <v>0.14999865101943766</v>
      </c>
      <c r="EF121" s="4">
        <f t="shared" si="668"/>
        <v>0.18638928745073438</v>
      </c>
      <c r="EG121" s="4">
        <f t="shared" si="669"/>
        <v>0.18583250700708165</v>
      </c>
      <c r="EH121" s="4">
        <f t="shared" si="670"/>
        <v>0.15181657338413168</v>
      </c>
      <c r="EI121" s="4">
        <f t="shared" si="671"/>
        <v>6.6613979379965341E-2</v>
      </c>
      <c r="EJ121" s="4">
        <f t="shared" si="672"/>
        <v>2.3970013722310543E-2</v>
      </c>
      <c r="EK121" s="4">
        <f t="shared" si="673"/>
        <v>3.5523181553460896E-2</v>
      </c>
      <c r="EL121" s="4">
        <f t="shared" si="674"/>
        <v>6.3195819461440289E-2</v>
      </c>
      <c r="EM121" s="4">
        <f t="shared" si="675"/>
        <v>7.8079199654051773E-2</v>
      </c>
      <c r="EN121" s="4">
        <f t="shared" si="676"/>
        <v>8.0771890603607593E-2</v>
      </c>
      <c r="EO121" s="4">
        <f t="shared" si="677"/>
        <v>6.7088250948177899E-2</v>
      </c>
      <c r="EP121" s="4">
        <f t="shared" si="678"/>
        <v>5.5423705424841208E-2</v>
      </c>
      <c r="EQ121" s="4">
        <f t="shared" si="679"/>
        <v>8.0553980123721322E-2</v>
      </c>
      <c r="ER121" s="4">
        <f t="shared" si="680"/>
        <v>6.8001329945952135E-2</v>
      </c>
      <c r="ES121" s="4">
        <f t="shared" si="681"/>
        <v>8.7256830066171145E-2</v>
      </c>
      <c r="ET121" s="4">
        <f t="shared" si="682"/>
        <v>6.1381136051241472E-2</v>
      </c>
      <c r="EU121" s="4">
        <f t="shared" si="683"/>
        <v>2.6272578418582319E-2</v>
      </c>
      <c r="EV121" s="4">
        <f t="shared" si="684"/>
        <v>6.1462961852525574E-2</v>
      </c>
      <c r="EW121" s="4">
        <f t="shared" si="685"/>
        <v>5.5540094313809248E-2</v>
      </c>
      <c r="EX121" s="4">
        <f t="shared" si="686"/>
        <v>0.10670797839907169</v>
      </c>
      <c r="EY121" s="4">
        <f t="shared" si="687"/>
        <v>0.16257547224871507</v>
      </c>
      <c r="EZ121" s="4">
        <f t="shared" si="688"/>
        <v>0.16710831437936222</v>
      </c>
      <c r="FA121" s="4">
        <f t="shared" si="689"/>
        <v>0.13113508321022663</v>
      </c>
      <c r="FB121" s="4">
        <f t="shared" si="690"/>
        <v>8.2861635111480925E-2</v>
      </c>
      <c r="FC121" s="4">
        <f t="shared" si="691"/>
        <v>6.4540173215554109E-2</v>
      </c>
      <c r="FD121" s="4">
        <f t="shared" si="692"/>
        <v>5.8163351554134775E-2</v>
      </c>
      <c r="FE121" s="4">
        <f t="shared" si="693"/>
        <v>9.4442620856706141E-2</v>
      </c>
      <c r="FF121" s="4">
        <f t="shared" si="694"/>
        <v>0.1218778240072125</v>
      </c>
      <c r="FG121" s="11">
        <f t="shared" si="695"/>
        <v>0.10307581783263207</v>
      </c>
      <c r="FH121" s="11">
        <f t="shared" si="696"/>
        <v>0.10088678548042831</v>
      </c>
      <c r="FI121" s="11">
        <f t="shared" si="697"/>
        <v>0.10100265500193263</v>
      </c>
      <c r="FJ121" s="11">
        <f t="shared" si="698"/>
        <v>9.7574789305065343E-2</v>
      </c>
      <c r="FK121" s="11">
        <f t="shared" si="699"/>
        <v>8.3136964518063891E-2</v>
      </c>
      <c r="FL121" s="11">
        <f t="shared" si="700"/>
        <v>5.7103080360799773E-2</v>
      </c>
      <c r="FM121" s="11">
        <f t="shared" si="701"/>
        <v>2.678650115982319E-2</v>
      </c>
      <c r="FN121" s="11">
        <f t="shared" si="702"/>
        <v>5.3155673102819271E-3</v>
      </c>
      <c r="FO121" s="11">
        <f t="shared" si="703"/>
        <v>-2.4961161444655338E-3</v>
      </c>
      <c r="FP121" s="11">
        <f t="shared" si="704"/>
        <v>-5.488034451747956E-3</v>
      </c>
      <c r="FQ121" s="11">
        <f t="shared" si="705"/>
        <v>-7.0891141257222821E-3</v>
      </c>
      <c r="FR121" s="11">
        <f t="shared" si="706"/>
        <v>-7.7690274988279368E-3</v>
      </c>
      <c r="FS121" s="11">
        <f t="shared" si="707"/>
        <v>-7.193169748483632E-3</v>
      </c>
      <c r="FT121" s="11">
        <f t="shared" si="708"/>
        <v>-7.4824103473706731E-3</v>
      </c>
      <c r="FU121" s="11">
        <f t="shared" si="709"/>
        <v>-8.7587419772816276E-3</v>
      </c>
      <c r="FV121" s="11">
        <f t="shared" si="710"/>
        <v>-9.3441747643574283E-3</v>
      </c>
      <c r="FW121" s="11">
        <f t="shared" si="711"/>
        <v>-7.6626782715577078E-3</v>
      </c>
      <c r="FX121" s="11">
        <f t="shared" si="712"/>
        <v>-4.2461119031105042E-3</v>
      </c>
      <c r="FY121" s="11">
        <f t="shared" si="713"/>
        <v>2.8978650422826937E-4</v>
      </c>
      <c r="FZ121" s="11">
        <f t="shared" si="714"/>
        <v>6.5116239117094833E-3</v>
      </c>
      <c r="GA121" s="11">
        <f t="shared" si="715"/>
        <v>1.3783649226492075E-2</v>
      </c>
      <c r="GB121" s="11">
        <f t="shared" si="716"/>
        <v>2.1541650578170264E-2</v>
      </c>
      <c r="GC121" s="11">
        <f t="shared" si="717"/>
        <v>2.8724210764429284E-2</v>
      </c>
      <c r="GD121" s="11">
        <f t="shared" si="718"/>
        <v>3.4768495516094407E-2</v>
      </c>
      <c r="GE121" s="11">
        <f t="shared" si="719"/>
        <v>3.9760321141667894E-2</v>
      </c>
      <c r="GF121" s="11">
        <f t="shared" si="720"/>
        <v>4.3478329801345195E-2</v>
      </c>
      <c r="GG121" s="11">
        <f t="shared" si="721"/>
        <v>4.5809242925027506E-2</v>
      </c>
      <c r="GH121" s="11">
        <f t="shared" si="722"/>
        <v>4.6900702611234558E-2</v>
      </c>
      <c r="GI121" s="11">
        <f t="shared" si="723"/>
        <v>4.7195337024872816E-2</v>
      </c>
      <c r="GJ121" s="11">
        <f t="shared" si="724"/>
        <v>4.6779492843837547E-2</v>
      </c>
      <c r="GK121" s="11">
        <f t="shared" si="725"/>
        <v>4.5903152090666262E-2</v>
      </c>
      <c r="GL121" s="11">
        <f t="shared" si="726"/>
        <v>4.4923639558916303E-2</v>
      </c>
      <c r="GM121" s="11">
        <f t="shared" si="727"/>
        <v>4.3989141602275829E-2</v>
      </c>
      <c r="GN121" s="11">
        <f t="shared" si="728"/>
        <v>4.3326482407435744E-2</v>
      </c>
      <c r="GO121" s="11">
        <f t="shared" si="729"/>
        <v>4.2922936560789063E-2</v>
      </c>
      <c r="GP121" s="11">
        <f t="shared" si="730"/>
        <v>4.2756276548387324E-2</v>
      </c>
      <c r="GQ121" s="11">
        <f t="shared" si="731"/>
        <v>4.2878465486265518E-2</v>
      </c>
      <c r="GR121" s="11">
        <f t="shared" si="732"/>
        <v>4.3231936200009403E-2</v>
      </c>
      <c r="GS121" s="11">
        <f t="shared" si="733"/>
        <v>4.3666838749606009E-2</v>
      </c>
      <c r="GT121" s="11" t="e">
        <f t="shared" si="734"/>
        <v>#N/A</v>
      </c>
    </row>
    <row r="122" spans="2:202" x14ac:dyDescent="0.2">
      <c r="B122" t="str">
        <f t="shared" si="538"/>
        <v xml:space="preserve">  Professional and business services</v>
      </c>
      <c r="G122" s="4">
        <f t="shared" si="539"/>
        <v>0.34988742709826298</v>
      </c>
      <c r="H122" s="4">
        <f t="shared" si="540"/>
        <v>0.23981771624691725</v>
      </c>
      <c r="I122" s="4">
        <f t="shared" si="541"/>
        <v>0.10668599768624629</v>
      </c>
      <c r="J122" s="4">
        <f t="shared" si="542"/>
        <v>0.12440167868978343</v>
      </c>
      <c r="K122" s="4">
        <f t="shared" si="543"/>
        <v>-0.92012165108030874</v>
      </c>
      <c r="L122" s="4">
        <f t="shared" si="544"/>
        <v>-1.0152124540095993</v>
      </c>
      <c r="M122" s="4">
        <f t="shared" si="545"/>
        <v>-0.90490618915434984</v>
      </c>
      <c r="N122" s="4">
        <f t="shared" si="546"/>
        <v>-0.92667241321471416</v>
      </c>
      <c r="O122" s="4">
        <f t="shared" si="547"/>
        <v>0.14945194176151905</v>
      </c>
      <c r="P122" s="4">
        <f t="shared" si="548"/>
        <v>0.41394011508219419</v>
      </c>
      <c r="Q122" s="4">
        <f t="shared" si="549"/>
        <v>0.57516448475119009</v>
      </c>
      <c r="R122" s="4">
        <f t="shared" si="550"/>
        <v>0.81350901227570804</v>
      </c>
      <c r="S122" s="4">
        <f t="shared" si="551"/>
        <v>1.0177013507339068</v>
      </c>
      <c r="T122" s="4">
        <f t="shared" si="552"/>
        <v>1.1413218298873897</v>
      </c>
      <c r="U122" s="4">
        <f t="shared" si="553"/>
        <v>1.2049910138677506</v>
      </c>
      <c r="V122" s="4">
        <f t="shared" si="554"/>
        <v>0.99624011039506977</v>
      </c>
      <c r="W122" s="4">
        <f t="shared" si="555"/>
        <v>0.8339162065494119</v>
      </c>
      <c r="X122" s="4">
        <f t="shared" si="556"/>
        <v>0.79708134873656922</v>
      </c>
      <c r="Y122" s="4">
        <f t="shared" si="557"/>
        <v>0.82575799955857954</v>
      </c>
      <c r="Z122" s="4">
        <f t="shared" si="558"/>
        <v>0.88368223409783098</v>
      </c>
      <c r="AA122" s="4">
        <f t="shared" si="559"/>
        <v>0.64382659322683233</v>
      </c>
      <c r="AB122" s="4">
        <f t="shared" si="560"/>
        <v>0.58975810316691479</v>
      </c>
      <c r="AC122" s="4">
        <f t="shared" si="561"/>
        <v>0.56802252393445374</v>
      </c>
      <c r="AD122" s="4">
        <f t="shared" si="562"/>
        <v>0.74617442840701664</v>
      </c>
      <c r="AE122" s="4">
        <f t="shared" si="563"/>
        <v>1.3111173476485469</v>
      </c>
      <c r="AF122" s="4">
        <f t="shared" si="564"/>
        <v>1.5107920114663227</v>
      </c>
      <c r="AG122" s="4">
        <f t="shared" si="565"/>
        <v>1.611599755770889</v>
      </c>
      <c r="AH122" s="4">
        <f t="shared" si="566"/>
        <v>1.6645054889153179</v>
      </c>
      <c r="AI122" s="4">
        <f t="shared" si="567"/>
        <v>0.76152320005424567</v>
      </c>
      <c r="AJ122" s="4">
        <f t="shared" si="568"/>
        <v>0.75338186728402379</v>
      </c>
      <c r="AK122" s="4">
        <f t="shared" si="569"/>
        <v>0.64350520514498644</v>
      </c>
      <c r="AL122" s="4">
        <f t="shared" si="570"/>
        <v>0.54087496665717871</v>
      </c>
      <c r="AM122" s="4">
        <f t="shared" si="571"/>
        <v>1.1155271434382565</v>
      </c>
      <c r="AN122" s="4">
        <f t="shared" si="572"/>
        <v>1.0494199036244223</v>
      </c>
      <c r="AO122" s="4">
        <f t="shared" si="573"/>
        <v>1.1254175037458591</v>
      </c>
      <c r="AP122" s="4">
        <f t="shared" si="574"/>
        <v>1.064517464898717</v>
      </c>
      <c r="AQ122" s="4">
        <f t="shared" si="575"/>
        <v>1.3933538481698424</v>
      </c>
      <c r="AR122" s="4">
        <f t="shared" si="576"/>
        <v>1.3304772487643894</v>
      </c>
      <c r="AS122" s="4">
        <f t="shared" si="577"/>
        <v>1.2290034125092324</v>
      </c>
      <c r="AT122" s="4">
        <f t="shared" si="578"/>
        <v>0.98408871870282955</v>
      </c>
      <c r="AU122" s="4">
        <f t="shared" si="579"/>
        <v>0.23804112434927116</v>
      </c>
      <c r="AV122" s="4">
        <f t="shared" si="580"/>
        <v>-7.074880345305537E-2</v>
      </c>
      <c r="AW122" s="4">
        <f t="shared" si="581"/>
        <v>-0.17064887128650327</v>
      </c>
      <c r="AX122" s="4">
        <f t="shared" si="582"/>
        <v>-7.3337266463411696E-2</v>
      </c>
      <c r="AY122" s="4">
        <f t="shared" si="583"/>
        <v>0.32501905691556915</v>
      </c>
      <c r="AZ122" s="4">
        <f t="shared" si="584"/>
        <v>0.2513448471400036</v>
      </c>
      <c r="BA122" s="4">
        <f t="shared" si="585"/>
        <v>3.4435224805282542E-2</v>
      </c>
      <c r="BB122" s="4">
        <f t="shared" si="586"/>
        <v>-2.5478831792781688E-2</v>
      </c>
      <c r="BC122" s="4">
        <f t="shared" si="587"/>
        <v>0.10485109708024269</v>
      </c>
      <c r="BD122" s="4">
        <f t="shared" si="588"/>
        <v>0.39437677600958726</v>
      </c>
      <c r="BE122" s="4">
        <f t="shared" si="589"/>
        <v>0.65947382542634403</v>
      </c>
      <c r="BF122" s="4">
        <f t="shared" si="590"/>
        <v>0.75604988054362787</v>
      </c>
      <c r="BG122" s="4">
        <f t="shared" si="591"/>
        <v>0.59788861356363254</v>
      </c>
      <c r="BH122" s="4">
        <f t="shared" si="592"/>
        <v>0.74570706974065237</v>
      </c>
      <c r="BI122" s="4">
        <f t="shared" si="593"/>
        <v>0.90198758910777577</v>
      </c>
      <c r="BJ122" s="4">
        <f t="shared" si="594"/>
        <v>0.99820662386173176</v>
      </c>
      <c r="BK122" s="4">
        <f t="shared" si="595"/>
        <v>0.82835586594723742</v>
      </c>
      <c r="BL122" s="4">
        <f t="shared" si="596"/>
        <v>0.46940347100141216</v>
      </c>
      <c r="BM122" s="4">
        <f t="shared" si="597"/>
        <v>0.33771208001047526</v>
      </c>
      <c r="BN122" s="4">
        <f t="shared" si="598"/>
        <v>0.28910913263765942</v>
      </c>
      <c r="BO122" s="4">
        <f t="shared" si="599"/>
        <v>0.45151555338295413</v>
      </c>
      <c r="BP122" s="4">
        <f t="shared" si="600"/>
        <v>0.7685760594188582</v>
      </c>
      <c r="BQ122" s="4">
        <f t="shared" si="601"/>
        <v>0.89026448509705525</v>
      </c>
      <c r="BR122" s="4">
        <f t="shared" si="602"/>
        <v>1.018890875679539</v>
      </c>
      <c r="BS122" s="4">
        <f t="shared" si="603"/>
        <v>1.1973956971841633</v>
      </c>
      <c r="BT122" s="4">
        <f t="shared" si="604"/>
        <v>1.3134191081554518</v>
      </c>
      <c r="BU122" s="4">
        <f t="shared" si="605"/>
        <v>1.1254896997839543</v>
      </c>
      <c r="BV122" s="4">
        <f t="shared" si="606"/>
        <v>1.0583549862385202</v>
      </c>
      <c r="BW122" s="4">
        <f t="shared" si="607"/>
        <v>1.0289960352624627</v>
      </c>
      <c r="BX122" s="4">
        <f t="shared" si="608"/>
        <v>0.67366318420947724</v>
      </c>
      <c r="BY122" s="4">
        <f t="shared" si="609"/>
        <v>0.71521971573945886</v>
      </c>
      <c r="BZ122" s="4">
        <f t="shared" si="610"/>
        <v>0.55659634112696565</v>
      </c>
      <c r="CA122" s="4">
        <f t="shared" si="611"/>
        <v>0.43493869463812146</v>
      </c>
      <c r="CB122" s="4">
        <f t="shared" si="612"/>
        <v>0.74615125721499909</v>
      </c>
      <c r="CC122" s="4">
        <f t="shared" si="613"/>
        <v>0.86697145027977673</v>
      </c>
      <c r="CD122" s="4">
        <f t="shared" si="614"/>
        <v>1.0730408027069813</v>
      </c>
      <c r="CE122" s="4">
        <f t="shared" si="615"/>
        <v>1.1401404877818913</v>
      </c>
      <c r="CF122" s="4">
        <f t="shared" si="616"/>
        <v>0.93437709406412284</v>
      </c>
      <c r="CG122" s="4">
        <f t="shared" si="617"/>
        <v>0.92285164880433956</v>
      </c>
      <c r="CH122" s="4">
        <f t="shared" si="618"/>
        <v>0.66413985228315042</v>
      </c>
      <c r="CI122" s="4">
        <f t="shared" si="619"/>
        <v>-2.7759534426646314E-2</v>
      </c>
      <c r="CJ122" s="4">
        <f t="shared" si="620"/>
        <v>-0.42906194087687372</v>
      </c>
      <c r="CK122" s="4">
        <f t="shared" si="621"/>
        <v>-1.2924890501133133</v>
      </c>
      <c r="CL122" s="4">
        <f t="shared" si="622"/>
        <v>-1.6857515434404808</v>
      </c>
      <c r="CM122" s="4">
        <f t="shared" si="623"/>
        <v>-1.3789459445203722</v>
      </c>
      <c r="CN122" s="4">
        <f t="shared" si="624"/>
        <v>-1.1399230339829554</v>
      </c>
      <c r="CO122" s="4">
        <f t="shared" si="625"/>
        <v>-0.5207359134721381</v>
      </c>
      <c r="CP122" s="4">
        <f t="shared" si="626"/>
        <v>-0.18357128049037091</v>
      </c>
      <c r="CQ122" s="4">
        <f t="shared" si="627"/>
        <v>-0.15247153862993795</v>
      </c>
      <c r="CR122" s="4">
        <f t="shared" si="628"/>
        <v>-0.21527091066996995</v>
      </c>
      <c r="CS122" s="4">
        <f t="shared" si="629"/>
        <v>-0.23446056200227738</v>
      </c>
      <c r="CT122" s="4">
        <f t="shared" si="630"/>
        <v>-0.11915315382912546</v>
      </c>
      <c r="CU122" s="4">
        <f t="shared" si="631"/>
        <v>0.12081060447057282</v>
      </c>
      <c r="CV122" s="4">
        <f t="shared" si="632"/>
        <v>0.37688817572348393</v>
      </c>
      <c r="CW122" s="4">
        <f t="shared" si="633"/>
        <v>0.52462337182671881</v>
      </c>
      <c r="CX122" s="4">
        <f t="shared" si="634"/>
        <v>0.6514669851004693</v>
      </c>
      <c r="CY122" s="4">
        <f t="shared" si="635"/>
        <v>0.66650660351802815</v>
      </c>
      <c r="CZ122" s="4">
        <f t="shared" si="636"/>
        <v>0.68336109088853292</v>
      </c>
      <c r="DA122" s="4">
        <f t="shared" si="637"/>
        <v>0.78846539432294682</v>
      </c>
      <c r="DB122" s="4">
        <f t="shared" si="638"/>
        <v>0.77577650837938261</v>
      </c>
      <c r="DC122" s="4">
        <f t="shared" si="639"/>
        <v>0.75371869410348957</v>
      </c>
      <c r="DD122" s="4">
        <f t="shared" si="640"/>
        <v>0.8639053708692831</v>
      </c>
      <c r="DE122" s="4">
        <f t="shared" si="641"/>
        <v>0.83360247676133059</v>
      </c>
      <c r="DF122" s="4">
        <f t="shared" si="642"/>
        <v>0.83761598007428906</v>
      </c>
      <c r="DG122" s="4">
        <f t="shared" si="643"/>
        <v>0.89974863769823987</v>
      </c>
      <c r="DH122" s="4">
        <f t="shared" si="644"/>
        <v>0.73466098368432586</v>
      </c>
      <c r="DI122" s="4">
        <f t="shared" si="645"/>
        <v>0.62752259643727515</v>
      </c>
      <c r="DJ122" s="4">
        <f t="shared" si="646"/>
        <v>0.57188442625637304</v>
      </c>
      <c r="DK122" s="4">
        <f t="shared" si="647"/>
        <v>0.53579604095961908</v>
      </c>
      <c r="DL122" s="4">
        <f t="shared" si="648"/>
        <v>0.47321062607078845</v>
      </c>
      <c r="DM122" s="4">
        <f t="shared" si="649"/>
        <v>0.26887612051415322</v>
      </c>
      <c r="DN122" s="4">
        <f t="shared" si="650"/>
        <v>-0.22637892801845108</v>
      </c>
      <c r="DO122" s="4">
        <f t="shared" si="651"/>
        <v>-0.80871638773877164</v>
      </c>
      <c r="DP122" s="4">
        <f t="shared" si="652"/>
        <v>-1.491661564426273</v>
      </c>
      <c r="DQ122" s="4">
        <f t="shared" si="653"/>
        <v>-1.5925144965519133</v>
      </c>
      <c r="DR122" s="4">
        <f t="shared" si="654"/>
        <v>-1.2927353556653012</v>
      </c>
      <c r="DS122" s="4">
        <f t="shared" si="655"/>
        <v>-0.82707016373465947</v>
      </c>
      <c r="DT122" s="4">
        <f t="shared" si="656"/>
        <v>-4.7246527326043473E-2</v>
      </c>
      <c r="DU122" s="4">
        <f t="shared" si="657"/>
        <v>0.29475375829787198</v>
      </c>
      <c r="DV122" s="4">
        <f t="shared" si="658"/>
        <v>0.46799592941800089</v>
      </c>
      <c r="DW122" s="4">
        <f t="shared" si="659"/>
        <v>0.58477469061149367</v>
      </c>
      <c r="DX122" s="4">
        <f t="shared" si="660"/>
        <v>0.59598397703647599</v>
      </c>
      <c r="DY122" s="4">
        <f t="shared" si="661"/>
        <v>0.6827345571393949</v>
      </c>
      <c r="DZ122" s="4">
        <f t="shared" si="662"/>
        <v>0.67340483873382728</v>
      </c>
      <c r="EA122" s="4">
        <f t="shared" si="663"/>
        <v>0.64751893428250329</v>
      </c>
      <c r="EB122" s="4">
        <f t="shared" si="664"/>
        <v>0.75483631899110126</v>
      </c>
      <c r="EC122" s="4">
        <f t="shared" si="665"/>
        <v>0.61651853767330966</v>
      </c>
      <c r="ED122" s="4">
        <f t="shared" si="666"/>
        <v>0.69462720761376184</v>
      </c>
      <c r="EE122" s="4">
        <f t="shared" si="667"/>
        <v>0.72969793250944059</v>
      </c>
      <c r="EF122" s="4">
        <f t="shared" si="668"/>
        <v>0.55060398292249235</v>
      </c>
      <c r="EG122" s="4">
        <f t="shared" si="669"/>
        <v>0.56641749880961334</v>
      </c>
      <c r="EH122" s="4">
        <f t="shared" si="670"/>
        <v>0.51312022867063267</v>
      </c>
      <c r="EI122" s="4">
        <f t="shared" si="671"/>
        <v>0.45741562130170721</v>
      </c>
      <c r="EJ122" s="4">
        <f t="shared" si="672"/>
        <v>0.37481073805507781</v>
      </c>
      <c r="EK122" s="4">
        <f t="shared" si="673"/>
        <v>0.53806888294629684</v>
      </c>
      <c r="EL122" s="4">
        <f t="shared" si="674"/>
        <v>0.53818664187438614</v>
      </c>
      <c r="EM122" s="4">
        <f t="shared" si="675"/>
        <v>0.53257430141126338</v>
      </c>
      <c r="EN122" s="4">
        <f t="shared" si="676"/>
        <v>0.69246375646984082</v>
      </c>
      <c r="EO122" s="4">
        <f t="shared" si="677"/>
        <v>0.64314127917835662</v>
      </c>
      <c r="EP122" s="4">
        <f t="shared" si="678"/>
        <v>0.61646437434845947</v>
      </c>
      <c r="EQ122" s="4">
        <f t="shared" si="679"/>
        <v>0.65763341097535122</v>
      </c>
      <c r="ER122" s="4">
        <f t="shared" si="680"/>
        <v>0.60522587839606967</v>
      </c>
      <c r="ES122" s="4">
        <f t="shared" si="681"/>
        <v>0.47084702850436899</v>
      </c>
      <c r="ET122" s="4">
        <f t="shared" si="682"/>
        <v>0.42294951219194671</v>
      </c>
      <c r="EU122" s="4">
        <f t="shared" si="683"/>
        <v>0.40073844457491686</v>
      </c>
      <c r="EV122" s="4">
        <f t="shared" si="684"/>
        <v>0.37465884367940361</v>
      </c>
      <c r="EW122" s="4">
        <f t="shared" si="685"/>
        <v>0.35073232732084619</v>
      </c>
      <c r="EX122" s="4">
        <f t="shared" si="686"/>
        <v>0.36237164959431151</v>
      </c>
      <c r="EY122" s="4">
        <f t="shared" si="687"/>
        <v>0.41260371810824792</v>
      </c>
      <c r="EZ122" s="4">
        <f t="shared" si="688"/>
        <v>0.32342939808413118</v>
      </c>
      <c r="FA122" s="4">
        <f t="shared" si="689"/>
        <v>0.4188409048111098</v>
      </c>
      <c r="FB122" s="4">
        <f t="shared" si="690"/>
        <v>0.41921637979450987</v>
      </c>
      <c r="FC122" s="4">
        <f t="shared" si="691"/>
        <v>0.26301357918260149</v>
      </c>
      <c r="FD122" s="4">
        <f t="shared" si="692"/>
        <v>0.37175391202762736</v>
      </c>
      <c r="FE122" s="4">
        <f t="shared" si="693"/>
        <v>0.40339131840933068</v>
      </c>
      <c r="FF122" s="4">
        <f t="shared" si="694"/>
        <v>0.50780856687611753</v>
      </c>
      <c r="FG122" s="11">
        <f t="shared" si="695"/>
        <v>0.65716493673822796</v>
      </c>
      <c r="FH122" s="11">
        <f t="shared" si="696"/>
        <v>0.70024402154391996</v>
      </c>
      <c r="FI122" s="11">
        <f t="shared" si="697"/>
        <v>0.66761446407487546</v>
      </c>
      <c r="FJ122" s="11">
        <f t="shared" si="698"/>
        <v>0.62433325725491862</v>
      </c>
      <c r="FK122" s="11">
        <f t="shared" si="699"/>
        <v>0.59600712696973313</v>
      </c>
      <c r="FL122" s="11">
        <f t="shared" si="700"/>
        <v>0.57568814111509636</v>
      </c>
      <c r="FM122" s="11">
        <f t="shared" si="701"/>
        <v>0.56016251375297599</v>
      </c>
      <c r="FN122" s="11">
        <f t="shared" si="702"/>
        <v>0.52970227083066479</v>
      </c>
      <c r="FO122" s="11">
        <f t="shared" si="703"/>
        <v>0.49415290704868181</v>
      </c>
      <c r="FP122" s="11">
        <f t="shared" si="704"/>
        <v>0.46058605894567928</v>
      </c>
      <c r="FQ122" s="11">
        <f t="shared" si="705"/>
        <v>0.43071763689639597</v>
      </c>
      <c r="FR122" s="11">
        <f t="shared" si="706"/>
        <v>0.38954629467722185</v>
      </c>
      <c r="FS122" s="11">
        <f t="shared" si="707"/>
        <v>0.34699981256468621</v>
      </c>
      <c r="FT122" s="11">
        <f t="shared" si="708"/>
        <v>0.30267263005070466</v>
      </c>
      <c r="FU122" s="11">
        <f t="shared" si="709"/>
        <v>0.27182601058663231</v>
      </c>
      <c r="FV122" s="11">
        <f t="shared" si="710"/>
        <v>0.25808774821476421</v>
      </c>
      <c r="FW122" s="11">
        <f t="shared" si="711"/>
        <v>0.26815600294345099</v>
      </c>
      <c r="FX122" s="11">
        <f t="shared" si="712"/>
        <v>0.29131116403871232</v>
      </c>
      <c r="FY122" s="11">
        <f t="shared" si="713"/>
        <v>0.3272759530965238</v>
      </c>
      <c r="FZ122" s="11">
        <f t="shared" si="714"/>
        <v>0.3779254392487349</v>
      </c>
      <c r="GA122" s="11">
        <f t="shared" si="715"/>
        <v>0.42175715803875735</v>
      </c>
      <c r="GB122" s="11">
        <f t="shared" si="716"/>
        <v>0.47787381555683733</v>
      </c>
      <c r="GC122" s="11">
        <f t="shared" si="717"/>
        <v>0.53143524488403338</v>
      </c>
      <c r="GD122" s="11">
        <f t="shared" si="718"/>
        <v>0.57713606626968172</v>
      </c>
      <c r="GE122" s="11">
        <f t="shared" si="719"/>
        <v>0.62228357861452666</v>
      </c>
      <c r="GF122" s="11">
        <f t="shared" si="720"/>
        <v>0.6515804104152243</v>
      </c>
      <c r="GG122" s="11">
        <f t="shared" si="721"/>
        <v>0.67184467859508279</v>
      </c>
      <c r="GH122" s="11">
        <f t="shared" si="722"/>
        <v>0.68050879142372778</v>
      </c>
      <c r="GI122" s="11">
        <f t="shared" si="723"/>
        <v>0.68012861722900753</v>
      </c>
      <c r="GJ122" s="11">
        <f t="shared" si="724"/>
        <v>0.67341564402342602</v>
      </c>
      <c r="GK122" s="11">
        <f t="shared" si="725"/>
        <v>0.66282919180521516</v>
      </c>
      <c r="GL122" s="11">
        <f t="shared" si="726"/>
        <v>0.65574683481639751</v>
      </c>
      <c r="GM122" s="11">
        <f t="shared" si="727"/>
        <v>0.64870557198874301</v>
      </c>
      <c r="GN122" s="11">
        <f t="shared" si="728"/>
        <v>0.64699837418325679</v>
      </c>
      <c r="GO122" s="11">
        <f t="shared" si="729"/>
        <v>0.6477465038276139</v>
      </c>
      <c r="GP122" s="11">
        <f t="shared" si="730"/>
        <v>0.64996841318595144</v>
      </c>
      <c r="GQ122" s="11">
        <f t="shared" si="731"/>
        <v>0.65495456101568306</v>
      </c>
      <c r="GR122" s="11">
        <f t="shared" si="732"/>
        <v>0.6609393502839751</v>
      </c>
      <c r="GS122" s="11">
        <f t="shared" si="733"/>
        <v>0.66646670996280144</v>
      </c>
      <c r="GT122" s="11" t="e">
        <f t="shared" si="734"/>
        <v>#N/A</v>
      </c>
    </row>
    <row r="123" spans="2:202" x14ac:dyDescent="0.2">
      <c r="B123" t="str">
        <f t="shared" si="538"/>
        <v xml:space="preserve">  Other services</v>
      </c>
      <c r="G123" s="4">
        <f t="shared" si="539"/>
        <v>0.23765349149336942</v>
      </c>
      <c r="H123" s="4">
        <f t="shared" si="540"/>
        <v>0.53105726356237248</v>
      </c>
      <c r="I123" s="4">
        <f t="shared" si="541"/>
        <v>0.67582612874756864</v>
      </c>
      <c r="J123" s="4">
        <f t="shared" si="542"/>
        <v>0.66621794742928786</v>
      </c>
      <c r="K123" s="4">
        <f t="shared" si="543"/>
        <v>0.96298411212169222</v>
      </c>
      <c r="L123" s="4">
        <f t="shared" si="544"/>
        <v>0.58715307924084548</v>
      </c>
      <c r="M123" s="4">
        <f t="shared" si="545"/>
        <v>0.38982797012608411</v>
      </c>
      <c r="N123" s="4">
        <f t="shared" si="546"/>
        <v>0.53874695269842809</v>
      </c>
      <c r="O123" s="4">
        <f t="shared" si="547"/>
        <v>0.52052951349763199</v>
      </c>
      <c r="P123" s="4">
        <f t="shared" si="548"/>
        <v>0.73399085873449521</v>
      </c>
      <c r="Q123" s="4">
        <f t="shared" si="549"/>
        <v>0.98664115162908861</v>
      </c>
      <c r="R123" s="4">
        <f t="shared" si="550"/>
        <v>1.3951377905334723</v>
      </c>
      <c r="S123" s="4">
        <f t="shared" si="551"/>
        <v>1.187300133914349</v>
      </c>
      <c r="T123" s="4">
        <f t="shared" si="552"/>
        <v>1.347211061634688</v>
      </c>
      <c r="U123" s="4">
        <f t="shared" si="553"/>
        <v>1.3390632383701329</v>
      </c>
      <c r="V123" s="4">
        <f t="shared" si="554"/>
        <v>0.65225704508859161</v>
      </c>
      <c r="W123" s="4">
        <f t="shared" si="555"/>
        <v>0.63886458791677392</v>
      </c>
      <c r="X123" s="4">
        <f t="shared" si="556"/>
        <v>0.60322794972978355</v>
      </c>
      <c r="Y123" s="4">
        <f t="shared" si="557"/>
        <v>0.68808908419953307</v>
      </c>
      <c r="Z123" s="4">
        <f t="shared" si="558"/>
        <v>0.90513830784939941</v>
      </c>
      <c r="AA123" s="4">
        <f t="shared" si="559"/>
        <v>1.0835970902592784</v>
      </c>
      <c r="AB123" s="4">
        <f t="shared" si="560"/>
        <v>0.93434843925822197</v>
      </c>
      <c r="AC123" s="4">
        <f t="shared" si="561"/>
        <v>0.67853290549880063</v>
      </c>
      <c r="AD123" s="4">
        <f t="shared" si="562"/>
        <v>0.71919384134823416</v>
      </c>
      <c r="AE123" s="4">
        <f t="shared" si="563"/>
        <v>0.57670573295613292</v>
      </c>
      <c r="AF123" s="4">
        <f t="shared" si="564"/>
        <v>0.51869413075659188</v>
      </c>
      <c r="AG123" s="4">
        <f t="shared" si="565"/>
        <v>0.80447600179199596</v>
      </c>
      <c r="AH123" s="4">
        <f t="shared" si="566"/>
        <v>0.65913748863780852</v>
      </c>
      <c r="AI123" s="4">
        <f t="shared" si="567"/>
        <v>1.4843381807343938</v>
      </c>
      <c r="AJ123" s="4">
        <f t="shared" si="568"/>
        <v>1.6656836659561651</v>
      </c>
      <c r="AK123" s="4">
        <f t="shared" si="569"/>
        <v>1.5933820131052943</v>
      </c>
      <c r="AL123" s="4">
        <f t="shared" si="570"/>
        <v>1.8159092685600653</v>
      </c>
      <c r="AM123" s="4">
        <f t="shared" si="571"/>
        <v>1.0759578467324642</v>
      </c>
      <c r="AN123" s="4">
        <f t="shared" si="572"/>
        <v>1.1411117290625876</v>
      </c>
      <c r="AO123" s="4">
        <f t="shared" si="573"/>
        <v>1.1582213495878628</v>
      </c>
      <c r="AP123" s="4">
        <f t="shared" si="574"/>
        <v>0.85168756884747276</v>
      </c>
      <c r="AQ123" s="4">
        <f t="shared" si="575"/>
        <v>1.0606437008877929</v>
      </c>
      <c r="AR123" s="4">
        <f t="shared" si="576"/>
        <v>0.97032325522492757</v>
      </c>
      <c r="AS123" s="4">
        <f t="shared" si="577"/>
        <v>0.89056173904489022</v>
      </c>
      <c r="AT123" s="4">
        <f t="shared" si="578"/>
        <v>1.0123350635692845</v>
      </c>
      <c r="AU123" s="4">
        <f t="shared" si="579"/>
        <v>0.73604684026575184</v>
      </c>
      <c r="AV123" s="4">
        <f t="shared" si="580"/>
        <v>0.60034396234171084</v>
      </c>
      <c r="AW123" s="4">
        <f t="shared" si="581"/>
        <v>0.43662507635474213</v>
      </c>
      <c r="AX123" s="4">
        <f t="shared" si="582"/>
        <v>0.50379137043097533</v>
      </c>
      <c r="AY123" s="4">
        <f t="shared" si="583"/>
        <v>0.46866112529371967</v>
      </c>
      <c r="AZ123" s="4">
        <f t="shared" si="584"/>
        <v>0.48258266229986191</v>
      </c>
      <c r="BA123" s="4">
        <f t="shared" si="585"/>
        <v>0.74714344493483642</v>
      </c>
      <c r="BB123" s="4">
        <f t="shared" si="586"/>
        <v>0.71108744583998873</v>
      </c>
      <c r="BC123" s="4">
        <f t="shared" si="587"/>
        <v>0.76475185357056708</v>
      </c>
      <c r="BD123" s="4">
        <f t="shared" si="588"/>
        <v>0.93982254696323031</v>
      </c>
      <c r="BE123" s="4">
        <f t="shared" si="589"/>
        <v>0.2661446728529876</v>
      </c>
      <c r="BF123" s="4">
        <f t="shared" si="590"/>
        <v>0.69121036940614633</v>
      </c>
      <c r="BG123" s="4">
        <f t="shared" si="591"/>
        <v>0.74121823869195935</v>
      </c>
      <c r="BH123" s="4">
        <f t="shared" si="592"/>
        <v>0.52221509695309176</v>
      </c>
      <c r="BI123" s="4">
        <f t="shared" si="593"/>
        <v>1.0770108307365525</v>
      </c>
      <c r="BJ123" s="4">
        <f t="shared" si="594"/>
        <v>0.63403609900821056</v>
      </c>
      <c r="BK123" s="4">
        <f t="shared" si="595"/>
        <v>0.58969641116797444</v>
      </c>
      <c r="BL123" s="4">
        <f t="shared" si="596"/>
        <v>0.87372876685384282</v>
      </c>
      <c r="BM123" s="4">
        <f t="shared" si="597"/>
        <v>0.79413455473685302</v>
      </c>
      <c r="BN123" s="4">
        <f t="shared" si="598"/>
        <v>0.63432978555791397</v>
      </c>
      <c r="BO123" s="4">
        <f t="shared" si="599"/>
        <v>0.51599056256295683</v>
      </c>
      <c r="BP123" s="4">
        <f t="shared" si="600"/>
        <v>0.39335984206509861</v>
      </c>
      <c r="BQ123" s="4">
        <f t="shared" si="601"/>
        <v>0.52213328493955802</v>
      </c>
      <c r="BR123" s="4">
        <f t="shared" si="602"/>
        <v>0.8936014789226201</v>
      </c>
      <c r="BS123" s="4">
        <f t="shared" si="603"/>
        <v>1.1135671733835737</v>
      </c>
      <c r="BT123" s="4">
        <f t="shared" si="604"/>
        <v>0.97824774369768963</v>
      </c>
      <c r="BU123" s="4">
        <f t="shared" si="605"/>
        <v>0.97425944515034879</v>
      </c>
      <c r="BV123" s="4">
        <f t="shared" si="606"/>
        <v>0.79384058248976874</v>
      </c>
      <c r="BW123" s="4">
        <f t="shared" si="607"/>
        <v>0.77726782305987674</v>
      </c>
      <c r="BX123" s="4">
        <f t="shared" si="608"/>
        <v>1.0121795264226645</v>
      </c>
      <c r="BY123" s="4">
        <f t="shared" si="609"/>
        <v>0.91450838213771191</v>
      </c>
      <c r="BZ123" s="4">
        <f t="shared" si="610"/>
        <v>0.84966175263326937</v>
      </c>
      <c r="CA123" s="4">
        <f t="shared" si="611"/>
        <v>0.8158756476161908</v>
      </c>
      <c r="CB123" s="4">
        <f t="shared" si="612"/>
        <v>0.44364080197882977</v>
      </c>
      <c r="CC123" s="4">
        <f t="shared" si="613"/>
        <v>0.43515294245238589</v>
      </c>
      <c r="CD123" s="4">
        <f t="shared" si="614"/>
        <v>0.54822269096702669</v>
      </c>
      <c r="CE123" s="4">
        <f t="shared" si="615"/>
        <v>0.58651521506296556</v>
      </c>
      <c r="CF123" s="4">
        <f t="shared" si="616"/>
        <v>0.54191130022013134</v>
      </c>
      <c r="CG123" s="4">
        <f t="shared" si="617"/>
        <v>0.51854289213498017</v>
      </c>
      <c r="CH123" s="4">
        <f t="shared" si="618"/>
        <v>0.50115625036095968</v>
      </c>
      <c r="CI123" s="4">
        <f t="shared" si="619"/>
        <v>0.14373981002704067</v>
      </c>
      <c r="CJ123" s="4">
        <f t="shared" si="620"/>
        <v>0.30219916234318261</v>
      </c>
      <c r="CK123" s="4">
        <f t="shared" si="621"/>
        <v>0.15947638423763066</v>
      </c>
      <c r="CL123" s="4">
        <f t="shared" si="622"/>
        <v>-0.136156668425512</v>
      </c>
      <c r="CM123" s="4">
        <f t="shared" si="623"/>
        <v>6.75333004150694E-2</v>
      </c>
      <c r="CN123" s="4">
        <f t="shared" si="624"/>
        <v>7.5018859293615459E-2</v>
      </c>
      <c r="CO123" s="4">
        <f t="shared" si="625"/>
        <v>0.177432543279993</v>
      </c>
      <c r="CP123" s="4">
        <f t="shared" si="626"/>
        <v>0.34759110146478528</v>
      </c>
      <c r="CQ123" s="4">
        <f t="shared" si="627"/>
        <v>0.38983470976411366</v>
      </c>
      <c r="CR123" s="4">
        <f t="shared" si="628"/>
        <v>0.35978752595821661</v>
      </c>
      <c r="CS123" s="4">
        <f t="shared" si="629"/>
        <v>0.40463078503801969</v>
      </c>
      <c r="CT123" s="4">
        <f t="shared" si="630"/>
        <v>0.50273989244802708</v>
      </c>
      <c r="CU123" s="4">
        <f t="shared" si="631"/>
        <v>0.30588685145646488</v>
      </c>
      <c r="CV123" s="4">
        <f t="shared" si="632"/>
        <v>0.38436786810821899</v>
      </c>
      <c r="CW123" s="4">
        <f t="shared" si="633"/>
        <v>0.33341499498626986</v>
      </c>
      <c r="CX123" s="4">
        <f t="shared" si="634"/>
        <v>0.2946779594079158</v>
      </c>
      <c r="CY123" s="4">
        <f t="shared" si="635"/>
        <v>0.49649603964547134</v>
      </c>
      <c r="CZ123" s="4">
        <f t="shared" si="636"/>
        <v>0.57735407049470067</v>
      </c>
      <c r="DA123" s="4">
        <f t="shared" si="637"/>
        <v>0.62913884490896976</v>
      </c>
      <c r="DB123" s="4">
        <f t="shared" si="638"/>
        <v>0.57504385512549383</v>
      </c>
      <c r="DC123" s="4">
        <f t="shared" si="639"/>
        <v>0.55642604787324312</v>
      </c>
      <c r="DD123" s="4">
        <f t="shared" si="640"/>
        <v>0.4231769203768006</v>
      </c>
      <c r="DE123" s="4">
        <f t="shared" si="641"/>
        <v>0.41958570282182317</v>
      </c>
      <c r="DF123" s="4">
        <f t="shared" si="642"/>
        <v>0.46040756925046034</v>
      </c>
      <c r="DG123" s="4">
        <f t="shared" si="643"/>
        <v>0.56846381489586606</v>
      </c>
      <c r="DH123" s="4">
        <f t="shared" si="644"/>
        <v>0.63335790569264616</v>
      </c>
      <c r="DI123" s="4">
        <f t="shared" si="645"/>
        <v>0.6758242245503332</v>
      </c>
      <c r="DJ123" s="4">
        <f t="shared" si="646"/>
        <v>0.77967486333741454</v>
      </c>
      <c r="DK123" s="4">
        <f t="shared" si="647"/>
        <v>0.73715419270108862</v>
      </c>
      <c r="DL123" s="4">
        <f t="shared" si="648"/>
        <v>0.707342593109486</v>
      </c>
      <c r="DM123" s="4">
        <f t="shared" si="649"/>
        <v>0.71221395424331091</v>
      </c>
      <c r="DN123" s="4">
        <f t="shared" si="650"/>
        <v>0.42501165744176639</v>
      </c>
      <c r="DO123" s="4">
        <f t="shared" si="651"/>
        <v>0.2175445094590519</v>
      </c>
      <c r="DP123" s="4">
        <f t="shared" si="652"/>
        <v>-1.8963245120995054E-2</v>
      </c>
      <c r="DQ123" s="4">
        <f t="shared" si="653"/>
        <v>-0.11764123648878047</v>
      </c>
      <c r="DR123" s="4">
        <f t="shared" si="654"/>
        <v>8.593872075956863E-3</v>
      </c>
      <c r="DS123" s="4">
        <f t="shared" si="655"/>
        <v>5.1695137458052882E-2</v>
      </c>
      <c r="DT123" s="4">
        <f t="shared" si="656"/>
        <v>0.32538825869620158</v>
      </c>
      <c r="DU123" s="4">
        <f t="shared" si="657"/>
        <v>0.44815659667719959</v>
      </c>
      <c r="DV123" s="4">
        <f t="shared" si="658"/>
        <v>0.66477892715249176</v>
      </c>
      <c r="DW123" s="4">
        <f t="shared" si="659"/>
        <v>0.7934401432885112</v>
      </c>
      <c r="DX123" s="4">
        <f t="shared" si="660"/>
        <v>0.84513897943135929</v>
      </c>
      <c r="DY123" s="4">
        <f t="shared" si="661"/>
        <v>0.7935361567496686</v>
      </c>
      <c r="DZ123" s="4">
        <f t="shared" si="662"/>
        <v>0.61691303728203606</v>
      </c>
      <c r="EA123" s="4">
        <f t="shared" si="663"/>
        <v>0.67562000483129114</v>
      </c>
      <c r="EB123" s="4">
        <f t="shared" si="664"/>
        <v>0.6044441015391504</v>
      </c>
      <c r="EC123" s="4">
        <f t="shared" si="665"/>
        <v>0.54711626201505625</v>
      </c>
      <c r="ED123" s="4">
        <f t="shared" si="666"/>
        <v>0.63948818843037469</v>
      </c>
      <c r="EE123" s="4">
        <f t="shared" si="667"/>
        <v>0.52389899760898684</v>
      </c>
      <c r="EF123" s="4">
        <f t="shared" si="668"/>
        <v>0.5411542583269946</v>
      </c>
      <c r="EG123" s="4">
        <f t="shared" si="669"/>
        <v>0.64068261938250837</v>
      </c>
      <c r="EH123" s="4">
        <f t="shared" si="670"/>
        <v>0.65122229882869387</v>
      </c>
      <c r="EI123" s="4">
        <f t="shared" si="671"/>
        <v>0.82033942498036083</v>
      </c>
      <c r="EJ123" s="4">
        <f t="shared" si="672"/>
        <v>0.64629119705929194</v>
      </c>
      <c r="EK123" s="4">
        <f t="shared" si="673"/>
        <v>0.68445963702645185</v>
      </c>
      <c r="EL123" s="4">
        <f t="shared" si="674"/>
        <v>0.51304792793137433</v>
      </c>
      <c r="EM123" s="4">
        <f t="shared" si="675"/>
        <v>0.42776670897858043</v>
      </c>
      <c r="EN123" s="4">
        <f t="shared" si="676"/>
        <v>0.65523771791869201</v>
      </c>
      <c r="EO123" s="4">
        <f t="shared" si="677"/>
        <v>0.70665071217895015</v>
      </c>
      <c r="EP123" s="4">
        <f t="shared" si="678"/>
        <v>0.87790837785844722</v>
      </c>
      <c r="EQ123" s="4">
        <f t="shared" si="679"/>
        <v>1.020741993820409</v>
      </c>
      <c r="ER123" s="4">
        <f t="shared" si="680"/>
        <v>1.0290657033762021</v>
      </c>
      <c r="ES123" s="4">
        <f t="shared" si="681"/>
        <v>0.96289967803662535</v>
      </c>
      <c r="ET123" s="4">
        <f t="shared" si="682"/>
        <v>0.94365211956439721</v>
      </c>
      <c r="EU123" s="4">
        <f t="shared" si="683"/>
        <v>0.74542320958887731</v>
      </c>
      <c r="EV123" s="4">
        <f t="shared" si="684"/>
        <v>0.73207426576909296</v>
      </c>
      <c r="EW123" s="4">
        <f t="shared" si="685"/>
        <v>0.67690142639770567</v>
      </c>
      <c r="EX123" s="4">
        <f t="shared" si="686"/>
        <v>0.70590815512268912</v>
      </c>
      <c r="EY123" s="4">
        <f t="shared" si="687"/>
        <v>0.84657656847397367</v>
      </c>
      <c r="EZ123" s="4">
        <f t="shared" si="688"/>
        <v>0.76405048999935721</v>
      </c>
      <c r="FA123" s="4">
        <f t="shared" si="689"/>
        <v>0.79097682874263464</v>
      </c>
      <c r="FB123" s="4">
        <f t="shared" si="690"/>
        <v>0.70396543181193372</v>
      </c>
      <c r="FC123" s="4">
        <f t="shared" si="691"/>
        <v>0.66620061644442907</v>
      </c>
      <c r="FD123" s="4">
        <f t="shared" si="692"/>
        <v>0.66793622280189358</v>
      </c>
      <c r="FE123" s="4">
        <f t="shared" si="693"/>
        <v>0.64319746537886335</v>
      </c>
      <c r="FF123" s="4">
        <f t="shared" si="694"/>
        <v>0.62630140927918032</v>
      </c>
      <c r="FG123" s="11">
        <f t="shared" si="695"/>
        <v>0.53506052742279486</v>
      </c>
      <c r="FH123" s="11">
        <f t="shared" si="696"/>
        <v>0.51702749737913101</v>
      </c>
      <c r="FI123" s="11">
        <f t="shared" si="697"/>
        <v>0.49072559680969935</v>
      </c>
      <c r="FJ123" s="11">
        <f t="shared" si="698"/>
        <v>0.47077321025537111</v>
      </c>
      <c r="FK123" s="11">
        <f t="shared" si="699"/>
        <v>0.43070444640237471</v>
      </c>
      <c r="FL123" s="11">
        <f t="shared" si="700"/>
        <v>0.42170074155286497</v>
      </c>
      <c r="FM123" s="11">
        <f t="shared" si="701"/>
        <v>0.40919433197258759</v>
      </c>
      <c r="FN123" s="11">
        <f t="shared" si="702"/>
        <v>0.40603295640694087</v>
      </c>
      <c r="FO123" s="11">
        <f t="shared" si="703"/>
        <v>0.41501299201231501</v>
      </c>
      <c r="FP123" s="11">
        <f t="shared" si="704"/>
        <v>0.40923506752080302</v>
      </c>
      <c r="FQ123" s="11">
        <f t="shared" si="705"/>
        <v>0.39304562002020321</v>
      </c>
      <c r="FR123" s="11">
        <f t="shared" si="706"/>
        <v>0.37990991152939591</v>
      </c>
      <c r="FS123" s="11">
        <f t="shared" si="707"/>
        <v>0.36647135363611144</v>
      </c>
      <c r="FT123" s="11">
        <f t="shared" si="708"/>
        <v>0.34519236032192985</v>
      </c>
      <c r="FU123" s="11">
        <f t="shared" si="709"/>
        <v>0.32829599312971541</v>
      </c>
      <c r="FV123" s="11">
        <f t="shared" si="710"/>
        <v>0.3195040482605998</v>
      </c>
      <c r="FW123" s="11">
        <f t="shared" si="711"/>
        <v>0.31852892103085978</v>
      </c>
      <c r="FX123" s="11">
        <f t="shared" si="712"/>
        <v>0.31941399671810639</v>
      </c>
      <c r="FY123" s="11">
        <f t="shared" si="713"/>
        <v>0.31941569578330903</v>
      </c>
      <c r="FZ123" s="11">
        <f t="shared" si="714"/>
        <v>0.32130775784640164</v>
      </c>
      <c r="GA123" s="11">
        <f t="shared" si="715"/>
        <v>0.31740978864177866</v>
      </c>
      <c r="GB123" s="11">
        <f t="shared" si="716"/>
        <v>0.31740242348916881</v>
      </c>
      <c r="GC123" s="11">
        <f t="shared" si="717"/>
        <v>0.32347814767253552</v>
      </c>
      <c r="GD123" s="11">
        <f t="shared" si="718"/>
        <v>0.32682141082670091</v>
      </c>
      <c r="GE123" s="11">
        <f t="shared" si="719"/>
        <v>0.33606590850389906</v>
      </c>
      <c r="GF123" s="11">
        <f t="shared" si="720"/>
        <v>0.34362630335635408</v>
      </c>
      <c r="GG123" s="11">
        <f t="shared" si="721"/>
        <v>0.34785479103863243</v>
      </c>
      <c r="GH123" s="11">
        <f t="shared" si="722"/>
        <v>0.35311995779822852</v>
      </c>
      <c r="GI123" s="11">
        <f t="shared" si="723"/>
        <v>0.37097829623428147</v>
      </c>
      <c r="GJ123" s="11">
        <f t="shared" si="724"/>
        <v>0.38362252321683166</v>
      </c>
      <c r="GK123" s="11">
        <f t="shared" si="725"/>
        <v>0.40055283665375213</v>
      </c>
      <c r="GL123" s="11">
        <f t="shared" si="726"/>
        <v>0.41487213442077681</v>
      </c>
      <c r="GM123" s="11">
        <f t="shared" si="727"/>
        <v>0.41859872860012748</v>
      </c>
      <c r="GN123" s="11">
        <f t="shared" si="728"/>
        <v>0.42332586889168689</v>
      </c>
      <c r="GO123" s="11">
        <f t="shared" si="729"/>
        <v>0.42467268250661167</v>
      </c>
      <c r="GP123" s="11">
        <f t="shared" si="730"/>
        <v>0.42604173109937488</v>
      </c>
      <c r="GQ123" s="11">
        <f t="shared" si="731"/>
        <v>0.42729005108919471</v>
      </c>
      <c r="GR123" s="11">
        <f t="shared" si="732"/>
        <v>0.42554614411818775</v>
      </c>
      <c r="GS123" s="11">
        <f t="shared" si="733"/>
        <v>0.42288839962365715</v>
      </c>
      <c r="GT123" s="11" t="e">
        <f t="shared" si="734"/>
        <v>#N/A</v>
      </c>
    </row>
    <row r="124" spans="2:202" x14ac:dyDescent="0.2">
      <c r="B124" t="str">
        <f t="shared" si="538"/>
        <v xml:space="preserve">  Government</v>
      </c>
      <c r="G124" s="4">
        <f t="shared" si="539"/>
        <v>0.15711579675561863</v>
      </c>
      <c r="H124" s="4">
        <f t="shared" si="540"/>
        <v>-7.4642072324680758E-2</v>
      </c>
      <c r="I124" s="4">
        <f t="shared" si="541"/>
        <v>-0.28197632914635723</v>
      </c>
      <c r="J124" s="4">
        <f t="shared" si="542"/>
        <v>-0.51233023808306388</v>
      </c>
      <c r="K124" s="4">
        <f t="shared" si="543"/>
        <v>-0.6627493795405156</v>
      </c>
      <c r="L124" s="4">
        <f t="shared" si="544"/>
        <v>-0.54090122484201086</v>
      </c>
      <c r="M124" s="4">
        <f t="shared" si="545"/>
        <v>-0.40873543040621585</v>
      </c>
      <c r="N124" s="4">
        <f t="shared" si="546"/>
        <v>1.584287575106923E-2</v>
      </c>
      <c r="O124" s="4">
        <f t="shared" si="547"/>
        <v>-0.12355329999438693</v>
      </c>
      <c r="P124" s="4">
        <f t="shared" si="548"/>
        <v>-5.3982792704220385E-2</v>
      </c>
      <c r="Q124" s="4">
        <f t="shared" si="549"/>
        <v>0.48468530628917372</v>
      </c>
      <c r="R124" s="4">
        <f t="shared" si="550"/>
        <v>0.194021179026579</v>
      </c>
      <c r="S124" s="4">
        <f t="shared" si="551"/>
        <v>0.60379753156159743</v>
      </c>
      <c r="T124" s="4">
        <f t="shared" si="552"/>
        <v>0.49789299663207104</v>
      </c>
      <c r="U124" s="4">
        <f t="shared" si="553"/>
        <v>0.5706929721029782</v>
      </c>
      <c r="V124" s="4">
        <f t="shared" si="554"/>
        <v>0.65816255845702187</v>
      </c>
      <c r="W124" s="4">
        <f t="shared" si="555"/>
        <v>0.52321060499710159</v>
      </c>
      <c r="X124" s="4">
        <f t="shared" si="556"/>
        <v>0.60130819632297561</v>
      </c>
      <c r="Y124" s="4">
        <f t="shared" si="557"/>
        <v>0.19185434775505722</v>
      </c>
      <c r="Z124" s="4">
        <f t="shared" si="558"/>
        <v>0.34979992788280567</v>
      </c>
      <c r="AA124" s="4">
        <f t="shared" si="559"/>
        <v>0.29932860829442026</v>
      </c>
      <c r="AB124" s="4">
        <f t="shared" si="560"/>
        <v>0.2532479431060754</v>
      </c>
      <c r="AC124" s="4">
        <f t="shared" si="561"/>
        <v>0.57659970951411998</v>
      </c>
      <c r="AD124" s="4">
        <f t="shared" si="562"/>
        <v>0.27305030574342926</v>
      </c>
      <c r="AE124" s="4">
        <f t="shared" si="563"/>
        <v>0.43158093297675565</v>
      </c>
      <c r="AF124" s="4">
        <f t="shared" si="564"/>
        <v>0.44757161360712311</v>
      </c>
      <c r="AG124" s="4">
        <f t="shared" si="565"/>
        <v>0.22918517553685372</v>
      </c>
      <c r="AH124" s="4">
        <f t="shared" si="566"/>
        <v>0.45840053933467206</v>
      </c>
      <c r="AI124" s="4">
        <f t="shared" si="567"/>
        <v>0.32281533152699521</v>
      </c>
      <c r="AJ124" s="4">
        <f t="shared" si="568"/>
        <v>0.38382744143752734</v>
      </c>
      <c r="AK124" s="4">
        <f t="shared" si="569"/>
        <v>0.57632302415575931</v>
      </c>
      <c r="AL124" s="4">
        <f t="shared" si="570"/>
        <v>0.6698129439311421</v>
      </c>
      <c r="AM124" s="4">
        <f t="shared" si="571"/>
        <v>0.57125793786835821</v>
      </c>
      <c r="AN124" s="4">
        <f t="shared" si="572"/>
        <v>0.49135143400478376</v>
      </c>
      <c r="AO124" s="4">
        <f t="shared" si="573"/>
        <v>0.31903295903259243</v>
      </c>
      <c r="AP124" s="4">
        <f t="shared" si="574"/>
        <v>0.41675791861583894</v>
      </c>
      <c r="AQ124" s="4">
        <f t="shared" si="575"/>
        <v>0.70467128854537942</v>
      </c>
      <c r="AR124" s="4">
        <f t="shared" si="576"/>
        <v>0.71501850471526629</v>
      </c>
      <c r="AS124" s="4">
        <f t="shared" si="577"/>
        <v>0.8762331312345405</v>
      </c>
      <c r="AT124" s="4">
        <f t="shared" si="578"/>
        <v>0.5711752398481732</v>
      </c>
      <c r="AU124" s="4">
        <f t="shared" si="579"/>
        <v>0.45017002610195356</v>
      </c>
      <c r="AV124" s="4">
        <f t="shared" si="580"/>
        <v>0.63338007444755551</v>
      </c>
      <c r="AW124" s="4">
        <f t="shared" si="581"/>
        <v>0.51871581584538373</v>
      </c>
      <c r="AX124" s="4">
        <f t="shared" si="582"/>
        <v>0.55597614993799549</v>
      </c>
      <c r="AY124" s="4">
        <f t="shared" si="583"/>
        <v>0.65270994824264272</v>
      </c>
      <c r="AZ124" s="4">
        <f t="shared" si="584"/>
        <v>0.42501598120588929</v>
      </c>
      <c r="BA124" s="4">
        <f t="shared" si="585"/>
        <v>0.30710483111886505</v>
      </c>
      <c r="BB124" s="4">
        <f t="shared" si="586"/>
        <v>0.52851160873305614</v>
      </c>
      <c r="BC124" s="4">
        <f t="shared" si="587"/>
        <v>0.24333011207391406</v>
      </c>
      <c r="BD124" s="4">
        <f t="shared" si="588"/>
        <v>0.25958196962432961</v>
      </c>
      <c r="BE124" s="4">
        <f t="shared" si="589"/>
        <v>0.39848213541955491</v>
      </c>
      <c r="BF124" s="4">
        <f t="shared" si="590"/>
        <v>0.19849048370856431</v>
      </c>
      <c r="BG124" s="4">
        <f t="shared" si="591"/>
        <v>0.27424138481213234</v>
      </c>
      <c r="BH124" s="4">
        <f t="shared" si="592"/>
        <v>0.26615365265964624</v>
      </c>
      <c r="BI124" s="4">
        <f t="shared" si="593"/>
        <v>8.8814118342987594E-2</v>
      </c>
      <c r="BJ124" s="4">
        <f t="shared" si="594"/>
        <v>0.31580928424500498</v>
      </c>
      <c r="BK124" s="4">
        <f t="shared" si="595"/>
        <v>0.36284732241951456</v>
      </c>
      <c r="BL124" s="4">
        <f t="shared" si="596"/>
        <v>0.30351851718202394</v>
      </c>
      <c r="BM124" s="4">
        <f t="shared" si="597"/>
        <v>0.322029200796217</v>
      </c>
      <c r="BN124" s="4">
        <f t="shared" si="598"/>
        <v>0.14106365546568903</v>
      </c>
      <c r="BO124" s="4">
        <f t="shared" si="599"/>
        <v>0.29892149151297265</v>
      </c>
      <c r="BP124" s="4">
        <f t="shared" si="600"/>
        <v>0.23149871198890307</v>
      </c>
      <c r="BQ124" s="4">
        <f t="shared" si="601"/>
        <v>0.26406606892499418</v>
      </c>
      <c r="BR124" s="4">
        <f t="shared" si="602"/>
        <v>0.20452884762228044</v>
      </c>
      <c r="BS124" s="4">
        <f t="shared" si="603"/>
        <v>-6.9931926814805617E-3</v>
      </c>
      <c r="BT124" s="4">
        <f t="shared" si="604"/>
        <v>0.31343411446974317</v>
      </c>
      <c r="BU124" s="4">
        <f t="shared" si="605"/>
        <v>0.32743238896438281</v>
      </c>
      <c r="BV124" s="4">
        <f t="shared" si="606"/>
        <v>0.35520739118760908</v>
      </c>
      <c r="BW124" s="4">
        <f t="shared" si="607"/>
        <v>0.4529545801379658</v>
      </c>
      <c r="BX124" s="4">
        <f t="shared" si="608"/>
        <v>0.2969699843188412</v>
      </c>
      <c r="BY124" s="4">
        <f t="shared" si="609"/>
        <v>0.34538364651456605</v>
      </c>
      <c r="BZ124" s="4">
        <f t="shared" si="610"/>
        <v>0.38798794459810687</v>
      </c>
      <c r="CA124" s="4">
        <f t="shared" si="611"/>
        <v>0.28879494777359621</v>
      </c>
      <c r="CB124" s="4">
        <f t="shared" si="612"/>
        <v>0.29712954520218432</v>
      </c>
      <c r="CC124" s="4">
        <f t="shared" si="613"/>
        <v>0.35115529727225969</v>
      </c>
      <c r="CD124" s="4">
        <f t="shared" si="614"/>
        <v>0.28641895960274838</v>
      </c>
      <c r="CE124" s="4">
        <f t="shared" si="615"/>
        <v>0.31495921161859758</v>
      </c>
      <c r="CF124" s="4">
        <f t="shared" si="616"/>
        <v>0.33600530590470279</v>
      </c>
      <c r="CG124" s="4">
        <f t="shared" si="617"/>
        <v>0.13038745557592843</v>
      </c>
      <c r="CH124" s="4">
        <f t="shared" si="618"/>
        <v>0.12122846842864204</v>
      </c>
      <c r="CI124" s="4">
        <f t="shared" si="619"/>
        <v>0.32203496555478622</v>
      </c>
      <c r="CJ124" s="4">
        <f t="shared" si="620"/>
        <v>0.32254719452173253</v>
      </c>
      <c r="CK124" s="4">
        <f t="shared" si="621"/>
        <v>0.48619644347658997</v>
      </c>
      <c r="CL124" s="4">
        <f t="shared" si="622"/>
        <v>0.56713953022330421</v>
      </c>
      <c r="CM124" s="4">
        <f t="shared" si="623"/>
        <v>0.36301939050201243</v>
      </c>
      <c r="CN124" s="4">
        <f t="shared" si="624"/>
        <v>0.29624255521319381</v>
      </c>
      <c r="CO124" s="4">
        <f t="shared" si="625"/>
        <v>0.25444371123973653</v>
      </c>
      <c r="CP124" s="4">
        <f t="shared" si="626"/>
        <v>0.20941086223745875</v>
      </c>
      <c r="CQ124" s="4">
        <f t="shared" si="627"/>
        <v>0.21454141223188394</v>
      </c>
      <c r="CR124" s="4">
        <f t="shared" si="628"/>
        <v>0.23472347986704931</v>
      </c>
      <c r="CS124" s="4">
        <f t="shared" si="629"/>
        <v>0.11215749950659358</v>
      </c>
      <c r="CT124" s="4">
        <f t="shared" si="630"/>
        <v>6.9952935399693897E-2</v>
      </c>
      <c r="CU124" s="4">
        <f t="shared" si="631"/>
        <v>-3.0288216225400921E-3</v>
      </c>
      <c r="CV124" s="4">
        <f t="shared" si="632"/>
        <v>-6.1239767322857019E-2</v>
      </c>
      <c r="CW124" s="4">
        <f t="shared" si="633"/>
        <v>5.4737774449303521E-2</v>
      </c>
      <c r="CX124" s="4">
        <f t="shared" si="634"/>
        <v>1.8599300995612779E-2</v>
      </c>
      <c r="CY124" s="4">
        <f t="shared" si="635"/>
        <v>-9.9671702743714986E-3</v>
      </c>
      <c r="CZ124" s="4">
        <f t="shared" si="636"/>
        <v>-2.3914024970562732E-3</v>
      </c>
      <c r="DA124" s="4">
        <f t="shared" si="637"/>
        <v>-3.6093295456532191E-2</v>
      </c>
      <c r="DB124" s="4">
        <f t="shared" si="638"/>
        <v>-6.248844912147852E-3</v>
      </c>
      <c r="DC124" s="4">
        <f t="shared" si="639"/>
        <v>0.10695970278972478</v>
      </c>
      <c r="DD124" s="4">
        <f t="shared" si="640"/>
        <v>4.9287791259134808E-2</v>
      </c>
      <c r="DE124" s="4">
        <f t="shared" si="641"/>
        <v>1.1776676326844088E-2</v>
      </c>
      <c r="DF124" s="4">
        <f t="shared" si="642"/>
        <v>4.0075228551929923E-2</v>
      </c>
      <c r="DG124" s="4">
        <f t="shared" si="643"/>
        <v>1.9141901869323359E-2</v>
      </c>
      <c r="DH124" s="4">
        <f t="shared" si="644"/>
        <v>8.0213977594418159E-2</v>
      </c>
      <c r="DI124" s="4">
        <f t="shared" si="645"/>
        <v>0.18145608138873798</v>
      </c>
      <c r="DJ124" s="4">
        <f t="shared" si="646"/>
        <v>0.17788185173104712</v>
      </c>
      <c r="DK124" s="4">
        <f t="shared" si="647"/>
        <v>0.239462993717211</v>
      </c>
      <c r="DL124" s="4">
        <f t="shared" si="648"/>
        <v>0.20128263011286188</v>
      </c>
      <c r="DM124" s="4">
        <f t="shared" si="649"/>
        <v>0.37099914846884274</v>
      </c>
      <c r="DN124" s="4">
        <f t="shared" si="650"/>
        <v>0.37478675494972941</v>
      </c>
      <c r="DO124" s="4">
        <f t="shared" si="651"/>
        <v>0.24363770964401305</v>
      </c>
      <c r="DP124" s="4">
        <f t="shared" si="652"/>
        <v>0.30061241467499966</v>
      </c>
      <c r="DQ124" s="4">
        <f t="shared" si="653"/>
        <v>-1.437224970191715E-2</v>
      </c>
      <c r="DR124" s="4">
        <f t="shared" si="654"/>
        <v>-9.1674192278794947E-2</v>
      </c>
      <c r="DS124" s="4">
        <f t="shared" si="655"/>
        <v>-7.3676022822627529E-2</v>
      </c>
      <c r="DT124" s="4">
        <f t="shared" si="656"/>
        <v>6.1184824428828249E-2</v>
      </c>
      <c r="DU124" s="4">
        <f t="shared" si="657"/>
        <v>1.0670492570578196E-2</v>
      </c>
      <c r="DV124" s="4">
        <f t="shared" si="658"/>
        <v>-0.10010784158172308</v>
      </c>
      <c r="DW124" s="4">
        <f t="shared" si="659"/>
        <v>-0.14530545195484146</v>
      </c>
      <c r="DX124" s="4">
        <f t="shared" si="660"/>
        <v>-0.37533893534672158</v>
      </c>
      <c r="DY124" s="4">
        <f t="shared" si="661"/>
        <v>-0.36479164853751767</v>
      </c>
      <c r="DZ124" s="4">
        <f t="shared" si="662"/>
        <v>-0.15333631863867064</v>
      </c>
      <c r="EA124" s="4">
        <f t="shared" si="663"/>
        <v>-5.3396236048193366E-2</v>
      </c>
      <c r="EB124" s="4">
        <f t="shared" si="664"/>
        <v>-1.886717289565213E-2</v>
      </c>
      <c r="EC124" s="4">
        <f t="shared" si="665"/>
        <v>9.5569687931058855E-2</v>
      </c>
      <c r="ED124" s="4">
        <f t="shared" si="666"/>
        <v>0.11094718691840388</v>
      </c>
      <c r="EE124" s="4">
        <f t="shared" si="667"/>
        <v>0.1185540535959103</v>
      </c>
      <c r="EF124" s="4">
        <f t="shared" si="668"/>
        <v>0.13311476464315963</v>
      </c>
      <c r="EG124" s="4">
        <f t="shared" si="669"/>
        <v>0.147646912361723</v>
      </c>
      <c r="EH124" s="4">
        <f t="shared" si="670"/>
        <v>0.17399588496735602</v>
      </c>
      <c r="EI124" s="4">
        <f t="shared" si="671"/>
        <v>0.17829594773164689</v>
      </c>
      <c r="EJ124" s="4">
        <f t="shared" si="672"/>
        <v>0.18450340234810325</v>
      </c>
      <c r="EK124" s="4">
        <f t="shared" si="673"/>
        <v>0.24229581321961507</v>
      </c>
      <c r="EL124" s="4">
        <f t="shared" si="674"/>
        <v>0.18440491204990303</v>
      </c>
      <c r="EM124" s="4">
        <f t="shared" si="675"/>
        <v>0.25789556137664055</v>
      </c>
      <c r="EN124" s="4">
        <f t="shared" si="676"/>
        <v>0.3420187357783841</v>
      </c>
      <c r="EO124" s="4">
        <f t="shared" si="677"/>
        <v>0.37936698280317488</v>
      </c>
      <c r="EP124" s="4">
        <f t="shared" si="678"/>
        <v>0.3554921902485747</v>
      </c>
      <c r="EQ124" s="4">
        <f t="shared" si="679"/>
        <v>0.30555066597495972</v>
      </c>
      <c r="ER124" s="4">
        <f t="shared" si="680"/>
        <v>0.3181686175095334</v>
      </c>
      <c r="ES124" s="4">
        <f t="shared" si="681"/>
        <v>0.2867183912965322</v>
      </c>
      <c r="ET124" s="4">
        <f t="shared" si="682"/>
        <v>0.32752122937801081</v>
      </c>
      <c r="EU124" s="4">
        <f t="shared" si="683"/>
        <v>0.30533042304028335</v>
      </c>
      <c r="EV124" s="4">
        <f t="shared" si="684"/>
        <v>0.24396618497507114</v>
      </c>
      <c r="EW124" s="4">
        <f t="shared" si="685"/>
        <v>0.19228402470605532</v>
      </c>
      <c r="EX124" s="4">
        <f t="shared" si="686"/>
        <v>0.10443349182660254</v>
      </c>
      <c r="EY124" s="4">
        <f t="shared" si="687"/>
        <v>-6.4829589111883613E-3</v>
      </c>
      <c r="EZ124" s="4">
        <f t="shared" si="688"/>
        <v>-0.13986964536541602</v>
      </c>
      <c r="FA124" s="4">
        <f t="shared" si="689"/>
        <v>-0.23752836212420381</v>
      </c>
      <c r="FB124" s="4">
        <f t="shared" si="690"/>
        <v>-0.28143368372216865</v>
      </c>
      <c r="FC124" s="4">
        <f t="shared" si="691"/>
        <v>-0.34155318369219823</v>
      </c>
      <c r="FD124" s="4">
        <f t="shared" si="692"/>
        <v>-0.21813694866789815</v>
      </c>
      <c r="FE124" s="4">
        <f t="shared" si="693"/>
        <v>-9.6009524116065628E-2</v>
      </c>
      <c r="FF124" s="4">
        <f t="shared" si="694"/>
        <v>2.5716917474715127E-2</v>
      </c>
      <c r="FG124" s="11">
        <f t="shared" si="695"/>
        <v>0.2031948916944426</v>
      </c>
      <c r="FH124" s="11">
        <f t="shared" si="696"/>
        <v>0.2157308812729519</v>
      </c>
      <c r="FI124" s="11">
        <f t="shared" si="697"/>
        <v>0.20841171142680531</v>
      </c>
      <c r="FJ124" s="11">
        <f t="shared" si="698"/>
        <v>0.19916201038611059</v>
      </c>
      <c r="FK124" s="11">
        <f t="shared" si="699"/>
        <v>0.18654243946920654</v>
      </c>
      <c r="FL124" s="11">
        <f t="shared" si="700"/>
        <v>0.17484514074239971</v>
      </c>
      <c r="FM124" s="11">
        <f t="shared" si="701"/>
        <v>0.16937014835199796</v>
      </c>
      <c r="FN124" s="11">
        <f t="shared" si="702"/>
        <v>0.16338567032112877</v>
      </c>
      <c r="FO124" s="11">
        <f t="shared" si="703"/>
        <v>0.15770790656749495</v>
      </c>
      <c r="FP124" s="11">
        <f t="shared" si="704"/>
        <v>0.15167997755243831</v>
      </c>
      <c r="FQ124" s="11">
        <f t="shared" si="705"/>
        <v>0.1453282054952503</v>
      </c>
      <c r="FR124" s="11">
        <f t="shared" si="706"/>
        <v>0.13800346561162063</v>
      </c>
      <c r="FS124" s="11">
        <f t="shared" si="707"/>
        <v>0.12978129830194432</v>
      </c>
      <c r="FT124" s="11">
        <f t="shared" si="708"/>
        <v>0.12062792201211514</v>
      </c>
      <c r="FU124" s="11">
        <f t="shared" si="709"/>
        <v>0.11100391320430751</v>
      </c>
      <c r="FV124" s="11">
        <f t="shared" si="710"/>
        <v>0.10200418187992392</v>
      </c>
      <c r="FW124" s="11">
        <f t="shared" si="711"/>
        <v>9.5090742952022966E-2</v>
      </c>
      <c r="FX124" s="11">
        <f t="shared" si="712"/>
        <v>9.1011185142755677E-2</v>
      </c>
      <c r="FY124" s="11">
        <f t="shared" si="713"/>
        <v>8.9984354754595736E-2</v>
      </c>
      <c r="FZ124" s="11">
        <f t="shared" si="714"/>
        <v>9.1599742090515621E-2</v>
      </c>
      <c r="GA124" s="11">
        <f t="shared" si="715"/>
        <v>9.4797422693395528E-2</v>
      </c>
      <c r="GB124" s="11">
        <f t="shared" si="716"/>
        <v>9.8889439136279053E-2</v>
      </c>
      <c r="GC124" s="11">
        <f t="shared" si="717"/>
        <v>0.1034210300275763</v>
      </c>
      <c r="GD124" s="11">
        <f t="shared" si="718"/>
        <v>0.10794570158854397</v>
      </c>
      <c r="GE124" s="11">
        <f t="shared" si="719"/>
        <v>0.11240382641845306</v>
      </c>
      <c r="GF124" s="11">
        <f t="shared" si="720"/>
        <v>0.11669300243627975</v>
      </c>
      <c r="GG124" s="11">
        <f t="shared" si="721"/>
        <v>0.12039325233410743</v>
      </c>
      <c r="GH124" s="11">
        <f t="shared" si="722"/>
        <v>0.12335418077019197</v>
      </c>
      <c r="GI124" s="11">
        <f t="shared" si="723"/>
        <v>0.12542634355339202</v>
      </c>
      <c r="GJ124" s="11">
        <f t="shared" si="724"/>
        <v>0.12643021844470814</v>
      </c>
      <c r="GK124" s="11">
        <f t="shared" si="725"/>
        <v>0.12659938657708833</v>
      </c>
      <c r="GL124" s="11">
        <f t="shared" si="726"/>
        <v>0.12617933771446624</v>
      </c>
      <c r="GM124" s="11">
        <f t="shared" si="727"/>
        <v>0.12544047417947293</v>
      </c>
      <c r="GN124" s="11">
        <f t="shared" si="728"/>
        <v>0.12473286501630962</v>
      </c>
      <c r="GO124" s="11">
        <f t="shared" si="729"/>
        <v>0.12424725631673456</v>
      </c>
      <c r="GP124" s="11">
        <f t="shared" si="730"/>
        <v>0.12398458279547987</v>
      </c>
      <c r="GQ124" s="11">
        <f t="shared" si="731"/>
        <v>0.12387033706344687</v>
      </c>
      <c r="GR124" s="11">
        <f t="shared" si="732"/>
        <v>0.12384378857704439</v>
      </c>
      <c r="GS124" s="11">
        <f t="shared" si="733"/>
        <v>0.12376452043689469</v>
      </c>
      <c r="GT124" s="11" t="e">
        <f t="shared" si="734"/>
        <v>#N/A</v>
      </c>
    </row>
    <row r="125" spans="2:202" x14ac:dyDescent="0.2">
      <c r="B125" t="str">
        <f t="shared" si="538"/>
        <v xml:space="preserve">   State and local</v>
      </c>
      <c r="G125" s="4">
        <f t="shared" si="539"/>
        <v>0.13805550844577941</v>
      </c>
      <c r="H125" s="4">
        <f t="shared" si="540"/>
        <v>0.11991161738960654</v>
      </c>
      <c r="I125" s="4">
        <f t="shared" si="541"/>
        <v>-0.20358960697958925</v>
      </c>
      <c r="J125" s="4">
        <f t="shared" si="542"/>
        <v>-0.39667723439476782</v>
      </c>
      <c r="K125" s="4">
        <f t="shared" si="543"/>
        <v>-0.48288805865312173</v>
      </c>
      <c r="L125" s="4">
        <f t="shared" si="544"/>
        <v>-0.39004825395679976</v>
      </c>
      <c r="M125" s="4">
        <f t="shared" si="545"/>
        <v>-0.26060628007110814</v>
      </c>
      <c r="N125" s="4">
        <f t="shared" si="546"/>
        <v>9.3843585065861129E-2</v>
      </c>
      <c r="O125" s="4">
        <f t="shared" si="547"/>
        <v>-9.8293182022237052E-2</v>
      </c>
      <c r="P125" s="4">
        <f t="shared" si="548"/>
        <v>-7.4317458154506202E-2</v>
      </c>
      <c r="Q125" s="4">
        <f t="shared" si="549"/>
        <v>0.46131686529578259</v>
      </c>
      <c r="R125" s="4">
        <f t="shared" si="550"/>
        <v>0.16377602270729608</v>
      </c>
      <c r="S125" s="4">
        <f t="shared" si="551"/>
        <v>0.45399049323001545</v>
      </c>
      <c r="T125" s="4">
        <f t="shared" si="552"/>
        <v>0.3346767075732805</v>
      </c>
      <c r="U125" s="4">
        <f t="shared" si="553"/>
        <v>0.37191458470665079</v>
      </c>
      <c r="V125" s="4">
        <f t="shared" si="554"/>
        <v>0.48153484628493859</v>
      </c>
      <c r="W125" s="4">
        <f t="shared" si="555"/>
        <v>0.41473520780340012</v>
      </c>
      <c r="X125" s="4">
        <f t="shared" si="556"/>
        <v>0.46480307113662855</v>
      </c>
      <c r="Y125" s="4">
        <f t="shared" si="557"/>
        <v>9.518501153141283E-2</v>
      </c>
      <c r="Z125" s="4">
        <f t="shared" si="558"/>
        <v>0.25117597306834183</v>
      </c>
      <c r="AA125" s="4">
        <f t="shared" si="559"/>
        <v>0.25655323392105972</v>
      </c>
      <c r="AB125" s="4">
        <f t="shared" si="560"/>
        <v>0.28868679881843312</v>
      </c>
      <c r="AC125" s="4">
        <f t="shared" si="561"/>
        <v>0.57484896621849657</v>
      </c>
      <c r="AD125" s="4">
        <f t="shared" si="562"/>
        <v>0.28551123017990448</v>
      </c>
      <c r="AE125" s="4">
        <f t="shared" si="563"/>
        <v>0.42701085850740528</v>
      </c>
      <c r="AF125" s="4">
        <f t="shared" si="564"/>
        <v>0.4125543796264502</v>
      </c>
      <c r="AG125" s="4">
        <f t="shared" si="565"/>
        <v>0.23690991223572908</v>
      </c>
      <c r="AH125" s="4">
        <f t="shared" si="566"/>
        <v>0.39548811412928175</v>
      </c>
      <c r="AI125" s="4">
        <f t="shared" si="567"/>
        <v>0.23145407529419723</v>
      </c>
      <c r="AJ125" s="4">
        <f t="shared" si="568"/>
        <v>0.23587091864596627</v>
      </c>
      <c r="AK125" s="4">
        <f t="shared" si="569"/>
        <v>0.45585333908474862</v>
      </c>
      <c r="AL125" s="4">
        <f t="shared" si="570"/>
        <v>0.59693330355040231</v>
      </c>
      <c r="AM125" s="4">
        <f t="shared" si="571"/>
        <v>0.49846183769597269</v>
      </c>
      <c r="AN125" s="4">
        <f t="shared" si="572"/>
        <v>0.49914715327105547</v>
      </c>
      <c r="AO125" s="4">
        <f t="shared" si="573"/>
        <v>0.27011138320919753</v>
      </c>
      <c r="AP125" s="4">
        <f t="shared" si="574"/>
        <v>0.35577075177892603</v>
      </c>
      <c r="AQ125" s="4">
        <f t="shared" si="575"/>
        <v>0.63211478370919638</v>
      </c>
      <c r="AR125" s="4">
        <f t="shared" si="576"/>
        <v>0.57480992681114362</v>
      </c>
      <c r="AS125" s="4">
        <f t="shared" si="577"/>
        <v>0.8137115473087585</v>
      </c>
      <c r="AT125" s="4">
        <f t="shared" si="578"/>
        <v>0.57697688773824918</v>
      </c>
      <c r="AU125" s="4">
        <f t="shared" si="579"/>
        <v>0.48142395404587462</v>
      </c>
      <c r="AV125" s="4">
        <f t="shared" si="580"/>
        <v>0.70405364442503926</v>
      </c>
      <c r="AW125" s="4">
        <f t="shared" si="581"/>
        <v>0.5118652899920646</v>
      </c>
      <c r="AX125" s="4">
        <f t="shared" si="582"/>
        <v>0.50790010761958904</v>
      </c>
      <c r="AY125" s="4">
        <f t="shared" si="583"/>
        <v>0.6258774965626186</v>
      </c>
      <c r="AZ125" s="4">
        <f t="shared" si="584"/>
        <v>0.40537745392527208</v>
      </c>
      <c r="BA125" s="4">
        <f t="shared" si="585"/>
        <v>0.31074547361751276</v>
      </c>
      <c r="BB125" s="4">
        <f t="shared" si="586"/>
        <v>0.5164251575366039</v>
      </c>
      <c r="BC125" s="4">
        <f t="shared" si="587"/>
        <v>0.19999268428608769</v>
      </c>
      <c r="BD125" s="4">
        <f t="shared" si="588"/>
        <v>0.20849105230675402</v>
      </c>
      <c r="BE125" s="4">
        <f t="shared" si="589"/>
        <v>0.33648824487672852</v>
      </c>
      <c r="BF125" s="4">
        <f t="shared" si="590"/>
        <v>0.16252732304371362</v>
      </c>
      <c r="BG125" s="4">
        <f t="shared" si="591"/>
        <v>0.26274283220720052</v>
      </c>
      <c r="BH125" s="4">
        <f t="shared" si="592"/>
        <v>0.2625689293532989</v>
      </c>
      <c r="BI125" s="4">
        <f t="shared" si="593"/>
        <v>0.11195906099594856</v>
      </c>
      <c r="BJ125" s="4">
        <f t="shared" si="594"/>
        <v>0.32453815512362666</v>
      </c>
      <c r="BK125" s="4">
        <f t="shared" si="595"/>
        <v>0.40153014580570828</v>
      </c>
      <c r="BL125" s="4">
        <f t="shared" si="596"/>
        <v>0.34272125447545154</v>
      </c>
      <c r="BM125" s="4">
        <f t="shared" si="597"/>
        <v>0.35765046643758064</v>
      </c>
      <c r="BN125" s="4">
        <f t="shared" si="598"/>
        <v>0.18582212682081181</v>
      </c>
      <c r="BO125" s="4">
        <f t="shared" si="599"/>
        <v>0.31367201887631224</v>
      </c>
      <c r="BP125" s="4">
        <f t="shared" si="600"/>
        <v>0.25119316646854589</v>
      </c>
      <c r="BQ125" s="4">
        <f t="shared" si="601"/>
        <v>0.29325616064710497</v>
      </c>
      <c r="BR125" s="4">
        <f t="shared" si="602"/>
        <v>0.22025686629159166</v>
      </c>
      <c r="BS125" s="4">
        <f t="shared" si="603"/>
        <v>1.0988769718192638E-2</v>
      </c>
      <c r="BT125" s="4">
        <f t="shared" si="604"/>
        <v>0.31202518413215158</v>
      </c>
      <c r="BU125" s="4">
        <f t="shared" si="605"/>
        <v>0.28603065704155306</v>
      </c>
      <c r="BV125" s="4">
        <f t="shared" si="606"/>
        <v>0.32819695025062917</v>
      </c>
      <c r="BW125" s="4">
        <f t="shared" si="607"/>
        <v>0.39399418160457483</v>
      </c>
      <c r="BX125" s="4">
        <f t="shared" si="608"/>
        <v>0.24490092229911908</v>
      </c>
      <c r="BY125" s="4">
        <f t="shared" si="609"/>
        <v>0.29285791030368269</v>
      </c>
      <c r="BZ125" s="4">
        <f t="shared" si="610"/>
        <v>0.29970623879498554</v>
      </c>
      <c r="CA125" s="4">
        <f t="shared" si="611"/>
        <v>0.21726180679161691</v>
      </c>
      <c r="CB125" s="4">
        <f t="shared" si="612"/>
        <v>0.25188100545615716</v>
      </c>
      <c r="CC125" s="4">
        <f t="shared" si="613"/>
        <v>0.32662403432844145</v>
      </c>
      <c r="CD125" s="4">
        <f t="shared" si="614"/>
        <v>0.2722642185452378</v>
      </c>
      <c r="CE125" s="4">
        <f t="shared" si="615"/>
        <v>0.32678923965843615</v>
      </c>
      <c r="CF125" s="4">
        <f t="shared" si="616"/>
        <v>0.14804714387699158</v>
      </c>
      <c r="CG125" s="4">
        <f t="shared" si="617"/>
        <v>7.0798419416086805E-2</v>
      </c>
      <c r="CH125" s="4">
        <f t="shared" si="618"/>
        <v>0.12305384642395308</v>
      </c>
      <c r="CI125" s="4">
        <f t="shared" si="619"/>
        <v>0.28697483684903369</v>
      </c>
      <c r="CJ125" s="4">
        <f t="shared" si="620"/>
        <v>0.46348322560468264</v>
      </c>
      <c r="CK125" s="4">
        <f t="shared" si="621"/>
        <v>0.48242283214371218</v>
      </c>
      <c r="CL125" s="4">
        <f t="shared" si="622"/>
        <v>0.52602483453436044</v>
      </c>
      <c r="CM125" s="4">
        <f t="shared" si="623"/>
        <v>0.35251916323599375</v>
      </c>
      <c r="CN125" s="4">
        <f t="shared" si="624"/>
        <v>0.28011722998557059</v>
      </c>
      <c r="CO125" s="4">
        <f t="shared" si="625"/>
        <v>0.24371310361672233</v>
      </c>
      <c r="CP125" s="4">
        <f t="shared" si="626"/>
        <v>0.12761496403294645</v>
      </c>
      <c r="CQ125" s="4">
        <f t="shared" si="627"/>
        <v>0.11453347099179965</v>
      </c>
      <c r="CR125" s="4">
        <f t="shared" si="628"/>
        <v>0.14710741996101068</v>
      </c>
      <c r="CS125" s="4">
        <f t="shared" si="629"/>
        <v>4.9626874695442226E-2</v>
      </c>
      <c r="CT125" s="4">
        <f t="shared" si="630"/>
        <v>8.7664507463091582E-2</v>
      </c>
      <c r="CU125" s="4">
        <f t="shared" si="631"/>
        <v>2.2884213479465298E-2</v>
      </c>
      <c r="CV125" s="4">
        <f t="shared" si="632"/>
        <v>-4.722352593431621E-2</v>
      </c>
      <c r="CW125" s="4">
        <f t="shared" si="633"/>
        <v>6.5898558973412999E-2</v>
      </c>
      <c r="CX125" s="4">
        <f t="shared" si="634"/>
        <v>2.7626371856559639E-2</v>
      </c>
      <c r="CY125" s="4">
        <f t="shared" si="635"/>
        <v>1.4899792085027648E-2</v>
      </c>
      <c r="CZ125" s="4">
        <f t="shared" si="636"/>
        <v>3.3519761839742611E-2</v>
      </c>
      <c r="DA125" s="4">
        <f t="shared" si="637"/>
        <v>-1.0373198019939165E-2</v>
      </c>
      <c r="DB125" s="4">
        <f t="shared" si="638"/>
        <v>4.8162034562088722E-2</v>
      </c>
      <c r="DC125" s="4">
        <f t="shared" si="639"/>
        <v>0.14476879615146643</v>
      </c>
      <c r="DD125" s="4">
        <f t="shared" si="640"/>
        <v>9.1010375359823176E-2</v>
      </c>
      <c r="DE125" s="4">
        <f t="shared" si="641"/>
        <v>6.0505507421453081E-2</v>
      </c>
      <c r="DF125" s="4">
        <f t="shared" si="642"/>
        <v>5.084816526414538E-2</v>
      </c>
      <c r="DG125" s="4">
        <f t="shared" si="643"/>
        <v>2.5690730032314955E-2</v>
      </c>
      <c r="DH125" s="4">
        <f t="shared" si="644"/>
        <v>8.6948699730742804E-2</v>
      </c>
      <c r="DI125" s="4">
        <f t="shared" si="645"/>
        <v>0.18320262152290398</v>
      </c>
      <c r="DJ125" s="4">
        <f t="shared" si="646"/>
        <v>0.17408303937737971</v>
      </c>
      <c r="DK125" s="4">
        <f t="shared" si="647"/>
        <v>0.22809424425539121</v>
      </c>
      <c r="DL125" s="4">
        <f t="shared" si="648"/>
        <v>0.19229124679784168</v>
      </c>
      <c r="DM125" s="4">
        <f t="shared" si="649"/>
        <v>0.35162633252790393</v>
      </c>
      <c r="DN125" s="4">
        <f t="shared" si="650"/>
        <v>0.34421466091634795</v>
      </c>
      <c r="DO125" s="4">
        <f t="shared" si="651"/>
        <v>0.22040109102799743</v>
      </c>
      <c r="DP125" s="4">
        <f t="shared" si="652"/>
        <v>0.23067865460397843</v>
      </c>
      <c r="DQ125" s="4">
        <f t="shared" si="653"/>
        <v>-4.5295027409216981E-2</v>
      </c>
      <c r="DR125" s="4">
        <f t="shared" si="654"/>
        <v>-0.10036831980783886</v>
      </c>
      <c r="DS125" s="4">
        <f t="shared" si="655"/>
        <v>-3.5177021849946928E-2</v>
      </c>
      <c r="DT125" s="4">
        <f t="shared" si="656"/>
        <v>-3.0298849708408574E-2</v>
      </c>
      <c r="DU125" s="4">
        <f t="shared" si="657"/>
        <v>2.8973303259984661E-2</v>
      </c>
      <c r="DV125" s="4">
        <f t="shared" si="658"/>
        <v>-5.8966638861885058E-2</v>
      </c>
      <c r="DW125" s="4">
        <f t="shared" si="659"/>
        <v>-0.14548671223301743</v>
      </c>
      <c r="DX125" s="4">
        <f t="shared" si="660"/>
        <v>-0.18805729482697803</v>
      </c>
      <c r="DY125" s="4">
        <f t="shared" si="661"/>
        <v>-0.30827586403569424</v>
      </c>
      <c r="DZ125" s="4">
        <f t="shared" si="662"/>
        <v>-0.12016849735155355</v>
      </c>
      <c r="EA125" s="4">
        <f t="shared" si="663"/>
        <v>-1.8042266283096259E-2</v>
      </c>
      <c r="EB125" s="4">
        <f t="shared" si="664"/>
        <v>1.4248423593064529E-2</v>
      </c>
      <c r="EC125" s="4">
        <f t="shared" si="665"/>
        <v>0.12271207772073076</v>
      </c>
      <c r="ED125" s="4">
        <f t="shared" si="666"/>
        <v>0.12875212700372624</v>
      </c>
      <c r="EE125" s="4">
        <f t="shared" si="667"/>
        <v>0.1432827794024493</v>
      </c>
      <c r="EF125" s="4">
        <f t="shared" si="668"/>
        <v>0.16468693970589696</v>
      </c>
      <c r="EG125" s="4">
        <f t="shared" si="669"/>
        <v>0.18819223109389852</v>
      </c>
      <c r="EH125" s="4">
        <f t="shared" si="670"/>
        <v>0.22140740732894928</v>
      </c>
      <c r="EI125" s="4">
        <f t="shared" si="671"/>
        <v>0.21213917084069556</v>
      </c>
      <c r="EJ125" s="4">
        <f t="shared" si="672"/>
        <v>0.20508676815271643</v>
      </c>
      <c r="EK125" s="4">
        <f t="shared" si="673"/>
        <v>0.26191167783640829</v>
      </c>
      <c r="EL125" s="4">
        <f t="shared" si="674"/>
        <v>0.21254528859004185</v>
      </c>
      <c r="EM125" s="4">
        <f t="shared" si="675"/>
        <v>0.28354633331520751</v>
      </c>
      <c r="EN125" s="4">
        <f t="shared" si="676"/>
        <v>0.35421469307118658</v>
      </c>
      <c r="EO125" s="4">
        <f t="shared" si="677"/>
        <v>0.38172416901911832</v>
      </c>
      <c r="EP125" s="4">
        <f t="shared" si="678"/>
        <v>0.34570730643477365</v>
      </c>
      <c r="EQ125" s="4">
        <f t="shared" si="679"/>
        <v>0.29644623326211367</v>
      </c>
      <c r="ER125" s="4">
        <f t="shared" si="680"/>
        <v>0.31366112559832371</v>
      </c>
      <c r="ES125" s="4">
        <f t="shared" si="681"/>
        <v>0.27644685742194547</v>
      </c>
      <c r="ET125" s="4">
        <f t="shared" si="682"/>
        <v>0.31584535488658005</v>
      </c>
      <c r="EU125" s="4">
        <f t="shared" si="683"/>
        <v>0.2903658112899275</v>
      </c>
      <c r="EV125" s="4">
        <f t="shared" si="684"/>
        <v>0.23361474001839186</v>
      </c>
      <c r="EW125" s="4">
        <f t="shared" si="685"/>
        <v>0.19437703013737476</v>
      </c>
      <c r="EX125" s="4">
        <f t="shared" si="686"/>
        <v>0.11704426435797001</v>
      </c>
      <c r="EY125" s="4">
        <f t="shared" si="687"/>
        <v>2.3094103548364064E-2</v>
      </c>
      <c r="EZ125" s="4">
        <f t="shared" si="688"/>
        <v>-0.10438065094769791</v>
      </c>
      <c r="FA125" s="4">
        <f t="shared" si="689"/>
        <v>-0.19802668167567183</v>
      </c>
      <c r="FB125" s="4">
        <f t="shared" si="690"/>
        <v>-0.24978498583898895</v>
      </c>
      <c r="FC125" s="4">
        <f t="shared" si="691"/>
        <v>-0.31050193852404995</v>
      </c>
      <c r="FD125" s="4">
        <f t="shared" si="692"/>
        <v>-0.19110379803781496</v>
      </c>
      <c r="FE125" s="4">
        <f t="shared" si="693"/>
        <v>-7.6200238800417416E-2</v>
      </c>
      <c r="FF125" s="4">
        <f t="shared" si="694"/>
        <v>4.6507212823453999E-2</v>
      </c>
      <c r="FG125" s="11">
        <f t="shared" si="695"/>
        <v>0.21075994852871602</v>
      </c>
      <c r="FH125" s="11">
        <f t="shared" si="696"/>
        <v>0.21862193371626995</v>
      </c>
      <c r="FI125" s="11">
        <f t="shared" si="697"/>
        <v>0.20939609313608598</v>
      </c>
      <c r="FJ125" s="11">
        <f t="shared" si="698"/>
        <v>0.1993592507121788</v>
      </c>
      <c r="FK125" s="11">
        <f t="shared" si="699"/>
        <v>0.18641921301988246</v>
      </c>
      <c r="FL125" s="11">
        <f t="shared" si="700"/>
        <v>0.1745944467378302</v>
      </c>
      <c r="FM125" s="11">
        <f t="shared" si="701"/>
        <v>0.16906529649614388</v>
      </c>
      <c r="FN125" s="11">
        <f t="shared" si="702"/>
        <v>0.163054516714426</v>
      </c>
      <c r="FO125" s="11">
        <f t="shared" si="703"/>
        <v>0.157372451434621</v>
      </c>
      <c r="FP125" s="11">
        <f t="shared" si="704"/>
        <v>0.15134567547379002</v>
      </c>
      <c r="FQ125" s="11">
        <f t="shared" si="705"/>
        <v>0.1449894578453137</v>
      </c>
      <c r="FR125" s="11">
        <f t="shared" si="706"/>
        <v>0.13767117653755931</v>
      </c>
      <c r="FS125" s="11">
        <f t="shared" si="707"/>
        <v>0.12944989093437806</v>
      </c>
      <c r="FT125" s="11">
        <f t="shared" si="708"/>
        <v>0.12029192618280207</v>
      </c>
      <c r="FU125" s="11">
        <f t="shared" si="709"/>
        <v>0.11066861930297832</v>
      </c>
      <c r="FV125" s="11">
        <f t="shared" si="710"/>
        <v>0.10166945872566759</v>
      </c>
      <c r="FW125" s="11">
        <f t="shared" si="711"/>
        <v>9.475111390241929E-2</v>
      </c>
      <c r="FX125" s="11">
        <f t="shared" si="712"/>
        <v>9.0677396708629718E-2</v>
      </c>
      <c r="FY125" s="11">
        <f t="shared" si="713"/>
        <v>8.9651019629136838E-2</v>
      </c>
      <c r="FZ125" s="11">
        <f t="shared" si="714"/>
        <v>9.1266886387222065E-2</v>
      </c>
      <c r="GA125" s="11">
        <f t="shared" si="715"/>
        <v>9.447051654922238E-2</v>
      </c>
      <c r="GB125" s="11">
        <f t="shared" si="716"/>
        <v>9.8557864574254694E-2</v>
      </c>
      <c r="GC125" s="11">
        <f t="shared" si="717"/>
        <v>0.10309558856089204</v>
      </c>
      <c r="GD125" s="11">
        <f t="shared" si="718"/>
        <v>0.10761588523241998</v>
      </c>
      <c r="GE125" s="11">
        <f t="shared" si="719"/>
        <v>0.11206970161594497</v>
      </c>
      <c r="GF125" s="11">
        <f t="shared" si="720"/>
        <v>0.11636534670732311</v>
      </c>
      <c r="GG125" s="11">
        <f t="shared" si="721"/>
        <v>0.1200668406826865</v>
      </c>
      <c r="GH125" s="11">
        <f t="shared" si="722"/>
        <v>0.12302906772786465</v>
      </c>
      <c r="GI125" s="11">
        <f t="shared" si="723"/>
        <v>0.12510255484954438</v>
      </c>
      <c r="GJ125" s="11">
        <f t="shared" si="724"/>
        <v>0.12610779850625997</v>
      </c>
      <c r="GK125" s="11">
        <f t="shared" si="725"/>
        <v>0.12627833119555179</v>
      </c>
      <c r="GL125" s="11">
        <f t="shared" si="726"/>
        <v>0.12585962219939476</v>
      </c>
      <c r="GM125" s="11">
        <f t="shared" si="727"/>
        <v>0.12512213643647543</v>
      </c>
      <c r="GN125" s="11">
        <f t="shared" si="728"/>
        <v>0.1244158818777666</v>
      </c>
      <c r="GO125" s="11">
        <f t="shared" si="729"/>
        <v>0.12392650655653357</v>
      </c>
      <c r="GP125" s="11">
        <f t="shared" si="730"/>
        <v>0.12367023568934826</v>
      </c>
      <c r="GQ125" s="11">
        <f t="shared" si="731"/>
        <v>0.12355727816494901</v>
      </c>
      <c r="GR125" s="11">
        <f t="shared" si="732"/>
        <v>0.12352700110372872</v>
      </c>
      <c r="GS125" s="11">
        <f t="shared" si="733"/>
        <v>0.12345407012872209</v>
      </c>
      <c r="GT125" s="11" t="e">
        <f t="shared" si="734"/>
        <v>#N/A</v>
      </c>
    </row>
    <row r="126" spans="2:202" x14ac:dyDescent="0.2">
      <c r="B126" t="str">
        <f t="shared" si="538"/>
        <v xml:space="preserve">   Federal</v>
      </c>
      <c r="G126" s="4">
        <f t="shared" si="539"/>
        <v>1.9060288309839406E-2</v>
      </c>
      <c r="H126" s="4">
        <f t="shared" si="540"/>
        <v>-0.19455368971428999</v>
      </c>
      <c r="I126" s="4">
        <f t="shared" si="541"/>
        <v>-7.838672216676805E-2</v>
      </c>
      <c r="J126" s="4">
        <f t="shared" si="542"/>
        <v>-0.11565300368829567</v>
      </c>
      <c r="K126" s="4">
        <f t="shared" si="543"/>
        <v>-0.17986132088739323</v>
      </c>
      <c r="L126" s="4">
        <f t="shared" si="544"/>
        <v>-0.15085297088521024</v>
      </c>
      <c r="M126" s="4">
        <f t="shared" si="545"/>
        <v>-0.14812915033510834</v>
      </c>
      <c r="N126" s="4">
        <f t="shared" si="546"/>
        <v>-7.80007093147915E-2</v>
      </c>
      <c r="O126" s="4">
        <f t="shared" si="547"/>
        <v>-2.5260117972150109E-2</v>
      </c>
      <c r="P126" s="4">
        <f t="shared" si="548"/>
        <v>2.0334665450286119E-2</v>
      </c>
      <c r="Q126" s="4">
        <f t="shared" si="549"/>
        <v>2.3368440993393528E-2</v>
      </c>
      <c r="R126" s="4">
        <f t="shared" si="550"/>
        <v>3.0245156319283296E-2</v>
      </c>
      <c r="S126" s="4">
        <f t="shared" si="551"/>
        <v>0.14980703833158104</v>
      </c>
      <c r="T126" s="4">
        <f t="shared" si="552"/>
        <v>0.16321628905879168</v>
      </c>
      <c r="U126" s="4">
        <f t="shared" si="553"/>
        <v>0.19877838739632642</v>
      </c>
      <c r="V126" s="4">
        <f t="shared" si="554"/>
        <v>0.17662771217208542</v>
      </c>
      <c r="W126" s="4">
        <f t="shared" si="555"/>
        <v>0.10847539719370247</v>
      </c>
      <c r="X126" s="4">
        <f t="shared" si="556"/>
        <v>0.13650512518634766</v>
      </c>
      <c r="Y126" s="4">
        <f t="shared" si="557"/>
        <v>9.6669336223641225E-2</v>
      </c>
      <c r="Z126" s="4">
        <f t="shared" si="558"/>
        <v>9.8623954814462483E-2</v>
      </c>
      <c r="AA126" s="4">
        <f t="shared" si="559"/>
        <v>4.2775374373360639E-2</v>
      </c>
      <c r="AB126" s="4">
        <f t="shared" si="560"/>
        <v>-3.5438855712357414E-2</v>
      </c>
      <c r="AC126" s="4">
        <f t="shared" si="561"/>
        <v>1.7507432956207429E-3</v>
      </c>
      <c r="AD126" s="4">
        <f t="shared" si="562"/>
        <v>-1.2460924436472195E-2</v>
      </c>
      <c r="AE126" s="4">
        <f t="shared" si="563"/>
        <v>4.5700744693498059E-3</v>
      </c>
      <c r="AF126" s="4">
        <f t="shared" si="564"/>
        <v>3.5017233980675015E-2</v>
      </c>
      <c r="AG126" s="4">
        <f t="shared" si="565"/>
        <v>-7.7247366988728271E-3</v>
      </c>
      <c r="AH126" s="4">
        <f t="shared" si="566"/>
        <v>6.2912425205390407E-2</v>
      </c>
      <c r="AI126" s="4">
        <f t="shared" si="567"/>
        <v>9.1361256232798657E-2</v>
      </c>
      <c r="AJ126" s="4">
        <f t="shared" si="568"/>
        <v>0.14795652279155913</v>
      </c>
      <c r="AK126" s="4">
        <f t="shared" si="569"/>
        <v>0.12046968507100846</v>
      </c>
      <c r="AL126" s="4">
        <f t="shared" si="570"/>
        <v>7.2879640380739033E-2</v>
      </c>
      <c r="AM126" s="4">
        <f t="shared" si="571"/>
        <v>7.27961001723888E-2</v>
      </c>
      <c r="AN126" s="4">
        <f t="shared" si="572"/>
        <v>-7.7957192662728748E-3</v>
      </c>
      <c r="AO126" s="4">
        <f t="shared" si="573"/>
        <v>4.8921575823394639E-2</v>
      </c>
      <c r="AP126" s="4">
        <f t="shared" si="574"/>
        <v>6.0987166836912958E-2</v>
      </c>
      <c r="AQ126" s="4">
        <f t="shared" si="575"/>
        <v>7.2556504836183602E-2</v>
      </c>
      <c r="AR126" s="4">
        <f t="shared" si="576"/>
        <v>0.14020857790412128</v>
      </c>
      <c r="AS126" s="4">
        <f t="shared" si="577"/>
        <v>6.2521583925779514E-2</v>
      </c>
      <c r="AT126" s="4">
        <f t="shared" si="578"/>
        <v>-5.8016478900773287E-3</v>
      </c>
      <c r="AU126" s="4">
        <f t="shared" si="579"/>
        <v>-3.1253927943922274E-2</v>
      </c>
      <c r="AV126" s="4">
        <f t="shared" si="580"/>
        <v>-7.0673569977482406E-2</v>
      </c>
      <c r="AW126" s="4">
        <f t="shared" si="581"/>
        <v>6.850525853318034E-3</v>
      </c>
      <c r="AX126" s="4">
        <f t="shared" si="582"/>
        <v>4.8076042318406981E-2</v>
      </c>
      <c r="AY126" s="4">
        <f t="shared" si="583"/>
        <v>2.6832451680022677E-2</v>
      </c>
      <c r="AZ126" s="4">
        <f t="shared" si="584"/>
        <v>1.9638527280615787E-2</v>
      </c>
      <c r="BA126" s="4">
        <f t="shared" si="585"/>
        <v>-3.6406424986471114E-3</v>
      </c>
      <c r="BB126" s="4">
        <f t="shared" si="586"/>
        <v>1.2086451196450092E-2</v>
      </c>
      <c r="BC126" s="4">
        <f t="shared" si="587"/>
        <v>4.3337427787826857E-2</v>
      </c>
      <c r="BD126" s="4">
        <f t="shared" si="588"/>
        <v>5.1090917317576222E-2</v>
      </c>
      <c r="BE126" s="4">
        <f t="shared" si="589"/>
        <v>6.1993890542828715E-2</v>
      </c>
      <c r="BF126" s="4">
        <f t="shared" si="590"/>
        <v>3.596316066484978E-2</v>
      </c>
      <c r="BG126" s="4">
        <f t="shared" si="591"/>
        <v>1.149855260493223E-2</v>
      </c>
      <c r="BH126" s="4">
        <f t="shared" si="592"/>
        <v>3.5847233063471327E-3</v>
      </c>
      <c r="BI126" s="4">
        <f t="shared" si="593"/>
        <v>-2.3144942652961065E-2</v>
      </c>
      <c r="BJ126" s="4">
        <f t="shared" si="594"/>
        <v>-8.7288708786204781E-3</v>
      </c>
      <c r="BK126" s="4">
        <f t="shared" si="595"/>
        <v>-3.8682823386192139E-2</v>
      </c>
      <c r="BL126" s="4">
        <f t="shared" si="596"/>
        <v>-3.9202737293427187E-2</v>
      </c>
      <c r="BM126" s="4">
        <f t="shared" si="597"/>
        <v>-3.5621265641365585E-2</v>
      </c>
      <c r="BN126" s="4">
        <f t="shared" si="598"/>
        <v>-4.4758471355126096E-2</v>
      </c>
      <c r="BO126" s="4">
        <f t="shared" si="599"/>
        <v>-1.4750527363339708E-2</v>
      </c>
      <c r="BP126" s="4">
        <f t="shared" si="600"/>
        <v>-1.9694454479639818E-2</v>
      </c>
      <c r="BQ126" s="4">
        <f t="shared" si="601"/>
        <v>-2.9190091722112413E-2</v>
      </c>
      <c r="BR126" s="4">
        <f t="shared" si="602"/>
        <v>-1.5728018669308796E-2</v>
      </c>
      <c r="BS126" s="4">
        <f t="shared" si="603"/>
        <v>-1.7981962399672983E-2</v>
      </c>
      <c r="BT126" s="4">
        <f t="shared" si="604"/>
        <v>1.4089303375889972E-3</v>
      </c>
      <c r="BU126" s="4">
        <f t="shared" si="605"/>
        <v>4.1401731922832065E-2</v>
      </c>
      <c r="BV126" s="4">
        <f t="shared" si="606"/>
        <v>2.7010440936981548E-2</v>
      </c>
      <c r="BW126" s="4">
        <f t="shared" si="607"/>
        <v>5.8960398533388997E-2</v>
      </c>
      <c r="BX126" s="4">
        <f t="shared" si="608"/>
        <v>5.2069062019720516E-2</v>
      </c>
      <c r="BY126" s="4">
        <f t="shared" si="609"/>
        <v>5.2525736210886236E-2</v>
      </c>
      <c r="BZ126" s="4">
        <f t="shared" si="610"/>
        <v>8.8281705803122279E-2</v>
      </c>
      <c r="CA126" s="4">
        <f t="shared" si="611"/>
        <v>7.1533140981979465E-2</v>
      </c>
      <c r="CB126" s="4">
        <f t="shared" si="612"/>
        <v>4.5248539746027015E-2</v>
      </c>
      <c r="CC126" s="4">
        <f t="shared" si="613"/>
        <v>2.453126294381754E-2</v>
      </c>
      <c r="CD126" s="4">
        <f t="shared" si="614"/>
        <v>1.4154741057512465E-2</v>
      </c>
      <c r="CE126" s="4">
        <f t="shared" si="615"/>
        <v>-1.1830028039835643E-2</v>
      </c>
      <c r="CF126" s="4">
        <f t="shared" si="616"/>
        <v>0.18795816202770849</v>
      </c>
      <c r="CG126" s="4">
        <f t="shared" si="617"/>
        <v>5.9589036159840257E-2</v>
      </c>
      <c r="CH126" s="4">
        <f t="shared" si="618"/>
        <v>-1.8253779953114736E-3</v>
      </c>
      <c r="CI126" s="4">
        <f t="shared" si="619"/>
        <v>3.5060128705751856E-2</v>
      </c>
      <c r="CJ126" s="4">
        <f t="shared" si="620"/>
        <v>-0.14093603108295313</v>
      </c>
      <c r="CK126" s="4">
        <f t="shared" si="621"/>
        <v>3.7736113328811342E-3</v>
      </c>
      <c r="CL126" s="4">
        <f t="shared" si="622"/>
        <v>4.1114695688942396E-2</v>
      </c>
      <c r="CM126" s="4">
        <f t="shared" si="623"/>
        <v>1.0500227266020554E-2</v>
      </c>
      <c r="CN126" s="4">
        <f t="shared" si="624"/>
        <v>1.6125325227622993E-2</v>
      </c>
      <c r="CO126" s="4">
        <f t="shared" si="625"/>
        <v>1.0730607623013226E-2</v>
      </c>
      <c r="CP126" s="4">
        <f t="shared" si="626"/>
        <v>8.1795898204515508E-2</v>
      </c>
      <c r="CQ126" s="4">
        <f t="shared" si="627"/>
        <v>0.10000794124008262</v>
      </c>
      <c r="CR126" s="4">
        <f t="shared" si="628"/>
        <v>8.7616059906040086E-2</v>
      </c>
      <c r="CS126" s="4">
        <f t="shared" si="629"/>
        <v>6.2530624811150917E-2</v>
      </c>
      <c r="CT126" s="4">
        <f t="shared" si="630"/>
        <v>-1.7711572063397442E-2</v>
      </c>
      <c r="CU126" s="4">
        <f t="shared" si="631"/>
        <v>-2.5913035102007143E-2</v>
      </c>
      <c r="CV126" s="4">
        <f t="shared" si="632"/>
        <v>-1.4016241388541394E-2</v>
      </c>
      <c r="CW126" s="4">
        <f t="shared" si="633"/>
        <v>-1.1160784524108137E-2</v>
      </c>
      <c r="CX126" s="4">
        <f t="shared" si="634"/>
        <v>-9.0270708609488676E-3</v>
      </c>
      <c r="CY126" s="4">
        <f t="shared" si="635"/>
        <v>-2.4866962359399253E-2</v>
      </c>
      <c r="CZ126" s="4">
        <f t="shared" si="636"/>
        <v>-3.591116433679907E-2</v>
      </c>
      <c r="DA126" s="4">
        <f t="shared" si="637"/>
        <v>-2.5720097436592315E-2</v>
      </c>
      <c r="DB126" s="4">
        <f t="shared" si="638"/>
        <v>-5.4410879474235473E-2</v>
      </c>
      <c r="DC126" s="4">
        <f t="shared" si="639"/>
        <v>-3.7809093361739161E-2</v>
      </c>
      <c r="DD126" s="4">
        <f t="shared" si="640"/>
        <v>-4.1722584100688576E-2</v>
      </c>
      <c r="DE126" s="4">
        <f t="shared" si="641"/>
        <v>-4.8728831094607725E-2</v>
      </c>
      <c r="DF126" s="4">
        <f t="shared" si="642"/>
        <v>-1.0772936712215141E-2</v>
      </c>
      <c r="DG126" s="4">
        <f t="shared" si="643"/>
        <v>-6.5488281629914992E-3</v>
      </c>
      <c r="DH126" s="4">
        <f t="shared" si="644"/>
        <v>-6.7347221363242196E-3</v>
      </c>
      <c r="DI126" s="4">
        <f t="shared" si="645"/>
        <v>-1.7465401341662759E-3</v>
      </c>
      <c r="DJ126" s="4">
        <f t="shared" si="646"/>
        <v>3.7988123536664619E-3</v>
      </c>
      <c r="DK126" s="4">
        <f t="shared" si="647"/>
        <v>1.1368749461819701E-2</v>
      </c>
      <c r="DL126" s="4">
        <f t="shared" si="648"/>
        <v>8.991383315018581E-3</v>
      </c>
      <c r="DM126" s="4">
        <f t="shared" si="649"/>
        <v>1.9372815940936469E-2</v>
      </c>
      <c r="DN126" s="4">
        <f t="shared" si="650"/>
        <v>3.0572094033381077E-2</v>
      </c>
      <c r="DO126" s="4">
        <f t="shared" si="651"/>
        <v>2.3236618616016572E-2</v>
      </c>
      <c r="DP126" s="4">
        <f t="shared" si="652"/>
        <v>6.9933760071021783E-2</v>
      </c>
      <c r="DQ126" s="4">
        <f t="shared" si="653"/>
        <v>3.0922777707300397E-2</v>
      </c>
      <c r="DR126" s="4">
        <f t="shared" si="654"/>
        <v>8.6941275290431906E-3</v>
      </c>
      <c r="DS126" s="4">
        <f t="shared" si="655"/>
        <v>-3.8499000972681677E-2</v>
      </c>
      <c r="DT126" s="4">
        <f t="shared" si="656"/>
        <v>9.1483674137236418E-2</v>
      </c>
      <c r="DU126" s="4">
        <f t="shared" si="657"/>
        <v>-1.8302810689406021E-2</v>
      </c>
      <c r="DV126" s="4">
        <f t="shared" si="658"/>
        <v>-4.11412027198357E-2</v>
      </c>
      <c r="DW126" s="4">
        <f t="shared" si="659"/>
        <v>1.8126027817640724E-4</v>
      </c>
      <c r="DX126" s="4">
        <f t="shared" si="660"/>
        <v>-0.18728164051974375</v>
      </c>
      <c r="DY126" s="4">
        <f t="shared" si="661"/>
        <v>-5.6515784501822569E-2</v>
      </c>
      <c r="DZ126" s="4">
        <f t="shared" si="662"/>
        <v>-3.3167821287117184E-2</v>
      </c>
      <c r="EA126" s="4">
        <f t="shared" si="663"/>
        <v>-3.5353969765098039E-2</v>
      </c>
      <c r="EB126" s="4">
        <f t="shared" si="664"/>
        <v>-3.3115596488716717E-2</v>
      </c>
      <c r="EC126" s="4">
        <f t="shared" si="665"/>
        <v>-2.7142389789673465E-2</v>
      </c>
      <c r="ED126" s="4">
        <f t="shared" si="666"/>
        <v>-1.7804940085320586E-2</v>
      </c>
      <c r="EE126" s="4">
        <f t="shared" si="667"/>
        <v>-2.4728725806540838E-2</v>
      </c>
      <c r="EF126" s="4">
        <f t="shared" si="668"/>
        <v>-3.1572175062735144E-2</v>
      </c>
      <c r="EG126" s="4">
        <f t="shared" si="669"/>
        <v>-4.0545318732175484E-2</v>
      </c>
      <c r="EH126" s="4">
        <f t="shared" si="670"/>
        <v>-4.741152236159165E-2</v>
      </c>
      <c r="EI126" s="4">
        <f t="shared" si="671"/>
        <v>-3.3843223109048255E-2</v>
      </c>
      <c r="EJ126" s="4">
        <f t="shared" si="672"/>
        <v>-2.0583365804612539E-2</v>
      </c>
      <c r="EK126" s="4">
        <f t="shared" si="673"/>
        <v>-1.9615864616794206E-2</v>
      </c>
      <c r="EL126" s="4">
        <f t="shared" si="674"/>
        <v>-2.8140376540138106E-2</v>
      </c>
      <c r="EM126" s="4">
        <f t="shared" si="675"/>
        <v>-2.5650771938565735E-2</v>
      </c>
      <c r="EN126" s="4">
        <f t="shared" si="676"/>
        <v>-1.2195957292801452E-2</v>
      </c>
      <c r="EO126" s="4">
        <f t="shared" si="677"/>
        <v>-2.3571862159427483E-3</v>
      </c>
      <c r="EP126" s="4">
        <f t="shared" si="678"/>
        <v>9.7848838138001413E-3</v>
      </c>
      <c r="EQ126" s="4">
        <f t="shared" si="679"/>
        <v>9.1044327128468779E-3</v>
      </c>
      <c r="ER126" s="4">
        <f t="shared" si="680"/>
        <v>4.5074919112098764E-3</v>
      </c>
      <c r="ES126" s="4">
        <f t="shared" si="681"/>
        <v>1.0271533874587391E-2</v>
      </c>
      <c r="ET126" s="4">
        <f t="shared" si="682"/>
        <v>1.1675874491430899E-2</v>
      </c>
      <c r="EU126" s="4">
        <f t="shared" si="683"/>
        <v>1.4964611750354909E-2</v>
      </c>
      <c r="EV126" s="4">
        <f t="shared" si="684"/>
        <v>1.0351444956678625E-2</v>
      </c>
      <c r="EW126" s="4">
        <f t="shared" si="685"/>
        <v>-2.0930054313168817E-3</v>
      </c>
      <c r="EX126" s="4">
        <f t="shared" si="686"/>
        <v>-1.261077253136525E-2</v>
      </c>
      <c r="EY126" s="4">
        <f t="shared" si="687"/>
        <v>-2.9577062459552227E-2</v>
      </c>
      <c r="EZ126" s="4">
        <f t="shared" si="688"/>
        <v>-3.5488994417718071E-2</v>
      </c>
      <c r="FA126" s="4">
        <f t="shared" si="689"/>
        <v>-3.9501680448532202E-2</v>
      </c>
      <c r="FB126" s="4">
        <f t="shared" si="690"/>
        <v>-3.1648697883180796E-2</v>
      </c>
      <c r="FC126" s="4">
        <f t="shared" si="691"/>
        <v>-3.1051245168148278E-2</v>
      </c>
      <c r="FD126" s="4">
        <f t="shared" si="692"/>
        <v>-2.7033150630083016E-2</v>
      </c>
      <c r="FE126" s="4">
        <f t="shared" si="693"/>
        <v>-1.9810442816375857E-2</v>
      </c>
      <c r="FF126" s="4">
        <f t="shared" si="694"/>
        <v>-2.0785690468582203E-2</v>
      </c>
      <c r="FG126" s="11">
        <f t="shared" si="695"/>
        <v>-7.5627670658442326E-3</v>
      </c>
      <c r="FH126" s="11">
        <f t="shared" si="696"/>
        <v>-2.8933275589761074E-3</v>
      </c>
      <c r="FI126" s="11">
        <f t="shared" si="697"/>
        <v>-9.8325023605352001E-4</v>
      </c>
      <c r="FJ126" s="11">
        <f t="shared" si="698"/>
        <v>-2.0005804501030023E-4</v>
      </c>
      <c r="FK126" s="11">
        <f t="shared" si="699"/>
        <v>1.2154608865274887E-4</v>
      </c>
      <c r="FL126" s="11">
        <f t="shared" si="700"/>
        <v>2.5180820014523758E-4</v>
      </c>
      <c r="FM126" s="11">
        <f t="shared" si="701"/>
        <v>3.0485185585480421E-4</v>
      </c>
      <c r="FN126" s="11">
        <f t="shared" si="702"/>
        <v>3.2618630260372329E-4</v>
      </c>
      <c r="FO126" s="11">
        <f t="shared" si="703"/>
        <v>3.3380535353382901E-4</v>
      </c>
      <c r="FP126" s="11">
        <f t="shared" si="704"/>
        <v>3.3704225961900247E-4</v>
      </c>
      <c r="FQ126" s="11">
        <f t="shared" si="705"/>
        <v>3.371085484063483E-4</v>
      </c>
      <c r="FR126" s="11">
        <f t="shared" si="706"/>
        <v>3.3664696355880465E-4</v>
      </c>
      <c r="FS126" s="11">
        <f t="shared" si="707"/>
        <v>3.3629698446462628E-4</v>
      </c>
      <c r="FT126" s="11">
        <f t="shared" si="708"/>
        <v>3.3545390055931119E-4</v>
      </c>
      <c r="FU126" s="11">
        <f t="shared" si="709"/>
        <v>3.3529390132828703E-4</v>
      </c>
      <c r="FV126" s="11">
        <f t="shared" si="710"/>
        <v>3.3472315425826945E-4</v>
      </c>
      <c r="FW126" s="11">
        <f t="shared" si="711"/>
        <v>3.336990185799643E-4</v>
      </c>
      <c r="FX126" s="11">
        <f t="shared" si="712"/>
        <v>3.3325006568095356E-4</v>
      </c>
      <c r="FY126" s="11">
        <f t="shared" si="713"/>
        <v>3.327974881584804E-4</v>
      </c>
      <c r="FZ126" s="11">
        <f t="shared" si="714"/>
        <v>3.3231883925694282E-4</v>
      </c>
      <c r="GA126" s="11">
        <f t="shared" si="715"/>
        <v>3.3226526129177255E-4</v>
      </c>
      <c r="GB126" s="11">
        <f t="shared" si="716"/>
        <v>3.3157456202740357E-4</v>
      </c>
      <c r="GC126" s="11">
        <f t="shared" si="717"/>
        <v>3.3077657269576431E-4</v>
      </c>
      <c r="GD126" s="11">
        <f t="shared" si="718"/>
        <v>3.2981635612505628E-4</v>
      </c>
      <c r="GE126" s="11">
        <f t="shared" si="719"/>
        <v>3.2882123421468516E-4</v>
      </c>
      <c r="GF126" s="11">
        <f t="shared" si="720"/>
        <v>3.2765572895467765E-4</v>
      </c>
      <c r="GG126" s="11">
        <f t="shared" si="721"/>
        <v>3.2641165142193395E-4</v>
      </c>
      <c r="GH126" s="11">
        <f t="shared" si="722"/>
        <v>3.2511304232924631E-4</v>
      </c>
      <c r="GI126" s="11">
        <f t="shared" si="723"/>
        <v>3.2378870384780386E-4</v>
      </c>
      <c r="GJ126" s="11">
        <f t="shared" si="724"/>
        <v>3.2241993844900362E-4</v>
      </c>
      <c r="GK126" s="11">
        <f t="shared" si="725"/>
        <v>3.2105538153554415E-4</v>
      </c>
      <c r="GL126" s="11">
        <f t="shared" si="726"/>
        <v>3.1971551507203817E-4</v>
      </c>
      <c r="GM126" s="11">
        <f t="shared" si="727"/>
        <v>3.1833774299561498E-4</v>
      </c>
      <c r="GN126" s="11">
        <f t="shared" si="728"/>
        <v>3.1698313854214966E-4</v>
      </c>
      <c r="GO126" s="11">
        <f t="shared" si="729"/>
        <v>3.1565849416637104E-4</v>
      </c>
      <c r="GP126" s="11">
        <f t="shared" si="730"/>
        <v>3.1434710613075688E-4</v>
      </c>
      <c r="GQ126" s="11">
        <f t="shared" si="731"/>
        <v>3.1356383220453515E-4</v>
      </c>
      <c r="GR126" s="11">
        <f t="shared" si="732"/>
        <v>3.1226193798495873E-4</v>
      </c>
      <c r="GS126" s="11">
        <f t="shared" si="733"/>
        <v>3.1095103447557779E-4</v>
      </c>
      <c r="GT126" s="11" t="e">
        <f t="shared" si="734"/>
        <v>#N/A</v>
      </c>
    </row>
  </sheetData>
  <hyperlinks>
    <hyperlink ref="B35" r:id="rId1" xr:uid="{2004AC44-C200-4045-A631-89896FEE7551}"/>
  </hyperlinks>
  <pageMargins left="0.8" right="0.45" top="0.85" bottom="0.75" header="0.3" footer="0.3"/>
  <pageSetup scale="69" fitToWidth="0"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257AC-678B-4242-8D9C-87EE3E8B0E5C}">
  <dimension ref="A1:CM178"/>
  <sheetViews>
    <sheetView zoomScale="85" zoomScaleNormal="85" workbookViewId="0"/>
  </sheetViews>
  <sheetFormatPr defaultRowHeight="12.75" x14ac:dyDescent="0.2"/>
  <cols>
    <col min="2" max="2" width="42.28515625" customWidth="1"/>
    <col min="12" max="12" width="43.28515625" customWidth="1"/>
    <col min="39" max="39" width="18.28515625" bestFit="1" customWidth="1"/>
    <col min="66" max="66" width="21.140625" customWidth="1"/>
  </cols>
  <sheetData>
    <row r="1" spans="1:91" x14ac:dyDescent="0.2">
      <c r="W1" s="55"/>
      <c r="X1" s="55"/>
      <c r="Y1" s="55"/>
      <c r="Z1" s="55"/>
      <c r="AA1" s="55"/>
    </row>
    <row r="2" spans="1:91" ht="15" x14ac:dyDescent="0.25">
      <c r="B2" s="28" t="str">
        <f>Info!B3</f>
        <v>Seattle MD (King &amp; Snohomish Counties) Economic Forecast</v>
      </c>
      <c r="W2" s="55"/>
      <c r="X2" s="55"/>
      <c r="Y2" s="55"/>
      <c r="Z2" s="55"/>
      <c r="AA2" s="55"/>
    </row>
    <row r="3" spans="1:91" ht="15" x14ac:dyDescent="0.25">
      <c r="B3" s="28" t="str">
        <f>Info!B4</f>
        <v>City of Seattle Office of Economic and Revenue Forecasts</v>
      </c>
      <c r="M3" s="55"/>
      <c r="N3" s="55"/>
      <c r="O3" s="55"/>
      <c r="P3" s="55"/>
      <c r="Q3" s="55"/>
      <c r="R3" s="55"/>
      <c r="S3" s="55"/>
      <c r="T3" s="55"/>
      <c r="U3" s="55"/>
      <c r="V3" s="55"/>
      <c r="W3" s="55"/>
      <c r="X3" s="55"/>
      <c r="AA3" s="55"/>
      <c r="AB3" s="55"/>
      <c r="AD3" s="55"/>
      <c r="AE3" s="55"/>
      <c r="AF3" s="55"/>
      <c r="AG3" s="55"/>
      <c r="AH3" s="55"/>
      <c r="AI3" s="55"/>
      <c r="AJ3" s="55"/>
      <c r="AK3" s="55"/>
    </row>
    <row r="4" spans="1:91" ht="15" x14ac:dyDescent="0.25">
      <c r="B4" s="28" t="str">
        <f>Info!B5</f>
        <v>July 2023</v>
      </c>
      <c r="C4" s="7"/>
      <c r="M4" s="55"/>
      <c r="N4" s="55"/>
      <c r="O4" s="55"/>
      <c r="P4" s="55"/>
      <c r="Q4" s="55"/>
      <c r="R4" s="55"/>
      <c r="S4" s="55"/>
      <c r="T4" s="55"/>
      <c r="U4" s="55"/>
      <c r="V4" s="55"/>
      <c r="W4" s="55"/>
      <c r="X4" s="55"/>
      <c r="Y4" s="55"/>
      <c r="Z4" s="55"/>
      <c r="AA4" s="55"/>
      <c r="AB4" s="55"/>
      <c r="AC4" s="55"/>
      <c r="AD4" s="55"/>
      <c r="AE4" s="55"/>
      <c r="AF4" s="55"/>
      <c r="AG4" s="55"/>
      <c r="AH4" s="55"/>
      <c r="AI4" s="55"/>
      <c r="AJ4" s="55"/>
      <c r="AK4" s="55"/>
    </row>
    <row r="5" spans="1:91" ht="15" x14ac:dyDescent="0.25">
      <c r="B5" s="28"/>
      <c r="C5" s="7"/>
      <c r="M5" s="55"/>
      <c r="N5" s="55"/>
      <c r="O5" s="55"/>
      <c r="P5" s="55"/>
      <c r="Q5" s="55"/>
      <c r="R5" s="55"/>
      <c r="S5" s="55"/>
      <c r="T5" s="55"/>
      <c r="U5" s="55"/>
      <c r="V5" s="55"/>
      <c r="W5" s="55"/>
      <c r="X5" s="55"/>
      <c r="Y5" s="55"/>
      <c r="Z5" s="55"/>
      <c r="AA5" s="55"/>
      <c r="AB5" s="55"/>
      <c r="AC5" s="55"/>
      <c r="AD5" s="55"/>
      <c r="AE5" s="55"/>
      <c r="AF5" s="55"/>
      <c r="AG5" s="55"/>
      <c r="AH5" s="55"/>
      <c r="AI5" s="55"/>
      <c r="AJ5" s="55"/>
      <c r="AK5" s="55"/>
    </row>
    <row r="6" spans="1:91" x14ac:dyDescent="0.2">
      <c r="B6" s="1" t="s">
        <v>244</v>
      </c>
      <c r="L6" s="1" t="s">
        <v>243</v>
      </c>
      <c r="M6" s="1"/>
      <c r="N6" s="39"/>
      <c r="O6" s="39"/>
      <c r="P6" s="39"/>
      <c r="Q6" s="39"/>
      <c r="R6" s="40"/>
      <c r="S6" s="39"/>
      <c r="T6" s="39"/>
      <c r="U6" s="39"/>
      <c r="V6" s="39"/>
      <c r="W6" s="39"/>
      <c r="X6" s="39"/>
      <c r="Y6" s="39"/>
    </row>
    <row r="7" spans="1:91" x14ac:dyDescent="0.2">
      <c r="C7" s="1">
        <v>2019</v>
      </c>
      <c r="D7" s="1">
        <v>2020</v>
      </c>
      <c r="E7" s="1">
        <v>2021</v>
      </c>
      <c r="F7" s="1">
        <v>2022</v>
      </c>
      <c r="G7" s="1">
        <v>2023</v>
      </c>
      <c r="H7" s="1">
        <v>2024</v>
      </c>
      <c r="I7" s="1">
        <v>2025</v>
      </c>
      <c r="M7" s="16" t="s">
        <v>287</v>
      </c>
      <c r="N7" s="16" t="s">
        <v>242</v>
      </c>
      <c r="O7" s="16" t="s">
        <v>241</v>
      </c>
      <c r="P7" s="16" t="s">
        <v>240</v>
      </c>
      <c r="Q7" s="16" t="s">
        <v>239</v>
      </c>
      <c r="R7" s="16" t="s">
        <v>238</v>
      </c>
      <c r="S7" s="16" t="s">
        <v>237</v>
      </c>
      <c r="T7" s="16" t="s">
        <v>236</v>
      </c>
      <c r="U7" s="16" t="s">
        <v>235</v>
      </c>
      <c r="V7" s="16" t="s">
        <v>234</v>
      </c>
      <c r="W7" s="16" t="s">
        <v>233</v>
      </c>
      <c r="X7" s="16" t="s">
        <v>232</v>
      </c>
      <c r="Y7" s="16" t="s">
        <v>231</v>
      </c>
      <c r="Z7" s="16" t="s">
        <v>252</v>
      </c>
      <c r="AA7" s="16" t="s">
        <v>253</v>
      </c>
      <c r="AB7" s="16" t="s">
        <v>254</v>
      </c>
      <c r="AC7" s="16" t="s">
        <v>249</v>
      </c>
      <c r="AD7" s="16" t="s">
        <v>255</v>
      </c>
      <c r="AE7" s="16" t="s">
        <v>256</v>
      </c>
      <c r="AF7" s="16" t="s">
        <v>257</v>
      </c>
      <c r="AG7" s="16" t="s">
        <v>250</v>
      </c>
      <c r="AH7" s="16" t="s">
        <v>258</v>
      </c>
      <c r="AI7" s="16" t="s">
        <v>259</v>
      </c>
      <c r="AJ7" s="16" t="s">
        <v>260</v>
      </c>
      <c r="AK7" s="16" t="s">
        <v>251</v>
      </c>
      <c r="AN7" t="str">
        <f>M7</f>
        <v>2019 Q4</v>
      </c>
      <c r="AO7" t="str">
        <f t="shared" ref="AO7:BL7" si="0">N7</f>
        <v>2020 Q1</v>
      </c>
      <c r="AP7" t="str">
        <f t="shared" si="0"/>
        <v>2020 Q2</v>
      </c>
      <c r="AQ7" t="str">
        <f t="shared" si="0"/>
        <v>2020 Q3</v>
      </c>
      <c r="AR7" t="str">
        <f t="shared" si="0"/>
        <v>2020 Q4</v>
      </c>
      <c r="AS7" t="str">
        <f t="shared" si="0"/>
        <v>2021 Q1</v>
      </c>
      <c r="AT7" t="str">
        <f t="shared" si="0"/>
        <v>2021 Q2</v>
      </c>
      <c r="AU7" t="str">
        <f t="shared" si="0"/>
        <v>2021 Q3</v>
      </c>
      <c r="AV7" t="str">
        <f t="shared" si="0"/>
        <v>2021 Q4</v>
      </c>
      <c r="AW7" t="str">
        <f t="shared" si="0"/>
        <v>2022 Q1</v>
      </c>
      <c r="AX7" t="str">
        <f t="shared" si="0"/>
        <v>2022 Q2</v>
      </c>
      <c r="AY7" t="str">
        <f t="shared" si="0"/>
        <v>2022 Q3</v>
      </c>
      <c r="AZ7" t="str">
        <f t="shared" si="0"/>
        <v>2022 Q4</v>
      </c>
      <c r="BA7" t="str">
        <f t="shared" si="0"/>
        <v>2023 Q1</v>
      </c>
      <c r="BB7" t="str">
        <f t="shared" si="0"/>
        <v>2023 Q2</v>
      </c>
      <c r="BC7" t="str">
        <f t="shared" si="0"/>
        <v>2023 Q3</v>
      </c>
      <c r="BD7" t="str">
        <f t="shared" si="0"/>
        <v>2023 Q4</v>
      </c>
      <c r="BE7" t="str">
        <f t="shared" si="0"/>
        <v>2024 Q1</v>
      </c>
      <c r="BF7" t="str">
        <f t="shared" si="0"/>
        <v>2024 Q2</v>
      </c>
      <c r="BG7" t="str">
        <f t="shared" si="0"/>
        <v>2024 Q3</v>
      </c>
      <c r="BH7" t="str">
        <f t="shared" si="0"/>
        <v>2024 Q4</v>
      </c>
      <c r="BI7" t="str">
        <f t="shared" si="0"/>
        <v>2025 Q1</v>
      </c>
      <c r="BJ7" t="str">
        <f t="shared" si="0"/>
        <v>2025 Q2</v>
      </c>
      <c r="BK7" t="str">
        <f t="shared" si="0"/>
        <v>2025 Q3</v>
      </c>
      <c r="BL7" t="str">
        <f t="shared" si="0"/>
        <v>2025 Q4</v>
      </c>
      <c r="BO7" t="str">
        <f>M7</f>
        <v>2019 Q4</v>
      </c>
      <c r="BP7" t="str">
        <f t="shared" ref="BP7:CM7" si="1">N7</f>
        <v>2020 Q1</v>
      </c>
      <c r="BQ7" t="str">
        <f t="shared" si="1"/>
        <v>2020 Q2</v>
      </c>
      <c r="BR7" t="str">
        <f t="shared" si="1"/>
        <v>2020 Q3</v>
      </c>
      <c r="BS7" t="str">
        <f t="shared" si="1"/>
        <v>2020 Q4</v>
      </c>
      <c r="BT7" t="str">
        <f t="shared" si="1"/>
        <v>2021 Q1</v>
      </c>
      <c r="BU7" t="str">
        <f t="shared" si="1"/>
        <v>2021 Q2</v>
      </c>
      <c r="BV7" t="str">
        <f t="shared" si="1"/>
        <v>2021 Q3</v>
      </c>
      <c r="BW7" t="str">
        <f t="shared" si="1"/>
        <v>2021 Q4</v>
      </c>
      <c r="BX7" t="str">
        <f t="shared" si="1"/>
        <v>2022 Q1</v>
      </c>
      <c r="BY7" t="str">
        <f t="shared" si="1"/>
        <v>2022 Q2</v>
      </c>
      <c r="BZ7" t="str">
        <f t="shared" si="1"/>
        <v>2022 Q3</v>
      </c>
      <c r="CA7" t="str">
        <f t="shared" si="1"/>
        <v>2022 Q4</v>
      </c>
      <c r="CB7" t="str">
        <f t="shared" si="1"/>
        <v>2023 Q1</v>
      </c>
      <c r="CC7" t="str">
        <f t="shared" si="1"/>
        <v>2023 Q2</v>
      </c>
      <c r="CD7" t="str">
        <f t="shared" si="1"/>
        <v>2023 Q3</v>
      </c>
      <c r="CE7" t="str">
        <f t="shared" si="1"/>
        <v>2023 Q4</v>
      </c>
      <c r="CF7" t="str">
        <f t="shared" si="1"/>
        <v>2024 Q1</v>
      </c>
      <c r="CG7" t="str">
        <f t="shared" si="1"/>
        <v>2024 Q2</v>
      </c>
      <c r="CH7" t="str">
        <f t="shared" si="1"/>
        <v>2024 Q3</v>
      </c>
      <c r="CI7" t="str">
        <f t="shared" si="1"/>
        <v>2024 Q4</v>
      </c>
      <c r="CJ7" t="str">
        <f t="shared" si="1"/>
        <v>2025 Q1</v>
      </c>
      <c r="CK7" t="str">
        <f t="shared" si="1"/>
        <v>2025 Q2</v>
      </c>
      <c r="CL7" t="str">
        <f t="shared" si="1"/>
        <v>2025 Q3</v>
      </c>
      <c r="CM7" t="str">
        <f t="shared" si="1"/>
        <v>2025 Q4</v>
      </c>
    </row>
    <row r="8" spans="1:91" x14ac:dyDescent="0.2">
      <c r="A8" s="26"/>
      <c r="B8" s="27" t="s">
        <v>320</v>
      </c>
      <c r="C8" s="4"/>
      <c r="D8" s="4"/>
      <c r="E8" s="4"/>
      <c r="F8" s="4"/>
      <c r="G8" s="4"/>
      <c r="H8" s="4"/>
      <c r="I8" s="4"/>
      <c r="L8" s="27" t="s">
        <v>219</v>
      </c>
      <c r="M8" s="27"/>
      <c r="N8" s="4"/>
      <c r="O8" s="4"/>
      <c r="P8" s="4"/>
      <c r="Q8" s="4"/>
      <c r="R8" s="4"/>
      <c r="S8" s="4"/>
      <c r="T8" s="4"/>
      <c r="U8" s="4"/>
      <c r="V8" s="4"/>
      <c r="W8" s="4"/>
      <c r="X8" s="4"/>
      <c r="Y8" s="4"/>
      <c r="Z8" s="4"/>
      <c r="AA8" s="4"/>
      <c r="AB8" s="4"/>
      <c r="AC8" s="4"/>
      <c r="AD8" s="4"/>
      <c r="AE8" s="4"/>
      <c r="AF8" s="4"/>
      <c r="AG8" s="4"/>
      <c r="AH8" s="4"/>
      <c r="AI8" s="4"/>
      <c r="AJ8" s="4"/>
      <c r="AK8" s="4"/>
      <c r="AM8" s="27" t="s">
        <v>289</v>
      </c>
      <c r="BN8" s="27" t="s">
        <v>324</v>
      </c>
    </row>
    <row r="9" spans="1:91" x14ac:dyDescent="0.2">
      <c r="A9" s="26"/>
      <c r="B9" t="s">
        <v>288</v>
      </c>
      <c r="C9" s="51">
        <f>'Reforecast 2019 ANN'!AP53</f>
        <v>6.701312168486151</v>
      </c>
      <c r="D9" s="51">
        <f>'Reforecast 2019 ANN'!AQ53</f>
        <v>5.7008434522718865</v>
      </c>
      <c r="E9" s="51">
        <f>'Reforecast 2019 ANN'!AR53</f>
        <v>5.6570991729793629</v>
      </c>
      <c r="F9" s="51">
        <f>'Reforecast 2019 ANN'!AS53</f>
        <v>5.2979658111427907</v>
      </c>
      <c r="G9" s="51">
        <f>'Reforecast 2019 ANN'!AT53</f>
        <v>4.996016520592339</v>
      </c>
      <c r="H9" s="51">
        <f>'Reforecast 2019 ANN'!AU53</f>
        <v>5.2406121508618675</v>
      </c>
      <c r="I9" s="51">
        <f>'Reforecast 2019 ANN'!AV53</f>
        <v>5.9748594221217921</v>
      </c>
      <c r="L9" t="str">
        <f t="shared" ref="L9:L15" si="2">B9</f>
        <v xml:space="preserve">   Nov 2019 Baseline</v>
      </c>
      <c r="M9" s="51">
        <f>'Reforecast 2019 QTR'!FF24</f>
        <v>269460.09999999998</v>
      </c>
      <c r="N9" s="51">
        <f>'Reforecast 2019 QTR'!FG24</f>
        <v>273331.5</v>
      </c>
      <c r="O9" s="51">
        <f>'Reforecast 2019 QTR'!FH24</f>
        <v>276968.90000000002</v>
      </c>
      <c r="P9" s="51">
        <f>'Reforecast 2019 QTR'!FI24</f>
        <v>281173.59999999998</v>
      </c>
      <c r="Q9" s="51">
        <f>'Reforecast 2019 QTR'!FJ24</f>
        <v>285112.40000000002</v>
      </c>
      <c r="R9" s="51">
        <f>'Reforecast 2019 QTR'!FK24</f>
        <v>289248</v>
      </c>
      <c r="S9" s="51">
        <f>'Reforecast 2019 QTR'!FL24</f>
        <v>293084.40000000002</v>
      </c>
      <c r="T9" s="51">
        <f>'Reforecast 2019 QTR'!FM24</f>
        <v>296788.59999999998</v>
      </c>
      <c r="U9" s="51">
        <f>'Reforecast 2019 QTR'!FN24</f>
        <v>300631.8</v>
      </c>
      <c r="V9" s="51">
        <f>'Reforecast 2019 QTR'!FO24</f>
        <v>304812.3</v>
      </c>
      <c r="W9" s="51">
        <f>'Reforecast 2019 QTR'!FP24</f>
        <v>308688.90000000002</v>
      </c>
      <c r="X9" s="51">
        <f>'Reforecast 2019 QTR'!FQ24</f>
        <v>312521.2</v>
      </c>
      <c r="Y9" s="51">
        <f>'Reforecast 2019 QTR'!FR24</f>
        <v>316233.3</v>
      </c>
      <c r="Z9" s="51">
        <f>'Reforecast 2019 QTR'!FS24</f>
        <v>320409.5</v>
      </c>
      <c r="AA9" s="51">
        <f>'Reforecast 2019 QTR'!FT24</f>
        <v>324129.40000000002</v>
      </c>
      <c r="AB9" s="51">
        <f>'Reforecast 2019 QTR'!FU24</f>
        <v>327916.59999999998</v>
      </c>
      <c r="AC9" s="51">
        <f>'Reforecast 2019 QTR'!FV24</f>
        <v>331863.5</v>
      </c>
      <c r="AD9" s="51">
        <f>'Reforecast 2019 QTR'!FW24</f>
        <v>336416.5</v>
      </c>
      <c r="AE9" s="51">
        <f>'Reforecast 2019 QTR'!FX24</f>
        <v>340746.8</v>
      </c>
      <c r="AF9" s="51">
        <f>'Reforecast 2019 QTR'!FY24</f>
        <v>345327.1</v>
      </c>
      <c r="AG9" s="51">
        <f>'Reforecast 2019 QTR'!FZ24</f>
        <v>350182.9</v>
      </c>
      <c r="AH9" s="51">
        <f>'Reforecast 2019 QTR'!GA24</f>
        <v>355703.6</v>
      </c>
      <c r="AI9" s="51">
        <f>'Reforecast 2019 QTR'!GB24</f>
        <v>360935.2</v>
      </c>
      <c r="AJ9" s="51">
        <f>'Reforecast 2019 QTR'!GC24</f>
        <v>366294.9</v>
      </c>
      <c r="AK9" s="51">
        <f>'Reforecast 2019 QTR'!GD24</f>
        <v>371754.9</v>
      </c>
      <c r="AM9" t="str">
        <f>L9</f>
        <v xml:space="preserve">   Nov 2019 Baseline</v>
      </c>
      <c r="AN9" s="4">
        <f>100*M9/$M9</f>
        <v>100</v>
      </c>
      <c r="AO9" s="4">
        <f t="shared" ref="AO9:AO15" si="3">100*N9/$M9</f>
        <v>101.43672476927011</v>
      </c>
      <c r="AP9" s="4">
        <f t="shared" ref="AP9:AP15" si="4">100*O9/$M9</f>
        <v>102.78660922340639</v>
      </c>
      <c r="AQ9" s="4">
        <f t="shared" ref="AQ9:AQ15" si="5">100*P9/$M9</f>
        <v>104.34702577487353</v>
      </c>
      <c r="AR9" s="4">
        <f t="shared" ref="AR9:AR15" si="6">100*Q9/$M9</f>
        <v>105.80876352380187</v>
      </c>
      <c r="AS9" s="4">
        <f t="shared" ref="AS9:AS15" si="7">100*R9/$M9</f>
        <v>107.3435362044325</v>
      </c>
      <c r="AT9" s="4">
        <f t="shared" ref="AT9:AT15" si="8">100*S9/$M9</f>
        <v>108.76727203767832</v>
      </c>
      <c r="AU9" s="4">
        <f t="shared" ref="AU9:AU15" si="9">100*T9/$M9</f>
        <v>110.14194680399807</v>
      </c>
      <c r="AV9" s="4">
        <f t="shared" ref="AV9:AV15" si="10">100*U9/$M9</f>
        <v>111.56820620195718</v>
      </c>
      <c r="AW9" s="4">
        <f t="shared" ref="AW9:AW15" si="11">100*V9/$M9</f>
        <v>113.1196418319447</v>
      </c>
      <c r="AX9" s="4">
        <f t="shared" ref="AX9:AX15" si="12">100*W9/$M9</f>
        <v>114.55829638599558</v>
      </c>
      <c r="AY9" s="4">
        <f t="shared" ref="AY9:AY15" si="13">100*X9/$M9</f>
        <v>115.98051065816425</v>
      </c>
      <c r="AZ9" s="4">
        <f t="shared" ref="AZ9:AZ15" si="14">100*Y9/$M9</f>
        <v>117.35811721290092</v>
      </c>
      <c r="BA9" s="4">
        <f t="shared" ref="BA9:BA15" si="15">100*Z9/$M9</f>
        <v>118.90795705931974</v>
      </c>
      <c r="BB9" s="4">
        <f t="shared" ref="BB9:BB15" si="16">100*AA9/$M9</f>
        <v>120.28845829122756</v>
      </c>
      <c r="BC9" s="4">
        <f t="shared" ref="BC9:BC15" si="17">100*AB9/$M9</f>
        <v>121.69393539154777</v>
      </c>
      <c r="BD9" s="4">
        <f t="shared" ref="BD9:BD15" si="18">100*AC9/$M9</f>
        <v>123.15867915138458</v>
      </c>
      <c r="BE9" s="4">
        <f t="shared" ref="BE9:BE15" si="19">100*AD9/$M9</f>
        <v>124.84835417191637</v>
      </c>
      <c r="BF9" s="4">
        <f t="shared" ref="BF9:BF15" si="20">100*AE9/$M9</f>
        <v>126.45538244808787</v>
      </c>
      <c r="BG9" s="4">
        <f t="shared" ref="BG9:BG15" si="21">100*AF9/$M9</f>
        <v>128.15518883871863</v>
      </c>
      <c r="BH9" s="4">
        <f t="shared" ref="BH9:BH15" si="22">100*AG9/$M9</f>
        <v>129.95723671148346</v>
      </c>
      <c r="BI9" s="4">
        <f t="shared" ref="BI9:BI15" si="23">100*AH9/$M9</f>
        <v>132.0060372574641</v>
      </c>
      <c r="BJ9" s="4">
        <f t="shared" ref="BJ9:BJ15" si="24">100*AI9/$M9</f>
        <v>133.94754919188409</v>
      </c>
      <c r="BK9" s="4">
        <f t="shared" ref="BK9:BK15" si="25">100*AJ9/$M9</f>
        <v>135.93660063215296</v>
      </c>
      <c r="BL9" s="4">
        <f t="shared" ref="BL9:BL15" si="26">100*AK9/$M9</f>
        <v>137.96287465194291</v>
      </c>
      <c r="BN9" s="4" t="str">
        <f t="shared" ref="BN9:BN13" si="27">L9</f>
        <v xml:space="preserve">   Nov 2019 Baseline</v>
      </c>
    </row>
    <row r="10" spans="1:91" x14ac:dyDescent="0.2">
      <c r="A10" s="26"/>
      <c r="B10" t="s">
        <v>330</v>
      </c>
      <c r="C10" s="51">
        <v>8.3530206567363088</v>
      </c>
      <c r="D10" s="51">
        <v>6.5791125251667859</v>
      </c>
      <c r="E10" s="51">
        <v>7.8149954820254885</v>
      </c>
      <c r="F10" s="51">
        <v>2.636187376780752</v>
      </c>
      <c r="G10" s="51">
        <v>6.4437373267622</v>
      </c>
      <c r="H10" s="51">
        <v>6.4277527650493438</v>
      </c>
      <c r="I10" s="51">
        <v>5.5976150080496723</v>
      </c>
      <c r="L10" t="str">
        <f t="shared" si="2"/>
        <v xml:space="preserve">   Mar 2023 Optimistic</v>
      </c>
      <c r="M10" s="51">
        <v>267206.33583840239</v>
      </c>
      <c r="N10" s="51">
        <v>270421.89376017341</v>
      </c>
      <c r="O10" s="51">
        <v>288305.0876693622</v>
      </c>
      <c r="P10" s="51">
        <v>280926.80471943086</v>
      </c>
      <c r="Q10" s="51">
        <v>277532.68185103248</v>
      </c>
      <c r="R10" s="51">
        <v>307950.12305814115</v>
      </c>
      <c r="S10" s="51">
        <v>297272.05886080232</v>
      </c>
      <c r="T10" s="51">
        <v>297894.33593058219</v>
      </c>
      <c r="U10" s="51">
        <v>301378.02215047315</v>
      </c>
      <c r="V10" s="51">
        <v>301495.66700159298</v>
      </c>
      <c r="W10" s="51">
        <v>306258.45928328874</v>
      </c>
      <c r="X10" s="51">
        <v>311517.60286716523</v>
      </c>
      <c r="Y10" s="51">
        <v>316975.54386544519</v>
      </c>
      <c r="Z10" s="51">
        <v>321482.7</v>
      </c>
      <c r="AA10" s="51">
        <v>325883.59999999998</v>
      </c>
      <c r="AB10" s="51">
        <v>331579.2</v>
      </c>
      <c r="AC10" s="51">
        <v>336962.3</v>
      </c>
      <c r="AD10" s="51">
        <v>342572.6</v>
      </c>
      <c r="AE10" s="51">
        <v>347713.2</v>
      </c>
      <c r="AF10" s="51">
        <v>352719.8</v>
      </c>
      <c r="AG10" s="51">
        <v>357485.5</v>
      </c>
      <c r="AH10" s="51">
        <v>362748.7</v>
      </c>
      <c r="AI10" s="51">
        <v>367406.5</v>
      </c>
      <c r="AJ10" s="51">
        <v>372001.5</v>
      </c>
      <c r="AK10" s="51">
        <v>376728.5</v>
      </c>
      <c r="AM10" t="str">
        <f t="shared" ref="AM10:AM15" si="28">L10</f>
        <v xml:space="preserve">   Mar 2023 Optimistic</v>
      </c>
      <c r="AN10" s="4">
        <f t="shared" ref="AN10:AN15" si="29">100*M10/$M10</f>
        <v>100</v>
      </c>
      <c r="AO10" s="4">
        <f t="shared" si="3"/>
        <v>101.2033988309752</v>
      </c>
      <c r="AP10" s="4">
        <f t="shared" si="4"/>
        <v>107.89605222674048</v>
      </c>
      <c r="AQ10" s="4">
        <f t="shared" si="5"/>
        <v>105.13478426249824</v>
      </c>
      <c r="AR10" s="4">
        <f t="shared" si="6"/>
        <v>103.86455881752562</v>
      </c>
      <c r="AS10" s="4">
        <f t="shared" si="7"/>
        <v>115.24806179909568</v>
      </c>
      <c r="AT10" s="4">
        <f t="shared" si="8"/>
        <v>111.25187504557627</v>
      </c>
      <c r="AU10" s="4">
        <f t="shared" si="9"/>
        <v>111.48475764838859</v>
      </c>
      <c r="AV10" s="4">
        <f t="shared" si="10"/>
        <v>112.78850151694631</v>
      </c>
      <c r="AW10" s="4">
        <f t="shared" si="11"/>
        <v>112.83252923460904</v>
      </c>
      <c r="AX10" s="4">
        <f t="shared" si="12"/>
        <v>114.61496911080125</v>
      </c>
      <c r="AY10" s="4">
        <f t="shared" si="13"/>
        <v>116.58316480023919</v>
      </c>
      <c r="AZ10" s="4">
        <f t="shared" si="14"/>
        <v>118.62575895548434</v>
      </c>
      <c r="BA10" s="4">
        <f t="shared" si="15"/>
        <v>120.31252888944302</v>
      </c>
      <c r="BB10" s="4">
        <f t="shared" si="16"/>
        <v>121.95953324889858</v>
      </c>
      <c r="BC10" s="4">
        <f t="shared" si="17"/>
        <v>124.09106953232134</v>
      </c>
      <c r="BD10" s="4">
        <f t="shared" si="18"/>
        <v>126.10565499606406</v>
      </c>
      <c r="BE10" s="4">
        <f t="shared" si="19"/>
        <v>128.20526838374695</v>
      </c>
      <c r="BF10" s="4">
        <f t="shared" si="20"/>
        <v>130.12910001141796</v>
      </c>
      <c r="BG10" s="4">
        <f t="shared" si="21"/>
        <v>132.00278312761017</v>
      </c>
      <c r="BH10" s="4">
        <f t="shared" si="22"/>
        <v>133.78631119592742</v>
      </c>
      <c r="BI10" s="4">
        <f t="shared" si="23"/>
        <v>135.75602496917531</v>
      </c>
      <c r="BJ10" s="4">
        <f t="shared" si="24"/>
        <v>137.49917225847346</v>
      </c>
      <c r="BK10" s="4">
        <f t="shared" si="25"/>
        <v>139.21881711104871</v>
      </c>
      <c r="BL10" s="4">
        <f t="shared" si="26"/>
        <v>140.98786198985678</v>
      </c>
      <c r="BN10" s="4" t="str">
        <f t="shared" si="27"/>
        <v xml:space="preserve">   Mar 2023 Optimistic</v>
      </c>
    </row>
    <row r="11" spans="1:91" x14ac:dyDescent="0.2">
      <c r="A11" s="26"/>
      <c r="B11" t="s">
        <v>331</v>
      </c>
      <c r="C11" s="51">
        <v>8.3530206567363088</v>
      </c>
      <c r="D11" s="51">
        <v>6.5791125251667859</v>
      </c>
      <c r="E11" s="51">
        <v>7.8149954820254885</v>
      </c>
      <c r="F11" s="51">
        <v>2.636187376780752</v>
      </c>
      <c r="G11" s="51">
        <v>5.8920515799978812</v>
      </c>
      <c r="H11" s="51">
        <v>5.7507534255155868</v>
      </c>
      <c r="I11" s="51">
        <v>5.3684202922629209</v>
      </c>
      <c r="L11" t="str">
        <f t="shared" si="2"/>
        <v xml:space="preserve">   Mar 2023 Baseline</v>
      </c>
      <c r="M11" s="51">
        <v>267206.33583840239</v>
      </c>
      <c r="N11" s="51">
        <v>270421.89376017341</v>
      </c>
      <c r="O11" s="51">
        <v>288305.0876693622</v>
      </c>
      <c r="P11" s="51">
        <v>280926.80471943086</v>
      </c>
      <c r="Q11" s="51">
        <v>277532.68185103248</v>
      </c>
      <c r="R11" s="51">
        <v>307950.12305814115</v>
      </c>
      <c r="S11" s="51">
        <v>297272.05886080232</v>
      </c>
      <c r="T11" s="51">
        <v>297894.33593058219</v>
      </c>
      <c r="U11" s="51">
        <v>301378.02215047315</v>
      </c>
      <c r="V11" s="51">
        <v>301495.66700159298</v>
      </c>
      <c r="W11" s="51">
        <v>306258.45928328874</v>
      </c>
      <c r="X11" s="51">
        <v>311517.60286716523</v>
      </c>
      <c r="Y11" s="51">
        <v>316975.54386544519</v>
      </c>
      <c r="Z11" s="51">
        <v>321524.40000000002</v>
      </c>
      <c r="AA11" s="51">
        <v>324614</v>
      </c>
      <c r="AB11" s="51">
        <v>329108.59999999998</v>
      </c>
      <c r="AC11" s="51">
        <v>333840.59999999998</v>
      </c>
      <c r="AD11" s="51">
        <v>339206.40000000002</v>
      </c>
      <c r="AE11" s="51">
        <v>343892.2</v>
      </c>
      <c r="AF11" s="51">
        <v>348419</v>
      </c>
      <c r="AG11" s="51">
        <v>352852.4</v>
      </c>
      <c r="AH11" s="51">
        <v>357804.1</v>
      </c>
      <c r="AI11" s="51">
        <v>362380.5</v>
      </c>
      <c r="AJ11" s="51">
        <v>366931</v>
      </c>
      <c r="AK11" s="51">
        <v>371573.2</v>
      </c>
      <c r="AM11" t="str">
        <f t="shared" si="28"/>
        <v xml:space="preserve">   Mar 2023 Baseline</v>
      </c>
      <c r="AN11" s="4">
        <f t="shared" si="29"/>
        <v>100</v>
      </c>
      <c r="AO11" s="4">
        <f t="shared" si="3"/>
        <v>101.2033988309752</v>
      </c>
      <c r="AP11" s="4">
        <f t="shared" si="4"/>
        <v>107.89605222674048</v>
      </c>
      <c r="AQ11" s="4">
        <f t="shared" si="5"/>
        <v>105.13478426249824</v>
      </c>
      <c r="AR11" s="4">
        <f t="shared" si="6"/>
        <v>103.86455881752562</v>
      </c>
      <c r="AS11" s="4">
        <f t="shared" si="7"/>
        <v>115.24806179909568</v>
      </c>
      <c r="AT11" s="4">
        <f t="shared" si="8"/>
        <v>111.25187504557627</v>
      </c>
      <c r="AU11" s="4">
        <f t="shared" si="9"/>
        <v>111.48475764838859</v>
      </c>
      <c r="AV11" s="4">
        <f t="shared" si="10"/>
        <v>112.78850151694631</v>
      </c>
      <c r="AW11" s="4">
        <f t="shared" si="11"/>
        <v>112.83252923460904</v>
      </c>
      <c r="AX11" s="4">
        <f t="shared" si="12"/>
        <v>114.61496911080125</v>
      </c>
      <c r="AY11" s="4">
        <f t="shared" si="13"/>
        <v>116.58316480023919</v>
      </c>
      <c r="AZ11" s="4">
        <f t="shared" si="14"/>
        <v>118.62575895548434</v>
      </c>
      <c r="BA11" s="4">
        <f t="shared" si="15"/>
        <v>120.32813480682114</v>
      </c>
      <c r="BB11" s="4">
        <f t="shared" si="16"/>
        <v>121.48439481476812</v>
      </c>
      <c r="BC11" s="4">
        <f t="shared" si="17"/>
        <v>123.16646570799655</v>
      </c>
      <c r="BD11" s="4">
        <f t="shared" si="18"/>
        <v>124.93738179991952</v>
      </c>
      <c r="BE11" s="4">
        <f t="shared" si="19"/>
        <v>126.94549286628475</v>
      </c>
      <c r="BF11" s="4">
        <f t="shared" si="20"/>
        <v>128.69911894902623</v>
      </c>
      <c r="BG11" s="4">
        <f t="shared" si="21"/>
        <v>130.39324045471452</v>
      </c>
      <c r="BH11" s="4">
        <f t="shared" si="22"/>
        <v>132.05240769941682</v>
      </c>
      <c r="BI11" s="4">
        <f t="shared" si="23"/>
        <v>133.90554489560762</v>
      </c>
      <c r="BJ11" s="4">
        <f t="shared" si="24"/>
        <v>135.61822883539551</v>
      </c>
      <c r="BK11" s="4">
        <f t="shared" si="25"/>
        <v>137.32121989124832</v>
      </c>
      <c r="BL11" s="4">
        <f t="shared" si="26"/>
        <v>139.05852899562802</v>
      </c>
      <c r="BN11" s="4" t="str">
        <f t="shared" si="27"/>
        <v xml:space="preserve">   Mar 2023 Baseline</v>
      </c>
    </row>
    <row r="12" spans="1:91" x14ac:dyDescent="0.2">
      <c r="A12" s="26"/>
      <c r="B12" t="s">
        <v>332</v>
      </c>
      <c r="C12" s="51">
        <v>8.3530206567363088</v>
      </c>
      <c r="D12" s="51">
        <v>6.5791125251667859</v>
      </c>
      <c r="E12" s="51">
        <v>7.8149954820254885</v>
      </c>
      <c r="F12" s="51">
        <v>2.636187376780752</v>
      </c>
      <c r="G12" s="51">
        <v>4.9623427546796162</v>
      </c>
      <c r="H12" s="51">
        <v>3.9812603956814963</v>
      </c>
      <c r="I12" s="51">
        <v>4.9573145826358855</v>
      </c>
      <c r="L12" t="str">
        <f t="shared" si="2"/>
        <v xml:space="preserve">   Mar 2023 Pessimistic</v>
      </c>
      <c r="M12" s="51">
        <v>267206.33583840239</v>
      </c>
      <c r="N12" s="51">
        <v>270421.89376017341</v>
      </c>
      <c r="O12" s="51">
        <v>288305.0876693622</v>
      </c>
      <c r="P12" s="51">
        <v>280926.80471943086</v>
      </c>
      <c r="Q12" s="51">
        <v>277532.68185103248</v>
      </c>
      <c r="R12" s="51">
        <v>307950.12305814115</v>
      </c>
      <c r="S12" s="51">
        <v>297272.05886080232</v>
      </c>
      <c r="T12" s="51">
        <v>297894.33593058219</v>
      </c>
      <c r="U12" s="51">
        <v>301378.02215047315</v>
      </c>
      <c r="V12" s="51">
        <v>301495.66700159298</v>
      </c>
      <c r="W12" s="51">
        <v>306258.45928328874</v>
      </c>
      <c r="X12" s="51">
        <v>311517.60286716523</v>
      </c>
      <c r="Y12" s="51">
        <v>316975.54386544519</v>
      </c>
      <c r="Z12" s="51">
        <v>321168.90000000002</v>
      </c>
      <c r="AA12" s="51">
        <v>322402.5</v>
      </c>
      <c r="AB12" s="51">
        <v>325484.2</v>
      </c>
      <c r="AC12" s="51">
        <v>328538.5</v>
      </c>
      <c r="AD12" s="51">
        <v>331964.79999999999</v>
      </c>
      <c r="AE12" s="51">
        <v>335461.3</v>
      </c>
      <c r="AF12" s="51">
        <v>339049.9</v>
      </c>
      <c r="AG12" s="51">
        <v>342778.7</v>
      </c>
      <c r="AH12" s="51">
        <v>347310.3</v>
      </c>
      <c r="AI12" s="51">
        <v>351839.7</v>
      </c>
      <c r="AJ12" s="51">
        <v>356241.6</v>
      </c>
      <c r="AK12" s="51">
        <v>360749.9</v>
      </c>
      <c r="AM12" t="str">
        <f t="shared" si="28"/>
        <v xml:space="preserve">   Mar 2023 Pessimistic</v>
      </c>
      <c r="AN12" s="4">
        <f t="shared" si="29"/>
        <v>100</v>
      </c>
      <c r="AO12" s="4">
        <f t="shared" si="3"/>
        <v>101.2033988309752</v>
      </c>
      <c r="AP12" s="4">
        <f t="shared" si="4"/>
        <v>107.89605222674048</v>
      </c>
      <c r="AQ12" s="4">
        <f t="shared" si="5"/>
        <v>105.13478426249824</v>
      </c>
      <c r="AR12" s="4">
        <f t="shared" si="6"/>
        <v>103.86455881752562</v>
      </c>
      <c r="AS12" s="4">
        <f t="shared" si="7"/>
        <v>115.24806179909568</v>
      </c>
      <c r="AT12" s="4">
        <f t="shared" si="8"/>
        <v>111.25187504557627</v>
      </c>
      <c r="AU12" s="4">
        <f t="shared" si="9"/>
        <v>111.48475764838859</v>
      </c>
      <c r="AV12" s="4">
        <f t="shared" si="10"/>
        <v>112.78850151694631</v>
      </c>
      <c r="AW12" s="4">
        <f t="shared" si="11"/>
        <v>112.83252923460904</v>
      </c>
      <c r="AX12" s="4">
        <f t="shared" si="12"/>
        <v>114.61496911080125</v>
      </c>
      <c r="AY12" s="4">
        <f t="shared" si="13"/>
        <v>116.58316480023919</v>
      </c>
      <c r="AZ12" s="4">
        <f t="shared" si="14"/>
        <v>118.62575895548434</v>
      </c>
      <c r="BA12" s="4">
        <f t="shared" si="15"/>
        <v>120.19509155435313</v>
      </c>
      <c r="BB12" s="4">
        <f t="shared" si="16"/>
        <v>120.65675725405644</v>
      </c>
      <c r="BC12" s="4">
        <f t="shared" si="17"/>
        <v>121.81006074528193</v>
      </c>
      <c r="BD12" s="4">
        <f t="shared" si="18"/>
        <v>122.95310998863788</v>
      </c>
      <c r="BE12" s="4">
        <f t="shared" si="19"/>
        <v>124.23537748774093</v>
      </c>
      <c r="BF12" s="4">
        <f t="shared" si="20"/>
        <v>125.54391681897691</v>
      </c>
      <c r="BG12" s="4">
        <f t="shared" si="21"/>
        <v>126.886923895789</v>
      </c>
      <c r="BH12" s="4">
        <f t="shared" si="22"/>
        <v>128.28239978834233</v>
      </c>
      <c r="BI12" s="4">
        <f t="shared" si="23"/>
        <v>129.97831765862088</v>
      </c>
      <c r="BJ12" s="4">
        <f t="shared" si="24"/>
        <v>131.67341219512889</v>
      </c>
      <c r="BK12" s="4">
        <f t="shared" si="25"/>
        <v>133.32079079720745</v>
      </c>
      <c r="BL12" s="4">
        <f t="shared" si="26"/>
        <v>135.00798881437066</v>
      </c>
      <c r="BN12" s="4" t="str">
        <f t="shared" si="27"/>
        <v xml:space="preserve">   Mar 2023 Pessimistic</v>
      </c>
    </row>
    <row r="13" spans="1:91" x14ac:dyDescent="0.2">
      <c r="A13" s="26"/>
      <c r="B13" t="str">
        <f>CONCATENATE("   ",LEFT(Info!$B$5,3)," 2023 Optimistic")</f>
        <v xml:space="preserve">   Jul 2023 Optimistic</v>
      </c>
      <c r="C13" s="51">
        <f ca="1">'Optimistic ANN'!AF58</f>
        <v>8.3530206567363763</v>
      </c>
      <c r="D13" s="51">
        <f ca="1">'Optimistic ANN'!AG58</f>
        <v>6.5791125251668525</v>
      </c>
      <c r="E13" s="51">
        <f ca="1">'Optimistic ANN'!AH58</f>
        <v>7.8149954820255108</v>
      </c>
      <c r="F13" s="51">
        <f ca="1">'Optimistic ANN'!AI58</f>
        <v>2.5755034158260637</v>
      </c>
      <c r="G13" s="51">
        <f ca="1">'Optimistic ANN'!AJ58</f>
        <v>4.7256336439848168</v>
      </c>
      <c r="H13" s="51">
        <f ca="1">'Optimistic ANN'!AK58</f>
        <v>6.5287607366917966</v>
      </c>
      <c r="I13" s="51">
        <f ca="1">'Optimistic ANN'!AL58</f>
        <v>5.7537986130220764</v>
      </c>
      <c r="L13" t="str">
        <f t="shared" si="2"/>
        <v xml:space="preserve">   Jul 2023 Optimistic</v>
      </c>
      <c r="M13" s="51">
        <f>'Optimistic QTR'!DR26</f>
        <v>267204.24718722323</v>
      </c>
      <c r="N13" s="51">
        <f>'Optimistic QTR'!DS26</f>
        <v>270417.00501962623</v>
      </c>
      <c r="O13" s="51">
        <f>'Optimistic QTR'!DT26</f>
        <v>288303.45058866922</v>
      </c>
      <c r="P13" s="51">
        <f>'Optimistic QTR'!DU26</f>
        <v>280930.14177157101</v>
      </c>
      <c r="Q13" s="51">
        <f>'Optimistic QTR'!DV26</f>
        <v>277535.87062013324</v>
      </c>
      <c r="R13" s="51">
        <f>'Optimistic QTR'!DW26</f>
        <v>307957.66195058561</v>
      </c>
      <c r="S13" s="51">
        <f>'Optimistic QTR'!DX26</f>
        <v>297269.0128663386</v>
      </c>
      <c r="T13" s="51">
        <f>'Optimistic QTR'!DY26</f>
        <v>297883.71022194426</v>
      </c>
      <c r="U13" s="51">
        <f>'Optimistic QTR'!DZ26</f>
        <v>301384.15496113186</v>
      </c>
      <c r="V13" s="51">
        <f>'Optimistic QTR'!EA26</f>
        <v>301704.07275535632</v>
      </c>
      <c r="W13" s="51">
        <f>'Optimistic QTR'!EB26</f>
        <v>307431.7728348457</v>
      </c>
      <c r="X13" s="51">
        <f>'Optimistic QTR'!EC26</f>
        <v>312815.44341380382</v>
      </c>
      <c r="Y13" s="51">
        <f>'Optimistic QTR'!ED26</f>
        <v>313565.04901713284</v>
      </c>
      <c r="Z13" s="51">
        <f>'Optimistic QTR'!EE26</f>
        <v>316186.31376759463</v>
      </c>
      <c r="AA13" s="51">
        <f>'Optimistic QTR'!EF26</f>
        <v>319927.5</v>
      </c>
      <c r="AB13" s="51">
        <f>'Optimistic QTR'!EG26</f>
        <v>326131.09999999998</v>
      </c>
      <c r="AC13" s="51">
        <f>'Optimistic QTR'!EH26</f>
        <v>331657.40000000002</v>
      </c>
      <c r="AD13" s="51">
        <f>'Optimistic QTR'!EI26</f>
        <v>337413.8</v>
      </c>
      <c r="AE13" s="51">
        <f>'Optimistic QTR'!EJ26</f>
        <v>342116.2</v>
      </c>
      <c r="AF13" s="51">
        <f>'Optimistic QTR'!EK26</f>
        <v>346962.1</v>
      </c>
      <c r="AG13" s="51">
        <f>'Optimistic QTR'!EL26</f>
        <v>351886</v>
      </c>
      <c r="AH13" s="51">
        <f>'Optimistic QTR'!EM26</f>
        <v>357303</v>
      </c>
      <c r="AI13" s="51">
        <f>'Optimistic QTR'!EN26</f>
        <v>362043.4</v>
      </c>
      <c r="AJ13" s="51">
        <f>'Optimistic QTR'!EO26</f>
        <v>366862.2</v>
      </c>
      <c r="AK13" s="51">
        <f>'Optimistic QTR'!EP26</f>
        <v>371478.6</v>
      </c>
      <c r="AL13" s="18"/>
      <c r="AM13" t="str">
        <f t="shared" si="28"/>
        <v xml:space="preserve">   Jul 2023 Optimistic</v>
      </c>
      <c r="AN13" s="4">
        <f t="shared" si="29"/>
        <v>100</v>
      </c>
      <c r="AO13" s="4">
        <f t="shared" si="3"/>
        <v>101.20236031658281</v>
      </c>
      <c r="AP13" s="4">
        <f t="shared" si="4"/>
        <v>107.89628294593024</v>
      </c>
      <c r="AQ13" s="4">
        <f t="shared" si="5"/>
        <v>105.13685494479823</v>
      </c>
      <c r="AR13" s="4">
        <f t="shared" si="6"/>
        <v>103.86656407660725</v>
      </c>
      <c r="AS13" s="4">
        <f t="shared" si="7"/>
        <v>115.25178405371959</v>
      </c>
      <c r="AT13" s="4">
        <f t="shared" si="8"/>
        <v>111.2516047164661</v>
      </c>
      <c r="AU13" s="4">
        <f t="shared" si="9"/>
        <v>111.48165246536097</v>
      </c>
      <c r="AV13" s="4">
        <f t="shared" si="10"/>
        <v>112.79167832611569</v>
      </c>
      <c r="AW13" s="4">
        <f t="shared" si="11"/>
        <v>112.91140613643013</v>
      </c>
      <c r="AX13" s="4">
        <f t="shared" si="12"/>
        <v>115.05497239324795</v>
      </c>
      <c r="AY13" s="4">
        <f t="shared" si="13"/>
        <v>117.06978714100377</v>
      </c>
      <c r="AZ13" s="4">
        <f t="shared" si="14"/>
        <v>117.35032370103976</v>
      </c>
      <c r="BA13" s="4">
        <f t="shared" si="15"/>
        <v>118.33132036484844</v>
      </c>
      <c r="BB13" s="4">
        <f t="shared" si="16"/>
        <v>119.73144265773401</v>
      </c>
      <c r="BC13" s="4">
        <f t="shared" si="17"/>
        <v>122.05311234124515</v>
      </c>
      <c r="BD13" s="4">
        <f t="shared" si="18"/>
        <v>124.12130551488433</v>
      </c>
      <c r="BE13" s="4">
        <f t="shared" si="19"/>
        <v>126.27561258919015</v>
      </c>
      <c r="BF13" s="4">
        <f t="shared" si="20"/>
        <v>128.03546485557465</v>
      </c>
      <c r="BG13" s="4">
        <f t="shared" si="21"/>
        <v>129.84902135814198</v>
      </c>
      <c r="BH13" s="4">
        <f t="shared" si="22"/>
        <v>131.69176901347771</v>
      </c>
      <c r="BI13" s="4">
        <f t="shared" si="23"/>
        <v>133.71905714868629</v>
      </c>
      <c r="BJ13" s="4">
        <f t="shared" si="24"/>
        <v>135.49313074590665</v>
      </c>
      <c r="BK13" s="4">
        <f t="shared" si="25"/>
        <v>137.29654519411474</v>
      </c>
      <c r="BL13" s="4">
        <f t="shared" si="26"/>
        <v>139.02421234334437</v>
      </c>
      <c r="BN13" s="4" t="str">
        <f t="shared" si="27"/>
        <v xml:space="preserve">   Jul 2023 Optimistic</v>
      </c>
      <c r="BO13" s="55">
        <f t="shared" ref="BO13:BX15" si="30">M13/M10-1</f>
        <v>-7.8166229576792645E-6</v>
      </c>
      <c r="BP13" s="55">
        <f t="shared" si="30"/>
        <v>-1.8078198030457848E-5</v>
      </c>
      <c r="BQ13" s="55">
        <f t="shared" si="30"/>
        <v>-5.6782927634335678E-6</v>
      </c>
      <c r="BR13" s="55">
        <f t="shared" si="30"/>
        <v>1.1878724579084121E-5</v>
      </c>
      <c r="BS13" s="55">
        <f t="shared" si="30"/>
        <v>1.1489706651879317E-5</v>
      </c>
      <c r="BT13" s="55">
        <f t="shared" si="30"/>
        <v>2.4480887909961169E-5</v>
      </c>
      <c r="BU13" s="55">
        <f t="shared" si="30"/>
        <v>-1.0246487595955145E-5</v>
      </c>
      <c r="BV13" s="55">
        <f t="shared" si="30"/>
        <v>-3.5669387955072906E-5</v>
      </c>
      <c r="BW13" s="55">
        <f t="shared" si="30"/>
        <v>2.0349229897353993E-5</v>
      </c>
      <c r="BX13" s="55">
        <f t="shared" si="30"/>
        <v>6.9123963152084578E-4</v>
      </c>
      <c r="BY13" s="55">
        <f t="shared" ref="BY13:CH15" si="31">W13/W10-1</f>
        <v>3.8311220996238848E-3</v>
      </c>
      <c r="BZ13" s="55">
        <f t="shared" si="31"/>
        <v>4.1661868693565474E-3</v>
      </c>
      <c r="CA13" s="55">
        <f t="shared" si="31"/>
        <v>-1.0759488907952086E-2</v>
      </c>
      <c r="CB13" s="55">
        <f t="shared" si="31"/>
        <v>-1.6474871687980008E-2</v>
      </c>
      <c r="CC13" s="55">
        <f t="shared" si="31"/>
        <v>-1.8276771215243626E-2</v>
      </c>
      <c r="CD13" s="55">
        <f t="shared" si="31"/>
        <v>-1.6430765259099589E-2</v>
      </c>
      <c r="CE13" s="55">
        <f t="shared" si="31"/>
        <v>-1.5743304221273346E-2</v>
      </c>
      <c r="CF13" s="55">
        <f t="shared" si="31"/>
        <v>-1.5058997713185418E-2</v>
      </c>
      <c r="CG13" s="55">
        <f t="shared" si="31"/>
        <v>-1.6096599151254498E-2</v>
      </c>
      <c r="CH13" s="55">
        <f t="shared" si="31"/>
        <v>-1.6323722115968553E-2</v>
      </c>
      <c r="CI13" s="55">
        <f t="shared" ref="CI13:CM15" si="32">AG13/AG10-1</f>
        <v>-1.5663572368669554E-2</v>
      </c>
      <c r="CJ13" s="55">
        <f t="shared" si="32"/>
        <v>-1.5012321201978152E-2</v>
      </c>
      <c r="CK13" s="55">
        <f t="shared" si="32"/>
        <v>-1.4597183228930333E-2</v>
      </c>
      <c r="CL13" s="55">
        <f t="shared" si="32"/>
        <v>-1.381526687392387E-2</v>
      </c>
      <c r="CM13" s="55">
        <f t="shared" si="32"/>
        <v>-1.3935499968810494E-2</v>
      </c>
    </row>
    <row r="14" spans="1:91" x14ac:dyDescent="0.2">
      <c r="A14" s="26"/>
      <c r="B14" t="str">
        <f>CONCATENATE("   ",LEFT(Info!$B$5,3)," 2023 Baseline")</f>
        <v xml:space="preserve">   Jul 2023 Baseline</v>
      </c>
      <c r="C14" s="51">
        <f ca="1">'Baseline ANN'!AF58</f>
        <v>8.3530206567363763</v>
      </c>
      <c r="D14" s="51">
        <f ca="1">'Baseline ANN'!AG58</f>
        <v>6.5791125251668525</v>
      </c>
      <c r="E14" s="51">
        <f ca="1">'Baseline ANN'!AH58</f>
        <v>7.8149954820255108</v>
      </c>
      <c r="F14" s="51">
        <f ca="1">'Baseline ANN'!AI58</f>
        <v>2.5755034158260637</v>
      </c>
      <c r="G14" s="51">
        <f ca="1">'Baseline ANN'!AJ58</f>
        <v>4.3253556510672198</v>
      </c>
      <c r="H14" s="51">
        <f ca="1">'Baseline ANN'!AK58</f>
        <v>5.4223450689641961</v>
      </c>
      <c r="I14" s="51">
        <f ca="1">'Baseline ANN'!AL58</f>
        <v>5.2406430886151156</v>
      </c>
      <c r="L14" t="str">
        <f t="shared" si="2"/>
        <v xml:space="preserve">   Jul 2023 Baseline</v>
      </c>
      <c r="M14" s="51">
        <f>'Baseline QTR'!DR26</f>
        <v>267204.24718722323</v>
      </c>
      <c r="N14" s="51">
        <f>'Baseline QTR'!DS26</f>
        <v>270417.00501962623</v>
      </c>
      <c r="O14" s="51">
        <f>'Baseline QTR'!DT26</f>
        <v>288303.45058866922</v>
      </c>
      <c r="P14" s="51">
        <f>'Baseline QTR'!DU26</f>
        <v>280930.14177157101</v>
      </c>
      <c r="Q14" s="51">
        <f>'Baseline QTR'!DV26</f>
        <v>277535.87062013324</v>
      </c>
      <c r="R14" s="51">
        <f>'Baseline QTR'!DW26</f>
        <v>307957.66195058561</v>
      </c>
      <c r="S14" s="51">
        <f>'Baseline QTR'!DX26</f>
        <v>297269.0128663386</v>
      </c>
      <c r="T14" s="51">
        <f>'Baseline QTR'!DY26</f>
        <v>297883.71022194426</v>
      </c>
      <c r="U14" s="51">
        <f>'Baseline QTR'!DZ26</f>
        <v>301384.15496113186</v>
      </c>
      <c r="V14" s="51">
        <f>'Baseline QTR'!EA26</f>
        <v>301704.07275535632</v>
      </c>
      <c r="W14" s="51">
        <f>'Baseline QTR'!EB26</f>
        <v>307431.7728348457</v>
      </c>
      <c r="X14" s="51">
        <f>'Baseline QTR'!EC26</f>
        <v>312815.44341380382</v>
      </c>
      <c r="Y14" s="51">
        <f>'Baseline QTR'!ED26</f>
        <v>313565.04901713284</v>
      </c>
      <c r="Z14" s="51">
        <f>'Baseline QTR'!EE26</f>
        <v>316186.31376759463</v>
      </c>
      <c r="AA14" s="51">
        <f>'Baseline QTR'!EF26</f>
        <v>320003.40000000002</v>
      </c>
      <c r="AB14" s="51">
        <f>'Baseline QTR'!EG26</f>
        <v>324389.5</v>
      </c>
      <c r="AC14" s="51">
        <f>'Baseline QTR'!EH26</f>
        <v>328377.59999999998</v>
      </c>
      <c r="AD14" s="51">
        <f>'Baseline QTR'!EI26</f>
        <v>333236.09999999998</v>
      </c>
      <c r="AE14" s="51">
        <f>'Baseline QTR'!EJ26</f>
        <v>337592.3</v>
      </c>
      <c r="AF14" s="51">
        <f>'Baseline QTR'!EK26</f>
        <v>341870.4</v>
      </c>
      <c r="AG14" s="51">
        <f>'Baseline QTR'!EL26</f>
        <v>346149.7</v>
      </c>
      <c r="AH14" s="51">
        <f>'Baseline QTR'!EM26</f>
        <v>350990.5</v>
      </c>
      <c r="AI14" s="51">
        <f>'Baseline QTR'!EN26</f>
        <v>355336.1</v>
      </c>
      <c r="AJ14" s="51">
        <f>'Baseline QTR'!EO26</f>
        <v>359674.5</v>
      </c>
      <c r="AK14" s="51">
        <f>'Baseline QTR'!EP26</f>
        <v>364059.8</v>
      </c>
      <c r="AL14" s="18"/>
      <c r="AM14" t="str">
        <f>L14</f>
        <v xml:space="preserve">   Jul 2023 Baseline</v>
      </c>
      <c r="AN14" s="4">
        <f t="shared" si="29"/>
        <v>100</v>
      </c>
      <c r="AO14" s="4">
        <f t="shared" si="3"/>
        <v>101.20236031658281</v>
      </c>
      <c r="AP14" s="4">
        <f t="shared" si="4"/>
        <v>107.89628294593024</v>
      </c>
      <c r="AQ14" s="4">
        <f t="shared" si="5"/>
        <v>105.13685494479823</v>
      </c>
      <c r="AR14" s="4">
        <f t="shared" si="6"/>
        <v>103.86656407660725</v>
      </c>
      <c r="AS14" s="4">
        <f t="shared" si="7"/>
        <v>115.25178405371959</v>
      </c>
      <c r="AT14" s="4">
        <f t="shared" si="8"/>
        <v>111.2516047164661</v>
      </c>
      <c r="AU14" s="4">
        <f t="shared" si="9"/>
        <v>111.48165246536097</v>
      </c>
      <c r="AV14" s="4">
        <f t="shared" si="10"/>
        <v>112.79167832611569</v>
      </c>
      <c r="AW14" s="4">
        <f t="shared" si="11"/>
        <v>112.91140613643013</v>
      </c>
      <c r="AX14" s="4">
        <f t="shared" si="12"/>
        <v>115.05497239324795</v>
      </c>
      <c r="AY14" s="4">
        <f t="shared" si="13"/>
        <v>117.06978714100377</v>
      </c>
      <c r="AZ14" s="4">
        <f t="shared" si="14"/>
        <v>117.35032370103976</v>
      </c>
      <c r="BA14" s="4">
        <f t="shared" si="15"/>
        <v>118.33132036484844</v>
      </c>
      <c r="BB14" s="4">
        <f t="shared" si="16"/>
        <v>119.75984789485094</v>
      </c>
      <c r="BC14" s="4">
        <f t="shared" si="17"/>
        <v>121.4013262943042</v>
      </c>
      <c r="BD14" s="4">
        <f t="shared" si="18"/>
        <v>122.89385496552909</v>
      </c>
      <c r="BE14" s="4">
        <f t="shared" si="19"/>
        <v>124.71212696200517</v>
      </c>
      <c r="BF14" s="4">
        <f t="shared" si="20"/>
        <v>126.34241541956392</v>
      </c>
      <c r="BG14" s="4">
        <f t="shared" si="21"/>
        <v>127.94347529979945</v>
      </c>
      <c r="BH14" s="4">
        <f t="shared" si="22"/>
        <v>129.54498427469295</v>
      </c>
      <c r="BI14" s="4">
        <f t="shared" si="23"/>
        <v>131.35663212496391</v>
      </c>
      <c r="BJ14" s="4">
        <f t="shared" si="24"/>
        <v>132.98295357971051</v>
      </c>
      <c r="BK14" s="4">
        <f t="shared" si="25"/>
        <v>134.60658046650929</v>
      </c>
      <c r="BL14" s="4">
        <f t="shared" si="26"/>
        <v>136.24775946952391</v>
      </c>
      <c r="BN14" s="4" t="str">
        <f>L14</f>
        <v xml:space="preserve">   Jul 2023 Baseline</v>
      </c>
      <c r="BO14" s="55">
        <f t="shared" si="30"/>
        <v>-7.8166229576792645E-6</v>
      </c>
      <c r="BP14" s="55">
        <f t="shared" si="30"/>
        <v>-1.8078198030457848E-5</v>
      </c>
      <c r="BQ14" s="55">
        <f t="shared" si="30"/>
        <v>-5.6782927634335678E-6</v>
      </c>
      <c r="BR14" s="55">
        <f t="shared" si="30"/>
        <v>1.1878724579084121E-5</v>
      </c>
      <c r="BS14" s="55">
        <f t="shared" si="30"/>
        <v>1.1489706651879317E-5</v>
      </c>
      <c r="BT14" s="55">
        <f t="shared" si="30"/>
        <v>2.4480887909961169E-5</v>
      </c>
      <c r="BU14" s="55">
        <f t="shared" si="30"/>
        <v>-1.0246487595955145E-5</v>
      </c>
      <c r="BV14" s="55">
        <f t="shared" si="30"/>
        <v>-3.5669387955072906E-5</v>
      </c>
      <c r="BW14" s="55">
        <f t="shared" si="30"/>
        <v>2.0349229897353993E-5</v>
      </c>
      <c r="BX14" s="55">
        <f t="shared" si="30"/>
        <v>6.9123963152084578E-4</v>
      </c>
      <c r="BY14" s="55">
        <f t="shared" si="31"/>
        <v>3.8311220996238848E-3</v>
      </c>
      <c r="BZ14" s="55">
        <f t="shared" si="31"/>
        <v>4.1661868693565474E-3</v>
      </c>
      <c r="CA14" s="55">
        <f t="shared" si="31"/>
        <v>-1.0759488907952086E-2</v>
      </c>
      <c r="CB14" s="55">
        <f t="shared" si="31"/>
        <v>-1.6602429652012085E-2</v>
      </c>
      <c r="CC14" s="55">
        <f t="shared" si="31"/>
        <v>-1.4203330725107266E-2</v>
      </c>
      <c r="CD14" s="55">
        <f t="shared" si="31"/>
        <v>-1.4339035807633072E-2</v>
      </c>
      <c r="CE14" s="55">
        <f t="shared" si="31"/>
        <v>-1.636409711700737E-2</v>
      </c>
      <c r="CF14" s="55">
        <f t="shared" si="31"/>
        <v>-1.7600788192675743E-2</v>
      </c>
      <c r="CG14" s="55">
        <f t="shared" si="31"/>
        <v>-1.8319403580540738E-2</v>
      </c>
      <c r="CH14" s="55">
        <f t="shared" si="31"/>
        <v>-1.8795186255628926E-2</v>
      </c>
      <c r="CI14" s="55">
        <f t="shared" si="32"/>
        <v>-1.8995761400517619E-2</v>
      </c>
      <c r="CJ14" s="55">
        <f t="shared" si="32"/>
        <v>-1.904282259482204E-2</v>
      </c>
      <c r="CK14" s="55">
        <f t="shared" si="32"/>
        <v>-1.9439235830846391E-2</v>
      </c>
      <c r="CL14" s="55">
        <f t="shared" si="32"/>
        <v>-1.9776197704745591E-2</v>
      </c>
      <c r="CM14" s="55">
        <f t="shared" si="32"/>
        <v>-2.0220511059462876E-2</v>
      </c>
    </row>
    <row r="15" spans="1:91" x14ac:dyDescent="0.2">
      <c r="A15" s="26"/>
      <c r="B15" t="str">
        <f>CONCATENATE("   ",LEFT(Info!$B$5,3)," 2023 Pessimistic")</f>
        <v xml:space="preserve">   Jul 2023 Pessimistic</v>
      </c>
      <c r="C15" s="51">
        <f ca="1">'Pessimistic ANN'!AF58</f>
        <v>8.3530206567363763</v>
      </c>
      <c r="D15" s="51">
        <f ca="1">'Pessimistic ANN'!AG58</f>
        <v>6.5791125251668525</v>
      </c>
      <c r="E15" s="51">
        <f ca="1">'Pessimistic ANN'!AH58</f>
        <v>7.8149954820255108</v>
      </c>
      <c r="F15" s="51">
        <f ca="1">'Pessimistic ANN'!AI58</f>
        <v>2.5755034158260637</v>
      </c>
      <c r="G15" s="51">
        <f ca="1">'Pessimistic ANN'!AJ58</f>
        <v>3.8377133743450864</v>
      </c>
      <c r="H15" s="51">
        <f ca="1">'Pessimistic ANN'!AK58</f>
        <v>2.7092073912428738</v>
      </c>
      <c r="I15" s="51">
        <f ca="1">'Pessimistic ANN'!AL58</f>
        <v>3.7521139279277582</v>
      </c>
      <c r="L15" t="str">
        <f t="shared" si="2"/>
        <v xml:space="preserve">   Jul 2023 Pessimistic</v>
      </c>
      <c r="M15" s="51">
        <f>'Pessimistic QTR'!DR26</f>
        <v>267204.24718722323</v>
      </c>
      <c r="N15" s="51">
        <f>'Pessimistic QTR'!DS26</f>
        <v>270417.00501962623</v>
      </c>
      <c r="O15" s="51">
        <f>'Pessimistic QTR'!DT26</f>
        <v>288303.45058866922</v>
      </c>
      <c r="P15" s="51">
        <f>'Pessimistic QTR'!DU26</f>
        <v>280930.14177157101</v>
      </c>
      <c r="Q15" s="51">
        <f>'Pessimistic QTR'!DV26</f>
        <v>277535.87062013324</v>
      </c>
      <c r="R15" s="51">
        <f>'Pessimistic QTR'!DW26</f>
        <v>307957.66195058561</v>
      </c>
      <c r="S15" s="51">
        <f>'Pessimistic QTR'!DX26</f>
        <v>297269.0128663386</v>
      </c>
      <c r="T15" s="51">
        <f>'Pessimistic QTR'!DY26</f>
        <v>297883.71022194426</v>
      </c>
      <c r="U15" s="51">
        <f>'Pessimistic QTR'!DZ26</f>
        <v>301384.15496113186</v>
      </c>
      <c r="V15" s="51">
        <f>'Pessimistic QTR'!EA26</f>
        <v>301704.07275535632</v>
      </c>
      <c r="W15" s="51">
        <f>'Pessimistic QTR'!EB26</f>
        <v>307431.7728348457</v>
      </c>
      <c r="X15" s="51">
        <f>'Pessimistic QTR'!EC26</f>
        <v>312815.44341380382</v>
      </c>
      <c r="Y15" s="51">
        <f>'Pessimistic QTR'!ED26</f>
        <v>313565.04901713284</v>
      </c>
      <c r="Z15" s="51">
        <f>'Pessimistic QTR'!EE26</f>
        <v>316186.31376759463</v>
      </c>
      <c r="AA15" s="51">
        <f>'Pessimistic QTR'!EF26</f>
        <v>320335.3</v>
      </c>
      <c r="AB15" s="51">
        <f>'Pessimistic QTR'!EG26</f>
        <v>322386.09999999998</v>
      </c>
      <c r="AC15" s="51">
        <f>'Pessimistic QTR'!EH26</f>
        <v>324024.2</v>
      </c>
      <c r="AD15" s="51">
        <f>'Pessimistic QTR'!EI26</f>
        <v>326395.40000000002</v>
      </c>
      <c r="AE15" s="51">
        <f>'Pessimistic QTR'!EJ26</f>
        <v>327973.8</v>
      </c>
      <c r="AF15" s="51">
        <f>'Pessimistic QTR'!EK26</f>
        <v>330216</v>
      </c>
      <c r="AG15" s="51">
        <f>'Pessimistic QTR'!EL26</f>
        <v>333104</v>
      </c>
      <c r="AH15" s="51">
        <f>'Pessimistic QTR'!EM26</f>
        <v>336468.5</v>
      </c>
      <c r="AI15" s="51">
        <f>'Pessimistic QTR'!EN26</f>
        <v>339547.6</v>
      </c>
      <c r="AJ15" s="51">
        <f>'Pessimistic QTR'!EO26</f>
        <v>343704.1</v>
      </c>
      <c r="AK15" s="51">
        <f>'Pessimistic QTR'!EP26</f>
        <v>347410.2</v>
      </c>
      <c r="AL15" s="18"/>
      <c r="AM15" t="str">
        <f t="shared" si="28"/>
        <v xml:space="preserve">   Jul 2023 Pessimistic</v>
      </c>
      <c r="AN15" s="4">
        <f t="shared" si="29"/>
        <v>100</v>
      </c>
      <c r="AO15" s="4">
        <f t="shared" si="3"/>
        <v>101.20236031658281</v>
      </c>
      <c r="AP15" s="4">
        <f t="shared" si="4"/>
        <v>107.89628294593024</v>
      </c>
      <c r="AQ15" s="4">
        <f t="shared" si="5"/>
        <v>105.13685494479823</v>
      </c>
      <c r="AR15" s="4">
        <f t="shared" si="6"/>
        <v>103.86656407660725</v>
      </c>
      <c r="AS15" s="4">
        <f t="shared" si="7"/>
        <v>115.25178405371959</v>
      </c>
      <c r="AT15" s="4">
        <f t="shared" si="8"/>
        <v>111.2516047164661</v>
      </c>
      <c r="AU15" s="4">
        <f t="shared" si="9"/>
        <v>111.48165246536097</v>
      </c>
      <c r="AV15" s="4">
        <f t="shared" si="10"/>
        <v>112.79167832611569</v>
      </c>
      <c r="AW15" s="4">
        <f t="shared" si="11"/>
        <v>112.91140613643013</v>
      </c>
      <c r="AX15" s="4">
        <f t="shared" si="12"/>
        <v>115.05497239324795</v>
      </c>
      <c r="AY15" s="4">
        <f t="shared" si="13"/>
        <v>117.06978714100377</v>
      </c>
      <c r="AZ15" s="4">
        <f t="shared" si="14"/>
        <v>117.35032370103976</v>
      </c>
      <c r="BA15" s="4">
        <f t="shared" si="15"/>
        <v>118.33132036484844</v>
      </c>
      <c r="BB15" s="4">
        <f t="shared" si="16"/>
        <v>119.88405999233582</v>
      </c>
      <c r="BC15" s="4">
        <f t="shared" si="17"/>
        <v>120.651562762815</v>
      </c>
      <c r="BD15" s="4">
        <f t="shared" si="18"/>
        <v>121.26461439550565</v>
      </c>
      <c r="BE15" s="4">
        <f t="shared" si="19"/>
        <v>122.15202543966417</v>
      </c>
      <c r="BF15" s="4">
        <f t="shared" si="20"/>
        <v>122.74273461312053</v>
      </c>
      <c r="BG15" s="4">
        <f t="shared" si="21"/>
        <v>123.58186798154674</v>
      </c>
      <c r="BH15" s="4">
        <f t="shared" si="22"/>
        <v>124.66268912507311</v>
      </c>
      <c r="BI15" s="4">
        <f t="shared" si="23"/>
        <v>125.92183827237038</v>
      </c>
      <c r="BJ15" s="4">
        <f t="shared" si="24"/>
        <v>127.07417774017927</v>
      </c>
      <c r="BK15" s="4">
        <f t="shared" si="25"/>
        <v>128.62972936174</v>
      </c>
      <c r="BL15" s="4">
        <f t="shared" si="26"/>
        <v>130.01672078834079</v>
      </c>
      <c r="BN15" s="4" t="str">
        <f t="shared" ref="BN15" si="33">L15</f>
        <v xml:space="preserve">   Jul 2023 Pessimistic</v>
      </c>
      <c r="BO15" s="55">
        <f t="shared" si="30"/>
        <v>-7.8166229576792645E-6</v>
      </c>
      <c r="BP15" s="55">
        <f t="shared" si="30"/>
        <v>-1.8078198030457848E-5</v>
      </c>
      <c r="BQ15" s="55">
        <f t="shared" si="30"/>
        <v>-5.6782927634335678E-6</v>
      </c>
      <c r="BR15" s="55">
        <f t="shared" si="30"/>
        <v>1.1878724579084121E-5</v>
      </c>
      <c r="BS15" s="55">
        <f t="shared" si="30"/>
        <v>1.1489706651879317E-5</v>
      </c>
      <c r="BT15" s="55">
        <f t="shared" si="30"/>
        <v>2.4480887909961169E-5</v>
      </c>
      <c r="BU15" s="55">
        <f t="shared" si="30"/>
        <v>-1.0246487595955145E-5</v>
      </c>
      <c r="BV15" s="55">
        <f t="shared" si="30"/>
        <v>-3.5669387955072906E-5</v>
      </c>
      <c r="BW15" s="55">
        <f t="shared" si="30"/>
        <v>2.0349229897353993E-5</v>
      </c>
      <c r="BX15" s="55">
        <f t="shared" si="30"/>
        <v>6.9123963152084578E-4</v>
      </c>
      <c r="BY15" s="55">
        <f t="shared" si="31"/>
        <v>3.8311220996238848E-3</v>
      </c>
      <c r="BZ15" s="55">
        <f t="shared" si="31"/>
        <v>4.1661868693565474E-3</v>
      </c>
      <c r="CA15" s="55">
        <f t="shared" si="31"/>
        <v>-1.0759488907952086E-2</v>
      </c>
      <c r="CB15" s="55">
        <f t="shared" si="31"/>
        <v>-1.5513912562534538E-2</v>
      </c>
      <c r="CC15" s="55">
        <f t="shared" si="31"/>
        <v>-6.4118609502097357E-3</v>
      </c>
      <c r="CD15" s="55">
        <f t="shared" si="31"/>
        <v>-9.5184343817611428E-3</v>
      </c>
      <c r="CE15" s="55">
        <f t="shared" si="31"/>
        <v>-1.3740550955215314E-2</v>
      </c>
      <c r="CF15" s="55">
        <f t="shared" si="31"/>
        <v>-1.6777079979564014E-2</v>
      </c>
      <c r="CG15" s="55">
        <f t="shared" si="31"/>
        <v>-2.2320011279989727E-2</v>
      </c>
      <c r="CH15" s="55">
        <f t="shared" si="31"/>
        <v>-2.6054866849982927E-2</v>
      </c>
      <c r="CI15" s="55">
        <f t="shared" si="32"/>
        <v>-2.8224332492071458E-2</v>
      </c>
      <c r="CJ15" s="55">
        <f t="shared" si="32"/>
        <v>-3.1216465506493707E-2</v>
      </c>
      <c r="CK15" s="55">
        <f t="shared" si="32"/>
        <v>-3.4936648706783369E-2</v>
      </c>
      <c r="CL15" s="55">
        <f t="shared" si="32"/>
        <v>-3.5193812289188053E-2</v>
      </c>
      <c r="CM15" s="55">
        <f t="shared" si="32"/>
        <v>-3.6977695627912865E-2</v>
      </c>
    </row>
    <row r="16" spans="1:91" x14ac:dyDescent="0.2">
      <c r="A16" s="26"/>
      <c r="B16" s="27" t="s">
        <v>321</v>
      </c>
      <c r="C16" s="51"/>
      <c r="D16" s="51"/>
      <c r="E16" s="51"/>
      <c r="F16" s="51"/>
      <c r="G16" s="51"/>
      <c r="H16" s="51"/>
      <c r="I16" s="51"/>
      <c r="L16" s="27" t="s">
        <v>283</v>
      </c>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M16" s="27" t="s">
        <v>291</v>
      </c>
      <c r="BN16" s="27" t="s">
        <v>291</v>
      </c>
    </row>
    <row r="17" spans="1:91" x14ac:dyDescent="0.2">
      <c r="A17" s="26"/>
      <c r="B17" t="str">
        <f t="shared" ref="B17:B23" si="34">B9</f>
        <v xml:space="preserve">   Nov 2019 Baseline</v>
      </c>
      <c r="C17" s="51">
        <f>'Reforecast 2019 ANN'!AP55</f>
        <v>5.0088379301207686</v>
      </c>
      <c r="D17" s="51">
        <f>'Reforecast 2019 ANN'!AQ55</f>
        <v>4.1275617627428263</v>
      </c>
      <c r="E17" s="51">
        <f>'Reforecast 2019 ANN'!AR55</f>
        <v>4.1293357397204522</v>
      </c>
      <c r="F17" s="51">
        <f>'Reforecast 2019 ANN'!AS55</f>
        <v>3.9632375798941633</v>
      </c>
      <c r="G17" s="51">
        <f>'Reforecast 2019 ANN'!AT55</f>
        <v>3.8546613881768277</v>
      </c>
      <c r="H17" s="51">
        <f>'Reforecast 2019 ANN'!AU55</f>
        <v>4.1662819908462323</v>
      </c>
      <c r="I17" s="51">
        <f>'Reforecast 2019 ANN'!AV55</f>
        <v>4.879447083954469</v>
      </c>
      <c r="L17" t="str">
        <f t="shared" ref="L17:L23" si="35">B9</f>
        <v xml:space="preserve">   Nov 2019 Baseline</v>
      </c>
      <c r="M17" s="51">
        <f>'Reforecast 2019 QTR'!FF26</f>
        <v>87672.36</v>
      </c>
      <c r="N17" s="51">
        <f>'Reforecast 2019 QTR'!FG26</f>
        <v>88589.18</v>
      </c>
      <c r="O17" s="51">
        <f>'Reforecast 2019 QTR'!FH26</f>
        <v>89430.99</v>
      </c>
      <c r="P17" s="51">
        <f>'Reforecast 2019 QTR'!FI26</f>
        <v>90446.42</v>
      </c>
      <c r="Q17" s="51">
        <f>'Reforecast 2019 QTR'!FJ26</f>
        <v>91370.22</v>
      </c>
      <c r="R17" s="51">
        <f>'Reforecast 2019 QTR'!FK26</f>
        <v>92354.44</v>
      </c>
      <c r="S17" s="51">
        <f>'Reforecast 2019 QTR'!FL26</f>
        <v>93244.4</v>
      </c>
      <c r="T17" s="51">
        <f>'Reforecast 2019 QTR'!FM26</f>
        <v>94097.63</v>
      </c>
      <c r="U17" s="51">
        <f>'Reforecast 2019 QTR'!FN26</f>
        <v>94999.21</v>
      </c>
      <c r="V17" s="51">
        <f>'Reforecast 2019 QTR'!FO26</f>
        <v>96012.18</v>
      </c>
      <c r="W17" s="51">
        <f>'Reforecast 2019 QTR'!FP26</f>
        <v>96937.31</v>
      </c>
      <c r="X17" s="51">
        <f>'Reforecast 2019 QTR'!FQ26</f>
        <v>97854.47</v>
      </c>
      <c r="Y17" s="51">
        <f>'Reforecast 2019 QTR'!FR26</f>
        <v>98741.8</v>
      </c>
      <c r="Z17" s="51">
        <f>'Reforecast 2019 QTR'!FS26</f>
        <v>99776.33</v>
      </c>
      <c r="AA17" s="51">
        <f>'Reforecast 2019 QTR'!FT26</f>
        <v>100668</v>
      </c>
      <c r="AB17" s="51">
        <f>'Reforecast 2019 QTR'!FU26</f>
        <v>101579.3</v>
      </c>
      <c r="AC17" s="51">
        <f>'Reforecast 2019 QTR'!FV26</f>
        <v>102537.8</v>
      </c>
      <c r="AD17" s="51">
        <f>'Reforecast 2019 QTR'!FW26</f>
        <v>103679.9</v>
      </c>
      <c r="AE17" s="51">
        <f>'Reforecast 2019 QTR'!FX26</f>
        <v>104748.3</v>
      </c>
      <c r="AF17" s="51">
        <f>'Reforecast 2019 QTR'!FY26</f>
        <v>105886.9</v>
      </c>
      <c r="AG17" s="51">
        <f>'Reforecast 2019 QTR'!FZ26</f>
        <v>107101.5</v>
      </c>
      <c r="AH17" s="51">
        <f>'Reforecast 2019 QTR'!GA26</f>
        <v>108509.1</v>
      </c>
      <c r="AI17" s="51">
        <f>'Reforecast 2019 QTR'!GB26</f>
        <v>109816.7</v>
      </c>
      <c r="AJ17" s="51">
        <f>'Reforecast 2019 QTR'!GC26</f>
        <v>111151</v>
      </c>
      <c r="AK17" s="51">
        <f>'Reforecast 2019 QTR'!GD26</f>
        <v>112502.6</v>
      </c>
      <c r="AM17" t="str">
        <f>L17</f>
        <v xml:space="preserve">   Nov 2019 Baseline</v>
      </c>
      <c r="AN17" s="4">
        <f>100*M17/$M17</f>
        <v>100</v>
      </c>
      <c r="AO17" s="4">
        <f t="shared" ref="AO17:AO23" si="36">100*N17/$M17</f>
        <v>101.04573436827752</v>
      </c>
      <c r="AP17" s="4">
        <f t="shared" ref="AP17:AP23" si="37">100*O17/$M17</f>
        <v>102.00591155524957</v>
      </c>
      <c r="AQ17" s="4">
        <f t="shared" ref="AQ17:AQ23" si="38">100*P17/$M17</f>
        <v>103.16412150876285</v>
      </c>
      <c r="AR17" s="4">
        <f t="shared" ref="AR17:AR23" si="39">100*Q17/$M17</f>
        <v>104.21781733718586</v>
      </c>
      <c r="AS17" s="4">
        <f t="shared" ref="AS17:AS23" si="40">100*R17/$M17</f>
        <v>105.34042884211169</v>
      </c>
      <c r="AT17" s="4">
        <f t="shared" ref="AT17:AT23" si="41">100*S17/$M17</f>
        <v>106.35552641676351</v>
      </c>
      <c r="AU17" s="4">
        <f t="shared" ref="AU17:AU23" si="42">100*T17/$M17</f>
        <v>107.32872937377299</v>
      </c>
      <c r="AV17" s="4">
        <f t="shared" ref="AV17:AV23" si="43">100*U17/$M17</f>
        <v>108.35708084052945</v>
      </c>
      <c r="AW17" s="4">
        <f t="shared" ref="AW17:AW23" si="44">100*V17/$M17</f>
        <v>109.5124848926161</v>
      </c>
      <c r="AX17" s="4">
        <f t="shared" ref="AX17:AX23" si="45">100*W17/$M17</f>
        <v>110.56769773278602</v>
      </c>
      <c r="AY17" s="4">
        <f t="shared" ref="AY17:AY23" si="46">100*X17/$M17</f>
        <v>111.6138199085778</v>
      </c>
      <c r="AZ17" s="4">
        <f t="shared" ref="AZ17:AZ23" si="47">100*Y17/$M17</f>
        <v>112.62591767804585</v>
      </c>
      <c r="BA17" s="4">
        <f t="shared" ref="BA17:BA23" si="48">100*Z17/$M17</f>
        <v>113.80591328897728</v>
      </c>
      <c r="BB17" s="4">
        <f t="shared" ref="BB17:BB23" si="49">100*AA17/$M17</f>
        <v>114.82296130730369</v>
      </c>
      <c r="BC17" s="4">
        <f t="shared" ref="BC17:BC23" si="50">100*AB17/$M17</f>
        <v>115.86239950652634</v>
      </c>
      <c r="BD17" s="4">
        <f t="shared" ref="BD17:BD23" si="51">100*AC17/$M17</f>
        <v>116.95567451360954</v>
      </c>
      <c r="BE17" s="4">
        <f t="shared" ref="BE17:BE23" si="52">100*AD17/$M17</f>
        <v>118.25836557838753</v>
      </c>
      <c r="BF17" s="4">
        <f t="shared" ref="BF17:BF23" si="53">100*AE17/$M17</f>
        <v>119.47699366140024</v>
      </c>
      <c r="BG17" s="4">
        <f t="shared" ref="BG17:BG23" si="54">100*AF17/$M17</f>
        <v>120.77569259000214</v>
      </c>
      <c r="BH17" s="4">
        <f t="shared" ref="BH17:BH23" si="55">100*AG17/$M17</f>
        <v>122.16107790414219</v>
      </c>
      <c r="BI17" s="4">
        <f t="shared" ref="BI17:BI23" si="56">100*AH17/$M17</f>
        <v>123.76660101313573</v>
      </c>
      <c r="BJ17" s="4">
        <f t="shared" ref="BJ17:BJ23" si="57">100*AI17/$M17</f>
        <v>125.25806308852641</v>
      </c>
      <c r="BK17" s="4">
        <f t="shared" ref="BK17:BK23" si="58">100*AJ17/$M17</f>
        <v>126.77997945988906</v>
      </c>
      <c r="BL17" s="4">
        <f t="shared" ref="BL17:BL23" si="59">100*AK17/$M17</f>
        <v>128.321628390065</v>
      </c>
      <c r="BN17" s="4" t="str">
        <f t="shared" ref="BN17:BN20" si="60">L17</f>
        <v xml:space="preserve">   Nov 2019 Baseline</v>
      </c>
    </row>
    <row r="18" spans="1:91" x14ac:dyDescent="0.2">
      <c r="A18" s="26"/>
      <c r="B18" t="str">
        <f t="shared" si="34"/>
        <v xml:space="preserve">   Mar 2023 Optimistic</v>
      </c>
      <c r="C18" s="51">
        <v>6.3742106374981011</v>
      </c>
      <c r="D18" s="51">
        <v>5.0635834326581364</v>
      </c>
      <c r="E18" s="51">
        <v>6.7927598252362609</v>
      </c>
      <c r="F18" s="51">
        <v>1.3174691723462972</v>
      </c>
      <c r="G18" s="51">
        <v>5.3341389180345811</v>
      </c>
      <c r="H18" s="51">
        <v>5.4332099378530119</v>
      </c>
      <c r="I18" s="51">
        <v>4.5499786258778263</v>
      </c>
      <c r="L18" t="str">
        <f t="shared" si="35"/>
        <v xml:space="preserve">   Mar 2023 Optimistic</v>
      </c>
      <c r="M18" s="51">
        <v>86585.070959070756</v>
      </c>
      <c r="N18" s="51">
        <v>87299.554550112283</v>
      </c>
      <c r="O18" s="51">
        <v>92816.939451529775</v>
      </c>
      <c r="P18" s="51">
        <v>90253.925529092186</v>
      </c>
      <c r="Q18" s="51">
        <v>88998.647739158856</v>
      </c>
      <c r="R18" s="51">
        <v>98548.76971955171</v>
      </c>
      <c r="S18" s="51">
        <v>94882.071357118824</v>
      </c>
      <c r="T18" s="51">
        <v>94784.882326288789</v>
      </c>
      <c r="U18" s="51">
        <v>95564.421492769368</v>
      </c>
      <c r="V18" s="51">
        <v>95257.855507083208</v>
      </c>
      <c r="W18" s="51">
        <v>96461.474358747146</v>
      </c>
      <c r="X18" s="51">
        <v>97836.009451577775</v>
      </c>
      <c r="Y18" s="51">
        <v>99280.990676907706</v>
      </c>
      <c r="Z18" s="51">
        <v>100432.7</v>
      </c>
      <c r="AA18" s="51">
        <v>101554.5</v>
      </c>
      <c r="AB18" s="51">
        <v>103081</v>
      </c>
      <c r="AC18" s="51">
        <v>104509.2</v>
      </c>
      <c r="AD18" s="51">
        <v>106004.2</v>
      </c>
      <c r="AE18" s="51">
        <v>107346.5</v>
      </c>
      <c r="AF18" s="51">
        <v>108637.7</v>
      </c>
      <c r="AG18" s="51">
        <v>109842.2</v>
      </c>
      <c r="AH18" s="51">
        <v>111183.3</v>
      </c>
      <c r="AI18" s="51">
        <v>112320.7</v>
      </c>
      <c r="AJ18" s="51">
        <v>113422.8</v>
      </c>
      <c r="AK18" s="51">
        <v>114552</v>
      </c>
      <c r="AM18" t="str">
        <f t="shared" ref="AM18:AM23" si="61">L18</f>
        <v xml:space="preserve">   Mar 2023 Optimistic</v>
      </c>
      <c r="AN18" s="4">
        <f t="shared" ref="AN18:AN23" si="62">100*M18/$M18</f>
        <v>100</v>
      </c>
      <c r="AO18" s="4">
        <f t="shared" si="36"/>
        <v>100.82518104232919</v>
      </c>
      <c r="AP18" s="4">
        <f t="shared" si="37"/>
        <v>107.1973937578741</v>
      </c>
      <c r="AQ18" s="4">
        <f t="shared" si="38"/>
        <v>104.2372830897785</v>
      </c>
      <c r="AR18" s="4">
        <f t="shared" si="39"/>
        <v>102.78752070461316</v>
      </c>
      <c r="AS18" s="4">
        <f t="shared" si="40"/>
        <v>113.81727661358187</v>
      </c>
      <c r="AT18" s="4">
        <f t="shared" si="41"/>
        <v>109.58248380020397</v>
      </c>
      <c r="AU18" s="4">
        <f t="shared" si="42"/>
        <v>109.47023693160004</v>
      </c>
      <c r="AV18" s="4">
        <f t="shared" si="43"/>
        <v>110.37055283807898</v>
      </c>
      <c r="AW18" s="4">
        <f t="shared" si="44"/>
        <v>110.0164895078877</v>
      </c>
      <c r="AX18" s="4">
        <f t="shared" si="45"/>
        <v>111.40658925410482</v>
      </c>
      <c r="AY18" s="4">
        <f t="shared" si="46"/>
        <v>112.99408589481367</v>
      </c>
      <c r="AZ18" s="4">
        <f t="shared" si="47"/>
        <v>114.66294313466393</v>
      </c>
      <c r="BA18" s="4">
        <f t="shared" si="48"/>
        <v>115.99309082679518</v>
      </c>
      <c r="BB18" s="4">
        <f t="shared" si="49"/>
        <v>117.28869523939684</v>
      </c>
      <c r="BC18" s="4">
        <f t="shared" si="50"/>
        <v>119.05170124388644</v>
      </c>
      <c r="BD18" s="4">
        <f t="shared" si="51"/>
        <v>120.70117728424809</v>
      </c>
      <c r="BE18" s="4">
        <f t="shared" si="52"/>
        <v>122.42780288314226</v>
      </c>
      <c r="BF18" s="4">
        <f t="shared" si="53"/>
        <v>123.97807013491193</v>
      </c>
      <c r="BG18" s="4">
        <f t="shared" si="54"/>
        <v>125.46932028427123</v>
      </c>
      <c r="BH18" s="4">
        <f t="shared" si="55"/>
        <v>126.86043769822977</v>
      </c>
      <c r="BI18" s="4">
        <f t="shared" si="56"/>
        <v>128.40931902978627</v>
      </c>
      <c r="BJ18" s="4">
        <f t="shared" si="57"/>
        <v>129.72294040515902</v>
      </c>
      <c r="BK18" s="4">
        <f t="shared" si="58"/>
        <v>130.99579262759465</v>
      </c>
      <c r="BL18" s="4">
        <f t="shared" si="59"/>
        <v>132.29994354817745</v>
      </c>
      <c r="BN18" s="4" t="str">
        <f t="shared" si="60"/>
        <v xml:space="preserve">   Mar 2023 Optimistic</v>
      </c>
    </row>
    <row r="19" spans="1:91" x14ac:dyDescent="0.2">
      <c r="A19" s="26"/>
      <c r="B19" t="str">
        <f t="shared" si="34"/>
        <v xml:space="preserve">   Mar 2023 Baseline</v>
      </c>
      <c r="C19" s="51">
        <v>6.3742106374981011</v>
      </c>
      <c r="D19" s="51">
        <v>5.0635834326581364</v>
      </c>
      <c r="E19" s="51">
        <v>6.7927598252362609</v>
      </c>
      <c r="F19" s="51">
        <v>1.3174691723462972</v>
      </c>
      <c r="G19" s="51">
        <v>4.7892309872270333</v>
      </c>
      <c r="H19" s="51">
        <v>4.7618334721613476</v>
      </c>
      <c r="I19" s="51">
        <v>4.3227176240702159</v>
      </c>
      <c r="L19" t="str">
        <f t="shared" si="35"/>
        <v xml:space="preserve">   Mar 2023 Baseline</v>
      </c>
      <c r="M19" s="51">
        <v>86585.070959070756</v>
      </c>
      <c r="N19" s="51">
        <v>87299.554550112283</v>
      </c>
      <c r="O19" s="51">
        <v>92816.939451529775</v>
      </c>
      <c r="P19" s="51">
        <v>90253.925529092186</v>
      </c>
      <c r="Q19" s="51">
        <v>88998.647739158856</v>
      </c>
      <c r="R19" s="51">
        <v>98548.76971955171</v>
      </c>
      <c r="S19" s="51">
        <v>94882.071357118824</v>
      </c>
      <c r="T19" s="51">
        <v>94784.882326288789</v>
      </c>
      <c r="U19" s="51">
        <v>95564.421492769368</v>
      </c>
      <c r="V19" s="51">
        <v>95257.855507083208</v>
      </c>
      <c r="W19" s="51">
        <v>96461.474358747146</v>
      </c>
      <c r="X19" s="51">
        <v>97836.009451577775</v>
      </c>
      <c r="Y19" s="51">
        <v>99280.990676907706</v>
      </c>
      <c r="Z19" s="51">
        <v>100445.7</v>
      </c>
      <c r="AA19" s="51">
        <v>101158.9</v>
      </c>
      <c r="AB19" s="51">
        <v>102313</v>
      </c>
      <c r="AC19" s="51">
        <v>103541</v>
      </c>
      <c r="AD19" s="51">
        <v>104962.5</v>
      </c>
      <c r="AE19" s="51">
        <v>106166.9</v>
      </c>
      <c r="AF19" s="51">
        <v>107313.1</v>
      </c>
      <c r="AG19" s="51">
        <v>108418.6</v>
      </c>
      <c r="AH19" s="51">
        <v>109667.7</v>
      </c>
      <c r="AI19" s="51">
        <v>110784.2</v>
      </c>
      <c r="AJ19" s="51">
        <v>111876.8</v>
      </c>
      <c r="AK19" s="51">
        <v>112984.4</v>
      </c>
      <c r="AM19" t="str">
        <f t="shared" si="61"/>
        <v xml:space="preserve">   Mar 2023 Baseline</v>
      </c>
      <c r="AN19" s="4">
        <f t="shared" si="62"/>
        <v>100</v>
      </c>
      <c r="AO19" s="4">
        <f t="shared" si="36"/>
        <v>100.82518104232919</v>
      </c>
      <c r="AP19" s="4">
        <f t="shared" si="37"/>
        <v>107.1973937578741</v>
      </c>
      <c r="AQ19" s="4">
        <f t="shared" si="38"/>
        <v>104.2372830897785</v>
      </c>
      <c r="AR19" s="4">
        <f t="shared" si="39"/>
        <v>102.78752070461316</v>
      </c>
      <c r="AS19" s="4">
        <f t="shared" si="40"/>
        <v>113.81727661358187</v>
      </c>
      <c r="AT19" s="4">
        <f t="shared" si="41"/>
        <v>109.58248380020397</v>
      </c>
      <c r="AU19" s="4">
        <f t="shared" si="42"/>
        <v>109.47023693160004</v>
      </c>
      <c r="AV19" s="4">
        <f t="shared" si="43"/>
        <v>110.37055283807898</v>
      </c>
      <c r="AW19" s="4">
        <f t="shared" si="44"/>
        <v>110.0164895078877</v>
      </c>
      <c r="AX19" s="4">
        <f t="shared" si="45"/>
        <v>111.40658925410482</v>
      </c>
      <c r="AY19" s="4">
        <f t="shared" si="46"/>
        <v>112.99408589481367</v>
      </c>
      <c r="AZ19" s="4">
        <f t="shared" si="47"/>
        <v>114.66294313466393</v>
      </c>
      <c r="BA19" s="4">
        <f t="shared" si="48"/>
        <v>116.00810496243774</v>
      </c>
      <c r="BB19" s="4">
        <f t="shared" si="49"/>
        <v>116.83180354245869</v>
      </c>
      <c r="BC19" s="4">
        <f t="shared" si="50"/>
        <v>118.16471230746455</v>
      </c>
      <c r="BD19" s="4">
        <f t="shared" si="51"/>
        <v>119.5829706589308</v>
      </c>
      <c r="BE19" s="4">
        <f t="shared" si="52"/>
        <v>121.22470864476898</v>
      </c>
      <c r="BF19" s="4">
        <f t="shared" si="53"/>
        <v>122.61571056537643</v>
      </c>
      <c r="BG19" s="4">
        <f t="shared" si="54"/>
        <v>123.93949535564566</v>
      </c>
      <c r="BH19" s="4">
        <f t="shared" si="55"/>
        <v>125.21627435201857</v>
      </c>
      <c r="BI19" s="4">
        <f t="shared" si="56"/>
        <v>126.65890180056621</v>
      </c>
      <c r="BJ19" s="4">
        <f t="shared" si="57"/>
        <v>127.94838506555975</v>
      </c>
      <c r="BK19" s="4">
        <f t="shared" si="58"/>
        <v>129.21026541964122</v>
      </c>
      <c r="BL19" s="4">
        <f t="shared" si="59"/>
        <v>130.48946977638715</v>
      </c>
      <c r="BN19" s="4" t="str">
        <f t="shared" si="60"/>
        <v xml:space="preserve">   Mar 2023 Baseline</v>
      </c>
    </row>
    <row r="20" spans="1:91" x14ac:dyDescent="0.2">
      <c r="A20" s="26"/>
      <c r="B20" t="str">
        <f t="shared" si="34"/>
        <v xml:space="preserve">   Mar 2023 Pessimistic</v>
      </c>
      <c r="C20" s="51">
        <v>6.3742106374981011</v>
      </c>
      <c r="D20" s="51">
        <v>5.0635834326581364</v>
      </c>
      <c r="E20" s="51">
        <v>6.7927598252362609</v>
      </c>
      <c r="F20" s="51">
        <v>1.3174691723462972</v>
      </c>
      <c r="G20" s="51">
        <v>3.8707211350092141</v>
      </c>
      <c r="H20" s="51">
        <v>3.0081178626403249</v>
      </c>
      <c r="I20" s="51">
        <v>3.9149449627616795</v>
      </c>
      <c r="L20" t="str">
        <f t="shared" si="35"/>
        <v xml:space="preserve">   Mar 2023 Pessimistic</v>
      </c>
      <c r="M20" s="51">
        <v>86585.070959070756</v>
      </c>
      <c r="N20" s="51">
        <v>87299.554550112283</v>
      </c>
      <c r="O20" s="51">
        <v>92816.939451529775</v>
      </c>
      <c r="P20" s="51">
        <v>90253.925529092186</v>
      </c>
      <c r="Q20" s="51">
        <v>88998.647739158856</v>
      </c>
      <c r="R20" s="51">
        <v>98548.76971955171</v>
      </c>
      <c r="S20" s="51">
        <v>94882.071357118824</v>
      </c>
      <c r="T20" s="51">
        <v>94784.882326288789</v>
      </c>
      <c r="U20" s="51">
        <v>95564.421492769368</v>
      </c>
      <c r="V20" s="51">
        <v>95257.855507083208</v>
      </c>
      <c r="W20" s="51">
        <v>96461.474358747146</v>
      </c>
      <c r="X20" s="51">
        <v>97836.009451577775</v>
      </c>
      <c r="Y20" s="51">
        <v>99280.990676907706</v>
      </c>
      <c r="Z20" s="51">
        <v>100334.7</v>
      </c>
      <c r="AA20" s="51">
        <v>100469.7</v>
      </c>
      <c r="AB20" s="51">
        <v>101186.2</v>
      </c>
      <c r="AC20" s="51">
        <v>101896.5</v>
      </c>
      <c r="AD20" s="51">
        <v>102721.7</v>
      </c>
      <c r="AE20" s="51">
        <v>103564.1</v>
      </c>
      <c r="AF20" s="51">
        <v>104427.4</v>
      </c>
      <c r="AG20" s="51">
        <v>105323.3</v>
      </c>
      <c r="AH20" s="51">
        <v>106451.4</v>
      </c>
      <c r="AI20" s="51">
        <v>107561.7</v>
      </c>
      <c r="AJ20" s="51">
        <v>108617.60000000001</v>
      </c>
      <c r="AK20" s="51">
        <v>109693.4</v>
      </c>
      <c r="AM20" t="str">
        <f t="shared" si="61"/>
        <v xml:space="preserve">   Mar 2023 Pessimistic</v>
      </c>
      <c r="AN20" s="4">
        <f t="shared" si="62"/>
        <v>100</v>
      </c>
      <c r="AO20" s="4">
        <f t="shared" si="36"/>
        <v>100.82518104232919</v>
      </c>
      <c r="AP20" s="4">
        <f t="shared" si="37"/>
        <v>107.1973937578741</v>
      </c>
      <c r="AQ20" s="4">
        <f t="shared" si="38"/>
        <v>104.2372830897785</v>
      </c>
      <c r="AR20" s="4">
        <f t="shared" si="39"/>
        <v>102.78752070461316</v>
      </c>
      <c r="AS20" s="4">
        <f t="shared" si="40"/>
        <v>113.81727661358187</v>
      </c>
      <c r="AT20" s="4">
        <f t="shared" si="41"/>
        <v>109.58248380020397</v>
      </c>
      <c r="AU20" s="4">
        <f t="shared" si="42"/>
        <v>109.47023693160004</v>
      </c>
      <c r="AV20" s="4">
        <f t="shared" si="43"/>
        <v>110.37055283807898</v>
      </c>
      <c r="AW20" s="4">
        <f t="shared" si="44"/>
        <v>110.0164895078877</v>
      </c>
      <c r="AX20" s="4">
        <f t="shared" si="45"/>
        <v>111.40658925410482</v>
      </c>
      <c r="AY20" s="4">
        <f t="shared" si="46"/>
        <v>112.99408589481367</v>
      </c>
      <c r="AZ20" s="4">
        <f t="shared" si="47"/>
        <v>114.66294313466393</v>
      </c>
      <c r="BA20" s="4">
        <f t="shared" si="48"/>
        <v>115.87990734272051</v>
      </c>
      <c r="BB20" s="4">
        <f t="shared" si="49"/>
        <v>116.03582336670092</v>
      </c>
      <c r="BC20" s="4">
        <f t="shared" si="50"/>
        <v>116.86333322730806</v>
      </c>
      <c r="BD20" s="4">
        <f t="shared" si="51"/>
        <v>117.68368250014721</v>
      </c>
      <c r="BE20" s="4">
        <f t="shared" si="52"/>
        <v>118.63673363339636</v>
      </c>
      <c r="BF20" s="4">
        <f t="shared" si="53"/>
        <v>119.60964962303412</v>
      </c>
      <c r="BG20" s="4">
        <f t="shared" si="54"/>
        <v>120.60670372305107</v>
      </c>
      <c r="BH20" s="4">
        <f t="shared" si="55"/>
        <v>121.64140865552551</v>
      </c>
      <c r="BI20" s="4">
        <f t="shared" si="56"/>
        <v>122.94428914924626</v>
      </c>
      <c r="BJ20" s="4">
        <f t="shared" si="57"/>
        <v>124.22661182647181</v>
      </c>
      <c r="BK20" s="4">
        <f t="shared" si="58"/>
        <v>125.44610612070082</v>
      </c>
      <c r="BL20" s="4">
        <f t="shared" si="59"/>
        <v>126.68858359179804</v>
      </c>
      <c r="BN20" s="4" t="str">
        <f t="shared" si="60"/>
        <v xml:space="preserve">   Mar 2023 Pessimistic</v>
      </c>
    </row>
    <row r="21" spans="1:91" x14ac:dyDescent="0.2">
      <c r="A21" s="26"/>
      <c r="B21" t="str">
        <f t="shared" si="34"/>
        <v xml:space="preserve">   Jul 2023 Optimistic</v>
      </c>
      <c r="C21" s="51">
        <f ca="1">'Optimistic ANN'!AF60</f>
        <v>6.3737616440578959</v>
      </c>
      <c r="D21" s="51">
        <f ca="1">'Optimistic ANN'!AG60</f>
        <v>5.0652198299566242</v>
      </c>
      <c r="E21" s="51">
        <f ca="1">'Optimistic ANN'!AH60</f>
        <v>6.7866650464544209</v>
      </c>
      <c r="F21" s="51">
        <f ca="1">'Optimistic ANN'!AI60</f>
        <v>1.2000001813204486</v>
      </c>
      <c r="G21" s="51">
        <f ca="1">'Optimistic ANN'!AJ60</f>
        <v>3.4053714719969541</v>
      </c>
      <c r="H21" s="51">
        <f ca="1">'Optimistic ANN'!AK60</f>
        <v>5.3968045951253929</v>
      </c>
      <c r="I21" s="51">
        <f ca="1">'Optimistic ANN'!AL60</f>
        <v>4.5894467956018925</v>
      </c>
      <c r="L21" t="str">
        <f t="shared" si="35"/>
        <v xml:space="preserve">   Jul 2023 Optimistic</v>
      </c>
      <c r="M21" s="51">
        <f>'Optimistic QTR'!DR28</f>
        <v>86583.951261683702</v>
      </c>
      <c r="N21" s="51">
        <f>'Optimistic QTR'!DS28</f>
        <v>87297.976331477141</v>
      </c>
      <c r="O21" s="51">
        <f>'Optimistic QTR'!DT28</f>
        <v>92817.384133943182</v>
      </c>
      <c r="P21" s="51">
        <f>'Optimistic QTR'!DU28</f>
        <v>90256.76514181323</v>
      </c>
      <c r="Q21" s="51">
        <f>'Optimistic QTR'!DV28</f>
        <v>89001.351742498766</v>
      </c>
      <c r="R21" s="51">
        <f>'Optimistic QTR'!DW28</f>
        <v>98551.18228093689</v>
      </c>
      <c r="S21" s="51">
        <f>'Optimistic QTR'!DX28</f>
        <v>94877.423963850088</v>
      </c>
      <c r="T21" s="51">
        <f>'Optimistic QTR'!DY28</f>
        <v>94774.641377536595</v>
      </c>
      <c r="U21" s="51">
        <f>'Optimistic QTR'!DZ28</f>
        <v>95559.703900930792</v>
      </c>
      <c r="V21" s="51">
        <f>'Optimistic QTR'!EA28</f>
        <v>95325.14147088668</v>
      </c>
      <c r="W21" s="51">
        <f>'Optimistic QTR'!EB28</f>
        <v>96800.797257168539</v>
      </c>
      <c r="X21" s="51">
        <f>'Optimistic QTR'!EC28</f>
        <v>98165.564490555407</v>
      </c>
      <c r="Y21" s="51">
        <f>'Optimistic QTR'!ED28</f>
        <v>98076.604418763469</v>
      </c>
      <c r="Z21" s="51">
        <f>'Optimistic QTR'!EE28</f>
        <v>98576.174381191697</v>
      </c>
      <c r="AA21" s="51">
        <f>'Optimistic QTR'!EF28</f>
        <v>99434.61</v>
      </c>
      <c r="AB21" s="51">
        <f>'Optimistic QTR'!EG28</f>
        <v>101073.7</v>
      </c>
      <c r="AC21" s="51">
        <f>'Optimistic QTR'!EH28</f>
        <v>102509</v>
      </c>
      <c r="AD21" s="51">
        <f>'Optimistic QTR'!EI28</f>
        <v>104017.7</v>
      </c>
      <c r="AE21" s="51">
        <f>'Optimistic QTR'!EJ28</f>
        <v>105197.5</v>
      </c>
      <c r="AF21" s="51">
        <f>'Optimistic QTR'!EK28</f>
        <v>106413.1</v>
      </c>
      <c r="AG21" s="51">
        <f>'Optimistic QTR'!EL28</f>
        <v>107638.39999999999</v>
      </c>
      <c r="AH21" s="51">
        <f>'Optimistic QTR'!EM28</f>
        <v>108995</v>
      </c>
      <c r="AI21" s="51">
        <f>'Optimistic QTR'!EN28</f>
        <v>110123.9</v>
      </c>
      <c r="AJ21" s="51">
        <f>'Optimistic QTR'!EO28</f>
        <v>111257.60000000001</v>
      </c>
      <c r="AK21" s="51">
        <f>'Optimistic QTR'!EP28</f>
        <v>112315.8</v>
      </c>
      <c r="AL21" s="18"/>
      <c r="AM21" t="str">
        <f t="shared" si="61"/>
        <v xml:space="preserve">   Jul 2023 Optimistic</v>
      </c>
      <c r="AN21" s="4">
        <f t="shared" si="62"/>
        <v>100</v>
      </c>
      <c r="AO21" s="4">
        <f t="shared" si="36"/>
        <v>100.82466214510751</v>
      </c>
      <c r="AP21" s="4">
        <f t="shared" si="37"/>
        <v>107.19929361206918</v>
      </c>
      <c r="AQ21" s="4">
        <f t="shared" si="38"/>
        <v>104.24191068507504</v>
      </c>
      <c r="AR21" s="4">
        <f t="shared" si="39"/>
        <v>102.79197292984345</v>
      </c>
      <c r="AS21" s="4">
        <f t="shared" si="40"/>
        <v>113.82153487438393</v>
      </c>
      <c r="AT21" s="4">
        <f t="shared" si="41"/>
        <v>109.57853341331227</v>
      </c>
      <c r="AU21" s="4">
        <f t="shared" si="42"/>
        <v>109.45982482492406</v>
      </c>
      <c r="AV21" s="4">
        <f t="shared" si="43"/>
        <v>110.36653156670982</v>
      </c>
      <c r="AW21" s="4">
        <f t="shared" si="44"/>
        <v>110.0956240525272</v>
      </c>
      <c r="AX21" s="4">
        <f t="shared" si="45"/>
        <v>111.79993041043639</v>
      </c>
      <c r="AY21" s="4">
        <f t="shared" si="46"/>
        <v>113.37616620644681</v>
      </c>
      <c r="AZ21" s="4">
        <f t="shared" si="47"/>
        <v>113.27342190973172</v>
      </c>
      <c r="BA21" s="4">
        <f t="shared" si="48"/>
        <v>113.85039946174754</v>
      </c>
      <c r="BB21" s="4">
        <f t="shared" si="49"/>
        <v>114.84184834609546</v>
      </c>
      <c r="BC21" s="4">
        <f t="shared" si="50"/>
        <v>116.73491279524049</v>
      </c>
      <c r="BD21" s="4">
        <f t="shared" si="51"/>
        <v>118.39261030047686</v>
      </c>
      <c r="BE21" s="4">
        <f t="shared" si="52"/>
        <v>120.13508102168504</v>
      </c>
      <c r="BF21" s="4">
        <f t="shared" si="53"/>
        <v>121.49768919884512</v>
      </c>
      <c r="BG21" s="4">
        <f t="shared" si="54"/>
        <v>122.90164453038928</v>
      </c>
      <c r="BH21" s="4">
        <f t="shared" si="55"/>
        <v>124.3168028618643</v>
      </c>
      <c r="BI21" s="4">
        <f t="shared" si="56"/>
        <v>125.8836059243625</v>
      </c>
      <c r="BJ21" s="4">
        <f t="shared" si="57"/>
        <v>127.18742722559661</v>
      </c>
      <c r="BK21" s="4">
        <f t="shared" si="58"/>
        <v>128.49679227937386</v>
      </c>
      <c r="BL21" s="4">
        <f t="shared" si="59"/>
        <v>129.71895872544167</v>
      </c>
      <c r="BN21" s="4" t="str">
        <f t="shared" ref="BN21" si="63">L21</f>
        <v xml:space="preserve">   Jul 2023 Optimistic</v>
      </c>
      <c r="BO21" s="55">
        <f t="shared" ref="BO21:BX23" si="64">M21/M18-1</f>
        <v>-1.2931760344447873E-5</v>
      </c>
      <c r="BP21" s="55">
        <f t="shared" si="64"/>
        <v>-1.8078198030679893E-5</v>
      </c>
      <c r="BQ21" s="55">
        <f t="shared" si="64"/>
        <v>4.7909618225983053E-6</v>
      </c>
      <c r="BR21" s="55">
        <f t="shared" si="64"/>
        <v>3.1462484367361654E-5</v>
      </c>
      <c r="BS21" s="55">
        <f t="shared" si="64"/>
        <v>3.0382521629235271E-5</v>
      </c>
      <c r="BT21" s="55">
        <f t="shared" si="64"/>
        <v>2.4480887909961169E-5</v>
      </c>
      <c r="BU21" s="55">
        <f t="shared" si="64"/>
        <v>-4.8980731578329717E-5</v>
      </c>
      <c r="BV21" s="55">
        <f t="shared" si="64"/>
        <v>-1.0804411527298718E-4</v>
      </c>
      <c r="BW21" s="55">
        <f t="shared" si="64"/>
        <v>-4.9365566859305154E-5</v>
      </c>
      <c r="BX21" s="55">
        <f t="shared" si="64"/>
        <v>7.0635606318547595E-4</v>
      </c>
      <c r="BY21" s="55">
        <f t="shared" ref="BY21:CH23" si="65">W21/W18-1</f>
        <v>3.5177038364500035E-3</v>
      </c>
      <c r="BZ21" s="55">
        <f t="shared" si="65"/>
        <v>3.3684431818608029E-3</v>
      </c>
      <c r="CA21" s="55">
        <f t="shared" si="65"/>
        <v>-1.2131086222373577E-2</v>
      </c>
      <c r="CB21" s="55">
        <f t="shared" si="65"/>
        <v>-1.8485270422962885E-2</v>
      </c>
      <c r="CC21" s="55">
        <f t="shared" si="65"/>
        <v>-2.0874407337931888E-2</v>
      </c>
      <c r="CD21" s="55">
        <f t="shared" si="65"/>
        <v>-1.9473035767988311E-2</v>
      </c>
      <c r="CE21" s="55">
        <f t="shared" si="65"/>
        <v>-1.9138984893195987E-2</v>
      </c>
      <c r="CF21" s="55">
        <f t="shared" si="65"/>
        <v>-1.8739823516426668E-2</v>
      </c>
      <c r="CG21" s="55">
        <f t="shared" si="65"/>
        <v>-2.001928334878178E-2</v>
      </c>
      <c r="CH21" s="55">
        <f t="shared" si="65"/>
        <v>-2.0477237644022206E-2</v>
      </c>
      <c r="CI21" s="55">
        <f t="shared" ref="CI21:CM23" si="66">AG21/AG18-1</f>
        <v>-2.0063327209396742E-2</v>
      </c>
      <c r="CJ21" s="55">
        <f t="shared" si="66"/>
        <v>-1.9681912661344003E-2</v>
      </c>
      <c r="CK21" s="55">
        <f t="shared" si="66"/>
        <v>-1.9558282667397897E-2</v>
      </c>
      <c r="CL21" s="55">
        <f t="shared" si="66"/>
        <v>-1.9089636298874613E-2</v>
      </c>
      <c r="CM21" s="55">
        <f t="shared" si="66"/>
        <v>-1.9521265451498016E-2</v>
      </c>
    </row>
    <row r="22" spans="1:91" x14ac:dyDescent="0.2">
      <c r="A22" s="26"/>
      <c r="B22" t="str">
        <f t="shared" si="34"/>
        <v xml:space="preserve">   Jul 2023 Baseline</v>
      </c>
      <c r="C22" s="51">
        <f ca="1">'Baseline ANN'!AF60</f>
        <v>6.3737616440578959</v>
      </c>
      <c r="D22" s="51">
        <f ca="1">'Baseline ANN'!AG60</f>
        <v>5.0652198299566242</v>
      </c>
      <c r="E22" s="51">
        <f ca="1">'Baseline ANN'!AH60</f>
        <v>6.7866650464544209</v>
      </c>
      <c r="F22" s="51">
        <f ca="1">'Baseline ANN'!AI60</f>
        <v>1.2000001813204486</v>
      </c>
      <c r="G22" s="51">
        <f ca="1">'Baseline ANN'!AJ60</f>
        <v>3.0114616812814798</v>
      </c>
      <c r="H22" s="51">
        <f ca="1">'Baseline ANN'!AK60</f>
        <v>4.3012243177406928</v>
      </c>
      <c r="I22" s="51">
        <f ca="1">'Baseline ANN'!AL60</f>
        <v>4.0818287766256622</v>
      </c>
      <c r="L22" t="str">
        <f t="shared" si="35"/>
        <v xml:space="preserve">   Jul 2023 Baseline</v>
      </c>
      <c r="M22" s="51">
        <f>'Baseline QTR'!DR28</f>
        <v>86583.951261683702</v>
      </c>
      <c r="N22" s="51">
        <f>'Baseline QTR'!DS28</f>
        <v>87297.976331477141</v>
      </c>
      <c r="O22" s="51">
        <f>'Baseline QTR'!DT28</f>
        <v>92817.384133943182</v>
      </c>
      <c r="P22" s="51">
        <f>'Baseline QTR'!DU28</f>
        <v>90256.76514181323</v>
      </c>
      <c r="Q22" s="51">
        <f>'Baseline QTR'!DV28</f>
        <v>89001.351742498766</v>
      </c>
      <c r="R22" s="51">
        <f>'Baseline QTR'!DW28</f>
        <v>98551.18228093689</v>
      </c>
      <c r="S22" s="51">
        <f>'Baseline QTR'!DX28</f>
        <v>94877.423963850088</v>
      </c>
      <c r="T22" s="51">
        <f>'Baseline QTR'!DY28</f>
        <v>94774.641377536595</v>
      </c>
      <c r="U22" s="51">
        <f>'Baseline QTR'!DZ28</f>
        <v>95559.703900930792</v>
      </c>
      <c r="V22" s="51">
        <f>'Baseline QTR'!EA28</f>
        <v>95325.14147088668</v>
      </c>
      <c r="W22" s="51">
        <f>'Baseline QTR'!EB28</f>
        <v>96800.797257168539</v>
      </c>
      <c r="X22" s="51">
        <f>'Baseline QTR'!EC28</f>
        <v>98165.564490555407</v>
      </c>
      <c r="Y22" s="51">
        <f>'Baseline QTR'!ED28</f>
        <v>98076.604418763469</v>
      </c>
      <c r="Z22" s="51">
        <f>'Baseline QTR'!EE28</f>
        <v>98576.174381191697</v>
      </c>
      <c r="AA22" s="51">
        <f>'Baseline QTR'!EF28</f>
        <v>99458.19</v>
      </c>
      <c r="AB22" s="51">
        <f>'Baseline QTR'!EG28</f>
        <v>100534</v>
      </c>
      <c r="AC22" s="51">
        <f>'Baseline QTR'!EH28</f>
        <v>101495.3</v>
      </c>
      <c r="AD22" s="51">
        <f>'Baseline QTR'!EI28</f>
        <v>102729.8</v>
      </c>
      <c r="AE22" s="51">
        <f>'Baseline QTR'!EJ28</f>
        <v>103806.39999999999</v>
      </c>
      <c r="AF22" s="51">
        <f>'Baseline QTR'!EK28</f>
        <v>104851.4</v>
      </c>
      <c r="AG22" s="51">
        <f>'Baseline QTR'!EL28</f>
        <v>105883.7</v>
      </c>
      <c r="AH22" s="51">
        <f>'Baseline QTR'!EM28</f>
        <v>107069.4</v>
      </c>
      <c r="AI22" s="51">
        <f>'Baseline QTR'!EN28</f>
        <v>108083.7</v>
      </c>
      <c r="AJ22" s="51">
        <f>'Baseline QTR'!EO28</f>
        <v>109077.8</v>
      </c>
      <c r="AK22" s="51">
        <f>'Baseline QTR'!EP28</f>
        <v>110072.7</v>
      </c>
      <c r="AL22" s="18"/>
      <c r="AM22" t="str">
        <f t="shared" si="61"/>
        <v xml:space="preserve">   Jul 2023 Baseline</v>
      </c>
      <c r="AN22" s="4">
        <f t="shared" si="62"/>
        <v>100</v>
      </c>
      <c r="AO22" s="4">
        <f t="shared" si="36"/>
        <v>100.82466214510751</v>
      </c>
      <c r="AP22" s="4">
        <f t="shared" si="37"/>
        <v>107.19929361206918</v>
      </c>
      <c r="AQ22" s="4">
        <f t="shared" si="38"/>
        <v>104.24191068507504</v>
      </c>
      <c r="AR22" s="4">
        <f t="shared" si="39"/>
        <v>102.79197292984345</v>
      </c>
      <c r="AS22" s="4">
        <f t="shared" si="40"/>
        <v>113.82153487438393</v>
      </c>
      <c r="AT22" s="4">
        <f t="shared" si="41"/>
        <v>109.57853341331227</v>
      </c>
      <c r="AU22" s="4">
        <f t="shared" si="42"/>
        <v>109.45982482492406</v>
      </c>
      <c r="AV22" s="4">
        <f t="shared" si="43"/>
        <v>110.36653156670982</v>
      </c>
      <c r="AW22" s="4">
        <f t="shared" si="44"/>
        <v>110.0956240525272</v>
      </c>
      <c r="AX22" s="4">
        <f t="shared" si="45"/>
        <v>111.79993041043639</v>
      </c>
      <c r="AY22" s="4">
        <f t="shared" si="46"/>
        <v>113.37616620644681</v>
      </c>
      <c r="AZ22" s="4">
        <f t="shared" si="47"/>
        <v>113.27342190973172</v>
      </c>
      <c r="BA22" s="4">
        <f t="shared" si="48"/>
        <v>113.85039946174754</v>
      </c>
      <c r="BB22" s="4">
        <f t="shared" si="49"/>
        <v>114.86908203046352</v>
      </c>
      <c r="BC22" s="4">
        <f t="shared" si="50"/>
        <v>116.11158711867388</v>
      </c>
      <c r="BD22" s="4">
        <f t="shared" si="51"/>
        <v>117.22183906027752</v>
      </c>
      <c r="BE22" s="4">
        <f t="shared" si="52"/>
        <v>118.6476229174602</v>
      </c>
      <c r="BF22" s="4">
        <f t="shared" si="53"/>
        <v>119.89104041494328</v>
      </c>
      <c r="BG22" s="4">
        <f t="shared" si="54"/>
        <v>121.09796154151752</v>
      </c>
      <c r="BH22" s="4">
        <f t="shared" si="55"/>
        <v>122.29021482282143</v>
      </c>
      <c r="BI22" s="4">
        <f t="shared" si="56"/>
        <v>123.65963719581575</v>
      </c>
      <c r="BJ22" s="4">
        <f t="shared" si="57"/>
        <v>124.83110140508298</v>
      </c>
      <c r="BK22" s="4">
        <f t="shared" si="58"/>
        <v>125.97923565573124</v>
      </c>
      <c r="BL22" s="4">
        <f t="shared" si="59"/>
        <v>127.12829386513671</v>
      </c>
      <c r="BN22" s="4" t="str">
        <f>L22</f>
        <v xml:space="preserve">   Jul 2023 Baseline</v>
      </c>
      <c r="BO22" s="55">
        <f t="shared" si="64"/>
        <v>-1.2931760344447873E-5</v>
      </c>
      <c r="BP22" s="55">
        <f t="shared" si="64"/>
        <v>-1.8078198030679893E-5</v>
      </c>
      <c r="BQ22" s="55">
        <f t="shared" si="64"/>
        <v>4.7909618225983053E-6</v>
      </c>
      <c r="BR22" s="55">
        <f t="shared" si="64"/>
        <v>3.1462484367361654E-5</v>
      </c>
      <c r="BS22" s="55">
        <f t="shared" si="64"/>
        <v>3.0382521629235271E-5</v>
      </c>
      <c r="BT22" s="55">
        <f t="shared" si="64"/>
        <v>2.4480887909961169E-5</v>
      </c>
      <c r="BU22" s="55">
        <f t="shared" si="64"/>
        <v>-4.8980731578329717E-5</v>
      </c>
      <c r="BV22" s="55">
        <f t="shared" si="64"/>
        <v>-1.0804411527298718E-4</v>
      </c>
      <c r="BW22" s="55">
        <f t="shared" si="64"/>
        <v>-4.9365566859305154E-5</v>
      </c>
      <c r="BX22" s="55">
        <f t="shared" si="64"/>
        <v>7.0635606318547595E-4</v>
      </c>
      <c r="BY22" s="55">
        <f t="shared" si="65"/>
        <v>3.5177038364500035E-3</v>
      </c>
      <c r="BZ22" s="55">
        <f t="shared" si="65"/>
        <v>3.3684431818608029E-3</v>
      </c>
      <c r="CA22" s="55">
        <f t="shared" si="65"/>
        <v>-1.2131086222373577E-2</v>
      </c>
      <c r="CB22" s="55">
        <f t="shared" si="65"/>
        <v>-1.861230116180479E-2</v>
      </c>
      <c r="CC22" s="55">
        <f t="shared" si="65"/>
        <v>-1.6812262687712076E-2</v>
      </c>
      <c r="CD22" s="55">
        <f t="shared" si="65"/>
        <v>-1.7387819729653087E-2</v>
      </c>
      <c r="CE22" s="55">
        <f t="shared" si="65"/>
        <v>-1.9757390792053409E-2</v>
      </c>
      <c r="CF22" s="55">
        <f t="shared" si="65"/>
        <v>-2.127140645468617E-2</v>
      </c>
      <c r="CG22" s="55">
        <f t="shared" si="65"/>
        <v>-2.2233860082568113E-2</v>
      </c>
      <c r="CH22" s="55">
        <f t="shared" si="65"/>
        <v>-2.2939417461614764E-2</v>
      </c>
      <c r="CI22" s="55">
        <f t="shared" si="66"/>
        <v>-2.3380674533705514E-2</v>
      </c>
      <c r="CJ22" s="55">
        <f t="shared" si="66"/>
        <v>-2.3692481924942332E-2</v>
      </c>
      <c r="CK22" s="55">
        <f t="shared" si="66"/>
        <v>-2.4376219713641456E-2</v>
      </c>
      <c r="CL22" s="55">
        <f t="shared" si="66"/>
        <v>-2.5018591879639063E-2</v>
      </c>
      <c r="CM22" s="55">
        <f t="shared" si="66"/>
        <v>-2.5770814377914064E-2</v>
      </c>
    </row>
    <row r="23" spans="1:91" x14ac:dyDescent="0.2">
      <c r="A23" s="26"/>
      <c r="B23" t="str">
        <f t="shared" si="34"/>
        <v xml:space="preserve">   Jul 2023 Pessimistic</v>
      </c>
      <c r="C23" s="51">
        <f ca="1">'Pessimistic ANN'!AF60</f>
        <v>6.3737616440578959</v>
      </c>
      <c r="D23" s="51">
        <f ca="1">'Pessimistic ANN'!AG60</f>
        <v>5.0652198299566242</v>
      </c>
      <c r="E23" s="51">
        <f ca="1">'Pessimistic ANN'!AH60</f>
        <v>6.7866650464544209</v>
      </c>
      <c r="F23" s="51">
        <f ca="1">'Pessimistic ANN'!AI60</f>
        <v>1.2000001813204486</v>
      </c>
      <c r="G23" s="51">
        <f ca="1">'Pessimistic ANN'!AJ60</f>
        <v>2.531666877497063</v>
      </c>
      <c r="H23" s="51">
        <f ca="1">'Pessimistic ANN'!AK60</f>
        <v>1.6172026263354899</v>
      </c>
      <c r="I23" s="51">
        <f ca="1">'Pessimistic ANN'!AL60</f>
        <v>2.6082196520363921</v>
      </c>
      <c r="L23" t="str">
        <f t="shared" si="35"/>
        <v xml:space="preserve">   Jul 2023 Pessimistic</v>
      </c>
      <c r="M23" s="51">
        <f>'Pessimistic QTR'!DR28</f>
        <v>86583.951261683702</v>
      </c>
      <c r="N23" s="51">
        <f>'Pessimistic QTR'!DS28</f>
        <v>87297.976331477141</v>
      </c>
      <c r="O23" s="51">
        <f>'Pessimistic QTR'!DT28</f>
        <v>92817.384133943182</v>
      </c>
      <c r="P23" s="51">
        <f>'Pessimistic QTR'!DU28</f>
        <v>90256.76514181323</v>
      </c>
      <c r="Q23" s="51">
        <f>'Pessimistic QTR'!DV28</f>
        <v>89001.351742498766</v>
      </c>
      <c r="R23" s="51">
        <f>'Pessimistic QTR'!DW28</f>
        <v>98551.18228093689</v>
      </c>
      <c r="S23" s="51">
        <f>'Pessimistic QTR'!DX28</f>
        <v>94877.423963850088</v>
      </c>
      <c r="T23" s="51">
        <f>'Pessimistic QTR'!DY28</f>
        <v>94774.641377536595</v>
      </c>
      <c r="U23" s="51">
        <f>'Pessimistic QTR'!DZ28</f>
        <v>95559.703900930792</v>
      </c>
      <c r="V23" s="51">
        <f>'Pessimistic QTR'!EA28</f>
        <v>95325.14147088668</v>
      </c>
      <c r="W23" s="51">
        <f>'Pessimistic QTR'!EB28</f>
        <v>96800.797257168539</v>
      </c>
      <c r="X23" s="51">
        <f>'Pessimistic QTR'!EC28</f>
        <v>98165.564490555407</v>
      </c>
      <c r="Y23" s="51">
        <f>'Pessimistic QTR'!ED28</f>
        <v>98076.604418763469</v>
      </c>
      <c r="Z23" s="51">
        <f>'Pessimistic QTR'!EE28</f>
        <v>98576.174381191697</v>
      </c>
      <c r="AA23" s="51">
        <f>'Pessimistic QTR'!EF28</f>
        <v>99561.35</v>
      </c>
      <c r="AB23" s="51">
        <f>'Pessimistic QTR'!EG28</f>
        <v>99913.07</v>
      </c>
      <c r="AC23" s="51">
        <f>'Pessimistic QTR'!EH28</f>
        <v>100149.7</v>
      </c>
      <c r="AD23" s="51">
        <f>'Pessimistic QTR'!EI28</f>
        <v>100621</v>
      </c>
      <c r="AE23" s="51">
        <f>'Pessimistic QTR'!EJ28</f>
        <v>100848.8</v>
      </c>
      <c r="AF23" s="51">
        <f>'Pessimistic QTR'!EK28</f>
        <v>101277</v>
      </c>
      <c r="AG23" s="51">
        <f>'Pessimistic QTR'!EL28</f>
        <v>101893.2</v>
      </c>
      <c r="AH23" s="51">
        <f>'Pessimistic QTR'!EM28</f>
        <v>102639.4</v>
      </c>
      <c r="AI23" s="51">
        <f>'Pessimistic QTR'!EN28</f>
        <v>103281.3</v>
      </c>
      <c r="AJ23" s="51">
        <f>'Pessimistic QTR'!EO28</f>
        <v>104234.5</v>
      </c>
      <c r="AK23" s="51">
        <f>'Pessimistic QTR'!EP28</f>
        <v>105038.7</v>
      </c>
      <c r="AL23" s="18"/>
      <c r="AM23" t="str">
        <f t="shared" si="61"/>
        <v xml:space="preserve">   Jul 2023 Pessimistic</v>
      </c>
      <c r="AN23" s="4">
        <f t="shared" si="62"/>
        <v>100</v>
      </c>
      <c r="AO23" s="4">
        <f t="shared" si="36"/>
        <v>100.82466214510751</v>
      </c>
      <c r="AP23" s="4">
        <f t="shared" si="37"/>
        <v>107.19929361206918</v>
      </c>
      <c r="AQ23" s="4">
        <f t="shared" si="38"/>
        <v>104.24191068507504</v>
      </c>
      <c r="AR23" s="4">
        <f t="shared" si="39"/>
        <v>102.79197292984345</v>
      </c>
      <c r="AS23" s="4">
        <f t="shared" si="40"/>
        <v>113.82153487438393</v>
      </c>
      <c r="AT23" s="4">
        <f t="shared" si="41"/>
        <v>109.57853341331227</v>
      </c>
      <c r="AU23" s="4">
        <f t="shared" si="42"/>
        <v>109.45982482492406</v>
      </c>
      <c r="AV23" s="4">
        <f t="shared" si="43"/>
        <v>110.36653156670982</v>
      </c>
      <c r="AW23" s="4">
        <f t="shared" si="44"/>
        <v>110.0956240525272</v>
      </c>
      <c r="AX23" s="4">
        <f t="shared" si="45"/>
        <v>111.79993041043639</v>
      </c>
      <c r="AY23" s="4">
        <f t="shared" si="46"/>
        <v>113.37616620644681</v>
      </c>
      <c r="AZ23" s="4">
        <f t="shared" si="47"/>
        <v>113.27342190973172</v>
      </c>
      <c r="BA23" s="4">
        <f t="shared" si="48"/>
        <v>113.85039946174754</v>
      </c>
      <c r="BB23" s="4">
        <f t="shared" si="49"/>
        <v>114.98822651220264</v>
      </c>
      <c r="BC23" s="4">
        <f t="shared" si="50"/>
        <v>115.39444497979949</v>
      </c>
      <c r="BD23" s="4">
        <f t="shared" si="51"/>
        <v>115.66774043069064</v>
      </c>
      <c r="BE23" s="4">
        <f t="shared" si="52"/>
        <v>116.21206763351786</v>
      </c>
      <c r="BF23" s="4">
        <f t="shared" si="53"/>
        <v>116.47516488962657</v>
      </c>
      <c r="BG23" s="4">
        <f t="shared" si="54"/>
        <v>116.96971381441038</v>
      </c>
      <c r="BH23" s="4">
        <f t="shared" si="55"/>
        <v>117.68139304713291</v>
      </c>
      <c r="BI23" s="4">
        <f t="shared" si="56"/>
        <v>118.54321557789818</v>
      </c>
      <c r="BJ23" s="4">
        <f t="shared" si="57"/>
        <v>119.28457698569531</v>
      </c>
      <c r="BK23" s="4">
        <f t="shared" si="58"/>
        <v>120.38547384488245</v>
      </c>
      <c r="BL23" s="4">
        <f t="shared" si="59"/>
        <v>121.31428338554369</v>
      </c>
      <c r="BN23" s="4" t="str">
        <f t="shared" ref="BN23" si="67">L23</f>
        <v xml:space="preserve">   Jul 2023 Pessimistic</v>
      </c>
      <c r="BO23" s="55">
        <f t="shared" si="64"/>
        <v>-1.2931760344447873E-5</v>
      </c>
      <c r="BP23" s="55">
        <f t="shared" si="64"/>
        <v>-1.8078198030679893E-5</v>
      </c>
      <c r="BQ23" s="55">
        <f t="shared" si="64"/>
        <v>4.7909618225983053E-6</v>
      </c>
      <c r="BR23" s="55">
        <f t="shared" si="64"/>
        <v>3.1462484367361654E-5</v>
      </c>
      <c r="BS23" s="55">
        <f t="shared" si="64"/>
        <v>3.0382521629235271E-5</v>
      </c>
      <c r="BT23" s="55">
        <f t="shared" si="64"/>
        <v>2.4480887909961169E-5</v>
      </c>
      <c r="BU23" s="55">
        <f t="shared" si="64"/>
        <v>-4.8980731578329717E-5</v>
      </c>
      <c r="BV23" s="55">
        <f t="shared" si="64"/>
        <v>-1.0804411527298718E-4</v>
      </c>
      <c r="BW23" s="55">
        <f t="shared" si="64"/>
        <v>-4.9365566859305154E-5</v>
      </c>
      <c r="BX23" s="55">
        <f t="shared" si="64"/>
        <v>7.0635606318547595E-4</v>
      </c>
      <c r="BY23" s="55">
        <f t="shared" si="65"/>
        <v>3.5177038364500035E-3</v>
      </c>
      <c r="BZ23" s="55">
        <f t="shared" si="65"/>
        <v>3.3684431818608029E-3</v>
      </c>
      <c r="CA23" s="55">
        <f t="shared" si="65"/>
        <v>-1.2131086222373577E-2</v>
      </c>
      <c r="CB23" s="55">
        <f t="shared" si="65"/>
        <v>-1.7526594675703389E-2</v>
      </c>
      <c r="CC23" s="55">
        <f t="shared" si="65"/>
        <v>-9.0410342620709239E-3</v>
      </c>
      <c r="CD23" s="55">
        <f t="shared" si="65"/>
        <v>-1.2582051702702435E-2</v>
      </c>
      <c r="CE23" s="55">
        <f t="shared" si="65"/>
        <v>-1.7142885182513612E-2</v>
      </c>
      <c r="CF23" s="55">
        <f t="shared" si="65"/>
        <v>-2.0450401424431219E-2</v>
      </c>
      <c r="CG23" s="55">
        <f t="shared" si="65"/>
        <v>-2.6218544843242042E-2</v>
      </c>
      <c r="CH23" s="55">
        <f t="shared" si="65"/>
        <v>-3.0168327469610401E-2</v>
      </c>
      <c r="CI23" s="55">
        <f t="shared" si="66"/>
        <v>-3.2567342648777697E-2</v>
      </c>
      <c r="CJ23" s="55">
        <f t="shared" si="66"/>
        <v>-3.5809768589234126E-2</v>
      </c>
      <c r="CK23" s="55">
        <f t="shared" si="66"/>
        <v>-3.9794834034791116E-2</v>
      </c>
      <c r="CL23" s="55">
        <f t="shared" si="66"/>
        <v>-4.0353497039153918E-2</v>
      </c>
      <c r="CM23" s="55">
        <f t="shared" si="66"/>
        <v>-4.2433728920791891E-2</v>
      </c>
    </row>
    <row r="24" spans="1:91" x14ac:dyDescent="0.2">
      <c r="A24" s="26"/>
      <c r="B24" s="27" t="s">
        <v>322</v>
      </c>
      <c r="C24" s="51"/>
      <c r="D24" s="51"/>
      <c r="E24" s="51"/>
      <c r="F24" s="51"/>
      <c r="G24" s="51"/>
      <c r="H24" s="51"/>
      <c r="I24" s="51"/>
      <c r="L24" s="27" t="s">
        <v>286</v>
      </c>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M24" s="27" t="s">
        <v>290</v>
      </c>
      <c r="BN24" s="27" t="s">
        <v>290</v>
      </c>
    </row>
    <row r="25" spans="1:91" x14ac:dyDescent="0.2">
      <c r="A25" s="26"/>
      <c r="B25" t="str">
        <f t="shared" ref="B25:B31" si="68">B9</f>
        <v xml:space="preserve">   Nov 2019 Baseline</v>
      </c>
      <c r="C25" s="51">
        <f>'Reforecast 2019 ANN'!AP54</f>
        <v>7.684797533679788</v>
      </c>
      <c r="D25" s="51">
        <f>'Reforecast 2019 ANN'!AQ54</f>
        <v>6.4964518992319586</v>
      </c>
      <c r="E25" s="51">
        <f>'Reforecast 2019 ANN'!AR54</f>
        <v>6.1398504264830622</v>
      </c>
      <c r="F25" s="51">
        <f>'Reforecast 2019 ANN'!AS54</f>
        <v>5.6160277141718895</v>
      </c>
      <c r="G25" s="51">
        <f>'Reforecast 2019 ANN'!AT54</f>
        <v>5.1842233613119459</v>
      </c>
      <c r="H25" s="51">
        <f>'Reforecast 2019 ANN'!AU54</f>
        <v>5.347457216549123</v>
      </c>
      <c r="I25" s="51">
        <f>'Reforecast 2019 ANN'!AV54</f>
        <v>6.2672633304639458</v>
      </c>
      <c r="L25" t="str">
        <f t="shared" ref="L25:L31" si="69">B9</f>
        <v xml:space="preserve">   Nov 2019 Baseline</v>
      </c>
      <c r="M25" s="51">
        <f>'Reforecast 2019 QTR'!FF25</f>
        <v>162291.79999999999</v>
      </c>
      <c r="N25" s="51">
        <f>'Reforecast 2019 QTR'!FG25</f>
        <v>165195</v>
      </c>
      <c r="O25" s="51">
        <f>'Reforecast 2019 QTR'!FH25</f>
        <v>167959.6</v>
      </c>
      <c r="P25" s="51">
        <f>'Reforecast 2019 QTR'!FI25</f>
        <v>170823.2</v>
      </c>
      <c r="Q25" s="51">
        <f>'Reforecast 2019 QTR'!FJ25</f>
        <v>173481.7</v>
      </c>
      <c r="R25" s="51">
        <f>'Reforecast 2019 QTR'!FK25</f>
        <v>176032.3</v>
      </c>
      <c r="S25" s="51">
        <f>'Reforecast 2019 QTR'!FL25</f>
        <v>178532.7</v>
      </c>
      <c r="T25" s="51">
        <f>'Reforecast 2019 QTR'!FM25</f>
        <v>180996.9</v>
      </c>
      <c r="U25" s="51">
        <f>'Reforecast 2019 QTR'!FN25</f>
        <v>183492.6</v>
      </c>
      <c r="V25" s="51">
        <f>'Reforecast 2019 QTR'!FO25</f>
        <v>186076.6</v>
      </c>
      <c r="W25" s="51">
        <f>'Reforecast 2019 QTR'!FP25</f>
        <v>188630.9</v>
      </c>
      <c r="X25" s="51">
        <f>'Reforecast 2019 QTR'!FQ25</f>
        <v>191141.7</v>
      </c>
      <c r="Y25" s="51">
        <f>'Reforecast 2019 QTR'!FR25</f>
        <v>193587.6</v>
      </c>
      <c r="Z25" s="51">
        <f>'Reforecast 2019 QTR'!FS25</f>
        <v>196071.5</v>
      </c>
      <c r="AA25" s="51">
        <f>'Reforecast 2019 QTR'!FT25</f>
        <v>198466.5</v>
      </c>
      <c r="AB25" s="51">
        <f>'Reforecast 2019 QTR'!FU25</f>
        <v>200884.4</v>
      </c>
      <c r="AC25" s="51">
        <f>'Reforecast 2019 QTR'!FV25</f>
        <v>203385.3</v>
      </c>
      <c r="AD25" s="51">
        <f>'Reforecast 2019 QTR'!FW25</f>
        <v>206052.6</v>
      </c>
      <c r="AE25" s="51">
        <f>'Reforecast 2019 QTR'!FX25</f>
        <v>208812.79999999999</v>
      </c>
      <c r="AF25" s="51">
        <f>'Reforecast 2019 QTR'!FY25</f>
        <v>211759.4</v>
      </c>
      <c r="AG25" s="51">
        <f>'Reforecast 2019 QTR'!FZ25</f>
        <v>214898.8</v>
      </c>
      <c r="AH25" s="51">
        <f>'Reforecast 2019 QTR'!GA25</f>
        <v>218284.79999999999</v>
      </c>
      <c r="AI25" s="51">
        <f>'Reforecast 2019 QTR'!GB25</f>
        <v>221732.1</v>
      </c>
      <c r="AJ25" s="51">
        <f>'Reforecast 2019 QTR'!GC25</f>
        <v>225292.3</v>
      </c>
      <c r="AK25" s="51">
        <f>'Reforecast 2019 QTR'!GD25</f>
        <v>228954.9</v>
      </c>
      <c r="AM25" t="str">
        <f>L25</f>
        <v xml:space="preserve">   Nov 2019 Baseline</v>
      </c>
      <c r="AN25" s="4">
        <f>100*M25/$M25</f>
        <v>100</v>
      </c>
      <c r="AO25" s="4">
        <f t="shared" ref="AO25:AO31" si="70">100*N25/$M25</f>
        <v>101.78887657910012</v>
      </c>
      <c r="AP25" s="4">
        <f t="shared" ref="AP25:AP31" si="71">100*O25/$M25</f>
        <v>103.49235143118753</v>
      </c>
      <c r="AQ25" s="4">
        <f t="shared" ref="AQ25:AQ31" si="72">100*P25/$M25</f>
        <v>105.25682751685545</v>
      </c>
      <c r="AR25" s="4">
        <f t="shared" ref="AR25:AR31" si="73">100*Q25/$M25</f>
        <v>106.89492629941871</v>
      </c>
      <c r="AS25" s="4">
        <f t="shared" ref="AS25:AS31" si="74">100*R25/$M25</f>
        <v>108.46653989911999</v>
      </c>
      <c r="AT25" s="4">
        <f t="shared" ref="AT25:AT31" si="75">100*S25/$M25</f>
        <v>110.00722156017741</v>
      </c>
      <c r="AU25" s="4">
        <f t="shared" ref="AU25:AU31" si="76">100*T25/$M25</f>
        <v>111.52559771966298</v>
      </c>
      <c r="AV25" s="4">
        <f t="shared" ref="AV25:AV31" si="77">100*U25/$M25</f>
        <v>113.06338336256053</v>
      </c>
      <c r="AW25" s="4">
        <f t="shared" ref="AW25:AW31" si="78">100*V25/$M25</f>
        <v>114.65557717641927</v>
      </c>
      <c r="AX25" s="4">
        <f t="shared" ref="AX25:AX31" si="79">100*W25/$M25</f>
        <v>116.22947062020387</v>
      </c>
      <c r="AY25" s="4">
        <f t="shared" ref="AY25:AY31" si="80">100*X25/$M25</f>
        <v>117.77656049165763</v>
      </c>
      <c r="AZ25" s="4">
        <f t="shared" ref="AZ25:AZ31" si="81">100*Y25/$M25</f>
        <v>119.28366066554196</v>
      </c>
      <c r="BA25" s="4">
        <f t="shared" ref="BA25:BA31" si="82">100*Z25/$M25</f>
        <v>120.81417545433597</v>
      </c>
      <c r="BB25" s="4">
        <f t="shared" ref="BB25:BB31" si="83">100*AA25/$M25</f>
        <v>122.28991236772283</v>
      </c>
      <c r="BC25" s="4">
        <f t="shared" ref="BC25:BC31" si="84">100*AB25/$M25</f>
        <v>123.77975966746318</v>
      </c>
      <c r="BD25" s="4">
        <f t="shared" ref="BD25:BD31" si="85">100*AC25/$M25</f>
        <v>125.32074941555889</v>
      </c>
      <c r="BE25" s="4">
        <f t="shared" ref="BE25:BE31" si="86">100*AD25/$M25</f>
        <v>126.96427052999599</v>
      </c>
      <c r="BF25" s="4">
        <f t="shared" ref="BF25:BF31" si="87">100*AE25/$M25</f>
        <v>128.66503421614649</v>
      </c>
      <c r="BG25" s="4">
        <f t="shared" ref="BG25:BG31" si="88">100*AF25/$M25</f>
        <v>130.48065275016975</v>
      </c>
      <c r="BH25" s="4">
        <f t="shared" ref="BH25:BH31" si="89">100*AG25/$M25</f>
        <v>132.41506964615587</v>
      </c>
      <c r="BI25" s="4">
        <f t="shared" ref="BI25:BI31" si="90">100*AH25/$M25</f>
        <v>134.50143506942433</v>
      </c>
      <c r="BJ25" s="4">
        <f t="shared" ref="BJ25:BJ31" si="91">100*AI25/$M25</f>
        <v>136.62557196358659</v>
      </c>
      <c r="BK25" s="4">
        <f t="shared" ref="BK25:BK31" si="92">100*AJ25/$M25</f>
        <v>138.81927491099367</v>
      </c>
      <c r="BL25" s="4">
        <f t="shared" ref="BL25:BL31" si="93">100*AK25/$M25</f>
        <v>141.07607408384158</v>
      </c>
      <c r="BN25" s="4" t="str">
        <f t="shared" ref="BN25:BN28" si="94">L25</f>
        <v xml:space="preserve">   Nov 2019 Baseline</v>
      </c>
    </row>
    <row r="26" spans="1:91" x14ac:dyDescent="0.2">
      <c r="A26" s="26"/>
      <c r="B26" t="str">
        <f t="shared" si="68"/>
        <v xml:space="preserve">   Mar 2023 Optimistic</v>
      </c>
      <c r="C26" s="51">
        <v>7.8376834569516385</v>
      </c>
      <c r="D26" s="51">
        <v>5.2281801374663761</v>
      </c>
      <c r="E26" s="51">
        <v>10.943060254112158</v>
      </c>
      <c r="F26" s="51">
        <v>8.0363829457546387</v>
      </c>
      <c r="G26" s="51">
        <v>7.6108385670986989</v>
      </c>
      <c r="H26" s="51">
        <v>6.302158626041332</v>
      </c>
      <c r="I26" s="51">
        <v>5.6593884772138781</v>
      </c>
      <c r="L26" t="str">
        <f t="shared" si="69"/>
        <v xml:space="preserve">   Mar 2023 Optimistic</v>
      </c>
      <c r="M26" s="51">
        <v>162588.57835294915</v>
      </c>
      <c r="N26" s="51">
        <v>167553.01780685902</v>
      </c>
      <c r="O26" s="51">
        <v>159758.36740396474</v>
      </c>
      <c r="P26" s="51">
        <v>168998.13855584362</v>
      </c>
      <c r="Q26" s="51">
        <v>174298.31623333332</v>
      </c>
      <c r="R26" s="51">
        <v>177431.14443343028</v>
      </c>
      <c r="S26" s="51">
        <v>183490.40121906044</v>
      </c>
      <c r="T26" s="51">
        <v>188497.21472700543</v>
      </c>
      <c r="U26" s="51">
        <v>194574.0996205046</v>
      </c>
      <c r="V26" s="51">
        <v>194596.85793062011</v>
      </c>
      <c r="W26" s="51">
        <v>198687.8159558716</v>
      </c>
      <c r="X26" s="51">
        <v>203690.49460796002</v>
      </c>
      <c r="Y26" s="51">
        <v>206807.80682422139</v>
      </c>
      <c r="Z26" s="51">
        <v>210955.4</v>
      </c>
      <c r="AA26" s="51">
        <v>214217.1</v>
      </c>
      <c r="AB26" s="51">
        <v>218106</v>
      </c>
      <c r="AC26" s="51">
        <v>221679.1</v>
      </c>
      <c r="AD26" s="51">
        <v>224816.5</v>
      </c>
      <c r="AE26" s="51">
        <v>228187.5</v>
      </c>
      <c r="AF26" s="51">
        <v>231593.8</v>
      </c>
      <c r="AG26" s="51">
        <v>234870.8</v>
      </c>
      <c r="AH26" s="51">
        <v>238074.5</v>
      </c>
      <c r="AI26" s="51">
        <v>241289.3</v>
      </c>
      <c r="AJ26" s="51">
        <v>244439.9</v>
      </c>
      <c r="AK26" s="51">
        <v>247701.2</v>
      </c>
      <c r="AM26" t="str">
        <f t="shared" ref="AM26:AM31" si="95">L26</f>
        <v xml:space="preserve">   Mar 2023 Optimistic</v>
      </c>
      <c r="AN26" s="4">
        <f t="shared" ref="AN26:AN31" si="96">100*M26/$M26</f>
        <v>100</v>
      </c>
      <c r="AO26" s="4">
        <f t="shared" si="70"/>
        <v>103.05337527654189</v>
      </c>
      <c r="AP26" s="4">
        <f t="shared" si="71"/>
        <v>98.259280585601431</v>
      </c>
      <c r="AQ26" s="4">
        <f t="shared" si="72"/>
        <v>103.94219585891237</v>
      </c>
      <c r="AR26" s="4">
        <f t="shared" si="73"/>
        <v>107.20206671280718</v>
      </c>
      <c r="AS26" s="4">
        <f t="shared" si="74"/>
        <v>109.12891067185588</v>
      </c>
      <c r="AT26" s="4">
        <f t="shared" si="75"/>
        <v>112.85565264045633</v>
      </c>
      <c r="AU26" s="4">
        <f t="shared" si="76"/>
        <v>115.93509005153703</v>
      </c>
      <c r="AV26" s="4">
        <f t="shared" si="77"/>
        <v>119.67267417648546</v>
      </c>
      <c r="AW26" s="4">
        <f t="shared" si="78"/>
        <v>119.68667166040842</v>
      </c>
      <c r="AX26" s="4">
        <f t="shared" si="79"/>
        <v>122.20281274897295</v>
      </c>
      <c r="AY26" s="4">
        <f t="shared" si="80"/>
        <v>125.27970701963231</v>
      </c>
      <c r="AZ26" s="4">
        <f t="shared" si="81"/>
        <v>127.19700788285425</v>
      </c>
      <c r="BA26" s="4">
        <f t="shared" si="82"/>
        <v>129.74798238413501</v>
      </c>
      <c r="BB26" s="4">
        <f t="shared" si="83"/>
        <v>131.75408886039651</v>
      </c>
      <c r="BC26" s="4">
        <f t="shared" si="84"/>
        <v>134.14595429116369</v>
      </c>
      <c r="BD26" s="4">
        <f t="shared" si="85"/>
        <v>136.34358713610035</v>
      </c>
      <c r="BE26" s="4">
        <f t="shared" si="86"/>
        <v>138.27324297772367</v>
      </c>
      <c r="BF26" s="4">
        <f t="shared" si="87"/>
        <v>140.34657434832104</v>
      </c>
      <c r="BG26" s="4">
        <f t="shared" si="88"/>
        <v>142.44161696109646</v>
      </c>
      <c r="BH26" s="4">
        <f t="shared" si="89"/>
        <v>144.45713369246624</v>
      </c>
      <c r="BI26" s="4">
        <f t="shared" si="90"/>
        <v>146.42756730622563</v>
      </c>
      <c r="BJ26" s="4">
        <f t="shared" si="91"/>
        <v>148.40482796780867</v>
      </c>
      <c r="BK26" s="4">
        <f t="shared" si="92"/>
        <v>150.34260246089801</v>
      </c>
      <c r="BL26" s="4">
        <f t="shared" si="93"/>
        <v>152.34846291741809</v>
      </c>
      <c r="BN26" s="4" t="str">
        <f t="shared" si="94"/>
        <v xml:space="preserve">   Mar 2023 Optimistic</v>
      </c>
    </row>
    <row r="27" spans="1:91" x14ac:dyDescent="0.2">
      <c r="A27" s="26"/>
      <c r="B27" t="str">
        <f t="shared" si="68"/>
        <v xml:space="preserve">   Mar 2023 Baseline</v>
      </c>
      <c r="C27" s="51">
        <v>7.8376834569516385</v>
      </c>
      <c r="D27" s="51">
        <v>5.2281801374663761</v>
      </c>
      <c r="E27" s="51">
        <v>10.943060254112158</v>
      </c>
      <c r="F27" s="51">
        <v>8.0363829457546387</v>
      </c>
      <c r="G27" s="51">
        <v>7.1482012490432956</v>
      </c>
      <c r="H27" s="51">
        <v>5.6303070344004391</v>
      </c>
      <c r="I27" s="51">
        <v>5.2208272042214121</v>
      </c>
      <c r="L27" t="str">
        <f t="shared" si="69"/>
        <v xml:space="preserve">   Mar 2023 Baseline</v>
      </c>
      <c r="M27" s="51">
        <v>162588.57835294915</v>
      </c>
      <c r="N27" s="51">
        <v>167553.01780685902</v>
      </c>
      <c r="O27" s="51">
        <v>159758.36740396474</v>
      </c>
      <c r="P27" s="51">
        <v>168998.13855584362</v>
      </c>
      <c r="Q27" s="51">
        <v>174298.31623333332</v>
      </c>
      <c r="R27" s="51">
        <v>177431.14443343028</v>
      </c>
      <c r="S27" s="51">
        <v>183490.40121906044</v>
      </c>
      <c r="T27" s="51">
        <v>188497.21472700543</v>
      </c>
      <c r="U27" s="51">
        <v>194574.0996205046</v>
      </c>
      <c r="V27" s="51">
        <v>194596.85793062011</v>
      </c>
      <c r="W27" s="51">
        <v>198687.8159558716</v>
      </c>
      <c r="X27" s="51">
        <v>203690.49460796002</v>
      </c>
      <c r="Y27" s="51">
        <v>206807.80682422139</v>
      </c>
      <c r="Z27" s="51">
        <v>210881.1</v>
      </c>
      <c r="AA27" s="51">
        <v>213658</v>
      </c>
      <c r="AB27" s="51">
        <v>216765.8</v>
      </c>
      <c r="AC27" s="51">
        <v>219934.1</v>
      </c>
      <c r="AD27" s="51">
        <v>222921</v>
      </c>
      <c r="AE27" s="51">
        <v>225956.9</v>
      </c>
      <c r="AF27" s="51">
        <v>228945.3</v>
      </c>
      <c r="AG27" s="51">
        <v>231906.2</v>
      </c>
      <c r="AH27" s="51">
        <v>234840.2</v>
      </c>
      <c r="AI27" s="51">
        <v>237804</v>
      </c>
      <c r="AJ27" s="51">
        <v>240764.9</v>
      </c>
      <c r="AK27" s="51">
        <v>243815.7</v>
      </c>
      <c r="AM27" t="str">
        <f t="shared" si="95"/>
        <v xml:space="preserve">   Mar 2023 Baseline</v>
      </c>
      <c r="AN27" s="4">
        <f t="shared" si="96"/>
        <v>100</v>
      </c>
      <c r="AO27" s="4">
        <f t="shared" si="70"/>
        <v>103.05337527654189</v>
      </c>
      <c r="AP27" s="4">
        <f t="shared" si="71"/>
        <v>98.259280585601431</v>
      </c>
      <c r="AQ27" s="4">
        <f t="shared" si="72"/>
        <v>103.94219585891237</v>
      </c>
      <c r="AR27" s="4">
        <f t="shared" si="73"/>
        <v>107.20206671280718</v>
      </c>
      <c r="AS27" s="4">
        <f t="shared" si="74"/>
        <v>109.12891067185588</v>
      </c>
      <c r="AT27" s="4">
        <f t="shared" si="75"/>
        <v>112.85565264045633</v>
      </c>
      <c r="AU27" s="4">
        <f t="shared" si="76"/>
        <v>115.93509005153703</v>
      </c>
      <c r="AV27" s="4">
        <f t="shared" si="77"/>
        <v>119.67267417648546</v>
      </c>
      <c r="AW27" s="4">
        <f t="shared" si="78"/>
        <v>119.68667166040842</v>
      </c>
      <c r="AX27" s="4">
        <f t="shared" si="79"/>
        <v>122.20281274897295</v>
      </c>
      <c r="AY27" s="4">
        <f t="shared" si="80"/>
        <v>125.27970701963231</v>
      </c>
      <c r="AZ27" s="4">
        <f t="shared" si="81"/>
        <v>127.19700788285425</v>
      </c>
      <c r="BA27" s="4">
        <f t="shared" si="82"/>
        <v>129.70228421717107</v>
      </c>
      <c r="BB27" s="4">
        <f t="shared" si="83"/>
        <v>131.41021476686313</v>
      </c>
      <c r="BC27" s="4">
        <f t="shared" si="84"/>
        <v>133.32166514762329</v>
      </c>
      <c r="BD27" s="4">
        <f t="shared" si="85"/>
        <v>135.2703260142693</v>
      </c>
      <c r="BE27" s="4">
        <f t="shared" si="86"/>
        <v>137.10741692819317</v>
      </c>
      <c r="BF27" s="4">
        <f t="shared" si="87"/>
        <v>138.97464526043777</v>
      </c>
      <c r="BG27" s="4">
        <f t="shared" si="88"/>
        <v>140.81265874839187</v>
      </c>
      <c r="BH27" s="4">
        <f t="shared" si="89"/>
        <v>142.63375837912511</v>
      </c>
      <c r="BI27" s="4">
        <f t="shared" si="90"/>
        <v>144.43831318224963</v>
      </c>
      <c r="BJ27" s="4">
        <f t="shared" si="91"/>
        <v>146.26119645610797</v>
      </c>
      <c r="BK27" s="4">
        <f t="shared" si="92"/>
        <v>148.08229608684124</v>
      </c>
      <c r="BL27" s="4">
        <f t="shared" si="93"/>
        <v>149.95868865445277</v>
      </c>
      <c r="BN27" s="4" t="str">
        <f t="shared" si="94"/>
        <v xml:space="preserve">   Mar 2023 Baseline</v>
      </c>
    </row>
    <row r="28" spans="1:91" x14ac:dyDescent="0.2">
      <c r="A28" s="26"/>
      <c r="B28" t="str">
        <f t="shared" si="68"/>
        <v xml:space="preserve">   Mar 2023 Pessimistic</v>
      </c>
      <c r="C28" s="51">
        <v>7.8376834569516385</v>
      </c>
      <c r="D28" s="51">
        <v>5.2281801374663761</v>
      </c>
      <c r="E28" s="51">
        <v>10.943060254112158</v>
      </c>
      <c r="F28" s="51">
        <v>8.0363829457546387</v>
      </c>
      <c r="G28" s="51">
        <v>5.7752435802615576</v>
      </c>
      <c r="H28" s="51">
        <v>3.4072905377701357</v>
      </c>
      <c r="I28" s="51">
        <v>4.0384347869012682</v>
      </c>
      <c r="L28" t="str">
        <f t="shared" si="69"/>
        <v xml:space="preserve">   Mar 2023 Pessimistic</v>
      </c>
      <c r="M28" s="51">
        <v>162588.57835294915</v>
      </c>
      <c r="N28" s="51">
        <v>167553.01780685902</v>
      </c>
      <c r="O28" s="51">
        <v>159758.36740396474</v>
      </c>
      <c r="P28" s="51">
        <v>168998.13855584362</v>
      </c>
      <c r="Q28" s="51">
        <v>174298.31623333332</v>
      </c>
      <c r="R28" s="51">
        <v>177431.14443343028</v>
      </c>
      <c r="S28" s="51">
        <v>183490.40121906044</v>
      </c>
      <c r="T28" s="51">
        <v>188497.21472700543</v>
      </c>
      <c r="U28" s="51">
        <v>194574.0996205046</v>
      </c>
      <c r="V28" s="51">
        <v>194596.85793062011</v>
      </c>
      <c r="W28" s="51">
        <v>198687.8159558716</v>
      </c>
      <c r="X28" s="51">
        <v>203690.49460796002</v>
      </c>
      <c r="Y28" s="51">
        <v>206807.80682422139</v>
      </c>
      <c r="Z28" s="51">
        <v>210493.4</v>
      </c>
      <c r="AA28" s="51">
        <v>211171.5</v>
      </c>
      <c r="AB28" s="51">
        <v>213238.7</v>
      </c>
      <c r="AC28" s="51">
        <v>215299.8</v>
      </c>
      <c r="AD28" s="51">
        <v>216780.6</v>
      </c>
      <c r="AE28" s="51">
        <v>218838.9</v>
      </c>
      <c r="AF28" s="51">
        <v>220808.1</v>
      </c>
      <c r="AG28" s="51">
        <v>222744.7</v>
      </c>
      <c r="AH28" s="51">
        <v>224844.7</v>
      </c>
      <c r="AI28" s="51">
        <v>227391</v>
      </c>
      <c r="AJ28" s="51">
        <v>229879.8</v>
      </c>
      <c r="AK28" s="51">
        <v>232561.6</v>
      </c>
      <c r="AM28" t="str">
        <f t="shared" si="95"/>
        <v xml:space="preserve">   Mar 2023 Pessimistic</v>
      </c>
      <c r="AN28" s="4">
        <f t="shared" si="96"/>
        <v>100</v>
      </c>
      <c r="AO28" s="4">
        <f t="shared" si="70"/>
        <v>103.05337527654189</v>
      </c>
      <c r="AP28" s="4">
        <f t="shared" si="71"/>
        <v>98.259280585601431</v>
      </c>
      <c r="AQ28" s="4">
        <f t="shared" si="72"/>
        <v>103.94219585891237</v>
      </c>
      <c r="AR28" s="4">
        <f t="shared" si="73"/>
        <v>107.20206671280718</v>
      </c>
      <c r="AS28" s="4">
        <f t="shared" si="74"/>
        <v>109.12891067185588</v>
      </c>
      <c r="AT28" s="4">
        <f t="shared" si="75"/>
        <v>112.85565264045633</v>
      </c>
      <c r="AU28" s="4">
        <f t="shared" si="76"/>
        <v>115.93509005153703</v>
      </c>
      <c r="AV28" s="4">
        <f t="shared" si="77"/>
        <v>119.67267417648546</v>
      </c>
      <c r="AW28" s="4">
        <f t="shared" si="78"/>
        <v>119.68667166040842</v>
      </c>
      <c r="AX28" s="4">
        <f t="shared" si="79"/>
        <v>122.20281274897295</v>
      </c>
      <c r="AY28" s="4">
        <f t="shared" si="80"/>
        <v>125.27970701963231</v>
      </c>
      <c r="AZ28" s="4">
        <f t="shared" si="81"/>
        <v>127.19700788285425</v>
      </c>
      <c r="BA28" s="4">
        <f t="shared" si="82"/>
        <v>129.46382958282501</v>
      </c>
      <c r="BB28" s="4">
        <f t="shared" si="83"/>
        <v>129.88089454942309</v>
      </c>
      <c r="BC28" s="4">
        <f t="shared" si="84"/>
        <v>131.15232457294692</v>
      </c>
      <c r="BD28" s="4">
        <f t="shared" si="85"/>
        <v>132.42000279541452</v>
      </c>
      <c r="BE28" s="4">
        <f t="shared" si="86"/>
        <v>133.33076787805487</v>
      </c>
      <c r="BF28" s="4">
        <f t="shared" si="87"/>
        <v>134.5967239623327</v>
      </c>
      <c r="BG28" s="4">
        <f t="shared" si="88"/>
        <v>135.80787914921504</v>
      </c>
      <c r="BH28" s="4">
        <f t="shared" si="89"/>
        <v>136.99898372717379</v>
      </c>
      <c r="BI28" s="4">
        <f t="shared" si="90"/>
        <v>138.29058736949193</v>
      </c>
      <c r="BJ28" s="4">
        <f t="shared" si="91"/>
        <v>139.85668753827039</v>
      </c>
      <c r="BK28" s="4">
        <f t="shared" si="92"/>
        <v>141.38742236922343</v>
      </c>
      <c r="BL28" s="4">
        <f t="shared" si="93"/>
        <v>143.03686172539906</v>
      </c>
      <c r="BN28" s="4" t="str">
        <f t="shared" si="94"/>
        <v xml:space="preserve">   Mar 2023 Pessimistic</v>
      </c>
    </row>
    <row r="29" spans="1:91" x14ac:dyDescent="0.2">
      <c r="A29" s="26"/>
      <c r="B29" t="str">
        <f t="shared" si="68"/>
        <v xml:space="preserve">   Jul 2023 Optimistic</v>
      </c>
      <c r="C29" s="51">
        <f ca="1">'Optimistic ANN'!AF59</f>
        <v>7.8376834569516163</v>
      </c>
      <c r="D29" s="51">
        <f ca="1">'Optimistic ANN'!AG59</f>
        <v>5.2281801374663761</v>
      </c>
      <c r="E29" s="51">
        <f ca="1">'Optimistic ANN'!AH59</f>
        <v>10.943060254112179</v>
      </c>
      <c r="F29" s="51">
        <f ca="1">'Optimistic ANN'!AI59</f>
        <v>7.0446322725596477</v>
      </c>
      <c r="G29" s="51">
        <f ca="1">'Optimistic ANN'!AJ59</f>
        <v>3.6726172447280714</v>
      </c>
      <c r="H29" s="51">
        <f ca="1">'Optimistic ANN'!AK59</f>
        <v>6.7683847786651041</v>
      </c>
      <c r="I29" s="51">
        <f ca="1">'Optimistic ANN'!AL59</f>
        <v>5.8419916039797348</v>
      </c>
      <c r="L29" t="str">
        <f t="shared" si="69"/>
        <v xml:space="preserve">   Jul 2023 Optimistic</v>
      </c>
      <c r="M29" s="51">
        <f>'Optimistic QTR'!DR27</f>
        <v>162596.42445548304</v>
      </c>
      <c r="N29" s="51">
        <f>'Optimistic QTR'!DS27</f>
        <v>167571.80064932373</v>
      </c>
      <c r="O29" s="51">
        <f>'Optimistic QTR'!DT27</f>
        <v>159812.18729597071</v>
      </c>
      <c r="P29" s="51">
        <f>'Optimistic QTR'!DU27</f>
        <v>168897.97345840555</v>
      </c>
      <c r="Q29" s="51">
        <f>'Optimistic QTR'!DV27</f>
        <v>174325.87859629942</v>
      </c>
      <c r="R29" s="51">
        <f>'Optimistic QTR'!DW27</f>
        <v>177449.59720987058</v>
      </c>
      <c r="S29" s="51">
        <f>'Optimistic QTR'!DX27</f>
        <v>183546.93090317049</v>
      </c>
      <c r="T29" s="51">
        <f>'Optimistic QTR'!DY27</f>
        <v>188377.9661421889</v>
      </c>
      <c r="U29" s="51">
        <f>'Optimistic QTR'!DZ27</f>
        <v>194618.36574476963</v>
      </c>
      <c r="V29" s="51">
        <f>'Optimistic QTR'!EA27</f>
        <v>194737.71178057985</v>
      </c>
      <c r="W29" s="51">
        <f>'Optimistic QTR'!EB27</f>
        <v>198699.9120022186</v>
      </c>
      <c r="X29" s="51">
        <f>'Optimistic QTR'!EC27</f>
        <v>202674.95855537028</v>
      </c>
      <c r="Y29" s="51">
        <f>'Optimistic QTR'!ED27</f>
        <v>200291.83878293043</v>
      </c>
      <c r="Z29" s="51">
        <f>'Optimistic QTR'!EE27</f>
        <v>200738.40722896942</v>
      </c>
      <c r="AA29" s="51">
        <f>'Optimistic QTR'!EF27</f>
        <v>203995.7</v>
      </c>
      <c r="AB29" s="51">
        <f>'Optimistic QTR'!EG27</f>
        <v>208474.2</v>
      </c>
      <c r="AC29" s="51">
        <f>'Optimistic QTR'!EH27</f>
        <v>212445</v>
      </c>
      <c r="AD29" s="51">
        <f>'Optimistic QTR'!EI27</f>
        <v>215855.5</v>
      </c>
      <c r="AE29" s="51">
        <f>'Optimistic QTR'!EJ27</f>
        <v>218737.2</v>
      </c>
      <c r="AF29" s="51">
        <f>'Optimistic QTR'!EK27</f>
        <v>221805.9</v>
      </c>
      <c r="AG29" s="51">
        <f>'Optimistic QTR'!EL27</f>
        <v>225138.1</v>
      </c>
      <c r="AH29" s="51">
        <f>'Optimistic QTR'!EM27</f>
        <v>228320.1</v>
      </c>
      <c r="AI29" s="51">
        <f>'Optimistic QTR'!EN27</f>
        <v>231531</v>
      </c>
      <c r="AJ29" s="51">
        <f>'Optimistic QTR'!EO27</f>
        <v>234982.2</v>
      </c>
      <c r="AK29" s="51">
        <f>'Optimistic QTR'!EP27</f>
        <v>238202.7</v>
      </c>
      <c r="AL29" s="18"/>
      <c r="AM29" t="str">
        <f t="shared" si="95"/>
        <v xml:space="preserve">   Jul 2023 Optimistic</v>
      </c>
      <c r="AN29" s="4">
        <f t="shared" si="96"/>
        <v>100</v>
      </c>
      <c r="AO29" s="4">
        <f t="shared" si="70"/>
        <v>103.05995424592064</v>
      </c>
      <c r="AP29" s="4">
        <f t="shared" si="71"/>
        <v>98.287639369170378</v>
      </c>
      <c r="AQ29" s="4">
        <f t="shared" si="72"/>
        <v>103.8755766149383</v>
      </c>
      <c r="AR29" s="4">
        <f t="shared" si="73"/>
        <v>107.21384506461133</v>
      </c>
      <c r="AS29" s="4">
        <f t="shared" si="74"/>
        <v>109.13499346872426</v>
      </c>
      <c r="AT29" s="4">
        <f t="shared" si="75"/>
        <v>112.88497365046514</v>
      </c>
      <c r="AU29" s="4">
        <f t="shared" si="76"/>
        <v>115.85615536937256</v>
      </c>
      <c r="AV29" s="4">
        <f t="shared" si="77"/>
        <v>119.69412390003313</v>
      </c>
      <c r="AW29" s="4">
        <f t="shared" si="78"/>
        <v>119.76752406009807</v>
      </c>
      <c r="AX29" s="4">
        <f t="shared" si="79"/>
        <v>122.20435514965476</v>
      </c>
      <c r="AY29" s="4">
        <f t="shared" si="80"/>
        <v>124.64908698583361</v>
      </c>
      <c r="AZ29" s="4">
        <f t="shared" si="81"/>
        <v>123.18342143973032</v>
      </c>
      <c r="BA29" s="4">
        <f t="shared" si="82"/>
        <v>123.4580698199358</v>
      </c>
      <c r="BB29" s="4">
        <f t="shared" si="83"/>
        <v>125.4613689588553</v>
      </c>
      <c r="BC29" s="4">
        <f t="shared" si="84"/>
        <v>128.21573456990609</v>
      </c>
      <c r="BD29" s="4">
        <f t="shared" si="85"/>
        <v>130.65785469234896</v>
      </c>
      <c r="BE29" s="4">
        <f t="shared" si="86"/>
        <v>132.75537929131931</v>
      </c>
      <c r="BF29" s="4">
        <f t="shared" si="87"/>
        <v>134.52768148655548</v>
      </c>
      <c r="BG29" s="4">
        <f t="shared" si="88"/>
        <v>136.4149923608731</v>
      </c>
      <c r="BH29" s="4">
        <f t="shared" si="89"/>
        <v>138.46436091935104</v>
      </c>
      <c r="BI29" s="4">
        <f t="shared" si="90"/>
        <v>140.42135352275923</v>
      </c>
      <c r="BJ29" s="4">
        <f t="shared" si="91"/>
        <v>142.39612019475277</v>
      </c>
      <c r="BK29" s="4">
        <f t="shared" si="92"/>
        <v>144.51867609446438</v>
      </c>
      <c r="BL29" s="4">
        <f t="shared" si="93"/>
        <v>146.49934695533054</v>
      </c>
      <c r="BN29" s="4" t="str">
        <f t="shared" ref="BN29" si="97">L29</f>
        <v xml:space="preserve">   Jul 2023 Optimistic</v>
      </c>
      <c r="BO29" s="55">
        <f t="shared" ref="BO29:BX31" si="98">M29/M26-1</f>
        <v>4.8257402908369329E-5</v>
      </c>
      <c r="BP29" s="55">
        <f t="shared" si="98"/>
        <v>1.1210089027691161E-4</v>
      </c>
      <c r="BQ29" s="55">
        <f t="shared" si="98"/>
        <v>3.3688308713042403E-4</v>
      </c>
      <c r="BR29" s="55">
        <f t="shared" si="98"/>
        <v>-5.9269941251427483E-4</v>
      </c>
      <c r="BS29" s="55">
        <f t="shared" si="98"/>
        <v>1.5813327151814605E-4</v>
      </c>
      <c r="BT29" s="55">
        <f t="shared" si="98"/>
        <v>1.0399964729534972E-4</v>
      </c>
      <c r="BU29" s="55">
        <f t="shared" si="98"/>
        <v>3.0807978910329936E-4</v>
      </c>
      <c r="BV29" s="55">
        <f t="shared" si="98"/>
        <v>-6.3262783478912343E-4</v>
      </c>
      <c r="BW29" s="55">
        <f t="shared" si="98"/>
        <v>2.275026550366821E-4</v>
      </c>
      <c r="BX29" s="55">
        <f t="shared" si="98"/>
        <v>7.238238656965823E-4</v>
      </c>
      <c r="BY29" s="55">
        <f t="shared" ref="BY29:CH31" si="99">W29/W26-1</f>
        <v>6.0879658316359553E-5</v>
      </c>
      <c r="BZ29" s="55">
        <f t="shared" si="99"/>
        <v>-4.9856820984421901E-3</v>
      </c>
      <c r="CA29" s="55">
        <f t="shared" si="99"/>
        <v>-3.1507360100913817E-2</v>
      </c>
      <c r="CB29" s="55">
        <f t="shared" si="99"/>
        <v>-4.8432003973496673E-2</v>
      </c>
      <c r="CC29" s="55">
        <f t="shared" si="99"/>
        <v>-4.7715145056113628E-2</v>
      </c>
      <c r="CD29" s="55">
        <f t="shared" si="99"/>
        <v>-4.4161095980853271E-2</v>
      </c>
      <c r="CE29" s="55">
        <f t="shared" si="99"/>
        <v>-4.1655257532171475E-2</v>
      </c>
      <c r="CF29" s="55">
        <f t="shared" si="99"/>
        <v>-3.9859174037492839E-2</v>
      </c>
      <c r="CG29" s="55">
        <f t="shared" si="99"/>
        <v>-4.1414626129827381E-2</v>
      </c>
      <c r="CH29" s="55">
        <f t="shared" si="99"/>
        <v>-4.2263221208857948E-2</v>
      </c>
      <c r="CI29" s="55">
        <f t="shared" ref="CI29:CM31" si="100">AG29/AG26-1</f>
        <v>-4.1438527054022845E-2</v>
      </c>
      <c r="CJ29" s="55">
        <f t="shared" si="100"/>
        <v>-4.0972048665438687E-2</v>
      </c>
      <c r="CK29" s="55">
        <f t="shared" si="100"/>
        <v>-4.0442323799687707E-2</v>
      </c>
      <c r="CL29" s="55">
        <f t="shared" si="100"/>
        <v>-3.8691310215721697E-2</v>
      </c>
      <c r="CM29" s="55">
        <f t="shared" si="100"/>
        <v>-3.8346604699533104E-2</v>
      </c>
    </row>
    <row r="30" spans="1:91" x14ac:dyDescent="0.2">
      <c r="A30" s="26"/>
      <c r="B30" t="str">
        <f t="shared" si="68"/>
        <v xml:space="preserve">   Jul 2023 Baseline</v>
      </c>
      <c r="C30" s="51">
        <f ca="1">'Baseline ANN'!AF59</f>
        <v>7.8376834569516163</v>
      </c>
      <c r="D30" s="51">
        <f ca="1">'Baseline ANN'!AG59</f>
        <v>5.2281801374663761</v>
      </c>
      <c r="E30" s="51">
        <f ca="1">'Baseline ANN'!AH59</f>
        <v>10.943060254112179</v>
      </c>
      <c r="F30" s="51">
        <f ca="1">'Baseline ANN'!AI59</f>
        <v>7.0446322725596477</v>
      </c>
      <c r="G30" s="51">
        <f ca="1">'Baseline ANN'!AJ59</f>
        <v>3.2800277616613416</v>
      </c>
      <c r="H30" s="51">
        <f ca="1">'Baseline ANN'!AK59</f>
        <v>5.6159505053215986</v>
      </c>
      <c r="I30" s="51">
        <f ca="1">'Baseline ANN'!AL59</f>
        <v>5.1058028633871988</v>
      </c>
      <c r="L30" t="str">
        <f t="shared" si="69"/>
        <v xml:space="preserve">   Jul 2023 Baseline</v>
      </c>
      <c r="M30" s="51">
        <f>'Baseline QTR'!DR27</f>
        <v>162596.42445548304</v>
      </c>
      <c r="N30" s="51">
        <f>'Baseline QTR'!DS27</f>
        <v>167571.80064932373</v>
      </c>
      <c r="O30" s="51">
        <f>'Baseline QTR'!DT27</f>
        <v>159812.18729597071</v>
      </c>
      <c r="P30" s="51">
        <f>'Baseline QTR'!DU27</f>
        <v>168897.97345840555</v>
      </c>
      <c r="Q30" s="51">
        <f>'Baseline QTR'!DV27</f>
        <v>174325.87859629942</v>
      </c>
      <c r="R30" s="51">
        <f>'Baseline QTR'!DW27</f>
        <v>177449.59720987058</v>
      </c>
      <c r="S30" s="51">
        <f>'Baseline QTR'!DX27</f>
        <v>183546.93090317049</v>
      </c>
      <c r="T30" s="51">
        <f>'Baseline QTR'!DY27</f>
        <v>188377.9661421889</v>
      </c>
      <c r="U30" s="51">
        <f>'Baseline QTR'!DZ27</f>
        <v>194618.36574476963</v>
      </c>
      <c r="V30" s="51">
        <f>'Baseline QTR'!EA27</f>
        <v>194737.71178057985</v>
      </c>
      <c r="W30" s="51">
        <f>'Baseline QTR'!EB27</f>
        <v>198699.9120022186</v>
      </c>
      <c r="X30" s="51">
        <f>'Baseline QTR'!EC27</f>
        <v>202674.95855537028</v>
      </c>
      <c r="Y30" s="51">
        <f>'Baseline QTR'!ED27</f>
        <v>200291.83878293043</v>
      </c>
      <c r="Z30" s="51">
        <f>'Baseline QTR'!EE27</f>
        <v>200738.40722896942</v>
      </c>
      <c r="AA30" s="51">
        <f>'Baseline QTR'!EF27</f>
        <v>203946.7</v>
      </c>
      <c r="AB30" s="51">
        <f>'Baseline QTR'!EG27</f>
        <v>207477.7</v>
      </c>
      <c r="AC30" s="51">
        <f>'Baseline QTR'!EH27</f>
        <v>210363.9</v>
      </c>
      <c r="AD30" s="51">
        <f>'Baseline QTR'!EI27</f>
        <v>213125.9</v>
      </c>
      <c r="AE30" s="51">
        <f>'Baseline QTR'!EJ27</f>
        <v>215846.9</v>
      </c>
      <c r="AF30" s="51">
        <f>'Baseline QTR'!EK27</f>
        <v>218497.4</v>
      </c>
      <c r="AG30" s="51">
        <f>'Baseline QTR'!EL27</f>
        <v>221249.2</v>
      </c>
      <c r="AH30" s="51">
        <f>'Baseline QTR'!EM27</f>
        <v>224057.5</v>
      </c>
      <c r="AI30" s="51">
        <f>'Baseline QTR'!EN27</f>
        <v>226861.8</v>
      </c>
      <c r="AJ30" s="51">
        <f>'Baseline QTR'!EO27</f>
        <v>229655.8</v>
      </c>
      <c r="AK30" s="51">
        <f>'Baseline QTR'!EP27</f>
        <v>232499.4</v>
      </c>
      <c r="AL30" s="18"/>
      <c r="AM30" t="str">
        <f t="shared" si="95"/>
        <v xml:space="preserve">   Jul 2023 Baseline</v>
      </c>
      <c r="AN30" s="4">
        <f t="shared" si="96"/>
        <v>100</v>
      </c>
      <c r="AO30" s="4">
        <f t="shared" si="70"/>
        <v>103.05995424592064</v>
      </c>
      <c r="AP30" s="4">
        <f t="shared" si="71"/>
        <v>98.287639369170378</v>
      </c>
      <c r="AQ30" s="4">
        <f t="shared" si="72"/>
        <v>103.8755766149383</v>
      </c>
      <c r="AR30" s="4">
        <f t="shared" si="73"/>
        <v>107.21384506461133</v>
      </c>
      <c r="AS30" s="4">
        <f t="shared" si="74"/>
        <v>109.13499346872426</v>
      </c>
      <c r="AT30" s="4">
        <f t="shared" si="75"/>
        <v>112.88497365046514</v>
      </c>
      <c r="AU30" s="4">
        <f t="shared" si="76"/>
        <v>115.85615536937256</v>
      </c>
      <c r="AV30" s="4">
        <f t="shared" si="77"/>
        <v>119.69412390003313</v>
      </c>
      <c r="AW30" s="4">
        <f t="shared" si="78"/>
        <v>119.76752406009807</v>
      </c>
      <c r="AX30" s="4">
        <f t="shared" si="79"/>
        <v>122.20435514965476</v>
      </c>
      <c r="AY30" s="4">
        <f t="shared" si="80"/>
        <v>124.64908698583361</v>
      </c>
      <c r="AZ30" s="4">
        <f t="shared" si="81"/>
        <v>123.18342143973032</v>
      </c>
      <c r="BA30" s="4">
        <f t="shared" si="82"/>
        <v>123.4580698199358</v>
      </c>
      <c r="BB30" s="4">
        <f t="shared" si="83"/>
        <v>125.4312329948179</v>
      </c>
      <c r="BC30" s="4">
        <f t="shared" si="84"/>
        <v>127.60286746453328</v>
      </c>
      <c r="BD30" s="4">
        <f t="shared" si="85"/>
        <v>129.37793724830348</v>
      </c>
      <c r="BE30" s="4">
        <f t="shared" si="86"/>
        <v>131.07662158853395</v>
      </c>
      <c r="BF30" s="4">
        <f t="shared" si="87"/>
        <v>132.75009012212092</v>
      </c>
      <c r="BG30" s="4">
        <f t="shared" si="88"/>
        <v>134.38019976867449</v>
      </c>
      <c r="BH30" s="4">
        <f t="shared" si="89"/>
        <v>136.0726109082278</v>
      </c>
      <c r="BI30" s="4">
        <f t="shared" si="90"/>
        <v>137.79977065937527</v>
      </c>
      <c r="BJ30" s="4">
        <f t="shared" si="91"/>
        <v>139.52447033182582</v>
      </c>
      <c r="BK30" s="4">
        <f t="shared" si="92"/>
        <v>141.24283530163174</v>
      </c>
      <c r="BL30" s="4">
        <f t="shared" si="93"/>
        <v>142.99170524727964</v>
      </c>
      <c r="BN30" s="4" t="str">
        <f>L30</f>
        <v xml:space="preserve">   Jul 2023 Baseline</v>
      </c>
      <c r="BO30" s="55">
        <f t="shared" si="98"/>
        <v>4.8257402908369329E-5</v>
      </c>
      <c r="BP30" s="55">
        <f t="shared" si="98"/>
        <v>1.1210089027691161E-4</v>
      </c>
      <c r="BQ30" s="55">
        <f t="shared" si="98"/>
        <v>3.3688308713042403E-4</v>
      </c>
      <c r="BR30" s="55">
        <f t="shared" si="98"/>
        <v>-5.9269941251427483E-4</v>
      </c>
      <c r="BS30" s="55">
        <f t="shared" si="98"/>
        <v>1.5813327151814605E-4</v>
      </c>
      <c r="BT30" s="55">
        <f t="shared" si="98"/>
        <v>1.0399964729534972E-4</v>
      </c>
      <c r="BU30" s="55">
        <f t="shared" si="98"/>
        <v>3.0807978910329936E-4</v>
      </c>
      <c r="BV30" s="55">
        <f t="shared" si="98"/>
        <v>-6.3262783478912343E-4</v>
      </c>
      <c r="BW30" s="55">
        <f t="shared" si="98"/>
        <v>2.275026550366821E-4</v>
      </c>
      <c r="BX30" s="55">
        <f t="shared" si="98"/>
        <v>7.238238656965823E-4</v>
      </c>
      <c r="BY30" s="55">
        <f t="shared" si="99"/>
        <v>6.0879658316359553E-5</v>
      </c>
      <c r="BZ30" s="55">
        <f t="shared" si="99"/>
        <v>-4.9856820984421901E-3</v>
      </c>
      <c r="CA30" s="55">
        <f t="shared" si="99"/>
        <v>-3.1507360100913817E-2</v>
      </c>
      <c r="CB30" s="55">
        <f t="shared" si="99"/>
        <v>-4.8096736839055687E-2</v>
      </c>
      <c r="CC30" s="55">
        <f t="shared" si="99"/>
        <v>-4.5452545657078125E-2</v>
      </c>
      <c r="CD30" s="55">
        <f t="shared" si="99"/>
        <v>-4.2848548986971102E-2</v>
      </c>
      <c r="CE30" s="55">
        <f t="shared" si="99"/>
        <v>-4.3513943494892349E-2</v>
      </c>
      <c r="CF30" s="55">
        <f t="shared" si="99"/>
        <v>-4.3939781357521301E-2</v>
      </c>
      <c r="CG30" s="55">
        <f t="shared" si="99"/>
        <v>-4.4743046129593789E-2</v>
      </c>
      <c r="CH30" s="55">
        <f t="shared" si="99"/>
        <v>-4.5634918035006633E-2</v>
      </c>
      <c r="CI30" s="55">
        <f t="shared" si="100"/>
        <v>-4.5953924474636754E-2</v>
      </c>
      <c r="CJ30" s="55">
        <f t="shared" si="100"/>
        <v>-4.5915052022609482E-2</v>
      </c>
      <c r="CK30" s="55">
        <f t="shared" si="100"/>
        <v>-4.6013523742241547E-2</v>
      </c>
      <c r="CL30" s="55">
        <f t="shared" si="100"/>
        <v>-4.6140861894736318E-2</v>
      </c>
      <c r="CM30" s="55">
        <f t="shared" si="100"/>
        <v>-4.6413335974672787E-2</v>
      </c>
    </row>
    <row r="31" spans="1:91" x14ac:dyDescent="0.2">
      <c r="A31" s="26"/>
      <c r="B31" t="str">
        <f t="shared" si="68"/>
        <v xml:space="preserve">   Jul 2023 Pessimistic</v>
      </c>
      <c r="C31" s="51">
        <f ca="1">'Pessimistic ANN'!AF59</f>
        <v>7.8376834569516163</v>
      </c>
      <c r="D31" s="51">
        <f ca="1">'Pessimistic ANN'!AG59</f>
        <v>5.2281801374663761</v>
      </c>
      <c r="E31" s="51">
        <f ca="1">'Pessimistic ANN'!AH59</f>
        <v>10.943060254112179</v>
      </c>
      <c r="F31" s="51">
        <f ca="1">'Pessimistic ANN'!AI59</f>
        <v>7.0446322725596477</v>
      </c>
      <c r="G31" s="51">
        <f ca="1">'Pessimistic ANN'!AJ59</f>
        <v>2.2906560566539502</v>
      </c>
      <c r="H31" s="51">
        <f ca="1">'Pessimistic ANN'!AK59</f>
        <v>1.4981689207990145</v>
      </c>
      <c r="I31" s="51">
        <f ca="1">'Pessimistic ANN'!AL59</f>
        <v>2.1887227473933901</v>
      </c>
      <c r="L31" t="str">
        <f t="shared" si="69"/>
        <v xml:space="preserve">   Jul 2023 Pessimistic</v>
      </c>
      <c r="M31" s="51">
        <f>'Pessimistic QTR'!DR27</f>
        <v>162596.42445548304</v>
      </c>
      <c r="N31" s="51">
        <f>'Pessimistic QTR'!DS27</f>
        <v>167571.80064932373</v>
      </c>
      <c r="O31" s="51">
        <f>'Pessimistic QTR'!DT27</f>
        <v>159812.18729597071</v>
      </c>
      <c r="P31" s="51">
        <f>'Pessimistic QTR'!DU27</f>
        <v>168897.97345840555</v>
      </c>
      <c r="Q31" s="51">
        <f>'Pessimistic QTR'!DV27</f>
        <v>174325.87859629942</v>
      </c>
      <c r="R31" s="51">
        <f>'Pessimistic QTR'!DW27</f>
        <v>177449.59720987058</v>
      </c>
      <c r="S31" s="51">
        <f>'Pessimistic QTR'!DX27</f>
        <v>183546.93090317049</v>
      </c>
      <c r="T31" s="51">
        <f>'Pessimistic QTR'!DY27</f>
        <v>188377.9661421889</v>
      </c>
      <c r="U31" s="51">
        <f>'Pessimistic QTR'!DZ27</f>
        <v>194618.36574476963</v>
      </c>
      <c r="V31" s="51">
        <f>'Pessimistic QTR'!EA27</f>
        <v>194737.71178057985</v>
      </c>
      <c r="W31" s="51">
        <f>'Pessimistic QTR'!EB27</f>
        <v>198699.9120022186</v>
      </c>
      <c r="X31" s="51">
        <f>'Pessimistic QTR'!EC27</f>
        <v>202674.95855537028</v>
      </c>
      <c r="Y31" s="51">
        <f>'Pessimistic QTR'!ED27</f>
        <v>200291.83878293043</v>
      </c>
      <c r="Z31" s="51">
        <f>'Pessimistic QTR'!EE27</f>
        <v>200738.40722896942</v>
      </c>
      <c r="AA31" s="51">
        <f>'Pessimistic QTR'!EF27</f>
        <v>203991</v>
      </c>
      <c r="AB31" s="51">
        <f>'Pessimistic QTR'!EG27</f>
        <v>204671.5</v>
      </c>
      <c r="AC31" s="51">
        <f>'Pessimistic QTR'!EH27</f>
        <v>205246.4</v>
      </c>
      <c r="AD31" s="51">
        <f>'Pessimistic QTR'!EI27</f>
        <v>205695</v>
      </c>
      <c r="AE31" s="51">
        <f>'Pessimistic QTR'!EJ27</f>
        <v>206171.9</v>
      </c>
      <c r="AF31" s="51">
        <f>'Pessimistic QTR'!EK27</f>
        <v>206891.8</v>
      </c>
      <c r="AG31" s="51">
        <f>'Pessimistic QTR'!EL27</f>
        <v>208093.4</v>
      </c>
      <c r="AH31" s="51">
        <f>'Pessimistic QTR'!EM27</f>
        <v>208892.7</v>
      </c>
      <c r="AI31" s="51">
        <f>'Pessimistic QTR'!EN27</f>
        <v>209957.1</v>
      </c>
      <c r="AJ31" s="51">
        <f>'Pessimistic QTR'!EO27</f>
        <v>212165.2</v>
      </c>
      <c r="AK31" s="51">
        <f>'Pessimistic QTR'!EP27</f>
        <v>213934.6</v>
      </c>
      <c r="AL31" s="18"/>
      <c r="AM31" t="str">
        <f t="shared" si="95"/>
        <v xml:space="preserve">   Jul 2023 Pessimistic</v>
      </c>
      <c r="AN31" s="4">
        <f t="shared" si="96"/>
        <v>100</v>
      </c>
      <c r="AO31" s="4">
        <f t="shared" si="70"/>
        <v>103.05995424592064</v>
      </c>
      <c r="AP31" s="4">
        <f t="shared" si="71"/>
        <v>98.287639369170378</v>
      </c>
      <c r="AQ31" s="4">
        <f t="shared" si="72"/>
        <v>103.8755766149383</v>
      </c>
      <c r="AR31" s="4">
        <f t="shared" si="73"/>
        <v>107.21384506461133</v>
      </c>
      <c r="AS31" s="4">
        <f t="shared" si="74"/>
        <v>109.13499346872426</v>
      </c>
      <c r="AT31" s="4">
        <f t="shared" si="75"/>
        <v>112.88497365046514</v>
      </c>
      <c r="AU31" s="4">
        <f t="shared" si="76"/>
        <v>115.85615536937256</v>
      </c>
      <c r="AV31" s="4">
        <f t="shared" si="77"/>
        <v>119.69412390003313</v>
      </c>
      <c r="AW31" s="4">
        <f t="shared" si="78"/>
        <v>119.76752406009807</v>
      </c>
      <c r="AX31" s="4">
        <f t="shared" si="79"/>
        <v>122.20435514965476</v>
      </c>
      <c r="AY31" s="4">
        <f t="shared" si="80"/>
        <v>124.64908698583361</v>
      </c>
      <c r="AZ31" s="4">
        <f t="shared" si="81"/>
        <v>123.18342143973032</v>
      </c>
      <c r="BA31" s="4">
        <f t="shared" si="82"/>
        <v>123.4580698199358</v>
      </c>
      <c r="BB31" s="4">
        <f t="shared" si="83"/>
        <v>125.4584783663864</v>
      </c>
      <c r="BC31" s="4">
        <f t="shared" si="84"/>
        <v>125.8769992547017</v>
      </c>
      <c r="BD31" s="4">
        <f t="shared" si="85"/>
        <v>126.23057406541804</v>
      </c>
      <c r="BE31" s="4">
        <f t="shared" si="86"/>
        <v>126.50647189127879</v>
      </c>
      <c r="BF31" s="4">
        <f t="shared" si="87"/>
        <v>126.79977477392033</v>
      </c>
      <c r="BG31" s="4">
        <f t="shared" si="88"/>
        <v>127.24252743740038</v>
      </c>
      <c r="BH31" s="4">
        <f t="shared" si="89"/>
        <v>127.98153507795831</v>
      </c>
      <c r="BI31" s="4">
        <f t="shared" si="90"/>
        <v>128.47312030357244</v>
      </c>
      <c r="BJ31" s="4">
        <f t="shared" si="91"/>
        <v>129.12774724482563</v>
      </c>
      <c r="BK31" s="4">
        <f t="shared" si="92"/>
        <v>130.4857721874987</v>
      </c>
      <c r="BL31" s="4">
        <f t="shared" si="93"/>
        <v>131.57398799908589</v>
      </c>
      <c r="BN31" s="4" t="str">
        <f t="shared" ref="BN31" si="101">L31</f>
        <v xml:space="preserve">   Jul 2023 Pessimistic</v>
      </c>
      <c r="BO31" s="55">
        <f t="shared" si="98"/>
        <v>4.8257402908369329E-5</v>
      </c>
      <c r="BP31" s="55">
        <f t="shared" si="98"/>
        <v>1.1210089027691161E-4</v>
      </c>
      <c r="BQ31" s="55">
        <f t="shared" si="98"/>
        <v>3.3688308713042403E-4</v>
      </c>
      <c r="BR31" s="55">
        <f t="shared" si="98"/>
        <v>-5.9269941251427483E-4</v>
      </c>
      <c r="BS31" s="55">
        <f t="shared" si="98"/>
        <v>1.5813327151814605E-4</v>
      </c>
      <c r="BT31" s="55">
        <f t="shared" si="98"/>
        <v>1.0399964729534972E-4</v>
      </c>
      <c r="BU31" s="55">
        <f t="shared" si="98"/>
        <v>3.0807978910329936E-4</v>
      </c>
      <c r="BV31" s="55">
        <f t="shared" si="98"/>
        <v>-6.3262783478912343E-4</v>
      </c>
      <c r="BW31" s="55">
        <f t="shared" si="98"/>
        <v>2.275026550366821E-4</v>
      </c>
      <c r="BX31" s="55">
        <f t="shared" si="98"/>
        <v>7.238238656965823E-4</v>
      </c>
      <c r="BY31" s="55">
        <f t="shared" si="99"/>
        <v>6.0879658316359553E-5</v>
      </c>
      <c r="BZ31" s="55">
        <f t="shared" si="99"/>
        <v>-4.9856820984421901E-3</v>
      </c>
      <c r="CA31" s="55">
        <f t="shared" si="99"/>
        <v>-3.1507360100913817E-2</v>
      </c>
      <c r="CB31" s="55">
        <f t="shared" si="99"/>
        <v>-4.6343461462594937E-2</v>
      </c>
      <c r="CC31" s="55">
        <f t="shared" si="99"/>
        <v>-3.4003168041141896E-2</v>
      </c>
      <c r="CD31" s="55">
        <f t="shared" si="99"/>
        <v>-4.0176572076269457E-2</v>
      </c>
      <c r="CE31" s="55">
        <f t="shared" si="99"/>
        <v>-4.6694887779737848E-2</v>
      </c>
      <c r="CF31" s="55">
        <f t="shared" si="99"/>
        <v>-5.1137417278114383E-2</v>
      </c>
      <c r="CG31" s="55">
        <f t="shared" si="99"/>
        <v>-5.7882762159743972E-2</v>
      </c>
      <c r="CH31" s="55">
        <f t="shared" si="99"/>
        <v>-6.3024408977750412E-2</v>
      </c>
      <c r="CI31" s="55">
        <f t="shared" si="100"/>
        <v>-6.5776200286696063E-2</v>
      </c>
      <c r="CJ31" s="55">
        <f t="shared" si="100"/>
        <v>-7.0946746799012805E-2</v>
      </c>
      <c r="CK31" s="55">
        <f t="shared" si="100"/>
        <v>-7.6669261316410942E-2</v>
      </c>
      <c r="CL31" s="55">
        <f t="shared" si="100"/>
        <v>-7.7060272368428939E-2</v>
      </c>
      <c r="CM31" s="55">
        <f t="shared" si="100"/>
        <v>-8.0094908187766212E-2</v>
      </c>
    </row>
    <row r="32" spans="1:91" x14ac:dyDescent="0.2">
      <c r="A32" s="26"/>
      <c r="B32" s="27" t="s">
        <v>323</v>
      </c>
      <c r="C32" s="51"/>
      <c r="D32" s="51"/>
      <c r="E32" s="51"/>
      <c r="F32" s="51"/>
      <c r="G32" s="51"/>
      <c r="H32" s="51"/>
      <c r="I32" s="51"/>
      <c r="L32" s="27" t="s">
        <v>294</v>
      </c>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M32" s="27" t="s">
        <v>295</v>
      </c>
      <c r="AO32" s="4"/>
      <c r="AP32" s="4"/>
      <c r="AQ32" s="4"/>
      <c r="AR32" s="4"/>
      <c r="AS32" s="4"/>
      <c r="AT32" s="4"/>
      <c r="AU32" s="4"/>
      <c r="BN32" s="27" t="s">
        <v>295</v>
      </c>
    </row>
    <row r="33" spans="1:91" x14ac:dyDescent="0.2">
      <c r="A33" s="26"/>
      <c r="B33" t="str">
        <f t="shared" ref="B33:B39" si="102">B25</f>
        <v xml:space="preserve">   Nov 2019 Baseline</v>
      </c>
      <c r="C33" s="51"/>
      <c r="D33" s="51"/>
      <c r="E33" s="51"/>
      <c r="F33" s="51"/>
      <c r="G33" s="51"/>
      <c r="H33" s="51"/>
      <c r="I33" s="51"/>
      <c r="L33" t="str">
        <f t="shared" ref="L33:L39" si="103">L25</f>
        <v xml:space="preserve">   Nov 2019 Baseline</v>
      </c>
      <c r="M33" s="51">
        <f t="shared" ref="M33" si="104">M25/M42*1000</f>
        <v>91458.535856882416</v>
      </c>
      <c r="N33" s="51">
        <f t="shared" ref="N33:AK33" si="105">N25/N42*1000</f>
        <v>92529.060437532316</v>
      </c>
      <c r="O33" s="51">
        <f t="shared" si="105"/>
        <v>93569.921621912217</v>
      </c>
      <c r="P33" s="51">
        <f t="shared" si="105"/>
        <v>94683.21735105908</v>
      </c>
      <c r="Q33" s="51">
        <f t="shared" si="105"/>
        <v>95748.484420326655</v>
      </c>
      <c r="R33" s="51">
        <f t="shared" si="105"/>
        <v>96804.817355678679</v>
      </c>
      <c r="S33" s="51">
        <f t="shared" si="105"/>
        <v>97842.381502243952</v>
      </c>
      <c r="T33" s="51">
        <f t="shared" si="105"/>
        <v>98890.765356605654</v>
      </c>
      <c r="U33" s="51">
        <f t="shared" si="105"/>
        <v>99955.059264573458</v>
      </c>
      <c r="V33" s="51">
        <f t="shared" si="105"/>
        <v>101093.69864204474</v>
      </c>
      <c r="W33" s="51">
        <f t="shared" si="105"/>
        <v>102224.5091615766</v>
      </c>
      <c r="X33" s="51">
        <f t="shared" si="105"/>
        <v>103368.78435410498</v>
      </c>
      <c r="Y33" s="51">
        <f t="shared" si="105"/>
        <v>104513.30983432823</v>
      </c>
      <c r="Z33" s="51">
        <f t="shared" si="105"/>
        <v>105700.91618979335</v>
      </c>
      <c r="AA33" s="51">
        <f t="shared" si="105"/>
        <v>106848.10042078879</v>
      </c>
      <c r="AB33" s="51">
        <f t="shared" si="105"/>
        <v>108002.9462523992</v>
      </c>
      <c r="AC33" s="51">
        <f t="shared" si="105"/>
        <v>109190.25334077068</v>
      </c>
      <c r="AD33" s="51">
        <f t="shared" si="105"/>
        <v>110426.0015787959</v>
      </c>
      <c r="AE33" s="51">
        <f t="shared" si="105"/>
        <v>111672.60113826337</v>
      </c>
      <c r="AF33" s="51">
        <f t="shared" si="105"/>
        <v>112975.88478731866</v>
      </c>
      <c r="AG33" s="51">
        <f t="shared" si="105"/>
        <v>114317.96637362661</v>
      </c>
      <c r="AH33" s="51">
        <f t="shared" si="105"/>
        <v>115768.8344294925</v>
      </c>
      <c r="AI33" s="51">
        <f t="shared" si="105"/>
        <v>117180.31106155172</v>
      </c>
      <c r="AJ33" s="51">
        <f t="shared" si="105"/>
        <v>118609.7285413295</v>
      </c>
      <c r="AK33" s="51">
        <f t="shared" si="105"/>
        <v>120058.42595996179</v>
      </c>
      <c r="AM33" t="str">
        <f>L33</f>
        <v xml:space="preserve">   Nov 2019 Baseline</v>
      </c>
      <c r="AN33" s="4">
        <f t="shared" ref="AN33:AW39" si="106">100*M33/$M33</f>
        <v>99.999999999999986</v>
      </c>
      <c r="AO33" s="4">
        <f t="shared" si="106"/>
        <v>101.17050264430767</v>
      </c>
      <c r="AP33" s="4">
        <f t="shared" si="106"/>
        <v>102.30857157863731</v>
      </c>
      <c r="AQ33" s="4">
        <f t="shared" si="106"/>
        <v>103.52583983984039</v>
      </c>
      <c r="AR33" s="4">
        <f t="shared" si="106"/>
        <v>104.69059396506992</v>
      </c>
      <c r="AS33" s="4">
        <f t="shared" si="106"/>
        <v>105.84557958282025</v>
      </c>
      <c r="AT33" s="4">
        <f t="shared" si="106"/>
        <v>106.98004356351298</v>
      </c>
      <c r="AU33" s="4">
        <f t="shared" si="106"/>
        <v>108.12633772243353</v>
      </c>
      <c r="AV33" s="4">
        <f t="shared" si="106"/>
        <v>109.2900278012177</v>
      </c>
      <c r="AW33" s="4">
        <f t="shared" si="106"/>
        <v>110.53500659603797</v>
      </c>
      <c r="AX33" s="4">
        <f t="shared" ref="AX33:BG39" si="107">100*W33/$M33</f>
        <v>111.77142538290921</v>
      </c>
      <c r="AY33" s="4">
        <f t="shared" si="107"/>
        <v>113.02256633088916</v>
      </c>
      <c r="AZ33" s="4">
        <f t="shared" si="107"/>
        <v>114.27398094134637</v>
      </c>
      <c r="BA33" s="4">
        <f t="shared" si="107"/>
        <v>115.57249982133753</v>
      </c>
      <c r="BB33" s="4">
        <f t="shared" si="107"/>
        <v>116.8268214877051</v>
      </c>
      <c r="BC33" s="4">
        <f t="shared" si="107"/>
        <v>118.08952028425873</v>
      </c>
      <c r="BD33" s="4">
        <f t="shared" si="107"/>
        <v>119.38771194810673</v>
      </c>
      <c r="BE33" s="4">
        <f t="shared" si="107"/>
        <v>120.73886876080593</v>
      </c>
      <c r="BF33" s="4">
        <f t="shared" si="107"/>
        <v>122.10189031782956</v>
      </c>
      <c r="BG33" s="4">
        <f t="shared" si="107"/>
        <v>123.52688978545137</v>
      </c>
      <c r="BH33" s="4">
        <f t="shared" ref="BH33:BL39" si="108">100*AG33/$M33</f>
        <v>124.99431059394549</v>
      </c>
      <c r="BI33" s="4">
        <f t="shared" si="108"/>
        <v>126.58067762056864</v>
      </c>
      <c r="BJ33" s="4">
        <f t="shared" si="108"/>
        <v>128.12397439307321</v>
      </c>
      <c r="BK33" s="4">
        <f t="shared" si="108"/>
        <v>129.68688753877959</v>
      </c>
      <c r="BL33" s="4">
        <f t="shared" si="108"/>
        <v>131.27088120876275</v>
      </c>
      <c r="BN33" s="4" t="str">
        <f t="shared" ref="BN33:BN36" si="109">L33</f>
        <v xml:space="preserve">   Nov 2019 Baseline</v>
      </c>
    </row>
    <row r="34" spans="1:91" x14ac:dyDescent="0.2">
      <c r="A34" s="26"/>
      <c r="B34" t="str">
        <f t="shared" si="102"/>
        <v xml:space="preserve">   Mar 2023 Optimistic</v>
      </c>
      <c r="C34" s="51"/>
      <c r="D34" s="51"/>
      <c r="E34" s="51"/>
      <c r="F34" s="51"/>
      <c r="G34" s="51"/>
      <c r="H34" s="51"/>
      <c r="I34" s="51"/>
      <c r="L34" t="str">
        <f t="shared" si="103"/>
        <v xml:space="preserve">   Mar 2023 Optimistic</v>
      </c>
      <c r="M34" s="51">
        <f t="shared" ref="M34" si="110">M26/M43*1000</f>
        <v>91460.0767018896</v>
      </c>
      <c r="N34" s="51">
        <f t="shared" ref="N34:AK34" si="111">N26/N43*1000</f>
        <v>93988.342293632712</v>
      </c>
      <c r="O34" s="51">
        <f t="shared" si="111"/>
        <v>100951.02835367223</v>
      </c>
      <c r="P34" s="51">
        <f t="shared" si="111"/>
        <v>103398.61229529721</v>
      </c>
      <c r="Q34" s="51">
        <f t="shared" si="111"/>
        <v>105883.47414142232</v>
      </c>
      <c r="R34" s="51">
        <f t="shared" si="111"/>
        <v>107828.10357546658</v>
      </c>
      <c r="S34" s="51">
        <f t="shared" si="111"/>
        <v>109913.98180128218</v>
      </c>
      <c r="T34" s="51">
        <f t="shared" si="111"/>
        <v>110538.26267270342</v>
      </c>
      <c r="U34" s="51">
        <f t="shared" si="111"/>
        <v>112163.6944893574</v>
      </c>
      <c r="V34" s="51">
        <f t="shared" si="111"/>
        <v>111666.13882782332</v>
      </c>
      <c r="W34" s="51">
        <f t="shared" si="111"/>
        <v>112914.32833878549</v>
      </c>
      <c r="X34" s="51">
        <f t="shared" si="111"/>
        <v>114242.45804256578</v>
      </c>
      <c r="Y34" s="51">
        <f t="shared" si="111"/>
        <v>114825.18146147918</v>
      </c>
      <c r="Z34" s="51">
        <f t="shared" si="111"/>
        <v>116078.70369351385</v>
      </c>
      <c r="AA34" s="51">
        <f t="shared" si="111"/>
        <v>117188.58470794636</v>
      </c>
      <c r="AB34" s="51">
        <f t="shared" si="111"/>
        <v>119290.05500536818</v>
      </c>
      <c r="AC34" s="51">
        <f t="shared" si="111"/>
        <v>121302.69599729027</v>
      </c>
      <c r="AD34" s="51">
        <f t="shared" si="111"/>
        <v>123032.67514588537</v>
      </c>
      <c r="AE34" s="51">
        <f t="shared" si="111"/>
        <v>124917.95309462587</v>
      </c>
      <c r="AF34" s="51">
        <f t="shared" si="111"/>
        <v>126723.85443438664</v>
      </c>
      <c r="AG34" s="51">
        <f t="shared" si="111"/>
        <v>128478.79480769546</v>
      </c>
      <c r="AH34" s="51">
        <f t="shared" si="111"/>
        <v>130234.69920275355</v>
      </c>
      <c r="AI34" s="51">
        <f t="shared" si="111"/>
        <v>132007.88909313726</v>
      </c>
      <c r="AJ34" s="51">
        <f t="shared" si="111"/>
        <v>133720.80873660478</v>
      </c>
      <c r="AK34" s="51">
        <f t="shared" si="111"/>
        <v>135440.21959034592</v>
      </c>
      <c r="AM34" t="str">
        <f t="shared" ref="AM34:AM39" si="112">L34</f>
        <v xml:space="preserve">   Mar 2023 Optimistic</v>
      </c>
      <c r="AN34" s="4">
        <f t="shared" si="106"/>
        <v>100</v>
      </c>
      <c r="AO34" s="4">
        <f t="shared" si="106"/>
        <v>102.76433793072785</v>
      </c>
      <c r="AP34" s="4">
        <f t="shared" si="106"/>
        <v>110.37715251728686</v>
      </c>
      <c r="AQ34" s="4">
        <f t="shared" si="106"/>
        <v>113.05327529116421</v>
      </c>
      <c r="AR34" s="4">
        <f t="shared" si="106"/>
        <v>115.77015672810465</v>
      </c>
      <c r="AS34" s="4">
        <f t="shared" si="106"/>
        <v>117.89636250462362</v>
      </c>
      <c r="AT34" s="4">
        <f t="shared" si="106"/>
        <v>120.17700592963894</v>
      </c>
      <c r="AU34" s="4">
        <f t="shared" si="106"/>
        <v>120.85957792600414</v>
      </c>
      <c r="AV34" s="4">
        <f t="shared" si="106"/>
        <v>122.63678157077257</v>
      </c>
      <c r="AW34" s="4">
        <f t="shared" si="106"/>
        <v>122.09276752718519</v>
      </c>
      <c r="AX34" s="4">
        <f t="shared" si="107"/>
        <v>123.4575045315402</v>
      </c>
      <c r="AY34" s="4">
        <f t="shared" si="107"/>
        <v>124.90964600317844</v>
      </c>
      <c r="AZ34" s="4">
        <f t="shared" si="107"/>
        <v>125.54678019322812</v>
      </c>
      <c r="BA34" s="4">
        <f t="shared" si="107"/>
        <v>126.91734785207721</v>
      </c>
      <c r="BB34" s="4">
        <f t="shared" si="107"/>
        <v>128.13086204805816</v>
      </c>
      <c r="BC34" s="4">
        <f t="shared" si="107"/>
        <v>130.42855342685669</v>
      </c>
      <c r="BD34" s="4">
        <f t="shared" si="107"/>
        <v>132.62912122047686</v>
      </c>
      <c r="BE34" s="4">
        <f t="shared" si="107"/>
        <v>134.5206341198525</v>
      </c>
      <c r="BF34" s="4">
        <f t="shared" si="107"/>
        <v>136.58194657084192</v>
      </c>
      <c r="BG34" s="4">
        <f t="shared" si="107"/>
        <v>138.55647076203303</v>
      </c>
      <c r="BH34" s="4">
        <f t="shared" si="108"/>
        <v>140.4752755964407</v>
      </c>
      <c r="BI34" s="4">
        <f t="shared" si="108"/>
        <v>142.39513446642763</v>
      </c>
      <c r="BJ34" s="4">
        <f t="shared" si="108"/>
        <v>144.33389283436924</v>
      </c>
      <c r="BK34" s="4">
        <f t="shared" si="108"/>
        <v>146.20675332742431</v>
      </c>
      <c r="BL34" s="4">
        <f t="shared" si="108"/>
        <v>148.08671113605973</v>
      </c>
      <c r="BN34" s="4" t="str">
        <f t="shared" si="109"/>
        <v xml:space="preserve">   Mar 2023 Optimistic</v>
      </c>
    </row>
    <row r="35" spans="1:91" x14ac:dyDescent="0.2">
      <c r="A35" s="26"/>
      <c r="B35" t="str">
        <f t="shared" si="102"/>
        <v xml:space="preserve">   Mar 2023 Baseline</v>
      </c>
      <c r="C35" s="51"/>
      <c r="D35" s="51"/>
      <c r="E35" s="51"/>
      <c r="F35" s="51"/>
      <c r="G35" s="51"/>
      <c r="H35" s="51"/>
      <c r="I35" s="51"/>
      <c r="L35" t="str">
        <f t="shared" si="103"/>
        <v xml:space="preserve">   Mar 2023 Baseline</v>
      </c>
      <c r="M35" s="51">
        <f t="shared" ref="M35" si="113">M27/M44*1000</f>
        <v>91460.0767018896</v>
      </c>
      <c r="N35" s="51">
        <f t="shared" ref="N35:AK35" si="114">N27/N44*1000</f>
        <v>93988.342293632712</v>
      </c>
      <c r="O35" s="51">
        <f t="shared" si="114"/>
        <v>100951.02835367223</v>
      </c>
      <c r="P35" s="51">
        <f t="shared" si="114"/>
        <v>103398.61229529721</v>
      </c>
      <c r="Q35" s="51">
        <f t="shared" si="114"/>
        <v>105883.47414142232</v>
      </c>
      <c r="R35" s="51">
        <f t="shared" si="114"/>
        <v>107828.10357546658</v>
      </c>
      <c r="S35" s="51">
        <f t="shared" si="114"/>
        <v>109913.98180128218</v>
      </c>
      <c r="T35" s="51">
        <f t="shared" si="114"/>
        <v>110538.26267270342</v>
      </c>
      <c r="U35" s="51">
        <f t="shared" si="114"/>
        <v>112163.6944893574</v>
      </c>
      <c r="V35" s="51">
        <f t="shared" si="114"/>
        <v>111666.13882782332</v>
      </c>
      <c r="W35" s="51">
        <f t="shared" si="114"/>
        <v>112914.32833878549</v>
      </c>
      <c r="X35" s="51">
        <f t="shared" si="114"/>
        <v>114242.45804256578</v>
      </c>
      <c r="Y35" s="51">
        <f t="shared" si="114"/>
        <v>114825.18146147918</v>
      </c>
      <c r="Z35" s="51">
        <f t="shared" si="114"/>
        <v>116128.68586054719</v>
      </c>
      <c r="AA35" s="51">
        <f t="shared" si="114"/>
        <v>117326.49480658189</v>
      </c>
      <c r="AB35" s="51">
        <f t="shared" si="114"/>
        <v>119151.31966614776</v>
      </c>
      <c r="AC35" s="51">
        <f t="shared" si="114"/>
        <v>120920.97920360672</v>
      </c>
      <c r="AD35" s="51">
        <f t="shared" si="114"/>
        <v>122487.70018451098</v>
      </c>
      <c r="AE35" s="51">
        <f t="shared" si="114"/>
        <v>124159.23767072403</v>
      </c>
      <c r="AF35" s="51">
        <f t="shared" si="114"/>
        <v>125839.82424386</v>
      </c>
      <c r="AG35" s="51">
        <f t="shared" si="114"/>
        <v>127492.02027943041</v>
      </c>
      <c r="AH35" s="51">
        <f t="shared" si="114"/>
        <v>129134.9658301825</v>
      </c>
      <c r="AI35" s="51">
        <f t="shared" si="114"/>
        <v>130832.98718375454</v>
      </c>
      <c r="AJ35" s="51">
        <f t="shared" si="114"/>
        <v>132480.0659415517</v>
      </c>
      <c r="AK35" s="51">
        <f t="shared" si="114"/>
        <v>134132.26195807289</v>
      </c>
      <c r="AM35" t="str">
        <f t="shared" si="112"/>
        <v xml:space="preserve">   Mar 2023 Baseline</v>
      </c>
      <c r="AN35" s="4">
        <f t="shared" si="106"/>
        <v>100</v>
      </c>
      <c r="AO35" s="4">
        <f t="shared" si="106"/>
        <v>102.76433793072785</v>
      </c>
      <c r="AP35" s="4">
        <f t="shared" si="106"/>
        <v>110.37715251728686</v>
      </c>
      <c r="AQ35" s="4">
        <f t="shared" si="106"/>
        <v>113.05327529116421</v>
      </c>
      <c r="AR35" s="4">
        <f t="shared" si="106"/>
        <v>115.77015672810465</v>
      </c>
      <c r="AS35" s="4">
        <f t="shared" si="106"/>
        <v>117.89636250462362</v>
      </c>
      <c r="AT35" s="4">
        <f t="shared" si="106"/>
        <v>120.17700592963894</v>
      </c>
      <c r="AU35" s="4">
        <f t="shared" si="106"/>
        <v>120.85957792600414</v>
      </c>
      <c r="AV35" s="4">
        <f t="shared" si="106"/>
        <v>122.63678157077257</v>
      </c>
      <c r="AW35" s="4">
        <f t="shared" si="106"/>
        <v>122.09276752718519</v>
      </c>
      <c r="AX35" s="4">
        <f t="shared" si="107"/>
        <v>123.4575045315402</v>
      </c>
      <c r="AY35" s="4">
        <f t="shared" si="107"/>
        <v>124.90964600317844</v>
      </c>
      <c r="AZ35" s="4">
        <f t="shared" si="107"/>
        <v>125.54678019322812</v>
      </c>
      <c r="BA35" s="4">
        <f t="shared" si="107"/>
        <v>126.97199701577327</v>
      </c>
      <c r="BB35" s="4">
        <f t="shared" si="107"/>
        <v>128.28164925883763</v>
      </c>
      <c r="BC35" s="4">
        <f t="shared" si="107"/>
        <v>130.2768639201087</v>
      </c>
      <c r="BD35" s="4">
        <f t="shared" si="107"/>
        <v>132.21176229464987</v>
      </c>
      <c r="BE35" s="4">
        <f t="shared" si="107"/>
        <v>133.92477308296455</v>
      </c>
      <c r="BF35" s="4">
        <f t="shared" si="107"/>
        <v>135.75238743284245</v>
      </c>
      <c r="BG35" s="4">
        <f t="shared" si="107"/>
        <v>137.58989581216926</v>
      </c>
      <c r="BH35" s="4">
        <f t="shared" si="108"/>
        <v>139.39636273757506</v>
      </c>
      <c r="BI35" s="4">
        <f t="shared" si="108"/>
        <v>141.19271543046335</v>
      </c>
      <c r="BJ35" s="4">
        <f t="shared" si="108"/>
        <v>143.04928653208913</v>
      </c>
      <c r="BK35" s="4">
        <f t="shared" si="108"/>
        <v>144.85015836293806</v>
      </c>
      <c r="BL35" s="4">
        <f t="shared" si="108"/>
        <v>146.65662526751595</v>
      </c>
      <c r="BN35" s="4" t="str">
        <f t="shared" si="109"/>
        <v xml:space="preserve">   Mar 2023 Baseline</v>
      </c>
    </row>
    <row r="36" spans="1:91" x14ac:dyDescent="0.2">
      <c r="A36" s="26"/>
      <c r="B36" t="str">
        <f t="shared" si="102"/>
        <v xml:space="preserve">   Mar 2023 Pessimistic</v>
      </c>
      <c r="C36" s="51"/>
      <c r="D36" s="51"/>
      <c r="E36" s="51"/>
      <c r="F36" s="51"/>
      <c r="G36" s="51"/>
      <c r="H36" s="51"/>
      <c r="I36" s="51"/>
      <c r="L36" t="str">
        <f t="shared" si="103"/>
        <v xml:space="preserve">   Mar 2023 Pessimistic</v>
      </c>
      <c r="M36" s="51">
        <f t="shared" ref="M36" si="115">M28/M45*1000</f>
        <v>91460.0767018896</v>
      </c>
      <c r="N36" s="51">
        <f t="shared" ref="N36:AK36" si="116">N28/N45*1000</f>
        <v>93988.342293632712</v>
      </c>
      <c r="O36" s="51">
        <f t="shared" si="116"/>
        <v>100951.02835367223</v>
      </c>
      <c r="P36" s="51">
        <f t="shared" si="116"/>
        <v>103398.61229529721</v>
      </c>
      <c r="Q36" s="51">
        <f t="shared" si="116"/>
        <v>105883.47414142232</v>
      </c>
      <c r="R36" s="51">
        <f t="shared" si="116"/>
        <v>107828.10357546658</v>
      </c>
      <c r="S36" s="51">
        <f t="shared" si="116"/>
        <v>109913.98180128218</v>
      </c>
      <c r="T36" s="51">
        <f t="shared" si="116"/>
        <v>110538.26267270342</v>
      </c>
      <c r="U36" s="51">
        <f t="shared" si="116"/>
        <v>112163.6944893574</v>
      </c>
      <c r="V36" s="51">
        <f t="shared" si="116"/>
        <v>111666.13882782332</v>
      </c>
      <c r="W36" s="51">
        <f t="shared" si="116"/>
        <v>112914.32833878549</v>
      </c>
      <c r="X36" s="51">
        <f t="shared" si="116"/>
        <v>114242.45804256578</v>
      </c>
      <c r="Y36" s="51">
        <f t="shared" si="116"/>
        <v>114825.18146147918</v>
      </c>
      <c r="Z36" s="51">
        <f t="shared" si="116"/>
        <v>116047.34218444883</v>
      </c>
      <c r="AA36" s="51">
        <f t="shared" si="116"/>
        <v>117429.58001025424</v>
      </c>
      <c r="AB36" s="51">
        <f t="shared" si="116"/>
        <v>119463.26358998148</v>
      </c>
      <c r="AC36" s="51">
        <f t="shared" si="116"/>
        <v>121468.38659592568</v>
      </c>
      <c r="AD36" s="51">
        <f t="shared" si="116"/>
        <v>123028.12477121703</v>
      </c>
      <c r="AE36" s="51">
        <f t="shared" si="116"/>
        <v>124557.19761971844</v>
      </c>
      <c r="AF36" s="51">
        <f t="shared" si="116"/>
        <v>125975.28852588647</v>
      </c>
      <c r="AG36" s="51">
        <f t="shared" si="116"/>
        <v>127364.4172803462</v>
      </c>
      <c r="AH36" s="51">
        <f t="shared" si="116"/>
        <v>128689.76593192246</v>
      </c>
      <c r="AI36" s="51">
        <f t="shared" si="116"/>
        <v>130100.67467364838</v>
      </c>
      <c r="AJ36" s="51">
        <f t="shared" si="116"/>
        <v>131442.13093335542</v>
      </c>
      <c r="AK36" s="51">
        <f t="shared" si="116"/>
        <v>132796.65338290524</v>
      </c>
      <c r="AM36" t="str">
        <f t="shared" si="112"/>
        <v xml:space="preserve">   Mar 2023 Pessimistic</v>
      </c>
      <c r="AN36" s="4">
        <f t="shared" si="106"/>
        <v>100</v>
      </c>
      <c r="AO36" s="4">
        <f t="shared" si="106"/>
        <v>102.76433793072785</v>
      </c>
      <c r="AP36" s="4">
        <f t="shared" si="106"/>
        <v>110.37715251728686</v>
      </c>
      <c r="AQ36" s="4">
        <f t="shared" si="106"/>
        <v>113.05327529116421</v>
      </c>
      <c r="AR36" s="4">
        <f t="shared" si="106"/>
        <v>115.77015672810465</v>
      </c>
      <c r="AS36" s="4">
        <f t="shared" si="106"/>
        <v>117.89636250462362</v>
      </c>
      <c r="AT36" s="4">
        <f t="shared" si="106"/>
        <v>120.17700592963894</v>
      </c>
      <c r="AU36" s="4">
        <f t="shared" si="106"/>
        <v>120.85957792600414</v>
      </c>
      <c r="AV36" s="4">
        <f t="shared" si="106"/>
        <v>122.63678157077257</v>
      </c>
      <c r="AW36" s="4">
        <f t="shared" si="106"/>
        <v>122.09276752718519</v>
      </c>
      <c r="AX36" s="4">
        <f t="shared" si="107"/>
        <v>123.4575045315402</v>
      </c>
      <c r="AY36" s="4">
        <f t="shared" si="107"/>
        <v>124.90964600317844</v>
      </c>
      <c r="AZ36" s="4">
        <f t="shared" si="107"/>
        <v>125.54678019322812</v>
      </c>
      <c r="BA36" s="4">
        <f t="shared" si="107"/>
        <v>126.88305801743468</v>
      </c>
      <c r="BB36" s="4">
        <f t="shared" si="107"/>
        <v>128.39435986152861</v>
      </c>
      <c r="BC36" s="4">
        <f t="shared" si="107"/>
        <v>130.61793505746462</v>
      </c>
      <c r="BD36" s="4">
        <f t="shared" si="107"/>
        <v>132.81028288643029</v>
      </c>
      <c r="BE36" s="4">
        <f t="shared" si="107"/>
        <v>134.51565886197778</v>
      </c>
      <c r="BF36" s="4">
        <f t="shared" si="107"/>
        <v>136.18750618994949</v>
      </c>
      <c r="BG36" s="4">
        <f t="shared" si="107"/>
        <v>137.73800883252898</v>
      </c>
      <c r="BH36" s="4">
        <f t="shared" si="108"/>
        <v>139.25684503358261</v>
      </c>
      <c r="BI36" s="4">
        <f t="shared" si="108"/>
        <v>140.70594577717392</v>
      </c>
      <c r="BJ36" s="4">
        <f t="shared" si="108"/>
        <v>142.2485956333781</v>
      </c>
      <c r="BK36" s="4">
        <f t="shared" si="108"/>
        <v>143.71530800459058</v>
      </c>
      <c r="BL36" s="4">
        <f t="shared" si="108"/>
        <v>145.19630659806958</v>
      </c>
      <c r="BN36" s="4" t="str">
        <f t="shared" si="109"/>
        <v xml:space="preserve">   Mar 2023 Pessimistic</v>
      </c>
    </row>
    <row r="37" spans="1:91" x14ac:dyDescent="0.2">
      <c r="A37" s="26"/>
      <c r="B37" t="str">
        <f t="shared" si="102"/>
        <v xml:space="preserve">   Jul 2023 Optimistic</v>
      </c>
      <c r="C37" s="51"/>
      <c r="D37" s="51"/>
      <c r="E37" s="51"/>
      <c r="F37" s="51"/>
      <c r="G37" s="51"/>
      <c r="H37" s="51"/>
      <c r="I37" s="51"/>
      <c r="L37" t="str">
        <f t="shared" si="103"/>
        <v xml:space="preserve">   Jul 2023 Optimistic</v>
      </c>
      <c r="M37" s="51">
        <f t="shared" ref="M37" si="117">M29/M46*1000</f>
        <v>91459.345514390268</v>
      </c>
      <c r="N37" s="51">
        <f t="shared" ref="N37:AK37" si="118">N29/N46*1000</f>
        <v>93993.605928496603</v>
      </c>
      <c r="O37" s="51">
        <f t="shared" si="118"/>
        <v>100974.4027901502</v>
      </c>
      <c r="P37" s="51">
        <f t="shared" si="118"/>
        <v>103366.84150537886</v>
      </c>
      <c r="Q37" s="51">
        <f t="shared" si="118"/>
        <v>105891.64084168182</v>
      </c>
      <c r="R37" s="51">
        <f t="shared" si="118"/>
        <v>107839.31766020697</v>
      </c>
      <c r="S37" s="51">
        <f t="shared" si="118"/>
        <v>109921.50611041472</v>
      </c>
      <c r="T37" s="51">
        <f t="shared" si="118"/>
        <v>110500.73293052163</v>
      </c>
      <c r="U37" s="51">
        <f t="shared" si="118"/>
        <v>112156.88519013945</v>
      </c>
      <c r="V37" s="51">
        <f t="shared" si="118"/>
        <v>111744.82801433398</v>
      </c>
      <c r="W37" s="51">
        <f t="shared" si="118"/>
        <v>112912.6467536711</v>
      </c>
      <c r="X37" s="51">
        <f t="shared" si="118"/>
        <v>113713.27392296818</v>
      </c>
      <c r="Y37" s="51">
        <f t="shared" si="118"/>
        <v>112464.53476618839</v>
      </c>
      <c r="Z37" s="51">
        <f t="shared" si="118"/>
        <v>111933.83425715289</v>
      </c>
      <c r="AA37" s="51">
        <f t="shared" si="118"/>
        <v>113410.01642812073</v>
      </c>
      <c r="AB37" s="51">
        <f t="shared" si="118"/>
        <v>114711.58708402276</v>
      </c>
      <c r="AC37" s="51">
        <f t="shared" si="118"/>
        <v>116552.8724691192</v>
      </c>
      <c r="AD37" s="51">
        <f t="shared" si="118"/>
        <v>118095.92744931333</v>
      </c>
      <c r="AE37" s="51">
        <f t="shared" si="118"/>
        <v>119700.68426283049</v>
      </c>
      <c r="AF37" s="51">
        <f t="shared" si="118"/>
        <v>121427.62903258477</v>
      </c>
      <c r="AG37" s="51">
        <f t="shared" si="118"/>
        <v>122928.07603979771</v>
      </c>
      <c r="AH37" s="51">
        <f t="shared" si="118"/>
        <v>124456.86420296838</v>
      </c>
      <c r="AI37" s="51">
        <f t="shared" si="118"/>
        <v>126065.56055999373</v>
      </c>
      <c r="AJ37" s="51">
        <f t="shared" si="118"/>
        <v>127737.77742262174</v>
      </c>
      <c r="AK37" s="51">
        <f t="shared" si="118"/>
        <v>129380.07982149882</v>
      </c>
      <c r="AL37" s="18"/>
      <c r="AM37" t="str">
        <f t="shared" si="112"/>
        <v xml:space="preserve">   Jul 2023 Optimistic</v>
      </c>
      <c r="AN37" s="4">
        <f t="shared" si="106"/>
        <v>100</v>
      </c>
      <c r="AO37" s="4">
        <f t="shared" si="106"/>
        <v>102.7709146614302</v>
      </c>
      <c r="AP37" s="4">
        <f t="shared" si="106"/>
        <v>110.40359213401852</v>
      </c>
      <c r="AQ37" s="4">
        <f t="shared" si="106"/>
        <v>113.01944150596951</v>
      </c>
      <c r="AR37" s="4">
        <f t="shared" si="106"/>
        <v>115.7800115954479</v>
      </c>
      <c r="AS37" s="4">
        <f t="shared" si="106"/>
        <v>117.90956632555331</v>
      </c>
      <c r="AT37" s="4">
        <f t="shared" si="106"/>
        <v>120.18619364941726</v>
      </c>
      <c r="AU37" s="4">
        <f t="shared" si="106"/>
        <v>120.81950981503074</v>
      </c>
      <c r="AV37" s="4">
        <f t="shared" si="106"/>
        <v>122.63031684661752</v>
      </c>
      <c r="AW37" s="4">
        <f t="shared" si="106"/>
        <v>122.17978095715979</v>
      </c>
      <c r="AX37" s="4">
        <f t="shared" si="107"/>
        <v>123.45665291897956</v>
      </c>
      <c r="AY37" s="4">
        <f t="shared" si="107"/>
        <v>124.33204423606603</v>
      </c>
      <c r="AZ37" s="4">
        <f t="shared" si="107"/>
        <v>122.9666953482552</v>
      </c>
      <c r="BA37" s="4">
        <f t="shared" si="107"/>
        <v>122.38643697657028</v>
      </c>
      <c r="BB37" s="4">
        <f t="shared" si="107"/>
        <v>124.00046795685492</v>
      </c>
      <c r="BC37" s="4">
        <f t="shared" si="107"/>
        <v>125.42358185361601</v>
      </c>
      <c r="BD37" s="4">
        <f t="shared" si="107"/>
        <v>127.43681010791916</v>
      </c>
      <c r="BE37" s="4">
        <f t="shared" si="107"/>
        <v>129.1239586125532</v>
      </c>
      <c r="BF37" s="4">
        <f t="shared" si="107"/>
        <v>130.87857078968131</v>
      </c>
      <c r="BG37" s="4">
        <f t="shared" si="107"/>
        <v>132.76678107594731</v>
      </c>
      <c r="BH37" s="4">
        <f t="shared" si="108"/>
        <v>134.40734279085362</v>
      </c>
      <c r="BI37" s="4">
        <f t="shared" si="108"/>
        <v>136.07889221488719</v>
      </c>
      <c r="BJ37" s="4">
        <f t="shared" si="108"/>
        <v>137.83781181788413</v>
      </c>
      <c r="BK37" s="4">
        <f t="shared" si="108"/>
        <v>139.66618359686754</v>
      </c>
      <c r="BL37" s="4">
        <f t="shared" si="108"/>
        <v>141.46184744033849</v>
      </c>
      <c r="BN37" s="4" t="str">
        <f t="shared" ref="BN37" si="119">L37</f>
        <v xml:space="preserve">   Jul 2023 Optimistic</v>
      </c>
      <c r="BO37" s="55">
        <f t="shared" ref="BO37:BX39" si="120">M37/M34-1</f>
        <v>-7.9946084203807999E-6</v>
      </c>
      <c r="BP37" s="55">
        <f t="shared" si="120"/>
        <v>5.6003060969533891E-5</v>
      </c>
      <c r="BQ37" s="55">
        <f t="shared" si="120"/>
        <v>2.3154233155575632E-4</v>
      </c>
      <c r="BR37" s="55">
        <f t="shared" si="120"/>
        <v>-3.0726514808154803E-4</v>
      </c>
      <c r="BS37" s="55">
        <f t="shared" si="120"/>
        <v>7.7129130165998205E-5</v>
      </c>
      <c r="BT37" s="55">
        <f t="shared" si="120"/>
        <v>1.0399964729557176E-4</v>
      </c>
      <c r="BU37" s="55">
        <f t="shared" si="120"/>
        <v>6.8456342034339812E-5</v>
      </c>
      <c r="BV37" s="55">
        <f t="shared" si="120"/>
        <v>-3.3951811141563759E-4</v>
      </c>
      <c r="BW37" s="55">
        <f t="shared" si="120"/>
        <v>-6.0708585331026299E-5</v>
      </c>
      <c r="BX37" s="55">
        <f t="shared" si="120"/>
        <v>7.0468261315981273E-4</v>
      </c>
      <c r="BY37" s="55">
        <f t="shared" ref="BY37:CH39" si="121">W37/W34-1</f>
        <v>-1.4892575097680272E-5</v>
      </c>
      <c r="BZ37" s="55">
        <f t="shared" si="121"/>
        <v>-4.6321142652623326E-3</v>
      </c>
      <c r="CA37" s="55">
        <f t="shared" si="121"/>
        <v>-2.0558614976652345E-2</v>
      </c>
      <c r="CB37" s="55">
        <f t="shared" si="121"/>
        <v>-3.570740630688618E-2</v>
      </c>
      <c r="CC37" s="55">
        <f t="shared" si="121"/>
        <v>-3.224348420319656E-2</v>
      </c>
      <c r="CD37" s="55">
        <f t="shared" si="121"/>
        <v>-3.8380969152368882E-2</v>
      </c>
      <c r="CE37" s="55">
        <f t="shared" si="121"/>
        <v>-3.9156784514312593E-2</v>
      </c>
      <c r="CF37" s="55">
        <f t="shared" si="121"/>
        <v>-4.0125500731560293E-2</v>
      </c>
      <c r="CG37" s="55">
        <f t="shared" si="121"/>
        <v>-4.1765564536934807E-2</v>
      </c>
      <c r="CH37" s="55">
        <f t="shared" si="121"/>
        <v>-4.1793436803518991E-2</v>
      </c>
      <c r="CI37" s="55">
        <f t="shared" ref="CI37:CM39" si="122">AG37/AG34-1</f>
        <v>-4.3203384466720451E-2</v>
      </c>
      <c r="CJ37" s="55">
        <f t="shared" si="122"/>
        <v>-4.4364789377599356E-2</v>
      </c>
      <c r="CK37" s="55">
        <f t="shared" si="122"/>
        <v>-4.5014950045530688E-2</v>
      </c>
      <c r="CL37" s="55">
        <f t="shared" si="122"/>
        <v>-4.4742709609003728E-2</v>
      </c>
      <c r="CM37" s="55">
        <f t="shared" si="122"/>
        <v>-4.4744019074811514E-2</v>
      </c>
    </row>
    <row r="38" spans="1:91" x14ac:dyDescent="0.2">
      <c r="A38" s="26"/>
      <c r="B38" t="str">
        <f t="shared" si="102"/>
        <v xml:space="preserve">   Jul 2023 Baseline</v>
      </c>
      <c r="C38" s="51"/>
      <c r="D38" s="51"/>
      <c r="E38" s="51"/>
      <c r="F38" s="51"/>
      <c r="G38" s="51"/>
      <c r="H38" s="51"/>
      <c r="I38" s="51"/>
      <c r="L38" t="str">
        <f t="shared" si="103"/>
        <v xml:space="preserve">   Jul 2023 Baseline</v>
      </c>
      <c r="M38" s="51">
        <f t="shared" ref="M38" si="123">M30/M47*1000</f>
        <v>91459.345514390268</v>
      </c>
      <c r="N38" s="51">
        <f t="shared" ref="N38:AK38" si="124">N30/N47*1000</f>
        <v>93993.605928496603</v>
      </c>
      <c r="O38" s="51">
        <f t="shared" si="124"/>
        <v>100974.4027901502</v>
      </c>
      <c r="P38" s="51">
        <f t="shared" si="124"/>
        <v>103366.84150537886</v>
      </c>
      <c r="Q38" s="51">
        <f t="shared" si="124"/>
        <v>105891.64084168182</v>
      </c>
      <c r="R38" s="51">
        <f t="shared" si="124"/>
        <v>107839.31766020697</v>
      </c>
      <c r="S38" s="51">
        <f t="shared" si="124"/>
        <v>109921.50611041472</v>
      </c>
      <c r="T38" s="51">
        <f t="shared" si="124"/>
        <v>110500.73293052163</v>
      </c>
      <c r="U38" s="51">
        <f t="shared" si="124"/>
        <v>112156.88519013945</v>
      </c>
      <c r="V38" s="51">
        <f t="shared" si="124"/>
        <v>111744.82801433398</v>
      </c>
      <c r="W38" s="51">
        <f t="shared" si="124"/>
        <v>112912.6467536711</v>
      </c>
      <c r="X38" s="51">
        <f t="shared" si="124"/>
        <v>113713.27392296818</v>
      </c>
      <c r="Y38" s="51">
        <f t="shared" si="124"/>
        <v>112464.53476618839</v>
      </c>
      <c r="Z38" s="51">
        <f t="shared" si="124"/>
        <v>111933.83425715289</v>
      </c>
      <c r="AA38" s="51">
        <f t="shared" si="124"/>
        <v>113386.93563442949</v>
      </c>
      <c r="AB38" s="51">
        <f t="shared" si="124"/>
        <v>114550.08723305582</v>
      </c>
      <c r="AC38" s="51">
        <f t="shared" si="124"/>
        <v>115819.57235203079</v>
      </c>
      <c r="AD38" s="51">
        <f t="shared" si="124"/>
        <v>117179.91941904297</v>
      </c>
      <c r="AE38" s="51">
        <f t="shared" si="124"/>
        <v>118651.04712358466</v>
      </c>
      <c r="AF38" s="51">
        <f t="shared" si="124"/>
        <v>120174.48332607328</v>
      </c>
      <c r="AG38" s="51">
        <f t="shared" si="124"/>
        <v>121548.86501791788</v>
      </c>
      <c r="AH38" s="51">
        <f t="shared" si="124"/>
        <v>122999.77657115221</v>
      </c>
      <c r="AI38" s="51">
        <f t="shared" si="124"/>
        <v>124511.14696874896</v>
      </c>
      <c r="AJ38" s="51">
        <f t="shared" si="124"/>
        <v>125972.63613230715</v>
      </c>
      <c r="AK38" s="51">
        <f t="shared" si="124"/>
        <v>127472.29731989487</v>
      </c>
      <c r="AL38" s="18"/>
      <c r="AM38" t="str">
        <f t="shared" si="112"/>
        <v xml:space="preserve">   Jul 2023 Baseline</v>
      </c>
      <c r="AN38" s="4">
        <f t="shared" si="106"/>
        <v>100</v>
      </c>
      <c r="AO38" s="4">
        <f t="shared" si="106"/>
        <v>102.7709146614302</v>
      </c>
      <c r="AP38" s="4">
        <f t="shared" si="106"/>
        <v>110.40359213401852</v>
      </c>
      <c r="AQ38" s="4">
        <f t="shared" si="106"/>
        <v>113.01944150596951</v>
      </c>
      <c r="AR38" s="4">
        <f t="shared" si="106"/>
        <v>115.7800115954479</v>
      </c>
      <c r="AS38" s="4">
        <f t="shared" si="106"/>
        <v>117.90956632555331</v>
      </c>
      <c r="AT38" s="4">
        <f t="shared" si="106"/>
        <v>120.18619364941726</v>
      </c>
      <c r="AU38" s="4">
        <f t="shared" si="106"/>
        <v>120.81950981503074</v>
      </c>
      <c r="AV38" s="4">
        <f t="shared" si="106"/>
        <v>122.63031684661752</v>
      </c>
      <c r="AW38" s="4">
        <f t="shared" si="106"/>
        <v>122.17978095715979</v>
      </c>
      <c r="AX38" s="4">
        <f t="shared" si="107"/>
        <v>123.45665291897956</v>
      </c>
      <c r="AY38" s="4">
        <f t="shared" si="107"/>
        <v>124.33204423606603</v>
      </c>
      <c r="AZ38" s="4">
        <f t="shared" si="107"/>
        <v>122.9666953482552</v>
      </c>
      <c r="BA38" s="4">
        <f t="shared" si="107"/>
        <v>122.38643697657028</v>
      </c>
      <c r="BB38" s="4">
        <f t="shared" si="107"/>
        <v>123.97523183302151</v>
      </c>
      <c r="BC38" s="4">
        <f t="shared" si="107"/>
        <v>125.24700082730466</v>
      </c>
      <c r="BD38" s="4">
        <f t="shared" si="107"/>
        <v>126.63503297627214</v>
      </c>
      <c r="BE38" s="4">
        <f t="shared" si="107"/>
        <v>128.12241194160504</v>
      </c>
      <c r="BF38" s="4">
        <f t="shared" si="107"/>
        <v>129.73091645939675</v>
      </c>
      <c r="BG38" s="4">
        <f t="shared" si="107"/>
        <v>131.39661414607977</v>
      </c>
      <c r="BH38" s="4">
        <f t="shared" si="108"/>
        <v>132.89933831725628</v>
      </c>
      <c r="BI38" s="4">
        <f t="shared" si="108"/>
        <v>134.48573885956722</v>
      </c>
      <c r="BJ38" s="4">
        <f t="shared" si="108"/>
        <v>136.13824401264526</v>
      </c>
      <c r="BK38" s="4">
        <f t="shared" si="108"/>
        <v>137.73620992344246</v>
      </c>
      <c r="BL38" s="4">
        <f t="shared" si="108"/>
        <v>139.37591243733348</v>
      </c>
      <c r="BN38" s="4" t="str">
        <f>L38</f>
        <v xml:space="preserve">   Jul 2023 Baseline</v>
      </c>
      <c r="BO38" s="55">
        <f t="shared" si="120"/>
        <v>-7.9946084203807999E-6</v>
      </c>
      <c r="BP38" s="55">
        <f t="shared" si="120"/>
        <v>5.6003060969533891E-5</v>
      </c>
      <c r="BQ38" s="55">
        <f t="shared" si="120"/>
        <v>2.3154233155575632E-4</v>
      </c>
      <c r="BR38" s="55">
        <f t="shared" si="120"/>
        <v>-3.0726514808154803E-4</v>
      </c>
      <c r="BS38" s="55">
        <f t="shared" si="120"/>
        <v>7.7129130165998205E-5</v>
      </c>
      <c r="BT38" s="55">
        <f t="shared" si="120"/>
        <v>1.0399964729557176E-4</v>
      </c>
      <c r="BU38" s="55">
        <f t="shared" si="120"/>
        <v>6.8456342034339812E-5</v>
      </c>
      <c r="BV38" s="55">
        <f t="shared" si="120"/>
        <v>-3.3951811141563759E-4</v>
      </c>
      <c r="BW38" s="55">
        <f t="shared" si="120"/>
        <v>-6.0708585331026299E-5</v>
      </c>
      <c r="BX38" s="55">
        <f t="shared" si="120"/>
        <v>7.0468261315981273E-4</v>
      </c>
      <c r="BY38" s="55">
        <f t="shared" si="121"/>
        <v>-1.4892575097680272E-5</v>
      </c>
      <c r="BZ38" s="55">
        <f t="shared" si="121"/>
        <v>-4.6321142652623326E-3</v>
      </c>
      <c r="CA38" s="55">
        <f t="shared" si="121"/>
        <v>-2.0558614976652345E-2</v>
      </c>
      <c r="CB38" s="55">
        <f t="shared" si="121"/>
        <v>-3.612244099990658E-2</v>
      </c>
      <c r="CC38" s="55">
        <f t="shared" si="121"/>
        <v>-3.3577745407351811E-2</v>
      </c>
      <c r="CD38" s="55">
        <f t="shared" si="121"/>
        <v>-3.8616713990111129E-2</v>
      </c>
      <c r="CE38" s="55">
        <f t="shared" si="121"/>
        <v>-4.2187938645337764E-2</v>
      </c>
      <c r="CF38" s="55">
        <f t="shared" si="121"/>
        <v>-4.3333173514341072E-2</v>
      </c>
      <c r="CG38" s="55">
        <f t="shared" si="121"/>
        <v>-4.4363920482077601E-2</v>
      </c>
      <c r="CH38" s="55">
        <f t="shared" si="121"/>
        <v>-4.5020254532524451E-2</v>
      </c>
      <c r="CI38" s="55">
        <f t="shared" si="122"/>
        <v>-4.6615899947985984E-2</v>
      </c>
      <c r="CJ38" s="55">
        <f t="shared" si="122"/>
        <v>-4.7509899581328785E-2</v>
      </c>
      <c r="CK38" s="55">
        <f t="shared" si="122"/>
        <v>-4.8319925663140029E-2</v>
      </c>
      <c r="CL38" s="55">
        <f t="shared" si="122"/>
        <v>-4.9120067709775617E-2</v>
      </c>
      <c r="CM38" s="55">
        <f t="shared" si="122"/>
        <v>-4.9652220434930006E-2</v>
      </c>
    </row>
    <row r="39" spans="1:91" x14ac:dyDescent="0.2">
      <c r="A39" s="26"/>
      <c r="B39" t="str">
        <f t="shared" si="102"/>
        <v xml:space="preserve">   Jul 2023 Pessimistic</v>
      </c>
      <c r="C39" s="51"/>
      <c r="D39" s="51"/>
      <c r="E39" s="51"/>
      <c r="F39" s="51"/>
      <c r="G39" s="51"/>
      <c r="H39" s="51"/>
      <c r="I39" s="51"/>
      <c r="L39" t="str">
        <f t="shared" si="103"/>
        <v xml:space="preserve">   Jul 2023 Pessimistic</v>
      </c>
      <c r="M39" s="51">
        <f t="shared" ref="M39" si="125">M31/M48*1000</f>
        <v>91459.345514390268</v>
      </c>
      <c r="N39" s="51">
        <f t="shared" ref="N39:AK39" si="126">N31/N48*1000</f>
        <v>93993.605928496603</v>
      </c>
      <c r="O39" s="51">
        <f t="shared" si="126"/>
        <v>100974.4027901502</v>
      </c>
      <c r="P39" s="51">
        <f t="shared" si="126"/>
        <v>103366.84150537886</v>
      </c>
      <c r="Q39" s="51">
        <f t="shared" si="126"/>
        <v>105891.64084168182</v>
      </c>
      <c r="R39" s="51">
        <f t="shared" si="126"/>
        <v>107839.31766020697</v>
      </c>
      <c r="S39" s="51">
        <f t="shared" si="126"/>
        <v>109921.50611041472</v>
      </c>
      <c r="T39" s="51">
        <f t="shared" si="126"/>
        <v>110500.73293052163</v>
      </c>
      <c r="U39" s="51">
        <f t="shared" si="126"/>
        <v>112156.88519013945</v>
      </c>
      <c r="V39" s="51">
        <f t="shared" si="126"/>
        <v>111744.82801433398</v>
      </c>
      <c r="W39" s="51">
        <f t="shared" si="126"/>
        <v>112912.6467536711</v>
      </c>
      <c r="X39" s="51">
        <f t="shared" si="126"/>
        <v>113713.27392296818</v>
      </c>
      <c r="Y39" s="51">
        <f t="shared" si="126"/>
        <v>112464.53476618839</v>
      </c>
      <c r="Z39" s="51">
        <f t="shared" si="126"/>
        <v>111933.83425715289</v>
      </c>
      <c r="AA39" s="51">
        <f t="shared" si="126"/>
        <v>113415.03282509296</v>
      </c>
      <c r="AB39" s="51">
        <f t="shared" si="126"/>
        <v>114915.49138406826</v>
      </c>
      <c r="AC39" s="51">
        <f t="shared" si="126"/>
        <v>116486.02739072965</v>
      </c>
      <c r="AD39" s="51">
        <f t="shared" si="126"/>
        <v>117933.15544506659</v>
      </c>
      <c r="AE39" s="51">
        <f t="shared" si="126"/>
        <v>118976.64981415299</v>
      </c>
      <c r="AF39" s="51">
        <f t="shared" si="126"/>
        <v>119705.08219997615</v>
      </c>
      <c r="AG39" s="51">
        <f t="shared" si="126"/>
        <v>120572.48542480987</v>
      </c>
      <c r="AH39" s="51">
        <f t="shared" si="126"/>
        <v>121322.84271270863</v>
      </c>
      <c r="AI39" s="51">
        <f t="shared" si="126"/>
        <v>122063.82335499926</v>
      </c>
      <c r="AJ39" s="51">
        <f t="shared" si="126"/>
        <v>123238.15177507731</v>
      </c>
      <c r="AK39" s="51">
        <f t="shared" si="126"/>
        <v>124137.79097161134</v>
      </c>
      <c r="AL39" s="18"/>
      <c r="AM39" t="str">
        <f t="shared" si="112"/>
        <v xml:space="preserve">   Jul 2023 Pessimistic</v>
      </c>
      <c r="AN39" s="4">
        <f t="shared" si="106"/>
        <v>100</v>
      </c>
      <c r="AO39" s="4">
        <f t="shared" si="106"/>
        <v>102.7709146614302</v>
      </c>
      <c r="AP39" s="4">
        <f t="shared" si="106"/>
        <v>110.40359213401852</v>
      </c>
      <c r="AQ39" s="4">
        <f t="shared" si="106"/>
        <v>113.01944150596951</v>
      </c>
      <c r="AR39" s="4">
        <f t="shared" si="106"/>
        <v>115.7800115954479</v>
      </c>
      <c r="AS39" s="4">
        <f t="shared" si="106"/>
        <v>117.90956632555331</v>
      </c>
      <c r="AT39" s="4">
        <f t="shared" si="106"/>
        <v>120.18619364941726</v>
      </c>
      <c r="AU39" s="4">
        <f t="shared" si="106"/>
        <v>120.81950981503074</v>
      </c>
      <c r="AV39" s="4">
        <f t="shared" si="106"/>
        <v>122.63031684661752</v>
      </c>
      <c r="AW39" s="4">
        <f t="shared" si="106"/>
        <v>122.17978095715979</v>
      </c>
      <c r="AX39" s="4">
        <f t="shared" si="107"/>
        <v>123.45665291897956</v>
      </c>
      <c r="AY39" s="4">
        <f t="shared" si="107"/>
        <v>124.33204423606603</v>
      </c>
      <c r="AZ39" s="4">
        <f t="shared" si="107"/>
        <v>122.9666953482552</v>
      </c>
      <c r="BA39" s="4">
        <f t="shared" si="107"/>
        <v>122.38643697657028</v>
      </c>
      <c r="BB39" s="4">
        <f t="shared" si="107"/>
        <v>124.00595279489308</v>
      </c>
      <c r="BC39" s="4">
        <f t="shared" si="107"/>
        <v>125.64652714028813</v>
      </c>
      <c r="BD39" s="4">
        <f t="shared" si="107"/>
        <v>127.36372290396685</v>
      </c>
      <c r="BE39" s="4">
        <f t="shared" si="107"/>
        <v>128.94598663677394</v>
      </c>
      <c r="BF39" s="4">
        <f t="shared" si="107"/>
        <v>130.08692457287827</v>
      </c>
      <c r="BG39" s="4">
        <f t="shared" si="107"/>
        <v>130.88337941489169</v>
      </c>
      <c r="BH39" s="4">
        <f t="shared" si="108"/>
        <v>131.83178246758712</v>
      </c>
      <c r="BI39" s="4">
        <f t="shared" si="108"/>
        <v>132.65220960237423</v>
      </c>
      <c r="BJ39" s="4">
        <f t="shared" si="108"/>
        <v>133.46238448185008</v>
      </c>
      <c r="BK39" s="4">
        <f t="shared" si="108"/>
        <v>134.74637401126705</v>
      </c>
      <c r="BL39" s="4">
        <f t="shared" si="108"/>
        <v>135.73002329442585</v>
      </c>
      <c r="BN39" s="4" t="str">
        <f t="shared" ref="BN39" si="127">L39</f>
        <v xml:space="preserve">   Jul 2023 Pessimistic</v>
      </c>
      <c r="BO39" s="55">
        <f t="shared" si="120"/>
        <v>-7.9946084203807999E-6</v>
      </c>
      <c r="BP39" s="55">
        <f t="shared" si="120"/>
        <v>5.6003060969533891E-5</v>
      </c>
      <c r="BQ39" s="55">
        <f t="shared" si="120"/>
        <v>2.3154233155575632E-4</v>
      </c>
      <c r="BR39" s="55">
        <f t="shared" si="120"/>
        <v>-3.0726514808154803E-4</v>
      </c>
      <c r="BS39" s="55">
        <f t="shared" si="120"/>
        <v>7.7129130165998205E-5</v>
      </c>
      <c r="BT39" s="55">
        <f t="shared" si="120"/>
        <v>1.0399964729557176E-4</v>
      </c>
      <c r="BU39" s="55">
        <f t="shared" si="120"/>
        <v>6.8456342034339812E-5</v>
      </c>
      <c r="BV39" s="55">
        <f t="shared" si="120"/>
        <v>-3.3951811141563759E-4</v>
      </c>
      <c r="BW39" s="55">
        <f t="shared" si="120"/>
        <v>-6.0708585331026299E-5</v>
      </c>
      <c r="BX39" s="55">
        <f t="shared" si="120"/>
        <v>7.0468261315981273E-4</v>
      </c>
      <c r="BY39" s="55">
        <f t="shared" si="121"/>
        <v>-1.4892575097680272E-5</v>
      </c>
      <c r="BZ39" s="55">
        <f t="shared" si="121"/>
        <v>-4.6321142652623326E-3</v>
      </c>
      <c r="CA39" s="55">
        <f t="shared" si="121"/>
        <v>-2.0558614976652345E-2</v>
      </c>
      <c r="CB39" s="55">
        <f t="shared" si="121"/>
        <v>-3.5446808602973556E-2</v>
      </c>
      <c r="CC39" s="55">
        <f t="shared" si="121"/>
        <v>-3.4186847852225366E-2</v>
      </c>
      <c r="CD39" s="55">
        <f t="shared" si="121"/>
        <v>-3.8068374069554656E-2</v>
      </c>
      <c r="CE39" s="55">
        <f t="shared" si="121"/>
        <v>-4.1017744162275327E-2</v>
      </c>
      <c r="CF39" s="55">
        <f t="shared" si="121"/>
        <v>-4.1413045477406429E-2</v>
      </c>
      <c r="CG39" s="55">
        <f t="shared" si="121"/>
        <v>-4.4803093777071368E-2</v>
      </c>
      <c r="CH39" s="55">
        <f t="shared" si="121"/>
        <v>-4.9773303949384173E-2</v>
      </c>
      <c r="CI39" s="55">
        <f t="shared" si="122"/>
        <v>-5.3326761120308652E-2</v>
      </c>
      <c r="CJ39" s="55">
        <f t="shared" si="122"/>
        <v>-5.7245602755319092E-2</v>
      </c>
      <c r="CK39" s="55">
        <f t="shared" si="122"/>
        <v>-6.1774094091434861E-2</v>
      </c>
      <c r="CL39" s="55">
        <f t="shared" si="122"/>
        <v>-6.241514117294511E-2</v>
      </c>
      <c r="CM39" s="55">
        <f t="shared" si="122"/>
        <v>-6.5203920360304424E-2</v>
      </c>
    </row>
    <row r="40" spans="1:91" x14ac:dyDescent="0.2">
      <c r="A40" s="26"/>
      <c r="C40" s="51"/>
      <c r="D40" s="51"/>
      <c r="E40" s="51"/>
      <c r="F40" s="51"/>
      <c r="G40" s="51"/>
      <c r="H40" s="51"/>
      <c r="I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row>
    <row r="41" spans="1:91" x14ac:dyDescent="0.2">
      <c r="A41" s="26"/>
      <c r="B41" s="27" t="s">
        <v>0</v>
      </c>
      <c r="C41" s="51"/>
      <c r="D41" s="51"/>
      <c r="E41" s="51"/>
      <c r="F41" s="51"/>
      <c r="G41" s="51"/>
      <c r="H41" s="51"/>
      <c r="I41" s="51"/>
      <c r="L41" s="27" t="s">
        <v>0</v>
      </c>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M41" s="27" t="s">
        <v>292</v>
      </c>
      <c r="BN41" s="27" t="s">
        <v>292</v>
      </c>
    </row>
    <row r="42" spans="1:91" x14ac:dyDescent="0.2">
      <c r="B42" t="str">
        <f t="shared" ref="B42:B48" si="128">B9</f>
        <v xml:space="preserve">   Nov 2019 Baseline</v>
      </c>
      <c r="C42" s="51">
        <f>'Reforecast 2019 ANN'!AP7</f>
        <v>1761.7864793837607</v>
      </c>
      <c r="D42" s="51">
        <f>'Reforecast 2019 ANN'!AQ7</f>
        <v>1799.0877499999999</v>
      </c>
      <c r="E42" s="51">
        <f>'Reforecast 2019 ANN'!AR7</f>
        <v>1827.2860000000001</v>
      </c>
      <c r="F42" s="51">
        <f>'Reforecast 2019 ANN'!AS7</f>
        <v>1846.8242500000001</v>
      </c>
      <c r="G42" s="51">
        <f>'Reforecast 2019 ANN'!AT7</f>
        <v>1858.7719999999999</v>
      </c>
      <c r="H42" s="51">
        <f>'Reforecast 2019 ANN'!AU7</f>
        <v>1872.5140000000001</v>
      </c>
      <c r="I42" s="51">
        <f>'Reforecast 2019 ANN'!AV7</f>
        <v>1896.056</v>
      </c>
      <c r="L42" t="str">
        <f t="shared" ref="L42:L48" si="129">B9</f>
        <v xml:space="preserve">   Nov 2019 Baseline</v>
      </c>
      <c r="M42" s="51">
        <f>'Reforecast 2019 QTR'!FF7</f>
        <v>1774.4849999999999</v>
      </c>
      <c r="N42" s="51">
        <f>'Reforecast 2019 QTR'!FG7</f>
        <v>1785.3309999999999</v>
      </c>
      <c r="O42" s="51">
        <f>'Reforecast 2019 QTR'!FH7</f>
        <v>1795.0170000000001</v>
      </c>
      <c r="P42" s="51">
        <f>'Reforecast 2019 QTR'!FI7</f>
        <v>1804.155</v>
      </c>
      <c r="Q42" s="51">
        <f>'Reforecast 2019 QTR'!FJ7</f>
        <v>1811.848</v>
      </c>
      <c r="R42" s="51">
        <f>'Reforecast 2019 QTR'!FK7</f>
        <v>1818.425</v>
      </c>
      <c r="S42" s="51">
        <f>'Reforecast 2019 QTR'!FL7</f>
        <v>1824.6969999999999</v>
      </c>
      <c r="T42" s="51">
        <f>'Reforecast 2019 QTR'!FM7</f>
        <v>1830.271</v>
      </c>
      <c r="U42" s="51">
        <f>'Reforecast 2019 QTR'!FN7</f>
        <v>1835.751</v>
      </c>
      <c r="V42" s="51">
        <f>'Reforecast 2019 QTR'!FO7</f>
        <v>1840.635</v>
      </c>
      <c r="W42" s="51">
        <f>'Reforecast 2019 QTR'!FP7</f>
        <v>1845.261</v>
      </c>
      <c r="X42" s="51">
        <f>'Reforecast 2019 QTR'!FQ7</f>
        <v>1849.124</v>
      </c>
      <c r="Y42" s="51">
        <f>'Reforecast 2019 QTR'!FR7</f>
        <v>1852.277</v>
      </c>
      <c r="Z42" s="51">
        <f>'Reforecast 2019 QTR'!FS7</f>
        <v>1854.9649999999999</v>
      </c>
      <c r="AA42" s="51">
        <f>'Reforecast 2019 QTR'!FT7</f>
        <v>1857.4639999999999</v>
      </c>
      <c r="AB42" s="51">
        <f>'Reforecast 2019 QTR'!FU7</f>
        <v>1859.99</v>
      </c>
      <c r="AC42" s="51">
        <f>'Reforecast 2019 QTR'!FV7</f>
        <v>1862.6690000000001</v>
      </c>
      <c r="AD42" s="51">
        <f>'Reforecast 2019 QTR'!FW7</f>
        <v>1865.979</v>
      </c>
      <c r="AE42" s="51">
        <f>'Reforecast 2019 QTR'!FX7</f>
        <v>1869.866</v>
      </c>
      <c r="AF42" s="51">
        <f>'Reforecast 2019 QTR'!FY7</f>
        <v>1874.377</v>
      </c>
      <c r="AG42" s="51">
        <f>'Reforecast 2019 QTR'!FZ7</f>
        <v>1879.8340000000001</v>
      </c>
      <c r="AH42" s="51">
        <f>'Reforecast 2019 QTR'!GA7</f>
        <v>1885.5229999999999</v>
      </c>
      <c r="AI42" s="51">
        <f>'Reforecast 2019 QTR'!GB7</f>
        <v>1892.23</v>
      </c>
      <c r="AJ42" s="51">
        <f>'Reforecast 2019 QTR'!GC7</f>
        <v>1899.442</v>
      </c>
      <c r="AK42" s="51">
        <f>'Reforecast 2019 QTR'!GD7</f>
        <v>1907.029</v>
      </c>
      <c r="AM42" t="str">
        <f>L42</f>
        <v xml:space="preserve">   Nov 2019 Baseline</v>
      </c>
      <c r="AN42" s="4">
        <f>100*M42/$M42</f>
        <v>100</v>
      </c>
      <c r="AO42" s="4">
        <f t="shared" ref="AO42:AO48" si="130">100*N42/$M42</f>
        <v>100.61121959329044</v>
      </c>
      <c r="AP42" s="4">
        <f t="shared" ref="AP42:AP48" si="131">100*O42/$M42</f>
        <v>101.1570681070846</v>
      </c>
      <c r="AQ42" s="4">
        <f t="shared" ref="AQ42:AQ48" si="132">100*P42/$M42</f>
        <v>101.67203442125462</v>
      </c>
      <c r="AR42" s="4">
        <f t="shared" ref="AR42:AR48" si="133">100*Q42/$M42</f>
        <v>102.10556865794864</v>
      </c>
      <c r="AS42" s="4">
        <f t="shared" ref="AS42:AS48" si="134">100*R42/$M42</f>
        <v>102.47621140781692</v>
      </c>
      <c r="AT42" s="4">
        <f t="shared" ref="AT42:AT48" si="135">100*S42/$M42</f>
        <v>102.82966607212796</v>
      </c>
      <c r="AU42" s="4">
        <f t="shared" ref="AU42:AU48" si="136">100*T42/$M42</f>
        <v>103.1437853799835</v>
      </c>
      <c r="AV42" s="4">
        <f t="shared" ref="AV42:AV48" si="137">100*U42/$M42</f>
        <v>103.45260737622466</v>
      </c>
      <c r="AW42" s="4">
        <f t="shared" ref="AW42:AW48" si="138">100*V42/$M42</f>
        <v>103.72784216265565</v>
      </c>
      <c r="AX42" s="4">
        <f t="shared" ref="AX42:AX48" si="139">100*W42/$M42</f>
        <v>103.9885375193366</v>
      </c>
      <c r="AY42" s="4">
        <f t="shared" ref="AY42:AY48" si="140">100*X42/$M42</f>
        <v>104.20623448493507</v>
      </c>
      <c r="AZ42" s="4">
        <f t="shared" ref="AZ42:AZ48" si="141">100*Y42/$M42</f>
        <v>104.38391984153149</v>
      </c>
      <c r="BA42" s="4">
        <f t="shared" ref="BA42:BA48" si="142">100*Z42/$M42</f>
        <v>104.53540041195052</v>
      </c>
      <c r="BB42" s="4">
        <f t="shared" ref="BB42:BB48" si="143">100*AA42/$M42</f>
        <v>104.67623000476195</v>
      </c>
      <c r="BC42" s="4">
        <f t="shared" ref="BC42:BC48" si="144">100*AB42/$M42</f>
        <v>104.81858116580304</v>
      </c>
      <c r="BD42" s="4">
        <f t="shared" ref="BD42:BD48" si="145">100*AC42/$M42</f>
        <v>104.96955454681219</v>
      </c>
      <c r="BE42" s="4">
        <f t="shared" ref="BE42:BE48" si="146">100*AD42/$M42</f>
        <v>105.15608754089214</v>
      </c>
      <c r="BF42" s="4">
        <f t="shared" ref="BF42:BF48" si="147">100*AE42/$M42</f>
        <v>105.37513701158365</v>
      </c>
      <c r="BG42" s="4">
        <f t="shared" ref="BG42:BG48" si="148">100*AF42/$M42</f>
        <v>105.62935161469383</v>
      </c>
      <c r="BH42" s="4">
        <f t="shared" ref="BH42:BH48" si="149">100*AG42/$M42</f>
        <v>105.93687746022086</v>
      </c>
      <c r="BI42" s="4">
        <f t="shared" ref="BI42:BI48" si="150">100*AH42/$M42</f>
        <v>106.25747752164712</v>
      </c>
      <c r="BJ42" s="4">
        <f t="shared" ref="BJ42:BJ48" si="151">100*AI42/$M42</f>
        <v>106.63544634076931</v>
      </c>
      <c r="BK42" s="4">
        <f t="shared" ref="BK42:BK48" si="152">100*AJ42/$M42</f>
        <v>107.04187412122391</v>
      </c>
      <c r="BL42" s="4">
        <f t="shared" ref="BL42:BL48" si="153">100*AK42/$M42</f>
        <v>107.46943479375706</v>
      </c>
      <c r="BN42" s="4" t="str">
        <f t="shared" ref="BN42:BN45" si="154">L42</f>
        <v xml:space="preserve">   Nov 2019 Baseline</v>
      </c>
    </row>
    <row r="43" spans="1:91" x14ac:dyDescent="0.2">
      <c r="B43" t="str">
        <f t="shared" si="128"/>
        <v xml:space="preserve">   Mar 2023 Optimistic</v>
      </c>
      <c r="C43" s="51">
        <v>1763.35</v>
      </c>
      <c r="D43" s="51">
        <v>1661.4499999999998</v>
      </c>
      <c r="E43" s="51">
        <v>1688.7250000000001</v>
      </c>
      <c r="F43" s="51">
        <v>1771.5833333333333</v>
      </c>
      <c r="G43" s="51">
        <v>1825.2927500000001</v>
      </c>
      <c r="H43" s="51">
        <v>1827.4067500000001</v>
      </c>
      <c r="I43" s="51">
        <v>1828.1822499999998</v>
      </c>
      <c r="L43" t="str">
        <f t="shared" si="129"/>
        <v xml:space="preserve">   Mar 2023 Optimistic</v>
      </c>
      <c r="M43" s="51">
        <v>1777.6999999999998</v>
      </c>
      <c r="N43" s="51">
        <v>1782.6999999999998</v>
      </c>
      <c r="O43" s="51">
        <v>1582.5333333333333</v>
      </c>
      <c r="P43" s="51">
        <v>1634.4333333333334</v>
      </c>
      <c r="Q43" s="51">
        <v>1646.1333333333332</v>
      </c>
      <c r="R43" s="51">
        <v>1645.5000000000002</v>
      </c>
      <c r="S43" s="51">
        <v>1669.3999999999999</v>
      </c>
      <c r="T43" s="51">
        <v>1705.2666666666669</v>
      </c>
      <c r="U43" s="51">
        <v>1734.7333333333333</v>
      </c>
      <c r="V43" s="51">
        <v>1742.6666666666667</v>
      </c>
      <c r="W43" s="51">
        <v>1759.6333333333334</v>
      </c>
      <c r="X43" s="51">
        <v>1782.9666666666667</v>
      </c>
      <c r="Y43" s="51">
        <v>1801.0666666666664</v>
      </c>
      <c r="Z43" s="51">
        <v>1817.348</v>
      </c>
      <c r="AA43" s="51">
        <v>1827.9690000000001</v>
      </c>
      <c r="AB43" s="51">
        <v>1828.367</v>
      </c>
      <c r="AC43" s="51">
        <v>1827.4870000000001</v>
      </c>
      <c r="AD43" s="51">
        <v>1827.2909999999999</v>
      </c>
      <c r="AE43" s="51">
        <v>1826.6990000000001</v>
      </c>
      <c r="AF43" s="51">
        <v>1827.547</v>
      </c>
      <c r="AG43" s="51">
        <v>1828.09</v>
      </c>
      <c r="AH43" s="51">
        <v>1828.0419999999999</v>
      </c>
      <c r="AI43" s="51">
        <v>1827.84</v>
      </c>
      <c r="AJ43" s="51">
        <v>1827.9870000000001</v>
      </c>
      <c r="AK43" s="51">
        <v>1828.86</v>
      </c>
      <c r="AM43" t="str">
        <f t="shared" ref="AM43:AM48" si="155">L43</f>
        <v xml:space="preserve">   Mar 2023 Optimistic</v>
      </c>
      <c r="AN43" s="4">
        <f t="shared" ref="AN43:AN48" si="156">100*M43/$M43</f>
        <v>100</v>
      </c>
      <c r="AO43" s="4">
        <f t="shared" si="130"/>
        <v>100.28126230522585</v>
      </c>
      <c r="AP43" s="4">
        <f t="shared" si="131"/>
        <v>89.02139468601753</v>
      </c>
      <c r="AQ43" s="4">
        <f t="shared" si="132"/>
        <v>91.940897414261883</v>
      </c>
      <c r="AR43" s="4">
        <f t="shared" si="133"/>
        <v>92.599051208490366</v>
      </c>
      <c r="AS43" s="4">
        <f t="shared" si="134"/>
        <v>92.563424649828463</v>
      </c>
      <c r="AT43" s="4">
        <f t="shared" si="135"/>
        <v>93.907858468808016</v>
      </c>
      <c r="AU43" s="4">
        <f t="shared" si="136"/>
        <v>95.925446738294823</v>
      </c>
      <c r="AV43" s="4">
        <f t="shared" si="137"/>
        <v>97.583019257092516</v>
      </c>
      <c r="AW43" s="4">
        <f t="shared" si="138"/>
        <v>98.02928878138421</v>
      </c>
      <c r="AX43" s="4">
        <f t="shared" si="139"/>
        <v>98.98370553711726</v>
      </c>
      <c r="AY43" s="4">
        <f t="shared" si="140"/>
        <v>100.29626296150457</v>
      </c>
      <c r="AZ43" s="4">
        <f t="shared" si="141"/>
        <v>101.31443250642215</v>
      </c>
      <c r="BA43" s="4">
        <f t="shared" si="142"/>
        <v>102.23029757551893</v>
      </c>
      <c r="BB43" s="4">
        <f t="shared" si="143"/>
        <v>102.82775496427969</v>
      </c>
      <c r="BC43" s="4">
        <f t="shared" si="144"/>
        <v>102.85014344377566</v>
      </c>
      <c r="BD43" s="4">
        <f t="shared" si="145"/>
        <v>102.80064127805593</v>
      </c>
      <c r="BE43" s="4">
        <f t="shared" si="146"/>
        <v>102.78961579569108</v>
      </c>
      <c r="BF43" s="4">
        <f t="shared" si="147"/>
        <v>102.75631433875233</v>
      </c>
      <c r="BG43" s="4">
        <f t="shared" si="148"/>
        <v>102.80401642571864</v>
      </c>
      <c r="BH43" s="4">
        <f t="shared" si="149"/>
        <v>102.83456151206616</v>
      </c>
      <c r="BI43" s="4">
        <f t="shared" si="150"/>
        <v>102.83186139393598</v>
      </c>
      <c r="BJ43" s="4">
        <f t="shared" si="151"/>
        <v>102.82049839680487</v>
      </c>
      <c r="BK43" s="4">
        <f t="shared" si="152"/>
        <v>102.82876750857852</v>
      </c>
      <c r="BL43" s="4">
        <f t="shared" si="153"/>
        <v>102.87787590707094</v>
      </c>
      <c r="BN43" s="4" t="str">
        <f t="shared" si="154"/>
        <v xml:space="preserve">   Mar 2023 Optimistic</v>
      </c>
    </row>
    <row r="44" spans="1:91" x14ac:dyDescent="0.2">
      <c r="B44" t="str">
        <f t="shared" si="128"/>
        <v xml:space="preserve">   Mar 2023 Baseline</v>
      </c>
      <c r="C44" s="51">
        <v>1763.35</v>
      </c>
      <c r="D44" s="51">
        <v>1661.4499999999998</v>
      </c>
      <c r="E44" s="51">
        <v>1688.7250000000001</v>
      </c>
      <c r="F44" s="51">
        <v>1771.5833333333333</v>
      </c>
      <c r="G44" s="51">
        <v>1818.7634999999998</v>
      </c>
      <c r="H44" s="51">
        <v>1819.5417499999999</v>
      </c>
      <c r="I44" s="51">
        <v>1817.8180000000002</v>
      </c>
      <c r="L44" t="str">
        <f t="shared" si="129"/>
        <v xml:space="preserve">   Mar 2023 Baseline</v>
      </c>
      <c r="M44" s="51">
        <v>1777.6999999999998</v>
      </c>
      <c r="N44" s="51">
        <v>1782.6999999999998</v>
      </c>
      <c r="O44" s="51">
        <v>1582.5333333333333</v>
      </c>
      <c r="P44" s="51">
        <v>1634.4333333333334</v>
      </c>
      <c r="Q44" s="51">
        <v>1646.1333333333332</v>
      </c>
      <c r="R44" s="51">
        <v>1645.5000000000002</v>
      </c>
      <c r="S44" s="51">
        <v>1669.3999999999999</v>
      </c>
      <c r="T44" s="51">
        <v>1705.2666666666669</v>
      </c>
      <c r="U44" s="51">
        <v>1734.7333333333333</v>
      </c>
      <c r="V44" s="51">
        <v>1742.6666666666667</v>
      </c>
      <c r="W44" s="51">
        <v>1759.6333333333334</v>
      </c>
      <c r="X44" s="51">
        <v>1782.9666666666667</v>
      </c>
      <c r="Y44" s="51">
        <v>1801.0666666666664</v>
      </c>
      <c r="Z44" s="51">
        <v>1815.9259999999999</v>
      </c>
      <c r="AA44" s="51">
        <v>1821.0550000000001</v>
      </c>
      <c r="AB44" s="51">
        <v>1819.248</v>
      </c>
      <c r="AC44" s="51">
        <v>1818.825</v>
      </c>
      <c r="AD44" s="51">
        <v>1819.9459999999999</v>
      </c>
      <c r="AE44" s="51">
        <v>1819.896</v>
      </c>
      <c r="AF44" s="51">
        <v>1819.3389999999999</v>
      </c>
      <c r="AG44" s="51">
        <v>1818.9860000000001</v>
      </c>
      <c r="AH44" s="51">
        <v>1818.5640000000001</v>
      </c>
      <c r="AI44" s="51">
        <v>1817.615</v>
      </c>
      <c r="AJ44" s="51">
        <v>1817.367</v>
      </c>
      <c r="AK44" s="51">
        <v>1817.7260000000001</v>
      </c>
      <c r="AM44" t="str">
        <f t="shared" si="155"/>
        <v xml:space="preserve">   Mar 2023 Baseline</v>
      </c>
      <c r="AN44" s="4">
        <f t="shared" si="156"/>
        <v>100</v>
      </c>
      <c r="AO44" s="4">
        <f t="shared" si="130"/>
        <v>100.28126230522585</v>
      </c>
      <c r="AP44" s="4">
        <f t="shared" si="131"/>
        <v>89.02139468601753</v>
      </c>
      <c r="AQ44" s="4">
        <f t="shared" si="132"/>
        <v>91.940897414261883</v>
      </c>
      <c r="AR44" s="4">
        <f t="shared" si="133"/>
        <v>92.599051208490366</v>
      </c>
      <c r="AS44" s="4">
        <f t="shared" si="134"/>
        <v>92.563424649828463</v>
      </c>
      <c r="AT44" s="4">
        <f t="shared" si="135"/>
        <v>93.907858468808016</v>
      </c>
      <c r="AU44" s="4">
        <f t="shared" si="136"/>
        <v>95.925446738294823</v>
      </c>
      <c r="AV44" s="4">
        <f t="shared" si="137"/>
        <v>97.583019257092516</v>
      </c>
      <c r="AW44" s="4">
        <f t="shared" si="138"/>
        <v>98.02928878138421</v>
      </c>
      <c r="AX44" s="4">
        <f t="shared" si="139"/>
        <v>98.98370553711726</v>
      </c>
      <c r="AY44" s="4">
        <f t="shared" si="140"/>
        <v>100.29626296150457</v>
      </c>
      <c r="AZ44" s="4">
        <f t="shared" si="141"/>
        <v>101.31443250642215</v>
      </c>
      <c r="BA44" s="4">
        <f t="shared" si="142"/>
        <v>102.15030657591271</v>
      </c>
      <c r="BB44" s="4">
        <f t="shared" si="143"/>
        <v>102.43882544861339</v>
      </c>
      <c r="BC44" s="4">
        <f t="shared" si="144"/>
        <v>102.33717725150477</v>
      </c>
      <c r="BD44" s="4">
        <f t="shared" si="145"/>
        <v>102.31338246048266</v>
      </c>
      <c r="BE44" s="4">
        <f t="shared" si="146"/>
        <v>102.37644146931429</v>
      </c>
      <c r="BF44" s="4">
        <f t="shared" si="147"/>
        <v>102.37362884626204</v>
      </c>
      <c r="BG44" s="4">
        <f t="shared" si="148"/>
        <v>102.34229622545988</v>
      </c>
      <c r="BH44" s="4">
        <f t="shared" si="149"/>
        <v>102.32243910671093</v>
      </c>
      <c r="BI44" s="4">
        <f t="shared" si="150"/>
        <v>102.29870056814987</v>
      </c>
      <c r="BJ44" s="4">
        <f t="shared" si="151"/>
        <v>102.24531698261799</v>
      </c>
      <c r="BK44" s="4">
        <f t="shared" si="152"/>
        <v>102.23136637227879</v>
      </c>
      <c r="BL44" s="4">
        <f t="shared" si="153"/>
        <v>102.25156100579402</v>
      </c>
      <c r="BN44" s="4" t="str">
        <f t="shared" si="154"/>
        <v xml:space="preserve">   Mar 2023 Baseline</v>
      </c>
    </row>
    <row r="45" spans="1:91" x14ac:dyDescent="0.2">
      <c r="B45" t="str">
        <f t="shared" si="128"/>
        <v xml:space="preserve">   Mar 2023 Pessimistic</v>
      </c>
      <c r="C45" s="51">
        <v>1763.35</v>
      </c>
      <c r="D45" s="51">
        <v>1661.4499999999998</v>
      </c>
      <c r="E45" s="51">
        <v>1688.7250000000001</v>
      </c>
      <c r="F45" s="51">
        <v>1771.5833333333333</v>
      </c>
      <c r="G45" s="51">
        <v>1792.39725</v>
      </c>
      <c r="H45" s="51">
        <v>1755.1605</v>
      </c>
      <c r="I45" s="51">
        <v>1748.7894999999999</v>
      </c>
      <c r="L45" t="str">
        <f t="shared" si="129"/>
        <v xml:space="preserve">   Mar 2023 Pessimistic</v>
      </c>
      <c r="M45" s="51">
        <v>1777.6999999999998</v>
      </c>
      <c r="N45" s="51">
        <v>1782.6999999999998</v>
      </c>
      <c r="O45" s="51">
        <v>1582.5333333333333</v>
      </c>
      <c r="P45" s="51">
        <v>1634.4333333333334</v>
      </c>
      <c r="Q45" s="51">
        <v>1646.1333333333332</v>
      </c>
      <c r="R45" s="51">
        <v>1645.5000000000002</v>
      </c>
      <c r="S45" s="51">
        <v>1669.3999999999999</v>
      </c>
      <c r="T45" s="51">
        <v>1705.2666666666669</v>
      </c>
      <c r="U45" s="51">
        <v>1734.7333333333333</v>
      </c>
      <c r="V45" s="51">
        <v>1742.6666666666667</v>
      </c>
      <c r="W45" s="51">
        <v>1759.6333333333334</v>
      </c>
      <c r="X45" s="51">
        <v>1782.9666666666667</v>
      </c>
      <c r="Y45" s="51">
        <v>1801.0666666666664</v>
      </c>
      <c r="Z45" s="51">
        <v>1813.8579999999999</v>
      </c>
      <c r="AA45" s="51">
        <v>1798.2819999999999</v>
      </c>
      <c r="AB45" s="51">
        <v>1784.973</v>
      </c>
      <c r="AC45" s="51">
        <v>1772.4760000000001</v>
      </c>
      <c r="AD45" s="51">
        <v>1762.0409999999999</v>
      </c>
      <c r="AE45" s="51">
        <v>1756.9349999999999</v>
      </c>
      <c r="AF45" s="51">
        <v>1752.789</v>
      </c>
      <c r="AG45" s="51">
        <v>1748.877</v>
      </c>
      <c r="AH45" s="51">
        <v>1747.184</v>
      </c>
      <c r="AI45" s="51">
        <v>1747.808</v>
      </c>
      <c r="AJ45" s="51">
        <v>1748.905</v>
      </c>
      <c r="AK45" s="51">
        <v>1751.261</v>
      </c>
      <c r="AM45" t="str">
        <f t="shared" si="155"/>
        <v xml:space="preserve">   Mar 2023 Pessimistic</v>
      </c>
      <c r="AN45" s="4">
        <f t="shared" si="156"/>
        <v>100</v>
      </c>
      <c r="AO45" s="4">
        <f t="shared" si="130"/>
        <v>100.28126230522585</v>
      </c>
      <c r="AP45" s="4">
        <f t="shared" si="131"/>
        <v>89.02139468601753</v>
      </c>
      <c r="AQ45" s="4">
        <f t="shared" si="132"/>
        <v>91.940897414261883</v>
      </c>
      <c r="AR45" s="4">
        <f t="shared" si="133"/>
        <v>92.599051208490366</v>
      </c>
      <c r="AS45" s="4">
        <f t="shared" si="134"/>
        <v>92.563424649828463</v>
      </c>
      <c r="AT45" s="4">
        <f t="shared" si="135"/>
        <v>93.907858468808016</v>
      </c>
      <c r="AU45" s="4">
        <f t="shared" si="136"/>
        <v>95.925446738294823</v>
      </c>
      <c r="AV45" s="4">
        <f t="shared" si="137"/>
        <v>97.583019257092516</v>
      </c>
      <c r="AW45" s="4">
        <f t="shared" si="138"/>
        <v>98.02928878138421</v>
      </c>
      <c r="AX45" s="4">
        <f t="shared" si="139"/>
        <v>98.98370553711726</v>
      </c>
      <c r="AY45" s="4">
        <f t="shared" si="140"/>
        <v>100.29626296150457</v>
      </c>
      <c r="AZ45" s="4">
        <f t="shared" si="141"/>
        <v>101.31443250642215</v>
      </c>
      <c r="BA45" s="4">
        <f t="shared" si="142"/>
        <v>102.03397648647129</v>
      </c>
      <c r="BB45" s="4">
        <f t="shared" si="143"/>
        <v>101.15778815323171</v>
      </c>
      <c r="BC45" s="4">
        <f t="shared" si="144"/>
        <v>100.40912414918154</v>
      </c>
      <c r="BD45" s="4">
        <f t="shared" si="145"/>
        <v>99.706137143500044</v>
      </c>
      <c r="BE45" s="4">
        <f t="shared" si="146"/>
        <v>99.119142712493684</v>
      </c>
      <c r="BF45" s="4">
        <f t="shared" si="147"/>
        <v>98.831917646397045</v>
      </c>
      <c r="BG45" s="4">
        <f t="shared" si="148"/>
        <v>98.598694942903762</v>
      </c>
      <c r="BH45" s="4">
        <f t="shared" si="149"/>
        <v>98.378635315295043</v>
      </c>
      <c r="BI45" s="4">
        <f t="shared" si="150"/>
        <v>98.283399898745571</v>
      </c>
      <c r="BJ45" s="4">
        <f t="shared" si="151"/>
        <v>98.318501434437763</v>
      </c>
      <c r="BK45" s="4">
        <f t="shared" si="152"/>
        <v>98.380210384204318</v>
      </c>
      <c r="BL45" s="4">
        <f t="shared" si="153"/>
        <v>98.512741182426751</v>
      </c>
      <c r="BN45" s="4" t="str">
        <f t="shared" si="154"/>
        <v xml:space="preserve">   Mar 2023 Pessimistic</v>
      </c>
    </row>
    <row r="46" spans="1:91" x14ac:dyDescent="0.2">
      <c r="B46" t="str">
        <f t="shared" si="128"/>
        <v xml:space="preserve">   Jul 2023 Optimistic</v>
      </c>
      <c r="C46" s="51">
        <f ca="1">'Optimistic ANN'!AF7</f>
        <v>1763.3666666666668</v>
      </c>
      <c r="D46" s="51">
        <f ca="1">'Optimistic ANN'!AG7</f>
        <v>1661.4333333333334</v>
      </c>
      <c r="E46" s="51">
        <f ca="1">'Optimistic ANN'!AH7</f>
        <v>1688.825</v>
      </c>
      <c r="F46" s="51">
        <f ca="1">'Optimistic ANN'!AI7</f>
        <v>1766.4333333333336</v>
      </c>
      <c r="G46" s="51">
        <f ca="1">'Optimistic ANN'!AJ7</f>
        <v>1808.0559166666665</v>
      </c>
      <c r="H46" s="51">
        <f ca="1">'Optimistic ANN'!AK7</f>
        <v>1828.3197500000001</v>
      </c>
      <c r="I46" s="51">
        <f ca="1">'Optimistic ANN'!AL7</f>
        <v>1837.94975</v>
      </c>
      <c r="L46" t="str">
        <f t="shared" si="129"/>
        <v xml:space="preserve">   Jul 2023 Optimistic</v>
      </c>
      <c r="M46" s="51">
        <f>'Optimistic QTR'!DR7</f>
        <v>1777.8000000000002</v>
      </c>
      <c r="N46" s="51">
        <f>'Optimistic QTR'!DS7</f>
        <v>1782.8</v>
      </c>
      <c r="O46" s="51">
        <f>'Optimistic QTR'!DT7</f>
        <v>1582.7</v>
      </c>
      <c r="P46" s="51">
        <f>'Optimistic QTR'!DU7</f>
        <v>1633.9666666666667</v>
      </c>
      <c r="Q46" s="51">
        <f>'Optimistic QTR'!DV7</f>
        <v>1646.2666666666669</v>
      </c>
      <c r="R46" s="51">
        <f>'Optimistic QTR'!DW7</f>
        <v>1645.5</v>
      </c>
      <c r="S46" s="51">
        <f>'Optimistic QTR'!DX7</f>
        <v>1669.8</v>
      </c>
      <c r="T46" s="51">
        <f>'Optimistic QTR'!DY7</f>
        <v>1704.7666666666667</v>
      </c>
      <c r="U46" s="51">
        <f>'Optimistic QTR'!DZ7</f>
        <v>1735.2333333333333</v>
      </c>
      <c r="V46" s="51">
        <f>'Optimistic QTR'!EA7</f>
        <v>1742.7000000000003</v>
      </c>
      <c r="W46" s="51">
        <f>'Optimistic QTR'!EB7</f>
        <v>1759.7666666666667</v>
      </c>
      <c r="X46" s="51">
        <f>'Optimistic QTR'!EC7</f>
        <v>1782.3333333333335</v>
      </c>
      <c r="Y46" s="51">
        <f>'Optimistic QTR'!ED7</f>
        <v>1780.9333333333334</v>
      </c>
      <c r="Z46" s="51">
        <f>'Optimistic QTR'!EE7</f>
        <v>1793.3666666666666</v>
      </c>
      <c r="AA46" s="51">
        <f>'Optimistic QTR'!EF7</f>
        <v>1798.7449999999999</v>
      </c>
      <c r="AB46" s="51">
        <f>'Optimistic QTR'!EG7</f>
        <v>1817.377</v>
      </c>
      <c r="AC46" s="51">
        <f>'Optimistic QTR'!EH7</f>
        <v>1822.7349999999999</v>
      </c>
      <c r="AD46" s="51">
        <f>'Optimistic QTR'!EI7</f>
        <v>1827.798</v>
      </c>
      <c r="AE46" s="51">
        <f>'Optimistic QTR'!EJ7</f>
        <v>1827.3679999999999</v>
      </c>
      <c r="AF46" s="51">
        <f>'Optimistic QTR'!EK7</f>
        <v>1826.6510000000001</v>
      </c>
      <c r="AG46" s="51">
        <f>'Optimistic QTR'!EL7</f>
        <v>1831.462</v>
      </c>
      <c r="AH46" s="51">
        <f>'Optimistic QTR'!EM7</f>
        <v>1834.5319999999999</v>
      </c>
      <c r="AI46" s="51">
        <f>'Optimistic QTR'!EN7</f>
        <v>1836.5920000000001</v>
      </c>
      <c r="AJ46" s="51">
        <f>'Optimistic QTR'!EO7</f>
        <v>1839.567</v>
      </c>
      <c r="AK46" s="51">
        <f>'Optimistic QTR'!EP7</f>
        <v>1841.1079999999999</v>
      </c>
      <c r="AL46" s="18"/>
      <c r="AM46" t="str">
        <f t="shared" si="155"/>
        <v xml:space="preserve">   Jul 2023 Optimistic</v>
      </c>
      <c r="AN46" s="4">
        <f t="shared" si="156"/>
        <v>100</v>
      </c>
      <c r="AO46" s="4">
        <f t="shared" si="130"/>
        <v>100.28124648441893</v>
      </c>
      <c r="AP46" s="4">
        <f t="shared" si="131"/>
        <v>89.025762177972766</v>
      </c>
      <c r="AQ46" s="4">
        <f t="shared" si="132"/>
        <v>91.909476131548345</v>
      </c>
      <c r="AR46" s="4">
        <f t="shared" si="133"/>
        <v>92.601342483218957</v>
      </c>
      <c r="AS46" s="4">
        <f t="shared" si="134"/>
        <v>92.558218022274716</v>
      </c>
      <c r="AT46" s="4">
        <f t="shared" si="135"/>
        <v>93.925075936550783</v>
      </c>
      <c r="AU46" s="4">
        <f t="shared" si="136"/>
        <v>95.891926350920599</v>
      </c>
      <c r="AV46" s="4">
        <f t="shared" si="137"/>
        <v>97.605654929313374</v>
      </c>
      <c r="AW46" s="4">
        <f t="shared" si="138"/>
        <v>98.025649679379015</v>
      </c>
      <c r="AX46" s="4">
        <f t="shared" si="139"/>
        <v>98.985637679528992</v>
      </c>
      <c r="AY46" s="4">
        <f t="shared" si="140"/>
        <v>100.25499681253984</v>
      </c>
      <c r="AZ46" s="4">
        <f t="shared" si="141"/>
        <v>100.17624779690253</v>
      </c>
      <c r="BA46" s="4">
        <f t="shared" si="142"/>
        <v>100.8756140548243</v>
      </c>
      <c r="BB46" s="4">
        <f t="shared" si="143"/>
        <v>101.17814152323095</v>
      </c>
      <c r="BC46" s="4">
        <f t="shared" si="144"/>
        <v>102.22617842276969</v>
      </c>
      <c r="BD46" s="4">
        <f t="shared" si="145"/>
        <v>102.52756215547305</v>
      </c>
      <c r="BE46" s="4">
        <f t="shared" si="146"/>
        <v>102.81235234559567</v>
      </c>
      <c r="BF46" s="4">
        <f t="shared" si="147"/>
        <v>102.78816514793563</v>
      </c>
      <c r="BG46" s="4">
        <f t="shared" si="148"/>
        <v>102.74783440206997</v>
      </c>
      <c r="BH46" s="4">
        <f t="shared" si="149"/>
        <v>103.01844976937788</v>
      </c>
      <c r="BI46" s="4">
        <f t="shared" si="150"/>
        <v>103.19113511081109</v>
      </c>
      <c r="BJ46" s="4">
        <f t="shared" si="151"/>
        <v>103.30700866239171</v>
      </c>
      <c r="BK46" s="4">
        <f t="shared" si="152"/>
        <v>103.47435032062099</v>
      </c>
      <c r="BL46" s="4">
        <f t="shared" si="153"/>
        <v>103.5610304871189</v>
      </c>
      <c r="BN46" s="4" t="str">
        <f t="shared" ref="BN46" si="157">L46</f>
        <v xml:space="preserve">   Jul 2023 Optimistic</v>
      </c>
      <c r="BO46" s="55">
        <f t="shared" ref="BO46:BX48" si="158">M46/M43-1</f>
        <v>5.6252461045458446E-5</v>
      </c>
      <c r="BP46" s="55">
        <f t="shared" si="158"/>
        <v>5.609468783318583E-5</v>
      </c>
      <c r="BQ46" s="55">
        <f t="shared" si="158"/>
        <v>1.053163703765847E-4</v>
      </c>
      <c r="BR46" s="55">
        <f t="shared" si="158"/>
        <v>-2.8552199539089163E-4</v>
      </c>
      <c r="BS46" s="55">
        <f t="shared" si="158"/>
        <v>8.0997894055023778E-5</v>
      </c>
      <c r="BT46" s="55">
        <f t="shared" si="158"/>
        <v>0</v>
      </c>
      <c r="BU46" s="55">
        <f t="shared" si="158"/>
        <v>2.3960704444725422E-4</v>
      </c>
      <c r="BV46" s="55">
        <f t="shared" si="158"/>
        <v>-2.9320927323206458E-4</v>
      </c>
      <c r="BW46" s="55">
        <f t="shared" si="158"/>
        <v>2.8822873832679008E-4</v>
      </c>
      <c r="BX46" s="55">
        <f t="shared" si="158"/>
        <v>1.9127773527305436E-5</v>
      </c>
      <c r="BY46" s="55">
        <f t="shared" ref="BY46:CH48" si="159">W46/W43-1</f>
        <v>7.5773361874587053E-5</v>
      </c>
      <c r="BZ46" s="55">
        <f t="shared" si="159"/>
        <v>-3.5521322140996681E-4</v>
      </c>
      <c r="CA46" s="55">
        <f t="shared" si="159"/>
        <v>-1.1178560852827757E-2</v>
      </c>
      <c r="CB46" s="55">
        <f t="shared" si="159"/>
        <v>-1.3195784920297826E-2</v>
      </c>
      <c r="CC46" s="55">
        <f t="shared" si="159"/>
        <v>-1.5987142013896394E-2</v>
      </c>
      <c r="CD46" s="55">
        <f t="shared" si="159"/>
        <v>-6.0108282418136483E-3</v>
      </c>
      <c r="CE46" s="55">
        <f t="shared" si="159"/>
        <v>-2.6002920951011532E-3</v>
      </c>
      <c r="CF46" s="55">
        <f t="shared" si="159"/>
        <v>2.7745991196814757E-4</v>
      </c>
      <c r="CG46" s="55">
        <f t="shared" si="159"/>
        <v>3.6623439329619423E-4</v>
      </c>
      <c r="CH46" s="55">
        <f t="shared" si="159"/>
        <v>-4.9027466872253456E-4</v>
      </c>
      <c r="CI46" s="55">
        <f t="shared" ref="CI46:CM48" si="160">AG46/AG43-1</f>
        <v>1.8445481349387283E-3</v>
      </c>
      <c r="CJ46" s="55">
        <f t="shared" si="160"/>
        <v>3.5502466573524849E-3</v>
      </c>
      <c r="CK46" s="55">
        <f t="shared" si="160"/>
        <v>4.7881652661065921E-3</v>
      </c>
      <c r="CL46" s="55">
        <f t="shared" si="160"/>
        <v>6.3348371733495945E-3</v>
      </c>
      <c r="CM46" s="55">
        <f t="shared" si="160"/>
        <v>6.6970681189375547E-3</v>
      </c>
    </row>
    <row r="47" spans="1:91" x14ac:dyDescent="0.2">
      <c r="B47" t="str">
        <f t="shared" si="128"/>
        <v xml:space="preserve">   Jul 2023 Baseline</v>
      </c>
      <c r="C47" s="51">
        <f ca="1">'Baseline ANN'!AF7</f>
        <v>1763.3666666666668</v>
      </c>
      <c r="D47" s="51">
        <f ca="1">'Baseline ANN'!AG7</f>
        <v>1661.4333333333334</v>
      </c>
      <c r="E47" s="51">
        <f ca="1">'Baseline ANN'!AH7</f>
        <v>1688.825</v>
      </c>
      <c r="F47" s="51">
        <f ca="1">'Baseline ANN'!AI7</f>
        <v>1766.4333333333336</v>
      </c>
      <c r="G47" s="51">
        <f ca="1">'Baseline ANN'!AJ7</f>
        <v>1804.8981666666666</v>
      </c>
      <c r="H47" s="51">
        <f ca="1">'Baseline ANN'!AK7</f>
        <v>1819.09575</v>
      </c>
      <c r="I47" s="51">
        <f ca="1">'Baseline ANN'!AL7</f>
        <v>1822.65275</v>
      </c>
      <c r="L47" t="str">
        <f t="shared" si="129"/>
        <v xml:space="preserve">   Jul 2023 Baseline</v>
      </c>
      <c r="M47" s="51">
        <f>'Baseline QTR'!DR7</f>
        <v>1777.8000000000002</v>
      </c>
      <c r="N47" s="51">
        <f>'Baseline QTR'!DS7</f>
        <v>1782.8</v>
      </c>
      <c r="O47" s="51">
        <f>'Baseline QTR'!DT7</f>
        <v>1582.7</v>
      </c>
      <c r="P47" s="51">
        <f>'Baseline QTR'!DU7</f>
        <v>1633.9666666666667</v>
      </c>
      <c r="Q47" s="51">
        <f>'Baseline QTR'!DV7</f>
        <v>1646.2666666666669</v>
      </c>
      <c r="R47" s="51">
        <f>'Baseline QTR'!DW7</f>
        <v>1645.5</v>
      </c>
      <c r="S47" s="51">
        <f>'Baseline QTR'!DX7</f>
        <v>1669.8</v>
      </c>
      <c r="T47" s="51">
        <f>'Baseline QTR'!DY7</f>
        <v>1704.7666666666667</v>
      </c>
      <c r="U47" s="51">
        <f>'Baseline QTR'!DZ7</f>
        <v>1735.2333333333333</v>
      </c>
      <c r="V47" s="51">
        <f>'Baseline QTR'!EA7</f>
        <v>1742.7000000000003</v>
      </c>
      <c r="W47" s="51">
        <f>'Baseline QTR'!EB7</f>
        <v>1759.7666666666667</v>
      </c>
      <c r="X47" s="51">
        <f>'Baseline QTR'!EC7</f>
        <v>1782.3333333333335</v>
      </c>
      <c r="Y47" s="51">
        <f>'Baseline QTR'!ED7</f>
        <v>1780.9333333333334</v>
      </c>
      <c r="Z47" s="51">
        <f>'Baseline QTR'!EE7</f>
        <v>1793.3666666666666</v>
      </c>
      <c r="AA47" s="51">
        <f>'Baseline QTR'!EF7</f>
        <v>1798.6790000000001</v>
      </c>
      <c r="AB47" s="51">
        <f>'Baseline QTR'!EG7</f>
        <v>1811.24</v>
      </c>
      <c r="AC47" s="51">
        <f>'Baseline QTR'!EH7</f>
        <v>1816.307</v>
      </c>
      <c r="AD47" s="51">
        <f>'Baseline QTR'!EI7</f>
        <v>1818.7919999999999</v>
      </c>
      <c r="AE47" s="51">
        <f>'Baseline QTR'!EJ7</f>
        <v>1819.174</v>
      </c>
      <c r="AF47" s="51">
        <f>'Baseline QTR'!EK7</f>
        <v>1818.1679999999999</v>
      </c>
      <c r="AG47" s="51">
        <f>'Baseline QTR'!EL7</f>
        <v>1820.249</v>
      </c>
      <c r="AH47" s="51">
        <f>'Baseline QTR'!EM7</f>
        <v>1821.6089999999999</v>
      </c>
      <c r="AI47" s="51">
        <f>'Baseline QTR'!EN7</f>
        <v>1822.02</v>
      </c>
      <c r="AJ47" s="51">
        <f>'Baseline QTR'!EO7</f>
        <v>1823.0609999999999</v>
      </c>
      <c r="AK47" s="51">
        <f>'Baseline QTR'!EP7</f>
        <v>1823.921</v>
      </c>
      <c r="AL47" s="18"/>
      <c r="AM47" t="str">
        <f t="shared" si="155"/>
        <v xml:space="preserve">   Jul 2023 Baseline</v>
      </c>
      <c r="AN47" s="4">
        <f t="shared" si="156"/>
        <v>100</v>
      </c>
      <c r="AO47" s="4">
        <f t="shared" si="130"/>
        <v>100.28124648441893</v>
      </c>
      <c r="AP47" s="4">
        <f t="shared" si="131"/>
        <v>89.025762177972766</v>
      </c>
      <c r="AQ47" s="4">
        <f t="shared" si="132"/>
        <v>91.909476131548345</v>
      </c>
      <c r="AR47" s="4">
        <f t="shared" si="133"/>
        <v>92.601342483218957</v>
      </c>
      <c r="AS47" s="4">
        <f t="shared" si="134"/>
        <v>92.558218022274716</v>
      </c>
      <c r="AT47" s="4">
        <f t="shared" si="135"/>
        <v>93.925075936550783</v>
      </c>
      <c r="AU47" s="4">
        <f t="shared" si="136"/>
        <v>95.891926350920599</v>
      </c>
      <c r="AV47" s="4">
        <f t="shared" si="137"/>
        <v>97.605654929313374</v>
      </c>
      <c r="AW47" s="4">
        <f t="shared" si="138"/>
        <v>98.025649679379015</v>
      </c>
      <c r="AX47" s="4">
        <f t="shared" si="139"/>
        <v>98.985637679528992</v>
      </c>
      <c r="AY47" s="4">
        <f t="shared" si="140"/>
        <v>100.25499681253984</v>
      </c>
      <c r="AZ47" s="4">
        <f t="shared" si="141"/>
        <v>100.17624779690253</v>
      </c>
      <c r="BA47" s="4">
        <f t="shared" si="142"/>
        <v>100.8756140548243</v>
      </c>
      <c r="BB47" s="4">
        <f t="shared" si="143"/>
        <v>101.17442906963663</v>
      </c>
      <c r="BC47" s="4">
        <f t="shared" si="144"/>
        <v>101.88097648779389</v>
      </c>
      <c r="BD47" s="4">
        <f t="shared" si="145"/>
        <v>102.16599167510405</v>
      </c>
      <c r="BE47" s="4">
        <f t="shared" si="146"/>
        <v>102.30577117786025</v>
      </c>
      <c r="BF47" s="4">
        <f t="shared" si="147"/>
        <v>102.32725840926987</v>
      </c>
      <c r="BG47" s="4">
        <f t="shared" si="148"/>
        <v>102.27067161660477</v>
      </c>
      <c r="BH47" s="4">
        <f t="shared" si="149"/>
        <v>102.38772640341995</v>
      </c>
      <c r="BI47" s="4">
        <f t="shared" si="150"/>
        <v>102.4642254471819</v>
      </c>
      <c r="BJ47" s="4">
        <f t="shared" si="151"/>
        <v>102.48734390820114</v>
      </c>
      <c r="BK47" s="4">
        <f t="shared" si="152"/>
        <v>102.54589942625717</v>
      </c>
      <c r="BL47" s="4">
        <f t="shared" si="153"/>
        <v>102.59427382157722</v>
      </c>
      <c r="BN47" s="4" t="str">
        <f>L47</f>
        <v xml:space="preserve">   Jul 2023 Baseline</v>
      </c>
      <c r="BO47" s="55">
        <f t="shared" si="158"/>
        <v>5.6252461045458446E-5</v>
      </c>
      <c r="BP47" s="55">
        <f t="shared" si="158"/>
        <v>5.609468783318583E-5</v>
      </c>
      <c r="BQ47" s="55">
        <f t="shared" si="158"/>
        <v>1.053163703765847E-4</v>
      </c>
      <c r="BR47" s="55">
        <f t="shared" si="158"/>
        <v>-2.8552199539089163E-4</v>
      </c>
      <c r="BS47" s="55">
        <f t="shared" si="158"/>
        <v>8.0997894055023778E-5</v>
      </c>
      <c r="BT47" s="55">
        <f t="shared" si="158"/>
        <v>0</v>
      </c>
      <c r="BU47" s="55">
        <f t="shared" si="158"/>
        <v>2.3960704444725422E-4</v>
      </c>
      <c r="BV47" s="55">
        <f t="shared" si="158"/>
        <v>-2.9320927323206458E-4</v>
      </c>
      <c r="BW47" s="55">
        <f t="shared" si="158"/>
        <v>2.8822873832679008E-4</v>
      </c>
      <c r="BX47" s="55">
        <f t="shared" si="158"/>
        <v>1.9127773527305436E-5</v>
      </c>
      <c r="BY47" s="55">
        <f t="shared" si="159"/>
        <v>7.5773361874587053E-5</v>
      </c>
      <c r="BZ47" s="55">
        <f t="shared" si="159"/>
        <v>-3.5521322140996681E-4</v>
      </c>
      <c r="CA47" s="55">
        <f t="shared" si="159"/>
        <v>-1.1178560852827757E-2</v>
      </c>
      <c r="CB47" s="55">
        <f t="shared" si="159"/>
        <v>-1.2423046607259014E-2</v>
      </c>
      <c r="CC47" s="55">
        <f t="shared" si="159"/>
        <v>-1.2287382863230389E-2</v>
      </c>
      <c r="CD47" s="55">
        <f t="shared" si="159"/>
        <v>-4.4018187734712333E-3</v>
      </c>
      <c r="CE47" s="55">
        <f t="shared" si="159"/>
        <v>-1.3844102648687961E-3</v>
      </c>
      <c r="CF47" s="55">
        <f t="shared" si="159"/>
        <v>-6.3408474756943001E-4</v>
      </c>
      <c r="CG47" s="55">
        <f t="shared" si="159"/>
        <v>-3.9672596675854876E-4</v>
      </c>
      <c r="CH47" s="55">
        <f t="shared" si="159"/>
        <v>-6.4364035509600903E-4</v>
      </c>
      <c r="CI47" s="55">
        <f t="shared" si="160"/>
        <v>6.9434289213865519E-4</v>
      </c>
      <c r="CJ47" s="55">
        <f t="shared" si="160"/>
        <v>1.6743980415316884E-3</v>
      </c>
      <c r="CK47" s="55">
        <f t="shared" si="160"/>
        <v>2.4235055278483131E-3</v>
      </c>
      <c r="CL47" s="55">
        <f t="shared" si="160"/>
        <v>3.133104100602635E-3</v>
      </c>
      <c r="CM47" s="55">
        <f t="shared" si="160"/>
        <v>3.4081044117759696E-3</v>
      </c>
    </row>
    <row r="48" spans="1:91" x14ac:dyDescent="0.2">
      <c r="B48" t="str">
        <f t="shared" si="128"/>
        <v xml:space="preserve">   Jul 2023 Pessimistic</v>
      </c>
      <c r="C48" s="51">
        <f ca="1">'Pessimistic ANN'!AF7</f>
        <v>1763.3666666666668</v>
      </c>
      <c r="D48" s="51">
        <f ca="1">'Pessimistic ANN'!AG7</f>
        <v>1661.4333333333334</v>
      </c>
      <c r="E48" s="51">
        <f ca="1">'Pessimistic ANN'!AH7</f>
        <v>1688.825</v>
      </c>
      <c r="F48" s="51">
        <f ca="1">'Pessimistic ANN'!AI7</f>
        <v>1766.4333333333336</v>
      </c>
      <c r="G48" s="51">
        <f ca="1">'Pessimistic ANN'!AJ7</f>
        <v>1783.7586666666666</v>
      </c>
      <c r="H48" s="51">
        <f ca="1">'Pessimistic ANN'!AK7</f>
        <v>1732.8167499999997</v>
      </c>
      <c r="I48" s="51">
        <f ca="1">'Pessimistic ANN'!AL7</f>
        <v>1721.70075</v>
      </c>
      <c r="L48" t="str">
        <f t="shared" si="129"/>
        <v xml:space="preserve">   Jul 2023 Pessimistic</v>
      </c>
      <c r="M48" s="51">
        <f>'Pessimistic QTR'!DR7</f>
        <v>1777.8000000000002</v>
      </c>
      <c r="N48" s="51">
        <f>'Pessimistic QTR'!DS7</f>
        <v>1782.8</v>
      </c>
      <c r="O48" s="51">
        <f>'Pessimistic QTR'!DT7</f>
        <v>1582.7</v>
      </c>
      <c r="P48" s="51">
        <f>'Pessimistic QTR'!DU7</f>
        <v>1633.9666666666667</v>
      </c>
      <c r="Q48" s="51">
        <f>'Pessimistic QTR'!DV7</f>
        <v>1646.2666666666669</v>
      </c>
      <c r="R48" s="51">
        <f>'Pessimistic QTR'!DW7</f>
        <v>1645.5</v>
      </c>
      <c r="S48" s="51">
        <f>'Pessimistic QTR'!DX7</f>
        <v>1669.8</v>
      </c>
      <c r="T48" s="51">
        <f>'Pessimistic QTR'!DY7</f>
        <v>1704.7666666666667</v>
      </c>
      <c r="U48" s="51">
        <f>'Pessimistic QTR'!DZ7</f>
        <v>1735.2333333333333</v>
      </c>
      <c r="V48" s="51">
        <f>'Pessimistic QTR'!EA7</f>
        <v>1742.7000000000003</v>
      </c>
      <c r="W48" s="51">
        <f>'Pessimistic QTR'!EB7</f>
        <v>1759.7666666666667</v>
      </c>
      <c r="X48" s="51">
        <f>'Pessimistic QTR'!EC7</f>
        <v>1782.3333333333335</v>
      </c>
      <c r="Y48" s="51">
        <f>'Pessimistic QTR'!ED7</f>
        <v>1780.9333333333334</v>
      </c>
      <c r="Z48" s="51">
        <f>'Pessimistic QTR'!EE7</f>
        <v>1793.3666666666666</v>
      </c>
      <c r="AA48" s="51">
        <f>'Pessimistic QTR'!EF7</f>
        <v>1798.624</v>
      </c>
      <c r="AB48" s="51">
        <f>'Pessimistic QTR'!EG7</f>
        <v>1781.0609999999999</v>
      </c>
      <c r="AC48" s="51">
        <f>'Pessimistic QTR'!EH7</f>
        <v>1761.9829999999999</v>
      </c>
      <c r="AD48" s="51">
        <f>'Pessimistic QTR'!EI7</f>
        <v>1744.1659999999999</v>
      </c>
      <c r="AE48" s="51">
        <f>'Pessimistic QTR'!EJ7</f>
        <v>1732.877</v>
      </c>
      <c r="AF48" s="51">
        <f>'Pessimistic QTR'!EK7</f>
        <v>1728.346</v>
      </c>
      <c r="AG48" s="51">
        <f>'Pessimistic QTR'!EL7</f>
        <v>1725.8779999999999</v>
      </c>
      <c r="AH48" s="51">
        <f>'Pessimistic QTR'!EM7</f>
        <v>1721.7919999999999</v>
      </c>
      <c r="AI48" s="51">
        <f>'Pessimistic QTR'!EN7</f>
        <v>1720.06</v>
      </c>
      <c r="AJ48" s="51">
        <f>'Pessimistic QTR'!EO7</f>
        <v>1721.587</v>
      </c>
      <c r="AK48" s="51">
        <f>'Pessimistic QTR'!EP7</f>
        <v>1723.364</v>
      </c>
      <c r="AL48" s="18"/>
      <c r="AM48" t="str">
        <f t="shared" si="155"/>
        <v xml:space="preserve">   Jul 2023 Pessimistic</v>
      </c>
      <c r="AN48" s="4">
        <f t="shared" si="156"/>
        <v>100</v>
      </c>
      <c r="AO48" s="4">
        <f t="shared" si="130"/>
        <v>100.28124648441893</v>
      </c>
      <c r="AP48" s="4">
        <f t="shared" si="131"/>
        <v>89.025762177972766</v>
      </c>
      <c r="AQ48" s="4">
        <f t="shared" si="132"/>
        <v>91.909476131548345</v>
      </c>
      <c r="AR48" s="4">
        <f t="shared" si="133"/>
        <v>92.601342483218957</v>
      </c>
      <c r="AS48" s="4">
        <f t="shared" si="134"/>
        <v>92.558218022274716</v>
      </c>
      <c r="AT48" s="4">
        <f t="shared" si="135"/>
        <v>93.925075936550783</v>
      </c>
      <c r="AU48" s="4">
        <f t="shared" si="136"/>
        <v>95.891926350920599</v>
      </c>
      <c r="AV48" s="4">
        <f t="shared" si="137"/>
        <v>97.605654929313374</v>
      </c>
      <c r="AW48" s="4">
        <f t="shared" si="138"/>
        <v>98.025649679379015</v>
      </c>
      <c r="AX48" s="4">
        <f t="shared" si="139"/>
        <v>98.985637679528992</v>
      </c>
      <c r="AY48" s="4">
        <f t="shared" si="140"/>
        <v>100.25499681253984</v>
      </c>
      <c r="AZ48" s="4">
        <f t="shared" si="141"/>
        <v>100.17624779690253</v>
      </c>
      <c r="BA48" s="4">
        <f t="shared" si="142"/>
        <v>100.8756140548243</v>
      </c>
      <c r="BB48" s="4">
        <f t="shared" si="143"/>
        <v>101.17133535830801</v>
      </c>
      <c r="BC48" s="4">
        <f t="shared" si="144"/>
        <v>100.18342895713803</v>
      </c>
      <c r="BD48" s="4">
        <f t="shared" si="145"/>
        <v>99.110304871189086</v>
      </c>
      <c r="BE48" s="4">
        <f t="shared" si="146"/>
        <v>98.108111148610632</v>
      </c>
      <c r="BF48" s="4">
        <f t="shared" si="147"/>
        <v>97.473112836089527</v>
      </c>
      <c r="BG48" s="4">
        <f t="shared" si="148"/>
        <v>97.218247271909092</v>
      </c>
      <c r="BH48" s="4">
        <f t="shared" si="149"/>
        <v>97.07942400719989</v>
      </c>
      <c r="BI48" s="4">
        <f t="shared" si="150"/>
        <v>96.849589380132727</v>
      </c>
      <c r="BJ48" s="4">
        <f t="shared" si="151"/>
        <v>96.752165597930016</v>
      </c>
      <c r="BK48" s="4">
        <f t="shared" si="152"/>
        <v>96.838058274271575</v>
      </c>
      <c r="BL48" s="4">
        <f t="shared" si="153"/>
        <v>96.938013274834049</v>
      </c>
      <c r="BN48" s="4" t="str">
        <f t="shared" ref="BN48" si="161">L48</f>
        <v xml:space="preserve">   Jul 2023 Pessimistic</v>
      </c>
      <c r="BO48" s="55">
        <f t="shared" si="158"/>
        <v>5.6252461045458446E-5</v>
      </c>
      <c r="BP48" s="55">
        <f t="shared" si="158"/>
        <v>5.609468783318583E-5</v>
      </c>
      <c r="BQ48" s="55">
        <f t="shared" si="158"/>
        <v>1.053163703765847E-4</v>
      </c>
      <c r="BR48" s="55">
        <f t="shared" si="158"/>
        <v>-2.8552199539089163E-4</v>
      </c>
      <c r="BS48" s="55">
        <f t="shared" si="158"/>
        <v>8.0997894055023778E-5</v>
      </c>
      <c r="BT48" s="55">
        <f t="shared" si="158"/>
        <v>0</v>
      </c>
      <c r="BU48" s="55">
        <f t="shared" si="158"/>
        <v>2.3960704444725422E-4</v>
      </c>
      <c r="BV48" s="55">
        <f t="shared" si="158"/>
        <v>-2.9320927323206458E-4</v>
      </c>
      <c r="BW48" s="55">
        <f t="shared" si="158"/>
        <v>2.8822873832679008E-4</v>
      </c>
      <c r="BX48" s="55">
        <f t="shared" si="158"/>
        <v>1.9127773527305436E-5</v>
      </c>
      <c r="BY48" s="55">
        <f t="shared" si="159"/>
        <v>7.5773361874587053E-5</v>
      </c>
      <c r="BZ48" s="55">
        <f t="shared" si="159"/>
        <v>-3.5521322140996681E-4</v>
      </c>
      <c r="CA48" s="55">
        <f t="shared" si="159"/>
        <v>-1.1178560852827757E-2</v>
      </c>
      <c r="CB48" s="55">
        <f t="shared" si="159"/>
        <v>-1.1297098964380581E-2</v>
      </c>
      <c r="CC48" s="55">
        <f t="shared" si="159"/>
        <v>1.9018151769301106E-4</v>
      </c>
      <c r="CD48" s="55">
        <f t="shared" si="159"/>
        <v>-2.1916297893581627E-3</v>
      </c>
      <c r="CE48" s="55">
        <f t="shared" si="159"/>
        <v>-5.9199673225477367E-3</v>
      </c>
      <c r="CF48" s="55">
        <f t="shared" si="159"/>
        <v>-1.0144485854755914E-2</v>
      </c>
      <c r="CG48" s="55">
        <f t="shared" si="159"/>
        <v>-1.3693164516615619E-2</v>
      </c>
      <c r="CH48" s="55">
        <f t="shared" si="159"/>
        <v>-1.394520390075471E-2</v>
      </c>
      <c r="CI48" s="55">
        <f t="shared" si="160"/>
        <v>-1.3150724722207463E-2</v>
      </c>
      <c r="CJ48" s="55">
        <f t="shared" si="160"/>
        <v>-1.4533100119964448E-2</v>
      </c>
      <c r="CK48" s="55">
        <f t="shared" si="160"/>
        <v>-1.5875885680807111E-2</v>
      </c>
      <c r="CL48" s="55">
        <f t="shared" si="160"/>
        <v>-1.5620059408601339E-2</v>
      </c>
      <c r="CM48" s="55">
        <f t="shared" si="160"/>
        <v>-1.5929664396112209E-2</v>
      </c>
    </row>
    <row r="49" spans="1:91" x14ac:dyDescent="0.2">
      <c r="A49" s="26"/>
      <c r="B49" s="27" t="s">
        <v>228</v>
      </c>
      <c r="L49" s="27" t="s">
        <v>228</v>
      </c>
      <c r="M49" s="45"/>
      <c r="N49" s="45"/>
      <c r="O49" s="45"/>
      <c r="P49" s="45"/>
      <c r="Q49" s="45"/>
      <c r="R49" s="45"/>
      <c r="S49" s="45"/>
      <c r="T49" s="45"/>
      <c r="U49" s="45"/>
      <c r="V49" s="45"/>
      <c r="W49" s="45"/>
      <c r="X49" s="45"/>
      <c r="Y49" s="45"/>
      <c r="Z49" s="45"/>
      <c r="AA49" s="45"/>
      <c r="AB49" s="45"/>
      <c r="AC49" s="45"/>
      <c r="AD49" s="45"/>
      <c r="AE49" s="45"/>
      <c r="AF49" s="45"/>
      <c r="AG49" s="45"/>
      <c r="AH49" s="45"/>
      <c r="AI49" s="45"/>
      <c r="AJ49" s="45"/>
      <c r="AK49" s="45"/>
    </row>
    <row r="50" spans="1:91" x14ac:dyDescent="0.2">
      <c r="A50" s="26"/>
      <c r="B50" t="str">
        <f t="shared" ref="B50:B56" si="162">B9</f>
        <v xml:space="preserve">   Nov 2019 Baseline</v>
      </c>
      <c r="C50" s="4">
        <f>'Reforecast 2019 ANN'!AP5</f>
        <v>3.2152995456193922</v>
      </c>
      <c r="D50" s="4">
        <f>'Reforecast 2019 ANN'!AQ5</f>
        <v>2.9913592499999999</v>
      </c>
      <c r="E50" s="4">
        <f>'Reforecast 2019 ANN'!AR5</f>
        <v>3.0332447500000002</v>
      </c>
      <c r="F50" s="4">
        <f>'Reforecast 2019 ANN'!AS5</f>
        <v>3.2176464999999999</v>
      </c>
      <c r="G50" s="4">
        <f>'Reforecast 2019 ANN'!AT5</f>
        <v>3.5913805000000001</v>
      </c>
      <c r="H50" s="4">
        <f>'Reforecast 2019 ANN'!AU5</f>
        <v>3.8928285000000002</v>
      </c>
      <c r="I50" s="4">
        <f>'Reforecast 2019 ANN'!AV5</f>
        <v>3.9582112500000002</v>
      </c>
      <c r="L50" t="str">
        <f t="shared" ref="L50:L56" si="163">B9</f>
        <v xml:space="preserve">   Nov 2019 Baseline</v>
      </c>
      <c r="M50" s="4">
        <f>'Reforecast 2019 QTR'!FF5</f>
        <v>3.0544060000000002</v>
      </c>
      <c r="N50" s="4">
        <f>'Reforecast 2019 QTR'!FG5</f>
        <v>3.0153099999999999</v>
      </c>
      <c r="O50" s="4">
        <f>'Reforecast 2019 QTR'!FH5</f>
        <v>2.9757449999999999</v>
      </c>
      <c r="P50" s="4">
        <f>'Reforecast 2019 QTR'!FI5</f>
        <v>2.989649</v>
      </c>
      <c r="Q50" s="4">
        <f>'Reforecast 2019 QTR'!FJ5</f>
        <v>2.9847329999999999</v>
      </c>
      <c r="R50" s="4">
        <f>'Reforecast 2019 QTR'!FK5</f>
        <v>2.9905029999999999</v>
      </c>
      <c r="S50" s="4">
        <f>'Reforecast 2019 QTR'!FL5</f>
        <v>3.0084420000000001</v>
      </c>
      <c r="T50" s="4">
        <f>'Reforecast 2019 QTR'!FM5</f>
        <v>3.048524</v>
      </c>
      <c r="U50" s="4">
        <f>'Reforecast 2019 QTR'!FN5</f>
        <v>3.0855100000000002</v>
      </c>
      <c r="V50" s="4">
        <f>'Reforecast 2019 QTR'!FO5</f>
        <v>3.1282619999999999</v>
      </c>
      <c r="W50" s="4">
        <f>'Reforecast 2019 QTR'!FP5</f>
        <v>3.174255</v>
      </c>
      <c r="X50" s="4">
        <f>'Reforecast 2019 QTR'!FQ5</f>
        <v>3.2396289999999999</v>
      </c>
      <c r="Y50" s="4">
        <f>'Reforecast 2019 QTR'!FR5</f>
        <v>3.3284400000000001</v>
      </c>
      <c r="Z50" s="4">
        <f>'Reforecast 2019 QTR'!FS5</f>
        <v>3.4286449999999999</v>
      </c>
      <c r="AA50" s="4">
        <f>'Reforecast 2019 QTR'!FT5</f>
        <v>3.54121</v>
      </c>
      <c r="AB50" s="4">
        <f>'Reforecast 2019 QTR'!FU5</f>
        <v>3.6476489999999999</v>
      </c>
      <c r="AC50" s="4">
        <f>'Reforecast 2019 QTR'!FV5</f>
        <v>3.7480180000000001</v>
      </c>
      <c r="AD50" s="4">
        <f>'Reforecast 2019 QTR'!FW5</f>
        <v>3.816713</v>
      </c>
      <c r="AE50" s="4">
        <f>'Reforecast 2019 QTR'!FX5</f>
        <v>3.8811460000000002</v>
      </c>
      <c r="AF50" s="4">
        <f>'Reforecast 2019 QTR'!FY5</f>
        <v>3.9262570000000001</v>
      </c>
      <c r="AG50" s="4">
        <f>'Reforecast 2019 QTR'!FZ5</f>
        <v>3.9471980000000002</v>
      </c>
      <c r="AH50" s="4">
        <f>'Reforecast 2019 QTR'!GA5</f>
        <v>3.9702600000000001</v>
      </c>
      <c r="AI50" s="4">
        <f>'Reforecast 2019 QTR'!GB5</f>
        <v>3.967692</v>
      </c>
      <c r="AJ50" s="4">
        <f>'Reforecast 2019 QTR'!GC5</f>
        <v>3.956537</v>
      </c>
      <c r="AK50" s="4">
        <f>'Reforecast 2019 QTR'!GD5</f>
        <v>3.9383560000000002</v>
      </c>
      <c r="AO50" s="4"/>
      <c r="AP50" s="4"/>
      <c r="AQ50" s="4"/>
      <c r="AR50" s="4"/>
      <c r="AS50" s="4"/>
      <c r="AT50" s="4"/>
      <c r="AU50" s="4"/>
    </row>
    <row r="51" spans="1:91" x14ac:dyDescent="0.2">
      <c r="A51" s="26"/>
      <c r="B51" t="str">
        <f t="shared" si="162"/>
        <v xml:space="preserve">   Mar 2023 Optimistic</v>
      </c>
      <c r="C51" s="4">
        <v>2.7372313186481296</v>
      </c>
      <c r="D51" s="4">
        <v>8.0123607160083061</v>
      </c>
      <c r="E51" s="4">
        <v>4.3074811914151816</v>
      </c>
      <c r="F51" s="4">
        <v>2.9758158784884667</v>
      </c>
      <c r="G51" s="4">
        <v>2.9610305000000001</v>
      </c>
      <c r="H51" s="4">
        <v>3.2677699999999996</v>
      </c>
      <c r="I51" s="4">
        <v>3.4833084999999997</v>
      </c>
      <c r="L51" t="str">
        <f t="shared" si="163"/>
        <v xml:space="preserve">   Mar 2023 Optimistic</v>
      </c>
      <c r="M51" s="4">
        <v>2.428595741101192</v>
      </c>
      <c r="N51" s="4">
        <v>3.4276179829195859</v>
      </c>
      <c r="O51" s="4">
        <v>13.783350490773936</v>
      </c>
      <c r="P51" s="4">
        <v>8.5462023354600056</v>
      </c>
      <c r="Q51" s="4">
        <v>6.2922720548796987</v>
      </c>
      <c r="R51" s="4">
        <v>5.3854899681587138</v>
      </c>
      <c r="S51" s="4">
        <v>4.6698331447577122</v>
      </c>
      <c r="T51" s="4">
        <v>3.9420206811121878</v>
      </c>
      <c r="U51" s="4">
        <v>3.2325809716321134</v>
      </c>
      <c r="V51" s="4">
        <v>2.842349883579204</v>
      </c>
      <c r="W51" s="4">
        <v>2.7777914441961253</v>
      </c>
      <c r="X51" s="4">
        <v>3.0597779283857935</v>
      </c>
      <c r="Y51" s="4">
        <v>3.2233442577927445</v>
      </c>
      <c r="Z51" s="4">
        <v>2.9345409999999998</v>
      </c>
      <c r="AA51" s="4">
        <v>2.8085589999999998</v>
      </c>
      <c r="AB51" s="4">
        <v>2.9903870000000001</v>
      </c>
      <c r="AC51" s="4">
        <v>3.1106349999999998</v>
      </c>
      <c r="AD51" s="4">
        <v>3.2090830000000001</v>
      </c>
      <c r="AE51" s="4">
        <v>3.2491270000000001</v>
      </c>
      <c r="AF51" s="4">
        <v>3.2819669999999999</v>
      </c>
      <c r="AG51" s="4">
        <v>3.3309030000000002</v>
      </c>
      <c r="AH51" s="4">
        <v>3.4128050000000001</v>
      </c>
      <c r="AI51" s="4">
        <v>3.4671799999999999</v>
      </c>
      <c r="AJ51" s="4">
        <v>3.5130469999999998</v>
      </c>
      <c r="AK51" s="4">
        <v>3.5402019999999998</v>
      </c>
      <c r="AO51" s="4"/>
      <c r="AP51" s="4"/>
      <c r="AQ51" s="4"/>
      <c r="AR51" s="4"/>
      <c r="AS51" s="4"/>
      <c r="AT51" s="4"/>
      <c r="AU51" s="4"/>
    </row>
    <row r="52" spans="1:91" x14ac:dyDescent="0.2">
      <c r="A52" s="26"/>
      <c r="B52" t="str">
        <f t="shared" si="162"/>
        <v xml:space="preserve">   Mar 2023 Baseline</v>
      </c>
      <c r="C52" s="4">
        <v>2.7372313186481296</v>
      </c>
      <c r="D52" s="4">
        <v>8.0123607160083061</v>
      </c>
      <c r="E52" s="4">
        <v>4.3074811914151816</v>
      </c>
      <c r="F52" s="4">
        <v>2.9758158784884667</v>
      </c>
      <c r="G52" s="4">
        <v>3.1319755000000002</v>
      </c>
      <c r="H52" s="4">
        <v>3.4884242500000004</v>
      </c>
      <c r="I52" s="4">
        <v>3.72134725</v>
      </c>
      <c r="L52" t="str">
        <f t="shared" si="163"/>
        <v xml:space="preserve">   Mar 2023 Baseline</v>
      </c>
      <c r="M52" s="4">
        <v>2.428595741101192</v>
      </c>
      <c r="N52" s="4">
        <v>3.4276179829195859</v>
      </c>
      <c r="O52" s="4">
        <v>13.783350490773936</v>
      </c>
      <c r="P52" s="4">
        <v>8.5462023354600056</v>
      </c>
      <c r="Q52" s="4">
        <v>6.2922720548796987</v>
      </c>
      <c r="R52" s="4">
        <v>5.3854899681587138</v>
      </c>
      <c r="S52" s="4">
        <v>4.6698331447577122</v>
      </c>
      <c r="T52" s="4">
        <v>3.9420206811121878</v>
      </c>
      <c r="U52" s="4">
        <v>3.2325809716321134</v>
      </c>
      <c r="V52" s="4">
        <v>2.842349883579204</v>
      </c>
      <c r="W52" s="4">
        <v>2.7777914441961253</v>
      </c>
      <c r="X52" s="4">
        <v>3.0597779283857935</v>
      </c>
      <c r="Y52" s="4">
        <v>3.2233442577927445</v>
      </c>
      <c r="Z52" s="4">
        <v>2.9780310000000001</v>
      </c>
      <c r="AA52" s="4">
        <v>3.0290159999999999</v>
      </c>
      <c r="AB52" s="4">
        <v>3.1956959999999999</v>
      </c>
      <c r="AC52" s="4">
        <v>3.3251590000000002</v>
      </c>
      <c r="AD52" s="4">
        <v>3.4028619999999998</v>
      </c>
      <c r="AE52" s="4">
        <v>3.4604029999999999</v>
      </c>
      <c r="AF52" s="4">
        <v>3.5149879999999998</v>
      </c>
      <c r="AG52" s="4">
        <v>3.5754440000000001</v>
      </c>
      <c r="AH52" s="4">
        <v>3.654013</v>
      </c>
      <c r="AI52" s="4">
        <v>3.706073</v>
      </c>
      <c r="AJ52" s="4">
        <v>3.7492640000000002</v>
      </c>
      <c r="AK52" s="4">
        <v>3.7760389999999999</v>
      </c>
      <c r="AO52" s="4"/>
      <c r="AP52" s="4"/>
      <c r="AQ52" s="4"/>
      <c r="AR52" s="4"/>
      <c r="AS52" s="4"/>
      <c r="AT52" s="4"/>
      <c r="AU52" s="4"/>
    </row>
    <row r="53" spans="1:91" x14ac:dyDescent="0.2">
      <c r="A53" s="26"/>
      <c r="B53" t="str">
        <f t="shared" si="162"/>
        <v xml:space="preserve">   Mar 2023 Pessimistic</v>
      </c>
      <c r="C53" s="4">
        <v>2.7372313186481296</v>
      </c>
      <c r="D53" s="4">
        <v>8.0123607160083061</v>
      </c>
      <c r="E53" s="4">
        <v>4.3074811914151816</v>
      </c>
      <c r="F53" s="4">
        <v>2.9758158784884667</v>
      </c>
      <c r="G53" s="4">
        <v>4.0745605000000005</v>
      </c>
      <c r="H53" s="4">
        <v>5.1382732500000001</v>
      </c>
      <c r="I53" s="4">
        <v>5.2027389999999993</v>
      </c>
      <c r="L53" t="str">
        <f t="shared" si="163"/>
        <v xml:space="preserve">   Mar 2023 Pessimistic</v>
      </c>
      <c r="M53" s="4">
        <v>2.428595741101192</v>
      </c>
      <c r="N53" s="4">
        <v>3.4276179829195859</v>
      </c>
      <c r="O53" s="4">
        <v>13.783350490773936</v>
      </c>
      <c r="P53" s="4">
        <v>8.5462023354600056</v>
      </c>
      <c r="Q53" s="4">
        <v>6.2922720548796987</v>
      </c>
      <c r="R53" s="4">
        <v>5.3854899681587138</v>
      </c>
      <c r="S53" s="4">
        <v>4.6698331447577122</v>
      </c>
      <c r="T53" s="4">
        <v>3.9420206811121878</v>
      </c>
      <c r="U53" s="4">
        <v>3.2325809716321134</v>
      </c>
      <c r="V53" s="4">
        <v>2.842349883579204</v>
      </c>
      <c r="W53" s="4">
        <v>2.7777914441961253</v>
      </c>
      <c r="X53" s="4">
        <v>3.0597779283857935</v>
      </c>
      <c r="Y53" s="4">
        <v>3.2233442577927445</v>
      </c>
      <c r="Z53" s="4">
        <v>3.074004</v>
      </c>
      <c r="AA53" s="4">
        <v>3.9988619999999999</v>
      </c>
      <c r="AB53" s="4">
        <v>4.4767739999999998</v>
      </c>
      <c r="AC53" s="4">
        <v>4.748602</v>
      </c>
      <c r="AD53" s="4">
        <v>5.0073749999999997</v>
      </c>
      <c r="AE53" s="4">
        <v>5.1080120000000004</v>
      </c>
      <c r="AF53" s="4">
        <v>5.1808480000000001</v>
      </c>
      <c r="AG53" s="4">
        <v>5.2568580000000003</v>
      </c>
      <c r="AH53" s="4">
        <v>5.2994219999999999</v>
      </c>
      <c r="AI53" s="4">
        <v>5.2141570000000002</v>
      </c>
      <c r="AJ53" s="4">
        <v>5.1741380000000001</v>
      </c>
      <c r="AK53" s="4">
        <v>5.1232389999999999</v>
      </c>
      <c r="AO53" s="4"/>
      <c r="AP53" s="4"/>
      <c r="AQ53" s="4"/>
      <c r="AR53" s="4"/>
      <c r="AS53" s="4"/>
      <c r="AT53" s="4"/>
      <c r="AU53" s="4"/>
    </row>
    <row r="54" spans="1:91" x14ac:dyDescent="0.2">
      <c r="A54" s="26"/>
      <c r="B54" t="str">
        <f t="shared" si="162"/>
        <v xml:space="preserve">   Jul 2023 Optimistic</v>
      </c>
      <c r="C54" s="4">
        <f ca="1">'Optimistic ANN'!AF5</f>
        <v>2.7372313187500001</v>
      </c>
      <c r="D54" s="4">
        <f ca="1">'Optimistic ANN'!AG5</f>
        <v>8.0123607157500008</v>
      </c>
      <c r="E54" s="4">
        <f ca="1">'Optimistic ANN'!AH5</f>
        <v>4.3074811915</v>
      </c>
      <c r="F54" s="4">
        <f ca="1">'Optimistic ANN'!AI5</f>
        <v>2.9758158784999997</v>
      </c>
      <c r="G54" s="4">
        <f ca="1">'Optimistic ANN'!AJ5</f>
        <v>2.9040310747500002</v>
      </c>
      <c r="H54" s="4">
        <f ca="1">'Optimistic ANN'!AK5</f>
        <v>2.8772980000000001</v>
      </c>
      <c r="I54" s="4">
        <f ca="1">'Optimistic ANN'!AL5</f>
        <v>3.1451480000000003</v>
      </c>
      <c r="L54" t="str">
        <f t="shared" si="163"/>
        <v xml:space="preserve">   Jul 2023 Optimistic</v>
      </c>
      <c r="M54" s="4">
        <f>'Optimistic QTR'!DR5</f>
        <v>2.4285957410000001</v>
      </c>
      <c r="N54" s="4">
        <f>'Optimistic QTR'!DS5</f>
        <v>3.4276179830000002</v>
      </c>
      <c r="O54" s="4">
        <f>'Optimistic QTR'!DT5</f>
        <v>13.78335049</v>
      </c>
      <c r="P54" s="4">
        <f>'Optimistic QTR'!DU5</f>
        <v>8.5462023350000003</v>
      </c>
      <c r="Q54" s="4">
        <f>'Optimistic QTR'!DV5</f>
        <v>6.2922720549999998</v>
      </c>
      <c r="R54" s="4">
        <f>'Optimistic QTR'!DW5</f>
        <v>5.3854899679999999</v>
      </c>
      <c r="S54" s="4">
        <f>'Optimistic QTR'!DX5</f>
        <v>4.6698331450000001</v>
      </c>
      <c r="T54" s="4">
        <f>'Optimistic QTR'!DY5</f>
        <v>3.9420206809999998</v>
      </c>
      <c r="U54" s="4">
        <f>'Optimistic QTR'!DZ5</f>
        <v>3.2325809720000001</v>
      </c>
      <c r="V54" s="4">
        <f>'Optimistic QTR'!EA5</f>
        <v>2.8423498839999999</v>
      </c>
      <c r="W54" s="4">
        <f>'Optimistic QTR'!EB5</f>
        <v>2.777791444</v>
      </c>
      <c r="X54" s="4">
        <f>'Optimistic QTR'!EC5</f>
        <v>3.0597779279999999</v>
      </c>
      <c r="Y54" s="4">
        <f>'Optimistic QTR'!ED5</f>
        <v>3.223344258</v>
      </c>
      <c r="Z54" s="4">
        <f>'Optimistic QTR'!EE5</f>
        <v>3.0818202989999999</v>
      </c>
      <c r="AA54" s="4">
        <f>'Optimistic QTR'!EF5</f>
        <v>3.0249570000000001</v>
      </c>
      <c r="AB54" s="4">
        <f>'Optimistic QTR'!EG5</f>
        <v>2.778324</v>
      </c>
      <c r="AC54" s="4">
        <f>'Optimistic QTR'!EH5</f>
        <v>2.731023</v>
      </c>
      <c r="AD54" s="4">
        <f>'Optimistic QTR'!EI5</f>
        <v>2.7561249999999999</v>
      </c>
      <c r="AE54" s="4">
        <f>'Optimistic QTR'!EJ5</f>
        <v>2.862123</v>
      </c>
      <c r="AF54" s="4">
        <f>'Optimistic QTR'!EK5</f>
        <v>2.9183279999999998</v>
      </c>
      <c r="AG54" s="4">
        <f>'Optimistic QTR'!EL5</f>
        <v>2.9726159999999999</v>
      </c>
      <c r="AH54" s="4">
        <f>'Optimistic QTR'!EM5</f>
        <v>3.0450050000000002</v>
      </c>
      <c r="AI54" s="4">
        <f>'Optimistic QTR'!EN5</f>
        <v>3.1233840000000002</v>
      </c>
      <c r="AJ54" s="4">
        <f>'Optimistic QTR'!EO5</f>
        <v>3.1831260000000001</v>
      </c>
      <c r="AK54" s="4">
        <f>'Optimistic QTR'!EP5</f>
        <v>3.2290770000000002</v>
      </c>
      <c r="AL54" s="18"/>
      <c r="AO54" s="4"/>
      <c r="AP54" s="4"/>
      <c r="AQ54" s="4"/>
      <c r="AR54" s="4"/>
      <c r="AS54" s="4"/>
      <c r="AT54" s="4"/>
      <c r="AU54" s="4"/>
    </row>
    <row r="55" spans="1:91" x14ac:dyDescent="0.2">
      <c r="A55" s="26"/>
      <c r="B55" t="str">
        <f t="shared" si="162"/>
        <v xml:space="preserve">   Jul 2023 Baseline</v>
      </c>
      <c r="C55" s="4">
        <f ca="1">'Baseline ANN'!AF5</f>
        <v>2.7372313187500001</v>
      </c>
      <c r="D55" s="4">
        <f ca="1">'Baseline ANN'!AG5</f>
        <v>8.0123607157500008</v>
      </c>
      <c r="E55" s="4">
        <f ca="1">'Baseline ANN'!AH5</f>
        <v>4.3074811915</v>
      </c>
      <c r="F55" s="4">
        <f ca="1">'Baseline ANN'!AI5</f>
        <v>2.9758158784999997</v>
      </c>
      <c r="G55" s="4">
        <f ca="1">'Baseline ANN'!AJ5</f>
        <v>3.0093293247500004</v>
      </c>
      <c r="H55" s="4">
        <f ca="1">'Baseline ANN'!AK5</f>
        <v>3.0627567500000001</v>
      </c>
      <c r="I55" s="4">
        <f ca="1">'Baseline ANN'!AL5</f>
        <v>3.3648297500000002</v>
      </c>
      <c r="L55" t="str">
        <f t="shared" si="163"/>
        <v xml:space="preserve">   Jul 2023 Baseline</v>
      </c>
      <c r="M55" s="4">
        <f>'Baseline QTR'!DR5</f>
        <v>2.4285957410000001</v>
      </c>
      <c r="N55" s="4">
        <f>'Baseline QTR'!DS5</f>
        <v>3.4276179830000002</v>
      </c>
      <c r="O55" s="4">
        <f>'Baseline QTR'!DT5</f>
        <v>13.78335049</v>
      </c>
      <c r="P55" s="4">
        <f>'Baseline QTR'!DU5</f>
        <v>8.5462023350000003</v>
      </c>
      <c r="Q55" s="4">
        <f>'Baseline QTR'!DV5</f>
        <v>6.2922720549999998</v>
      </c>
      <c r="R55" s="4">
        <f>'Baseline QTR'!DW5</f>
        <v>5.3854899679999999</v>
      </c>
      <c r="S55" s="4">
        <f>'Baseline QTR'!DX5</f>
        <v>4.6698331450000001</v>
      </c>
      <c r="T55" s="4">
        <f>'Baseline QTR'!DY5</f>
        <v>3.9420206809999998</v>
      </c>
      <c r="U55" s="4">
        <f>'Baseline QTR'!DZ5</f>
        <v>3.2325809720000001</v>
      </c>
      <c r="V55" s="4">
        <f>'Baseline QTR'!EA5</f>
        <v>2.8423498839999999</v>
      </c>
      <c r="W55" s="4">
        <f>'Baseline QTR'!EB5</f>
        <v>2.777791444</v>
      </c>
      <c r="X55" s="4">
        <f>'Baseline QTR'!EC5</f>
        <v>3.0597779279999999</v>
      </c>
      <c r="Y55" s="4">
        <f>'Baseline QTR'!ED5</f>
        <v>3.223344258</v>
      </c>
      <c r="Z55" s="4">
        <f>'Baseline QTR'!EE5</f>
        <v>3.0818202989999999</v>
      </c>
      <c r="AA55" s="4">
        <f>'Baseline QTR'!EF5</f>
        <v>3.025128</v>
      </c>
      <c r="AB55" s="4">
        <f>'Baseline QTR'!EG5</f>
        <v>2.992607</v>
      </c>
      <c r="AC55" s="4">
        <f>'Baseline QTR'!EH5</f>
        <v>2.9377620000000002</v>
      </c>
      <c r="AD55" s="4">
        <f>'Baseline QTR'!EI5</f>
        <v>2.9624739999999998</v>
      </c>
      <c r="AE55" s="4">
        <f>'Baseline QTR'!EJ5</f>
        <v>3.0197690000000001</v>
      </c>
      <c r="AF55" s="4">
        <f>'Baseline QTR'!EK5</f>
        <v>3.0952660000000001</v>
      </c>
      <c r="AG55" s="4">
        <f>'Baseline QTR'!EL5</f>
        <v>3.1735180000000001</v>
      </c>
      <c r="AH55" s="4">
        <f>'Baseline QTR'!EM5</f>
        <v>3.2604470000000001</v>
      </c>
      <c r="AI55" s="4">
        <f>'Baseline QTR'!EN5</f>
        <v>3.3405109999999998</v>
      </c>
      <c r="AJ55" s="4">
        <f>'Baseline QTR'!EO5</f>
        <v>3.4044530000000002</v>
      </c>
      <c r="AK55" s="4">
        <f>'Baseline QTR'!EP5</f>
        <v>3.4539080000000002</v>
      </c>
      <c r="AL55" s="18"/>
      <c r="AO55" s="4"/>
      <c r="AP55" s="4"/>
      <c r="AQ55" s="4"/>
      <c r="AR55" s="4"/>
      <c r="AS55" s="4"/>
      <c r="AT55" s="4"/>
      <c r="AU55" s="4"/>
    </row>
    <row r="56" spans="1:91" x14ac:dyDescent="0.2">
      <c r="A56" s="26"/>
      <c r="B56" t="str">
        <f t="shared" si="162"/>
        <v xml:space="preserve">   Jul 2023 Pessimistic</v>
      </c>
      <c r="C56" s="4">
        <f ca="1">'Pessimistic ANN'!AF5</f>
        <v>2.7372313187500001</v>
      </c>
      <c r="D56" s="4">
        <f ca="1">'Pessimistic ANN'!AG5</f>
        <v>8.0123607157500008</v>
      </c>
      <c r="E56" s="4">
        <f ca="1">'Pessimistic ANN'!AH5</f>
        <v>4.3074811915</v>
      </c>
      <c r="F56" s="4">
        <f ca="1">'Pessimistic ANN'!AI5</f>
        <v>2.9758158784999997</v>
      </c>
      <c r="G56" s="4">
        <f ca="1">'Pessimistic ANN'!AJ5</f>
        <v>3.5554825747500001</v>
      </c>
      <c r="H56" s="4">
        <f ca="1">'Pessimistic ANN'!AK5</f>
        <v>4.4577200000000001</v>
      </c>
      <c r="I56" s="4">
        <f ca="1">'Pessimistic ANN'!AL5</f>
        <v>4.8110084999999998</v>
      </c>
      <c r="L56" t="str">
        <f t="shared" si="163"/>
        <v xml:space="preserve">   Jul 2023 Pessimistic</v>
      </c>
      <c r="M56" s="4">
        <f>'Pessimistic QTR'!DR5</f>
        <v>2.4285957410000001</v>
      </c>
      <c r="N56" s="4">
        <f>'Pessimistic QTR'!DS5</f>
        <v>3.4276179830000002</v>
      </c>
      <c r="O56" s="4">
        <f>'Pessimistic QTR'!DT5</f>
        <v>13.78335049</v>
      </c>
      <c r="P56" s="4">
        <f>'Pessimistic QTR'!DU5</f>
        <v>8.5462023350000003</v>
      </c>
      <c r="Q56" s="4">
        <f>'Pessimistic QTR'!DV5</f>
        <v>6.2922720549999998</v>
      </c>
      <c r="R56" s="4">
        <f>'Pessimistic QTR'!DW5</f>
        <v>5.3854899679999999</v>
      </c>
      <c r="S56" s="4">
        <f>'Pessimistic QTR'!DX5</f>
        <v>4.6698331450000001</v>
      </c>
      <c r="T56" s="4">
        <f>'Pessimistic QTR'!DY5</f>
        <v>3.9420206809999998</v>
      </c>
      <c r="U56" s="4">
        <f>'Pessimistic QTR'!DZ5</f>
        <v>3.2325809720000001</v>
      </c>
      <c r="V56" s="4">
        <f>'Pessimistic QTR'!EA5</f>
        <v>2.8423498839999999</v>
      </c>
      <c r="W56" s="4">
        <f>'Pessimistic QTR'!EB5</f>
        <v>2.777791444</v>
      </c>
      <c r="X56" s="4">
        <f>'Pessimistic QTR'!EC5</f>
        <v>3.0597779279999999</v>
      </c>
      <c r="Y56" s="4">
        <f>'Pessimistic QTR'!ED5</f>
        <v>3.223344258</v>
      </c>
      <c r="Z56" s="4">
        <f>'Pessimistic QTR'!EE5</f>
        <v>3.0818202989999999</v>
      </c>
      <c r="AA56" s="4">
        <f>'Pessimistic QTR'!EF5</f>
        <v>3.0250149999999998</v>
      </c>
      <c r="AB56" s="4">
        <f>'Pessimistic QTR'!EG5</f>
        <v>3.8726859999999999</v>
      </c>
      <c r="AC56" s="4">
        <f>'Pessimistic QTR'!EH5</f>
        <v>4.2424090000000003</v>
      </c>
      <c r="AD56" s="4">
        <f>'Pessimistic QTR'!EI5</f>
        <v>4.3373939999999997</v>
      </c>
      <c r="AE56" s="4">
        <f>'Pessimistic QTR'!EJ5</f>
        <v>4.406733</v>
      </c>
      <c r="AF56" s="4">
        <f>'Pessimistic QTR'!EK5</f>
        <v>4.4807819999999996</v>
      </c>
      <c r="AG56" s="4">
        <f>'Pessimistic QTR'!EL5</f>
        <v>4.6059710000000003</v>
      </c>
      <c r="AH56" s="4">
        <f>'Pessimistic QTR'!EM5</f>
        <v>4.7488219999999997</v>
      </c>
      <c r="AI56" s="4">
        <f>'Pessimistic QTR'!EN5</f>
        <v>4.8403609999999997</v>
      </c>
      <c r="AJ56" s="4">
        <f>'Pessimistic QTR'!EO5</f>
        <v>4.8212289999999998</v>
      </c>
      <c r="AK56" s="4">
        <f>'Pessimistic QTR'!EP5</f>
        <v>4.8336220000000001</v>
      </c>
      <c r="AL56" s="18"/>
      <c r="AO56" s="4"/>
      <c r="AP56" s="4"/>
      <c r="AQ56" s="4"/>
      <c r="AR56" s="4"/>
      <c r="AS56" s="4"/>
      <c r="AT56" s="4"/>
      <c r="AU56" s="4"/>
    </row>
    <row r="57" spans="1:91" x14ac:dyDescent="0.2">
      <c r="A57" s="26"/>
      <c r="C57" s="4"/>
      <c r="D57" s="4"/>
      <c r="E57" s="4"/>
      <c r="F57" s="4"/>
      <c r="G57" s="4"/>
      <c r="H57" s="4"/>
      <c r="I57" s="4"/>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O57" s="4"/>
      <c r="AP57" s="4"/>
      <c r="AQ57" s="4"/>
      <c r="AR57" s="4"/>
      <c r="AS57" s="4"/>
      <c r="AT57" s="4"/>
      <c r="AU57" s="4"/>
    </row>
    <row r="58" spans="1:91" x14ac:dyDescent="0.2">
      <c r="A58" s="26"/>
      <c r="B58" s="27" t="s">
        <v>281</v>
      </c>
      <c r="C58" s="4"/>
      <c r="D58" s="4"/>
      <c r="E58" s="4"/>
      <c r="F58" s="4"/>
      <c r="G58" s="4"/>
      <c r="H58" s="4"/>
      <c r="I58" s="4"/>
      <c r="L58" s="27" t="s">
        <v>282</v>
      </c>
      <c r="M58" s="4"/>
      <c r="N58" s="4"/>
      <c r="O58" s="4"/>
      <c r="P58" s="4"/>
      <c r="Q58" s="4"/>
      <c r="R58" s="4"/>
      <c r="S58" s="4"/>
      <c r="T58" s="4"/>
      <c r="U58" s="4"/>
      <c r="V58" s="4"/>
      <c r="W58" s="4"/>
      <c r="X58" s="4"/>
      <c r="Y58" s="4"/>
      <c r="Z58" s="4"/>
      <c r="AA58" s="4"/>
      <c r="AB58" s="4"/>
      <c r="AC58" s="4"/>
      <c r="AD58" s="4"/>
      <c r="AE58" s="4"/>
      <c r="AF58" s="4"/>
      <c r="AG58" s="4"/>
      <c r="AH58" s="4"/>
      <c r="AI58" s="4"/>
      <c r="AJ58" s="4"/>
      <c r="AK58" s="4"/>
      <c r="BN58" s="27" t="s">
        <v>282</v>
      </c>
    </row>
    <row r="59" spans="1:91" x14ac:dyDescent="0.2">
      <c r="A59" s="26"/>
      <c r="B59" t="str">
        <f t="shared" ref="B59:B65" si="164">B9</f>
        <v xml:space="preserve">   Nov 2019 Baseline</v>
      </c>
      <c r="C59" s="4">
        <f>'Reforecast 2019 ANN'!AP57</f>
        <v>2.4231751651435207</v>
      </c>
      <c r="D59" s="4">
        <f>'Reforecast 2019 ANN'!AQ57</f>
        <v>2.3893711898563819</v>
      </c>
      <c r="E59" s="4">
        <f>'Reforecast 2019 ANN'!AR57</f>
        <v>2.2252170328785903</v>
      </c>
      <c r="F59" s="4">
        <f>'Reforecast 2019 ANN'!AS57</f>
        <v>2.6623088924013327</v>
      </c>
      <c r="G59" s="4">
        <f>'Reforecast 2019 ANN'!AT57</f>
        <v>2.5651311339518257</v>
      </c>
      <c r="H59" s="4">
        <f>'Reforecast 2019 ANN'!AU57</f>
        <v>2.4415268022960568</v>
      </c>
      <c r="I59" s="4">
        <f>'Reforecast 2019 ANN'!AV57</f>
        <v>2.3766441287125906</v>
      </c>
      <c r="L59" t="str">
        <f>B9</f>
        <v xml:space="preserve">   Nov 2019 Baseline</v>
      </c>
      <c r="M59" s="4">
        <f>'Reforecast 2019 QTR'!FF104</f>
        <v>2.2857802079480294</v>
      </c>
      <c r="N59" s="4">
        <f>'Reforecast 2019 QTR'!FG104</f>
        <v>2.3877967628512575</v>
      </c>
      <c r="O59" s="4">
        <f>'Reforecast 2019 QTR'!FH104</f>
        <v>2.5255493377698279</v>
      </c>
      <c r="P59" s="4">
        <f>'Reforecast 2019 QTR'!FI104</f>
        <v>2.5288697433005325</v>
      </c>
      <c r="Q59" s="4">
        <f>'Reforecast 2019 QTR'!FJ104</f>
        <v>2.116650667781883</v>
      </c>
      <c r="R59" s="4">
        <f>'Reforecast 2019 QTR'!FK104</f>
        <v>1.960602062525707</v>
      </c>
      <c r="S59" s="4">
        <f>'Reforecast 2019 QTR'!FL104</f>
        <v>2.3202794127667348</v>
      </c>
      <c r="T59" s="4">
        <f>'Reforecast 2019 QTR'!FM104</f>
        <v>2.3071979524626807</v>
      </c>
      <c r="U59" s="4">
        <f>'Reforecast 2019 QTR'!FN104</f>
        <v>2.3099074725659197</v>
      </c>
      <c r="V59" s="4">
        <f>'Reforecast 2019 QTR'!FO104</f>
        <v>2.519483013818169</v>
      </c>
      <c r="W59" s="4">
        <f>'Reforecast 2019 QTR'!FP104</f>
        <v>2.6314931303474731</v>
      </c>
      <c r="X59" s="4">
        <f>'Reforecast 2019 QTR'!FQ104</f>
        <v>2.6831581524433989</v>
      </c>
      <c r="Y59" s="4">
        <f>'Reforecast 2019 QTR'!FR104</f>
        <v>2.8129153246617911</v>
      </c>
      <c r="Z59" s="4">
        <f>'Reforecast 2019 QTR'!FS104</f>
        <v>2.7023339588311712</v>
      </c>
      <c r="AA59" s="4">
        <f>'Reforecast 2019 QTR'!FT104</f>
        <v>2.6002103795025544</v>
      </c>
      <c r="AB59" s="4">
        <f>'Reforecast 2019 QTR'!FU104</f>
        <v>2.506923977498654</v>
      </c>
      <c r="AC59" s="4">
        <f>'Reforecast 2019 QTR'!FV104</f>
        <v>2.4535196281570304</v>
      </c>
      <c r="AD59" s="4">
        <f>'Reforecast 2019 QTR'!FW104</f>
        <v>2.4506324361978971</v>
      </c>
      <c r="AE59" s="4">
        <f>'Reforecast 2019 QTR'!FX104</f>
        <v>2.4741677226032044</v>
      </c>
      <c r="AF59" s="4">
        <f>'Reforecast 2019 QTR'!FY104</f>
        <v>2.4365255689406951</v>
      </c>
      <c r="AG59" s="4">
        <f>'Reforecast 2019 QTR'!FZ104</f>
        <v>2.4049797288570041</v>
      </c>
      <c r="AH59" s="4">
        <f>'Reforecast 2019 QTR'!GA104</f>
        <v>2.3993027623076202</v>
      </c>
      <c r="AI59" s="4">
        <f>'Reforecast 2019 QTR'!GB104</f>
        <v>2.4045053339076361</v>
      </c>
      <c r="AJ59" s="4">
        <f>'Reforecast 2019 QTR'!GC104</f>
        <v>2.3650555646542282</v>
      </c>
      <c r="AK59" s="4">
        <f>'Reforecast 2019 QTR'!GD104</f>
        <v>2.3380778395551971</v>
      </c>
      <c r="BN59" t="str">
        <f>B9</f>
        <v xml:space="preserve">   Nov 2019 Baseline</v>
      </c>
    </row>
    <row r="60" spans="1:91" x14ac:dyDescent="0.2">
      <c r="A60" s="26"/>
      <c r="B60" t="str">
        <f t="shared" si="164"/>
        <v xml:space="preserve">   Mar 2023 Optimistic</v>
      </c>
      <c r="C60" s="4">
        <v>2.4950597436347755</v>
      </c>
      <c r="D60" s="4">
        <v>1.6406554713379595</v>
      </c>
      <c r="E60" s="4">
        <v>4.9972501772795663</v>
      </c>
      <c r="F60" s="4">
        <v>8.9525333333333244</v>
      </c>
      <c r="G60" s="4">
        <v>5.6032332380249184</v>
      </c>
      <c r="H60" s="4">
        <v>3.9838349606157397</v>
      </c>
      <c r="I60" s="4">
        <v>2.8901833647958508</v>
      </c>
      <c r="L60" t="str">
        <f t="shared" ref="L60:L65" si="165">B10</f>
        <v xml:space="preserve">   Mar 2023 Optimistic</v>
      </c>
      <c r="M60" s="4">
        <v>2.1983233778552602</v>
      </c>
      <c r="N60" s="4">
        <v>2.4739923865981117</v>
      </c>
      <c r="O60" s="4">
        <v>1.1060576597598848</v>
      </c>
      <c r="P60" s="4">
        <v>1.6479595841390582</v>
      </c>
      <c r="Q60" s="4">
        <v>1.7579192371300678</v>
      </c>
      <c r="R60" s="4">
        <v>1.7138401006681514</v>
      </c>
      <c r="S60" s="4">
        <v>4.470214891574753</v>
      </c>
      <c r="T60" s="4">
        <v>5.1943630332918156</v>
      </c>
      <c r="U60" s="4">
        <v>7.0505393422243712</v>
      </c>
      <c r="V60" s="4">
        <v>8.0599407562293113</v>
      </c>
      <c r="W60" s="4">
        <v>9.6379216590726013</v>
      </c>
      <c r="X60" s="4">
        <v>9.0395857245815883</v>
      </c>
      <c r="Y60" s="4">
        <v>8.6695561349112928</v>
      </c>
      <c r="Z60" s="4">
        <v>7.1551674094905149</v>
      </c>
      <c r="AA60" s="4">
        <v>5.6126036061388662</v>
      </c>
      <c r="AB60" s="4">
        <v>5.6220088373174715</v>
      </c>
      <c r="AC60" s="4">
        <v>4.8564318819608099</v>
      </c>
      <c r="AD60" s="4">
        <v>4.979404968209078</v>
      </c>
      <c r="AE60" s="4">
        <v>4.2161393781240619</v>
      </c>
      <c r="AF60" s="4">
        <v>3.6029069860082918</v>
      </c>
      <c r="AG60" s="4">
        <v>3.4683389279716481</v>
      </c>
      <c r="AH60" s="4">
        <v>3.3352885558703527</v>
      </c>
      <c r="AI60" s="4">
        <v>3.0343276270356156</v>
      </c>
      <c r="AJ60" s="4">
        <v>2.6515598512994565</v>
      </c>
      <c r="AK60" s="4">
        <v>2.6502657604202451</v>
      </c>
      <c r="BN60" t="str">
        <f t="shared" ref="BN60:BN65" si="166">B10</f>
        <v xml:space="preserve">   Mar 2023 Optimistic</v>
      </c>
    </row>
    <row r="61" spans="1:91" x14ac:dyDescent="0.2">
      <c r="A61" s="26"/>
      <c r="B61" t="str">
        <f t="shared" si="164"/>
        <v xml:space="preserve">   Mar 2023 Baseline</v>
      </c>
      <c r="C61" s="4">
        <v>2.4950597436347755</v>
      </c>
      <c r="D61" s="4">
        <v>1.6406554713379595</v>
      </c>
      <c r="E61" s="4">
        <v>4.9972501772795663</v>
      </c>
      <c r="F61" s="4">
        <v>8.9525333333333244</v>
      </c>
      <c r="G61" s="4">
        <v>6.2003991308366979</v>
      </c>
      <c r="H61" s="4">
        <v>3.6213643031907994</v>
      </c>
      <c r="I61" s="4">
        <v>2.6231321411144926</v>
      </c>
      <c r="L61" t="str">
        <f t="shared" si="165"/>
        <v xml:space="preserve">   Mar 2023 Baseline</v>
      </c>
      <c r="M61" s="4">
        <v>2.1983233778552602</v>
      </c>
      <c r="N61" s="4">
        <v>2.4739923865981117</v>
      </c>
      <c r="O61" s="4">
        <v>1.1060576597598848</v>
      </c>
      <c r="P61" s="4">
        <v>1.6479595841390582</v>
      </c>
      <c r="Q61" s="4">
        <v>1.7579192371300678</v>
      </c>
      <c r="R61" s="4">
        <v>1.7138401006681514</v>
      </c>
      <c r="S61" s="4">
        <v>4.470214891574753</v>
      </c>
      <c r="T61" s="4">
        <v>5.1943630332918156</v>
      </c>
      <c r="U61" s="4">
        <v>7.0505393422243712</v>
      </c>
      <c r="V61" s="4">
        <v>8.0599407562293113</v>
      </c>
      <c r="W61" s="4">
        <v>9.6379216590726013</v>
      </c>
      <c r="X61" s="4">
        <v>9.0395857245815883</v>
      </c>
      <c r="Y61" s="4">
        <v>8.6695561349112928</v>
      </c>
      <c r="Z61" s="4">
        <v>8.0873199646540606</v>
      </c>
      <c r="AA61" s="4">
        <v>6.4344562417111062</v>
      </c>
      <c r="AB61" s="4">
        <v>5.9600484706055168</v>
      </c>
      <c r="AC61" s="4">
        <v>5.2058087191332314</v>
      </c>
      <c r="AD61" s="4">
        <v>4.6391371156629058</v>
      </c>
      <c r="AE61" s="4">
        <v>3.7861349274913136</v>
      </c>
      <c r="AF61" s="4">
        <v>3.2597382644686368</v>
      </c>
      <c r="AG61" s="4">
        <v>3.1484711709062418</v>
      </c>
      <c r="AH61" s="4">
        <v>2.9054759393481566</v>
      </c>
      <c r="AI61" s="4">
        <v>2.665475742760437</v>
      </c>
      <c r="AJ61" s="4">
        <v>2.4987918138677401</v>
      </c>
      <c r="AK61" s="4">
        <v>2.5050687757832479</v>
      </c>
      <c r="BN61" t="str">
        <f t="shared" si="166"/>
        <v xml:space="preserve">   Mar 2023 Baseline</v>
      </c>
    </row>
    <row r="62" spans="1:91" x14ac:dyDescent="0.2">
      <c r="A62" s="26"/>
      <c r="B62" t="str">
        <f t="shared" si="164"/>
        <v xml:space="preserve">   Mar 2023 Pessimistic</v>
      </c>
      <c r="C62" s="4">
        <v>2.4950597436347755</v>
      </c>
      <c r="D62" s="4">
        <v>1.6406554713379595</v>
      </c>
      <c r="E62" s="4">
        <v>4.9972501772795663</v>
      </c>
      <c r="F62" s="4">
        <v>8.9525333333333244</v>
      </c>
      <c r="G62" s="4">
        <v>6.8615362260443069</v>
      </c>
      <c r="H62" s="4">
        <v>4.3122601114818471</v>
      </c>
      <c r="I62" s="4">
        <v>2.3634372328602993</v>
      </c>
      <c r="L62" t="str">
        <f t="shared" si="165"/>
        <v xml:space="preserve">   Mar 2023 Pessimistic</v>
      </c>
      <c r="M62" s="4">
        <v>2.1983233778552602</v>
      </c>
      <c r="N62" s="4">
        <v>2.4739923865981117</v>
      </c>
      <c r="O62" s="4">
        <v>1.1060576597598848</v>
      </c>
      <c r="P62" s="4">
        <v>1.6479595841390582</v>
      </c>
      <c r="Q62" s="4">
        <v>1.7579192371300678</v>
      </c>
      <c r="R62" s="4">
        <v>1.7138401006681514</v>
      </c>
      <c r="S62" s="4">
        <v>4.470214891574753</v>
      </c>
      <c r="T62" s="4">
        <v>5.1943630332918156</v>
      </c>
      <c r="U62" s="4">
        <v>7.0505393422243712</v>
      </c>
      <c r="V62" s="4">
        <v>8.0599407562293113</v>
      </c>
      <c r="W62" s="4">
        <v>9.6379216590726013</v>
      </c>
      <c r="X62" s="4">
        <v>9.0395857245815883</v>
      </c>
      <c r="Y62" s="4">
        <v>8.6695561349112928</v>
      </c>
      <c r="Z62" s="4">
        <v>8.1883268080934712</v>
      </c>
      <c r="AA62" s="4">
        <v>6.9308017494297713</v>
      </c>
      <c r="AB62" s="4">
        <v>6.8048568525930442</v>
      </c>
      <c r="AC62" s="4">
        <v>6.1994181593613584</v>
      </c>
      <c r="AD62" s="4">
        <v>5.7550611354518777</v>
      </c>
      <c r="AE62" s="4">
        <v>4.6752159842130547</v>
      </c>
      <c r="AF62" s="4">
        <v>3.8491092558318174</v>
      </c>
      <c r="AG62" s="4">
        <v>3.4970251669281582</v>
      </c>
      <c r="AH62" s="4">
        <v>2.9469978966927046</v>
      </c>
      <c r="AI62" s="4">
        <v>2.4845509067209282</v>
      </c>
      <c r="AJ62" s="4">
        <v>2.1408469200236979</v>
      </c>
      <c r="AK62" s="4">
        <v>2.0693653558813141</v>
      </c>
      <c r="BN62" t="str">
        <f t="shared" si="166"/>
        <v xml:space="preserve">   Mar 2023 Pessimistic</v>
      </c>
    </row>
    <row r="63" spans="1:91" x14ac:dyDescent="0.2">
      <c r="A63" s="26"/>
      <c r="B63" t="str">
        <f t="shared" si="164"/>
        <v xml:space="preserve">   Jul 2023 Optimistic</v>
      </c>
      <c r="C63" s="4">
        <f>'Optimistic ANN'!AF62</f>
        <v>2.4950597436347755</v>
      </c>
      <c r="D63" s="4">
        <f>'Optimistic ANN'!AG62</f>
        <v>1.6406554713379595</v>
      </c>
      <c r="E63" s="4">
        <f>'Optimistic ANN'!AH62</f>
        <v>4.9972501772795441</v>
      </c>
      <c r="F63" s="4">
        <f>'Optimistic ANN'!AI62</f>
        <v>8.9525333333333457</v>
      </c>
      <c r="G63" s="4">
        <f>'Optimistic ANN'!AJ62</f>
        <v>5.6403432339697135</v>
      </c>
      <c r="H63" s="4">
        <f>'Optimistic ANN'!AK62</f>
        <v>3.837833563987858</v>
      </c>
      <c r="I63" s="4">
        <f>'Optimistic ANN'!AL62</f>
        <v>3.080724890371056</v>
      </c>
      <c r="J63" s="4"/>
      <c r="K63" s="4"/>
      <c r="L63" t="str">
        <f t="shared" si="165"/>
        <v xml:space="preserve">   Jul 2023 Optimistic</v>
      </c>
      <c r="M63" s="4">
        <f>'Optimistic QTR'!DR114</f>
        <v>2.1983233778552824</v>
      </c>
      <c r="N63" s="4">
        <f>'Optimistic QTR'!DS114</f>
        <v>2.4739923865981117</v>
      </c>
      <c r="O63" s="4">
        <f>'Optimistic QTR'!DT114</f>
        <v>1.1060576597598848</v>
      </c>
      <c r="P63" s="4">
        <f>'Optimistic QTR'!DU114</f>
        <v>1.6479595841390582</v>
      </c>
      <c r="Q63" s="4">
        <f>'Optimistic QTR'!DV114</f>
        <v>1.7579192371300456</v>
      </c>
      <c r="R63" s="4">
        <f>'Optimistic QTR'!DW114</f>
        <v>1.7138401006681514</v>
      </c>
      <c r="S63" s="4">
        <f>'Optimistic QTR'!DX114</f>
        <v>4.470214891574753</v>
      </c>
      <c r="T63" s="4">
        <f>'Optimistic QTR'!DY114</f>
        <v>5.1943630332918156</v>
      </c>
      <c r="U63" s="4">
        <f>'Optimistic QTR'!DZ114</f>
        <v>7.050539342224349</v>
      </c>
      <c r="V63" s="4">
        <f>'Optimistic QTR'!EA114</f>
        <v>8.0599407562293113</v>
      </c>
      <c r="W63" s="4">
        <f>'Optimistic QTR'!EB114</f>
        <v>9.6379216590726013</v>
      </c>
      <c r="X63" s="4">
        <f>'Optimistic QTR'!EC114</f>
        <v>9.0395857245815883</v>
      </c>
      <c r="Y63" s="4">
        <f>'Optimistic QTR'!ED114</f>
        <v>8.6695561349113159</v>
      </c>
      <c r="Z63" s="4">
        <f>'Optimistic QTR'!EE114</f>
        <v>8.0331400486329372</v>
      </c>
      <c r="AA63" s="4">
        <f>'Optimistic QTR'!EF114</f>
        <v>5.5134713245571509</v>
      </c>
      <c r="AB63" s="4">
        <f>'Optimistic QTR'!EG114</f>
        <v>4.9813033207260826</v>
      </c>
      <c r="AC63" s="4">
        <f>'Optimistic QTR'!EH114</f>
        <v>4.9668060218386989</v>
      </c>
      <c r="AD63" s="4">
        <f>'Optimistic QTR'!EI114</f>
        <v>4.2404630627457029</v>
      </c>
      <c r="AE63" s="4">
        <f>'Optimistic QTR'!EJ114</f>
        <v>4.1312466974516404</v>
      </c>
      <c r="AF63" s="4">
        <f>'Optimistic QTR'!EK114</f>
        <v>3.9350322247603708</v>
      </c>
      <c r="AG63" s="4">
        <f>'Optimistic QTR'!EL114</f>
        <v>3.3081183222255062</v>
      </c>
      <c r="AH63" s="4">
        <f>'Optimistic QTR'!EM114</f>
        <v>3.4419459781438233</v>
      </c>
      <c r="AI63" s="4">
        <f>'Optimistic QTR'!EN114</f>
        <v>3.124445469583792</v>
      </c>
      <c r="AJ63" s="4">
        <f>'Optimistic QTR'!EO114</f>
        <v>2.9215188510236967</v>
      </c>
      <c r="AK63" s="4">
        <f>'Optimistic QTR'!EP114</f>
        <v>2.9407741415332644</v>
      </c>
      <c r="AL63" s="39"/>
      <c r="BN63" t="str">
        <f t="shared" si="166"/>
        <v xml:space="preserve">   Jul 2023 Optimistic</v>
      </c>
      <c r="BO63" s="4">
        <f t="shared" ref="BO63:CM63" si="167">M63-M60</f>
        <v>2.2204460492503131E-14</v>
      </c>
      <c r="BP63" s="4">
        <f t="shared" si="167"/>
        <v>0</v>
      </c>
      <c r="BQ63" s="4">
        <f t="shared" si="167"/>
        <v>0</v>
      </c>
      <c r="BR63" s="4">
        <f t="shared" si="167"/>
        <v>0</v>
      </c>
      <c r="BS63" s="4">
        <f t="shared" si="167"/>
        <v>-2.2204460492503131E-14</v>
      </c>
      <c r="BT63" s="4">
        <f t="shared" si="167"/>
        <v>0</v>
      </c>
      <c r="BU63" s="4">
        <f t="shared" si="167"/>
        <v>0</v>
      </c>
      <c r="BV63" s="4">
        <f t="shared" si="167"/>
        <v>0</v>
      </c>
      <c r="BW63" s="4">
        <f t="shared" si="167"/>
        <v>-2.2204460492503131E-14</v>
      </c>
      <c r="BX63" s="4">
        <f t="shared" si="167"/>
        <v>0</v>
      </c>
      <c r="BY63" s="4">
        <f t="shared" si="167"/>
        <v>0</v>
      </c>
      <c r="BZ63" s="4">
        <f t="shared" si="167"/>
        <v>0</v>
      </c>
      <c r="CA63" s="4">
        <f t="shared" si="167"/>
        <v>2.3092638912203256E-14</v>
      </c>
      <c r="CB63" s="4">
        <f t="shared" si="167"/>
        <v>0.8779726391424223</v>
      </c>
      <c r="CC63" s="4">
        <f t="shared" si="167"/>
        <v>-9.9132281581715276E-2</v>
      </c>
      <c r="CD63" s="4">
        <f t="shared" si="167"/>
        <v>-0.64070551659138886</v>
      </c>
      <c r="CE63" s="4">
        <f t="shared" si="167"/>
        <v>0.11037413987788902</v>
      </c>
      <c r="CF63" s="4">
        <f t="shared" si="167"/>
        <v>-0.73894190546337502</v>
      </c>
      <c r="CG63" s="4">
        <f t="shared" si="167"/>
        <v>-8.4892680672421506E-2</v>
      </c>
      <c r="CH63" s="4">
        <f t="shared" si="167"/>
        <v>0.332125238752079</v>
      </c>
      <c r="CI63" s="4">
        <f t="shared" si="167"/>
        <v>-0.16022060574614194</v>
      </c>
      <c r="CJ63" s="4">
        <f t="shared" si="167"/>
        <v>0.10665742227347064</v>
      </c>
      <c r="CK63" s="4">
        <f t="shared" si="167"/>
        <v>9.0117842548176341E-2</v>
      </c>
      <c r="CL63" s="4">
        <f t="shared" si="167"/>
        <v>0.2699589997242402</v>
      </c>
      <c r="CM63" s="4">
        <f t="shared" si="167"/>
        <v>0.29050838111301935</v>
      </c>
    </row>
    <row r="64" spans="1:91" x14ac:dyDescent="0.2">
      <c r="A64" s="26"/>
      <c r="B64" t="str">
        <f t="shared" si="164"/>
        <v xml:space="preserve">   Jul 2023 Baseline</v>
      </c>
      <c r="C64" s="4">
        <f>'Baseline ANN'!AF62</f>
        <v>2.4950597436347755</v>
      </c>
      <c r="D64" s="4">
        <f>'Baseline ANN'!AG62</f>
        <v>1.6406554713379595</v>
      </c>
      <c r="E64" s="4">
        <f>'Baseline ANN'!AH62</f>
        <v>4.9972501772795441</v>
      </c>
      <c r="F64" s="4">
        <f>'Baseline ANN'!AI62</f>
        <v>8.9525333333333457</v>
      </c>
      <c r="G64" s="4">
        <f>'Baseline ANN'!AJ62</f>
        <v>5.6813126282708737</v>
      </c>
      <c r="H64" s="4">
        <f>'Baseline ANN'!AK62</f>
        <v>3.3223024832284676</v>
      </c>
      <c r="I64" s="4">
        <f>'Baseline ANN'!AL62</f>
        <v>2.7026851022889486</v>
      </c>
      <c r="J64" s="4"/>
      <c r="K64" s="4"/>
      <c r="L64" t="str">
        <f t="shared" si="165"/>
        <v xml:space="preserve">   Jul 2023 Baseline</v>
      </c>
      <c r="M64" s="4">
        <f>'Baseline QTR'!DR114</f>
        <v>2.1983233778552824</v>
      </c>
      <c r="N64" s="4">
        <f>'Baseline QTR'!DS114</f>
        <v>2.4739923865981117</v>
      </c>
      <c r="O64" s="4">
        <f>'Baseline QTR'!DT114</f>
        <v>1.1060576597598848</v>
      </c>
      <c r="P64" s="4">
        <f>'Baseline QTR'!DU114</f>
        <v>1.6479595841390582</v>
      </c>
      <c r="Q64" s="4">
        <f>'Baseline QTR'!DV114</f>
        <v>1.7579192371300456</v>
      </c>
      <c r="R64" s="4">
        <f>'Baseline QTR'!DW114</f>
        <v>1.7138401006681514</v>
      </c>
      <c r="S64" s="4">
        <f>'Baseline QTR'!DX114</f>
        <v>4.470214891574753</v>
      </c>
      <c r="T64" s="4">
        <f>'Baseline QTR'!DY114</f>
        <v>5.1943630332918156</v>
      </c>
      <c r="U64" s="4">
        <f>'Baseline QTR'!DZ114</f>
        <v>7.050539342224349</v>
      </c>
      <c r="V64" s="4">
        <f>'Baseline QTR'!EA114</f>
        <v>8.0599407562293113</v>
      </c>
      <c r="W64" s="4">
        <f>'Baseline QTR'!EB114</f>
        <v>9.6379216590726013</v>
      </c>
      <c r="X64" s="4">
        <f>'Baseline QTR'!EC114</f>
        <v>9.0395857245815883</v>
      </c>
      <c r="Y64" s="4">
        <f>'Baseline QTR'!ED114</f>
        <v>8.6695561349113159</v>
      </c>
      <c r="Z64" s="4">
        <f>'Baseline QTR'!EE114</f>
        <v>8.0331400486329372</v>
      </c>
      <c r="AA64" s="4">
        <f>'Baseline QTR'!EF114</f>
        <v>5.9123015138817792</v>
      </c>
      <c r="AB64" s="4">
        <f>'Baseline QTR'!EG114</f>
        <v>5.2582650950440124</v>
      </c>
      <c r="AC64" s="4">
        <f>'Baseline QTR'!EH114</f>
        <v>4.5618788427365331</v>
      </c>
      <c r="AD64" s="4">
        <f>'Baseline QTR'!EI114</f>
        <v>4.0097376913133864</v>
      </c>
      <c r="AE64" s="4">
        <f>'Baseline QTR'!EJ114</f>
        <v>3.4876582446648374</v>
      </c>
      <c r="AF64" s="4">
        <f>'Baseline QTR'!EK114</f>
        <v>3.2263813165773092</v>
      </c>
      <c r="AG64" s="4">
        <f>'Baseline QTR'!EL114</f>
        <v>2.8736512388668922</v>
      </c>
      <c r="AH64" s="4">
        <f>'Baseline QTR'!EM114</f>
        <v>2.9396494049838351</v>
      </c>
      <c r="AI64" s="4">
        <f>'Baseline QTR'!EN114</f>
        <v>2.7055205499272317</v>
      </c>
      <c r="AJ64" s="4">
        <f>'Baseline QTR'!EO114</f>
        <v>2.5056755151475318</v>
      </c>
      <c r="AK64" s="4">
        <f>'Baseline QTR'!EP114</f>
        <v>2.68212927906466</v>
      </c>
      <c r="AL64" s="39"/>
      <c r="BN64" t="str">
        <f t="shared" si="166"/>
        <v xml:space="preserve">   Jul 2023 Baseline</v>
      </c>
      <c r="BO64" s="4">
        <f>M64-M61</f>
        <v>2.2204460492503131E-14</v>
      </c>
      <c r="BP64" s="4">
        <f t="shared" ref="BP64:CM64" si="168">N64-N61</f>
        <v>0</v>
      </c>
      <c r="BQ64" s="4">
        <f t="shared" si="168"/>
        <v>0</v>
      </c>
      <c r="BR64" s="4">
        <f t="shared" si="168"/>
        <v>0</v>
      </c>
      <c r="BS64" s="4">
        <f t="shared" si="168"/>
        <v>-2.2204460492503131E-14</v>
      </c>
      <c r="BT64" s="4">
        <f t="shared" si="168"/>
        <v>0</v>
      </c>
      <c r="BU64" s="4">
        <f t="shared" si="168"/>
        <v>0</v>
      </c>
      <c r="BV64" s="4">
        <f t="shared" si="168"/>
        <v>0</v>
      </c>
      <c r="BW64" s="4">
        <f t="shared" si="168"/>
        <v>-2.2204460492503131E-14</v>
      </c>
      <c r="BX64" s="4">
        <f t="shared" si="168"/>
        <v>0</v>
      </c>
      <c r="BY64" s="4">
        <f t="shared" si="168"/>
        <v>0</v>
      </c>
      <c r="BZ64" s="4">
        <f t="shared" si="168"/>
        <v>0</v>
      </c>
      <c r="CA64" s="4">
        <f t="shared" si="168"/>
        <v>2.3092638912203256E-14</v>
      </c>
      <c r="CB64" s="4">
        <f t="shared" si="168"/>
        <v>-5.4179916021123375E-2</v>
      </c>
      <c r="CC64" s="4">
        <f t="shared" si="168"/>
        <v>-0.52215472782932704</v>
      </c>
      <c r="CD64" s="4">
        <f t="shared" si="168"/>
        <v>-0.70178337556150439</v>
      </c>
      <c r="CE64" s="4">
        <f t="shared" si="168"/>
        <v>-0.6439298763966983</v>
      </c>
      <c r="CF64" s="4">
        <f t="shared" si="168"/>
        <v>-0.62939942434951934</v>
      </c>
      <c r="CG64" s="4">
        <f t="shared" si="168"/>
        <v>-0.29847668282647621</v>
      </c>
      <c r="CH64" s="4">
        <f t="shared" si="168"/>
        <v>-3.3356947891327593E-2</v>
      </c>
      <c r="CI64" s="4">
        <f t="shared" si="168"/>
        <v>-0.27481993203934962</v>
      </c>
      <c r="CJ64" s="4">
        <f t="shared" si="168"/>
        <v>3.4173465635678468E-2</v>
      </c>
      <c r="CK64" s="4">
        <f t="shared" si="168"/>
        <v>4.0044807166794705E-2</v>
      </c>
      <c r="CL64" s="4">
        <f t="shared" si="168"/>
        <v>6.8837012797917652E-3</v>
      </c>
      <c r="CM64" s="4">
        <f t="shared" si="168"/>
        <v>0.1770605032814121</v>
      </c>
    </row>
    <row r="65" spans="1:91" x14ac:dyDescent="0.2">
      <c r="A65" s="26"/>
      <c r="B65" t="str">
        <f t="shared" si="164"/>
        <v xml:space="preserve">   Jul 2023 Pessimistic</v>
      </c>
      <c r="C65" s="4">
        <f>'Pessimistic ANN'!AF62</f>
        <v>2.4950597436347755</v>
      </c>
      <c r="D65" s="4">
        <f>'Pessimistic ANN'!AG62</f>
        <v>1.6406554713379595</v>
      </c>
      <c r="E65" s="4">
        <f>'Pessimistic ANN'!AH62</f>
        <v>4.9972501772795441</v>
      </c>
      <c r="F65" s="4">
        <f>'Pessimistic ANN'!AI62</f>
        <v>8.9525333333333457</v>
      </c>
      <c r="G65" s="4">
        <f>'Pessimistic ANN'!AJ62</f>
        <v>6.1423999480604285</v>
      </c>
      <c r="H65" s="4">
        <f>'Pessimistic ANN'!AK62</f>
        <v>4.0181684408101326</v>
      </c>
      <c r="I65" s="4">
        <f>'Pessimistic ANN'!AL62</f>
        <v>2.4346351146229406</v>
      </c>
      <c r="J65" s="4"/>
      <c r="K65" s="4"/>
      <c r="L65" t="str">
        <f t="shared" si="165"/>
        <v xml:space="preserve">   Jul 2023 Pessimistic</v>
      </c>
      <c r="M65" s="4">
        <f>'Pessimistic QTR'!DR114</f>
        <v>2.1983233778552824</v>
      </c>
      <c r="N65" s="4">
        <f>'Pessimistic QTR'!DS114</f>
        <v>2.4739923865981117</v>
      </c>
      <c r="O65" s="4">
        <f>'Pessimistic QTR'!DT114</f>
        <v>1.1060576597598848</v>
      </c>
      <c r="P65" s="4">
        <f>'Pessimistic QTR'!DU114</f>
        <v>1.6479595841390582</v>
      </c>
      <c r="Q65" s="4">
        <f>'Pessimistic QTR'!DV114</f>
        <v>1.7579192371300456</v>
      </c>
      <c r="R65" s="4">
        <f>'Pessimistic QTR'!DW114</f>
        <v>1.7138401006681514</v>
      </c>
      <c r="S65" s="4">
        <f>'Pessimistic QTR'!DX114</f>
        <v>4.470214891574753</v>
      </c>
      <c r="T65" s="4">
        <f>'Pessimistic QTR'!DY114</f>
        <v>5.1943630332918156</v>
      </c>
      <c r="U65" s="4">
        <f>'Pessimistic QTR'!DZ114</f>
        <v>7.050539342224349</v>
      </c>
      <c r="V65" s="4">
        <f>'Pessimistic QTR'!EA114</f>
        <v>8.0599407562293113</v>
      </c>
      <c r="W65" s="4">
        <f>'Pessimistic QTR'!EB114</f>
        <v>9.6379216590726013</v>
      </c>
      <c r="X65" s="4">
        <f>'Pessimistic QTR'!EC114</f>
        <v>9.0395857245815883</v>
      </c>
      <c r="Y65" s="4">
        <f>'Pessimistic QTR'!ED114</f>
        <v>8.6695561349113159</v>
      </c>
      <c r="Z65" s="4">
        <f>'Pessimistic QTR'!EE114</f>
        <v>8.0331400486329372</v>
      </c>
      <c r="AA65" s="4">
        <f>'Pessimistic QTR'!EF114</f>
        <v>6.0855653385283315</v>
      </c>
      <c r="AB65" s="4">
        <f>'Pessimistic QTR'!EG114</f>
        <v>5.7535587950892975</v>
      </c>
      <c r="AC65" s="4">
        <f>'Pessimistic QTR'!EH114</f>
        <v>5.5026624809660474</v>
      </c>
      <c r="AD65" s="4">
        <f>'Pessimistic QTR'!EI114</f>
        <v>4.9200715251636495</v>
      </c>
      <c r="AE65" s="4">
        <f>'Pessimistic QTR'!EJ114</f>
        <v>4.4553145127038229</v>
      </c>
      <c r="AF65" s="4">
        <f>'Pessimistic QTR'!EK114</f>
        <v>3.9356663688257632</v>
      </c>
      <c r="AG65" s="4">
        <f>'Pessimistic QTR'!EL114</f>
        <v>3.197688431829393</v>
      </c>
      <c r="AH65" s="4">
        <f>'Pessimistic QTR'!EM114</f>
        <v>3.0711136073037659</v>
      </c>
      <c r="AI65" s="4">
        <f>'Pessimistic QTR'!EN114</f>
        <v>2.5106850948013681</v>
      </c>
      <c r="AJ65" s="4">
        <f>'Pessimistic QTR'!EO114</f>
        <v>2.1464922048997748</v>
      </c>
      <c r="AK65" s="4">
        <f>'Pessimistic QTR'!EP114</f>
        <v>2.1921734386721514</v>
      </c>
      <c r="AL65" s="39"/>
      <c r="BN65" t="str">
        <f t="shared" si="166"/>
        <v xml:space="preserve">   Jul 2023 Pessimistic</v>
      </c>
      <c r="BO65" s="4">
        <f t="shared" ref="BO65:CM65" si="169">M65-M62</f>
        <v>2.2204460492503131E-14</v>
      </c>
      <c r="BP65" s="4">
        <f t="shared" si="169"/>
        <v>0</v>
      </c>
      <c r="BQ65" s="4">
        <f t="shared" si="169"/>
        <v>0</v>
      </c>
      <c r="BR65" s="4">
        <f t="shared" si="169"/>
        <v>0</v>
      </c>
      <c r="BS65" s="4">
        <f t="shared" si="169"/>
        <v>-2.2204460492503131E-14</v>
      </c>
      <c r="BT65" s="4">
        <f t="shared" si="169"/>
        <v>0</v>
      </c>
      <c r="BU65" s="4">
        <f t="shared" si="169"/>
        <v>0</v>
      </c>
      <c r="BV65" s="4">
        <f t="shared" si="169"/>
        <v>0</v>
      </c>
      <c r="BW65" s="4">
        <f t="shared" si="169"/>
        <v>-2.2204460492503131E-14</v>
      </c>
      <c r="BX65" s="4">
        <f t="shared" si="169"/>
        <v>0</v>
      </c>
      <c r="BY65" s="4">
        <f t="shared" si="169"/>
        <v>0</v>
      </c>
      <c r="BZ65" s="4">
        <f t="shared" si="169"/>
        <v>0</v>
      </c>
      <c r="CA65" s="4">
        <f t="shared" si="169"/>
        <v>2.3092638912203256E-14</v>
      </c>
      <c r="CB65" s="4">
        <f t="shared" si="169"/>
        <v>-0.15518675946053406</v>
      </c>
      <c r="CC65" s="4">
        <f t="shared" si="169"/>
        <v>-0.84523641090143986</v>
      </c>
      <c r="CD65" s="4">
        <f t="shared" si="169"/>
        <v>-1.0512980575037467</v>
      </c>
      <c r="CE65" s="4">
        <f t="shared" si="169"/>
        <v>-0.69675567839531105</v>
      </c>
      <c r="CF65" s="4">
        <f t="shared" si="169"/>
        <v>-0.83498961028822816</v>
      </c>
      <c r="CG65" s="4">
        <f t="shared" si="169"/>
        <v>-0.21990147150923178</v>
      </c>
      <c r="CH65" s="4">
        <f t="shared" si="169"/>
        <v>8.6557112993945751E-2</v>
      </c>
      <c r="CI65" s="4">
        <f t="shared" si="169"/>
        <v>-0.29933673509876524</v>
      </c>
      <c r="CJ65" s="4">
        <f t="shared" si="169"/>
        <v>0.1241157106110613</v>
      </c>
      <c r="CK65" s="4">
        <f t="shared" si="169"/>
        <v>2.6134188080439991E-2</v>
      </c>
      <c r="CL65" s="4">
        <f t="shared" si="169"/>
        <v>5.6452848760768504E-3</v>
      </c>
      <c r="CM65" s="4">
        <f t="shared" si="169"/>
        <v>0.12280808279083733</v>
      </c>
    </row>
    <row r="66" spans="1:91" x14ac:dyDescent="0.2">
      <c r="A66" s="26"/>
      <c r="C66" s="4"/>
      <c r="D66" s="4"/>
      <c r="E66" s="4"/>
      <c r="F66" s="4"/>
      <c r="G66" s="4"/>
      <c r="H66" s="4"/>
      <c r="I66" s="4"/>
      <c r="M66" s="4"/>
      <c r="N66" s="4"/>
      <c r="O66" s="4"/>
      <c r="P66" s="4"/>
      <c r="Q66" s="4"/>
      <c r="R66" s="4"/>
      <c r="S66" s="4"/>
      <c r="T66" s="4"/>
      <c r="U66" s="4"/>
      <c r="V66" s="4"/>
      <c r="W66" s="4"/>
      <c r="X66" s="4"/>
      <c r="Y66" s="4"/>
      <c r="Z66" s="4"/>
      <c r="AA66" s="4"/>
      <c r="AB66" s="4"/>
      <c r="AC66" s="4"/>
      <c r="AD66" s="4"/>
      <c r="AE66" s="4"/>
      <c r="AF66" s="4"/>
      <c r="AG66" s="4"/>
      <c r="AH66" s="4"/>
      <c r="AI66" s="4"/>
      <c r="AJ66" s="4"/>
      <c r="AK66" s="4"/>
      <c r="AL66" s="39"/>
    </row>
    <row r="67" spans="1:91" x14ac:dyDescent="0.2">
      <c r="B67" s="27" t="s">
        <v>229</v>
      </c>
      <c r="L67" s="27" t="s">
        <v>230</v>
      </c>
      <c r="AL67" s="39"/>
    </row>
    <row r="68" spans="1:91" x14ac:dyDescent="0.2">
      <c r="B68" t="str">
        <f t="shared" ref="B68:B74" si="170">B9</f>
        <v xml:space="preserve">   Nov 2019 Baseline</v>
      </c>
      <c r="C68" s="4">
        <f>'Reforecast 2019 ANN'!AP53</f>
        <v>6.701312168486151</v>
      </c>
      <c r="D68" s="4">
        <f>'Reforecast 2019 ANN'!AQ53</f>
        <v>5.7008434522718865</v>
      </c>
      <c r="E68" s="4">
        <f>'Reforecast 2019 ANN'!AR53</f>
        <v>5.6570991729793629</v>
      </c>
      <c r="F68" s="4">
        <f>'Reforecast 2019 ANN'!AS53</f>
        <v>5.2979658111427907</v>
      </c>
      <c r="G68" s="4">
        <f>'Reforecast 2019 ANN'!AT53</f>
        <v>4.996016520592339</v>
      </c>
      <c r="H68" s="4">
        <f>'Reforecast 2019 ANN'!AU53</f>
        <v>5.2406121508618675</v>
      </c>
      <c r="I68" s="4">
        <f>'Reforecast 2019 ANN'!AV53</f>
        <v>5.9748594221217921</v>
      </c>
      <c r="L68" t="str">
        <f t="shared" ref="L68:L74" si="171">B9</f>
        <v xml:space="preserve">   Nov 2019 Baseline</v>
      </c>
      <c r="M68" s="4">
        <f>'Reforecast 2019 QTR'!FF53</f>
        <v>5.6092003611451169</v>
      </c>
      <c r="N68" s="4">
        <f>'Reforecast 2019 QTR'!FG53</f>
        <v>5.8719402839699564</v>
      </c>
      <c r="O68" s="4">
        <f>'Reforecast 2019 QTR'!FH53</f>
        <v>5.4302620423968273</v>
      </c>
      <c r="P68" s="4">
        <f>'Reforecast 2019 QTR'!FI53</f>
        <v>6.2121355094427066</v>
      </c>
      <c r="Q68" s="4">
        <f>'Reforecast 2019 QTR'!FJ53</f>
        <v>5.7222160728835014</v>
      </c>
      <c r="R68" s="4">
        <f>'Reforecast 2019 QTR'!FK53</f>
        <v>5.9295275435344408</v>
      </c>
      <c r="S68" s="4">
        <f>'Reforecast 2019 QTR'!FL53</f>
        <v>5.4118299162218664</v>
      </c>
      <c r="T68" s="4">
        <f>'Reforecast 2019 QTR'!FM53</f>
        <v>5.152123911424944</v>
      </c>
      <c r="U68" s="4">
        <f>'Reforecast 2019 QTR'!FN53</f>
        <v>5.2811955233235564</v>
      </c>
      <c r="V68" s="4">
        <f>'Reforecast 2019 QTR'!FO53</f>
        <v>5.6793864768215796</v>
      </c>
      <c r="W68" s="4">
        <f>'Reforecast 2019 QTR'!FP53</f>
        <v>5.1850701134567023</v>
      </c>
      <c r="X68" s="4">
        <f>'Reforecast 2019 QTR'!FQ53</f>
        <v>5.0591493827995881</v>
      </c>
      <c r="Y68" s="4">
        <f>'Reforecast 2019 QTR'!FR53</f>
        <v>4.8364888963693176</v>
      </c>
      <c r="Z68" s="4">
        <f>'Reforecast 2019 QTR'!FS53</f>
        <v>5.3879936585907506</v>
      </c>
      <c r="AA68" s="4">
        <f>'Reforecast 2019 QTR'!FT53</f>
        <v>4.725432881047964</v>
      </c>
      <c r="AB68" s="4">
        <f>'Reforecast 2019 QTR'!FU53</f>
        <v>4.7562415177327289</v>
      </c>
      <c r="AC68" s="4">
        <f>'Reforecast 2019 QTR'!FV53</f>
        <v>4.9021398482796741</v>
      </c>
      <c r="AD68" s="4">
        <f>'Reforecast 2019 QTR'!FW53</f>
        <v>5.6017696728668964</v>
      </c>
      <c r="AE68" s="4">
        <f>'Reforecast 2019 QTR'!FX53</f>
        <v>5.2490031577046681</v>
      </c>
      <c r="AF68" s="4">
        <f>'Reforecast 2019 QTR'!FY53</f>
        <v>5.4861646160180078</v>
      </c>
      <c r="AG68" s="4">
        <f>'Reforecast 2019 QTR'!FZ53</f>
        <v>5.7443309533383502</v>
      </c>
      <c r="AH68" s="4">
        <f>'Reforecast 2019 QTR'!GA53</f>
        <v>6.4567742824758856</v>
      </c>
      <c r="AI68" s="4">
        <f>'Reforecast 2019 QTR'!GB53</f>
        <v>6.0141684883264102</v>
      </c>
      <c r="AJ68" s="4">
        <f>'Reforecast 2019 QTR'!GC53</f>
        <v>6.0734108231158102</v>
      </c>
      <c r="AK68" s="4">
        <f>'Reforecast 2019 QTR'!GD53</f>
        <v>6.0970524015814709</v>
      </c>
      <c r="AL68" s="39"/>
    </row>
    <row r="69" spans="1:91" x14ac:dyDescent="0.2">
      <c r="B69" t="str">
        <f t="shared" si="170"/>
        <v xml:space="preserve">   Mar 2023 Optimistic</v>
      </c>
      <c r="C69" s="4">
        <v>8.3530206567363088</v>
      </c>
      <c r="D69" s="4">
        <v>6.5791125251667859</v>
      </c>
      <c r="E69" s="4">
        <v>7.8149954820254885</v>
      </c>
      <c r="F69" s="4">
        <v>2.636187376780752</v>
      </c>
      <c r="G69" s="4">
        <v>6.4437373267622</v>
      </c>
      <c r="H69" s="4">
        <v>6.4277527650493438</v>
      </c>
      <c r="I69" s="4">
        <v>5.5976150080496723</v>
      </c>
      <c r="L69" t="str">
        <f t="shared" si="171"/>
        <v xml:space="preserve">   Mar 2023 Optimistic</v>
      </c>
      <c r="M69" s="4">
        <v>5.7142781814864207</v>
      </c>
      <c r="N69" s="4">
        <v>4.9011846357076339</v>
      </c>
      <c r="O69" s="4">
        <v>29.193845754025261</v>
      </c>
      <c r="P69" s="4">
        <v>-9.8504646546519687</v>
      </c>
      <c r="Q69" s="4">
        <v>-4.7458707444047228</v>
      </c>
      <c r="R69" s="4">
        <v>51.588061208611549</v>
      </c>
      <c r="S69" s="4">
        <v>-13.16499450511227</v>
      </c>
      <c r="T69" s="4">
        <v>0.83994938679901043</v>
      </c>
      <c r="U69" s="4">
        <v>4.7604440568781436</v>
      </c>
      <c r="V69" s="4">
        <v>0.15623402575359879</v>
      </c>
      <c r="W69" s="4">
        <v>6.4702008873856576</v>
      </c>
      <c r="X69" s="4">
        <v>7.0478614830661312</v>
      </c>
      <c r="Y69" s="4">
        <v>7.1945371893481935</v>
      </c>
      <c r="Z69" s="4">
        <v>5.8101684588593105</v>
      </c>
      <c r="AA69" s="4">
        <v>5.5892226364189002</v>
      </c>
      <c r="AB69" s="4">
        <v>7.1763830384544924</v>
      </c>
      <c r="AC69" s="4">
        <v>6.6537519312305671</v>
      </c>
      <c r="AD69" s="4">
        <v>6.8280349408295971</v>
      </c>
      <c r="AE69" s="4">
        <v>6.1388104573040669</v>
      </c>
      <c r="AF69" s="4">
        <v>5.8850502278675609</v>
      </c>
      <c r="AG69" s="4">
        <v>5.5150395108923833</v>
      </c>
      <c r="AH69" s="4">
        <v>6.0204723238339808</v>
      </c>
      <c r="AI69" s="4">
        <v>5.2358910664834557</v>
      </c>
      <c r="AJ69" s="4">
        <v>5.0972670302277034</v>
      </c>
      <c r="AK69" s="4">
        <v>5.1804782719195641</v>
      </c>
      <c r="AL69" s="39"/>
    </row>
    <row r="70" spans="1:91" x14ac:dyDescent="0.2">
      <c r="B70" t="str">
        <f t="shared" si="170"/>
        <v xml:space="preserve">   Mar 2023 Baseline</v>
      </c>
      <c r="C70" s="4">
        <v>8.3530206567363088</v>
      </c>
      <c r="D70" s="4">
        <v>6.5791125251667859</v>
      </c>
      <c r="E70" s="4">
        <v>7.8149954820254885</v>
      </c>
      <c r="F70" s="4">
        <v>2.636187376780752</v>
      </c>
      <c r="G70" s="4">
        <v>5.8920515799978812</v>
      </c>
      <c r="H70" s="4">
        <v>5.7507534255155868</v>
      </c>
      <c r="I70" s="4">
        <v>5.3684202922629209</v>
      </c>
      <c r="L70" t="str">
        <f t="shared" si="171"/>
        <v xml:space="preserve">   Mar 2023 Baseline</v>
      </c>
      <c r="M70" s="4">
        <v>5.7142781814864207</v>
      </c>
      <c r="N70" s="4">
        <v>4.9011846357076339</v>
      </c>
      <c r="O70" s="4">
        <v>29.193845754025261</v>
      </c>
      <c r="P70" s="4">
        <v>-9.8504646546519687</v>
      </c>
      <c r="Q70" s="4">
        <v>-4.7458707444047228</v>
      </c>
      <c r="R70" s="4">
        <v>51.588061208611549</v>
      </c>
      <c r="S70" s="4">
        <v>-13.16499450511227</v>
      </c>
      <c r="T70" s="4">
        <v>0.83994938679901043</v>
      </c>
      <c r="U70" s="4">
        <v>4.7604440568781436</v>
      </c>
      <c r="V70" s="4">
        <v>0.15623402575359879</v>
      </c>
      <c r="W70" s="4">
        <v>6.4702008873856576</v>
      </c>
      <c r="X70" s="4">
        <v>7.0478614830661312</v>
      </c>
      <c r="Y70" s="4">
        <v>7.1945371893481935</v>
      </c>
      <c r="Z70" s="4">
        <v>5.8650783197616851</v>
      </c>
      <c r="AA70" s="4">
        <v>3.8994477038673203</v>
      </c>
      <c r="AB70" s="4">
        <v>5.6544854903068709</v>
      </c>
      <c r="AC70" s="4">
        <v>5.8765264410020057</v>
      </c>
      <c r="AD70" s="4">
        <v>6.5858473072964996</v>
      </c>
      <c r="AE70" s="4">
        <v>5.641157459279289</v>
      </c>
      <c r="AF70" s="4">
        <v>5.3702518066452543</v>
      </c>
      <c r="AG70" s="4">
        <v>5.1877058233197548</v>
      </c>
      <c r="AH70" s="4">
        <v>5.7326088373167883</v>
      </c>
      <c r="AI70" s="4">
        <v>5.215089400768913</v>
      </c>
      <c r="AJ70" s="4">
        <v>5.1183023332629807</v>
      </c>
      <c r="AK70" s="4">
        <v>5.1574176519150194</v>
      </c>
      <c r="AL70" s="39"/>
    </row>
    <row r="71" spans="1:91" x14ac:dyDescent="0.2">
      <c r="B71" t="str">
        <f t="shared" si="170"/>
        <v xml:space="preserve">   Mar 2023 Pessimistic</v>
      </c>
      <c r="C71" s="4">
        <v>8.3530206567363088</v>
      </c>
      <c r="D71" s="4">
        <v>6.5791125251667859</v>
      </c>
      <c r="E71" s="4">
        <v>7.8149954820254885</v>
      </c>
      <c r="F71" s="4">
        <v>2.636187376780752</v>
      </c>
      <c r="G71" s="4">
        <v>4.9623427546796162</v>
      </c>
      <c r="H71" s="4">
        <v>3.9812603956814963</v>
      </c>
      <c r="I71" s="4">
        <v>4.9573145826358855</v>
      </c>
      <c r="L71" t="str">
        <f t="shared" si="171"/>
        <v xml:space="preserve">   Mar 2023 Pessimistic</v>
      </c>
      <c r="M71" s="4">
        <v>5.7142781814864207</v>
      </c>
      <c r="N71" s="4">
        <v>4.9011846357076339</v>
      </c>
      <c r="O71" s="4">
        <v>29.193845754025261</v>
      </c>
      <c r="P71" s="4">
        <v>-9.8504646546519687</v>
      </c>
      <c r="Q71" s="4">
        <v>-4.7458707444047228</v>
      </c>
      <c r="R71" s="4">
        <v>51.588061208611549</v>
      </c>
      <c r="S71" s="4">
        <v>-13.16499450511227</v>
      </c>
      <c r="T71" s="4">
        <v>0.83994938679901043</v>
      </c>
      <c r="U71" s="4">
        <v>4.7604440568781436</v>
      </c>
      <c r="V71" s="4">
        <v>0.15623402575359879</v>
      </c>
      <c r="W71" s="4">
        <v>6.4702008873856576</v>
      </c>
      <c r="X71" s="4">
        <v>7.0478614830661312</v>
      </c>
      <c r="Y71" s="4">
        <v>7.1945371893481935</v>
      </c>
      <c r="Z71" s="4">
        <v>5.3976467540792328</v>
      </c>
      <c r="AA71" s="4">
        <v>1.5452623801257115</v>
      </c>
      <c r="AB71" s="4">
        <v>3.8785891602136413</v>
      </c>
      <c r="AC71" s="4">
        <v>3.8067117168494535</v>
      </c>
      <c r="AD71" s="4">
        <v>4.2372781387949532</v>
      </c>
      <c r="AE71" s="4">
        <v>4.2801291264113361</v>
      </c>
      <c r="AF71" s="4">
        <v>4.3481562642520455</v>
      </c>
      <c r="AG71" s="4">
        <v>4.472220861015419</v>
      </c>
      <c r="AH71" s="4">
        <v>5.3938678798945094</v>
      </c>
      <c r="AI71" s="4">
        <v>5.3194819611669608</v>
      </c>
      <c r="AJ71" s="4">
        <v>5.0991403855761286</v>
      </c>
      <c r="AK71" s="4">
        <v>5.1589755900119938</v>
      </c>
      <c r="AL71" s="39"/>
    </row>
    <row r="72" spans="1:91" x14ac:dyDescent="0.2">
      <c r="B72" t="str">
        <f t="shared" si="170"/>
        <v xml:space="preserve">   Jul 2023 Optimistic</v>
      </c>
      <c r="C72" s="4">
        <f ca="1">'Optimistic ANN'!AF58</f>
        <v>8.3530206567363763</v>
      </c>
      <c r="D72" s="4">
        <f ca="1">'Optimistic ANN'!AG58</f>
        <v>6.5791125251668525</v>
      </c>
      <c r="E72" s="4">
        <f ca="1">'Optimistic ANN'!AH58</f>
        <v>7.8149954820255108</v>
      </c>
      <c r="F72" s="4">
        <f ca="1">'Optimistic ANN'!AI58</f>
        <v>2.5755034158260637</v>
      </c>
      <c r="G72" s="4">
        <f ca="1">'Optimistic ANN'!AJ58</f>
        <v>4.7256336439848168</v>
      </c>
      <c r="H72" s="4">
        <f ca="1">'Optimistic ANN'!AK58</f>
        <v>6.5287607366917966</v>
      </c>
      <c r="I72" s="4">
        <f ca="1">'Optimistic ANN'!AL58</f>
        <v>5.7537986130220764</v>
      </c>
      <c r="L72" t="str">
        <f t="shared" si="171"/>
        <v xml:space="preserve">   Jul 2023 Optimistic</v>
      </c>
      <c r="M72" s="4">
        <f>'Optimistic QTR'!DR58</f>
        <v>5.7129045364503028</v>
      </c>
      <c r="N72" s="4">
        <f>'Optimistic QTR'!DS58</f>
        <v>4.896878862802212</v>
      </c>
      <c r="O72" s="4">
        <f>'Optimistic QTR'!DT58</f>
        <v>29.200253954858081</v>
      </c>
      <c r="P72" s="4">
        <f>'Optimistic QTR'!DU58</f>
        <v>-9.8441334241455731</v>
      </c>
      <c r="Q72" s="4">
        <f>'Optimistic QTR'!DV58</f>
        <v>-4.7460189648133033</v>
      </c>
      <c r="R72" s="4">
        <f>'Optimistic QTR'!DW58</f>
        <v>51.595938503524017</v>
      </c>
      <c r="S72" s="4">
        <f>'Optimistic QTR'!DX58</f>
        <v>-13.177055788909541</v>
      </c>
      <c r="T72" s="4">
        <f>'Optimistic QTR'!DY58</f>
        <v>0.82969509683563647</v>
      </c>
      <c r="U72" s="4">
        <f>'Optimistic QTR'!DZ58</f>
        <v>4.7839210080407035</v>
      </c>
      <c r="V72" s="4">
        <f>'Optimistic QTR'!EA58</f>
        <v>0.42527456903249661</v>
      </c>
      <c r="W72" s="4">
        <f>'Optimistic QTR'!EB58</f>
        <v>7.8127953765734226</v>
      </c>
      <c r="X72" s="4">
        <f>'Optimistic QTR'!EC58</f>
        <v>7.1908573659482666</v>
      </c>
      <c r="Y72" s="4">
        <f>'Optimistic QTR'!ED58</f>
        <v>0.961978530806884</v>
      </c>
      <c r="Z72" s="4">
        <f>'Optimistic QTR'!EE58</f>
        <v>3.3859860817718745</v>
      </c>
      <c r="AA72" s="4">
        <f>'Optimistic QTR'!EF58</f>
        <v>4.8175537003752877</v>
      </c>
      <c r="AB72" s="4">
        <f>'Optimistic QTR'!EG58</f>
        <v>7.9847859702747881</v>
      </c>
      <c r="AC72" s="4">
        <f>'Optimistic QTR'!EH58</f>
        <v>6.9522452249796141</v>
      </c>
      <c r="AD72" s="4">
        <f>'Optimistic QTR'!EI58</f>
        <v>7.1254345637353556</v>
      </c>
      <c r="AE72" s="4">
        <f>'Optimistic QTR'!EJ58</f>
        <v>5.6922623802220906</v>
      </c>
      <c r="AF72" s="4">
        <f>'Optimistic QTR'!EK58</f>
        <v>5.7873146141740106</v>
      </c>
      <c r="AG72" s="4">
        <f>'Optimistic QTR'!EL58</f>
        <v>5.7985713151636364</v>
      </c>
      <c r="AH72" s="4">
        <f>'Optimistic QTR'!EM58</f>
        <v>6.3013295888191712</v>
      </c>
      <c r="AI72" s="4">
        <f>'Optimistic QTR'!EN58</f>
        <v>5.4134162976917644</v>
      </c>
      <c r="AJ72" s="4">
        <f>'Optimistic QTR'!EO58</f>
        <v>5.4312426743396314</v>
      </c>
      <c r="AK72" s="4">
        <f>'Optimistic QTR'!EP58</f>
        <v>5.1291943227600445</v>
      </c>
      <c r="AL72" s="39"/>
    </row>
    <row r="73" spans="1:91" x14ac:dyDescent="0.2">
      <c r="B73" t="str">
        <f t="shared" si="170"/>
        <v xml:space="preserve">   Jul 2023 Baseline</v>
      </c>
      <c r="C73" s="4">
        <f ca="1">'Baseline ANN'!AF58</f>
        <v>8.3530206567363763</v>
      </c>
      <c r="D73" s="4">
        <f ca="1">'Baseline ANN'!AG58</f>
        <v>6.5791125251668525</v>
      </c>
      <c r="E73" s="4">
        <f ca="1">'Baseline ANN'!AH58</f>
        <v>7.8149954820255108</v>
      </c>
      <c r="F73" s="4">
        <f ca="1">'Baseline ANN'!AI58</f>
        <v>2.5755034158260637</v>
      </c>
      <c r="G73" s="4">
        <f ca="1">'Baseline ANN'!AJ58</f>
        <v>4.3253556510672198</v>
      </c>
      <c r="H73" s="4">
        <f ca="1">'Baseline ANN'!AK58</f>
        <v>5.4223450689641961</v>
      </c>
      <c r="I73" s="4">
        <f ca="1">'Baseline ANN'!AL58</f>
        <v>5.2406430886151156</v>
      </c>
      <c r="L73" t="str">
        <f t="shared" si="171"/>
        <v xml:space="preserve">   Jul 2023 Baseline</v>
      </c>
      <c r="M73" s="4">
        <f>'Baseline QTR'!DR58</f>
        <v>5.7129045364503028</v>
      </c>
      <c r="N73" s="4">
        <f>'Baseline QTR'!DS58</f>
        <v>4.896878862802212</v>
      </c>
      <c r="O73" s="4">
        <f>'Baseline QTR'!DT58</f>
        <v>29.200253954858081</v>
      </c>
      <c r="P73" s="4">
        <f>'Baseline QTR'!DU58</f>
        <v>-9.8441334241455731</v>
      </c>
      <c r="Q73" s="4">
        <f>'Baseline QTR'!DV58</f>
        <v>-4.7460189648133033</v>
      </c>
      <c r="R73" s="4">
        <f>'Baseline QTR'!DW58</f>
        <v>51.595938503524017</v>
      </c>
      <c r="S73" s="4">
        <f>'Baseline QTR'!DX58</f>
        <v>-13.177055788909541</v>
      </c>
      <c r="T73" s="4">
        <f>'Baseline QTR'!DY58</f>
        <v>0.82969509683563647</v>
      </c>
      <c r="U73" s="4">
        <f>'Baseline QTR'!DZ58</f>
        <v>4.7839210080407035</v>
      </c>
      <c r="V73" s="4">
        <f>'Baseline QTR'!EA58</f>
        <v>0.42527456903249661</v>
      </c>
      <c r="W73" s="4">
        <f>'Baseline QTR'!EB58</f>
        <v>7.8127953765734226</v>
      </c>
      <c r="X73" s="4">
        <f>'Baseline QTR'!EC58</f>
        <v>7.1908573659482666</v>
      </c>
      <c r="Y73" s="4">
        <f>'Baseline QTR'!ED58</f>
        <v>0.961978530806884</v>
      </c>
      <c r="Z73" s="4">
        <f>'Baseline QTR'!EE58</f>
        <v>3.3859860817718745</v>
      </c>
      <c r="AA73" s="4">
        <f>'Baseline QTR'!EF58</f>
        <v>4.9170572927456746</v>
      </c>
      <c r="AB73" s="4">
        <f>'Baseline QTR'!EG58</f>
        <v>5.5963197822595401</v>
      </c>
      <c r="AC73" s="4">
        <f>'Baseline QTR'!EH58</f>
        <v>5.0091019789070934</v>
      </c>
      <c r="AD73" s="4">
        <f>'Baseline QTR'!EI58</f>
        <v>6.0508306947558044</v>
      </c>
      <c r="AE73" s="4">
        <f>'Baseline QTR'!EJ58</f>
        <v>5.3323945692828278</v>
      </c>
      <c r="AF73" s="4">
        <f>'Baseline QTR'!EK58</f>
        <v>5.1661246977027897</v>
      </c>
      <c r="AG73" s="4">
        <f>'Baseline QTR'!EL58</f>
        <v>5.1017234852031246</v>
      </c>
      <c r="AH73" s="4">
        <f>'Baseline QTR'!EM58</f>
        <v>5.7123212805255008</v>
      </c>
      <c r="AI73" s="4">
        <f>'Baseline QTR'!EN58</f>
        <v>5.045119173323509</v>
      </c>
      <c r="AJ73" s="4">
        <f>'Baseline QTR'!EO58</f>
        <v>4.9738845369651452</v>
      </c>
      <c r="AK73" s="4">
        <f>'Baseline QTR'!EP58</f>
        <v>4.966885298463164</v>
      </c>
      <c r="AL73" s="39"/>
    </row>
    <row r="74" spans="1:91" x14ac:dyDescent="0.2">
      <c r="B74" t="str">
        <f t="shared" si="170"/>
        <v xml:space="preserve">   Jul 2023 Pessimistic</v>
      </c>
      <c r="C74" s="4">
        <f ca="1">'Pessimistic ANN'!AF58</f>
        <v>8.3530206567363763</v>
      </c>
      <c r="D74" s="4">
        <f ca="1">'Pessimistic ANN'!AG58</f>
        <v>6.5791125251668525</v>
      </c>
      <c r="E74" s="4">
        <f ca="1">'Pessimistic ANN'!AH58</f>
        <v>7.8149954820255108</v>
      </c>
      <c r="F74" s="4">
        <f ca="1">'Pessimistic ANN'!AI58</f>
        <v>2.5755034158260637</v>
      </c>
      <c r="G74" s="4">
        <f ca="1">'Pessimistic ANN'!AJ58</f>
        <v>3.8377133743450864</v>
      </c>
      <c r="H74" s="4">
        <f ca="1">'Pessimistic ANN'!AK58</f>
        <v>2.7092073912428738</v>
      </c>
      <c r="I74" s="4">
        <f ca="1">'Pessimistic ANN'!AL58</f>
        <v>3.7521139279277582</v>
      </c>
      <c r="L74" t="str">
        <f t="shared" si="171"/>
        <v xml:space="preserve">   Jul 2023 Pessimistic</v>
      </c>
      <c r="M74" s="4">
        <f>'Pessimistic QTR'!DR58</f>
        <v>5.7129045364503028</v>
      </c>
      <c r="N74" s="4">
        <f>'Pessimistic QTR'!DS58</f>
        <v>4.896878862802212</v>
      </c>
      <c r="O74" s="4">
        <f>'Pessimistic QTR'!DT58</f>
        <v>29.200253954858081</v>
      </c>
      <c r="P74" s="4">
        <f>'Pessimistic QTR'!DU58</f>
        <v>-9.8441334241455731</v>
      </c>
      <c r="Q74" s="4">
        <f>'Pessimistic QTR'!DV58</f>
        <v>-4.7460189648133033</v>
      </c>
      <c r="R74" s="4">
        <f>'Pessimistic QTR'!DW58</f>
        <v>51.595938503524017</v>
      </c>
      <c r="S74" s="4">
        <f>'Pessimistic QTR'!DX58</f>
        <v>-13.177055788909541</v>
      </c>
      <c r="T74" s="4">
        <f>'Pessimistic QTR'!DY58</f>
        <v>0.82969509683563647</v>
      </c>
      <c r="U74" s="4">
        <f>'Pessimistic QTR'!DZ58</f>
        <v>4.7839210080407035</v>
      </c>
      <c r="V74" s="4">
        <f>'Pessimistic QTR'!EA58</f>
        <v>0.42527456903249661</v>
      </c>
      <c r="W74" s="4">
        <f>'Pessimistic QTR'!EB58</f>
        <v>7.8127953765734226</v>
      </c>
      <c r="X74" s="4">
        <f>'Pessimistic QTR'!EC58</f>
        <v>7.1908573659482666</v>
      </c>
      <c r="Y74" s="4">
        <f>'Pessimistic QTR'!ED58</f>
        <v>0.961978530806884</v>
      </c>
      <c r="Z74" s="4">
        <f>'Pessimistic QTR'!EE58</f>
        <v>3.3859860817718745</v>
      </c>
      <c r="AA74" s="4">
        <f>'Pessimistic QTR'!EF58</f>
        <v>5.3530049555372106</v>
      </c>
      <c r="AB74" s="4">
        <f>'Pessimistic QTR'!EG58</f>
        <v>2.5855135541754004</v>
      </c>
      <c r="AC74" s="4">
        <f>'Pessimistic QTR'!EH58</f>
        <v>2.0480133038327075</v>
      </c>
      <c r="AD74" s="4">
        <f>'Pessimistic QTR'!EI58</f>
        <v>2.9594774452872175</v>
      </c>
      <c r="AE74" s="4">
        <f>'Pessimistic QTR'!EJ58</f>
        <v>1.9484175580265717</v>
      </c>
      <c r="AF74" s="4">
        <f>'Pessimistic QTR'!EK58</f>
        <v>2.7627795251262244</v>
      </c>
      <c r="AG74" s="4">
        <f>'Pessimistic QTR'!EL58</f>
        <v>3.544477733146989</v>
      </c>
      <c r="AH74" s="4">
        <f>'Pessimistic QTR'!EM58</f>
        <v>4.1018043030845774</v>
      </c>
      <c r="AI74" s="4">
        <f>'Pessimistic QTR'!EN58</f>
        <v>3.7110454843320761</v>
      </c>
      <c r="AJ74" s="4">
        <f>'Pessimistic QTR'!EO58</f>
        <v>4.987160710441807</v>
      </c>
      <c r="AK74" s="4">
        <f>'Pessimistic QTR'!EP58</f>
        <v>4.3833930288700307</v>
      </c>
      <c r="AL74" s="39"/>
    </row>
    <row r="75" spans="1:91" x14ac:dyDescent="0.2">
      <c r="A75" s="26"/>
      <c r="B75" s="27" t="s">
        <v>246</v>
      </c>
      <c r="C75" s="4"/>
      <c r="D75" s="4"/>
      <c r="E75" s="4"/>
      <c r="F75" s="4"/>
      <c r="G75" s="4"/>
      <c r="H75" s="4"/>
      <c r="I75" s="4"/>
      <c r="L75" s="27" t="s">
        <v>245</v>
      </c>
      <c r="M75" s="4"/>
      <c r="N75" s="4"/>
      <c r="O75" s="4"/>
      <c r="P75" s="4"/>
      <c r="Q75" s="4"/>
      <c r="R75" s="4"/>
      <c r="S75" s="4"/>
      <c r="T75" s="4"/>
      <c r="U75" s="4"/>
      <c r="V75" s="4"/>
      <c r="W75" s="4"/>
      <c r="X75" s="4"/>
      <c r="Y75" s="4"/>
      <c r="Z75" s="4"/>
      <c r="AA75" s="4"/>
      <c r="AB75" s="4"/>
      <c r="AC75" s="4"/>
      <c r="AD75" s="4"/>
      <c r="AE75" s="4"/>
      <c r="AF75" s="4"/>
      <c r="AG75" s="4"/>
      <c r="AH75" s="4"/>
      <c r="AI75" s="4"/>
      <c r="AJ75" s="4"/>
      <c r="AK75" s="4"/>
      <c r="AL75" s="39"/>
    </row>
    <row r="76" spans="1:91" x14ac:dyDescent="0.2">
      <c r="A76" s="26"/>
      <c r="B76" t="str">
        <f t="shared" ref="B76:B82" si="172">B9</f>
        <v xml:space="preserve">   Nov 2019 Baseline</v>
      </c>
      <c r="C76" s="4">
        <f>'Reforecast 2019 ANN'!AP36</f>
        <v>2.1902550202161919</v>
      </c>
      <c r="D76" s="4">
        <f>'Reforecast 2019 ANN'!AQ36</f>
        <v>2.1172412805260388</v>
      </c>
      <c r="E76" s="4">
        <f>'Reforecast 2019 ANN'!AR36</f>
        <v>1.5673637931223894</v>
      </c>
      <c r="F76" s="4">
        <f>'Reforecast 2019 ANN'!AS36</f>
        <v>1.0692496959972431</v>
      </c>
      <c r="G76" s="4">
        <f>'Reforecast 2019 ANN'!AT36</f>
        <v>0.64693486670428513</v>
      </c>
      <c r="H76" s="4">
        <f>'Reforecast 2019 ANN'!AU36</f>
        <v>0.73930530479262568</v>
      </c>
      <c r="I76" s="4">
        <f>'Reforecast 2019 ANN'!AV36</f>
        <v>1.2572402662943905</v>
      </c>
      <c r="L76" t="str">
        <f t="shared" ref="L76:L82" si="173">B9</f>
        <v xml:space="preserve">   Nov 2019 Baseline</v>
      </c>
      <c r="M76" s="4">
        <f>'Reforecast 2019 QTR'!FF36</f>
        <v>1.5655627286623286</v>
      </c>
      <c r="N76" s="4">
        <f>'Reforecast 2019 QTR'!FG36</f>
        <v>2.4673852142664598</v>
      </c>
      <c r="O76" s="4">
        <f>'Reforecast 2019 QTR'!FH36</f>
        <v>2.1878542467172135</v>
      </c>
      <c r="P76" s="4">
        <f>'Reforecast 2019 QTR'!FI36</f>
        <v>2.0519061740200684</v>
      </c>
      <c r="Q76" s="4">
        <f>'Reforecast 2019 QTR'!FJ36</f>
        <v>1.7165587176937391</v>
      </c>
      <c r="R76" s="4">
        <f>'Reforecast 2019 QTR'!FK36</f>
        <v>1.4599234512022941</v>
      </c>
      <c r="S76" s="4">
        <f>'Reforecast 2019 QTR'!FL36</f>
        <v>1.3868098329551604</v>
      </c>
      <c r="T76" s="4">
        <f>'Reforecast 2019 QTR'!FM36</f>
        <v>1.2275118224463588</v>
      </c>
      <c r="U76" s="4">
        <f>'Reforecast 2019 QTR'!FN36</f>
        <v>1.2030263496576099</v>
      </c>
      <c r="V76" s="4">
        <f>'Reforecast 2019 QTR'!FO36</f>
        <v>1.068451081655053</v>
      </c>
      <c r="W76" s="4">
        <f>'Reforecast 2019 QTR'!FP36</f>
        <v>1.0091014831296263</v>
      </c>
      <c r="X76" s="4">
        <f>'Reforecast 2019 QTR'!FQ36</f>
        <v>0.84002155909723708</v>
      </c>
      <c r="Y76" s="4">
        <f>'Reforecast 2019 QTR'!FR36</f>
        <v>0.68379915931604529</v>
      </c>
      <c r="Z76" s="4">
        <f>'Reforecast 2019 QTR'!FS36</f>
        <v>0.58173952344140467</v>
      </c>
      <c r="AA76" s="4">
        <f>'Reforecast 2019 QTR'!FT36</f>
        <v>0.53996803139042537</v>
      </c>
      <c r="AB76" s="4">
        <f>'Reforecast 2019 QTR'!FU36</f>
        <v>0.54507810757378206</v>
      </c>
      <c r="AC76" s="4">
        <f>'Reforecast 2019 QTR'!FV36</f>
        <v>0.57737805625472927</v>
      </c>
      <c r="AD76" s="4">
        <f>'Reforecast 2019 QTR'!FW36</f>
        <v>0.71270491130401847</v>
      </c>
      <c r="AE76" s="4">
        <f>'Reforecast 2019 QTR'!FX36</f>
        <v>0.83584270238183933</v>
      </c>
      <c r="AF76" s="4">
        <f>'Reforecast 2019 QTR'!FY36</f>
        <v>0.96848656834864766</v>
      </c>
      <c r="AG76" s="4">
        <f>'Reforecast 2019 QTR'!FZ36</f>
        <v>1.1696424539930028</v>
      </c>
      <c r="AH76" s="4">
        <f>'Reforecast 2019 QTR'!GA36</f>
        <v>1.2160387223872915</v>
      </c>
      <c r="AI76" s="4">
        <f>'Reforecast 2019 QTR'!GB36</f>
        <v>1.4304511111922658</v>
      </c>
      <c r="AJ76" s="4">
        <f>'Reforecast 2019 QTR'!GC36</f>
        <v>1.5332885180110889</v>
      </c>
      <c r="AK76" s="4">
        <f>'Reforecast 2019 QTR'!GD36</f>
        <v>1.6073307113561031</v>
      </c>
      <c r="AL76" s="39"/>
    </row>
    <row r="77" spans="1:91" x14ac:dyDescent="0.2">
      <c r="A77" s="26"/>
      <c r="B77" t="str">
        <f t="shared" si="172"/>
        <v xml:space="preserve">   Mar 2023 Optimistic</v>
      </c>
      <c r="C77" s="4">
        <v>2.3458056028478502</v>
      </c>
      <c r="D77" s="4">
        <v>-5.77877335752971</v>
      </c>
      <c r="E77" s="4">
        <v>1.6416383279665547</v>
      </c>
      <c r="F77" s="4">
        <v>4.9065616564765158</v>
      </c>
      <c r="G77" s="4">
        <v>3.0317183310597962</v>
      </c>
      <c r="H77" s="4">
        <v>0.11581703811620603</v>
      </c>
      <c r="I77" s="4">
        <v>4.2437185919319553E-2</v>
      </c>
      <c r="L77" t="str">
        <f t="shared" si="173"/>
        <v xml:space="preserve">   Mar 2023 Optimistic</v>
      </c>
      <c r="M77" s="4">
        <v>0.98101367648719684</v>
      </c>
      <c r="N77" s="4">
        <v>1.1298046363158676</v>
      </c>
      <c r="O77" s="4">
        <v>-37.899026557832961</v>
      </c>
      <c r="P77" s="4">
        <v>13.777759599092999</v>
      </c>
      <c r="Q77" s="4">
        <v>2.8942707117780353</v>
      </c>
      <c r="R77" s="4">
        <v>-0.15380720656313907</v>
      </c>
      <c r="S77" s="4">
        <v>5.9375903166609012</v>
      </c>
      <c r="T77" s="4">
        <v>8.8748512821873895</v>
      </c>
      <c r="U77" s="4">
        <v>7.0931475798468702</v>
      </c>
      <c r="V77" s="4">
        <v>1.8418786840614709</v>
      </c>
      <c r="W77" s="4">
        <v>3.951658988491924</v>
      </c>
      <c r="X77" s="4">
        <v>5.4105730275961994</v>
      </c>
      <c r="Y77" s="4">
        <v>4.1229007500696246</v>
      </c>
      <c r="Z77" s="4">
        <v>3.6652585530976056</v>
      </c>
      <c r="AA77" s="4">
        <v>2.3582650418971784</v>
      </c>
      <c r="AB77" s="4">
        <v>8.7119639878574517E-2</v>
      </c>
      <c r="AC77" s="4">
        <v>-0.1923825758840314</v>
      </c>
      <c r="AD77" s="4">
        <v>-4.2893540786836937E-2</v>
      </c>
      <c r="AE77" s="4">
        <v>-0.12952778089102557</v>
      </c>
      <c r="AF77" s="4">
        <v>0.18581948693832118</v>
      </c>
      <c r="AG77" s="4">
        <v>0.11890081116134876</v>
      </c>
      <c r="AH77" s="4">
        <v>-1.0502351533103749E-2</v>
      </c>
      <c r="AI77" s="4">
        <v>-4.4192971658441049E-2</v>
      </c>
      <c r="AJ77" s="4">
        <v>3.217299855067246E-2</v>
      </c>
      <c r="AK77" s="4">
        <v>0.19116669494019245</v>
      </c>
      <c r="AL77" s="39"/>
    </row>
    <row r="78" spans="1:91" x14ac:dyDescent="0.2">
      <c r="A78" s="26"/>
      <c r="B78" t="str">
        <f t="shared" si="172"/>
        <v xml:space="preserve">   Mar 2023 Baseline</v>
      </c>
      <c r="C78" s="4">
        <v>2.3458056028478502</v>
      </c>
      <c r="D78" s="4">
        <v>-5.77877335752971</v>
      </c>
      <c r="E78" s="4">
        <v>1.6416383279665547</v>
      </c>
      <c r="F78" s="4">
        <v>4.9065616564765158</v>
      </c>
      <c r="G78" s="4">
        <v>2.6631638364927657</v>
      </c>
      <c r="H78" s="4">
        <v>4.2790060389941154E-2</v>
      </c>
      <c r="I78" s="4">
        <v>-9.473539147972776E-2</v>
      </c>
      <c r="L78" t="str">
        <f t="shared" si="173"/>
        <v xml:space="preserve">   Mar 2023 Baseline</v>
      </c>
      <c r="M78" s="4">
        <v>0.98101367648719684</v>
      </c>
      <c r="N78" s="4">
        <v>1.1298046363158676</v>
      </c>
      <c r="O78" s="4">
        <v>-37.899026557832961</v>
      </c>
      <c r="P78" s="4">
        <v>13.777759599092999</v>
      </c>
      <c r="Q78" s="4">
        <v>2.8942707117780353</v>
      </c>
      <c r="R78" s="4">
        <v>-0.15380720656313907</v>
      </c>
      <c r="S78" s="4">
        <v>5.9375903166609012</v>
      </c>
      <c r="T78" s="4">
        <v>8.8748512821873895</v>
      </c>
      <c r="U78" s="4">
        <v>7.0931475798468702</v>
      </c>
      <c r="V78" s="4">
        <v>1.8418786840614709</v>
      </c>
      <c r="W78" s="4">
        <v>3.951658988491924</v>
      </c>
      <c r="X78" s="4">
        <v>5.4105730275961994</v>
      </c>
      <c r="Y78" s="4">
        <v>4.1229007500696246</v>
      </c>
      <c r="Z78" s="4">
        <v>3.3411839737291338</v>
      </c>
      <c r="AA78" s="4">
        <v>1.1345772646828456</v>
      </c>
      <c r="AB78" s="4">
        <v>-0.39632239521760759</v>
      </c>
      <c r="AC78" s="4">
        <v>-9.2973029065590573E-2</v>
      </c>
      <c r="AD78" s="4">
        <v>0.2467608017497902</v>
      </c>
      <c r="AE78" s="4">
        <v>-1.0988884183826819E-2</v>
      </c>
      <c r="AF78" s="4">
        <v>-0.12236838540987671</v>
      </c>
      <c r="AG78" s="4">
        <v>-7.7588019879804015E-2</v>
      </c>
      <c r="AH78" s="4">
        <v>-9.2766666343935267E-2</v>
      </c>
      <c r="AI78" s="4">
        <v>-0.20857279011688989</v>
      </c>
      <c r="AJ78" s="4">
        <v>-5.4565845460852191E-2</v>
      </c>
      <c r="AK78" s="4">
        <v>7.9038826721555822E-2</v>
      </c>
      <c r="AL78" s="39"/>
    </row>
    <row r="79" spans="1:91" x14ac:dyDescent="0.2">
      <c r="A79" s="26"/>
      <c r="B79" t="str">
        <f t="shared" si="172"/>
        <v xml:space="preserve">   Mar 2023 Pessimistic</v>
      </c>
      <c r="C79" s="4">
        <v>2.3458056028478502</v>
      </c>
      <c r="D79" s="4">
        <v>-5.77877335752971</v>
      </c>
      <c r="E79" s="4">
        <v>1.6416383279665547</v>
      </c>
      <c r="F79" s="4">
        <v>4.9065616564765158</v>
      </c>
      <c r="G79" s="4">
        <v>1.1748765228844382</v>
      </c>
      <c r="H79" s="4">
        <v>-2.0774831025878959</v>
      </c>
      <c r="I79" s="4">
        <v>-0.36298674679610121</v>
      </c>
      <c r="L79" t="str">
        <f t="shared" si="173"/>
        <v xml:space="preserve">   Mar 2023 Pessimistic</v>
      </c>
      <c r="M79" s="4">
        <v>0.98101367648719684</v>
      </c>
      <c r="N79" s="4">
        <v>1.1298046363158676</v>
      </c>
      <c r="O79" s="4">
        <v>-37.899026557832961</v>
      </c>
      <c r="P79" s="4">
        <v>13.777759599092999</v>
      </c>
      <c r="Q79" s="4">
        <v>2.8942707117780353</v>
      </c>
      <c r="R79" s="4">
        <v>-0.15380720656313907</v>
      </c>
      <c r="S79" s="4">
        <v>5.9375903166609012</v>
      </c>
      <c r="T79" s="4">
        <v>8.8748512821873895</v>
      </c>
      <c r="U79" s="4">
        <v>7.0931475798468702</v>
      </c>
      <c r="V79" s="4">
        <v>1.8418786840614709</v>
      </c>
      <c r="W79" s="4">
        <v>3.951658988491924</v>
      </c>
      <c r="X79" s="4">
        <v>5.4105730275961994</v>
      </c>
      <c r="Y79" s="4">
        <v>4.1229007500696246</v>
      </c>
      <c r="Z79" s="4">
        <v>2.8712423952519828</v>
      </c>
      <c r="AA79" s="4">
        <v>-3.3908970330508659</v>
      </c>
      <c r="AB79" s="4">
        <v>-2.9276784666109612</v>
      </c>
      <c r="AC79" s="4">
        <v>-2.7712172692517911</v>
      </c>
      <c r="AD79" s="4">
        <v>-2.3341836037079622</v>
      </c>
      <c r="AE79" s="4">
        <v>-1.154081835485099</v>
      </c>
      <c r="AF79" s="4">
        <v>-0.94058062057100766</v>
      </c>
      <c r="AG79" s="4">
        <v>-0.88976433631153817</v>
      </c>
      <c r="AH79" s="4">
        <v>-0.38665800367607694</v>
      </c>
      <c r="AI79" s="4">
        <v>0.14293500132236403</v>
      </c>
      <c r="AJ79" s="4">
        <v>0.25129378496582255</v>
      </c>
      <c r="AK79" s="4">
        <v>0.53994128430969734</v>
      </c>
      <c r="AL79" s="39"/>
    </row>
    <row r="80" spans="1:91" x14ac:dyDescent="0.2">
      <c r="B80" t="str">
        <f t="shared" si="172"/>
        <v xml:space="preserve">   Jul 2023 Optimistic</v>
      </c>
      <c r="C80" s="4">
        <f ca="1">'Optimistic ANN'!AF39</f>
        <v>2.34578291109242</v>
      </c>
      <c r="D80" s="4">
        <f ca="1">'Optimistic ANN'!AG39</f>
        <v>-5.7806090622105515</v>
      </c>
      <c r="E80" s="4">
        <f ca="1">'Optimistic ANN'!AH39</f>
        <v>1.6486768452942169</v>
      </c>
      <c r="F80" s="4">
        <f ca="1">'Optimistic ANN'!AI39</f>
        <v>4.5954041024578451</v>
      </c>
      <c r="G80" s="4">
        <f ca="1">'Optimistic ANN'!AJ39</f>
        <v>2.3563064933104005</v>
      </c>
      <c r="H80" s="4">
        <f ca="1">'Optimistic ANN'!AK39</f>
        <v>1.1207525799695528</v>
      </c>
      <c r="I80" s="4">
        <f ca="1">'Optimistic ANN'!AL39</f>
        <v>0.52671312006555837</v>
      </c>
      <c r="L80" t="str">
        <f t="shared" si="173"/>
        <v xml:space="preserve">   Jul 2023 Optimistic</v>
      </c>
      <c r="M80" s="4">
        <f>'Optimistic QTR'!DR39</f>
        <v>1.1025212565849429</v>
      </c>
      <c r="N80" s="4">
        <f>'Optimistic QTR'!DS39</f>
        <v>1.1297408176244472</v>
      </c>
      <c r="O80" s="4">
        <f>'Optimistic QTR'!DT39</f>
        <v>-37.886799483386504</v>
      </c>
      <c r="P80" s="4">
        <f>'Optimistic QTR'!DU39</f>
        <v>13.600007707119577</v>
      </c>
      <c r="Q80" s="4">
        <f>'Optimistic QTR'!DV39</f>
        <v>3.0452479849193193</v>
      </c>
      <c r="R80" s="4">
        <f>'Optimistic QTR'!DW39</f>
        <v>-0.18614998243883241</v>
      </c>
      <c r="S80" s="4">
        <f>'Optimistic QTR'!DX39</f>
        <v>6.0391603863755305</v>
      </c>
      <c r="T80" s="4">
        <f>'Optimistic QTR'!DY39</f>
        <v>8.6430509765196497</v>
      </c>
      <c r="U80" s="4">
        <f>'Optimistic QTR'!DZ39</f>
        <v>7.3425101803594295</v>
      </c>
      <c r="V80" s="4">
        <f>'Optimistic QTR'!EA39</f>
        <v>1.7323314962612191</v>
      </c>
      <c r="W80" s="4">
        <f>'Optimistic QTR'!EB39</f>
        <v>3.9752141508160532</v>
      </c>
      <c r="X80" s="4">
        <f>'Optimistic QTR'!EC39</f>
        <v>5.2289820535889486</v>
      </c>
      <c r="Y80" s="4">
        <f>'Optimistic QTR'!ED39</f>
        <v>-0.31382487537374715</v>
      </c>
      <c r="Z80" s="4">
        <f>'Optimistic QTR'!EE39</f>
        <v>2.8219231965445957</v>
      </c>
      <c r="AA80" s="4">
        <f>'Optimistic QTR'!EF39</f>
        <v>1.2050132069130637</v>
      </c>
      <c r="AB80" s="4">
        <f>'Optimistic QTR'!EG39</f>
        <v>4.2081560185643685</v>
      </c>
      <c r="AC80" s="4">
        <f>'Optimistic QTR'!EH39</f>
        <v>1.1845074146672241</v>
      </c>
      <c r="AD80" s="4">
        <f>'Optimistic QTR'!EI39</f>
        <v>1.1157155127664353</v>
      </c>
      <c r="AE80" s="4">
        <f>'Optimistic QTR'!EJ39</f>
        <v>-9.4069100378635362E-2</v>
      </c>
      <c r="AF80" s="4">
        <f>'Optimistic QTR'!EK39</f>
        <v>-0.15685469353016179</v>
      </c>
      <c r="AG80" s="4">
        <f>'Optimistic QTR'!EL39</f>
        <v>1.0576820817289834</v>
      </c>
      <c r="AH80" s="4">
        <f>'Optimistic QTR'!EM39</f>
        <v>0.67219036830392653</v>
      </c>
      <c r="AI80" s="4">
        <f>'Optimistic QTR'!EN39</f>
        <v>0.44991798801412575</v>
      </c>
      <c r="AJ80" s="4">
        <f>'Optimistic QTR'!EO39</f>
        <v>0.64951527204366588</v>
      </c>
      <c r="AK80" s="4">
        <f>'Optimistic QTR'!EP39</f>
        <v>0.33550012987251243</v>
      </c>
      <c r="AL80" s="39"/>
    </row>
    <row r="81" spans="1:38" x14ac:dyDescent="0.2">
      <c r="B81" t="str">
        <f t="shared" si="172"/>
        <v xml:space="preserve">   Jul 2023 Baseline</v>
      </c>
      <c r="C81" s="4">
        <f ca="1">'Baseline ANN'!AF39</f>
        <v>2.34578291109242</v>
      </c>
      <c r="D81" s="4">
        <f ca="1">'Baseline ANN'!AG39</f>
        <v>-5.7806090622105515</v>
      </c>
      <c r="E81" s="4">
        <f ca="1">'Baseline ANN'!AH39</f>
        <v>1.6486768452942169</v>
      </c>
      <c r="F81" s="4">
        <f ca="1">'Baseline ANN'!AI39</f>
        <v>4.5954041024578451</v>
      </c>
      <c r="G81" s="4">
        <f ca="1">'Baseline ANN'!AJ39</f>
        <v>2.1775423169097641</v>
      </c>
      <c r="H81" s="4">
        <f ca="1">'Baseline ANN'!AK39</f>
        <v>0.78661409244786817</v>
      </c>
      <c r="I81" s="4">
        <f ca="1">'Baseline ANN'!AL39</f>
        <v>0.1955367110279882</v>
      </c>
      <c r="L81" t="str">
        <f t="shared" si="173"/>
        <v xml:space="preserve">   Jul 2023 Baseline</v>
      </c>
      <c r="M81" s="4">
        <f>'Baseline QTR'!DR39</f>
        <v>1.1025212565849429</v>
      </c>
      <c r="N81" s="4">
        <f>'Baseline QTR'!DS39</f>
        <v>1.1297408176244472</v>
      </c>
      <c r="O81" s="4">
        <f>'Baseline QTR'!DT39</f>
        <v>-37.886799483386504</v>
      </c>
      <c r="P81" s="4">
        <f>'Baseline QTR'!DU39</f>
        <v>13.600007707119577</v>
      </c>
      <c r="Q81" s="4">
        <f>'Baseline QTR'!DV39</f>
        <v>3.0452479849193193</v>
      </c>
      <c r="R81" s="4">
        <f>'Baseline QTR'!DW39</f>
        <v>-0.18614998243883241</v>
      </c>
      <c r="S81" s="4">
        <f>'Baseline QTR'!DX39</f>
        <v>6.0391603863755305</v>
      </c>
      <c r="T81" s="4">
        <f>'Baseline QTR'!DY39</f>
        <v>8.6430509765196497</v>
      </c>
      <c r="U81" s="4">
        <f>'Baseline QTR'!DZ39</f>
        <v>7.3425101803594295</v>
      </c>
      <c r="V81" s="4">
        <f>'Baseline QTR'!EA39</f>
        <v>1.7323314962612191</v>
      </c>
      <c r="W81" s="4">
        <f>'Baseline QTR'!EB39</f>
        <v>3.9752141508160532</v>
      </c>
      <c r="X81" s="4">
        <f>'Baseline QTR'!EC39</f>
        <v>5.2289820535889486</v>
      </c>
      <c r="Y81" s="4">
        <f>'Baseline QTR'!ED39</f>
        <v>-0.31382487537374715</v>
      </c>
      <c r="Z81" s="4">
        <f>'Baseline QTR'!EE39</f>
        <v>2.8219231965445957</v>
      </c>
      <c r="AA81" s="4">
        <f>'Baseline QTR'!EF39</f>
        <v>1.1901602661124056</v>
      </c>
      <c r="AB81" s="4">
        <f>'Baseline QTR'!EG39</f>
        <v>2.8227810487060134</v>
      </c>
      <c r="AC81" s="4">
        <f>'Baseline QTR'!EH39</f>
        <v>1.1237168607469927</v>
      </c>
      <c r="AD81" s="4">
        <f>'Baseline QTR'!EI39</f>
        <v>0.54838845469991071</v>
      </c>
      <c r="AE81" s="4">
        <f>'Baseline QTR'!EJ39</f>
        <v>8.4038276782316679E-2</v>
      </c>
      <c r="AF81" s="4">
        <f>'Baseline QTR'!EK39</f>
        <v>-0.22101587495689801</v>
      </c>
      <c r="AG81" s="4">
        <f>'Baseline QTR'!EL39</f>
        <v>0.45861008815433202</v>
      </c>
      <c r="AH81" s="4">
        <f>'Baseline QTR'!EM39</f>
        <v>0.29919531809445843</v>
      </c>
      <c r="AI81" s="4">
        <f>'Baseline QTR'!EN39</f>
        <v>9.0280431982225906E-2</v>
      </c>
      <c r="AJ81" s="4">
        <f>'Baseline QTR'!EO39</f>
        <v>0.22873349213621275</v>
      </c>
      <c r="AK81" s="4">
        <f>'Baseline QTR'!EP39</f>
        <v>0.18882719302573125</v>
      </c>
      <c r="AL81" s="39"/>
    </row>
    <row r="82" spans="1:38" x14ac:dyDescent="0.2">
      <c r="B82" t="str">
        <f t="shared" si="172"/>
        <v xml:space="preserve">   Jul 2023 Pessimistic</v>
      </c>
      <c r="C82" s="4">
        <f ca="1">'Pessimistic ANN'!AF39</f>
        <v>2.34578291109242</v>
      </c>
      <c r="D82" s="4">
        <f ca="1">'Pessimistic ANN'!AG39</f>
        <v>-5.7806090622105515</v>
      </c>
      <c r="E82" s="4">
        <f ca="1">'Pessimistic ANN'!AH39</f>
        <v>1.6486768452942169</v>
      </c>
      <c r="F82" s="4">
        <f ca="1">'Pessimistic ANN'!AI39</f>
        <v>4.5954041024578451</v>
      </c>
      <c r="G82" s="4">
        <f ca="1">'Pessimistic ANN'!AJ39</f>
        <v>0.98080878606605637</v>
      </c>
      <c r="H82" s="4">
        <f ca="1">'Pessimistic ANN'!AK39</f>
        <v>-2.8558749352491031</v>
      </c>
      <c r="I82" s="4">
        <f ca="1">'Pessimistic ANN'!AL39</f>
        <v>-0.64149887747794176</v>
      </c>
      <c r="L82" t="str">
        <f t="shared" si="173"/>
        <v xml:space="preserve">   Jul 2023 Pessimistic</v>
      </c>
      <c r="M82" s="4">
        <f>'Pessimistic QTR'!DR39</f>
        <v>1.1025212565849429</v>
      </c>
      <c r="N82" s="4">
        <f>'Pessimistic QTR'!DS39</f>
        <v>1.1297408176244472</v>
      </c>
      <c r="O82" s="4">
        <f>'Pessimistic QTR'!DT39</f>
        <v>-37.886799483386504</v>
      </c>
      <c r="P82" s="4">
        <f>'Pessimistic QTR'!DU39</f>
        <v>13.600007707119577</v>
      </c>
      <c r="Q82" s="4">
        <f>'Pessimistic QTR'!DV39</f>
        <v>3.0452479849193193</v>
      </c>
      <c r="R82" s="4">
        <f>'Pessimistic QTR'!DW39</f>
        <v>-0.18614998243883241</v>
      </c>
      <c r="S82" s="4">
        <f>'Pessimistic QTR'!DX39</f>
        <v>6.0391603863755305</v>
      </c>
      <c r="T82" s="4">
        <f>'Pessimistic QTR'!DY39</f>
        <v>8.6430509765196497</v>
      </c>
      <c r="U82" s="4">
        <f>'Pessimistic QTR'!DZ39</f>
        <v>7.3425101803594295</v>
      </c>
      <c r="V82" s="4">
        <f>'Pessimistic QTR'!EA39</f>
        <v>1.7323314962612191</v>
      </c>
      <c r="W82" s="4">
        <f>'Pessimistic QTR'!EB39</f>
        <v>3.9752141508160532</v>
      </c>
      <c r="X82" s="4">
        <f>'Pessimistic QTR'!EC39</f>
        <v>5.2289820535889486</v>
      </c>
      <c r="Y82" s="4">
        <f>'Pessimistic QTR'!ED39</f>
        <v>-0.31382487537374715</v>
      </c>
      <c r="Z82" s="4">
        <f>'Pessimistic QTR'!EE39</f>
        <v>2.8219231965445957</v>
      </c>
      <c r="AA82" s="4">
        <f>'Pessimistic QTR'!EF39</f>
        <v>1.1777840643577342</v>
      </c>
      <c r="AB82" s="4">
        <f>'Pessimistic QTR'!EG39</f>
        <v>-3.8490367608589704</v>
      </c>
      <c r="AC82" s="4">
        <f>'Pessimistic QTR'!EH39</f>
        <v>-4.2162844429626816</v>
      </c>
      <c r="AD82" s="4">
        <f>'Pessimistic QTR'!EI39</f>
        <v>-3.9838231236618005</v>
      </c>
      <c r="AE82" s="4">
        <f>'Pessimistic QTR'!EJ39</f>
        <v>-2.5639465946245887</v>
      </c>
      <c r="AF82" s="4">
        <f>'Pessimistic QTR'!EK39</f>
        <v>-1.0417958034681485</v>
      </c>
      <c r="AG82" s="4">
        <f>'Pessimistic QTR'!EL39</f>
        <v>-0.56995965896885492</v>
      </c>
      <c r="AH82" s="4">
        <f>'Pessimistic QTR'!EM39</f>
        <v>-0.94363855114419914</v>
      </c>
      <c r="AI82" s="4">
        <f>'Pessimistic QTR'!EN39</f>
        <v>-0.40176475425066638</v>
      </c>
      <c r="AJ82" s="4">
        <f>'Pessimistic QTR'!EO39</f>
        <v>0.35557704205253504</v>
      </c>
      <c r="AK82" s="4">
        <f>'Pessimistic QTR'!EP39</f>
        <v>0.41351455107487833</v>
      </c>
      <c r="AL82" s="39"/>
    </row>
    <row r="83" spans="1:38" x14ac:dyDescent="0.2">
      <c r="A83" s="26"/>
      <c r="C83" s="4"/>
      <c r="D83" s="4"/>
      <c r="E83" s="4"/>
      <c r="F83" s="4"/>
      <c r="G83" s="4"/>
      <c r="H83" s="4"/>
      <c r="I83" s="4"/>
      <c r="M83" s="4"/>
      <c r="N83" s="4"/>
      <c r="O83" s="4"/>
      <c r="P83" s="4"/>
      <c r="Q83" s="4"/>
      <c r="R83" s="4"/>
      <c r="S83" s="4"/>
      <c r="T83" s="4"/>
      <c r="U83" s="4"/>
      <c r="V83" s="4"/>
      <c r="W83" s="4"/>
      <c r="X83" s="4"/>
      <c r="Y83" s="4"/>
      <c r="Z83" s="4"/>
      <c r="AA83" s="4"/>
      <c r="AB83" s="4"/>
      <c r="AC83" s="4"/>
      <c r="AD83" s="4"/>
      <c r="AE83" s="4"/>
      <c r="AF83" s="4"/>
      <c r="AG83" s="4"/>
      <c r="AH83" s="4"/>
      <c r="AI83" s="4"/>
      <c r="AJ83" s="4"/>
    </row>
    <row r="84" spans="1:38" x14ac:dyDescent="0.2">
      <c r="A84" s="26"/>
      <c r="C84" s="4"/>
      <c r="D84" s="4"/>
      <c r="E84" s="4"/>
      <c r="F84" s="4"/>
      <c r="G84" s="4"/>
      <c r="H84" s="4"/>
      <c r="I84" s="4"/>
      <c r="M84" s="4"/>
      <c r="N84" s="4"/>
      <c r="O84" s="4"/>
      <c r="P84" s="4"/>
      <c r="Q84" s="4"/>
      <c r="R84" s="4"/>
      <c r="S84" s="4"/>
      <c r="T84" s="4"/>
      <c r="U84" s="4"/>
      <c r="V84" s="4"/>
      <c r="W84" s="4"/>
      <c r="X84" s="4"/>
      <c r="Y84" s="4"/>
      <c r="Z84" s="4"/>
      <c r="AA84" s="4"/>
      <c r="AB84" s="4"/>
      <c r="AC84" s="4"/>
      <c r="AD84" s="4"/>
      <c r="AE84" s="4"/>
      <c r="AF84" s="4"/>
      <c r="AG84" s="4"/>
      <c r="AH84" s="4"/>
      <c r="AI84" s="4"/>
      <c r="AJ84" s="4"/>
    </row>
    <row r="85" spans="1:38" x14ac:dyDescent="0.2">
      <c r="A85" s="26"/>
      <c r="C85" s="4"/>
      <c r="D85" s="4"/>
      <c r="E85" s="4"/>
      <c r="F85" s="4"/>
      <c r="G85" s="4"/>
      <c r="H85" s="4"/>
      <c r="I85" s="4"/>
      <c r="M85" s="4"/>
      <c r="N85" s="4"/>
      <c r="O85" s="4"/>
      <c r="P85" s="4"/>
      <c r="Q85" s="4"/>
      <c r="R85" s="4"/>
      <c r="S85" s="4"/>
      <c r="T85" s="4"/>
      <c r="U85" s="4"/>
      <c r="V85" s="4"/>
      <c r="W85" s="4"/>
      <c r="X85" s="4"/>
      <c r="Y85" s="4"/>
      <c r="Z85" s="4"/>
      <c r="AA85" s="4"/>
      <c r="AB85" s="4"/>
      <c r="AC85" s="4"/>
      <c r="AD85" s="4"/>
      <c r="AE85" s="4"/>
      <c r="AF85" s="4"/>
      <c r="AG85" s="4"/>
      <c r="AH85" s="4"/>
      <c r="AI85" s="4"/>
      <c r="AJ85" s="4"/>
    </row>
    <row r="86" spans="1:38" x14ac:dyDescent="0.2">
      <c r="A86" s="26"/>
      <c r="C86" s="4"/>
      <c r="D86" s="4"/>
      <c r="E86" s="4"/>
      <c r="F86" s="4"/>
      <c r="G86" s="4"/>
      <c r="H86" s="4"/>
      <c r="I86" s="4"/>
      <c r="M86" s="4"/>
      <c r="N86" s="4"/>
      <c r="O86" s="4"/>
      <c r="P86" s="4"/>
      <c r="Q86" s="4"/>
      <c r="R86" s="4"/>
      <c r="S86" s="4"/>
      <c r="T86" s="4"/>
      <c r="U86" s="4"/>
      <c r="V86" s="4"/>
      <c r="W86" s="4"/>
      <c r="X86" s="4"/>
      <c r="Y86" s="4"/>
      <c r="Z86" s="4"/>
      <c r="AA86" s="4"/>
      <c r="AB86" s="4"/>
      <c r="AC86" s="4"/>
      <c r="AD86" s="4"/>
      <c r="AE86" s="4"/>
      <c r="AF86" s="4"/>
      <c r="AG86" s="4"/>
      <c r="AH86" s="4"/>
      <c r="AI86" s="4"/>
      <c r="AJ86" s="4"/>
    </row>
    <row r="87" spans="1:38" x14ac:dyDescent="0.2">
      <c r="A87" s="26"/>
      <c r="C87" s="4"/>
      <c r="D87" s="4"/>
      <c r="E87" s="4"/>
      <c r="F87" s="4"/>
      <c r="G87" s="4"/>
      <c r="H87" s="4"/>
      <c r="I87" s="4"/>
      <c r="M87" s="4"/>
      <c r="N87" s="4"/>
      <c r="O87" s="4"/>
      <c r="P87" s="4"/>
      <c r="Q87" s="4"/>
      <c r="R87" s="4"/>
      <c r="S87" s="4"/>
      <c r="T87" s="4"/>
      <c r="U87" s="4"/>
      <c r="V87" s="4"/>
      <c r="W87" s="4"/>
      <c r="X87" s="4"/>
      <c r="Y87" s="4"/>
      <c r="Z87" s="4"/>
      <c r="AA87" s="4"/>
      <c r="AB87" s="4"/>
      <c r="AC87" s="4"/>
      <c r="AD87" s="4"/>
      <c r="AE87" s="4"/>
      <c r="AF87" s="4"/>
      <c r="AG87" s="4"/>
      <c r="AH87" s="4"/>
      <c r="AI87" s="4"/>
      <c r="AJ87" s="4"/>
    </row>
    <row r="88" spans="1:38" x14ac:dyDescent="0.2">
      <c r="C88" s="4"/>
      <c r="D88" s="4"/>
      <c r="E88" s="4"/>
      <c r="F88" s="4"/>
      <c r="G88" s="4"/>
      <c r="H88" s="4"/>
      <c r="I88" s="4"/>
      <c r="M88" s="4"/>
      <c r="N88" s="4"/>
      <c r="O88" s="4"/>
      <c r="P88" s="4"/>
      <c r="Q88" s="4"/>
      <c r="R88" s="4"/>
      <c r="S88" s="4"/>
      <c r="T88" s="4"/>
      <c r="U88" s="4"/>
      <c r="V88" s="4"/>
      <c r="W88" s="4"/>
      <c r="X88" s="4"/>
    </row>
    <row r="175" spans="25:25" x14ac:dyDescent="0.2">
      <c r="Y175" s="4"/>
    </row>
    <row r="176" spans="25:25" x14ac:dyDescent="0.2">
      <c r="Y176" s="4"/>
    </row>
    <row r="177" spans="25:25" x14ac:dyDescent="0.2">
      <c r="Y177" s="4"/>
    </row>
    <row r="178" spans="25:25" x14ac:dyDescent="0.2">
      <c r="Y178" s="4"/>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48192-0835-4755-9F04-788E63E43FB9}">
  <sheetPr>
    <tabColor rgb="FFF1BB7B"/>
  </sheetPr>
  <dimension ref="A1:AQ86"/>
  <sheetViews>
    <sheetView zoomScale="85" zoomScaleNormal="85" workbookViewId="0">
      <pane xSplit="2" ySplit="4" topLeftCell="T5" activePane="bottomRight" state="frozen"/>
      <selection activeCell="A2" sqref="A2"/>
      <selection pane="topRight" activeCell="A2" sqref="A2"/>
      <selection pane="bottomLeft" activeCell="A2" sqref="A2"/>
      <selection pane="bottomRight" activeCell="AI3" sqref="AI3"/>
    </sheetView>
  </sheetViews>
  <sheetFormatPr defaultRowHeight="12.75" x14ac:dyDescent="0.2"/>
  <cols>
    <col min="1" max="1" width="9.140625" hidden="1" customWidth="1"/>
    <col min="2" max="2" width="64.85546875" bestFit="1" customWidth="1"/>
  </cols>
  <sheetData>
    <row r="1" spans="1:43" ht="14.25" x14ac:dyDescent="0.2">
      <c r="B1" s="29" t="str">
        <f>Info!B3</f>
        <v>Seattle MD (King &amp; Snohomish Counties) Economic Forecast</v>
      </c>
      <c r="AG1" s="18"/>
      <c r="AH1" s="18"/>
      <c r="AI1" s="18"/>
      <c r="AJ1" s="18"/>
      <c r="AK1" s="18"/>
      <c r="AL1" s="18"/>
      <c r="AM1" s="18"/>
      <c r="AN1" s="18"/>
      <c r="AO1" s="18"/>
      <c r="AP1" s="18"/>
    </row>
    <row r="2" spans="1:43" x14ac:dyDescent="0.2">
      <c r="B2" t="str">
        <f>Info!B4</f>
        <v>City of Seattle Office of Economic and Revenue Forecasts</v>
      </c>
      <c r="AG2" s="18"/>
      <c r="AH2" s="18"/>
      <c r="AI2" s="18"/>
      <c r="AJ2" s="18"/>
      <c r="AK2" s="18"/>
      <c r="AL2" s="18"/>
    </row>
    <row r="3" spans="1:43" x14ac:dyDescent="0.2">
      <c r="B3" s="1"/>
      <c r="C3" t="s">
        <v>227</v>
      </c>
      <c r="AI3" t="s">
        <v>226</v>
      </c>
    </row>
    <row r="4" spans="1:43" x14ac:dyDescent="0.2">
      <c r="B4" s="2"/>
      <c r="C4" s="1">
        <v>1990</v>
      </c>
      <c r="D4" s="1">
        <v>1991</v>
      </c>
      <c r="E4" s="1">
        <v>1992</v>
      </c>
      <c r="F4" s="1">
        <v>1993</v>
      </c>
      <c r="G4" s="1">
        <v>1994</v>
      </c>
      <c r="H4" s="1">
        <v>1995</v>
      </c>
      <c r="I4" s="1">
        <v>1996</v>
      </c>
      <c r="J4" s="1">
        <v>1997</v>
      </c>
      <c r="K4" s="1">
        <v>1998</v>
      </c>
      <c r="L4" s="1">
        <v>1999</v>
      </c>
      <c r="M4" s="1">
        <v>2000</v>
      </c>
      <c r="N4" s="1">
        <v>2001</v>
      </c>
      <c r="O4" s="1">
        <v>2002</v>
      </c>
      <c r="P4" s="1">
        <v>2003</v>
      </c>
      <c r="Q4" s="1">
        <v>2004</v>
      </c>
      <c r="R4" s="1">
        <v>2005</v>
      </c>
      <c r="S4" s="1">
        <v>2006</v>
      </c>
      <c r="T4" s="1">
        <v>2007</v>
      </c>
      <c r="U4" s="1">
        <v>2008</v>
      </c>
      <c r="V4" s="1">
        <v>2009</v>
      </c>
      <c r="W4" s="1">
        <v>2010</v>
      </c>
      <c r="X4" s="1">
        <v>2011</v>
      </c>
      <c r="Y4" s="1">
        <v>2012</v>
      </c>
      <c r="Z4" s="1">
        <v>2013</v>
      </c>
      <c r="AA4" s="1">
        <v>2014</v>
      </c>
      <c r="AB4" s="1">
        <v>2015</v>
      </c>
      <c r="AC4" s="1">
        <v>2016</v>
      </c>
      <c r="AD4" s="1">
        <v>2017</v>
      </c>
      <c r="AE4" s="1">
        <v>2018</v>
      </c>
      <c r="AF4" s="1">
        <v>2019</v>
      </c>
      <c r="AG4" s="1">
        <v>2020</v>
      </c>
      <c r="AH4" s="1">
        <v>2021</v>
      </c>
      <c r="AI4" s="1">
        <v>2022</v>
      </c>
      <c r="AJ4" s="1">
        <v>2023</v>
      </c>
      <c r="AK4" s="1">
        <v>2024</v>
      </c>
      <c r="AL4" s="1">
        <v>2025</v>
      </c>
      <c r="AM4" s="1">
        <v>2026</v>
      </c>
      <c r="AN4" s="1">
        <v>2027</v>
      </c>
      <c r="AO4" s="1">
        <v>2028</v>
      </c>
      <c r="AP4" s="1">
        <v>2029</v>
      </c>
    </row>
    <row r="5" spans="1:43" x14ac:dyDescent="0.2">
      <c r="A5" t="str">
        <f>'Baseline QTR'!A5</f>
        <v>KS_UR</v>
      </c>
      <c r="B5" t="str">
        <f>'Baseline QTR'!B5</f>
        <v>Unemployment rate (%)</v>
      </c>
      <c r="C5" s="3">
        <f ca="1">AVERAGE(OFFSET('Optimistic QTR'!$C5,0,4*(COLUMNS('Optimistic QTR'!$C5:C5)-1),1,4))</f>
        <v>3.7601115315000002</v>
      </c>
      <c r="D5" s="3">
        <f ca="1">AVERAGE(OFFSET('Optimistic QTR'!$C5,0,4*(COLUMNS('Optimistic QTR'!$C5:D5)-1),1,4))</f>
        <v>4.4364962405000004</v>
      </c>
      <c r="E5" s="3">
        <f ca="1">AVERAGE(OFFSET('Optimistic QTR'!$C5,0,4*(COLUMNS('Optimistic QTR'!$C5:E5)-1),1,4))</f>
        <v>5.4342288787499999</v>
      </c>
      <c r="F5" s="3">
        <f ca="1">AVERAGE(OFFSET('Optimistic QTR'!$C5,0,4*(COLUMNS('Optimistic QTR'!$C5:F5)-1),1,4))</f>
        <v>5.6132094992499999</v>
      </c>
      <c r="G5" s="3">
        <f ca="1">AVERAGE(OFFSET('Optimistic QTR'!$C5,0,4*(COLUMNS('Optimistic QTR'!$C5:G5)-1),1,4))</f>
        <v>4.6138100580000003</v>
      </c>
      <c r="H5" s="3">
        <f ca="1">AVERAGE(OFFSET('Optimistic QTR'!$C5,0,4*(COLUMNS('Optimistic QTR'!$C5:H5)-1),1,4))</f>
        <v>4.6208858470000003</v>
      </c>
      <c r="I5" s="3">
        <f ca="1">AVERAGE(OFFSET('Optimistic QTR'!$C5,0,4*(COLUMNS('Optimistic QTR'!$C5:I5)-1),1,4))</f>
        <v>4.3101022552500003</v>
      </c>
      <c r="J5" s="3">
        <f ca="1">AVERAGE(OFFSET('Optimistic QTR'!$C5,0,4*(COLUMNS('Optimistic QTR'!$C5:J5)-1),1,4))</f>
        <v>3.79939465575</v>
      </c>
      <c r="K5" s="3">
        <f ca="1">AVERAGE(OFFSET('Optimistic QTR'!$C5,0,4*(COLUMNS('Optimistic QTR'!$C5:K5)-1),1,4))</f>
        <v>3.50009428125</v>
      </c>
      <c r="L5" s="3">
        <f ca="1">AVERAGE(OFFSET('Optimistic QTR'!$C5,0,4*(COLUMNS('Optimistic QTR'!$C5:L5)-1),1,4))</f>
        <v>3.4889105279999999</v>
      </c>
      <c r="M5" s="3">
        <f ca="1">AVERAGE(OFFSET('Optimistic QTR'!$C5,0,4*(COLUMNS('Optimistic QTR'!$C5:M5)-1),1,4))</f>
        <v>3.9466575050000001</v>
      </c>
      <c r="N5" s="3">
        <f ca="1">AVERAGE(OFFSET('Optimistic QTR'!$C5,0,4*(COLUMNS('Optimistic QTR'!$C5:N5)-1),1,4))</f>
        <v>4.6163916337500002</v>
      </c>
      <c r="O5" s="3">
        <f ca="1">AVERAGE(OFFSET('Optimistic QTR'!$C5,0,4*(COLUMNS('Optimistic QTR'!$C5:O5)-1),1,4))</f>
        <v>5.9348564975000002</v>
      </c>
      <c r="P5" s="3">
        <f ca="1">AVERAGE(OFFSET('Optimistic QTR'!$C5,0,4*(COLUMNS('Optimistic QTR'!$C5:P5)-1),1,4))</f>
        <v>6.0056789430000004</v>
      </c>
      <c r="Q5" s="3">
        <f ca="1">AVERAGE(OFFSET('Optimistic QTR'!$C5,0,4*(COLUMNS('Optimistic QTR'!$C5:Q5)-1),1,4))</f>
        <v>5.0624650562499998</v>
      </c>
      <c r="R5" s="3">
        <f ca="1">AVERAGE(OFFSET('Optimistic QTR'!$C5,0,4*(COLUMNS('Optimistic QTR'!$C5:R5)-1),1,4))</f>
        <v>4.4376212657500007</v>
      </c>
      <c r="S5" s="3">
        <f ca="1">AVERAGE(OFFSET('Optimistic QTR'!$C5,0,4*(COLUMNS('Optimistic QTR'!$C5:S5)-1),1,4))</f>
        <v>3.7682574989999997</v>
      </c>
      <c r="T5" s="3">
        <f ca="1">AVERAGE(OFFSET('Optimistic QTR'!$C5,0,4*(COLUMNS('Optimistic QTR'!$C5:T5)-1),1,4))</f>
        <v>3.2005300777499999</v>
      </c>
      <c r="U5" s="3">
        <f ca="1">AVERAGE(OFFSET('Optimistic QTR'!$C5,0,4*(COLUMNS('Optimistic QTR'!$C5:U5)-1),1,4))</f>
        <v>3.9556408472499998</v>
      </c>
      <c r="V5" s="3">
        <f ca="1">AVERAGE(OFFSET('Optimistic QTR'!$C5,0,4*(COLUMNS('Optimistic QTR'!$C5:V5)-1),1,4))</f>
        <v>7.3503822802499998</v>
      </c>
      <c r="W5" s="3">
        <f ca="1">AVERAGE(OFFSET('Optimistic QTR'!$C5,0,4*(COLUMNS('Optimistic QTR'!$C5:W5)-1),1,4))</f>
        <v>8.7829170522500011</v>
      </c>
      <c r="X5" s="3">
        <f ca="1">AVERAGE(OFFSET('Optimistic QTR'!$C5,0,4*(COLUMNS('Optimistic QTR'!$C5:X5)-1),1,4))</f>
        <v>7.9268568344999997</v>
      </c>
      <c r="Y5" s="3">
        <f ca="1">AVERAGE(OFFSET('Optimistic QTR'!$C5,0,4*(COLUMNS('Optimistic QTR'!$C5:Y5)-1),1,4))</f>
        <v>6.5527852007499998</v>
      </c>
      <c r="Z5" s="3">
        <f ca="1">AVERAGE(OFFSET('Optimistic QTR'!$C5,0,4*(COLUMNS('Optimistic QTR'!$C5:Z5)-1),1,4))</f>
        <v>4.5783826100000002</v>
      </c>
      <c r="AA5" s="3">
        <f ca="1">AVERAGE(OFFSET('Optimistic QTR'!$C5,0,4*(COLUMNS('Optimistic QTR'!$C5:AA5)-1),1,4))</f>
        <v>4.6339036072499997</v>
      </c>
      <c r="AB5" s="3">
        <f ca="1">AVERAGE(OFFSET('Optimistic QTR'!$C5,0,4*(COLUMNS('Optimistic QTR'!$C5:AB5)-1),1,4))</f>
        <v>4.2180282780000002</v>
      </c>
      <c r="AC5" s="3">
        <f ca="1">AVERAGE(OFFSET('Optimistic QTR'!$C5,0,4*(COLUMNS('Optimistic QTR'!$C5:AC5)-1),1,4))</f>
        <v>3.9168075247500003</v>
      </c>
      <c r="AD5" s="3">
        <f ca="1">AVERAGE(OFFSET('Optimistic QTR'!$C5,0,4*(COLUMNS('Optimistic QTR'!$C5:AD5)-1),1,4))</f>
        <v>3.6605883062499998</v>
      </c>
      <c r="AE5" s="3">
        <f ca="1">AVERAGE(OFFSET('Optimistic QTR'!$C5,0,4*(COLUMNS('Optimistic QTR'!$C5:AE5)-1),1,4))</f>
        <v>3.3513315500000003</v>
      </c>
      <c r="AF5" s="3">
        <f ca="1">AVERAGE(OFFSET('Optimistic QTR'!$C5,0,4*(COLUMNS('Optimistic QTR'!$C5:AF5)-1),1,4))</f>
        <v>2.7372313187500001</v>
      </c>
      <c r="AG5" s="3">
        <f ca="1">AVERAGE(OFFSET('Optimistic QTR'!$C5,0,4*(COLUMNS('Optimistic QTR'!$C5:AG5)-1),1,4))</f>
        <v>8.0123607157500008</v>
      </c>
      <c r="AH5" s="3">
        <f ca="1">AVERAGE(OFFSET('Optimistic QTR'!$C5,0,4*(COLUMNS('Optimistic QTR'!$C5:AH5)-1),1,4))</f>
        <v>4.3074811915</v>
      </c>
      <c r="AI5" s="3">
        <f ca="1">AVERAGE(OFFSET('Optimistic QTR'!$C5,0,4*(COLUMNS('Optimistic QTR'!$C5:AI5)-1),1,4))</f>
        <v>2.9758158784999997</v>
      </c>
      <c r="AJ5" s="8">
        <f ca="1">AVERAGE(OFFSET('Optimistic QTR'!$C5,0,4*(COLUMNS('Optimistic QTR'!$C5:AJ5)-1),1,4))</f>
        <v>2.9040310747500002</v>
      </c>
      <c r="AK5" s="8">
        <f ca="1">AVERAGE(OFFSET('Optimistic QTR'!$C5,0,4*(COLUMNS('Optimistic QTR'!$C5:AK5)-1),1,4))</f>
        <v>2.8772980000000001</v>
      </c>
      <c r="AL5" s="8">
        <f ca="1">AVERAGE(OFFSET('Optimistic QTR'!$C5,0,4*(COLUMNS('Optimistic QTR'!$C5:AL5)-1),1,4))</f>
        <v>3.1451480000000003</v>
      </c>
      <c r="AM5" s="8">
        <f ca="1">AVERAGE(OFFSET('Optimistic QTR'!$C5,0,4*(COLUMNS('Optimistic QTR'!$C5:AM5)-1),1,4))</f>
        <v>3.2857849999999997</v>
      </c>
      <c r="AN5" s="8">
        <f ca="1">AVERAGE(OFFSET('Optimistic QTR'!$C5,0,4*(COLUMNS('Optimistic QTR'!$C5:AN5)-1),1,4))</f>
        <v>3.2940050000000003</v>
      </c>
      <c r="AO5" s="8">
        <f ca="1">AVERAGE(OFFSET('Optimistic QTR'!$C5,0,4*(COLUMNS('Optimistic QTR'!$C5:AO5)-1),1,4))</f>
        <v>3.2266557499999999</v>
      </c>
      <c r="AP5" s="8">
        <f ca="1">AVERAGE(OFFSET('Optimistic QTR'!$C5,0,4*(COLUMNS('Optimistic QTR'!$C5:AP5)-1),1,4))</f>
        <v>3.1184692500000004</v>
      </c>
      <c r="AQ5" s="18"/>
    </row>
    <row r="6" spans="1:43" x14ac:dyDescent="0.2">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8"/>
      <c r="AK6" s="8"/>
      <c r="AL6" s="8"/>
      <c r="AM6" s="8"/>
      <c r="AN6" s="8"/>
      <c r="AO6" s="8"/>
      <c r="AP6" s="8"/>
      <c r="AQ6" s="18"/>
    </row>
    <row r="7" spans="1:43" x14ac:dyDescent="0.2">
      <c r="A7" t="str">
        <f>'Baseline QTR'!A7</f>
        <v>KS_N</v>
      </c>
      <c r="B7" t="str">
        <f>'Baseline QTR'!B7</f>
        <v>Employment (thous.)</v>
      </c>
      <c r="C7" s="48">
        <f ca="1">AVERAGE(OFFSET('Optimistic QTR'!$C7,0,4*(COLUMNS('Optimistic QTR'!$C7:C7)-1),1,4))</f>
        <v>1109.1666666666667</v>
      </c>
      <c r="D7" s="48">
        <f ca="1">AVERAGE(OFFSET('Optimistic QTR'!$C7,0,4*(COLUMNS('Optimistic QTR'!$C7:D7)-1),1,4))</f>
        <v>1114.3666666666666</v>
      </c>
      <c r="E7" s="48">
        <f ca="1">AVERAGE(OFFSET('Optimistic QTR'!$C7,0,4*(COLUMNS('Optimistic QTR'!$C7:E7)-1),1,4))</f>
        <v>1128.3916666666667</v>
      </c>
      <c r="F7" s="48">
        <f ca="1">AVERAGE(OFFSET('Optimistic QTR'!$C7,0,4*(COLUMNS('Optimistic QTR'!$C7:F7)-1),1,4))</f>
        <v>1140.1583333333333</v>
      </c>
      <c r="G7" s="48">
        <f ca="1">AVERAGE(OFFSET('Optimistic QTR'!$C7,0,4*(COLUMNS('Optimistic QTR'!$C7:G7)-1),1,4))</f>
        <v>1152.125</v>
      </c>
      <c r="H7" s="48">
        <f ca="1">AVERAGE(OFFSET('Optimistic QTR'!$C7,0,4*(COLUMNS('Optimistic QTR'!$C7:H7)-1),1,4))</f>
        <v>1173.5666666666666</v>
      </c>
      <c r="I7" s="48">
        <f ca="1">AVERAGE(OFFSET('Optimistic QTR'!$C7,0,4*(COLUMNS('Optimistic QTR'!$C7:I7)-1),1,4))</f>
        <v>1217.6500000000001</v>
      </c>
      <c r="J7" s="48">
        <f ca="1">AVERAGE(OFFSET('Optimistic QTR'!$C7,0,4*(COLUMNS('Optimistic QTR'!$C7:J7)-1),1,4))</f>
        <v>1287.9749999999999</v>
      </c>
      <c r="K7" s="48">
        <f ca="1">AVERAGE(OFFSET('Optimistic QTR'!$C7,0,4*(COLUMNS('Optimistic QTR'!$C7:K7)-1),1,4))</f>
        <v>1349.9499999999998</v>
      </c>
      <c r="L7" s="48">
        <f ca="1">AVERAGE(OFFSET('Optimistic QTR'!$C7,0,4*(COLUMNS('Optimistic QTR'!$C7:L7)-1),1,4))</f>
        <v>1385.3333333333335</v>
      </c>
      <c r="M7" s="48">
        <f ca="1">AVERAGE(OFFSET('Optimistic QTR'!$C7,0,4*(COLUMNS('Optimistic QTR'!$C7:M7)-1),1,4))</f>
        <v>1416.8416666666667</v>
      </c>
      <c r="N7" s="48">
        <f ca="1">AVERAGE(OFFSET('Optimistic QTR'!$C7,0,4*(COLUMNS('Optimistic QTR'!$C7:N7)-1),1,4))</f>
        <v>1399.6666666666667</v>
      </c>
      <c r="O7" s="48">
        <f ca="1">AVERAGE(OFFSET('Optimistic QTR'!$C7,0,4*(COLUMNS('Optimistic QTR'!$C7:O7)-1),1,4))</f>
        <v>1351.3666666666666</v>
      </c>
      <c r="P7" s="48">
        <f ca="1">AVERAGE(OFFSET('Optimistic QTR'!$C7,0,4*(COLUMNS('Optimistic QTR'!$C7:P7)-1),1,4))</f>
        <v>1341.2583333333332</v>
      </c>
      <c r="Q7" s="48">
        <f ca="1">AVERAGE(OFFSET('Optimistic QTR'!$C7,0,4*(COLUMNS('Optimistic QTR'!$C7:Q7)-1),1,4))</f>
        <v>1351.0583333333334</v>
      </c>
      <c r="R7" s="48">
        <f ca="1">AVERAGE(OFFSET('Optimistic QTR'!$C7,0,4*(COLUMNS('Optimistic QTR'!$C7:R7)-1),1,4))</f>
        <v>1385.4833333333333</v>
      </c>
      <c r="S7" s="48">
        <f ca="1">AVERAGE(OFFSET('Optimistic QTR'!$C7,0,4*(COLUMNS('Optimistic QTR'!$C7:S7)-1),1,4))</f>
        <v>1430.3083333333334</v>
      </c>
      <c r="T7" s="48">
        <f ca="1">AVERAGE(OFFSET('Optimistic QTR'!$C7,0,4*(COLUMNS('Optimistic QTR'!$C7:T7)-1),1,4))</f>
        <v>1474.666666666667</v>
      </c>
      <c r="U7" s="48">
        <f ca="1">AVERAGE(OFFSET('Optimistic QTR'!$C7,0,4*(COLUMNS('Optimistic QTR'!$C7:U7)-1),1,4))</f>
        <v>1492.9416666666666</v>
      </c>
      <c r="V7" s="48">
        <f ca="1">AVERAGE(OFFSET('Optimistic QTR'!$C7,0,4*(COLUMNS('Optimistic QTR'!$C7:V7)-1),1,4))</f>
        <v>1417.2249999999999</v>
      </c>
      <c r="W7" s="48">
        <f ca="1">AVERAGE(OFFSET('Optimistic QTR'!$C7,0,4*(COLUMNS('Optimistic QTR'!$C7:W7)-1),1,4))</f>
        <v>1396.5</v>
      </c>
      <c r="X7" s="48">
        <f ca="1">AVERAGE(OFFSET('Optimistic QTR'!$C7,0,4*(COLUMNS('Optimistic QTR'!$C7:X7)-1),1,4))</f>
        <v>1422.5249999999999</v>
      </c>
      <c r="Y7" s="48">
        <f ca="1">AVERAGE(OFFSET('Optimistic QTR'!$C7,0,4*(COLUMNS('Optimistic QTR'!$C7:Y7)-1),1,4))</f>
        <v>1459.8249999999998</v>
      </c>
      <c r="Z7" s="48">
        <f ca="1">AVERAGE(OFFSET('Optimistic QTR'!$C7,0,4*(COLUMNS('Optimistic QTR'!$C7:Z7)-1),1,4))</f>
        <v>1501.8249999999998</v>
      </c>
      <c r="AA7" s="48">
        <f ca="1">AVERAGE(OFFSET('Optimistic QTR'!$C7,0,4*(COLUMNS('Optimistic QTR'!$C7:AA7)-1),1,4))</f>
        <v>1543.2833333333333</v>
      </c>
      <c r="AB7" s="48">
        <f ca="1">AVERAGE(OFFSET('Optimistic QTR'!$C7,0,4*(COLUMNS('Optimistic QTR'!$C7:AB7)-1),1,4))</f>
        <v>1592.3166666666666</v>
      </c>
      <c r="AC7" s="48">
        <f ca="1">AVERAGE(OFFSET('Optimistic QTR'!$C7,0,4*(COLUMNS('Optimistic QTR'!$C7:AC7)-1),1,4))</f>
        <v>1644.0083333333332</v>
      </c>
      <c r="AD7" s="48">
        <f ca="1">AVERAGE(OFFSET('Optimistic QTR'!$C7,0,4*(COLUMNS('Optimistic QTR'!$C7:AD7)-1),1,4))</f>
        <v>1684.8666666666668</v>
      </c>
      <c r="AE7" s="48">
        <f ca="1">AVERAGE(OFFSET('Optimistic QTR'!$C7,0,4*(COLUMNS('Optimistic QTR'!$C7:AE7)-1),1,4))</f>
        <v>1722.95</v>
      </c>
      <c r="AF7" s="48">
        <f ca="1">AVERAGE(OFFSET('Optimistic QTR'!$C7,0,4*(COLUMNS('Optimistic QTR'!$C7:AF7)-1),1,4))</f>
        <v>1763.3666666666668</v>
      </c>
      <c r="AG7" s="49">
        <f ca="1">AVERAGE(OFFSET('Optimistic QTR'!$C7,0,4*(COLUMNS('Optimistic QTR'!$C7:AG7)-1),1,4))</f>
        <v>1661.4333333333334</v>
      </c>
      <c r="AH7" s="49">
        <f ca="1">AVERAGE(OFFSET('Optimistic QTR'!$C7,0,4*(COLUMNS('Optimistic QTR'!$C7:AH7)-1),1,4))</f>
        <v>1688.825</v>
      </c>
      <c r="AI7" s="49">
        <f ca="1">AVERAGE(OFFSET('Optimistic QTR'!$C7,0,4*(COLUMNS('Optimistic QTR'!$C7:AI7)-1),1,4))</f>
        <v>1766.4333333333336</v>
      </c>
      <c r="AJ7" s="50">
        <f ca="1">AVERAGE(OFFSET('Optimistic QTR'!$C7,0,4*(COLUMNS('Optimistic QTR'!$C7:AJ7)-1),1,4))</f>
        <v>1808.0559166666665</v>
      </c>
      <c r="AK7" s="50">
        <f ca="1">AVERAGE(OFFSET('Optimistic QTR'!$C7,0,4*(COLUMNS('Optimistic QTR'!$C7:AK7)-1),1,4))</f>
        <v>1828.3197500000001</v>
      </c>
      <c r="AL7" s="50">
        <f ca="1">AVERAGE(OFFSET('Optimistic QTR'!$C7,0,4*(COLUMNS('Optimistic QTR'!$C7:AL7)-1),1,4))</f>
        <v>1837.94975</v>
      </c>
      <c r="AM7" s="50">
        <f ca="1">AVERAGE(OFFSET('Optimistic QTR'!$C7,0,4*(COLUMNS('Optimistic QTR'!$C7:AM7)-1),1,4))</f>
        <v>1848.9390000000001</v>
      </c>
      <c r="AN7" s="50">
        <f ca="1">AVERAGE(OFFSET('Optimistic QTR'!$C7,0,4*(COLUMNS('Optimistic QTR'!$C7:AN7)-1),1,4))</f>
        <v>1864.431</v>
      </c>
      <c r="AO7" s="50">
        <f ca="1">AVERAGE(OFFSET('Optimistic QTR'!$C7,0,4*(COLUMNS('Optimistic QTR'!$C7:AO7)-1),1,4))</f>
        <v>1891.15175</v>
      </c>
      <c r="AP7" s="50">
        <f ca="1">AVERAGE(OFFSET('Optimistic QTR'!$C7,0,4*(COLUMNS('Optimistic QTR'!$C7:AP7)-1),1,4))</f>
        <v>1925.5630000000001</v>
      </c>
      <c r="AQ7" s="18"/>
    </row>
    <row r="8" spans="1:43" x14ac:dyDescent="0.2">
      <c r="A8" t="str">
        <f>'Baseline QTR'!A8</f>
        <v>KS_NGDS</v>
      </c>
      <c r="B8" t="str">
        <f>'Baseline QTR'!B8</f>
        <v xml:space="preserve"> Goods producing</v>
      </c>
      <c r="C8" s="48">
        <f ca="1">AVERAGE(OFFSET('Optimistic QTR'!$C8,0,4*(COLUMNS('Optimistic QTR'!$C8:C8)-1),1,4))</f>
        <v>277.10833333333335</v>
      </c>
      <c r="D8" s="48">
        <f ca="1">AVERAGE(OFFSET('Optimistic QTR'!$C8,0,4*(COLUMNS('Optimistic QTR'!$C8:D8)-1),1,4))</f>
        <v>270.61666666666667</v>
      </c>
      <c r="E8" s="48">
        <f ca="1">AVERAGE(OFFSET('Optimistic QTR'!$C8,0,4*(COLUMNS('Optimistic QTR'!$C8:E8)-1),1,4))</f>
        <v>268.0916666666667</v>
      </c>
      <c r="F8" s="48">
        <f ca="1">AVERAGE(OFFSET('Optimistic QTR'!$C8,0,4*(COLUMNS('Optimistic QTR'!$C8:F8)-1),1,4))</f>
        <v>254.81666666666666</v>
      </c>
      <c r="G8" s="48">
        <f ca="1">AVERAGE(OFFSET('Optimistic QTR'!$C8,0,4*(COLUMNS('Optimistic QTR'!$C8:G8)-1),1,4))</f>
        <v>243.70000000000002</v>
      </c>
      <c r="H8" s="48">
        <f ca="1">AVERAGE(OFFSET('Optimistic QTR'!$C8,0,4*(COLUMNS('Optimistic QTR'!$C8:H8)-1),1,4))</f>
        <v>238.13333333333333</v>
      </c>
      <c r="I8" s="48">
        <f ca="1">AVERAGE(OFFSET('Optimistic QTR'!$C8,0,4*(COLUMNS('Optimistic QTR'!$C8:I8)-1),1,4))</f>
        <v>248.66666666666669</v>
      </c>
      <c r="J8" s="48">
        <f ca="1">AVERAGE(OFFSET('Optimistic QTR'!$C8,0,4*(COLUMNS('Optimistic QTR'!$C8:J8)-1),1,4))</f>
        <v>277.25</v>
      </c>
      <c r="K8" s="48">
        <f ca="1">AVERAGE(OFFSET('Optimistic QTR'!$C8,0,4*(COLUMNS('Optimistic QTR'!$C8:K8)-1),1,4))</f>
        <v>293.1583333333333</v>
      </c>
      <c r="L8" s="48">
        <f ca="1">AVERAGE(OFFSET('Optimistic QTR'!$C8,0,4*(COLUMNS('Optimistic QTR'!$C8:L8)-1),1,4))</f>
        <v>284.48333333333335</v>
      </c>
      <c r="M8" s="48">
        <f ca="1">AVERAGE(OFFSET('Optimistic QTR'!$C8,0,4*(COLUMNS('Optimistic QTR'!$C8:M8)-1),1,4))</f>
        <v>275.65833333333336</v>
      </c>
      <c r="N8" s="48">
        <f ca="1">AVERAGE(OFFSET('Optimistic QTR'!$C8,0,4*(COLUMNS('Optimistic QTR'!$C8:N8)-1),1,4))</f>
        <v>266.45000000000005</v>
      </c>
      <c r="O8" s="48">
        <f ca="1">AVERAGE(OFFSET('Optimistic QTR'!$C8,0,4*(COLUMNS('Optimistic QTR'!$C8:O8)-1),1,4))</f>
        <v>241.16666666666669</v>
      </c>
      <c r="P8" s="48">
        <f ca="1">AVERAGE(OFFSET('Optimistic QTR'!$C8,0,4*(COLUMNS('Optimistic QTR'!$C8:P8)-1),1,4))</f>
        <v>224.51666666666665</v>
      </c>
      <c r="Q8" s="48">
        <f ca="1">AVERAGE(OFFSET('Optimistic QTR'!$C8,0,4*(COLUMNS('Optimistic QTR'!$C8:Q8)-1),1,4))</f>
        <v>223.28333333333333</v>
      </c>
      <c r="R8" s="48">
        <f ca="1">AVERAGE(OFFSET('Optimistic QTR'!$C8,0,4*(COLUMNS('Optimistic QTR'!$C8:R8)-1),1,4))</f>
        <v>235.13333333333333</v>
      </c>
      <c r="S8" s="48">
        <f ca="1">AVERAGE(OFFSET('Optimistic QTR'!$C8,0,4*(COLUMNS('Optimistic QTR'!$C8:S8)-1),1,4))</f>
        <v>252.77499999999998</v>
      </c>
      <c r="T8" s="48">
        <f ca="1">AVERAGE(OFFSET('Optimistic QTR'!$C8,0,4*(COLUMNS('Optimistic QTR'!$C8:T8)-1),1,4))</f>
        <v>267.23333333333335</v>
      </c>
      <c r="U8" s="48">
        <f ca="1">AVERAGE(OFFSET('Optimistic QTR'!$C8,0,4*(COLUMNS('Optimistic QTR'!$C8:U8)-1),1,4))</f>
        <v>264.61666666666667</v>
      </c>
      <c r="V8" s="48">
        <f ca="1">AVERAGE(OFFSET('Optimistic QTR'!$C8,0,4*(COLUMNS('Optimistic QTR'!$C8:V8)-1),1,4))</f>
        <v>231.27499999999998</v>
      </c>
      <c r="W8" s="48">
        <f ca="1">AVERAGE(OFFSET('Optimistic QTR'!$C8,0,4*(COLUMNS('Optimistic QTR'!$C8:W8)-1),1,4))</f>
        <v>216.8</v>
      </c>
      <c r="X8" s="48">
        <f ca="1">AVERAGE(OFFSET('Optimistic QTR'!$C8,0,4*(COLUMNS('Optimistic QTR'!$C8:X8)-1),1,4))</f>
        <v>222.25</v>
      </c>
      <c r="Y8" s="48">
        <f ca="1">AVERAGE(OFFSET('Optimistic QTR'!$C8,0,4*(COLUMNS('Optimistic QTR'!$C8:Y8)-1),1,4))</f>
        <v>233.8</v>
      </c>
      <c r="Z8" s="48">
        <f ca="1">AVERAGE(OFFSET('Optimistic QTR'!$C8,0,4*(COLUMNS('Optimistic QTR'!$C8:Z8)-1),1,4))</f>
        <v>243.04166666666663</v>
      </c>
      <c r="AA8" s="48">
        <f ca="1">AVERAGE(OFFSET('Optimistic QTR'!$C8,0,4*(COLUMNS('Optimistic QTR'!$C8:AA8)-1),1,4))</f>
        <v>248.85000000000002</v>
      </c>
      <c r="AB8" s="48">
        <f ca="1">AVERAGE(OFFSET('Optimistic QTR'!$C8,0,4*(COLUMNS('Optimistic QTR'!$C8:AB8)-1),1,4))</f>
        <v>258.02499999999998</v>
      </c>
      <c r="AC8" s="48">
        <f ca="1">AVERAGE(OFFSET('Optimistic QTR'!$C8,0,4*(COLUMNS('Optimistic QTR'!$C8:AC8)-1),1,4))</f>
        <v>261.75833333333333</v>
      </c>
      <c r="AD8" s="48">
        <f ca="1">AVERAGE(OFFSET('Optimistic QTR'!$C8,0,4*(COLUMNS('Optimistic QTR'!$C8:AD8)-1),1,4))</f>
        <v>259.13333333333333</v>
      </c>
      <c r="AE8" s="48">
        <f ca="1">AVERAGE(OFFSET('Optimistic QTR'!$C8,0,4*(COLUMNS('Optimistic QTR'!$C8:AE8)-1),1,4))</f>
        <v>264.25</v>
      </c>
      <c r="AF8" s="48">
        <f ca="1">AVERAGE(OFFSET('Optimistic QTR'!$C8,0,4*(COLUMNS('Optimistic QTR'!$C8:AF8)-1),1,4))</f>
        <v>270.98333333333335</v>
      </c>
      <c r="AG8" s="49">
        <f ca="1">AVERAGE(OFFSET('Optimistic QTR'!$C8,0,4*(COLUMNS('Optimistic QTR'!$C8:AG8)-1),1,4))</f>
        <v>252.67499999999998</v>
      </c>
      <c r="AH8" s="49">
        <f ca="1">AVERAGE(OFFSET('Optimistic QTR'!$C8,0,4*(COLUMNS('Optimistic QTR'!$C8:AH8)-1),1,4))</f>
        <v>243.85833333333335</v>
      </c>
      <c r="AI8" s="49">
        <f ca="1">AVERAGE(OFFSET('Optimistic QTR'!$C8,0,4*(COLUMNS('Optimistic QTR'!$C8:AI8)-1),1,4))</f>
        <v>249.98333333333335</v>
      </c>
      <c r="AJ8" s="50">
        <f ca="1">AVERAGE(OFFSET('Optimistic QTR'!$C8,0,4*(COLUMNS('Optimistic QTR'!$C8:AJ8)-1),1,4))</f>
        <v>256.4195666666667</v>
      </c>
      <c r="AK8" s="50">
        <f ca="1">AVERAGE(OFFSET('Optimistic QTR'!$C8,0,4*(COLUMNS('Optimistic QTR'!$C8:AK8)-1),1,4))</f>
        <v>255.12112500000001</v>
      </c>
      <c r="AL8" s="50">
        <f ca="1">AVERAGE(OFFSET('Optimistic QTR'!$C8,0,4*(COLUMNS('Optimistic QTR'!$C8:AL8)-1),1,4))</f>
        <v>254.41980000000001</v>
      </c>
      <c r="AM8" s="50">
        <f ca="1">AVERAGE(OFFSET('Optimistic QTR'!$C8,0,4*(COLUMNS('Optimistic QTR'!$C8:AM8)-1),1,4))</f>
        <v>256.0068</v>
      </c>
      <c r="AN8" s="50">
        <f ca="1">AVERAGE(OFFSET('Optimistic QTR'!$C8,0,4*(COLUMNS('Optimistic QTR'!$C8:AN8)-1),1,4))</f>
        <v>258.10635000000002</v>
      </c>
      <c r="AO8" s="50">
        <f ca="1">AVERAGE(OFFSET('Optimistic QTR'!$C8,0,4*(COLUMNS('Optimistic QTR'!$C8:AO8)-1),1,4))</f>
        <v>260.30387500000001</v>
      </c>
      <c r="AP8" s="50">
        <f ca="1">AVERAGE(OFFSET('Optimistic QTR'!$C8,0,4*(COLUMNS('Optimistic QTR'!$C8:AP8)-1),1,4))</f>
        <v>262.38720000000001</v>
      </c>
      <c r="AQ8" s="18"/>
    </row>
    <row r="9" spans="1:43" x14ac:dyDescent="0.2">
      <c r="A9" t="str">
        <f>'Baseline QTR'!A9</f>
        <v>KS_NNAT</v>
      </c>
      <c r="B9" t="str">
        <f>'Baseline QTR'!B9</f>
        <v xml:space="preserve">   Natural resources</v>
      </c>
      <c r="C9" s="48">
        <f ca="1">AVERAGE(OFFSET('Optimistic QTR'!$C9,0,4*(COLUMNS('Optimistic QTR'!$C9:C9)-1),1,4))</f>
        <v>1.9750000000000001</v>
      </c>
      <c r="D9" s="48">
        <f ca="1">AVERAGE(OFFSET('Optimistic QTR'!$C9,0,4*(COLUMNS('Optimistic QTR'!$C9:D9)-1),1,4))</f>
        <v>1.8083333333333333</v>
      </c>
      <c r="E9" s="48">
        <f ca="1">AVERAGE(OFFSET('Optimistic QTR'!$C9,0,4*(COLUMNS('Optimistic QTR'!$C9:E9)-1),1,4))</f>
        <v>1.5666666666666669</v>
      </c>
      <c r="F9" s="48">
        <f ca="1">AVERAGE(OFFSET('Optimistic QTR'!$C9,0,4*(COLUMNS('Optimistic QTR'!$C9:F9)-1),1,4))</f>
        <v>1.6166666666666667</v>
      </c>
      <c r="G9" s="48">
        <f ca="1">AVERAGE(OFFSET('Optimistic QTR'!$C9,0,4*(COLUMNS('Optimistic QTR'!$C9:G9)-1),1,4))</f>
        <v>1.5583333333333336</v>
      </c>
      <c r="H9" s="48">
        <f ca="1">AVERAGE(OFFSET('Optimistic QTR'!$C9,0,4*(COLUMNS('Optimistic QTR'!$C9:H9)-1),1,4))</f>
        <v>1.6</v>
      </c>
      <c r="I9" s="48">
        <f ca="1">AVERAGE(OFFSET('Optimistic QTR'!$C9,0,4*(COLUMNS('Optimistic QTR'!$C9:I9)-1),1,4))</f>
        <v>1.6250000000000002</v>
      </c>
      <c r="J9" s="48">
        <f ca="1">AVERAGE(OFFSET('Optimistic QTR'!$C9,0,4*(COLUMNS('Optimistic QTR'!$C9:J9)-1),1,4))</f>
        <v>1.8583333333333334</v>
      </c>
      <c r="K9" s="48">
        <f ca="1">AVERAGE(OFFSET('Optimistic QTR'!$C9,0,4*(COLUMNS('Optimistic QTR'!$C9:K9)-1),1,4))</f>
        <v>1.925</v>
      </c>
      <c r="L9" s="48">
        <f ca="1">AVERAGE(OFFSET('Optimistic QTR'!$C9,0,4*(COLUMNS('Optimistic QTR'!$C9:L9)-1),1,4))</f>
        <v>2.1</v>
      </c>
      <c r="M9" s="48">
        <f ca="1">AVERAGE(OFFSET('Optimistic QTR'!$C9,0,4*(COLUMNS('Optimistic QTR'!$C9:M9)-1),1,4))</f>
        <v>2.1083333333333334</v>
      </c>
      <c r="N9" s="48">
        <f ca="1">AVERAGE(OFFSET('Optimistic QTR'!$C9,0,4*(COLUMNS('Optimistic QTR'!$C9:N9)-1),1,4))</f>
        <v>1.9583333333333333</v>
      </c>
      <c r="O9" s="48">
        <f ca="1">AVERAGE(OFFSET('Optimistic QTR'!$C9,0,4*(COLUMNS('Optimistic QTR'!$C9:O9)-1),1,4))</f>
        <v>1.6</v>
      </c>
      <c r="P9" s="48">
        <f ca="1">AVERAGE(OFFSET('Optimistic QTR'!$C9,0,4*(COLUMNS('Optimistic QTR'!$C9:P9)-1),1,4))</f>
        <v>1.3499999999999999</v>
      </c>
      <c r="Q9" s="48">
        <f ca="1">AVERAGE(OFFSET('Optimistic QTR'!$C9,0,4*(COLUMNS('Optimistic QTR'!$C9:Q9)-1),1,4))</f>
        <v>1.2250000000000001</v>
      </c>
      <c r="R9" s="48">
        <f ca="1">AVERAGE(OFFSET('Optimistic QTR'!$C9,0,4*(COLUMNS('Optimistic QTR'!$C9:R9)-1),1,4))</f>
        <v>1.1083333333333334</v>
      </c>
      <c r="S9" s="48">
        <f ca="1">AVERAGE(OFFSET('Optimistic QTR'!$C9,0,4*(COLUMNS('Optimistic QTR'!$C9:S9)-1),1,4))</f>
        <v>1.1000000000000001</v>
      </c>
      <c r="T9" s="48">
        <f ca="1">AVERAGE(OFFSET('Optimistic QTR'!$C9,0,4*(COLUMNS('Optimistic QTR'!$C9:T9)-1),1,4))</f>
        <v>1.1000000000000001</v>
      </c>
      <c r="U9" s="48">
        <f ca="1">AVERAGE(OFFSET('Optimistic QTR'!$C9,0,4*(COLUMNS('Optimistic QTR'!$C9:U9)-1),1,4))</f>
        <v>0.98333333333333328</v>
      </c>
      <c r="V9" s="48">
        <f ca="1">AVERAGE(OFFSET('Optimistic QTR'!$C9,0,4*(COLUMNS('Optimistic QTR'!$C9:V9)-1),1,4))</f>
        <v>0.8</v>
      </c>
      <c r="W9" s="48">
        <f ca="1">AVERAGE(OFFSET('Optimistic QTR'!$C9,0,4*(COLUMNS('Optimistic QTR'!$C9:W9)-1),1,4))</f>
        <v>0.77500000000000013</v>
      </c>
      <c r="X9" s="48">
        <f ca="1">AVERAGE(OFFSET('Optimistic QTR'!$C9,0,4*(COLUMNS('Optimistic QTR'!$C9:X9)-1),1,4))</f>
        <v>0.71666666666666656</v>
      </c>
      <c r="Y9" s="48">
        <f ca="1">AVERAGE(OFFSET('Optimistic QTR'!$C9,0,4*(COLUMNS('Optimistic QTR'!$C9:Y9)-1),1,4))</f>
        <v>0.70833333333333326</v>
      </c>
      <c r="Z9" s="48">
        <f ca="1">AVERAGE(OFFSET('Optimistic QTR'!$C9,0,4*(COLUMNS('Optimistic QTR'!$C9:Z9)-1),1,4))</f>
        <v>0.7416666666666667</v>
      </c>
      <c r="AA9" s="48">
        <f ca="1">AVERAGE(OFFSET('Optimistic QTR'!$C9,0,4*(COLUMNS('Optimistic QTR'!$C9:AA9)-1),1,4))</f>
        <v>0.71666666666666656</v>
      </c>
      <c r="AB9" s="48">
        <f ca="1">AVERAGE(OFFSET('Optimistic QTR'!$C9,0,4*(COLUMNS('Optimistic QTR'!$C9:AB9)-1),1,4))</f>
        <v>0.8</v>
      </c>
      <c r="AC9" s="48">
        <f ca="1">AVERAGE(OFFSET('Optimistic QTR'!$C9,0,4*(COLUMNS('Optimistic QTR'!$C9:AC9)-1),1,4))</f>
        <v>0.78333333333333321</v>
      </c>
      <c r="AD9" s="48">
        <f ca="1">AVERAGE(OFFSET('Optimistic QTR'!$C9,0,4*(COLUMNS('Optimistic QTR'!$C9:AD9)-1),1,4))</f>
        <v>0.8</v>
      </c>
      <c r="AE9" s="48">
        <f ca="1">AVERAGE(OFFSET('Optimistic QTR'!$C9,0,4*(COLUMNS('Optimistic QTR'!$C9:AE9)-1),1,4))</f>
        <v>0.8</v>
      </c>
      <c r="AF9" s="48">
        <f ca="1">AVERAGE(OFFSET('Optimistic QTR'!$C9,0,4*(COLUMNS('Optimistic QTR'!$C9:AF9)-1),1,4))</f>
        <v>0.8</v>
      </c>
      <c r="AG9" s="49">
        <f ca="1">AVERAGE(OFFSET('Optimistic QTR'!$C9,0,4*(COLUMNS('Optimistic QTR'!$C9:AG9)-1),1,4))</f>
        <v>0.7583333333333333</v>
      </c>
      <c r="AH9" s="49">
        <f ca="1">AVERAGE(OFFSET('Optimistic QTR'!$C9,0,4*(COLUMNS('Optimistic QTR'!$C9:AH9)-1),1,4))</f>
        <v>0.73333333333333339</v>
      </c>
      <c r="AI9" s="49">
        <f ca="1">AVERAGE(OFFSET('Optimistic QTR'!$C9,0,4*(COLUMNS('Optimistic QTR'!$C9:AI9)-1),1,4))</f>
        <v>0.72499999999999998</v>
      </c>
      <c r="AJ9" s="50">
        <f ca="1">AVERAGE(OFFSET('Optimistic QTR'!$C9,0,4*(COLUMNS('Optimistic QTR'!$C9:AJ9)-1),1,4))</f>
        <v>0.78021240000000003</v>
      </c>
      <c r="AK9" s="50">
        <f ca="1">AVERAGE(OFFSET('Optimistic QTR'!$C9,0,4*(COLUMNS('Optimistic QTR'!$C9:AK9)-1),1,4))</f>
        <v>0.76159972499999995</v>
      </c>
      <c r="AL9" s="50">
        <f ca="1">AVERAGE(OFFSET('Optimistic QTR'!$C9,0,4*(COLUMNS('Optimistic QTR'!$C9:AL9)-1),1,4))</f>
        <v>0.75976234999999992</v>
      </c>
      <c r="AM9" s="50">
        <f ca="1">AVERAGE(OFFSET('Optimistic QTR'!$C9,0,4*(COLUMNS('Optimistic QTR'!$C9:AM9)-1),1,4))</f>
        <v>0.75957797500000002</v>
      </c>
      <c r="AN9" s="50">
        <f ca="1">AVERAGE(OFFSET('Optimistic QTR'!$C9,0,4*(COLUMNS('Optimistic QTR'!$C9:AN9)-1),1,4))</f>
        <v>0.75955945000000002</v>
      </c>
      <c r="AO9" s="50">
        <f ca="1">AVERAGE(OFFSET('Optimistic QTR'!$C9,0,4*(COLUMNS('Optimistic QTR'!$C9:AO9)-1),1,4))</f>
        <v>0.75955760000000005</v>
      </c>
      <c r="AP9" s="50">
        <f ca="1">AVERAGE(OFFSET('Optimistic QTR'!$C9,0,4*(COLUMNS('Optimistic QTR'!$C9:AP9)-1),1,4))</f>
        <v>0.75955740000000005</v>
      </c>
      <c r="AQ9" s="18"/>
    </row>
    <row r="10" spans="1:43" x14ac:dyDescent="0.2">
      <c r="A10" t="str">
        <f>'Baseline QTR'!A10</f>
        <v>KS_NCON</v>
      </c>
      <c r="B10" t="str">
        <f>'Baseline QTR'!B10</f>
        <v xml:space="preserve">   Construction</v>
      </c>
      <c r="C10" s="48">
        <f ca="1">AVERAGE(OFFSET('Optimistic QTR'!$C10,0,4*(COLUMNS('Optimistic QTR'!$C10:C10)-1),1,4))</f>
        <v>62.408333333333331</v>
      </c>
      <c r="D10" s="48">
        <f ca="1">AVERAGE(OFFSET('Optimistic QTR'!$C10,0,4*(COLUMNS('Optimistic QTR'!$C10:D10)-1),1,4))</f>
        <v>60.13333333333334</v>
      </c>
      <c r="E10" s="48">
        <f ca="1">AVERAGE(OFFSET('Optimistic QTR'!$C10,0,4*(COLUMNS('Optimistic QTR'!$C10:E10)-1),1,4))</f>
        <v>61.841666666666669</v>
      </c>
      <c r="F10" s="48">
        <f ca="1">AVERAGE(OFFSET('Optimistic QTR'!$C10,0,4*(COLUMNS('Optimistic QTR'!$C10:F10)-1),1,4))</f>
        <v>58.683333333333323</v>
      </c>
      <c r="G10" s="48">
        <f ca="1">AVERAGE(OFFSET('Optimistic QTR'!$C10,0,4*(COLUMNS('Optimistic QTR'!$C10:G10)-1),1,4))</f>
        <v>57.891666666666666</v>
      </c>
      <c r="H10" s="48">
        <f ca="1">AVERAGE(OFFSET('Optimistic QTR'!$C10,0,4*(COLUMNS('Optimistic QTR'!$C10:H10)-1),1,4))</f>
        <v>58.324999999999996</v>
      </c>
      <c r="I10" s="48">
        <f ca="1">AVERAGE(OFFSET('Optimistic QTR'!$C10,0,4*(COLUMNS('Optimistic QTR'!$C10:I10)-1),1,4))</f>
        <v>60.449999999999996</v>
      </c>
      <c r="J10" s="48">
        <f ca="1">AVERAGE(OFFSET('Optimistic QTR'!$C10,0,4*(COLUMNS('Optimistic QTR'!$C10:J10)-1),1,4))</f>
        <v>66.433333333333337</v>
      </c>
      <c r="K10" s="48">
        <f ca="1">AVERAGE(OFFSET('Optimistic QTR'!$C10,0,4*(COLUMNS('Optimistic QTR'!$C10:K10)-1),1,4))</f>
        <v>71.783333333333331</v>
      </c>
      <c r="L10" s="48">
        <f ca="1">AVERAGE(OFFSET('Optimistic QTR'!$C10,0,4*(COLUMNS('Optimistic QTR'!$C10:L10)-1),1,4))</f>
        <v>77.95</v>
      </c>
      <c r="M10" s="48">
        <f ca="1">AVERAGE(OFFSET('Optimistic QTR'!$C10,0,4*(COLUMNS('Optimistic QTR'!$C10:M10)-1),1,4))</f>
        <v>83.266666666666666</v>
      </c>
      <c r="N10" s="48">
        <f ca="1">AVERAGE(OFFSET('Optimistic QTR'!$C10,0,4*(COLUMNS('Optimistic QTR'!$C10:N10)-1),1,4))</f>
        <v>81.23333333333332</v>
      </c>
      <c r="O10" s="48">
        <f ca="1">AVERAGE(OFFSET('Optimistic QTR'!$C10,0,4*(COLUMNS('Optimistic QTR'!$C10:O10)-1),1,4))</f>
        <v>75.825000000000003</v>
      </c>
      <c r="P10" s="48">
        <f ca="1">AVERAGE(OFFSET('Optimistic QTR'!$C10,0,4*(COLUMNS('Optimistic QTR'!$C10:P10)-1),1,4))</f>
        <v>74.291666666666657</v>
      </c>
      <c r="Q10" s="48">
        <f ca="1">AVERAGE(OFFSET('Optimistic QTR'!$C10,0,4*(COLUMNS('Optimistic QTR'!$C10:Q10)-1),1,4))</f>
        <v>76.666666666666671</v>
      </c>
      <c r="R10" s="48">
        <f ca="1">AVERAGE(OFFSET('Optimistic QTR'!$C10,0,4*(COLUMNS('Optimistic QTR'!$C10:R10)-1),1,4))</f>
        <v>82.508333333333326</v>
      </c>
      <c r="S10" s="48">
        <f ca="1">AVERAGE(OFFSET('Optimistic QTR'!$C10,0,4*(COLUMNS('Optimistic QTR'!$C10:S10)-1),1,4))</f>
        <v>90.958333333333343</v>
      </c>
      <c r="T10" s="48">
        <f ca="1">AVERAGE(OFFSET('Optimistic QTR'!$C10,0,4*(COLUMNS('Optimistic QTR'!$C10:T10)-1),1,4))</f>
        <v>99.175000000000011</v>
      </c>
      <c r="U10" s="48">
        <f ca="1">AVERAGE(OFFSET('Optimistic QTR'!$C10,0,4*(COLUMNS('Optimistic QTR'!$C10:U10)-1),1,4))</f>
        <v>96.183333333333351</v>
      </c>
      <c r="V10" s="48">
        <f ca="1">AVERAGE(OFFSET('Optimistic QTR'!$C10,0,4*(COLUMNS('Optimistic QTR'!$C10:V10)-1),1,4))</f>
        <v>74.766666666666666</v>
      </c>
      <c r="W10" s="48">
        <f ca="1">AVERAGE(OFFSET('Optimistic QTR'!$C10,0,4*(COLUMNS('Optimistic QTR'!$C10:W10)-1),1,4))</f>
        <v>65.333333333333343</v>
      </c>
      <c r="X10" s="48">
        <f ca="1">AVERAGE(OFFSET('Optimistic QTR'!$C10,0,4*(COLUMNS('Optimistic QTR'!$C10:X10)-1),1,4))</f>
        <v>63.075000000000003</v>
      </c>
      <c r="Y10" s="48">
        <f ca="1">AVERAGE(OFFSET('Optimistic QTR'!$C10,0,4*(COLUMNS('Optimistic QTR'!$C10:Y10)-1),1,4))</f>
        <v>65.833333333333329</v>
      </c>
      <c r="Z10" s="48">
        <f ca="1">AVERAGE(OFFSET('Optimistic QTR'!$C10,0,4*(COLUMNS('Optimistic QTR'!$C10:Z10)-1),1,4))</f>
        <v>71.800000000000011</v>
      </c>
      <c r="AA10" s="48">
        <f ca="1">AVERAGE(OFFSET('Optimistic QTR'!$C10,0,4*(COLUMNS('Optimistic QTR'!$C10:AA10)-1),1,4))</f>
        <v>77.974999999999994</v>
      </c>
      <c r="AB10" s="48">
        <f ca="1">AVERAGE(OFFSET('Optimistic QTR'!$C10,0,4*(COLUMNS('Optimistic QTR'!$C10:AB10)-1),1,4))</f>
        <v>86.166666666666671</v>
      </c>
      <c r="AC10" s="48">
        <f ca="1">AVERAGE(OFFSET('Optimistic QTR'!$C10,0,4*(COLUMNS('Optimistic QTR'!$C10:AC10)-1),1,4))</f>
        <v>92.425000000000011</v>
      </c>
      <c r="AD10" s="48">
        <f ca="1">AVERAGE(OFFSET('Optimistic QTR'!$C10,0,4*(COLUMNS('Optimistic QTR'!$C10:AD10)-1),1,4))</f>
        <v>96.774999999999991</v>
      </c>
      <c r="AE10" s="48">
        <f ca="1">AVERAGE(OFFSET('Optimistic QTR'!$C10,0,4*(COLUMNS('Optimistic QTR'!$C10:AE10)-1),1,4))</f>
        <v>102.03333333333333</v>
      </c>
      <c r="AF10" s="48">
        <f ca="1">AVERAGE(OFFSET('Optimistic QTR'!$C10,0,4*(COLUMNS('Optimistic QTR'!$C10:AF10)-1),1,4))</f>
        <v>103.60000000000001</v>
      </c>
      <c r="AG10" s="49">
        <f ca="1">AVERAGE(OFFSET('Optimistic QTR'!$C10,0,4*(COLUMNS('Optimistic QTR'!$C10:AG10)-1),1,4))</f>
        <v>99.816666666666677</v>
      </c>
      <c r="AH10" s="49">
        <f ca="1">AVERAGE(OFFSET('Optimistic QTR'!$C10,0,4*(COLUMNS('Optimistic QTR'!$C10:AH10)-1),1,4))</f>
        <v>104.03333333333333</v>
      </c>
      <c r="AI10" s="49">
        <f ca="1">AVERAGE(OFFSET('Optimistic QTR'!$C10,0,4*(COLUMNS('Optimistic QTR'!$C10:AI10)-1),1,4))</f>
        <v>105.73333333333335</v>
      </c>
      <c r="AJ10" s="50">
        <f ca="1">AVERAGE(OFFSET('Optimistic QTR'!$C10,0,4*(COLUMNS('Optimistic QTR'!$C10:AJ10)-1),1,4))</f>
        <v>107.30602500000001</v>
      </c>
      <c r="AK10" s="50">
        <f ca="1">AVERAGE(OFFSET('Optimistic QTR'!$C10,0,4*(COLUMNS('Optimistic QTR'!$C10:AK10)-1),1,4))</f>
        <v>104.813275</v>
      </c>
      <c r="AL10" s="50">
        <f ca="1">AVERAGE(OFFSET('Optimistic QTR'!$C10,0,4*(COLUMNS('Optimistic QTR'!$C10:AL10)-1),1,4))</f>
        <v>104.085875</v>
      </c>
      <c r="AM10" s="50">
        <f ca="1">AVERAGE(OFFSET('Optimistic QTR'!$C10,0,4*(COLUMNS('Optimistic QTR'!$C10:AM10)-1),1,4))</f>
        <v>105.751475</v>
      </c>
      <c r="AN10" s="50">
        <f ca="1">AVERAGE(OFFSET('Optimistic QTR'!$C10,0,4*(COLUMNS('Optimistic QTR'!$C10:AN10)-1),1,4))</f>
        <v>107.981475</v>
      </c>
      <c r="AO10" s="50">
        <f ca="1">AVERAGE(OFFSET('Optimistic QTR'!$C10,0,4*(COLUMNS('Optimistic QTR'!$C10:AO10)-1),1,4))</f>
        <v>110.58749999999999</v>
      </c>
      <c r="AP10" s="50">
        <f ca="1">AVERAGE(OFFSET('Optimistic QTR'!$C10,0,4*(COLUMNS('Optimistic QTR'!$C10:AP10)-1),1,4))</f>
        <v>113.06765</v>
      </c>
      <c r="AQ10" s="18"/>
    </row>
    <row r="11" spans="1:43" x14ac:dyDescent="0.2">
      <c r="A11" t="str">
        <f>'Baseline QTR'!A11</f>
        <v>KS_NMFG</v>
      </c>
      <c r="B11" t="str">
        <f>'Baseline QTR'!B11</f>
        <v xml:space="preserve">   Manufacturing</v>
      </c>
      <c r="C11" s="48">
        <f ca="1">AVERAGE(OFFSET('Optimistic QTR'!$C11,0,4*(COLUMNS('Optimistic QTR'!$C11:C11)-1),1,4))</f>
        <v>212.72499999999999</v>
      </c>
      <c r="D11" s="48">
        <f ca="1">AVERAGE(OFFSET('Optimistic QTR'!$C11,0,4*(COLUMNS('Optimistic QTR'!$C11:D11)-1),1,4))</f>
        <v>208.67500000000001</v>
      </c>
      <c r="E11" s="48">
        <f ca="1">AVERAGE(OFFSET('Optimistic QTR'!$C11,0,4*(COLUMNS('Optimistic QTR'!$C11:E11)-1),1,4))</f>
        <v>204.68333333333334</v>
      </c>
      <c r="F11" s="48">
        <f ca="1">AVERAGE(OFFSET('Optimistic QTR'!$C11,0,4*(COLUMNS('Optimistic QTR'!$C11:F11)-1),1,4))</f>
        <v>194.51666666666665</v>
      </c>
      <c r="G11" s="48">
        <f ca="1">AVERAGE(OFFSET('Optimistic QTR'!$C11,0,4*(COLUMNS('Optimistic QTR'!$C11:G11)-1),1,4))</f>
        <v>184.25</v>
      </c>
      <c r="H11" s="48">
        <f ca="1">AVERAGE(OFFSET('Optimistic QTR'!$C11,0,4*(COLUMNS('Optimistic QTR'!$C11:H11)-1),1,4))</f>
        <v>178.20833333333331</v>
      </c>
      <c r="I11" s="48">
        <f ca="1">AVERAGE(OFFSET('Optimistic QTR'!$C11,0,4*(COLUMNS('Optimistic QTR'!$C11:I11)-1),1,4))</f>
        <v>186.59166666666664</v>
      </c>
      <c r="J11" s="48">
        <f ca="1">AVERAGE(OFFSET('Optimistic QTR'!$C11,0,4*(COLUMNS('Optimistic QTR'!$C11:J11)-1),1,4))</f>
        <v>208.95833333333331</v>
      </c>
      <c r="K11" s="48">
        <f ca="1">AVERAGE(OFFSET('Optimistic QTR'!$C11,0,4*(COLUMNS('Optimistic QTR'!$C11:K11)-1),1,4))</f>
        <v>219.45</v>
      </c>
      <c r="L11" s="48">
        <f ca="1">AVERAGE(OFFSET('Optimistic QTR'!$C11,0,4*(COLUMNS('Optimistic QTR'!$C11:L11)-1),1,4))</f>
        <v>204.43333333333331</v>
      </c>
      <c r="M11" s="48">
        <f ca="1">AVERAGE(OFFSET('Optimistic QTR'!$C11,0,4*(COLUMNS('Optimistic QTR'!$C11:M11)-1),1,4))</f>
        <v>190.28333333333333</v>
      </c>
      <c r="N11" s="48">
        <f ca="1">AVERAGE(OFFSET('Optimistic QTR'!$C11,0,4*(COLUMNS('Optimistic QTR'!$C11:N11)-1),1,4))</f>
        <v>183.25833333333333</v>
      </c>
      <c r="O11" s="48">
        <f ca="1">AVERAGE(OFFSET('Optimistic QTR'!$C11,0,4*(COLUMNS('Optimistic QTR'!$C11:O11)-1),1,4))</f>
        <v>163.74166666666667</v>
      </c>
      <c r="P11" s="48">
        <f ca="1">AVERAGE(OFFSET('Optimistic QTR'!$C11,0,4*(COLUMNS('Optimistic QTR'!$C11:P11)-1),1,4))</f>
        <v>148.875</v>
      </c>
      <c r="Q11" s="48">
        <f ca="1">AVERAGE(OFFSET('Optimistic QTR'!$C11,0,4*(COLUMNS('Optimistic QTR'!$C11:Q11)-1),1,4))</f>
        <v>145.39166666666665</v>
      </c>
      <c r="R11" s="48">
        <f ca="1">AVERAGE(OFFSET('Optimistic QTR'!$C11,0,4*(COLUMNS('Optimistic QTR'!$C11:R11)-1),1,4))</f>
        <v>151.51666666666665</v>
      </c>
      <c r="S11" s="48">
        <f ca="1">AVERAGE(OFFSET('Optimistic QTR'!$C11,0,4*(COLUMNS('Optimistic QTR'!$C11:S11)-1),1,4))</f>
        <v>160.71666666666664</v>
      </c>
      <c r="T11" s="48">
        <f ca="1">AVERAGE(OFFSET('Optimistic QTR'!$C11,0,4*(COLUMNS('Optimistic QTR'!$C11:T11)-1),1,4))</f>
        <v>166.95833333333334</v>
      </c>
      <c r="U11" s="48">
        <f ca="1">AVERAGE(OFFSET('Optimistic QTR'!$C11,0,4*(COLUMNS('Optimistic QTR'!$C11:U11)-1),1,4))</f>
        <v>167.45000000000002</v>
      </c>
      <c r="V11" s="48">
        <f ca="1">AVERAGE(OFFSET('Optimistic QTR'!$C11,0,4*(COLUMNS('Optimistic QTR'!$C11:V11)-1),1,4))</f>
        <v>155.70833333333334</v>
      </c>
      <c r="W11" s="48">
        <f ca="1">AVERAGE(OFFSET('Optimistic QTR'!$C11,0,4*(COLUMNS('Optimistic QTR'!$C11:W11)-1),1,4))</f>
        <v>150.69166666666666</v>
      </c>
      <c r="X11" s="48">
        <f ca="1">AVERAGE(OFFSET('Optimistic QTR'!$C11,0,4*(COLUMNS('Optimistic QTR'!$C11:X11)-1),1,4))</f>
        <v>158.45833333333331</v>
      </c>
      <c r="Y11" s="48">
        <f ca="1">AVERAGE(OFFSET('Optimistic QTR'!$C11,0,4*(COLUMNS('Optimistic QTR'!$C11:Y11)-1),1,4))</f>
        <v>167.25833333333333</v>
      </c>
      <c r="Z11" s="48">
        <f ca="1">AVERAGE(OFFSET('Optimistic QTR'!$C11,0,4*(COLUMNS('Optimistic QTR'!$C11:Z11)-1),1,4))</f>
        <v>170.5</v>
      </c>
      <c r="AA11" s="48">
        <f ca="1">AVERAGE(OFFSET('Optimistic QTR'!$C11,0,4*(COLUMNS('Optimistic QTR'!$C11:AA11)-1),1,4))</f>
        <v>170.15833333333333</v>
      </c>
      <c r="AB11" s="48">
        <f ca="1">AVERAGE(OFFSET('Optimistic QTR'!$C11,0,4*(COLUMNS('Optimistic QTR'!$C11:AB11)-1),1,4))</f>
        <v>171.05833333333334</v>
      </c>
      <c r="AC11" s="48">
        <f ca="1">AVERAGE(OFFSET('Optimistic QTR'!$C11,0,4*(COLUMNS('Optimistic QTR'!$C11:AC11)-1),1,4))</f>
        <v>168.55</v>
      </c>
      <c r="AD11" s="48">
        <f ca="1">AVERAGE(OFFSET('Optimistic QTR'!$C11,0,4*(COLUMNS('Optimistic QTR'!$C11:AD11)-1),1,4))</f>
        <v>161.55833333333334</v>
      </c>
      <c r="AE11" s="48">
        <f ca="1">AVERAGE(OFFSET('Optimistic QTR'!$C11,0,4*(COLUMNS('Optimistic QTR'!$C11:AE11)-1),1,4))</f>
        <v>161.41666666666666</v>
      </c>
      <c r="AF11" s="48">
        <f ca="1">AVERAGE(OFFSET('Optimistic QTR'!$C11,0,4*(COLUMNS('Optimistic QTR'!$C11:AF11)-1),1,4))</f>
        <v>166.58333333333334</v>
      </c>
      <c r="AG11" s="49">
        <f ca="1">AVERAGE(OFFSET('Optimistic QTR'!$C11,0,4*(COLUMNS('Optimistic QTR'!$C11:AG11)-1),1,4))</f>
        <v>152.1</v>
      </c>
      <c r="AH11" s="49">
        <f ca="1">AVERAGE(OFFSET('Optimistic QTR'!$C11,0,4*(COLUMNS('Optimistic QTR'!$C11:AH11)-1),1,4))</f>
        <v>139.09166666666667</v>
      </c>
      <c r="AI11" s="49">
        <f ca="1">AVERAGE(OFFSET('Optimistic QTR'!$C11,0,4*(COLUMNS('Optimistic QTR'!$C11:AI11)-1),1,4))</f>
        <v>143.52499999999998</v>
      </c>
      <c r="AJ11" s="50">
        <f ca="1">AVERAGE(OFFSET('Optimistic QTR'!$C11,0,4*(COLUMNS('Optimistic QTR'!$C11:AJ11)-1),1,4))</f>
        <v>148.33334166666668</v>
      </c>
      <c r="AK11" s="50">
        <f ca="1">AVERAGE(OFFSET('Optimistic QTR'!$C11,0,4*(COLUMNS('Optimistic QTR'!$C11:AK11)-1),1,4))</f>
        <v>149.54624999999999</v>
      </c>
      <c r="AL11" s="50">
        <f ca="1">AVERAGE(OFFSET('Optimistic QTR'!$C11,0,4*(COLUMNS('Optimistic QTR'!$C11:AL11)-1),1,4))</f>
        <v>149.57415</v>
      </c>
      <c r="AM11" s="50">
        <f ca="1">AVERAGE(OFFSET('Optimistic QTR'!$C11,0,4*(COLUMNS('Optimistic QTR'!$C11:AM11)-1),1,4))</f>
        <v>149.49577500000001</v>
      </c>
      <c r="AN11" s="50">
        <f ca="1">AVERAGE(OFFSET('Optimistic QTR'!$C11,0,4*(COLUMNS('Optimistic QTR'!$C11:AN11)-1),1,4))</f>
        <v>149.36535000000001</v>
      </c>
      <c r="AO11" s="50">
        <f ca="1">AVERAGE(OFFSET('Optimistic QTR'!$C11,0,4*(COLUMNS('Optimistic QTR'!$C11:AO11)-1),1,4))</f>
        <v>148.95682500000001</v>
      </c>
      <c r="AP11" s="50">
        <f ca="1">AVERAGE(OFFSET('Optimistic QTR'!$C11,0,4*(COLUMNS('Optimistic QTR'!$C11:AP11)-1),1,4))</f>
        <v>148.55997500000001</v>
      </c>
      <c r="AQ11" s="18"/>
    </row>
    <row r="12" spans="1:43" x14ac:dyDescent="0.2">
      <c r="A12" t="str">
        <f>'Baseline QTR'!A12</f>
        <v>KS_NAER</v>
      </c>
      <c r="B12" t="str">
        <f>'Baseline QTR'!B12</f>
        <v xml:space="preserve">      Aerospace</v>
      </c>
      <c r="C12" s="48">
        <f ca="1">AVERAGE(OFFSET('Optimistic QTR'!$C12,0,4*(COLUMNS('Optimistic QTR'!$C12:C12)-1),1,4))</f>
        <v>112.33333333333331</v>
      </c>
      <c r="D12" s="48">
        <f ca="1">AVERAGE(OFFSET('Optimistic QTR'!$C12,0,4*(COLUMNS('Optimistic QTR'!$C12:D12)-1),1,4))</f>
        <v>112.7</v>
      </c>
      <c r="E12" s="48">
        <f ca="1">AVERAGE(OFFSET('Optimistic QTR'!$C12,0,4*(COLUMNS('Optimistic QTR'!$C12:E12)-1),1,4))</f>
        <v>109.30833333333332</v>
      </c>
      <c r="F12" s="48">
        <f ca="1">AVERAGE(OFFSET('Optimistic QTR'!$C12,0,4*(COLUMNS('Optimistic QTR'!$C12:F12)-1),1,4))</f>
        <v>99.816666666666663</v>
      </c>
      <c r="G12" s="48">
        <f ca="1">AVERAGE(OFFSET('Optimistic QTR'!$C12,0,4*(COLUMNS('Optimistic QTR'!$C12:G12)-1),1,4))</f>
        <v>89.083333333333329</v>
      </c>
      <c r="H12" s="48">
        <f ca="1">AVERAGE(OFFSET('Optimistic QTR'!$C12,0,4*(COLUMNS('Optimistic QTR'!$C12:H12)-1),1,4))</f>
        <v>78.691666666666663</v>
      </c>
      <c r="I12" s="48">
        <f ca="1">AVERAGE(OFFSET('Optimistic QTR'!$C12,0,4*(COLUMNS('Optimistic QTR'!$C12:I12)-1),1,4))</f>
        <v>83.516666666666666</v>
      </c>
      <c r="J12" s="48">
        <f ca="1">AVERAGE(OFFSET('Optimistic QTR'!$C12,0,4*(COLUMNS('Optimistic QTR'!$C12:J12)-1),1,4))</f>
        <v>101.425</v>
      </c>
      <c r="K12" s="48">
        <f ca="1">AVERAGE(OFFSET('Optimistic QTR'!$C12,0,4*(COLUMNS('Optimistic QTR'!$C12:K12)-1),1,4))</f>
        <v>107.80000000000001</v>
      </c>
      <c r="L12" s="48">
        <f ca="1">AVERAGE(OFFSET('Optimistic QTR'!$C12,0,4*(COLUMNS('Optimistic QTR'!$C12:L12)-1),1,4))</f>
        <v>94.5</v>
      </c>
      <c r="M12" s="48">
        <f ca="1">AVERAGE(OFFSET('Optimistic QTR'!$C12,0,4*(COLUMNS('Optimistic QTR'!$C12:M12)-1),1,4))</f>
        <v>82.491666666666674</v>
      </c>
      <c r="N12" s="48">
        <f ca="1">AVERAGE(OFFSET('Optimistic QTR'!$C12,0,4*(COLUMNS('Optimistic QTR'!$C12:N12)-1),1,4))</f>
        <v>83.50833333333334</v>
      </c>
      <c r="O12" s="48">
        <f ca="1">AVERAGE(OFFSET('Optimistic QTR'!$C12,0,4*(COLUMNS('Optimistic QTR'!$C12:O12)-1),1,4))</f>
        <v>72.625</v>
      </c>
      <c r="P12" s="48">
        <f ca="1">AVERAGE(OFFSET('Optimistic QTR'!$C12,0,4*(COLUMNS('Optimistic QTR'!$C12:P12)-1),1,4))</f>
        <v>62.558333333333337</v>
      </c>
      <c r="Q12" s="48">
        <f ca="1">AVERAGE(OFFSET('Optimistic QTR'!$C12,0,4*(COLUMNS('Optimistic QTR'!$C12:Q12)-1),1,4))</f>
        <v>58.825000000000003</v>
      </c>
      <c r="R12" s="48">
        <f ca="1">AVERAGE(OFFSET('Optimistic QTR'!$C12,0,4*(COLUMNS('Optimistic QTR'!$C12:R12)-1),1,4))</f>
        <v>62.533333333333331</v>
      </c>
      <c r="S12" s="48">
        <f ca="1">AVERAGE(OFFSET('Optimistic QTR'!$C12,0,4*(COLUMNS('Optimistic QTR'!$C12:S12)-1),1,4))</f>
        <v>69.766666666666666</v>
      </c>
      <c r="T12" s="48">
        <f ca="1">AVERAGE(OFFSET('Optimistic QTR'!$C12,0,4*(COLUMNS('Optimistic QTR'!$C12:T12)-1),1,4))</f>
        <v>75.900000000000006</v>
      </c>
      <c r="U12" s="48">
        <f ca="1">AVERAGE(OFFSET('Optimistic QTR'!$C12,0,4*(COLUMNS('Optimistic QTR'!$C12:U12)-1),1,4))</f>
        <v>78.583333333333343</v>
      </c>
      <c r="V12" s="48">
        <f ca="1">AVERAGE(OFFSET('Optimistic QTR'!$C12,0,4*(COLUMNS('Optimistic QTR'!$C12:V12)-1),1,4))</f>
        <v>78.825000000000003</v>
      </c>
      <c r="W12" s="48">
        <f ca="1">AVERAGE(OFFSET('Optimistic QTR'!$C12,0,4*(COLUMNS('Optimistic QTR'!$C12:W12)-1),1,4))</f>
        <v>76.75</v>
      </c>
      <c r="X12" s="48">
        <f ca="1">AVERAGE(OFFSET('Optimistic QTR'!$C12,0,4*(COLUMNS('Optimistic QTR'!$C12:X12)-1),1,4))</f>
        <v>82.083333333333343</v>
      </c>
      <c r="Y12" s="48">
        <f ca="1">AVERAGE(OFFSET('Optimistic QTR'!$C12,0,4*(COLUMNS('Optimistic QTR'!$C12:Y12)-1),1,4))</f>
        <v>89.158333333333331</v>
      </c>
      <c r="Z12" s="48">
        <f ca="1">AVERAGE(OFFSET('Optimistic QTR'!$C12,0,4*(COLUMNS('Optimistic QTR'!$C12:Z12)-1),1,4))</f>
        <v>90.850000000000009</v>
      </c>
      <c r="AA12" s="48">
        <f ca="1">AVERAGE(OFFSET('Optimistic QTR'!$C12,0,4*(COLUMNS('Optimistic QTR'!$C12:AA12)-1),1,4))</f>
        <v>88.808333333333337</v>
      </c>
      <c r="AB12" s="48">
        <f ca="1">AVERAGE(OFFSET('Optimistic QTR'!$C12,0,4*(COLUMNS('Optimistic QTR'!$C12:AB12)-1),1,4))</f>
        <v>88.15</v>
      </c>
      <c r="AC12" s="48">
        <f ca="1">AVERAGE(OFFSET('Optimistic QTR'!$C12,0,4*(COLUMNS('Optimistic QTR'!$C12:AC12)-1),1,4))</f>
        <v>84.949999999999989</v>
      </c>
      <c r="AD12" s="48">
        <f ca="1">AVERAGE(OFFSET('Optimistic QTR'!$C12,0,4*(COLUMNS('Optimistic QTR'!$C12:AD12)-1),1,4))</f>
        <v>78.183333333333337</v>
      </c>
      <c r="AE12" s="48">
        <f ca="1">AVERAGE(OFFSET('Optimistic QTR'!$C12,0,4*(COLUMNS('Optimistic QTR'!$C12:AE12)-1),1,4))</f>
        <v>77.75</v>
      </c>
      <c r="AF12" s="48">
        <f ca="1">AVERAGE(OFFSET('Optimistic QTR'!$C12,0,4*(COLUMNS('Optimistic QTR'!$C12:AF12)-1),1,4))</f>
        <v>81.941666666666663</v>
      </c>
      <c r="AG12" s="49">
        <f ca="1">AVERAGE(OFFSET('Optimistic QTR'!$C12,0,4*(COLUMNS('Optimistic QTR'!$C12:AG12)-1),1,4))</f>
        <v>74.283333333333331</v>
      </c>
      <c r="AH12" s="49">
        <f ca="1">AVERAGE(OFFSET('Optimistic QTR'!$C12,0,4*(COLUMNS('Optimistic QTR'!$C12:AH12)-1),1,4))</f>
        <v>62.883333333333333</v>
      </c>
      <c r="AI12" s="49">
        <f ca="1">AVERAGE(OFFSET('Optimistic QTR'!$C12,0,4*(COLUMNS('Optimistic QTR'!$C12:AI12)-1),1,4))</f>
        <v>66.741666666666674</v>
      </c>
      <c r="AJ12" s="50">
        <f ca="1">AVERAGE(OFFSET('Optimistic QTR'!$C12,0,4*(COLUMNS('Optimistic QTR'!$C12:AJ12)-1),1,4))</f>
        <v>70.997025833333339</v>
      </c>
      <c r="AK12" s="50">
        <f ca="1">AVERAGE(OFFSET('Optimistic QTR'!$C12,0,4*(COLUMNS('Optimistic QTR'!$C12:AK12)-1),1,4))</f>
        <v>73.854740000000007</v>
      </c>
      <c r="AL12" s="50">
        <f ca="1">AVERAGE(OFFSET('Optimistic QTR'!$C12,0,4*(COLUMNS('Optimistic QTR'!$C12:AL12)-1),1,4))</f>
        <v>75.23451</v>
      </c>
      <c r="AM12" s="50">
        <f ca="1">AVERAGE(OFFSET('Optimistic QTR'!$C12,0,4*(COLUMNS('Optimistic QTR'!$C12:AM12)-1),1,4))</f>
        <v>76.088170000000005</v>
      </c>
      <c r="AN12" s="50">
        <f ca="1">AVERAGE(OFFSET('Optimistic QTR'!$C12,0,4*(COLUMNS('Optimistic QTR'!$C12:AN12)-1),1,4))</f>
        <v>76.818210000000008</v>
      </c>
      <c r="AO12" s="50">
        <f ca="1">AVERAGE(OFFSET('Optimistic QTR'!$C12,0,4*(COLUMNS('Optimistic QTR'!$C12:AO12)-1),1,4))</f>
        <v>77.324282499999995</v>
      </c>
      <c r="AP12" s="50">
        <f ca="1">AVERAGE(OFFSET('Optimistic QTR'!$C12,0,4*(COLUMNS('Optimistic QTR'!$C12:AP12)-1),1,4))</f>
        <v>77.741860000000003</v>
      </c>
      <c r="AQ12" s="18"/>
    </row>
    <row r="13" spans="1:43" x14ac:dyDescent="0.2">
      <c r="A13" t="str">
        <f>'Baseline QTR'!A13</f>
        <v>KS_NSRV</v>
      </c>
      <c r="B13" t="str">
        <f>'Baseline QTR'!B13</f>
        <v xml:space="preserve"> Services providing</v>
      </c>
      <c r="C13" s="48">
        <f ca="1">AVERAGE(OFFSET('Optimistic QTR'!$C13,0,4*(COLUMNS('Optimistic QTR'!$C13:C13)-1),1,4))</f>
        <v>832.05833333333339</v>
      </c>
      <c r="D13" s="48">
        <f ca="1">AVERAGE(OFFSET('Optimistic QTR'!$C13,0,4*(COLUMNS('Optimistic QTR'!$C13:D13)-1),1,4))</f>
        <v>843.75</v>
      </c>
      <c r="E13" s="48">
        <f ca="1">AVERAGE(OFFSET('Optimistic QTR'!$C13,0,4*(COLUMNS('Optimistic QTR'!$C13:E13)-1),1,4))</f>
        <v>860.3</v>
      </c>
      <c r="F13" s="48">
        <f ca="1">AVERAGE(OFFSET('Optimistic QTR'!$C13,0,4*(COLUMNS('Optimistic QTR'!$C13:F13)-1),1,4))</f>
        <v>885.3416666666667</v>
      </c>
      <c r="G13" s="48">
        <f ca="1">AVERAGE(OFFSET('Optimistic QTR'!$C13,0,4*(COLUMNS('Optimistic QTR'!$C13:G13)-1),1,4))</f>
        <v>908.42499999999995</v>
      </c>
      <c r="H13" s="48">
        <f ca="1">AVERAGE(OFFSET('Optimistic QTR'!$C13,0,4*(COLUMNS('Optimistic QTR'!$C13:H13)-1),1,4))</f>
        <v>935.43333333333328</v>
      </c>
      <c r="I13" s="48">
        <f ca="1">AVERAGE(OFFSET('Optimistic QTR'!$C13,0,4*(COLUMNS('Optimistic QTR'!$C13:I13)-1),1,4))</f>
        <v>968.98333333333335</v>
      </c>
      <c r="J13" s="48">
        <f ca="1">AVERAGE(OFFSET('Optimistic QTR'!$C13,0,4*(COLUMNS('Optimistic QTR'!$C13:J13)-1),1,4))</f>
        <v>1010.725</v>
      </c>
      <c r="K13" s="48">
        <f ca="1">AVERAGE(OFFSET('Optimistic QTR'!$C13,0,4*(COLUMNS('Optimistic QTR'!$C13:K13)-1),1,4))</f>
        <v>1056.7916666666665</v>
      </c>
      <c r="L13" s="48">
        <f ca="1">AVERAGE(OFFSET('Optimistic QTR'!$C13,0,4*(COLUMNS('Optimistic QTR'!$C13:L13)-1),1,4))</f>
        <v>1100.8499999999999</v>
      </c>
      <c r="M13" s="48">
        <f ca="1">AVERAGE(OFFSET('Optimistic QTR'!$C13,0,4*(COLUMNS('Optimistic QTR'!$C13:M13)-1),1,4))</f>
        <v>1141.1833333333334</v>
      </c>
      <c r="N13" s="48">
        <f ca="1">AVERAGE(OFFSET('Optimistic QTR'!$C13,0,4*(COLUMNS('Optimistic QTR'!$C13:N13)-1),1,4))</f>
        <v>1133.2166666666667</v>
      </c>
      <c r="O13" s="48">
        <f ca="1">AVERAGE(OFFSET('Optimistic QTR'!$C13,0,4*(COLUMNS('Optimistic QTR'!$C13:O13)-1),1,4))</f>
        <v>1110.1999999999998</v>
      </c>
      <c r="P13" s="48">
        <f ca="1">AVERAGE(OFFSET('Optimistic QTR'!$C13,0,4*(COLUMNS('Optimistic QTR'!$C13:P13)-1),1,4))</f>
        <v>1116.7416666666668</v>
      </c>
      <c r="Q13" s="48">
        <f ca="1">AVERAGE(OFFSET('Optimistic QTR'!$C13,0,4*(COLUMNS('Optimistic QTR'!$C13:Q13)-1),1,4))</f>
        <v>1127.7750000000001</v>
      </c>
      <c r="R13" s="48">
        <f ca="1">AVERAGE(OFFSET('Optimistic QTR'!$C13,0,4*(COLUMNS('Optimistic QTR'!$C13:R13)-1),1,4))</f>
        <v>1150.3499999999999</v>
      </c>
      <c r="S13" s="48">
        <f ca="1">AVERAGE(OFFSET('Optimistic QTR'!$C13,0,4*(COLUMNS('Optimistic QTR'!$C13:S13)-1),1,4))</f>
        <v>1177.5333333333333</v>
      </c>
      <c r="T13" s="48">
        <f ca="1">AVERAGE(OFFSET('Optimistic QTR'!$C13,0,4*(COLUMNS('Optimistic QTR'!$C13:T13)-1),1,4))</f>
        <v>1207.4333333333332</v>
      </c>
      <c r="U13" s="48">
        <f ca="1">AVERAGE(OFFSET('Optimistic QTR'!$C13,0,4*(COLUMNS('Optimistic QTR'!$C13:U13)-1),1,4))</f>
        <v>1228.325</v>
      </c>
      <c r="V13" s="48">
        <f ca="1">AVERAGE(OFFSET('Optimistic QTR'!$C13,0,4*(COLUMNS('Optimistic QTR'!$C13:V13)-1),1,4))</f>
        <v>1185.9499999999998</v>
      </c>
      <c r="W13" s="48">
        <f ca="1">AVERAGE(OFFSET('Optimistic QTR'!$C13,0,4*(COLUMNS('Optimistic QTR'!$C13:W13)-1),1,4))</f>
        <v>1179.6999999999998</v>
      </c>
      <c r="X13" s="48">
        <f ca="1">AVERAGE(OFFSET('Optimistic QTR'!$C13,0,4*(COLUMNS('Optimistic QTR'!$C13:X13)-1),1,4))</f>
        <v>1200.2750000000001</v>
      </c>
      <c r="Y13" s="48">
        <f ca="1">AVERAGE(OFFSET('Optimistic QTR'!$C13,0,4*(COLUMNS('Optimistic QTR'!$C13:Y13)-1),1,4))</f>
        <v>1226.0249999999999</v>
      </c>
      <c r="Z13" s="48">
        <f ca="1">AVERAGE(OFFSET('Optimistic QTR'!$C13,0,4*(COLUMNS('Optimistic QTR'!$C13:Z13)-1),1,4))</f>
        <v>1258.7833333333333</v>
      </c>
      <c r="AA13" s="48">
        <f ca="1">AVERAGE(OFFSET('Optimistic QTR'!$C13,0,4*(COLUMNS('Optimistic QTR'!$C13:AA13)-1),1,4))</f>
        <v>1294.4333333333334</v>
      </c>
      <c r="AB13" s="48">
        <f ca="1">AVERAGE(OFFSET('Optimistic QTR'!$C13,0,4*(COLUMNS('Optimistic QTR'!$C13:AB13)-1),1,4))</f>
        <v>1334.2916666666665</v>
      </c>
      <c r="AC13" s="48">
        <f ca="1">AVERAGE(OFFSET('Optimistic QTR'!$C13,0,4*(COLUMNS('Optimistic QTR'!$C13:AC13)-1),1,4))</f>
        <v>1382.2499999999998</v>
      </c>
      <c r="AD13" s="48">
        <f ca="1">AVERAGE(OFFSET('Optimistic QTR'!$C13,0,4*(COLUMNS('Optimistic QTR'!$C13:AD13)-1),1,4))</f>
        <v>1425.7333333333331</v>
      </c>
      <c r="AE13" s="48">
        <f ca="1">AVERAGE(OFFSET('Optimistic QTR'!$C13,0,4*(COLUMNS('Optimistic QTR'!$C13:AE13)-1),1,4))</f>
        <v>1458.6999999999998</v>
      </c>
      <c r="AF13" s="48">
        <f ca="1">AVERAGE(OFFSET('Optimistic QTR'!$C13,0,4*(COLUMNS('Optimistic QTR'!$C13:AF13)-1),1,4))</f>
        <v>1492.3833333333332</v>
      </c>
      <c r="AG13" s="49">
        <f ca="1">AVERAGE(OFFSET('Optimistic QTR'!$C13,0,4*(COLUMNS('Optimistic QTR'!$C13:AG13)-1),1,4))</f>
        <v>1408.7583333333332</v>
      </c>
      <c r="AH13" s="49">
        <f ca="1">AVERAGE(OFFSET('Optimistic QTR'!$C13,0,4*(COLUMNS('Optimistic QTR'!$C13:AH13)-1),1,4))</f>
        <v>1444.9666666666667</v>
      </c>
      <c r="AI13" s="49">
        <f ca="1">AVERAGE(OFFSET('Optimistic QTR'!$C13,0,4*(COLUMNS('Optimistic QTR'!$C13:AI13)-1),1,4))</f>
        <v>1516.45</v>
      </c>
      <c r="AJ13" s="50">
        <f ca="1">AVERAGE(OFFSET('Optimistic QTR'!$C13,0,4*(COLUMNS('Optimistic QTR'!$C13:AJ13)-1),1,4))</f>
        <v>1551.63625</v>
      </c>
      <c r="AK13" s="50">
        <f ca="1">AVERAGE(OFFSET('Optimistic QTR'!$C13,0,4*(COLUMNS('Optimistic QTR'!$C13:AK13)-1),1,4))</f>
        <v>1573.1985</v>
      </c>
      <c r="AL13" s="50">
        <f ca="1">AVERAGE(OFFSET('Optimistic QTR'!$C13,0,4*(COLUMNS('Optimistic QTR'!$C13:AL13)-1),1,4))</f>
        <v>1583.53025</v>
      </c>
      <c r="AM13" s="50">
        <f ca="1">AVERAGE(OFFSET('Optimistic QTR'!$C13,0,4*(COLUMNS('Optimistic QTR'!$C13:AM13)-1),1,4))</f>
        <v>1592.932</v>
      </c>
      <c r="AN13" s="50">
        <f ca="1">AVERAGE(OFFSET('Optimistic QTR'!$C13,0,4*(COLUMNS('Optimistic QTR'!$C13:AN13)-1),1,4))</f>
        <v>1606.3244999999999</v>
      </c>
      <c r="AO13" s="50">
        <f ca="1">AVERAGE(OFFSET('Optimistic QTR'!$C13,0,4*(COLUMNS('Optimistic QTR'!$C13:AO13)-1),1,4))</f>
        <v>1630.848</v>
      </c>
      <c r="AP13" s="50">
        <f ca="1">AVERAGE(OFFSET('Optimistic QTR'!$C13,0,4*(COLUMNS('Optimistic QTR'!$C13:AP13)-1),1,4))</f>
        <v>1663.1757500000001</v>
      </c>
      <c r="AQ13" s="18"/>
    </row>
    <row r="14" spans="1:43" x14ac:dyDescent="0.2">
      <c r="A14" t="str">
        <f>'Baseline QTR'!A14</f>
        <v>KS_NTRD</v>
      </c>
      <c r="B14" t="str">
        <f>'Baseline QTR'!B14</f>
        <v xml:space="preserve">   Wholesale and retail trade</v>
      </c>
      <c r="C14" s="48">
        <f ca="1">AVERAGE(OFFSET('Optimistic QTR'!$C14,0,4*(COLUMNS('Optimistic QTR'!$C14:C14)-1),1,4))</f>
        <v>177.46666666666664</v>
      </c>
      <c r="D14" s="48">
        <f ca="1">AVERAGE(OFFSET('Optimistic QTR'!$C14,0,4*(COLUMNS('Optimistic QTR'!$C14:D14)-1),1,4))</f>
        <v>175.21666666666667</v>
      </c>
      <c r="E14" s="48">
        <f ca="1">AVERAGE(OFFSET('Optimistic QTR'!$C14,0,4*(COLUMNS('Optimistic QTR'!$C14:E14)-1),1,4))</f>
        <v>175.91666666666666</v>
      </c>
      <c r="F14" s="48">
        <f ca="1">AVERAGE(OFFSET('Optimistic QTR'!$C14,0,4*(COLUMNS('Optimistic QTR'!$C14:F14)-1),1,4))</f>
        <v>177.85000000000002</v>
      </c>
      <c r="G14" s="48">
        <f ca="1">AVERAGE(OFFSET('Optimistic QTR'!$C14,0,4*(COLUMNS('Optimistic QTR'!$C14:G14)-1),1,4))</f>
        <v>179.79999999999998</v>
      </c>
      <c r="H14" s="48">
        <f ca="1">AVERAGE(OFFSET('Optimistic QTR'!$C14,0,4*(COLUMNS('Optimistic QTR'!$C14:H14)-1),1,4))</f>
        <v>184.88333333333333</v>
      </c>
      <c r="I14" s="48">
        <f ca="1">AVERAGE(OFFSET('Optimistic QTR'!$C14,0,4*(COLUMNS('Optimistic QTR'!$C14:I14)-1),1,4))</f>
        <v>192.28333333333336</v>
      </c>
      <c r="J14" s="48">
        <f ca="1">AVERAGE(OFFSET('Optimistic QTR'!$C14,0,4*(COLUMNS('Optimistic QTR'!$C14:J14)-1),1,4))</f>
        <v>198.74166666666667</v>
      </c>
      <c r="K14" s="48">
        <f ca="1">AVERAGE(OFFSET('Optimistic QTR'!$C14,0,4*(COLUMNS('Optimistic QTR'!$C14:K14)-1),1,4))</f>
        <v>206.48333333333335</v>
      </c>
      <c r="L14" s="48">
        <f ca="1">AVERAGE(OFFSET('Optimistic QTR'!$C14,0,4*(COLUMNS('Optimistic QTR'!$C14:L14)-1),1,4))</f>
        <v>214.95833333333331</v>
      </c>
      <c r="M14" s="48">
        <f ca="1">AVERAGE(OFFSET('Optimistic QTR'!$C14,0,4*(COLUMNS('Optimistic QTR'!$C14:M14)-1),1,4))</f>
        <v>221.26666666666665</v>
      </c>
      <c r="N14" s="48">
        <f ca="1">AVERAGE(OFFSET('Optimistic QTR'!$C14,0,4*(COLUMNS('Optimistic QTR'!$C14:N14)-1),1,4))</f>
        <v>215.73333333333335</v>
      </c>
      <c r="O14" s="48">
        <f ca="1">AVERAGE(OFFSET('Optimistic QTR'!$C14,0,4*(COLUMNS('Optimistic QTR'!$C14:O14)-1),1,4))</f>
        <v>204.81666666666666</v>
      </c>
      <c r="P14" s="48">
        <f ca="1">AVERAGE(OFFSET('Optimistic QTR'!$C14,0,4*(COLUMNS('Optimistic QTR'!$C14:P14)-1),1,4))</f>
        <v>205.6</v>
      </c>
      <c r="Q14" s="48">
        <f ca="1">AVERAGE(OFFSET('Optimistic QTR'!$C14,0,4*(COLUMNS('Optimistic QTR'!$C14:Q14)-1),1,4))</f>
        <v>206.125</v>
      </c>
      <c r="R14" s="48">
        <f ca="1">AVERAGE(OFFSET('Optimistic QTR'!$C14,0,4*(COLUMNS('Optimistic QTR'!$C14:R14)-1),1,4))</f>
        <v>209.43333333333331</v>
      </c>
      <c r="S14" s="48">
        <f ca="1">AVERAGE(OFFSET('Optimistic QTR'!$C14,0,4*(COLUMNS('Optimistic QTR'!$C14:S14)-1),1,4))</f>
        <v>212.13333333333335</v>
      </c>
      <c r="T14" s="48">
        <f ca="1">AVERAGE(OFFSET('Optimistic QTR'!$C14,0,4*(COLUMNS('Optimistic QTR'!$C14:T14)-1),1,4))</f>
        <v>215.94166666666666</v>
      </c>
      <c r="U14" s="48">
        <f ca="1">AVERAGE(OFFSET('Optimistic QTR'!$C14,0,4*(COLUMNS('Optimistic QTR'!$C14:U14)-1),1,4))</f>
        <v>217.29999999999998</v>
      </c>
      <c r="V14" s="48">
        <f ca="1">AVERAGE(OFFSET('Optimistic QTR'!$C14,0,4*(COLUMNS('Optimistic QTR'!$C14:V14)-1),1,4))</f>
        <v>202.85</v>
      </c>
      <c r="W14" s="48">
        <f ca="1">AVERAGE(OFFSET('Optimistic QTR'!$C14,0,4*(COLUMNS('Optimistic QTR'!$C14:W14)-1),1,4))</f>
        <v>197.25</v>
      </c>
      <c r="X14" s="48">
        <f ca="1">AVERAGE(OFFSET('Optimistic QTR'!$C14,0,4*(COLUMNS('Optimistic QTR'!$C14:X14)-1),1,4))</f>
        <v>199.54166666666666</v>
      </c>
      <c r="Y14" s="48">
        <f ca="1">AVERAGE(OFFSET('Optimistic QTR'!$C14,0,4*(COLUMNS('Optimistic QTR'!$C14:Y14)-1),1,4))</f>
        <v>202.99166666666667</v>
      </c>
      <c r="Z14" s="48">
        <f ca="1">AVERAGE(OFFSET('Optimistic QTR'!$C14,0,4*(COLUMNS('Optimistic QTR'!$C14:Z14)-1),1,4))</f>
        <v>208.68333333333337</v>
      </c>
      <c r="AA14" s="48">
        <f ca="1">AVERAGE(OFFSET('Optimistic QTR'!$C14,0,4*(COLUMNS('Optimistic QTR'!$C14:AA14)-1),1,4))</f>
        <v>212.98333333333329</v>
      </c>
      <c r="AB14" s="48">
        <f ca="1">AVERAGE(OFFSET('Optimistic QTR'!$C14,0,4*(COLUMNS('Optimistic QTR'!$C14:AB14)-1),1,4))</f>
        <v>217.41666666666669</v>
      </c>
      <c r="AC14" s="48">
        <f ca="1">AVERAGE(OFFSET('Optimistic QTR'!$C14,0,4*(COLUMNS('Optimistic QTR'!$C14:AC14)-1),1,4))</f>
        <v>219.63333333333333</v>
      </c>
      <c r="AD14" s="48">
        <f ca="1">AVERAGE(OFFSET('Optimistic QTR'!$C14,0,4*(COLUMNS('Optimistic QTR'!$C14:AD14)-1),1,4))</f>
        <v>221.95</v>
      </c>
      <c r="AE14" s="48">
        <f ca="1">AVERAGE(OFFSET('Optimistic QTR'!$C14,0,4*(COLUMNS('Optimistic QTR'!$C14:AE14)-1),1,4))</f>
        <v>221.95833333333331</v>
      </c>
      <c r="AF14" s="48">
        <f ca="1">AVERAGE(OFFSET('Optimistic QTR'!$C14,0,4*(COLUMNS('Optimistic QTR'!$C14:AF14)-1),1,4))</f>
        <v>220.20833333333334</v>
      </c>
      <c r="AG14" s="49">
        <f ca="1">AVERAGE(OFFSET('Optimistic QTR'!$C14,0,4*(COLUMNS('Optimistic QTR'!$C14:AG14)-1),1,4))</f>
        <v>206.91666666666669</v>
      </c>
      <c r="AH14" s="49">
        <f ca="1">AVERAGE(OFFSET('Optimistic QTR'!$C14,0,4*(COLUMNS('Optimistic QTR'!$C14:AH14)-1),1,4))</f>
        <v>216.29166666666666</v>
      </c>
      <c r="AI14" s="49">
        <f ca="1">AVERAGE(OFFSET('Optimistic QTR'!$C14,0,4*(COLUMNS('Optimistic QTR'!$C14:AI14)-1),1,4))</f>
        <v>211.97500000000002</v>
      </c>
      <c r="AJ14" s="50">
        <f ca="1">AVERAGE(OFFSET('Optimistic QTR'!$C14,0,4*(COLUMNS('Optimistic QTR'!$C14:AJ14)-1),1,4))</f>
        <v>214.66442500000002</v>
      </c>
      <c r="AK14" s="50">
        <f ca="1">AVERAGE(OFFSET('Optimistic QTR'!$C14,0,4*(COLUMNS('Optimistic QTR'!$C14:AK14)-1),1,4))</f>
        <v>212.49077500000001</v>
      </c>
      <c r="AL14" s="50">
        <f ca="1">AVERAGE(OFFSET('Optimistic QTR'!$C14,0,4*(COLUMNS('Optimistic QTR'!$C14:AL14)-1),1,4))</f>
        <v>205.728725</v>
      </c>
      <c r="AM14" s="50">
        <f ca="1">AVERAGE(OFFSET('Optimistic QTR'!$C14,0,4*(COLUMNS('Optimistic QTR'!$C14:AM14)-1),1,4))</f>
        <v>202.76769999999999</v>
      </c>
      <c r="AN14" s="50">
        <f ca="1">AVERAGE(OFFSET('Optimistic QTR'!$C14,0,4*(COLUMNS('Optimistic QTR'!$C14:AN14)-1),1,4))</f>
        <v>202.42747500000002</v>
      </c>
      <c r="AO14" s="50">
        <f ca="1">AVERAGE(OFFSET('Optimistic QTR'!$C14,0,4*(COLUMNS('Optimistic QTR'!$C14:AO14)-1),1,4))</f>
        <v>201.01825000000002</v>
      </c>
      <c r="AP14" s="50">
        <f ca="1">AVERAGE(OFFSET('Optimistic QTR'!$C14,0,4*(COLUMNS('Optimistic QTR'!$C14:AP14)-1),1,4))</f>
        <v>199.01707500000001</v>
      </c>
      <c r="AQ14" s="18"/>
    </row>
    <row r="15" spans="1:43" x14ac:dyDescent="0.2">
      <c r="A15" t="str">
        <f>'Baseline QTR'!A15</f>
        <v>KS_NTWU</v>
      </c>
      <c r="B15" t="str">
        <f>'Baseline QTR'!B15</f>
        <v xml:space="preserve">   Transportation and public utilities</v>
      </c>
      <c r="C15" s="48">
        <f ca="1">AVERAGE(OFFSET('Optimistic QTR'!$C15,0,4*(COLUMNS('Optimistic QTR'!$C15:C15)-1),1,4))</f>
        <v>51.283333333333331</v>
      </c>
      <c r="D15" s="48">
        <f ca="1">AVERAGE(OFFSET('Optimistic QTR'!$C15,0,4*(COLUMNS('Optimistic QTR'!$C15:D15)-1),1,4))</f>
        <v>52.408333333333331</v>
      </c>
      <c r="E15" s="48">
        <f ca="1">AVERAGE(OFFSET('Optimistic QTR'!$C15,0,4*(COLUMNS('Optimistic QTR'!$C15:E15)-1),1,4))</f>
        <v>50.975000000000001</v>
      </c>
      <c r="F15" s="48">
        <f ca="1">AVERAGE(OFFSET('Optimistic QTR'!$C15,0,4*(COLUMNS('Optimistic QTR'!$C15:F15)-1),1,4))</f>
        <v>49.85</v>
      </c>
      <c r="G15" s="48">
        <f ca="1">AVERAGE(OFFSET('Optimistic QTR'!$C15,0,4*(COLUMNS('Optimistic QTR'!$C15:G15)-1),1,4))</f>
        <v>50.35</v>
      </c>
      <c r="H15" s="48">
        <f ca="1">AVERAGE(OFFSET('Optimistic QTR'!$C15,0,4*(COLUMNS('Optimistic QTR'!$C15:H15)-1),1,4))</f>
        <v>50.674999999999997</v>
      </c>
      <c r="I15" s="48">
        <f ca="1">AVERAGE(OFFSET('Optimistic QTR'!$C15,0,4*(COLUMNS('Optimistic QTR'!$C15:I15)-1),1,4))</f>
        <v>52.49166666666666</v>
      </c>
      <c r="J15" s="48">
        <f ca="1">AVERAGE(OFFSET('Optimistic QTR'!$C15,0,4*(COLUMNS('Optimistic QTR'!$C15:J15)-1),1,4))</f>
        <v>53.774999999999999</v>
      </c>
      <c r="K15" s="48">
        <f ca="1">AVERAGE(OFFSET('Optimistic QTR'!$C15,0,4*(COLUMNS('Optimistic QTR'!$C15:K15)-1),1,4))</f>
        <v>56.7</v>
      </c>
      <c r="L15" s="48">
        <f ca="1">AVERAGE(OFFSET('Optimistic QTR'!$C15,0,4*(COLUMNS('Optimistic QTR'!$C15:L15)-1),1,4))</f>
        <v>57.258333333333333</v>
      </c>
      <c r="M15" s="48">
        <f ca="1">AVERAGE(OFFSET('Optimistic QTR'!$C15,0,4*(COLUMNS('Optimistic QTR'!$C15:M15)-1),1,4))</f>
        <v>56.566666666666663</v>
      </c>
      <c r="N15" s="48">
        <f ca="1">AVERAGE(OFFSET('Optimistic QTR'!$C15,0,4*(COLUMNS('Optimistic QTR'!$C15:N15)-1),1,4))</f>
        <v>54.891666666666666</v>
      </c>
      <c r="O15" s="48">
        <f ca="1">AVERAGE(OFFSET('Optimistic QTR'!$C15,0,4*(COLUMNS('Optimistic QTR'!$C15:O15)-1),1,4))</f>
        <v>51.7</v>
      </c>
      <c r="P15" s="48">
        <f ca="1">AVERAGE(OFFSET('Optimistic QTR'!$C15,0,4*(COLUMNS('Optimistic QTR'!$C15:P15)-1),1,4))</f>
        <v>50.641666666666659</v>
      </c>
      <c r="Q15" s="48">
        <f ca="1">AVERAGE(OFFSET('Optimistic QTR'!$C15,0,4*(COLUMNS('Optimistic QTR'!$C15:Q15)-1),1,4))</f>
        <v>50.691666666666663</v>
      </c>
      <c r="R15" s="48">
        <f ca="1">AVERAGE(OFFSET('Optimistic QTR'!$C15,0,4*(COLUMNS('Optimistic QTR'!$C15:R15)-1),1,4))</f>
        <v>50.175000000000004</v>
      </c>
      <c r="S15" s="48">
        <f ca="1">AVERAGE(OFFSET('Optimistic QTR'!$C15,0,4*(COLUMNS('Optimistic QTR'!$C15:S15)-1),1,4))</f>
        <v>50.683333333333337</v>
      </c>
      <c r="T15" s="48">
        <f ca="1">AVERAGE(OFFSET('Optimistic QTR'!$C15,0,4*(COLUMNS('Optimistic QTR'!$C15:T15)-1),1,4))</f>
        <v>51.85</v>
      </c>
      <c r="U15" s="48">
        <f ca="1">AVERAGE(OFFSET('Optimistic QTR'!$C15,0,4*(COLUMNS('Optimistic QTR'!$C15:U15)-1),1,4))</f>
        <v>51.38333333333334</v>
      </c>
      <c r="V15" s="48">
        <f ca="1">AVERAGE(OFFSET('Optimistic QTR'!$C15,0,4*(COLUMNS('Optimistic QTR'!$C15:V15)-1),1,4))</f>
        <v>47.916666666666671</v>
      </c>
      <c r="W15" s="48">
        <f ca="1">AVERAGE(OFFSET('Optimistic QTR'!$C15,0,4*(COLUMNS('Optimistic QTR'!$C15:W15)-1),1,4))</f>
        <v>46.625</v>
      </c>
      <c r="X15" s="48">
        <f ca="1">AVERAGE(OFFSET('Optimistic QTR'!$C15,0,4*(COLUMNS('Optimistic QTR'!$C15:X15)-1),1,4))</f>
        <v>47.958333333333329</v>
      </c>
      <c r="Y15" s="48">
        <f ca="1">AVERAGE(OFFSET('Optimistic QTR'!$C15,0,4*(COLUMNS('Optimistic QTR'!$C15:Y15)-1),1,4))</f>
        <v>48.766666666666666</v>
      </c>
      <c r="Z15" s="48">
        <f ca="1">AVERAGE(OFFSET('Optimistic QTR'!$C15,0,4*(COLUMNS('Optimistic QTR'!$C15:Z15)-1),1,4))</f>
        <v>49.708333333333336</v>
      </c>
      <c r="AA15" s="48">
        <f ca="1">AVERAGE(OFFSET('Optimistic QTR'!$C15,0,4*(COLUMNS('Optimistic QTR'!$C15:AA15)-1),1,4))</f>
        <v>53.3</v>
      </c>
      <c r="AB15" s="48">
        <f ca="1">AVERAGE(OFFSET('Optimistic QTR'!$C15,0,4*(COLUMNS('Optimistic QTR'!$C15:AB15)-1),1,4))</f>
        <v>56.283333333333331</v>
      </c>
      <c r="AC15" s="48">
        <f ca="1">AVERAGE(OFFSET('Optimistic QTR'!$C15,0,4*(COLUMNS('Optimistic QTR'!$C15:AC15)-1),1,4))</f>
        <v>59.333333333333329</v>
      </c>
      <c r="AD15" s="48">
        <f ca="1">AVERAGE(OFFSET('Optimistic QTR'!$C15,0,4*(COLUMNS('Optimistic QTR'!$C15:AD15)-1),1,4))</f>
        <v>62.774999999999999</v>
      </c>
      <c r="AE15" s="48">
        <f ca="1">AVERAGE(OFFSET('Optimistic QTR'!$C15,0,4*(COLUMNS('Optimistic QTR'!$C15:AE15)-1),1,4))</f>
        <v>64.983333333333334</v>
      </c>
      <c r="AF15" s="48">
        <f ca="1">AVERAGE(OFFSET('Optimistic QTR'!$C15,0,4*(COLUMNS('Optimistic QTR'!$C15:AF15)-1),1,4))</f>
        <v>67.191666666666663</v>
      </c>
      <c r="AG15" s="49">
        <f ca="1">AVERAGE(OFFSET('Optimistic QTR'!$C15,0,4*(COLUMNS('Optimistic QTR'!$C15:AG15)-1),1,4))</f>
        <v>64.791666666666671</v>
      </c>
      <c r="AH15" s="49">
        <f ca="1">AVERAGE(OFFSET('Optimistic QTR'!$C15,0,4*(COLUMNS('Optimistic QTR'!$C15:AH15)-1),1,4))</f>
        <v>65.583333333333329</v>
      </c>
      <c r="AI15" s="49">
        <f ca="1">AVERAGE(OFFSET('Optimistic QTR'!$C15,0,4*(COLUMNS('Optimistic QTR'!$C15:AI15)-1),1,4))</f>
        <v>71.775000000000006</v>
      </c>
      <c r="AJ15" s="50">
        <f ca="1">AVERAGE(OFFSET('Optimistic QTR'!$C15,0,4*(COLUMNS('Optimistic QTR'!$C15:AJ15)-1),1,4))</f>
        <v>74.098502500000009</v>
      </c>
      <c r="AK15" s="50">
        <f ca="1">AVERAGE(OFFSET('Optimistic QTR'!$C15,0,4*(COLUMNS('Optimistic QTR'!$C15:AK15)-1),1,4))</f>
        <v>75.228492500000016</v>
      </c>
      <c r="AL15" s="50">
        <f ca="1">AVERAGE(OFFSET('Optimistic QTR'!$C15,0,4*(COLUMNS('Optimistic QTR'!$C15:AL15)-1),1,4))</f>
        <v>75.944684999999993</v>
      </c>
      <c r="AM15" s="50">
        <f ca="1">AVERAGE(OFFSET('Optimistic QTR'!$C15,0,4*(COLUMNS('Optimistic QTR'!$C15:AM15)-1),1,4))</f>
        <v>76.38853499999999</v>
      </c>
      <c r="AN15" s="50">
        <f ca="1">AVERAGE(OFFSET('Optimistic QTR'!$C15,0,4*(COLUMNS('Optimistic QTR'!$C15:AN15)-1),1,4))</f>
        <v>76.778014999999996</v>
      </c>
      <c r="AO15" s="50">
        <f ca="1">AVERAGE(OFFSET('Optimistic QTR'!$C15,0,4*(COLUMNS('Optimistic QTR'!$C15:AO15)-1),1,4))</f>
        <v>77.672134999999997</v>
      </c>
      <c r="AP15" s="50">
        <f ca="1">AVERAGE(OFFSET('Optimistic QTR'!$C15,0,4*(COLUMNS('Optimistic QTR'!$C15:AP15)-1),1,4))</f>
        <v>78.790855000000008</v>
      </c>
      <c r="AQ15" s="18"/>
    </row>
    <row r="16" spans="1:43" x14ac:dyDescent="0.2">
      <c r="A16" t="str">
        <f>'Baseline QTR'!A16</f>
        <v>KS_NINF</v>
      </c>
      <c r="B16" t="str">
        <f>'Baseline QTR'!B16</f>
        <v xml:space="preserve">   Information</v>
      </c>
      <c r="C16" s="48">
        <f ca="1">AVERAGE(OFFSET('Optimistic QTR'!$C16,0,4*(COLUMNS('Optimistic QTR'!$C16:C16)-1),1,4))</f>
        <v>31.733333333333334</v>
      </c>
      <c r="D16" s="48">
        <f ca="1">AVERAGE(OFFSET('Optimistic QTR'!$C16,0,4*(COLUMNS('Optimistic QTR'!$C16:D16)-1),1,4))</f>
        <v>33.191666666666663</v>
      </c>
      <c r="E16" s="48">
        <f ca="1">AVERAGE(OFFSET('Optimistic QTR'!$C16,0,4*(COLUMNS('Optimistic QTR'!$C16:E16)-1),1,4))</f>
        <v>35.241666666666667</v>
      </c>
      <c r="F16" s="48">
        <f ca="1">AVERAGE(OFFSET('Optimistic QTR'!$C16,0,4*(COLUMNS('Optimistic QTR'!$C16:F16)-1),1,4))</f>
        <v>38.008333333333333</v>
      </c>
      <c r="G16" s="48">
        <f ca="1">AVERAGE(OFFSET('Optimistic QTR'!$C16,0,4*(COLUMNS('Optimistic QTR'!$C16:G16)-1),1,4))</f>
        <v>40.516666666666666</v>
      </c>
      <c r="H16" s="48">
        <f ca="1">AVERAGE(OFFSET('Optimistic QTR'!$C16,0,4*(COLUMNS('Optimistic QTR'!$C16:H16)-1),1,4))</f>
        <v>45.9</v>
      </c>
      <c r="I16" s="48">
        <f ca="1">AVERAGE(OFFSET('Optimistic QTR'!$C16,0,4*(COLUMNS('Optimistic QTR'!$C16:I16)-1),1,4))</f>
        <v>50</v>
      </c>
      <c r="J16" s="48">
        <f ca="1">AVERAGE(OFFSET('Optimistic QTR'!$C16,0,4*(COLUMNS('Optimistic QTR'!$C16:J16)-1),1,4))</f>
        <v>53.633333333333333</v>
      </c>
      <c r="K16" s="48">
        <f ca="1">AVERAGE(OFFSET('Optimistic QTR'!$C16,0,4*(COLUMNS('Optimistic QTR'!$C16:K16)-1),1,4))</f>
        <v>57.283333333333339</v>
      </c>
      <c r="L16" s="48">
        <f ca="1">AVERAGE(OFFSET('Optimistic QTR'!$C16,0,4*(COLUMNS('Optimistic QTR'!$C16:L16)-1),1,4))</f>
        <v>64.408333333333331</v>
      </c>
      <c r="M16" s="48">
        <f ca="1">AVERAGE(OFFSET('Optimistic QTR'!$C16,0,4*(COLUMNS('Optimistic QTR'!$C16:M16)-1),1,4))</f>
        <v>75.674999999999997</v>
      </c>
      <c r="N16" s="48">
        <f ca="1">AVERAGE(OFFSET('Optimistic QTR'!$C16,0,4*(COLUMNS('Optimistic QTR'!$C16:N16)-1),1,4))</f>
        <v>76.900000000000006</v>
      </c>
      <c r="O16" s="48">
        <f ca="1">AVERAGE(OFFSET('Optimistic QTR'!$C16,0,4*(COLUMNS('Optimistic QTR'!$C16:O16)-1),1,4))</f>
        <v>72.974999999999994</v>
      </c>
      <c r="P16" s="48">
        <f ca="1">AVERAGE(OFFSET('Optimistic QTR'!$C16,0,4*(COLUMNS('Optimistic QTR'!$C16:P16)-1),1,4))</f>
        <v>71.699999999999989</v>
      </c>
      <c r="Q16" s="48">
        <f ca="1">AVERAGE(OFFSET('Optimistic QTR'!$C16,0,4*(COLUMNS('Optimistic QTR'!$C16:Q16)-1),1,4))</f>
        <v>72.708333333333343</v>
      </c>
      <c r="R16" s="48">
        <f ca="1">AVERAGE(OFFSET('Optimistic QTR'!$C16,0,4*(COLUMNS('Optimistic QTR'!$C16:R16)-1),1,4))</f>
        <v>74.25</v>
      </c>
      <c r="S16" s="48">
        <f ca="1">AVERAGE(OFFSET('Optimistic QTR'!$C16,0,4*(COLUMNS('Optimistic QTR'!$C16:S16)-1),1,4))</f>
        <v>77.775000000000006</v>
      </c>
      <c r="T16" s="48">
        <f ca="1">AVERAGE(OFFSET('Optimistic QTR'!$C16,0,4*(COLUMNS('Optimistic QTR'!$C16:T16)-1),1,4))</f>
        <v>81.61666666666666</v>
      </c>
      <c r="U16" s="48">
        <f ca="1">AVERAGE(OFFSET('Optimistic QTR'!$C16,0,4*(COLUMNS('Optimistic QTR'!$C16:U16)-1),1,4))</f>
        <v>85.35833333333332</v>
      </c>
      <c r="V16" s="48">
        <f ca="1">AVERAGE(OFFSET('Optimistic QTR'!$C16,0,4*(COLUMNS('Optimistic QTR'!$C16:V16)-1),1,4))</f>
        <v>85.166666666666671</v>
      </c>
      <c r="W16" s="48">
        <f ca="1">AVERAGE(OFFSET('Optimistic QTR'!$C16,0,4*(COLUMNS('Optimistic QTR'!$C16:W16)-1),1,4))</f>
        <v>84.75833333333334</v>
      </c>
      <c r="X16" s="48">
        <f ca="1">AVERAGE(OFFSET('Optimistic QTR'!$C16,0,4*(COLUMNS('Optimistic QTR'!$C16:X16)-1),1,4))</f>
        <v>85.916666666666671</v>
      </c>
      <c r="Y16" s="48">
        <f ca="1">AVERAGE(OFFSET('Optimistic QTR'!$C16,0,4*(COLUMNS('Optimistic QTR'!$C16:Y16)-1),1,4))</f>
        <v>86.833333333333329</v>
      </c>
      <c r="Z16" s="48">
        <f ca="1">AVERAGE(OFFSET('Optimistic QTR'!$C16,0,4*(COLUMNS('Optimistic QTR'!$C16:Z16)-1),1,4))</f>
        <v>88.158333333333331</v>
      </c>
      <c r="AA16" s="48">
        <f ca="1">AVERAGE(OFFSET('Optimistic QTR'!$C16,0,4*(COLUMNS('Optimistic QTR'!$C16:AA16)-1),1,4))</f>
        <v>91.616666666666674</v>
      </c>
      <c r="AB16" s="48">
        <f ca="1">AVERAGE(OFFSET('Optimistic QTR'!$C16,0,4*(COLUMNS('Optimistic QTR'!$C16:AB16)-1),1,4))</f>
        <v>94.658333333333346</v>
      </c>
      <c r="AC16" s="48">
        <f ca="1">AVERAGE(OFFSET('Optimistic QTR'!$C16,0,4*(COLUMNS('Optimistic QTR'!$C16:AC16)-1),1,4))</f>
        <v>102.15833333333333</v>
      </c>
      <c r="AD16" s="48">
        <f ca="1">AVERAGE(OFFSET('Optimistic QTR'!$C16,0,4*(COLUMNS('Optimistic QTR'!$C16:AD16)-1),1,4))</f>
        <v>108.57499999999999</v>
      </c>
      <c r="AE16" s="48">
        <f ca="1">AVERAGE(OFFSET('Optimistic QTR'!$C16,0,4*(COLUMNS('Optimistic QTR'!$C16:AE16)-1),1,4))</f>
        <v>116.24166666666666</v>
      </c>
      <c r="AF16" s="48">
        <f ca="1">AVERAGE(OFFSET('Optimistic QTR'!$C16,0,4*(COLUMNS('Optimistic QTR'!$C16:AF16)-1),1,4))</f>
        <v>126.16666666666667</v>
      </c>
      <c r="AG16" s="49">
        <f ca="1">AVERAGE(OFFSET('Optimistic QTR'!$C16,0,4*(COLUMNS('Optimistic QTR'!$C16:AG16)-1),1,4))</f>
        <v>131.55000000000001</v>
      </c>
      <c r="AH16" s="49">
        <f ca="1">AVERAGE(OFFSET('Optimistic QTR'!$C16,0,4*(COLUMNS('Optimistic QTR'!$C16:AH16)-1),1,4))</f>
        <v>137.54166666666669</v>
      </c>
      <c r="AI16" s="49">
        <f ca="1">AVERAGE(OFFSET('Optimistic QTR'!$C16,0,4*(COLUMNS('Optimistic QTR'!$C16:AI16)-1),1,4))</f>
        <v>144.16666666666669</v>
      </c>
      <c r="AJ16" s="50">
        <f ca="1">AVERAGE(OFFSET('Optimistic QTR'!$C16,0,4*(COLUMNS('Optimistic QTR'!$C16:AJ16)-1),1,4))</f>
        <v>141.05254166666666</v>
      </c>
      <c r="AK16" s="50">
        <f ca="1">AVERAGE(OFFSET('Optimistic QTR'!$C16,0,4*(COLUMNS('Optimistic QTR'!$C16:AK16)-1),1,4))</f>
        <v>140.124775</v>
      </c>
      <c r="AL16" s="50">
        <f ca="1">AVERAGE(OFFSET('Optimistic QTR'!$C16,0,4*(COLUMNS('Optimistic QTR'!$C16:AL16)-1),1,4))</f>
        <v>145.14767499999999</v>
      </c>
      <c r="AM16" s="50">
        <f ca="1">AVERAGE(OFFSET('Optimistic QTR'!$C16,0,4*(COLUMNS('Optimistic QTR'!$C16:AM16)-1),1,4))</f>
        <v>149.46164999999999</v>
      </c>
      <c r="AN16" s="50">
        <f ca="1">AVERAGE(OFFSET('Optimistic QTR'!$C16,0,4*(COLUMNS('Optimistic QTR'!$C16:AN16)-1),1,4))</f>
        <v>150.28299999999999</v>
      </c>
      <c r="AO16" s="50">
        <f ca="1">AVERAGE(OFFSET('Optimistic QTR'!$C16,0,4*(COLUMNS('Optimistic QTR'!$C16:AO16)-1),1,4))</f>
        <v>152.57532499999999</v>
      </c>
      <c r="AP16" s="50">
        <f ca="1">AVERAGE(OFFSET('Optimistic QTR'!$C16,0,4*(COLUMNS('Optimistic QTR'!$C16:AP16)-1),1,4))</f>
        <v>157.59285</v>
      </c>
      <c r="AQ16" s="18"/>
    </row>
    <row r="17" spans="1:43" x14ac:dyDescent="0.2">
      <c r="A17" t="str">
        <f>'Baseline QTR'!A17</f>
        <v>KS_NFIN</v>
      </c>
      <c r="B17" t="str">
        <f>'Baseline QTR'!B17</f>
        <v xml:space="preserve">   Financial activities</v>
      </c>
      <c r="C17" s="48">
        <f ca="1">AVERAGE(OFFSET('Optimistic QTR'!$C17,0,4*(COLUMNS('Optimistic QTR'!$C17:C17)-1),1,4))</f>
        <v>70.766666666666666</v>
      </c>
      <c r="D17" s="48">
        <f ca="1">AVERAGE(OFFSET('Optimistic QTR'!$C17,0,4*(COLUMNS('Optimistic QTR'!$C17:D17)-1),1,4))</f>
        <v>70.766666666666666</v>
      </c>
      <c r="E17" s="48">
        <f ca="1">AVERAGE(OFFSET('Optimistic QTR'!$C17,0,4*(COLUMNS('Optimistic QTR'!$C17:E17)-1),1,4))</f>
        <v>72.108333333333334</v>
      </c>
      <c r="F17" s="48">
        <f ca="1">AVERAGE(OFFSET('Optimistic QTR'!$C17,0,4*(COLUMNS('Optimistic QTR'!$C17:F17)-1),1,4))</f>
        <v>74.775000000000006</v>
      </c>
      <c r="G17" s="48">
        <f ca="1">AVERAGE(OFFSET('Optimistic QTR'!$C17,0,4*(COLUMNS('Optimistic QTR'!$C17:G17)-1),1,4))</f>
        <v>75.86666666666666</v>
      </c>
      <c r="H17" s="48">
        <f ca="1">AVERAGE(OFFSET('Optimistic QTR'!$C17,0,4*(COLUMNS('Optimistic QTR'!$C17:H17)-1),1,4))</f>
        <v>73.891666666666666</v>
      </c>
      <c r="I17" s="48">
        <f ca="1">AVERAGE(OFFSET('Optimistic QTR'!$C17,0,4*(COLUMNS('Optimistic QTR'!$C17:I17)-1),1,4))</f>
        <v>75.933333333333337</v>
      </c>
      <c r="J17" s="48">
        <f ca="1">AVERAGE(OFFSET('Optimistic QTR'!$C17,0,4*(COLUMNS('Optimistic QTR'!$C17:J17)-1),1,4))</f>
        <v>78.066666666666663</v>
      </c>
      <c r="K17" s="48">
        <f ca="1">AVERAGE(OFFSET('Optimistic QTR'!$C17,0,4*(COLUMNS('Optimistic QTR'!$C17:K17)-1),1,4))</f>
        <v>83.74166666666666</v>
      </c>
      <c r="L17" s="48">
        <f ca="1">AVERAGE(OFFSET('Optimistic QTR'!$C17,0,4*(COLUMNS('Optimistic QTR'!$C17:L17)-1),1,4))</f>
        <v>88.524999999999991</v>
      </c>
      <c r="M17" s="48">
        <f ca="1">AVERAGE(OFFSET('Optimistic QTR'!$C17,0,4*(COLUMNS('Optimistic QTR'!$C17:M17)-1),1,4))</f>
        <v>88.566666666666677</v>
      </c>
      <c r="N17" s="48">
        <f ca="1">AVERAGE(OFFSET('Optimistic QTR'!$C17,0,4*(COLUMNS('Optimistic QTR'!$C17:N17)-1),1,4))</f>
        <v>90.6</v>
      </c>
      <c r="O17" s="48">
        <f ca="1">AVERAGE(OFFSET('Optimistic QTR'!$C17,0,4*(COLUMNS('Optimistic QTR'!$C17:O17)-1),1,4))</f>
        <v>90.033333333333331</v>
      </c>
      <c r="P17" s="48">
        <f ca="1">AVERAGE(OFFSET('Optimistic QTR'!$C17,0,4*(COLUMNS('Optimistic QTR'!$C17:P17)-1),1,4))</f>
        <v>92.575000000000003</v>
      </c>
      <c r="Q17" s="48">
        <f ca="1">AVERAGE(OFFSET('Optimistic QTR'!$C17,0,4*(COLUMNS('Optimistic QTR'!$C17:Q17)-1),1,4))</f>
        <v>91.791666666666657</v>
      </c>
      <c r="R17" s="48">
        <f ca="1">AVERAGE(OFFSET('Optimistic QTR'!$C17,0,4*(COLUMNS('Optimistic QTR'!$C17:R17)-1),1,4))</f>
        <v>92.425000000000011</v>
      </c>
      <c r="S17" s="48">
        <f ca="1">AVERAGE(OFFSET('Optimistic QTR'!$C17,0,4*(COLUMNS('Optimistic QTR'!$C17:S17)-1),1,4))</f>
        <v>93.916666666666671</v>
      </c>
      <c r="T17" s="48">
        <f ca="1">AVERAGE(OFFSET('Optimistic QTR'!$C17,0,4*(COLUMNS('Optimistic QTR'!$C17:T17)-1),1,4))</f>
        <v>93.441666666666663</v>
      </c>
      <c r="U17" s="48">
        <f ca="1">AVERAGE(OFFSET('Optimistic QTR'!$C17,0,4*(COLUMNS('Optimistic QTR'!$C17:U17)-1),1,4))</f>
        <v>91.6</v>
      </c>
      <c r="V17" s="48">
        <f ca="1">AVERAGE(OFFSET('Optimistic QTR'!$C17,0,4*(COLUMNS('Optimistic QTR'!$C17:V17)-1),1,4))</f>
        <v>84.25</v>
      </c>
      <c r="W17" s="48">
        <f ca="1">AVERAGE(OFFSET('Optimistic QTR'!$C17,0,4*(COLUMNS('Optimistic QTR'!$C17:W17)-1),1,4))</f>
        <v>80.091666666666669</v>
      </c>
      <c r="X17" s="48">
        <f ca="1">AVERAGE(OFFSET('Optimistic QTR'!$C17,0,4*(COLUMNS('Optimistic QTR'!$C17:X17)-1),1,4))</f>
        <v>78.516666666666666</v>
      </c>
      <c r="Y17" s="48">
        <f ca="1">AVERAGE(OFFSET('Optimistic QTR'!$C17,0,4*(COLUMNS('Optimistic QTR'!$C17:Y17)-1),1,4))</f>
        <v>77.833333333333343</v>
      </c>
      <c r="Z17" s="48">
        <f ca="1">AVERAGE(OFFSET('Optimistic QTR'!$C17,0,4*(COLUMNS('Optimistic QTR'!$C17:Z17)-1),1,4))</f>
        <v>80.25833333333334</v>
      </c>
      <c r="AA17" s="48">
        <f ca="1">AVERAGE(OFFSET('Optimistic QTR'!$C17,0,4*(COLUMNS('Optimistic QTR'!$C17:AA17)-1),1,4))</f>
        <v>80.991666666666674</v>
      </c>
      <c r="AB17" s="48">
        <f ca="1">AVERAGE(OFFSET('Optimistic QTR'!$C17,0,4*(COLUMNS('Optimistic QTR'!$C17:AB17)-1),1,4))</f>
        <v>82.05</v>
      </c>
      <c r="AC17" s="48">
        <f ca="1">AVERAGE(OFFSET('Optimistic QTR'!$C17,0,4*(COLUMNS('Optimistic QTR'!$C17:AC17)-1),1,4))</f>
        <v>83.25</v>
      </c>
      <c r="AD17" s="48">
        <f ca="1">AVERAGE(OFFSET('Optimistic QTR'!$C17,0,4*(COLUMNS('Optimistic QTR'!$C17:AD17)-1),1,4))</f>
        <v>84.308333333333337</v>
      </c>
      <c r="AE17" s="48">
        <f ca="1">AVERAGE(OFFSET('Optimistic QTR'!$C17,0,4*(COLUMNS('Optimistic QTR'!$C17:AE17)-1),1,4))</f>
        <v>86.649999999999991</v>
      </c>
      <c r="AF17" s="48">
        <f ca="1">AVERAGE(OFFSET('Optimistic QTR'!$C17,0,4*(COLUMNS('Optimistic QTR'!$C17:AF17)-1),1,4))</f>
        <v>88.35</v>
      </c>
      <c r="AG17" s="49">
        <f ca="1">AVERAGE(OFFSET('Optimistic QTR'!$C17,0,4*(COLUMNS('Optimistic QTR'!$C17:AG17)-1),1,4))</f>
        <v>86.166666666666671</v>
      </c>
      <c r="AH17" s="49">
        <f ca="1">AVERAGE(OFFSET('Optimistic QTR'!$C17,0,4*(COLUMNS('Optimistic QTR'!$C17:AH17)-1),1,4))</f>
        <v>87.208333333333314</v>
      </c>
      <c r="AI17" s="49">
        <f ca="1">AVERAGE(OFFSET('Optimistic QTR'!$C17,0,4*(COLUMNS('Optimistic QTR'!$C17:AI17)-1),1,4))</f>
        <v>89.433333333333337</v>
      </c>
      <c r="AJ17" s="50">
        <f ca="1">AVERAGE(OFFSET('Optimistic QTR'!$C17,0,4*(COLUMNS('Optimistic QTR'!$C17:AJ17)-1),1,4))</f>
        <v>88.249234999999999</v>
      </c>
      <c r="AK17" s="50">
        <f ca="1">AVERAGE(OFFSET('Optimistic QTR'!$C17,0,4*(COLUMNS('Optimistic QTR'!$C17:AK17)-1),1,4))</f>
        <v>89.774767499999996</v>
      </c>
      <c r="AL17" s="50">
        <f ca="1">AVERAGE(OFFSET('Optimistic QTR'!$C17,0,4*(COLUMNS('Optimistic QTR'!$C17:AL17)-1),1,4))</f>
        <v>90.9000925</v>
      </c>
      <c r="AM17" s="50">
        <f ca="1">AVERAGE(OFFSET('Optimistic QTR'!$C17,0,4*(COLUMNS('Optimistic QTR'!$C17:AM17)-1),1,4))</f>
        <v>91.792700000000011</v>
      </c>
      <c r="AN17" s="50">
        <f ca="1">AVERAGE(OFFSET('Optimistic QTR'!$C17,0,4*(COLUMNS('Optimistic QTR'!$C17:AN17)-1),1,4))</f>
        <v>92.635762499999998</v>
      </c>
      <c r="AO17" s="50">
        <f ca="1">AVERAGE(OFFSET('Optimistic QTR'!$C17,0,4*(COLUMNS('Optimistic QTR'!$C17:AO17)-1),1,4))</f>
        <v>92.744839999999996</v>
      </c>
      <c r="AP17" s="50">
        <f ca="1">AVERAGE(OFFSET('Optimistic QTR'!$C17,0,4*(COLUMNS('Optimistic QTR'!$C17:AP17)-1),1,4))</f>
        <v>92.311132499999999</v>
      </c>
      <c r="AQ17" s="18"/>
    </row>
    <row r="18" spans="1:43" x14ac:dyDescent="0.2">
      <c r="A18" t="str">
        <f>'Baseline QTR'!A18</f>
        <v>KS_NPBS</v>
      </c>
      <c r="B18" t="str">
        <f>'Baseline QTR'!B18</f>
        <v xml:space="preserve">   Professional and business services</v>
      </c>
      <c r="C18" s="48">
        <f ca="1">AVERAGE(OFFSET('Optimistic QTR'!$C18,0,4*(COLUMNS('Optimistic QTR'!$C18:C18)-1),1,4))</f>
        <v>124.5</v>
      </c>
      <c r="D18" s="48">
        <f ca="1">AVERAGE(OFFSET('Optimistic QTR'!$C18,0,4*(COLUMNS('Optimistic QTR'!$C18:D18)-1),1,4))</f>
        <v>124.325</v>
      </c>
      <c r="E18" s="48">
        <f ca="1">AVERAGE(OFFSET('Optimistic QTR'!$C18,0,4*(COLUMNS('Optimistic QTR'!$C18:E18)-1),1,4))</f>
        <v>125.875</v>
      </c>
      <c r="F18" s="48">
        <f ca="1">AVERAGE(OFFSET('Optimistic QTR'!$C18,0,4*(COLUMNS('Optimistic QTR'!$C18:F18)-1),1,4))</f>
        <v>131.95833333333334</v>
      </c>
      <c r="G18" s="48">
        <f ca="1">AVERAGE(OFFSET('Optimistic QTR'!$C18,0,4*(COLUMNS('Optimistic QTR'!$C18:G18)-1),1,4))</f>
        <v>140.54166666666666</v>
      </c>
      <c r="H18" s="48">
        <f ca="1">AVERAGE(OFFSET('Optimistic QTR'!$C18,0,4*(COLUMNS('Optimistic QTR'!$C18:H18)-1),1,4))</f>
        <v>145.99166666666667</v>
      </c>
      <c r="I18" s="48">
        <f ca="1">AVERAGE(OFFSET('Optimistic QTR'!$C18,0,4*(COLUMNS('Optimistic QTR'!$C18:I18)-1),1,4))</f>
        <v>155.84166666666667</v>
      </c>
      <c r="J18" s="48">
        <f ca="1">AVERAGE(OFFSET('Optimistic QTR'!$C18,0,4*(COLUMNS('Optimistic QTR'!$C18:J18)-1),1,4))</f>
        <v>169.42499999999998</v>
      </c>
      <c r="K18" s="48">
        <f ca="1">AVERAGE(OFFSET('Optimistic QTR'!$C18,0,4*(COLUMNS('Optimistic QTR'!$C18:K18)-1),1,4))</f>
        <v>179.09166666666667</v>
      </c>
      <c r="L18" s="48">
        <f ca="1">AVERAGE(OFFSET('Optimistic QTR'!$C18,0,4*(COLUMNS('Optimistic QTR'!$C18:L18)-1),1,4))</f>
        <v>189.72499999999999</v>
      </c>
      <c r="M18" s="48">
        <f ca="1">AVERAGE(OFFSET('Optimistic QTR'!$C18,0,4*(COLUMNS('Optimistic QTR'!$C18:M18)-1),1,4))</f>
        <v>202.31666666666666</v>
      </c>
      <c r="N18" s="48">
        <f ca="1">AVERAGE(OFFSET('Optimistic QTR'!$C18,0,4*(COLUMNS('Optimistic QTR'!$C18:N18)-1),1,4))</f>
        <v>190.625</v>
      </c>
      <c r="O18" s="48">
        <f ca="1">AVERAGE(OFFSET('Optimistic QTR'!$C18,0,4*(COLUMNS('Optimistic QTR'!$C18:O18)-1),1,4))</f>
        <v>179.92500000000001</v>
      </c>
      <c r="P18" s="48">
        <f ca="1">AVERAGE(OFFSET('Optimistic QTR'!$C18,0,4*(COLUMNS('Optimistic QTR'!$C18:P18)-1),1,4))</f>
        <v>177.71666666666664</v>
      </c>
      <c r="Q18" s="48">
        <f ca="1">AVERAGE(OFFSET('Optimistic QTR'!$C18,0,4*(COLUMNS('Optimistic QTR'!$C18:Q18)-1),1,4))</f>
        <v>183.54999999999998</v>
      </c>
      <c r="R18" s="48">
        <f ca="1">AVERAGE(OFFSET('Optimistic QTR'!$C18,0,4*(COLUMNS('Optimistic QTR'!$C18:R18)-1),1,4))</f>
        <v>193.69166666666666</v>
      </c>
      <c r="S18" s="48">
        <f ca="1">AVERAGE(OFFSET('Optimistic QTR'!$C18,0,4*(COLUMNS('Optimistic QTR'!$C18:S18)-1),1,4))</f>
        <v>205.39166666666665</v>
      </c>
      <c r="T18" s="48">
        <f ca="1">AVERAGE(OFFSET('Optimistic QTR'!$C18,0,4*(COLUMNS('Optimistic QTR'!$C18:T18)-1),1,4))</f>
        <v>215.85000000000002</v>
      </c>
      <c r="U18" s="48">
        <f ca="1">AVERAGE(OFFSET('Optimistic QTR'!$C18,0,4*(COLUMNS('Optimistic QTR'!$C18:U18)-1),1,4))</f>
        <v>220.10833333333335</v>
      </c>
      <c r="V18" s="48">
        <f ca="1">AVERAGE(OFFSET('Optimistic QTR'!$C18,0,4*(COLUMNS('Optimistic QTR'!$C18:V18)-1),1,4))</f>
        <v>201.22500000000002</v>
      </c>
      <c r="W18" s="48">
        <f ca="1">AVERAGE(OFFSET('Optimistic QTR'!$C18,0,4*(COLUMNS('Optimistic QTR'!$C18:W18)-1),1,4))</f>
        <v>201.60000000000002</v>
      </c>
      <c r="X18" s="48">
        <f ca="1">AVERAGE(OFFSET('Optimistic QTR'!$C18,0,4*(COLUMNS('Optimistic QTR'!$C18:X18)-1),1,4))</f>
        <v>211.96666666666664</v>
      </c>
      <c r="Y18" s="48">
        <f ca="1">AVERAGE(OFFSET('Optimistic QTR'!$C18,0,4*(COLUMNS('Optimistic QTR'!$C18:Y18)-1),1,4))</f>
        <v>223.99166666666667</v>
      </c>
      <c r="Z18" s="48">
        <f ca="1">AVERAGE(OFFSET('Optimistic QTR'!$C18,0,4*(COLUMNS('Optimistic QTR'!$C18:Z18)-1),1,4))</f>
        <v>235.58333333333331</v>
      </c>
      <c r="AA18" s="48">
        <f ca="1">AVERAGE(OFFSET('Optimistic QTR'!$C18,0,4*(COLUMNS('Optimistic QTR'!$C18:AA18)-1),1,4))</f>
        <v>246.28333333333333</v>
      </c>
      <c r="AB18" s="48">
        <f ca="1">AVERAGE(OFFSET('Optimistic QTR'!$C18,0,4*(COLUMNS('Optimistic QTR'!$C18:AB18)-1),1,4))</f>
        <v>259.11666666666667</v>
      </c>
      <c r="AC18" s="48">
        <f ca="1">AVERAGE(OFFSET('Optimistic QTR'!$C18,0,4*(COLUMNS('Optimistic QTR'!$C18:AC18)-1),1,4))</f>
        <v>272.39166666666665</v>
      </c>
      <c r="AD18" s="48">
        <f ca="1">AVERAGE(OFFSET('Optimistic QTR'!$C18,0,4*(COLUMNS('Optimistic QTR'!$C18:AD18)-1),1,4))</f>
        <v>287.45833333333337</v>
      </c>
      <c r="AE18" s="48">
        <f ca="1">AVERAGE(OFFSET('Optimistic QTR'!$C18,0,4*(COLUMNS('Optimistic QTR'!$C18:AE18)-1),1,4))</f>
        <v>297.72500000000002</v>
      </c>
      <c r="AF18" s="48">
        <f ca="1">AVERAGE(OFFSET('Optimistic QTR'!$C18,0,4*(COLUMNS('Optimistic QTR'!$C18:AF18)-1),1,4))</f>
        <v>310.625</v>
      </c>
      <c r="AG18" s="49">
        <f ca="1">AVERAGE(OFFSET('Optimistic QTR'!$C18,0,4*(COLUMNS('Optimistic QTR'!$C18:AG18)-1),1,4))</f>
        <v>314.89166666666671</v>
      </c>
      <c r="AH18" s="49">
        <f ca="1">AVERAGE(OFFSET('Optimistic QTR'!$C18,0,4*(COLUMNS('Optimistic QTR'!$C18:AH18)-1),1,4))</f>
        <v>325.57499999999999</v>
      </c>
      <c r="AI18" s="49">
        <f ca="1">AVERAGE(OFFSET('Optimistic QTR'!$C18,0,4*(COLUMNS('Optimistic QTR'!$C18:AI18)-1),1,4))</f>
        <v>356.63333333333333</v>
      </c>
      <c r="AJ18" s="50">
        <f ca="1">AVERAGE(OFFSET('Optimistic QTR'!$C18,0,4*(COLUMNS('Optimistic QTR'!$C18:AJ18)-1),1,4))</f>
        <v>362.43434166666668</v>
      </c>
      <c r="AK18" s="50">
        <f ca="1">AVERAGE(OFFSET('Optimistic QTR'!$C18,0,4*(COLUMNS('Optimistic QTR'!$C18:AK18)-1),1,4))</f>
        <v>372.19147500000003</v>
      </c>
      <c r="AL18" s="50">
        <f ca="1">AVERAGE(OFFSET('Optimistic QTR'!$C18,0,4*(COLUMNS('Optimistic QTR'!$C18:AL18)-1),1,4))</f>
        <v>377.18259999999998</v>
      </c>
      <c r="AM18" s="50">
        <f ca="1">AVERAGE(OFFSET('Optimistic QTR'!$C18,0,4*(COLUMNS('Optimistic QTR'!$C18:AM18)-1),1,4))</f>
        <v>380.18515000000002</v>
      </c>
      <c r="AN18" s="50">
        <f ca="1">AVERAGE(OFFSET('Optimistic QTR'!$C18,0,4*(COLUMNS('Optimistic QTR'!$C18:AN18)-1),1,4))</f>
        <v>387.12932499999999</v>
      </c>
      <c r="AO18" s="50">
        <f ca="1">AVERAGE(OFFSET('Optimistic QTR'!$C18,0,4*(COLUMNS('Optimistic QTR'!$C18:AO18)-1),1,4))</f>
        <v>404.56622499999997</v>
      </c>
      <c r="AP18" s="50">
        <f ca="1">AVERAGE(OFFSET('Optimistic QTR'!$C18,0,4*(COLUMNS('Optimistic QTR'!$C18:AP18)-1),1,4))</f>
        <v>428.07984999999996</v>
      </c>
      <c r="AQ18" s="18"/>
    </row>
    <row r="19" spans="1:43" x14ac:dyDescent="0.2">
      <c r="A19" t="str">
        <f>'Baseline QTR'!A19</f>
        <v>KS_NOSRV</v>
      </c>
      <c r="B19" t="str">
        <f>'Baseline QTR'!B19</f>
        <v xml:space="preserve">   Other services</v>
      </c>
      <c r="C19" s="48">
        <f ca="1">AVERAGE(OFFSET('Optimistic QTR'!$C19,0,4*(COLUMNS('Optimistic QTR'!$C19:C19)-1),1,4))</f>
        <v>228.85000000000002</v>
      </c>
      <c r="D19" s="48">
        <f ca="1">AVERAGE(OFFSET('Optimistic QTR'!$C19,0,4*(COLUMNS('Optimistic QTR'!$C19:D19)-1),1,4))</f>
        <v>234.84166666666667</v>
      </c>
      <c r="E19" s="48">
        <f ca="1">AVERAGE(OFFSET('Optimistic QTR'!$C19,0,4*(COLUMNS('Optimistic QTR'!$C19:E19)-1),1,4))</f>
        <v>241.45</v>
      </c>
      <c r="F19" s="48">
        <f ca="1">AVERAGE(OFFSET('Optimistic QTR'!$C19,0,4*(COLUMNS('Optimistic QTR'!$C19:F19)-1),1,4))</f>
        <v>251.02499999999998</v>
      </c>
      <c r="G19" s="48">
        <f ca="1">AVERAGE(OFFSET('Optimistic QTR'!$C19,0,4*(COLUMNS('Optimistic QTR'!$C19:G19)-1),1,4))</f>
        <v>256.81666666666666</v>
      </c>
      <c r="H19" s="48">
        <f ca="1">AVERAGE(OFFSET('Optimistic QTR'!$C19,0,4*(COLUMNS('Optimistic QTR'!$C19:H19)-1),1,4))</f>
        <v>266.19166666666666</v>
      </c>
      <c r="I19" s="48">
        <f ca="1">AVERAGE(OFFSET('Optimistic QTR'!$C19,0,4*(COLUMNS('Optimistic QTR'!$C19:I19)-1),1,4))</f>
        <v>271.74166666666667</v>
      </c>
      <c r="J19" s="48">
        <f ca="1">AVERAGE(OFFSET('Optimistic QTR'!$C19,0,4*(COLUMNS('Optimistic QTR'!$C19:J19)-1),1,4))</f>
        <v>283.32499999999999</v>
      </c>
      <c r="K19" s="48">
        <f ca="1">AVERAGE(OFFSET('Optimistic QTR'!$C19,0,4*(COLUMNS('Optimistic QTR'!$C19:K19)-1),1,4))</f>
        <v>294.99166666666667</v>
      </c>
      <c r="L19" s="48">
        <f ca="1">AVERAGE(OFFSET('Optimistic QTR'!$C19,0,4*(COLUMNS('Optimistic QTR'!$C19:L19)-1),1,4))</f>
        <v>303.25833333333333</v>
      </c>
      <c r="M19" s="48">
        <f ca="1">AVERAGE(OFFSET('Optimistic QTR'!$C19,0,4*(COLUMNS('Optimistic QTR'!$C19:M19)-1),1,4))</f>
        <v>310.92500000000001</v>
      </c>
      <c r="N19" s="48">
        <f ca="1">AVERAGE(OFFSET('Optimistic QTR'!$C19,0,4*(COLUMNS('Optimistic QTR'!$C19:N19)-1),1,4))</f>
        <v>312.57499999999999</v>
      </c>
      <c r="O19" s="48">
        <f ca="1">AVERAGE(OFFSET('Optimistic QTR'!$C19,0,4*(COLUMNS('Optimistic QTR'!$C19:O19)-1),1,4))</f>
        <v>314.89166666666665</v>
      </c>
      <c r="P19" s="48">
        <f ca="1">AVERAGE(OFFSET('Optimistic QTR'!$C19,0,4*(COLUMNS('Optimistic QTR'!$C19:P19)-1),1,4))</f>
        <v>320.49166666666667</v>
      </c>
      <c r="Q19" s="48">
        <f ca="1">AVERAGE(OFFSET('Optimistic QTR'!$C19,0,4*(COLUMNS('Optimistic QTR'!$C19:Q19)-1),1,4))</f>
        <v>324.89999999999998</v>
      </c>
      <c r="R19" s="48">
        <f ca="1">AVERAGE(OFFSET('Optimistic QTR'!$C19,0,4*(COLUMNS('Optimistic QTR'!$C19:R19)-1),1,4))</f>
        <v>332.59999999999997</v>
      </c>
      <c r="S19" s="48">
        <f ca="1">AVERAGE(OFFSET('Optimistic QTR'!$C19,0,4*(COLUMNS('Optimistic QTR'!$C19:S19)-1),1,4))</f>
        <v>339.11666666666667</v>
      </c>
      <c r="T19" s="48">
        <f ca="1">AVERAGE(OFFSET('Optimistic QTR'!$C19,0,4*(COLUMNS('Optimistic QTR'!$C19:T19)-1),1,4))</f>
        <v>348.59166666666664</v>
      </c>
      <c r="U19" s="48">
        <f ca="1">AVERAGE(OFFSET('Optimistic QTR'!$C19,0,4*(COLUMNS('Optimistic QTR'!$C19:U19)-1),1,4))</f>
        <v>358.06666666666666</v>
      </c>
      <c r="V19" s="48">
        <f ca="1">AVERAGE(OFFSET('Optimistic QTR'!$C19,0,4*(COLUMNS('Optimistic QTR'!$C19:V19)-1),1,4))</f>
        <v>358.36666666666667</v>
      </c>
      <c r="W19" s="48">
        <f ca="1">AVERAGE(OFFSET('Optimistic QTR'!$C19,0,4*(COLUMNS('Optimistic QTR'!$C19:W19)-1),1,4))</f>
        <v>363.58333333333337</v>
      </c>
      <c r="X19" s="48">
        <f ca="1">AVERAGE(OFFSET('Optimistic QTR'!$C19,0,4*(COLUMNS('Optimistic QTR'!$C19:X19)-1),1,4))</f>
        <v>374.20833333333331</v>
      </c>
      <c r="Y19" s="48">
        <f ca="1">AVERAGE(OFFSET('Optimistic QTR'!$C19,0,4*(COLUMNS('Optimistic QTR'!$C19:Y19)-1),1,4))</f>
        <v>382.94166666666661</v>
      </c>
      <c r="Z19" s="48">
        <f ca="1">AVERAGE(OFFSET('Optimistic QTR'!$C19,0,4*(COLUMNS('Optimistic QTR'!$C19:Z19)-1),1,4))</f>
        <v>391.6</v>
      </c>
      <c r="AA19" s="48">
        <f ca="1">AVERAGE(OFFSET('Optimistic QTR'!$C19,0,4*(COLUMNS('Optimistic QTR'!$C19:AA19)-1),1,4))</f>
        <v>401.52499999999998</v>
      </c>
      <c r="AB19" s="48">
        <f ca="1">AVERAGE(OFFSET('Optimistic QTR'!$C19,0,4*(COLUMNS('Optimistic QTR'!$C19:AB19)-1),1,4))</f>
        <v>411.86666666666667</v>
      </c>
      <c r="AC19" s="48">
        <f ca="1">AVERAGE(OFFSET('Optimistic QTR'!$C19,0,4*(COLUMNS('Optimistic QTR'!$C19:AC19)-1),1,4))</f>
        <v>427.68333333333328</v>
      </c>
      <c r="AD19" s="48">
        <f ca="1">AVERAGE(OFFSET('Optimistic QTR'!$C19,0,4*(COLUMNS('Optimistic QTR'!$C19:AD19)-1),1,4))</f>
        <v>439.41666666666669</v>
      </c>
      <c r="AE19" s="48">
        <f ca="1">AVERAGE(OFFSET('Optimistic QTR'!$C19,0,4*(COLUMNS('Optimistic QTR'!$C19:AE19)-1),1,4))</f>
        <v>452.625</v>
      </c>
      <c r="AF19" s="48">
        <f ca="1">AVERAGE(OFFSET('Optimistic QTR'!$C19,0,4*(COLUMNS('Optimistic QTR'!$C19:AF19)-1),1,4))</f>
        <v>463.85833333333335</v>
      </c>
      <c r="AG19" s="49">
        <f ca="1">AVERAGE(OFFSET('Optimistic QTR'!$C19,0,4*(COLUMNS('Optimistic QTR'!$C19:AG19)-1),1,4))</f>
        <v>394.77500000000003</v>
      </c>
      <c r="AH19" s="49">
        <f ca="1">AVERAGE(OFFSET('Optimistic QTR'!$C19,0,4*(COLUMNS('Optimistic QTR'!$C19:AH19)-1),1,4))</f>
        <v>405.25833333333333</v>
      </c>
      <c r="AI19" s="49">
        <f ca="1">AVERAGE(OFFSET('Optimistic QTR'!$C19,0,4*(COLUMNS('Optimistic QTR'!$C19:AI19)-1),1,4))</f>
        <v>437.45833333333337</v>
      </c>
      <c r="AJ19" s="50">
        <f ca="1">AVERAGE(OFFSET('Optimistic QTR'!$C19,0,4*(COLUMNS('Optimistic QTR'!$C19:AJ19)-1),1,4))</f>
        <v>461.41534166666668</v>
      </c>
      <c r="AK19" s="50">
        <f ca="1">AVERAGE(OFFSET('Optimistic QTR'!$C19,0,4*(COLUMNS('Optimistic QTR'!$C19:AK19)-1),1,4))</f>
        <v>470.20609999999999</v>
      </c>
      <c r="AL19" s="50">
        <f ca="1">AVERAGE(OFFSET('Optimistic QTR'!$C19,0,4*(COLUMNS('Optimistic QTR'!$C19:AL19)-1),1,4))</f>
        <v>473.05172500000003</v>
      </c>
      <c r="AM19" s="50">
        <f ca="1">AVERAGE(OFFSET('Optimistic QTR'!$C19,0,4*(COLUMNS('Optimistic QTR'!$C19:AM19)-1),1,4))</f>
        <v>474.75717499999996</v>
      </c>
      <c r="AN19" s="50">
        <f ca="1">AVERAGE(OFFSET('Optimistic QTR'!$C19,0,4*(COLUMNS('Optimistic QTR'!$C19:AN19)-1),1,4))</f>
        <v>477.56664999999998</v>
      </c>
      <c r="AO19" s="50">
        <f ca="1">AVERAGE(OFFSET('Optimistic QTR'!$C19,0,4*(COLUMNS('Optimistic QTR'!$C19:AO19)-1),1,4))</f>
        <v>480.54497499999997</v>
      </c>
      <c r="AP19" s="50">
        <f ca="1">AVERAGE(OFFSET('Optimistic QTR'!$C19,0,4*(COLUMNS('Optimistic QTR'!$C19:AP19)-1),1,4))</f>
        <v>483.30372499999993</v>
      </c>
      <c r="AQ19" s="18"/>
    </row>
    <row r="20" spans="1:43" x14ac:dyDescent="0.2">
      <c r="A20" t="str">
        <f>'Baseline QTR'!A20</f>
        <v>KS_NLHS</v>
      </c>
      <c r="B20" t="str">
        <f>'Baseline QTR'!B20</f>
        <v xml:space="preserve">      Leisure and Hospitality</v>
      </c>
      <c r="C20" s="48">
        <f ca="1">AVERAGE(OFFSET('Optimistic QTR'!$C20,0,4*(COLUMNS('Optimistic QTR'!$C20:C20)-1),1,4))</f>
        <v>90.841666666666669</v>
      </c>
      <c r="D20" s="48">
        <f ca="1">AVERAGE(OFFSET('Optimistic QTR'!$C20,0,4*(COLUMNS('Optimistic QTR'!$C20:D20)-1),1,4))</f>
        <v>91.825000000000003</v>
      </c>
      <c r="E20" s="48">
        <f ca="1">AVERAGE(OFFSET('Optimistic QTR'!$C20,0,4*(COLUMNS('Optimistic QTR'!$C20:E20)-1),1,4))</f>
        <v>93.466666666666669</v>
      </c>
      <c r="F20" s="48">
        <f ca="1">AVERAGE(OFFSET('Optimistic QTR'!$C20,0,4*(COLUMNS('Optimistic QTR'!$C20:F20)-1),1,4))</f>
        <v>96.558333333333323</v>
      </c>
      <c r="G20" s="48">
        <f ca="1">AVERAGE(OFFSET('Optimistic QTR'!$C20,0,4*(COLUMNS('Optimistic QTR'!$C20:G20)-1),1,4))</f>
        <v>98.966666666666669</v>
      </c>
      <c r="H20" s="48">
        <f ca="1">AVERAGE(OFFSET('Optimistic QTR'!$C20,0,4*(COLUMNS('Optimistic QTR'!$C20:H20)-1),1,4))</f>
        <v>103.02500000000001</v>
      </c>
      <c r="I20" s="48">
        <f ca="1">AVERAGE(OFFSET('Optimistic QTR'!$C20,0,4*(COLUMNS('Optimistic QTR'!$C20:I20)-1),1,4))</f>
        <v>106.38333333333334</v>
      </c>
      <c r="J20" s="48">
        <f ca="1">AVERAGE(OFFSET('Optimistic QTR'!$C20,0,4*(COLUMNS('Optimistic QTR'!$C20:J20)-1),1,4))</f>
        <v>109.69166666666666</v>
      </c>
      <c r="K20" s="48">
        <f ca="1">AVERAGE(OFFSET('Optimistic QTR'!$C20,0,4*(COLUMNS('Optimistic QTR'!$C20:K20)-1),1,4))</f>
        <v>113.575</v>
      </c>
      <c r="L20" s="48">
        <f ca="1">AVERAGE(OFFSET('Optimistic QTR'!$C20,0,4*(COLUMNS('Optimistic QTR'!$C20:L20)-1),1,4))</f>
        <v>119.16666666666666</v>
      </c>
      <c r="M20" s="48">
        <f ca="1">AVERAGE(OFFSET('Optimistic QTR'!$C20,0,4*(COLUMNS('Optimistic QTR'!$C20:M20)-1),1,4))</f>
        <v>120.625</v>
      </c>
      <c r="N20" s="48">
        <f ca="1">AVERAGE(OFFSET('Optimistic QTR'!$C20,0,4*(COLUMNS('Optimistic QTR'!$C20:N20)-1),1,4))</f>
        <v>119.76666666666667</v>
      </c>
      <c r="O20" s="48">
        <f ca="1">AVERAGE(OFFSET('Optimistic QTR'!$C20,0,4*(COLUMNS('Optimistic QTR'!$C20:O20)-1),1,4))</f>
        <v>117.44166666666668</v>
      </c>
      <c r="P20" s="48">
        <f ca="1">AVERAGE(OFFSET('Optimistic QTR'!$C20,0,4*(COLUMNS('Optimistic QTR'!$C20:P20)-1),1,4))</f>
        <v>119.63333333333333</v>
      </c>
      <c r="Q20" s="48">
        <f ca="1">AVERAGE(OFFSET('Optimistic QTR'!$C20,0,4*(COLUMNS('Optimistic QTR'!$C20:Q20)-1),1,4))</f>
        <v>122.925</v>
      </c>
      <c r="R20" s="48">
        <f ca="1">AVERAGE(OFFSET('Optimistic QTR'!$C20,0,4*(COLUMNS('Optimistic QTR'!$C20:R20)-1),1,4))</f>
        <v>126.58333333333333</v>
      </c>
      <c r="S20" s="48">
        <f ca="1">AVERAGE(OFFSET('Optimistic QTR'!$C20,0,4*(COLUMNS('Optimistic QTR'!$C20:S20)-1),1,4))</f>
        <v>130.74166666666667</v>
      </c>
      <c r="T20" s="48">
        <f ca="1">AVERAGE(OFFSET('Optimistic QTR'!$C20,0,4*(COLUMNS('Optimistic QTR'!$C20:T20)-1),1,4))</f>
        <v>135.32499999999999</v>
      </c>
      <c r="U20" s="48">
        <f ca="1">AVERAGE(OFFSET('Optimistic QTR'!$C20,0,4*(COLUMNS('Optimistic QTR'!$C20:U20)-1),1,4))</f>
        <v>137.02499999999998</v>
      </c>
      <c r="V20" s="48">
        <f ca="1">AVERAGE(OFFSET('Optimistic QTR'!$C20,0,4*(COLUMNS('Optimistic QTR'!$C20:V20)-1),1,4))</f>
        <v>130.57499999999999</v>
      </c>
      <c r="W20" s="48">
        <f ca="1">AVERAGE(OFFSET('Optimistic QTR'!$C20,0,4*(COLUMNS('Optimistic QTR'!$C20:W20)-1),1,4))</f>
        <v>130.43333333333334</v>
      </c>
      <c r="X20" s="48">
        <f ca="1">AVERAGE(OFFSET('Optimistic QTR'!$C20,0,4*(COLUMNS('Optimistic QTR'!$C20:X20)-1),1,4))</f>
        <v>133.49166666666667</v>
      </c>
      <c r="Y20" s="48">
        <f ca="1">AVERAGE(OFFSET('Optimistic QTR'!$C20,0,4*(COLUMNS('Optimistic QTR'!$C20:Y20)-1),1,4))</f>
        <v>138.08333333333334</v>
      </c>
      <c r="Z20" s="48">
        <f ca="1">AVERAGE(OFFSET('Optimistic QTR'!$C20,0,4*(COLUMNS('Optimistic QTR'!$C20:Z20)-1),1,4))</f>
        <v>143.94999999999999</v>
      </c>
      <c r="AA20" s="48">
        <f ca="1">AVERAGE(OFFSET('Optimistic QTR'!$C20,0,4*(COLUMNS('Optimistic QTR'!$C20:AA20)-1),1,4))</f>
        <v>148.67500000000001</v>
      </c>
      <c r="AB20" s="48">
        <f ca="1">AVERAGE(OFFSET('Optimistic QTR'!$C20,0,4*(COLUMNS('Optimistic QTR'!$C20:AB20)-1),1,4))</f>
        <v>154.98333333333335</v>
      </c>
      <c r="AC20" s="48">
        <f ca="1">AVERAGE(OFFSET('Optimistic QTR'!$C20,0,4*(COLUMNS('Optimistic QTR'!$C20:AC20)-1),1,4))</f>
        <v>161.65833333333333</v>
      </c>
      <c r="AD20" s="48">
        <f ca="1">AVERAGE(OFFSET('Optimistic QTR'!$C20,0,4*(COLUMNS('Optimistic QTR'!$C20:AD20)-1),1,4))</f>
        <v>166.85833333333332</v>
      </c>
      <c r="AE20" s="48">
        <f ca="1">AVERAGE(OFFSET('Optimistic QTR'!$C20,0,4*(COLUMNS('Optimistic QTR'!$C20:AE20)-1),1,4))</f>
        <v>171.55833333333334</v>
      </c>
      <c r="AF20" s="48">
        <f ca="1">AVERAGE(OFFSET('Optimistic QTR'!$C20,0,4*(COLUMNS('Optimistic QTR'!$C20:AF20)-1),1,4))</f>
        <v>173.80833333333334</v>
      </c>
      <c r="AG20" s="49">
        <f ca="1">AVERAGE(OFFSET('Optimistic QTR'!$C20,0,4*(COLUMNS('Optimistic QTR'!$C20:AG20)-1),1,4))</f>
        <v>122.66666666666667</v>
      </c>
      <c r="AH20" s="49">
        <f ca="1">AVERAGE(OFFSET('Optimistic QTR'!$C20,0,4*(COLUMNS('Optimistic QTR'!$C20:AH20)-1),1,4))</f>
        <v>128.75833333333333</v>
      </c>
      <c r="AI20" s="49">
        <f ca="1">AVERAGE(OFFSET('Optimistic QTR'!$C20,0,4*(COLUMNS('Optimistic QTR'!$C20:AI20)-1),1,4))</f>
        <v>152.75</v>
      </c>
      <c r="AJ20" s="50">
        <f ca="1">AVERAGE(OFFSET('Optimistic QTR'!$C20,0,4*(COLUMNS('Optimistic QTR'!$C20:AJ20)-1),1,4))</f>
        <v>164.4477</v>
      </c>
      <c r="AK20" s="50">
        <f ca="1">AVERAGE(OFFSET('Optimistic QTR'!$C20,0,4*(COLUMNS('Optimistic QTR'!$C20:AK20)-1),1,4))</f>
        <v>166.557075</v>
      </c>
      <c r="AL20" s="50">
        <f ca="1">AVERAGE(OFFSET('Optimistic QTR'!$C20,0,4*(COLUMNS('Optimistic QTR'!$C20:AL20)-1),1,4))</f>
        <v>168.91307499999999</v>
      </c>
      <c r="AM20" s="50">
        <f ca="1">AVERAGE(OFFSET('Optimistic QTR'!$C20,0,4*(COLUMNS('Optimistic QTR'!$C20:AM20)-1),1,4))</f>
        <v>171.63482499999998</v>
      </c>
      <c r="AN20" s="50">
        <f ca="1">AVERAGE(OFFSET('Optimistic QTR'!$C20,0,4*(COLUMNS('Optimistic QTR'!$C20:AN20)-1),1,4))</f>
        <v>173.609825</v>
      </c>
      <c r="AO20" s="50">
        <f ca="1">AVERAGE(OFFSET('Optimistic QTR'!$C20,0,4*(COLUMNS('Optimistic QTR'!$C20:AO20)-1),1,4))</f>
        <v>172.54505</v>
      </c>
      <c r="AP20" s="50">
        <f ca="1">AVERAGE(OFFSET('Optimistic QTR'!$C20,0,4*(COLUMNS('Optimistic QTR'!$C20:AP20)-1),1,4))</f>
        <v>172.9605</v>
      </c>
      <c r="AQ20" s="18"/>
    </row>
    <row r="21" spans="1:43" x14ac:dyDescent="0.2">
      <c r="A21" t="str">
        <f>'Baseline QTR'!A21</f>
        <v>KS_NGOV</v>
      </c>
      <c r="B21" t="str">
        <f>'Baseline QTR'!B21</f>
        <v xml:space="preserve">   Government</v>
      </c>
      <c r="C21" s="48">
        <f ca="1">AVERAGE(OFFSET('Optimistic QTR'!$C21,0,4*(COLUMNS('Optimistic QTR'!$C21:C21)-1),1,4))</f>
        <v>147.45833333333331</v>
      </c>
      <c r="D21" s="48">
        <f ca="1">AVERAGE(OFFSET('Optimistic QTR'!$C21,0,4*(COLUMNS('Optimistic QTR'!$C21:D21)-1),1,4))</f>
        <v>153</v>
      </c>
      <c r="E21" s="48">
        <f ca="1">AVERAGE(OFFSET('Optimistic QTR'!$C21,0,4*(COLUMNS('Optimistic QTR'!$C21:E21)-1),1,4))</f>
        <v>158.73333333333332</v>
      </c>
      <c r="F21" s="48">
        <f ca="1">AVERAGE(OFFSET('Optimistic QTR'!$C21,0,4*(COLUMNS('Optimistic QTR'!$C21:F21)-1),1,4))</f>
        <v>161.875</v>
      </c>
      <c r="G21" s="48">
        <f ca="1">AVERAGE(OFFSET('Optimistic QTR'!$C21,0,4*(COLUMNS('Optimistic QTR'!$C21:G21)-1),1,4))</f>
        <v>164.53333333333333</v>
      </c>
      <c r="H21" s="48">
        <f ca="1">AVERAGE(OFFSET('Optimistic QTR'!$C21,0,4*(COLUMNS('Optimistic QTR'!$C21:H21)-1),1,4))</f>
        <v>167.9</v>
      </c>
      <c r="I21" s="48">
        <f ca="1">AVERAGE(OFFSET('Optimistic QTR'!$C21,0,4*(COLUMNS('Optimistic QTR'!$C21:I21)-1),1,4))</f>
        <v>170.69166666666666</v>
      </c>
      <c r="J21" s="48">
        <f ca="1">AVERAGE(OFFSET('Optimistic QTR'!$C21,0,4*(COLUMNS('Optimistic QTR'!$C21:J21)-1),1,4))</f>
        <v>173.75833333333335</v>
      </c>
      <c r="K21" s="48">
        <f ca="1">AVERAGE(OFFSET('Optimistic QTR'!$C21,0,4*(COLUMNS('Optimistic QTR'!$C21:K21)-1),1,4))</f>
        <v>178.5</v>
      </c>
      <c r="L21" s="48">
        <f ca="1">AVERAGE(OFFSET('Optimistic QTR'!$C21,0,4*(COLUMNS('Optimistic QTR'!$C21:L21)-1),1,4))</f>
        <v>182.71666666666667</v>
      </c>
      <c r="M21" s="48">
        <f ca="1">AVERAGE(OFFSET('Optimistic QTR'!$C21,0,4*(COLUMNS('Optimistic QTR'!$C21:M21)-1),1,4))</f>
        <v>185.86666666666665</v>
      </c>
      <c r="N21" s="48">
        <f ca="1">AVERAGE(OFFSET('Optimistic QTR'!$C21,0,4*(COLUMNS('Optimistic QTR'!$C21:N21)-1),1,4))</f>
        <v>191.89166666666665</v>
      </c>
      <c r="O21" s="48">
        <f ca="1">AVERAGE(OFFSET('Optimistic QTR'!$C21,0,4*(COLUMNS('Optimistic QTR'!$C21:O21)-1),1,4))</f>
        <v>195.85833333333335</v>
      </c>
      <c r="P21" s="48">
        <f ca="1">AVERAGE(OFFSET('Optimistic QTR'!$C21,0,4*(COLUMNS('Optimistic QTR'!$C21:P21)-1),1,4))</f>
        <v>198.01666666666668</v>
      </c>
      <c r="Q21" s="48">
        <f ca="1">AVERAGE(OFFSET('Optimistic QTR'!$C21,0,4*(COLUMNS('Optimistic QTR'!$C21:Q21)-1),1,4))</f>
        <v>198.00833333333333</v>
      </c>
      <c r="R21" s="48">
        <f ca="1">AVERAGE(OFFSET('Optimistic QTR'!$C21,0,4*(COLUMNS('Optimistic QTR'!$C21:R21)-1),1,4))</f>
        <v>197.77500000000001</v>
      </c>
      <c r="S21" s="48">
        <f ca="1">AVERAGE(OFFSET('Optimistic QTR'!$C21,0,4*(COLUMNS('Optimistic QTR'!$C21:S21)-1),1,4))</f>
        <v>198.51666666666665</v>
      </c>
      <c r="T21" s="48">
        <f ca="1">AVERAGE(OFFSET('Optimistic QTR'!$C21,0,4*(COLUMNS('Optimistic QTR'!$C21:T21)-1),1,4))</f>
        <v>200.14166666666665</v>
      </c>
      <c r="U21" s="48">
        <f ca="1">AVERAGE(OFFSET('Optimistic QTR'!$C21,0,4*(COLUMNS('Optimistic QTR'!$C21:U21)-1),1,4))</f>
        <v>204.50833333333333</v>
      </c>
      <c r="V21" s="48">
        <f ca="1">AVERAGE(OFFSET('Optimistic QTR'!$C21,0,4*(COLUMNS('Optimistic QTR'!$C21:V21)-1),1,4))</f>
        <v>206.17499999999998</v>
      </c>
      <c r="W21" s="48">
        <f ca="1">AVERAGE(OFFSET('Optimistic QTR'!$C21,0,4*(COLUMNS('Optimistic QTR'!$C21:W21)-1),1,4))</f>
        <v>205.79166666666666</v>
      </c>
      <c r="X21" s="48">
        <f ca="1">AVERAGE(OFFSET('Optimistic QTR'!$C21,0,4*(COLUMNS('Optimistic QTR'!$C21:X21)-1),1,4))</f>
        <v>202.16666666666666</v>
      </c>
      <c r="Y21" s="48">
        <f ca="1">AVERAGE(OFFSET('Optimistic QTR'!$C21,0,4*(COLUMNS('Optimistic QTR'!$C21:Y21)-1),1,4))</f>
        <v>202.66666666666669</v>
      </c>
      <c r="Z21" s="48">
        <f ca="1">AVERAGE(OFFSET('Optimistic QTR'!$C21,0,4*(COLUMNS('Optimistic QTR'!$C21:Z21)-1),1,4))</f>
        <v>204.79166666666669</v>
      </c>
      <c r="AA21" s="48">
        <f ca="1">AVERAGE(OFFSET('Optimistic QTR'!$C21,0,4*(COLUMNS('Optimistic QTR'!$C21:AA21)-1),1,4))</f>
        <v>207.73333333333332</v>
      </c>
      <c r="AB21" s="48">
        <f ca="1">AVERAGE(OFFSET('Optimistic QTR'!$C21,0,4*(COLUMNS('Optimistic QTR'!$C21:AB21)-1),1,4))</f>
        <v>212.9</v>
      </c>
      <c r="AC21" s="48">
        <f ca="1">AVERAGE(OFFSET('Optimistic QTR'!$C21,0,4*(COLUMNS('Optimistic QTR'!$C21:AC21)-1),1,4))</f>
        <v>217.79999999999998</v>
      </c>
      <c r="AD21" s="48">
        <f ca="1">AVERAGE(OFFSET('Optimistic QTR'!$C21,0,4*(COLUMNS('Optimistic QTR'!$C21:AD21)-1),1,4))</f>
        <v>221.25</v>
      </c>
      <c r="AE21" s="48">
        <f ca="1">AVERAGE(OFFSET('Optimistic QTR'!$C21,0,4*(COLUMNS('Optimistic QTR'!$C21:AE21)-1),1,4))</f>
        <v>218.51666666666671</v>
      </c>
      <c r="AF21" s="48">
        <f ca="1">AVERAGE(OFFSET('Optimistic QTR'!$C21,0,4*(COLUMNS('Optimistic QTR'!$C21:AF21)-1),1,4))</f>
        <v>215.98333333333335</v>
      </c>
      <c r="AG21" s="49">
        <f ca="1">AVERAGE(OFFSET('Optimistic QTR'!$C21,0,4*(COLUMNS('Optimistic QTR'!$C21:AG21)-1),1,4))</f>
        <v>209.66666666666669</v>
      </c>
      <c r="AH21" s="49">
        <f ca="1">AVERAGE(OFFSET('Optimistic QTR'!$C21,0,4*(COLUMNS('Optimistic QTR'!$C21:AH21)-1),1,4))</f>
        <v>207.50833333333333</v>
      </c>
      <c r="AI21" s="49">
        <f ca="1">AVERAGE(OFFSET('Optimistic QTR'!$C21,0,4*(COLUMNS('Optimistic QTR'!$C21:AI21)-1),1,4))</f>
        <v>205.00833333333335</v>
      </c>
      <c r="AJ21" s="50">
        <f ca="1">AVERAGE(OFFSET('Optimistic QTR'!$C21,0,4*(COLUMNS('Optimistic QTR'!$C21:AJ21)-1),1,4))</f>
        <v>209.72190000000001</v>
      </c>
      <c r="AK21" s="50">
        <f ca="1">AVERAGE(OFFSET('Optimistic QTR'!$C21,0,4*(COLUMNS('Optimistic QTR'!$C21:AK21)-1),1,4))</f>
        <v>213.18210000000002</v>
      </c>
      <c r="AL21" s="50">
        <f ca="1">AVERAGE(OFFSET('Optimistic QTR'!$C21,0,4*(COLUMNS('Optimistic QTR'!$C21:AL21)-1),1,4))</f>
        <v>215.574375</v>
      </c>
      <c r="AM21" s="50">
        <f ca="1">AVERAGE(OFFSET('Optimistic QTR'!$C21,0,4*(COLUMNS('Optimistic QTR'!$C21:AM21)-1),1,4))</f>
        <v>217.57920000000001</v>
      </c>
      <c r="AN21" s="50">
        <f ca="1">AVERAGE(OFFSET('Optimistic QTR'!$C21,0,4*(COLUMNS('Optimistic QTR'!$C21:AN21)-1),1,4))</f>
        <v>219.50444999999999</v>
      </c>
      <c r="AO21" s="50">
        <f ca="1">AVERAGE(OFFSET('Optimistic QTR'!$C21,0,4*(COLUMNS('Optimistic QTR'!$C21:AO21)-1),1,4))</f>
        <v>221.726225</v>
      </c>
      <c r="AP21" s="50">
        <f ca="1">AVERAGE(OFFSET('Optimistic QTR'!$C21,0,4*(COLUMNS('Optimistic QTR'!$C21:AP21)-1),1,4))</f>
        <v>224.08015</v>
      </c>
      <c r="AQ21" s="18"/>
    </row>
    <row r="22" spans="1:43" x14ac:dyDescent="0.2">
      <c r="A22" t="str">
        <f>'Baseline QTR'!A22</f>
        <v>KS_NGOVSL</v>
      </c>
      <c r="B22" t="str">
        <f>'Baseline QTR'!B22</f>
        <v xml:space="preserve">      State and local</v>
      </c>
      <c r="C22" s="48">
        <f ca="1">AVERAGE(OFFSET('Optimistic QTR'!$C22,0,4*(COLUMNS('Optimistic QTR'!$C22:C22)-1),1,4))</f>
        <v>125.71666666666668</v>
      </c>
      <c r="D22" s="48">
        <f ca="1">AVERAGE(OFFSET('Optimistic QTR'!$C22,0,4*(COLUMNS('Optimistic QTR'!$C22:D22)-1),1,4))</f>
        <v>131.55833333333334</v>
      </c>
      <c r="E22" s="48">
        <f ca="1">AVERAGE(OFFSET('Optimistic QTR'!$C22,0,4*(COLUMNS('Optimistic QTR'!$C22:E22)-1),1,4))</f>
        <v>136.96666666666667</v>
      </c>
      <c r="F22" s="48">
        <f ca="1">AVERAGE(OFFSET('Optimistic QTR'!$C22,0,4*(COLUMNS('Optimistic QTR'!$C22:F22)-1),1,4))</f>
        <v>139.55000000000001</v>
      </c>
      <c r="G22" s="48">
        <f ca="1">AVERAGE(OFFSET('Optimistic QTR'!$C22,0,4*(COLUMNS('Optimistic QTR'!$C22:G22)-1),1,4))</f>
        <v>142.25833333333333</v>
      </c>
      <c r="H22" s="48">
        <f ca="1">AVERAGE(OFFSET('Optimistic QTR'!$C22,0,4*(COLUMNS('Optimistic QTR'!$C22:H22)-1),1,4))</f>
        <v>146.04166666666666</v>
      </c>
      <c r="I22" s="48">
        <f ca="1">AVERAGE(OFFSET('Optimistic QTR'!$C22,0,4*(COLUMNS('Optimistic QTR'!$C22:I22)-1),1,4))</f>
        <v>149.13333333333333</v>
      </c>
      <c r="J22" s="48">
        <f ca="1">AVERAGE(OFFSET('Optimistic QTR'!$C22,0,4*(COLUMNS('Optimistic QTR'!$C22:J22)-1),1,4))</f>
        <v>152.02500000000001</v>
      </c>
      <c r="K22" s="48">
        <f ca="1">AVERAGE(OFFSET('Optimistic QTR'!$C22,0,4*(COLUMNS('Optimistic QTR'!$C22:K22)-1),1,4))</f>
        <v>155.99166666666667</v>
      </c>
      <c r="L22" s="48">
        <f ca="1">AVERAGE(OFFSET('Optimistic QTR'!$C22,0,4*(COLUMNS('Optimistic QTR'!$C22:L22)-1),1,4))</f>
        <v>159.625</v>
      </c>
      <c r="M22" s="48">
        <f ca="1">AVERAGE(OFFSET('Optimistic QTR'!$C22,0,4*(COLUMNS('Optimistic QTR'!$C22:M22)-1),1,4))</f>
        <v>161.98333333333335</v>
      </c>
      <c r="N22" s="48">
        <f ca="1">AVERAGE(OFFSET('Optimistic QTR'!$C22,0,4*(COLUMNS('Optimistic QTR'!$C22:N22)-1),1,4))</f>
        <v>168.21666666666667</v>
      </c>
      <c r="O22" s="48">
        <f ca="1">AVERAGE(OFFSET('Optimistic QTR'!$C22,0,4*(COLUMNS('Optimistic QTR'!$C22:O22)-1),1,4))</f>
        <v>171.77500000000001</v>
      </c>
      <c r="P22" s="48">
        <f ca="1">AVERAGE(OFFSET('Optimistic QTR'!$C22,0,4*(COLUMNS('Optimistic QTR'!$C22:P22)-1),1,4))</f>
        <v>173.14166666666668</v>
      </c>
      <c r="Q22" s="48">
        <f ca="1">AVERAGE(OFFSET('Optimistic QTR'!$C22,0,4*(COLUMNS('Optimistic QTR'!$C22:Q22)-1),1,4))</f>
        <v>173.34166666666667</v>
      </c>
      <c r="R22" s="48">
        <f ca="1">AVERAGE(OFFSET('Optimistic QTR'!$C22,0,4*(COLUMNS('Optimistic QTR'!$C22:R22)-1),1,4))</f>
        <v>173.6</v>
      </c>
      <c r="S22" s="48">
        <f ca="1">AVERAGE(OFFSET('Optimistic QTR'!$C22,0,4*(COLUMNS('Optimistic QTR'!$C22:S22)-1),1,4))</f>
        <v>174.81666666666666</v>
      </c>
      <c r="T22" s="48">
        <f ca="1">AVERAGE(OFFSET('Optimistic QTR'!$C22,0,4*(COLUMNS('Optimistic QTR'!$C22:T22)-1),1,4))</f>
        <v>176.47499999999999</v>
      </c>
      <c r="U22" s="48">
        <f ca="1">AVERAGE(OFFSET('Optimistic QTR'!$C22,0,4*(COLUMNS('Optimistic QTR'!$C22:U22)-1),1,4))</f>
        <v>180.5916666666667</v>
      </c>
      <c r="V22" s="48">
        <f ca="1">AVERAGE(OFFSET('Optimistic QTR'!$C22,0,4*(COLUMNS('Optimistic QTR'!$C22:V22)-1),1,4))</f>
        <v>181.75833333333333</v>
      </c>
      <c r="W22" s="48">
        <f ca="1">AVERAGE(OFFSET('Optimistic QTR'!$C22,0,4*(COLUMNS('Optimistic QTR'!$C22:W22)-1),1,4))</f>
        <v>181.39166666666668</v>
      </c>
      <c r="X22" s="48">
        <f ca="1">AVERAGE(OFFSET('Optimistic QTR'!$C22,0,4*(COLUMNS('Optimistic QTR'!$C22:X22)-1),1,4))</f>
        <v>178.73333333333335</v>
      </c>
      <c r="Y22" s="48">
        <f ca="1">AVERAGE(OFFSET('Optimistic QTR'!$C22,0,4*(COLUMNS('Optimistic QTR'!$C22:Y22)-1),1,4))</f>
        <v>179.64166666666665</v>
      </c>
      <c r="Z22" s="48">
        <f ca="1">AVERAGE(OFFSET('Optimistic QTR'!$C22,0,4*(COLUMNS('Optimistic QTR'!$C22:Z22)-1),1,4))</f>
        <v>182.3</v>
      </c>
      <c r="AA22" s="48">
        <f ca="1">AVERAGE(OFFSET('Optimistic QTR'!$C22,0,4*(COLUMNS('Optimistic QTR'!$C22:AA22)-1),1,4))</f>
        <v>185.61666666666667</v>
      </c>
      <c r="AB22" s="48">
        <f ca="1">AVERAGE(OFFSET('Optimistic QTR'!$C22,0,4*(COLUMNS('Optimistic QTR'!$C22:AB22)-1),1,4))</f>
        <v>190.89166666666665</v>
      </c>
      <c r="AC22" s="48">
        <f ca="1">AVERAGE(OFFSET('Optimistic QTR'!$C22,0,4*(COLUMNS('Optimistic QTR'!$C22:AC22)-1),1,4))</f>
        <v>195.65833333333333</v>
      </c>
      <c r="AD22" s="48">
        <f ca="1">AVERAGE(OFFSET('Optimistic QTR'!$C22,0,4*(COLUMNS('Optimistic QTR'!$C22:AD22)-1),1,4))</f>
        <v>199.05833333333331</v>
      </c>
      <c r="AE22" s="48">
        <f ca="1">AVERAGE(OFFSET('Optimistic QTR'!$C22,0,4*(COLUMNS('Optimistic QTR'!$C22:AE22)-1),1,4))</f>
        <v>196.85833333333335</v>
      </c>
      <c r="AF22" s="48">
        <f ca="1">AVERAGE(OFFSET('Optimistic QTR'!$C22,0,4*(COLUMNS('Optimistic QTR'!$C22:AF22)-1),1,4))</f>
        <v>194.70000000000002</v>
      </c>
      <c r="AG22" s="49">
        <f ca="1">AVERAGE(OFFSET('Optimistic QTR'!$C22,0,4*(COLUMNS('Optimistic QTR'!$C22:AG22)-1),1,4))</f>
        <v>187.72499999999999</v>
      </c>
      <c r="AH22" s="49">
        <f ca="1">AVERAGE(OFFSET('Optimistic QTR'!$C22,0,4*(COLUMNS('Optimistic QTR'!$C22:AH22)-1),1,4))</f>
        <v>186.04166666666669</v>
      </c>
      <c r="AI22" s="49">
        <f ca="1">AVERAGE(OFFSET('Optimistic QTR'!$C22,0,4*(COLUMNS('Optimistic QTR'!$C22:AI22)-1),1,4))</f>
        <v>184.30833333333334</v>
      </c>
      <c r="AJ22" s="50">
        <f ca="1">AVERAGE(OFFSET('Optimistic QTR'!$C22,0,4*(COLUMNS('Optimistic QTR'!$C22:AJ22)-1),1,4))</f>
        <v>189.15520833333332</v>
      </c>
      <c r="AK22" s="50">
        <f ca="1">AVERAGE(OFFSET('Optimistic QTR'!$C22,0,4*(COLUMNS('Optimistic QTR'!$C22:AK22)-1),1,4))</f>
        <v>192.61542500000002</v>
      </c>
      <c r="AL22" s="50">
        <f ca="1">AVERAGE(OFFSET('Optimistic QTR'!$C22,0,4*(COLUMNS('Optimistic QTR'!$C22:AL22)-1),1,4))</f>
        <v>195.00770000000003</v>
      </c>
      <c r="AM22" s="50">
        <f ca="1">AVERAGE(OFFSET('Optimistic QTR'!$C22,0,4*(COLUMNS('Optimistic QTR'!$C22:AM22)-1),1,4))</f>
        <v>197.01250000000002</v>
      </c>
      <c r="AN22" s="50">
        <f ca="1">AVERAGE(OFFSET('Optimistic QTR'!$C22,0,4*(COLUMNS('Optimistic QTR'!$C22:AN22)-1),1,4))</f>
        <v>198.93779999999998</v>
      </c>
      <c r="AO22" s="50">
        <f ca="1">AVERAGE(OFFSET('Optimistic QTR'!$C22,0,4*(COLUMNS('Optimistic QTR'!$C22:AO22)-1),1,4))</f>
        <v>201.15952500000003</v>
      </c>
      <c r="AP22" s="50">
        <f ca="1">AVERAGE(OFFSET('Optimistic QTR'!$C22,0,4*(COLUMNS('Optimistic QTR'!$C22:AP22)-1),1,4))</f>
        <v>203.51347500000003</v>
      </c>
      <c r="AQ22" s="18"/>
    </row>
    <row r="23" spans="1:43" x14ac:dyDescent="0.2">
      <c r="A23" t="str">
        <f>'Baseline QTR'!A23</f>
        <v>KS_NGOVFED</v>
      </c>
      <c r="B23" t="str">
        <f>'Baseline QTR'!B23</f>
        <v xml:space="preserve">      Federal</v>
      </c>
      <c r="C23" s="48">
        <f ca="1">AVERAGE(OFFSET('Optimistic QTR'!$C23,0,4*(COLUMNS('Optimistic QTR'!$C23:C23)-1),1,4))</f>
        <v>21.741666666666667</v>
      </c>
      <c r="D23" s="48">
        <f ca="1">AVERAGE(OFFSET('Optimistic QTR'!$C23,0,4*(COLUMNS('Optimistic QTR'!$C23:D23)-1),1,4))</f>
        <v>21.441666666666666</v>
      </c>
      <c r="E23" s="48">
        <f ca="1">AVERAGE(OFFSET('Optimistic QTR'!$C23,0,4*(COLUMNS('Optimistic QTR'!$C23:E23)-1),1,4))</f>
        <v>21.766666666666666</v>
      </c>
      <c r="F23" s="48">
        <f ca="1">AVERAGE(OFFSET('Optimistic QTR'!$C23,0,4*(COLUMNS('Optimistic QTR'!$C23:F23)-1),1,4))</f>
        <v>22.324999999999999</v>
      </c>
      <c r="G23" s="48">
        <f ca="1">AVERAGE(OFFSET('Optimistic QTR'!$C23,0,4*(COLUMNS('Optimistic QTR'!$C23:G23)-1),1,4))</f>
        <v>22.275000000000002</v>
      </c>
      <c r="H23" s="48">
        <f ca="1">AVERAGE(OFFSET('Optimistic QTR'!$C23,0,4*(COLUMNS('Optimistic QTR'!$C23:H23)-1),1,4))</f>
        <v>21.858333333333334</v>
      </c>
      <c r="I23" s="48">
        <f ca="1">AVERAGE(OFFSET('Optimistic QTR'!$C23,0,4*(COLUMNS('Optimistic QTR'!$C23:I23)-1),1,4))</f>
        <v>21.558333333333334</v>
      </c>
      <c r="J23" s="48">
        <f ca="1">AVERAGE(OFFSET('Optimistic QTR'!$C23,0,4*(COLUMNS('Optimistic QTR'!$C23:J23)-1),1,4))</f>
        <v>21.733333333333331</v>
      </c>
      <c r="K23" s="48">
        <f ca="1">AVERAGE(OFFSET('Optimistic QTR'!$C23,0,4*(COLUMNS('Optimistic QTR'!$C23:K23)-1),1,4))</f>
        <v>22.508333333333333</v>
      </c>
      <c r="L23" s="48">
        <f ca="1">AVERAGE(OFFSET('Optimistic QTR'!$C23,0,4*(COLUMNS('Optimistic QTR'!$C23:L23)-1),1,4))</f>
        <v>23.091666666666665</v>
      </c>
      <c r="M23" s="48">
        <f ca="1">AVERAGE(OFFSET('Optimistic QTR'!$C23,0,4*(COLUMNS('Optimistic QTR'!$C23:M23)-1),1,4))</f>
        <v>23.883333333333336</v>
      </c>
      <c r="N23" s="48">
        <f ca="1">AVERAGE(OFFSET('Optimistic QTR'!$C23,0,4*(COLUMNS('Optimistic QTR'!$C23:N23)-1),1,4))</f>
        <v>23.675000000000001</v>
      </c>
      <c r="O23" s="48">
        <f ca="1">AVERAGE(OFFSET('Optimistic QTR'!$C23,0,4*(COLUMNS('Optimistic QTR'!$C23:O23)-1),1,4))</f>
        <v>24.083333333333332</v>
      </c>
      <c r="P23" s="48">
        <f ca="1">AVERAGE(OFFSET('Optimistic QTR'!$C23,0,4*(COLUMNS('Optimistic QTR'!$C23:P23)-1),1,4))</f>
        <v>24.875</v>
      </c>
      <c r="Q23" s="48">
        <f ca="1">AVERAGE(OFFSET('Optimistic QTR'!$C23,0,4*(COLUMNS('Optimistic QTR'!$C23:Q23)-1),1,4))</f>
        <v>24.666666666666668</v>
      </c>
      <c r="R23" s="48">
        <f ca="1">AVERAGE(OFFSET('Optimistic QTR'!$C23,0,4*(COLUMNS('Optimistic QTR'!$C23:R23)-1),1,4))</f>
        <v>24.174999999999997</v>
      </c>
      <c r="S23" s="48">
        <f ca="1">AVERAGE(OFFSET('Optimistic QTR'!$C23,0,4*(COLUMNS('Optimistic QTR'!$C23:S23)-1),1,4))</f>
        <v>23.7</v>
      </c>
      <c r="T23" s="48">
        <f ca="1">AVERAGE(OFFSET('Optimistic QTR'!$C23,0,4*(COLUMNS('Optimistic QTR'!$C23:T23)-1),1,4))</f>
        <v>23.666666666666668</v>
      </c>
      <c r="U23" s="48">
        <f ca="1">AVERAGE(OFFSET('Optimistic QTR'!$C23,0,4*(COLUMNS('Optimistic QTR'!$C23:U23)-1),1,4))</f>
        <v>23.916666666666664</v>
      </c>
      <c r="V23" s="48">
        <f ca="1">AVERAGE(OFFSET('Optimistic QTR'!$C23,0,4*(COLUMNS('Optimistic QTR'!$C23:V23)-1),1,4))</f>
        <v>24.416666666666668</v>
      </c>
      <c r="W23" s="48">
        <f ca="1">AVERAGE(OFFSET('Optimistic QTR'!$C23,0,4*(COLUMNS('Optimistic QTR'!$C23:W23)-1),1,4))</f>
        <v>24.4</v>
      </c>
      <c r="X23" s="48">
        <f ca="1">AVERAGE(OFFSET('Optimistic QTR'!$C23,0,4*(COLUMNS('Optimistic QTR'!$C23:X23)-1),1,4))</f>
        <v>23.433333333333334</v>
      </c>
      <c r="Y23" s="48">
        <f ca="1">AVERAGE(OFFSET('Optimistic QTR'!$C23,0,4*(COLUMNS('Optimistic QTR'!$C23:Y23)-1),1,4))</f>
        <v>23.024999999999999</v>
      </c>
      <c r="Z23" s="48">
        <f ca="1">AVERAGE(OFFSET('Optimistic QTR'!$C23,0,4*(COLUMNS('Optimistic QTR'!$C23:Z23)-1),1,4))</f>
        <v>22.491666666666667</v>
      </c>
      <c r="AA23" s="48">
        <f ca="1">AVERAGE(OFFSET('Optimistic QTR'!$C23,0,4*(COLUMNS('Optimistic QTR'!$C23:AA23)-1),1,4))</f>
        <v>22.116666666666667</v>
      </c>
      <c r="AB23" s="48">
        <f ca="1">AVERAGE(OFFSET('Optimistic QTR'!$C23,0,4*(COLUMNS('Optimistic QTR'!$C23:AB23)-1),1,4))</f>
        <v>22.008333333333333</v>
      </c>
      <c r="AC23" s="48">
        <f ca="1">AVERAGE(OFFSET('Optimistic QTR'!$C23,0,4*(COLUMNS('Optimistic QTR'!$C23:AC23)-1),1,4))</f>
        <v>22.141666666666666</v>
      </c>
      <c r="AD23" s="48">
        <f ca="1">AVERAGE(OFFSET('Optimistic QTR'!$C23,0,4*(COLUMNS('Optimistic QTR'!$C23:AD23)-1),1,4))</f>
        <v>22.191666666666663</v>
      </c>
      <c r="AE23" s="48">
        <f ca="1">AVERAGE(OFFSET('Optimistic QTR'!$C23,0,4*(COLUMNS('Optimistic QTR'!$C23:AE23)-1),1,4))</f>
        <v>21.658333333333331</v>
      </c>
      <c r="AF23" s="48">
        <f ca="1">AVERAGE(OFFSET('Optimistic QTR'!$C23,0,4*(COLUMNS('Optimistic QTR'!$C23:AF23)-1),1,4))</f>
        <v>21.283333333333331</v>
      </c>
      <c r="AG23" s="49">
        <f ca="1">AVERAGE(OFFSET('Optimistic QTR'!$C23,0,4*(COLUMNS('Optimistic QTR'!$C23:AG23)-1),1,4))</f>
        <v>21.94166666666667</v>
      </c>
      <c r="AH23" s="49">
        <f ca="1">AVERAGE(OFFSET('Optimistic QTR'!$C23,0,4*(COLUMNS('Optimistic QTR'!$C23:AH23)-1),1,4))</f>
        <v>21.466666666666665</v>
      </c>
      <c r="AI23" s="49">
        <f ca="1">AVERAGE(OFFSET('Optimistic QTR'!$C23,0,4*(COLUMNS('Optimistic QTR'!$C23:AI23)-1),1,4))</f>
        <v>20.7</v>
      </c>
      <c r="AJ23" s="50">
        <f ca="1">AVERAGE(OFFSET('Optimistic QTR'!$C23,0,4*(COLUMNS('Optimistic QTR'!$C23:AJ23)-1),1,4))</f>
        <v>20.566669166666667</v>
      </c>
      <c r="AK23" s="50">
        <f ca="1">AVERAGE(OFFSET('Optimistic QTR'!$C23,0,4*(COLUMNS('Optimistic QTR'!$C23:AK23)-1),1,4))</f>
        <v>20.566669999999998</v>
      </c>
      <c r="AL23" s="50">
        <f ca="1">AVERAGE(OFFSET('Optimistic QTR'!$C23,0,4*(COLUMNS('Optimistic QTR'!$C23:AL23)-1),1,4))</f>
        <v>20.566669999999998</v>
      </c>
      <c r="AM23" s="50">
        <f ca="1">AVERAGE(OFFSET('Optimistic QTR'!$C23,0,4*(COLUMNS('Optimistic QTR'!$C23:AM23)-1),1,4))</f>
        <v>20.566669999999998</v>
      </c>
      <c r="AN23" s="50">
        <f ca="1">AVERAGE(OFFSET('Optimistic QTR'!$C23,0,4*(COLUMNS('Optimistic QTR'!$C23:AN23)-1),1,4))</f>
        <v>20.566669999999998</v>
      </c>
      <c r="AO23" s="50">
        <f ca="1">AVERAGE(OFFSET('Optimistic QTR'!$C23,0,4*(COLUMNS('Optimistic QTR'!$C23:AO23)-1),1,4))</f>
        <v>20.566669999999998</v>
      </c>
      <c r="AP23" s="50">
        <f ca="1">AVERAGE(OFFSET('Optimistic QTR'!$C23,0,4*(COLUMNS('Optimistic QTR'!$C23:AP23)-1),1,4))</f>
        <v>20.566669999999998</v>
      </c>
      <c r="AQ23" s="18"/>
    </row>
    <row r="24" spans="1:43" x14ac:dyDescent="0.2">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8"/>
      <c r="AK24" s="8"/>
      <c r="AL24" s="8"/>
      <c r="AM24" s="8"/>
      <c r="AN24" s="8"/>
      <c r="AO24" s="8"/>
      <c r="AP24" s="8"/>
      <c r="AQ24" s="18"/>
    </row>
    <row r="25" spans="1:43" x14ac:dyDescent="0.2">
      <c r="A25" t="str">
        <f>'Baseline QTR'!A25</f>
        <v>KS_PIR</v>
      </c>
      <c r="B25" t="str">
        <f>'Baseline QTR'!B25</f>
        <v>Personal income (mil. $2012)</v>
      </c>
      <c r="C25" s="5">
        <f ca="1">AVERAGE(OFFSET('Optimistic QTR'!$C25,0,4*(COLUMNS('Optimistic QTR'!$C25:C25)-1),1,4))</f>
        <v>76029.789523383835</v>
      </c>
      <c r="D25" s="5">
        <f ca="1">AVERAGE(OFFSET('Optimistic QTR'!$C25,0,4*(COLUMNS('Optimistic QTR'!$C25:D25)-1),1,4))</f>
        <v>78161.395894043701</v>
      </c>
      <c r="E25" s="5">
        <f ca="1">AVERAGE(OFFSET('Optimistic QTR'!$C25,0,4*(COLUMNS('Optimistic QTR'!$C25:E25)-1),1,4))</f>
        <v>81990.641035459746</v>
      </c>
      <c r="F25" s="5">
        <f ca="1">AVERAGE(OFFSET('Optimistic QTR'!$C25,0,4*(COLUMNS('Optimistic QTR'!$C25:F25)-1),1,4))</f>
        <v>82897.896638982143</v>
      </c>
      <c r="G25" s="5">
        <f ca="1">AVERAGE(OFFSET('Optimistic QTR'!$C25,0,4*(COLUMNS('Optimistic QTR'!$C25:G25)-1),1,4))</f>
        <v>85358.990852102201</v>
      </c>
      <c r="H25" s="5">
        <f ca="1">AVERAGE(OFFSET('Optimistic QTR'!$C25,0,4*(COLUMNS('Optimistic QTR'!$C25:H25)-1),1,4))</f>
        <v>88726.453538132017</v>
      </c>
      <c r="I25" s="5">
        <f ca="1">AVERAGE(OFFSET('Optimistic QTR'!$C25,0,4*(COLUMNS('Optimistic QTR'!$C25:I25)-1),1,4))</f>
        <v>94143.849906528601</v>
      </c>
      <c r="J25" s="5">
        <f ca="1">AVERAGE(OFFSET('Optimistic QTR'!$C25,0,4*(COLUMNS('Optimistic QTR'!$C25:J25)-1),1,4))</f>
        <v>101003.37686824064</v>
      </c>
      <c r="K25" s="5">
        <f ca="1">AVERAGE(OFFSET('Optimistic QTR'!$C25,0,4*(COLUMNS('Optimistic QTR'!$C25:K25)-1),1,4))</f>
        <v>113246.11575803536</v>
      </c>
      <c r="L25" s="5">
        <f ca="1">AVERAGE(OFFSET('Optimistic QTR'!$C25,0,4*(COLUMNS('Optimistic QTR'!$C25:L25)-1),1,4))</f>
        <v>121766.53991341381</v>
      </c>
      <c r="M25" s="5">
        <f ca="1">AVERAGE(OFFSET('Optimistic QTR'!$C25,0,4*(COLUMNS('Optimistic QTR'!$C25:M25)-1),1,4))</f>
        <v>126393.69475184839</v>
      </c>
      <c r="N25" s="5">
        <f ca="1">AVERAGE(OFFSET('Optimistic QTR'!$C25,0,4*(COLUMNS('Optimistic QTR'!$C25:N25)-1),1,4))</f>
        <v>125316.32892990684</v>
      </c>
      <c r="O25" s="5">
        <f ca="1">AVERAGE(OFFSET('Optimistic QTR'!$C25,0,4*(COLUMNS('Optimistic QTR'!$C25:O25)-1),1,4))</f>
        <v>124381.60943540388</v>
      </c>
      <c r="P25" s="5">
        <f ca="1">AVERAGE(OFFSET('Optimistic QTR'!$C25,0,4*(COLUMNS('Optimistic QTR'!$C25:P25)-1),1,4))</f>
        <v>125108.96198421053</v>
      </c>
      <c r="Q25" s="5">
        <f ca="1">AVERAGE(OFFSET('Optimistic QTR'!$C25,0,4*(COLUMNS('Optimistic QTR'!$C25:Q25)-1),1,4))</f>
        <v>133169.51663841264</v>
      </c>
      <c r="R25" s="5">
        <f ca="1">AVERAGE(OFFSET('Optimistic QTR'!$C25,0,4*(COLUMNS('Optimistic QTR'!$C25:R25)-1),1,4))</f>
        <v>133230.39460114512</v>
      </c>
      <c r="S25" s="5">
        <f ca="1">AVERAGE(OFFSET('Optimistic QTR'!$C25,0,4*(COLUMNS('Optimistic QTR'!$C25:S25)-1),1,4))</f>
        <v>143540.48446635526</v>
      </c>
      <c r="T25" s="5">
        <f ca="1">AVERAGE(OFFSET('Optimistic QTR'!$C25,0,4*(COLUMNS('Optimistic QTR'!$C25:T25)-1),1,4))</f>
        <v>152154.76575999171</v>
      </c>
      <c r="U25" s="5">
        <f ca="1">AVERAGE(OFFSET('Optimistic QTR'!$C25,0,4*(COLUMNS('Optimistic QTR'!$C25:U25)-1),1,4))</f>
        <v>152415.91310053156</v>
      </c>
      <c r="V25" s="5">
        <f ca="1">AVERAGE(OFFSET('Optimistic QTR'!$C25,0,4*(COLUMNS('Optimistic QTR'!$C25:V25)-1),1,4))</f>
        <v>141708.68015114707</v>
      </c>
      <c r="W25" s="5">
        <f ca="1">AVERAGE(OFFSET('Optimistic QTR'!$C25,0,4*(COLUMNS('Optimistic QTR'!$C25:W25)-1),1,4))</f>
        <v>142693.35935802574</v>
      </c>
      <c r="X25" s="5">
        <f ca="1">AVERAGE(OFFSET('Optimistic QTR'!$C25,0,4*(COLUMNS('Optimistic QTR'!$C25:X25)-1),1,4))</f>
        <v>149121.51689223689</v>
      </c>
      <c r="Y25" s="5">
        <f ca="1">AVERAGE(OFFSET('Optimistic QTR'!$C25,0,4*(COLUMNS('Optimistic QTR'!$C25:Y25)-1),1,4))</f>
        <v>163709.30522078567</v>
      </c>
      <c r="Z25" s="5">
        <f ca="1">AVERAGE(OFFSET('Optimistic QTR'!$C25,0,4*(COLUMNS('Optimistic QTR'!$C25:Z25)-1),1,4))</f>
        <v>166445.82870574013</v>
      </c>
      <c r="AA25" s="5">
        <f ca="1">AVERAGE(OFFSET('Optimistic QTR'!$C25,0,4*(COLUMNS('Optimistic QTR'!$C25:AA25)-1),1,4))</f>
        <v>179994.20268409251</v>
      </c>
      <c r="AB25" s="5">
        <f ca="1">AVERAGE(OFFSET('Optimistic QTR'!$C25,0,4*(COLUMNS('Optimistic QTR'!$C25:AB25)-1),1,4))</f>
        <v>191527.19336742704</v>
      </c>
      <c r="AC25" s="5">
        <f ca="1">AVERAGE(OFFSET('Optimistic QTR'!$C25,0,4*(COLUMNS('Optimistic QTR'!$C25:AC25)-1),1,4))</f>
        <v>201734.2912540852</v>
      </c>
      <c r="AD25" s="5">
        <f ca="1">AVERAGE(OFFSET('Optimistic QTR'!$C25,0,4*(COLUMNS('Optimistic QTR'!$C25:AD25)-1),1,4))</f>
        <v>212182.13611670997</v>
      </c>
      <c r="AE25" s="5">
        <f ca="1">AVERAGE(OFFSET('Optimistic QTR'!$C25,0,4*(COLUMNS('Optimistic QTR'!$C25:AE25)-1),1,4))</f>
        <v>223267.72365821982</v>
      </c>
      <c r="AF25" s="5">
        <f ca="1">AVERAGE(OFFSET('Optimistic QTR'!$C25,0,4*(COLUMNS('Optimistic QTR'!$C25:AF25)-1),1,4))</f>
        <v>238367.42810295199</v>
      </c>
      <c r="AG25" s="46">
        <f ca="1">AVERAGE(OFFSET('Optimistic QTR'!$C25,0,4*(COLUMNS('Optimistic QTR'!$C25:AG25)-1),1,4))</f>
        <v>251307.6323580154</v>
      </c>
      <c r="AH25" s="46">
        <f ca="1">AVERAGE(OFFSET('Optimistic QTR'!$C25,0,4*(COLUMNS('Optimistic QTR'!$C25:AH25)-1),1,4))</f>
        <v>260541.94660870955</v>
      </c>
      <c r="AI25" s="9">
        <f ca="1">AVERAGE(OFFSET('Optimistic QTR'!$C25,0,4*(COLUMNS('Optimistic QTR'!$C25:AI25)-1),1,4))</f>
        <v>251400.61701967212</v>
      </c>
      <c r="AJ25" s="9">
        <f ca="1">AVERAGE(OFFSET('Optimistic QTR'!$C25,0,4*(COLUMNS('Optimistic QTR'!$C25:AJ25)-1),1,4))</f>
        <v>253733.16208915133</v>
      </c>
      <c r="AK25" s="9">
        <f ca="1">AVERAGE(OFFSET('Optimistic QTR'!$C25,0,4*(COLUMNS('Optimistic QTR'!$C25:AK25)-1),1,4))</f>
        <v>262507.40000000002</v>
      </c>
      <c r="AL25" s="9">
        <f ca="1">AVERAGE(OFFSET('Optimistic QTR'!$C25,0,4*(COLUMNS('Optimistic QTR'!$C25:AL25)-1),1,4))</f>
        <v>271073.65000000002</v>
      </c>
      <c r="AM25" s="9">
        <f ca="1">AVERAGE(OFFSET('Optimistic QTR'!$C25,0,4*(COLUMNS('Optimistic QTR'!$C25:AM25)-1),1,4))</f>
        <v>280032.75</v>
      </c>
      <c r="AN25" s="9">
        <f ca="1">AVERAGE(OFFSET('Optimistic QTR'!$C25,0,4*(COLUMNS('Optimistic QTR'!$C25:AN25)-1),1,4))</f>
        <v>289659.10000000003</v>
      </c>
      <c r="AO25" s="9">
        <f ca="1">AVERAGE(OFFSET('Optimistic QTR'!$C25,0,4*(COLUMNS('Optimistic QTR'!$C25:AO25)-1),1,4))</f>
        <v>300054.55</v>
      </c>
      <c r="AP25" s="9">
        <f ca="1">AVERAGE(OFFSET('Optimistic QTR'!$C25,0,4*(COLUMNS('Optimistic QTR'!$C25:AP25)-1),1,4))</f>
        <v>311705.90000000002</v>
      </c>
      <c r="AQ25" s="18"/>
    </row>
    <row r="26" spans="1:43" x14ac:dyDescent="0.2">
      <c r="A26" t="str">
        <f>'Baseline QTR'!A26</f>
        <v>KS_PI</v>
      </c>
      <c r="B26" t="str">
        <f>'Baseline QTR'!B26</f>
        <v>Personal income (mil. $)</v>
      </c>
      <c r="C26" s="5">
        <f ca="1">AVERAGE(OFFSET('Optimistic QTR'!$C26,0,4*(COLUMNS('Optimistic QTR'!$C26:C26)-1),1,4))</f>
        <v>48078.847999999984</v>
      </c>
      <c r="D26" s="5">
        <f ca="1">AVERAGE(OFFSET('Optimistic QTR'!$C26,0,4*(COLUMNS('Optimistic QTR'!$C26:D26)-1),1,4))</f>
        <v>51077.848999999987</v>
      </c>
      <c r="E26" s="5">
        <f ca="1">AVERAGE(OFFSET('Optimistic QTR'!$C26,0,4*(COLUMNS('Optimistic QTR'!$C26:E26)-1),1,4))</f>
        <v>55011.205999999969</v>
      </c>
      <c r="F26" s="5">
        <f ca="1">AVERAGE(OFFSET('Optimistic QTR'!$C26,0,4*(COLUMNS('Optimistic QTR'!$C26:F26)-1),1,4))</f>
        <v>56999.059999999954</v>
      </c>
      <c r="G26" s="5">
        <f ca="1">AVERAGE(OFFSET('Optimistic QTR'!$C26,0,4*(COLUMNS('Optimistic QTR'!$C26:G26)-1),1,4))</f>
        <v>59921.355999999956</v>
      </c>
      <c r="H26" s="5">
        <f ca="1">AVERAGE(OFFSET('Optimistic QTR'!$C26,0,4*(COLUMNS('Optimistic QTR'!$C26:H26)-1),1,4))</f>
        <v>63594.196999999971</v>
      </c>
      <c r="I26" s="5">
        <f ca="1">AVERAGE(OFFSET('Optimistic QTR'!$C26,0,4*(COLUMNS('Optimistic QTR'!$C26:I26)-1),1,4))</f>
        <v>68923.739999999962</v>
      </c>
      <c r="J26" s="5">
        <f ca="1">AVERAGE(OFFSET('Optimistic QTR'!$C26,0,4*(COLUMNS('Optimistic QTR'!$C26:J26)-1),1,4))</f>
        <v>75229.397999999986</v>
      </c>
      <c r="K26" s="5">
        <f ca="1">AVERAGE(OFFSET('Optimistic QTR'!$C26,0,4*(COLUMNS('Optimistic QTR'!$C26:K26)-1),1,4))</f>
        <v>85020.396999999954</v>
      </c>
      <c r="L26" s="5">
        <f ca="1">AVERAGE(OFFSET('Optimistic QTR'!$C26,0,4*(COLUMNS('Optimistic QTR'!$C26:L26)-1),1,4))</f>
        <v>92754.749999999942</v>
      </c>
      <c r="M26" s="5">
        <f ca="1">AVERAGE(OFFSET('Optimistic QTR'!$C26,0,4*(COLUMNS('Optimistic QTR'!$C26:M26)-1),1,4))</f>
        <v>98697.012999999948</v>
      </c>
      <c r="N26" s="5">
        <f ca="1">AVERAGE(OFFSET('Optimistic QTR'!$C26,0,4*(COLUMNS('Optimistic QTR'!$C26:N26)-1),1,4))</f>
        <v>99821.200999999943</v>
      </c>
      <c r="O26" s="5">
        <f ca="1">AVERAGE(OFFSET('Optimistic QTR'!$C26,0,4*(COLUMNS('Optimistic QTR'!$C26:O26)-1),1,4))</f>
        <v>100376.59799999991</v>
      </c>
      <c r="P26" s="5">
        <f ca="1">AVERAGE(OFFSET('Optimistic QTR'!$C26,0,4*(COLUMNS('Optimistic QTR'!$C26:P26)-1),1,4))</f>
        <v>103089.01599999987</v>
      </c>
      <c r="Q26" s="5">
        <f ca="1">AVERAGE(OFFSET('Optimistic QTR'!$C26,0,4*(COLUMNS('Optimistic QTR'!$C26:Q26)-1),1,4))</f>
        <v>112496.22699999987</v>
      </c>
      <c r="R26" s="5">
        <f ca="1">AVERAGE(OFFSET('Optimistic QTR'!$C26,0,4*(COLUMNS('Optimistic QTR'!$C26:R26)-1),1,4))</f>
        <v>115744.46199999985</v>
      </c>
      <c r="S26" s="5">
        <f ca="1">AVERAGE(OFFSET('Optimistic QTR'!$C26,0,4*(COLUMNS('Optimistic QTR'!$C26:S26)-1),1,4))</f>
        <v>128228.89999999979</v>
      </c>
      <c r="T26" s="5">
        <f ca="1">AVERAGE(OFFSET('Optimistic QTR'!$C26,0,4*(COLUMNS('Optimistic QTR'!$C26:T26)-1),1,4))</f>
        <v>139403.50299999979</v>
      </c>
      <c r="U26" s="5">
        <f ca="1">AVERAGE(OFFSET('Optimistic QTR'!$C26,0,4*(COLUMNS('Optimistic QTR'!$C26:U26)-1),1,4))</f>
        <v>143766.4259999998</v>
      </c>
      <c r="V26" s="5">
        <f ca="1">AVERAGE(OFFSET('Optimistic QTR'!$C26,0,4*(COLUMNS('Optimistic QTR'!$C26:V26)-1),1,4))</f>
        <v>133277.09899999981</v>
      </c>
      <c r="W26" s="5">
        <f ca="1">AVERAGE(OFFSET('Optimistic QTR'!$C26,0,4*(COLUMNS('Optimistic QTR'!$C26:W26)-1),1,4))</f>
        <v>136630.83799999984</v>
      </c>
      <c r="X26" s="5">
        <f ca="1">AVERAGE(OFFSET('Optimistic QTR'!$C26,0,4*(COLUMNS('Optimistic QTR'!$C26:X26)-1),1,4))</f>
        <v>146398.67499999987</v>
      </c>
      <c r="Y26" s="5">
        <f ca="1">AVERAGE(OFFSET('Optimistic QTR'!$C26,0,4*(COLUMNS('Optimistic QTR'!$C26:Y26)-1),1,4))</f>
        <v>163728.01999999984</v>
      </c>
      <c r="Z26" s="5">
        <f ca="1">AVERAGE(OFFSET('Optimistic QTR'!$C26,0,4*(COLUMNS('Optimistic QTR'!$C26:Z26)-1),1,4))</f>
        <v>168702.25899999985</v>
      </c>
      <c r="AA26" s="5">
        <f ca="1">AVERAGE(OFFSET('Optimistic QTR'!$C26,0,4*(COLUMNS('Optimistic QTR'!$C26:AA26)-1),1,4))</f>
        <v>185203.64699999991</v>
      </c>
      <c r="AB26" s="5">
        <f ca="1">AVERAGE(OFFSET('Optimistic QTR'!$C26,0,4*(COLUMNS('Optimistic QTR'!$C26:AB26)-1),1,4))</f>
        <v>197496.54899999988</v>
      </c>
      <c r="AC26" s="5">
        <f ca="1">AVERAGE(OFFSET('Optimistic QTR'!$C26,0,4*(COLUMNS('Optimistic QTR'!$C26:AC26)-1),1,4))</f>
        <v>210119.40499999982</v>
      </c>
      <c r="AD26" s="5">
        <f ca="1">AVERAGE(OFFSET('Optimistic QTR'!$C26,0,4*(COLUMNS('Optimistic QTR'!$C26:AD26)-1),1,4))</f>
        <v>225039.77799999985</v>
      </c>
      <c r="AE26" s="5">
        <f ca="1">AVERAGE(OFFSET('Optimistic QTR'!$C26,0,4*(COLUMNS('Optimistic QTR'!$C26:AE26)-1),1,4))</f>
        <v>241853.59799999982</v>
      </c>
      <c r="AF26" s="5">
        <f ca="1">AVERAGE(OFFSET('Optimistic QTR'!$C26,0,4*(COLUMNS('Optimistic QTR'!$C26:AF26)-1),1,4))</f>
        <v>262055.67899999995</v>
      </c>
      <c r="AG26" s="46">
        <f ca="1">AVERAGE(OFFSET('Optimistic QTR'!$C26,0,4*(COLUMNS('Optimistic QTR'!$C26:AG26)-1),1,4))</f>
        <v>279296.61699999997</v>
      </c>
      <c r="AH26" s="46">
        <f ca="1">AVERAGE(OFFSET('Optimistic QTR'!$C26,0,4*(COLUMNS('Optimistic QTR'!$C26:AH26)-1),1,4))</f>
        <v>301123.63500000007</v>
      </c>
      <c r="AI26" s="9">
        <f ca="1">AVERAGE(OFFSET('Optimistic QTR'!$C26,0,4*(COLUMNS('Optimistic QTR'!$C26:AI26)-1),1,4))</f>
        <v>308879.08450528467</v>
      </c>
      <c r="AJ26" s="9">
        <f ca="1">AVERAGE(OFFSET('Optimistic QTR'!$C26,0,4*(COLUMNS('Optimistic QTR'!$C26:AJ26)-1),1,4))</f>
        <v>323475.57844189869</v>
      </c>
      <c r="AK26" s="9">
        <f ca="1">AVERAGE(OFFSET('Optimistic QTR'!$C26,0,4*(COLUMNS('Optimistic QTR'!$C26:AK26)-1),1,4))</f>
        <v>344594.52500000002</v>
      </c>
      <c r="AL26" s="9">
        <f ca="1">AVERAGE(OFFSET('Optimistic QTR'!$C26,0,4*(COLUMNS('Optimistic QTR'!$C26:AL26)-1),1,4))</f>
        <v>364421.80000000005</v>
      </c>
      <c r="AM26" s="9">
        <f ca="1">AVERAGE(OFFSET('Optimistic QTR'!$C26,0,4*(COLUMNS('Optimistic QTR'!$C26:AM26)-1),1,4))</f>
        <v>384499.55</v>
      </c>
      <c r="AN26" s="9">
        <f ca="1">AVERAGE(OFFSET('Optimistic QTR'!$C26,0,4*(COLUMNS('Optimistic QTR'!$C26:AN26)-1),1,4))</f>
        <v>406154.72499999998</v>
      </c>
      <c r="AO26" s="9">
        <f ca="1">AVERAGE(OFFSET('Optimistic QTR'!$C26,0,4*(COLUMNS('Optimistic QTR'!$C26:AO26)-1),1,4))</f>
        <v>429333.44999999995</v>
      </c>
      <c r="AP26" s="9">
        <f ca="1">AVERAGE(OFFSET('Optimistic QTR'!$C26,0,4*(COLUMNS('Optimistic QTR'!$C26:AP26)-1),1,4))</f>
        <v>454868.3</v>
      </c>
      <c r="AQ26" s="18"/>
    </row>
    <row r="27" spans="1:43" x14ac:dyDescent="0.2">
      <c r="A27" t="str">
        <f>'Baseline QTR'!A27</f>
        <v>KS_PIWS</v>
      </c>
      <c r="B27" t="str">
        <f>'Baseline QTR'!B27</f>
        <v xml:space="preserve">  Wage and salary disbursements (mil. $)</v>
      </c>
      <c r="C27" s="5">
        <f ca="1">AVERAGE(OFFSET('Optimistic QTR'!$C27,0,4*(COLUMNS('Optimistic QTR'!$C27:C27)-1),1,4))</f>
        <v>30108.644</v>
      </c>
      <c r="D27" s="5">
        <f ca="1">AVERAGE(OFFSET('Optimistic QTR'!$C27,0,4*(COLUMNS('Optimistic QTR'!$C27:D27)-1),1,4))</f>
        <v>31973.364999999998</v>
      </c>
      <c r="E27" s="5">
        <f ca="1">AVERAGE(OFFSET('Optimistic QTR'!$C27,0,4*(COLUMNS('Optimistic QTR'!$C27:E27)-1),1,4))</f>
        <v>34891.162999999993</v>
      </c>
      <c r="F27" s="5">
        <f ca="1">AVERAGE(OFFSET('Optimistic QTR'!$C27,0,4*(COLUMNS('Optimistic QTR'!$C27:F27)-1),1,4))</f>
        <v>35259.692999999985</v>
      </c>
      <c r="G27" s="5">
        <f ca="1">AVERAGE(OFFSET('Optimistic QTR'!$C27,0,4*(COLUMNS('Optimistic QTR'!$C27:G27)-1),1,4))</f>
        <v>36538.616999999969</v>
      </c>
      <c r="H27" s="5">
        <f ca="1">AVERAGE(OFFSET('Optimistic QTR'!$C27,0,4*(COLUMNS('Optimistic QTR'!$C27:H27)-1),1,4))</f>
        <v>38810.772999999979</v>
      </c>
      <c r="I27" s="5">
        <f ca="1">AVERAGE(OFFSET('Optimistic QTR'!$C27,0,4*(COLUMNS('Optimistic QTR'!$C27:I27)-1),1,4))</f>
        <v>42815.449999999968</v>
      </c>
      <c r="J27" s="5">
        <f ca="1">AVERAGE(OFFSET('Optimistic QTR'!$C27,0,4*(COLUMNS('Optimistic QTR'!$C27:J27)-1),1,4))</f>
        <v>48886.184999999969</v>
      </c>
      <c r="K27" s="5">
        <f ca="1">AVERAGE(OFFSET('Optimistic QTR'!$C27,0,4*(COLUMNS('Optimistic QTR'!$C27:K27)-1),1,4))</f>
        <v>56051.766999999956</v>
      </c>
      <c r="L27" s="5">
        <f ca="1">AVERAGE(OFFSET('Optimistic QTR'!$C27,0,4*(COLUMNS('Optimistic QTR'!$C27:L27)-1),1,4))</f>
        <v>63308.568999999974</v>
      </c>
      <c r="M27" s="5">
        <f ca="1">AVERAGE(OFFSET('Optimistic QTR'!$C27,0,4*(COLUMNS('Optimistic QTR'!$C27:M27)-1),1,4))</f>
        <v>66699.557999999946</v>
      </c>
      <c r="N27" s="5">
        <f ca="1">AVERAGE(OFFSET('Optimistic QTR'!$C27,0,4*(COLUMNS('Optimistic QTR'!$C27:N27)-1),1,4))</f>
        <v>65736.61699999994</v>
      </c>
      <c r="O27" s="5">
        <f ca="1">AVERAGE(OFFSET('Optimistic QTR'!$C27,0,4*(COLUMNS('Optimistic QTR'!$C27:O27)-1),1,4))</f>
        <v>64624.56799999997</v>
      </c>
      <c r="P27" s="5">
        <f ca="1">AVERAGE(OFFSET('Optimistic QTR'!$C27,0,4*(COLUMNS('Optimistic QTR'!$C27:P27)-1),1,4))</f>
        <v>65158.547999999973</v>
      </c>
      <c r="Q27" s="5">
        <f ca="1">AVERAGE(OFFSET('Optimistic QTR'!$C27,0,4*(COLUMNS('Optimistic QTR'!$C27:Q27)-1),1,4))</f>
        <v>67071.448999999964</v>
      </c>
      <c r="R27" s="5">
        <f ca="1">AVERAGE(OFFSET('Optimistic QTR'!$C27,0,4*(COLUMNS('Optimistic QTR'!$C27:R27)-1),1,4))</f>
        <v>70550.11599999998</v>
      </c>
      <c r="S27" s="5">
        <f ca="1">AVERAGE(OFFSET('Optimistic QTR'!$C27,0,4*(COLUMNS('Optimistic QTR'!$C27:S27)-1),1,4))</f>
        <v>77362.752999999953</v>
      </c>
      <c r="T27" s="5">
        <f ca="1">AVERAGE(OFFSET('Optimistic QTR'!$C27,0,4*(COLUMNS('Optimistic QTR'!$C27:T27)-1),1,4))</f>
        <v>84049.660999999949</v>
      </c>
      <c r="U27" s="5">
        <f ca="1">AVERAGE(OFFSET('Optimistic QTR'!$C27,0,4*(COLUMNS('Optimistic QTR'!$C27:U27)-1),1,4))</f>
        <v>86351.53999999995</v>
      </c>
      <c r="V27" s="5">
        <f ca="1">AVERAGE(OFFSET('Optimistic QTR'!$C27,0,4*(COLUMNS('Optimistic QTR'!$C27:V27)-1),1,4))</f>
        <v>83144.210999999923</v>
      </c>
      <c r="W27" s="5">
        <f ca="1">AVERAGE(OFFSET('Optimistic QTR'!$C27,0,4*(COLUMNS('Optimistic QTR'!$C27:W27)-1),1,4))</f>
        <v>84242.017999999924</v>
      </c>
      <c r="X27" s="5">
        <f ca="1">AVERAGE(OFFSET('Optimistic QTR'!$C27,0,4*(COLUMNS('Optimistic QTR'!$C27:X27)-1),1,4))</f>
        <v>89713.546999999904</v>
      </c>
      <c r="Y27" s="5">
        <f ca="1">AVERAGE(OFFSET('Optimistic QTR'!$C27,0,4*(COLUMNS('Optimistic QTR'!$C27:Y27)-1),1,4))</f>
        <v>96515.245999999897</v>
      </c>
      <c r="Z27" s="5">
        <f ca="1">AVERAGE(OFFSET('Optimistic QTR'!$C27,0,4*(COLUMNS('Optimistic QTR'!$C27:Z27)-1),1,4))</f>
        <v>101059.56699999988</v>
      </c>
      <c r="AA27" s="5">
        <f ca="1">AVERAGE(OFFSET('Optimistic QTR'!$C27,0,4*(COLUMNS('Optimistic QTR'!$C27:AA27)-1),1,4))</f>
        <v>109139.64099999984</v>
      </c>
      <c r="AB27" s="5">
        <f ca="1">AVERAGE(OFFSET('Optimistic QTR'!$C27,0,4*(COLUMNS('Optimistic QTR'!$C27:AB27)-1),1,4))</f>
        <v>115530.94299999982</v>
      </c>
      <c r="AC27" s="5">
        <f ca="1">AVERAGE(OFFSET('Optimistic QTR'!$C27,0,4*(COLUMNS('Optimistic QTR'!$C27:AC27)-1),1,4))</f>
        <v>123818.21699999984</v>
      </c>
      <c r="AD27" s="5">
        <f ca="1">AVERAGE(OFFSET('Optimistic QTR'!$C27,0,4*(COLUMNS('Optimistic QTR'!$C27:AD27)-1),1,4))</f>
        <v>134013.72399999984</v>
      </c>
      <c r="AE27" s="5">
        <f ca="1">AVERAGE(OFFSET('Optimistic QTR'!$C27,0,4*(COLUMNS('Optimistic QTR'!$C27:AE27)-1),1,4))</f>
        <v>147742.69799999989</v>
      </c>
      <c r="AF27" s="5">
        <f ca="1">AVERAGE(OFFSET('Optimistic QTR'!$C27,0,4*(COLUMNS('Optimistic QTR'!$C27:AF27)-1),1,4))</f>
        <v>159322.30299999987</v>
      </c>
      <c r="AG27" s="46">
        <f ca="1">AVERAGE(OFFSET('Optimistic QTR'!$C27,0,4*(COLUMNS('Optimistic QTR'!$C27:AG27)-1),1,4))</f>
        <v>167651.95999999988</v>
      </c>
      <c r="AH27" s="46">
        <f ca="1">AVERAGE(OFFSET('Optimistic QTR'!$C27,0,4*(COLUMNS('Optimistic QTR'!$C27:AH27)-1),1,4))</f>
        <v>185998.21499999991</v>
      </c>
      <c r="AI27" s="9">
        <f ca="1">AVERAGE(OFFSET('Optimistic QTR'!$C27,0,4*(COLUMNS('Optimistic QTR'!$C27:AI27)-1),1,4))</f>
        <v>199101.10528027479</v>
      </c>
      <c r="AJ27" s="9">
        <f ca="1">AVERAGE(OFFSET('Optimistic QTR'!$C27,0,4*(COLUMNS('Optimistic QTR'!$C27:AJ27)-1),1,4))</f>
        <v>206413.32680724235</v>
      </c>
      <c r="AK27" s="9">
        <f ca="1">AVERAGE(OFFSET('Optimistic QTR'!$C27,0,4*(COLUMNS('Optimistic QTR'!$C27:AK27)-1),1,4))</f>
        <v>220384.17499999999</v>
      </c>
      <c r="AL27" s="9">
        <f ca="1">AVERAGE(OFFSET('Optimistic QTR'!$C27,0,4*(COLUMNS('Optimistic QTR'!$C27:AL27)-1),1,4))</f>
        <v>233259</v>
      </c>
      <c r="AM27" s="9">
        <f ca="1">AVERAGE(OFFSET('Optimistic QTR'!$C27,0,4*(COLUMNS('Optimistic QTR'!$C27:AM27)-1),1,4))</f>
        <v>246965.05000000002</v>
      </c>
      <c r="AN27" s="9">
        <f ca="1">AVERAGE(OFFSET('Optimistic QTR'!$C27,0,4*(COLUMNS('Optimistic QTR'!$C27:AN27)-1),1,4))</f>
        <v>261659.25</v>
      </c>
      <c r="AO27" s="9">
        <f ca="1">AVERAGE(OFFSET('Optimistic QTR'!$C27,0,4*(COLUMNS('Optimistic QTR'!$C27:AO27)-1),1,4))</f>
        <v>277352.55</v>
      </c>
      <c r="AP27" s="9">
        <f ca="1">AVERAGE(OFFSET('Optimistic QTR'!$C27,0,4*(COLUMNS('Optimistic QTR'!$C27:AP27)-1),1,4))</f>
        <v>295013.59999999998</v>
      </c>
      <c r="AQ27" s="18"/>
    </row>
    <row r="28" spans="1:43" x14ac:dyDescent="0.2">
      <c r="A28" t="str">
        <f>'Baseline QTR'!A28</f>
        <v>KS_PIPC</v>
      </c>
      <c r="B28" t="str">
        <f>'Baseline QTR'!B28</f>
        <v>Per capita personal income ($)</v>
      </c>
      <c r="C28" s="5">
        <f ca="1">AVERAGE(OFFSET('Optimistic QTR'!$C28,0,4*(COLUMNS('Optimistic QTR'!$C28:C28)-1),1,4))</f>
        <v>24046.549299834092</v>
      </c>
      <c r="D28" s="5">
        <f ca="1">AVERAGE(OFFSET('Optimistic QTR'!$C28,0,4*(COLUMNS('Optimistic QTR'!$C28:D28)-1),1,4))</f>
        <v>24905.051055656881</v>
      </c>
      <c r="E28" s="5">
        <f ca="1">AVERAGE(OFFSET('Optimistic QTR'!$C28,0,4*(COLUMNS('Optimistic QTR'!$C28:E28)-1),1,4))</f>
        <v>26467.868459697322</v>
      </c>
      <c r="F28" s="5">
        <f ca="1">AVERAGE(OFFSET('Optimistic QTR'!$C28,0,4*(COLUMNS('Optimistic QTR'!$C28:F28)-1),1,4))</f>
        <v>27013.207863837011</v>
      </c>
      <c r="G28" s="5">
        <f ca="1">AVERAGE(OFFSET('Optimistic QTR'!$C28,0,4*(COLUMNS('Optimistic QTR'!$C28:G28)-1),1,4))</f>
        <v>27998.269393511317</v>
      </c>
      <c r="H28" s="5">
        <f ca="1">AVERAGE(OFFSET('Optimistic QTR'!$C28,0,4*(COLUMNS('Optimistic QTR'!$C28:H28)-1),1,4))</f>
        <v>29350.108607971059</v>
      </c>
      <c r="I28" s="5">
        <f ca="1">AVERAGE(OFFSET('Optimistic QTR'!$C28,0,4*(COLUMNS('Optimistic QTR'!$C28:I28)-1),1,4))</f>
        <v>31417.693406071048</v>
      </c>
      <c r="J28" s="5">
        <f ca="1">AVERAGE(OFFSET('Optimistic QTR'!$C28,0,4*(COLUMNS('Optimistic QTR'!$C28:J28)-1),1,4))</f>
        <v>33741.453616369748</v>
      </c>
      <c r="K28" s="5">
        <f ca="1">AVERAGE(OFFSET('Optimistic QTR'!$C28,0,4*(COLUMNS('Optimistic QTR'!$C28:K28)-1),1,4))</f>
        <v>37386.627739279786</v>
      </c>
      <c r="L28" s="5">
        <f ca="1">AVERAGE(OFFSET('Optimistic QTR'!$C28,0,4*(COLUMNS('Optimistic QTR'!$C28:L28)-1),1,4))</f>
        <v>40014.57776015126</v>
      </c>
      <c r="M28" s="5">
        <f ca="1">AVERAGE(OFFSET('Optimistic QTR'!$C28,0,4*(COLUMNS('Optimistic QTR'!$C28:M28)-1),1,4))</f>
        <v>41916.575204511813</v>
      </c>
      <c r="N28" s="5">
        <f ca="1">AVERAGE(OFFSET('Optimistic QTR'!$C28,0,4*(COLUMNS('Optimistic QTR'!$C28:N28)-1),1,4))</f>
        <v>41834.416947468359</v>
      </c>
      <c r="O28" s="5">
        <f ca="1">AVERAGE(OFFSET('Optimistic QTR'!$C28,0,4*(COLUMNS('Optimistic QTR'!$C28:O28)-1),1,4))</f>
        <v>41556.21629654603</v>
      </c>
      <c r="P28" s="5">
        <f ca="1">AVERAGE(OFFSET('Optimistic QTR'!$C28,0,4*(COLUMNS('Optimistic QTR'!$C28:P28)-1),1,4))</f>
        <v>42319.943398494688</v>
      </c>
      <c r="Q28" s="5">
        <f ca="1">AVERAGE(OFFSET('Optimistic QTR'!$C28,0,4*(COLUMNS('Optimistic QTR'!$C28:Q28)-1),1,4))</f>
        <v>45751.904411670948</v>
      </c>
      <c r="R28" s="5">
        <f ca="1">AVERAGE(OFFSET('Optimistic QTR'!$C28,0,4*(COLUMNS('Optimistic QTR'!$C28:R28)-1),1,4))</f>
        <v>46434.793054261885</v>
      </c>
      <c r="S28" s="5">
        <f ca="1">AVERAGE(OFFSET('Optimistic QTR'!$C28,0,4*(COLUMNS('Optimistic QTR'!$C28:S28)-1),1,4))</f>
        <v>50540.69148259233</v>
      </c>
      <c r="T28" s="5">
        <f ca="1">AVERAGE(OFFSET('Optimistic QTR'!$C28,0,4*(COLUMNS('Optimistic QTR'!$C28:T28)-1),1,4))</f>
        <v>54190.917682514046</v>
      </c>
      <c r="U28" s="5">
        <f ca="1">AVERAGE(OFFSET('Optimistic QTR'!$C28,0,4*(COLUMNS('Optimistic QTR'!$C28:U28)-1),1,4))</f>
        <v>55305.544958251056</v>
      </c>
      <c r="V28" s="5">
        <f ca="1">AVERAGE(OFFSET('Optimistic QTR'!$C28,0,4*(COLUMNS('Optimistic QTR'!$C28:V28)-1),1,4))</f>
        <v>50750.541849669062</v>
      </c>
      <c r="W28" s="5">
        <f ca="1">AVERAGE(OFFSET('Optimistic QTR'!$C28,0,4*(COLUMNS('Optimistic QTR'!$C28:W28)-1),1,4))</f>
        <v>51499.976652277168</v>
      </c>
      <c r="X28" s="5">
        <f ca="1">AVERAGE(OFFSET('Optimistic QTR'!$C28,0,4*(COLUMNS('Optimistic QTR'!$C28:X28)-1),1,4))</f>
        <v>54821.529984174267</v>
      </c>
      <c r="Y28" s="5">
        <f ca="1">AVERAGE(OFFSET('Optimistic QTR'!$C28,0,4*(COLUMNS('Optimistic QTR'!$C28:Y28)-1),1,4))</f>
        <v>60757.597595353021</v>
      </c>
      <c r="Z28" s="5">
        <f ca="1">AVERAGE(OFFSET('Optimistic QTR'!$C28,0,4*(COLUMNS('Optimistic QTR'!$C28:Z28)-1),1,4))</f>
        <v>61645.744994548804</v>
      </c>
      <c r="AA28" s="5">
        <f ca="1">AVERAGE(OFFSET('Optimistic QTR'!$C28,0,4*(COLUMNS('Optimistic QTR'!$C28:AA28)-1),1,4))</f>
        <v>66454.389783413993</v>
      </c>
      <c r="AB28" s="5">
        <f ca="1">AVERAGE(OFFSET('Optimistic QTR'!$C28,0,4*(COLUMNS('Optimistic QTR'!$C28:AB28)-1),1,4))</f>
        <v>69307.946556555908</v>
      </c>
      <c r="AC28" s="5">
        <f ca="1">AVERAGE(OFFSET('Optimistic QTR'!$C28,0,4*(COLUMNS('Optimistic QTR'!$C28:AC28)-1),1,4))</f>
        <v>72188.285932738101</v>
      </c>
      <c r="AD28" s="5">
        <f ca="1">AVERAGE(OFFSET('Optimistic QTR'!$C28,0,4*(COLUMNS('Optimistic QTR'!$C28:AD28)-1),1,4))</f>
        <v>76134.098224354559</v>
      </c>
      <c r="AE28" s="5">
        <f ca="1">AVERAGE(OFFSET('Optimistic QTR'!$C28,0,4*(COLUMNS('Optimistic QTR'!$C28:AE28)-1),1,4))</f>
        <v>80388.243589777834</v>
      </c>
      <c r="AF28" s="5">
        <f ca="1">AVERAGE(OFFSET('Optimistic QTR'!$C28,0,4*(COLUMNS('Optimistic QTR'!$C28:AF28)-1),1,4))</f>
        <v>85511.998626034925</v>
      </c>
      <c r="AG28" s="46">
        <f ca="1">AVERAGE(OFFSET('Optimistic QTR'!$C28,0,4*(COLUMNS('Optimistic QTR'!$C28:AG28)-1),1,4))</f>
        <v>89843.369337433076</v>
      </c>
      <c r="AH28" s="46">
        <f ca="1">AVERAGE(OFFSET('Optimistic QTR'!$C28,0,4*(COLUMNS('Optimistic QTR'!$C28:AH28)-1),1,4))</f>
        <v>95940.737880813598</v>
      </c>
      <c r="AI28" s="9">
        <f ca="1">AVERAGE(OFFSET('Optimistic QTR'!$C28,0,4*(COLUMNS('Optimistic QTR'!$C28:AI28)-1),1,4))</f>
        <v>97092.026909343534</v>
      </c>
      <c r="AJ28" s="9">
        <f ca="1">AVERAGE(OFFSET('Optimistic QTR'!$C28,0,4*(COLUMNS('Optimistic QTR'!$C28:AJ28)-1),1,4))</f>
        <v>100398.37109529793</v>
      </c>
      <c r="AK28" s="9">
        <f ca="1">AVERAGE(OFFSET('Optimistic QTR'!$C28,0,4*(COLUMNS('Optimistic QTR'!$C28:AK28)-1),1,4))</f>
        <v>105816.67500000002</v>
      </c>
      <c r="AL28" s="9">
        <f ca="1">AVERAGE(OFFSET('Optimistic QTR'!$C28,0,4*(COLUMNS('Optimistic QTR'!$C28:AL28)-1),1,4))</f>
        <v>110673.075</v>
      </c>
      <c r="AM28" s="9">
        <f ca="1">AVERAGE(OFFSET('Optimistic QTR'!$C28,0,4*(COLUMNS('Optimistic QTR'!$C28:AM28)-1),1,4))</f>
        <v>115377.875</v>
      </c>
      <c r="AN28" s="9">
        <f ca="1">AVERAGE(OFFSET('Optimistic QTR'!$C28,0,4*(COLUMNS('Optimistic QTR'!$C28:AN28)-1),1,4))</f>
        <v>120472.77500000001</v>
      </c>
      <c r="AO28" s="9">
        <f ca="1">AVERAGE(OFFSET('Optimistic QTR'!$C28,0,4*(COLUMNS('Optimistic QTR'!$C28:AO28)-1),1,4))</f>
        <v>125911.65</v>
      </c>
      <c r="AP28" s="9">
        <f ca="1">AVERAGE(OFFSET('Optimistic QTR'!$C28,0,4*(COLUMNS('Optimistic QTR'!$C28:AP28)-1),1,4))</f>
        <v>131919.1</v>
      </c>
      <c r="AQ28" s="18"/>
    </row>
    <row r="29" spans="1:43" x14ac:dyDescent="0.2">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8"/>
      <c r="AK29" s="8"/>
      <c r="AL29" s="8"/>
      <c r="AM29" s="8"/>
      <c r="AN29" s="8"/>
      <c r="AO29" s="8"/>
      <c r="AP29" s="8"/>
      <c r="AQ29" s="18"/>
    </row>
    <row r="30" spans="1:43" x14ac:dyDescent="0.2">
      <c r="A30" t="str">
        <f>'Baseline QTR'!A30</f>
        <v>KSP_CPIU</v>
      </c>
      <c r="B30" t="str">
        <f>'Baseline QTR'!B30</f>
        <v>Seattle MSA CPI-U (1982-1984=100)</v>
      </c>
      <c r="C30" s="3">
        <f>('Optimistic QTR'!C30+2*'Optimistic QTR'!D30+'Optimistic QTR'!E30+2*'Optimistic QTR'!F30)/6</f>
        <v>0</v>
      </c>
      <c r="D30" s="3">
        <f>('Optimistic QTR'!G30+2*'Optimistic QTR'!H30+'Optimistic QTR'!I30+2*'Optimistic QTR'!J30)/6</f>
        <v>0</v>
      </c>
      <c r="E30" s="3">
        <f>('Optimistic QTR'!K30+2*'Optimistic QTR'!L30+'Optimistic QTR'!M30+2*'Optimistic QTR'!N30)/6</f>
        <v>0</v>
      </c>
      <c r="F30" s="3">
        <f>('Optimistic QTR'!O30+2*'Optimistic QTR'!P30+'Optimistic QTR'!Q30+2*'Optimistic QTR'!R30)/6</f>
        <v>0</v>
      </c>
      <c r="G30" s="3">
        <f>('Optimistic QTR'!S30+2*'Optimistic QTR'!T30+'Optimistic QTR'!U30+2*'Optimistic QTR'!V30)/6</f>
        <v>0</v>
      </c>
      <c r="H30" s="4">
        <f>('Optimistic QTR'!W30+2*'Optimistic QTR'!X30+'Optimistic QTR'!Y30+2*'Optimistic QTR'!Z30)/6</f>
        <v>0</v>
      </c>
      <c r="I30" s="3">
        <f>('Optimistic QTR'!AA30+2*'Optimistic QTR'!AB30+'Optimistic QTR'!AC30+2*'Optimistic QTR'!AD30)/6</f>
        <v>0</v>
      </c>
      <c r="J30" s="3">
        <f>('Optimistic QTR'!AE30+2*'Optimistic QTR'!AF30+'Optimistic QTR'!AG30+2*'Optimistic QTR'!AH30)/6</f>
        <v>0</v>
      </c>
      <c r="K30" s="3">
        <f>('Optimistic QTR'!AI30+2*'Optimistic QTR'!AJ30+'Optimistic QTR'!AK30+2*'Optimistic QTR'!AL30)/6</f>
        <v>167.93333333333334</v>
      </c>
      <c r="L30" s="4">
        <f>('Optimistic QTR'!AM30+2*'Optimistic QTR'!AN30+'Optimistic QTR'!AO30+2*'Optimistic QTR'!AP30)/6</f>
        <v>173</v>
      </c>
      <c r="M30" s="4">
        <f>('Optimistic QTR'!AQ30+2*'Optimistic QTR'!AR30+'Optimistic QTR'!AS30+2*'Optimistic QTR'!AT30)/6</f>
        <v>179.5</v>
      </c>
      <c r="N30" s="4">
        <f>('Optimistic QTR'!AU30+2*'Optimistic QTR'!AV30+'Optimistic QTR'!AW30+2*'Optimistic QTR'!AX30)/6</f>
        <v>185.88333333333333</v>
      </c>
      <c r="O30" s="4">
        <f>('Optimistic QTR'!AY30+2*'Optimistic QTR'!AZ30+'Optimistic QTR'!BA30+2*'Optimistic QTR'!BB30)/6</f>
        <v>189.5</v>
      </c>
      <c r="P30" s="4">
        <f>('Optimistic QTR'!BC30+2*'Optimistic QTR'!BD30+'Optimistic QTR'!BE30+2*'Optimistic QTR'!BF30)/6</f>
        <v>192.39999999999998</v>
      </c>
      <c r="Q30" s="4">
        <f>('Optimistic QTR'!BG30+2*'Optimistic QTR'!BH30+'Optimistic QTR'!BI30+2*'Optimistic QTR'!BJ30)/6</f>
        <v>194.88333333333335</v>
      </c>
      <c r="R30" s="4">
        <f>('Optimistic QTR'!BK30+2*'Optimistic QTR'!BL30+'Optimistic QTR'!BM30+2*'Optimistic QTR'!BN30)/6</f>
        <v>200.46666666666667</v>
      </c>
      <c r="S30" s="4">
        <f>('Optimistic QTR'!BO30+2*'Optimistic QTR'!BP30+'Optimistic QTR'!BQ30+2*'Optimistic QTR'!BR30)/6</f>
        <v>207.98333333333335</v>
      </c>
      <c r="T30" s="4">
        <f>('Optimistic QTR'!BS30+2*'Optimistic QTR'!BT30+'Optimistic QTR'!BU30+2*'Optimistic QTR'!BV30)/6</f>
        <v>216.05866666666668</v>
      </c>
      <c r="U30" s="4">
        <f>('Optimistic QTR'!BW30+2*'Optimistic QTR'!BX30+'Optimistic QTR'!BY30+2*'Optimistic QTR'!BZ30)/6</f>
        <v>224.87199999999999</v>
      </c>
      <c r="V30" s="4">
        <f>('Optimistic QTR'!CA30+2*'Optimistic QTR'!CB30+'Optimistic QTR'!CC30+2*'Optimistic QTR'!CD30)/6</f>
        <v>226.15383333333332</v>
      </c>
      <c r="W30" s="4">
        <f>('Optimistic QTR'!CE30+2*'Optimistic QTR'!CF30+'Optimistic QTR'!CG30+2*'Optimistic QTR'!CH30)/6</f>
        <v>226.74566666666666</v>
      </c>
      <c r="X30" s="4">
        <f>('Optimistic QTR'!CI30+2*'Optimistic QTR'!CJ30+'Optimistic QTR'!CK30+2*'Optimistic QTR'!CL30)/6</f>
        <v>233.09733333333335</v>
      </c>
      <c r="Y30" s="4">
        <f>('Optimistic QTR'!CM30+2*'Optimistic QTR'!CN30+'Optimistic QTR'!CO30+2*'Optimistic QTR'!CP30)/6</f>
        <v>238.79600000000002</v>
      </c>
      <c r="Z30" s="4">
        <f>('Optimistic QTR'!CQ30+2*'Optimistic QTR'!CR30+'Optimistic QTR'!CS30+2*'Optimistic QTR'!CT30)/6</f>
        <v>241.69166666666669</v>
      </c>
      <c r="AA30" s="4">
        <f>('Optimistic QTR'!CU30+2*'Optimistic QTR'!CV30+'Optimistic QTR'!CW30+2*'Optimistic QTR'!CX30)/6</f>
        <v>246.18616666666665</v>
      </c>
      <c r="AB30" s="4">
        <f>('Optimistic QTR'!CY30+2*'Optimistic QTR'!CZ30+'Optimistic QTR'!DA30+2*'Optimistic QTR'!DB30)/6</f>
        <v>249.59366666666665</v>
      </c>
      <c r="AC30" s="4">
        <f>('Optimistic QTR'!DC30+2*'Optimistic QTR'!DD30+'Optimistic QTR'!DE30+2*'Optimistic QTR'!DF30)/6</f>
        <v>255.25399999999999</v>
      </c>
      <c r="AD30" s="4">
        <f>('Optimistic QTR'!DG30+2*'Optimistic QTR'!DH30+'Optimistic QTR'!DI30+2*'Optimistic QTR'!DJ30)/6</f>
        <v>263.10916666666668</v>
      </c>
      <c r="AE30" s="4">
        <f>('Optimistic QTR'!DK30+2*'Optimistic QTR'!DL30+'Optimistic QTR'!DM30+2*'Optimistic QTR'!DN30)/6</f>
        <v>271.40966666666662</v>
      </c>
      <c r="AF30" s="4">
        <f>('Optimistic QTR'!DO30+2*'Optimistic QTR'!DP30+'Optimistic QTR'!DQ30+2*'Optimistic QTR'!DR30)/6</f>
        <v>278.18149999999997</v>
      </c>
      <c r="AG30" s="4">
        <f>('Optimistic QTR'!DS30+2*'Optimistic QTR'!DT30+'Optimistic QTR'!DU30+2*'Optimistic QTR'!DV30)/6</f>
        <v>282.74549999999999</v>
      </c>
      <c r="AH30" s="3">
        <f>('Optimistic QTR'!DW30+2*'Optimistic QTR'!DX30+'Optimistic QTR'!DY30+2*'Optimistic QTR'!DZ30)/6</f>
        <v>296.87499999999994</v>
      </c>
      <c r="AI30" s="3">
        <f>('Optimistic QTR'!EA30+2*'Optimistic QTR'!EB30+'Optimistic QTR'!EC30+2*'Optimistic QTR'!ED30)/6</f>
        <v>323.45283333333333</v>
      </c>
      <c r="AJ30" s="8">
        <f>('Optimistic QTR'!EE30+2*'Optimistic QTR'!EF30+'Optimistic QTR'!EG30+2*'Optimistic QTR'!EH30)/6</f>
        <v>341.69668333333334</v>
      </c>
      <c r="AK30" s="8">
        <f>('Optimistic QTR'!EI30+2*'Optimistic QTR'!EJ30+'Optimistic QTR'!EK30+2*'Optimistic QTR'!EL30)/6</f>
        <v>354.81043333333332</v>
      </c>
      <c r="AL30" s="8">
        <f>('Optimistic QTR'!EM30+2*'Optimistic QTR'!EN30+'Optimistic QTR'!EO30+2*'Optimistic QTR'!EP30)/6</f>
        <v>365.74116666666669</v>
      </c>
      <c r="AM30" s="8">
        <f>('Optimistic QTR'!EQ30+2*'Optimistic QTR'!ER30+'Optimistic QTR'!ES30+2*'Optimistic QTR'!ET30)/6</f>
        <v>375.49129999999997</v>
      </c>
      <c r="AN30" s="8">
        <f>('Optimistic QTR'!EU30+2*'Optimistic QTR'!EV30+'Optimistic QTR'!EW30+2*'Optimistic QTR'!EX30)/6</f>
        <v>385.40853333333331</v>
      </c>
      <c r="AO30" s="8">
        <f>('Optimistic QTR'!EY30+2*'Optimistic QTR'!EZ30+'Optimistic QTR'!FA30+2*'Optimistic QTR'!FB30)/6</f>
        <v>395.28363333333328</v>
      </c>
      <c r="AP30" s="8">
        <f>('Optimistic QTR'!FC30+2*'Optimistic QTR'!FD30+'Optimistic QTR'!FE30+2*'Optimistic QTR'!FF30)/6</f>
        <v>405.08761666666669</v>
      </c>
      <c r="AQ30" s="18"/>
    </row>
    <row r="31" spans="1:43" x14ac:dyDescent="0.2">
      <c r="A31" t="str">
        <f>'Baseline QTR'!A31</f>
        <v>KSP_CPIW</v>
      </c>
      <c r="B31" t="str">
        <f>'Baseline QTR'!B31</f>
        <v>Seattle MSA CPI-W (1982-1984=100)</v>
      </c>
      <c r="C31" s="3"/>
      <c r="D31" s="3"/>
      <c r="E31" s="3"/>
      <c r="F31" s="3"/>
      <c r="G31" s="3"/>
      <c r="H31" s="4"/>
      <c r="I31" s="3"/>
      <c r="J31" s="3"/>
      <c r="K31" s="3">
        <f>('Optimistic QTR'!AI31+2*'Optimistic QTR'!AJ31+'Optimistic QTR'!AK31+2*'Optimistic QTR'!AL31)/6</f>
        <v>163.41666666666666</v>
      </c>
      <c r="L31" s="4">
        <f>('Optimistic QTR'!AM31+2*'Optimistic QTR'!AN31+'Optimistic QTR'!AO31+2*'Optimistic QTR'!AP31)/6</f>
        <v>168.48333333333332</v>
      </c>
      <c r="M31" s="4">
        <f>('Optimistic QTR'!AQ31+2*'Optimistic QTR'!AR31+'Optimistic QTR'!AS31+2*'Optimistic QTR'!AT31)/6</f>
        <v>174.88333333333333</v>
      </c>
      <c r="N31" s="4">
        <f>('Optimistic QTR'!AU31+2*'Optimistic QTR'!AV31+'Optimistic QTR'!AW31+2*'Optimistic QTR'!AX31)/6</f>
        <v>180.93333333333331</v>
      </c>
      <c r="O31" s="4">
        <f>('Optimistic QTR'!AY31+2*'Optimistic QTR'!AZ31+'Optimistic QTR'!BA31+2*'Optimistic QTR'!BB31)/6</f>
        <v>184.18333333333331</v>
      </c>
      <c r="P31" s="4">
        <f>('Optimistic QTR'!BC31+2*'Optimistic QTR'!BD31+'Optimistic QTR'!BE31+2*'Optimistic QTR'!BF31)/6</f>
        <v>186.69999999999996</v>
      </c>
      <c r="Q31" s="4">
        <f>('Optimistic QTR'!BG31+2*'Optimistic QTR'!BH31+'Optimistic QTR'!BI31+2*'Optimistic QTR'!BJ31)/6</f>
        <v>189.79999999999998</v>
      </c>
      <c r="R31" s="4">
        <f>('Optimistic QTR'!BK31+2*'Optimistic QTR'!BL31+'Optimistic QTR'!BM31+2*'Optimistic QTR'!BN31)/6</f>
        <v>195.56666666666669</v>
      </c>
      <c r="S31" s="4">
        <f>('Optimistic QTR'!BO31+2*'Optimistic QTR'!BP31+'Optimistic QTR'!BQ31+2*'Optimistic QTR'!BR31)/6</f>
        <v>202.93333333333331</v>
      </c>
      <c r="T31" s="4">
        <f>('Optimistic QTR'!BS31+2*'Optimistic QTR'!BT31+'Optimistic QTR'!BU31+2*'Optimistic QTR'!BV31)/6</f>
        <v>210.67249999999999</v>
      </c>
      <c r="U31" s="4">
        <f>('Optimistic QTR'!BW31+2*'Optimistic QTR'!BX31+'Optimistic QTR'!BY31+2*'Optimistic QTR'!BZ31)/6</f>
        <v>219.79533333333333</v>
      </c>
      <c r="V31" s="4">
        <f>('Optimistic QTR'!CA31+2*'Optimistic QTR'!CB31+'Optimistic QTR'!CC31+2*'Optimistic QTR'!CD31)/6</f>
        <v>220.84500000000003</v>
      </c>
      <c r="W31" s="4">
        <f>('Optimistic QTR'!CE31+2*'Optimistic QTR'!CF31+'Optimistic QTR'!CG31+2*'Optimistic QTR'!CH31)/6</f>
        <v>222.465</v>
      </c>
      <c r="X31" s="4">
        <f>('Optimistic QTR'!CI31+2*'Optimistic QTR'!CJ31+'Optimistic QTR'!CK31+2*'Optimistic QTR'!CL31)/6</f>
        <v>229.78783333333331</v>
      </c>
      <c r="Y31" s="4">
        <f>('Optimistic QTR'!CM31+2*'Optimistic QTR'!CN31+'Optimistic QTR'!CO31+2*'Optimistic QTR'!CP31)/6</f>
        <v>235.39933333333332</v>
      </c>
      <c r="Z31" s="4">
        <f>('Optimistic QTR'!CQ31+2*'Optimistic QTR'!CR31+'Optimistic QTR'!CS31+2*'Optimistic QTR'!CT31)/6</f>
        <v>238.27283333333332</v>
      </c>
      <c r="AA31" s="4">
        <f>('Optimistic QTR'!CU31+2*'Optimistic QTR'!CV31+'Optimistic QTR'!CW31+2*'Optimistic QTR'!CX31)/6</f>
        <v>242.846</v>
      </c>
      <c r="AB31" s="4">
        <f>('Optimistic QTR'!CY31+2*'Optimistic QTR'!CZ31+'Optimistic QTR'!DA31+2*'Optimistic QTR'!DB31)/6</f>
        <v>245.12966666666668</v>
      </c>
      <c r="AC31" s="4">
        <f>('Optimistic QTR'!DC31+2*'Optimistic QTR'!DD31+'Optimistic QTR'!DE31+2*'Optimistic QTR'!DF31)/6</f>
        <v>250.83766666666668</v>
      </c>
      <c r="AD31" s="4">
        <f>('Optimistic QTR'!DG31+2*'Optimistic QTR'!DH31+'Optimistic QTR'!DI31+2*'Optimistic QTR'!DJ31)/6</f>
        <v>259.30616666666668</v>
      </c>
      <c r="AE31" s="4">
        <f>('Optimistic QTR'!DK31+2*'Optimistic QTR'!DL31+'Optimistic QTR'!DM31+2*'Optimistic QTR'!DN31)/6</f>
        <v>267.85000000000002</v>
      </c>
      <c r="AF31" s="4">
        <f>('Optimistic QTR'!DO31+2*'Optimistic QTR'!DP31+'Optimistic QTR'!DQ31+2*'Optimistic QTR'!DR31)/6</f>
        <v>273.45866666666666</v>
      </c>
      <c r="AG31" s="4">
        <f>('Optimistic QTR'!DS31+2*'Optimistic QTR'!DT31+'Optimistic QTR'!DU31+2*'Optimistic QTR'!DV31)/6</f>
        <v>278.55716666666666</v>
      </c>
      <c r="AH31" s="3">
        <f>('Optimistic QTR'!DW31+2*'Optimistic QTR'!DX31+'Optimistic QTR'!DY31+2*'Optimistic QTR'!DZ31)/6</f>
        <v>292.9206666666667</v>
      </c>
      <c r="AI31" s="3">
        <f>('Optimistic QTR'!EA31+2*'Optimistic QTR'!EB31+'Optimistic QTR'!EC31+2*'Optimistic QTR'!ED31)/6</f>
        <v>318.62049999999999</v>
      </c>
      <c r="AJ31" s="8">
        <f>('Optimistic QTR'!EE31+2*'Optimistic QTR'!EF31+'Optimistic QTR'!EG31+2*'Optimistic QTR'!EH31)/6</f>
        <v>335.02101666666664</v>
      </c>
      <c r="AK31" s="8">
        <f>('Optimistic QTR'!EI31+2*'Optimistic QTR'!EJ31+'Optimistic QTR'!EK31+2*'Optimistic QTR'!EL31)/6</f>
        <v>347.58061666666669</v>
      </c>
      <c r="AL31" s="8">
        <f>('Optimistic QTR'!EM31+2*'Optimistic QTR'!EN31+'Optimistic QTR'!EO31+2*'Optimistic QTR'!EP31)/6</f>
        <v>358.43016666666671</v>
      </c>
      <c r="AM31" s="8">
        <f>('Optimistic QTR'!EQ31+2*'Optimistic QTR'!ER31+'Optimistic QTR'!ES31+2*'Optimistic QTR'!ET31)/6</f>
        <v>368.03398333333331</v>
      </c>
      <c r="AN31" s="8">
        <f>('Optimistic QTR'!EU31+2*'Optimistic QTR'!EV31+'Optimistic QTR'!EW31+2*'Optimistic QTR'!EX31)/6</f>
        <v>377.9383666666667</v>
      </c>
      <c r="AO31" s="8">
        <f>('Optimistic QTR'!EY31+2*'Optimistic QTR'!EZ31+'Optimistic QTR'!FA31+2*'Optimistic QTR'!FB31)/6</f>
        <v>387.73241666666667</v>
      </c>
      <c r="AP31" s="8">
        <f>('Optimistic QTR'!FC31+2*'Optimistic QTR'!FD31+'Optimistic QTR'!FE31+2*'Optimistic QTR'!FF31)/6</f>
        <v>397.50181666666668</v>
      </c>
      <c r="AQ31" s="18"/>
    </row>
    <row r="32" spans="1:43" x14ac:dyDescent="0.2">
      <c r="A32" t="str">
        <f>'Baseline QTR'!A32</f>
        <v>KSP_PHCL</v>
      </c>
      <c r="B32" t="str">
        <f>'Baseline QTR'!B32</f>
        <v>Seattle MSA S&amp;P CoreLogic Case-Shilller Home Price Index</v>
      </c>
      <c r="C32" s="3">
        <f ca="1">AVERAGE(OFFSET('Optimistic QTR'!$C32,0,4*(COLUMNS('Optimistic QTR'!$C32:C32)-1),1,4))</f>
        <v>65.511397543997504</v>
      </c>
      <c r="D32" s="3">
        <f ca="1">AVERAGE(OFFSET('Optimistic QTR'!$C32,0,4*(COLUMNS('Optimistic QTR'!$C32:D32)-1),1,4))</f>
        <v>65.974564618195501</v>
      </c>
      <c r="E32" s="3">
        <f ca="1">AVERAGE(OFFSET('Optimistic QTR'!$C32,0,4*(COLUMNS('Optimistic QTR'!$C32:E32)-1),1,4))</f>
        <v>67.139369051636834</v>
      </c>
      <c r="F32" s="3">
        <f ca="1">AVERAGE(OFFSET('Optimistic QTR'!$C32,0,4*(COLUMNS('Optimistic QTR'!$C32:F32)-1),1,4))</f>
        <v>68.53038277705916</v>
      </c>
      <c r="G32" s="3">
        <f ca="1">AVERAGE(OFFSET('Optimistic QTR'!$C32,0,4*(COLUMNS('Optimistic QTR'!$C32:G32)-1),1,4))</f>
        <v>71.232200216686408</v>
      </c>
      <c r="H32" s="3">
        <f ca="1">AVERAGE(OFFSET('Optimistic QTR'!$C32,0,4*(COLUMNS('Optimistic QTR'!$C32:H32)-1),1,4))</f>
        <v>72.245546334667068</v>
      </c>
      <c r="I32" s="3">
        <f ca="1">AVERAGE(OFFSET('Optimistic QTR'!$C32,0,4*(COLUMNS('Optimistic QTR'!$C32:I32)-1),1,4))</f>
        <v>74.108392708271509</v>
      </c>
      <c r="J32" s="3">
        <f>('Optimistic QTR'!AE32+2*'Optimistic QTR'!AF32+'Optimistic QTR'!AG32+2*'Optimistic QTR'!AH32)/6</f>
        <v>80.109419209932724</v>
      </c>
      <c r="K32" s="3">
        <f ca="1">AVERAGE(OFFSET('Optimistic QTR'!$C32,0,4*(COLUMNS('Optimistic QTR'!$C32:K32)-1),1,4))</f>
        <v>88.658224145478414</v>
      </c>
      <c r="L32" s="3">
        <f ca="1">AVERAGE(OFFSET('Optimistic QTR'!$C32,0,4*(COLUMNS('Optimistic QTR'!$C32:L32)-1),1,4))</f>
        <v>96.529889580144911</v>
      </c>
      <c r="M32" s="3">
        <f ca="1">AVERAGE(OFFSET('Optimistic QTR'!$C32,0,4*(COLUMNS('Optimistic QTR'!$C32:M32)-1),1,4))</f>
        <v>104.42489302280407</v>
      </c>
      <c r="N32" s="3">
        <f ca="1">AVERAGE(OFFSET('Optimistic QTR'!$C32,0,4*(COLUMNS('Optimistic QTR'!$C32:N32)-1),1,4))</f>
        <v>109.94090563406343</v>
      </c>
      <c r="O32" s="3">
        <f ca="1">AVERAGE(OFFSET('Optimistic QTR'!$C32,0,4*(COLUMNS('Optimistic QTR'!$C32:O32)-1),1,4))</f>
        <v>114.43409122077708</v>
      </c>
      <c r="P32" s="3">
        <f ca="1">AVERAGE(OFFSET('Optimistic QTR'!$C32,0,4*(COLUMNS('Optimistic QTR'!$C32:P32)-1),1,4))</f>
        <v>120.24233319641216</v>
      </c>
      <c r="Q32" s="3">
        <f ca="1">AVERAGE(OFFSET('Optimistic QTR'!$C32,0,4*(COLUMNS('Optimistic QTR'!$C32:Q32)-1),1,4))</f>
        <v>131.70929737465397</v>
      </c>
      <c r="R32" s="3">
        <f ca="1">AVERAGE(OFFSET('Optimistic QTR'!$C32,0,4*(COLUMNS('Optimistic QTR'!$C32:R32)-1),1,4))</f>
        <v>152.41068841204182</v>
      </c>
      <c r="S32" s="3">
        <f ca="1">AVERAGE(OFFSET('Optimistic QTR'!$C32,0,4*(COLUMNS('Optimistic QTR'!$C32:S32)-1),1,4))</f>
        <v>176.86062559415032</v>
      </c>
      <c r="T32" s="3">
        <f ca="1">AVERAGE(OFFSET('Optimistic QTR'!$C32,0,4*(COLUMNS('Optimistic QTR'!$C32:T32)-1),1,4))</f>
        <v>188.6503019741925</v>
      </c>
      <c r="U32" s="3">
        <f ca="1">AVERAGE(OFFSET('Optimistic QTR'!$C32,0,4*(COLUMNS('Optimistic QTR'!$C32:U32)-1),1,4))</f>
        <v>174.81058722149749</v>
      </c>
      <c r="V32" s="3">
        <f ca="1">AVERAGE(OFFSET('Optimistic QTR'!$C32,0,4*(COLUMNS('Optimistic QTR'!$C32:V32)-1),1,4))</f>
        <v>149.74466557223249</v>
      </c>
      <c r="W32" s="3">
        <f ca="1">AVERAGE(OFFSET('Optimistic QTR'!$C32,0,4*(COLUMNS('Optimistic QTR'!$C32:W32)-1),1,4))</f>
        <v>144.40620479273858</v>
      </c>
      <c r="X32" s="3">
        <f ca="1">AVERAGE(OFFSET('Optimistic QTR'!$C32,0,4*(COLUMNS('Optimistic QTR'!$C32:X32)-1),1,4))</f>
        <v>134.91256459289775</v>
      </c>
      <c r="Y32" s="3">
        <f ca="1">AVERAGE(OFFSET('Optimistic QTR'!$C32,0,4*(COLUMNS('Optimistic QTR'!$C32:Y32)-1),1,4))</f>
        <v>137.76985515507852</v>
      </c>
      <c r="Z32" s="3">
        <f ca="1">AVERAGE(OFFSET('Optimistic QTR'!$C32,0,4*(COLUMNS('Optimistic QTR'!$C32:Z32)-1),1,4))</f>
        <v>153.96250850795451</v>
      </c>
      <c r="AA32" s="3">
        <f ca="1">AVERAGE(OFFSET('Optimistic QTR'!$C32,0,4*(COLUMNS('Optimistic QTR'!$C32:AA32)-1),1,4))</f>
        <v>167.12499793528644</v>
      </c>
      <c r="AB32" s="3">
        <f ca="1">AVERAGE(OFFSET('Optimistic QTR'!$C32,0,4*(COLUMNS('Optimistic QTR'!$C32:AB32)-1),1,4))</f>
        <v>180.33946726073651</v>
      </c>
      <c r="AC32" s="3">
        <f ca="1">AVERAGE(OFFSET('Optimistic QTR'!$C32,0,4*(COLUMNS('Optimistic QTR'!$C32:AC32)-1),1,4))</f>
        <v>199.81639385428551</v>
      </c>
      <c r="AD32" s="3">
        <f ca="1">AVERAGE(OFFSET('Optimistic QTR'!$C32,0,4*(COLUMNS('Optimistic QTR'!$C32:AD32)-1),1,4))</f>
        <v>225.31400550708281</v>
      </c>
      <c r="AE32" s="3">
        <f ca="1">AVERAGE(OFFSET('Optimistic QTR'!$C32,0,4*(COLUMNS('Optimistic QTR'!$C32:AE32)-1),1,4))</f>
        <v>248.76458623409593</v>
      </c>
      <c r="AF32" s="3">
        <f ca="1">AVERAGE(OFFSET('Optimistic QTR'!$C32,0,4*(COLUMNS('Optimistic QTR'!$C32:AF32)-1),1,4))</f>
        <v>252.39555816162357</v>
      </c>
      <c r="AG32" s="3">
        <f ca="1">AVERAGE(OFFSET('Optimistic QTR'!$C32,0,4*(COLUMNS('Optimistic QTR'!$C32:AG32)-1),1,4))</f>
        <v>274.18025037626182</v>
      </c>
      <c r="AH32" s="3">
        <f ca="1">AVERAGE(OFFSET('Optimistic QTR'!$C32,0,4*(COLUMNS('Optimistic QTR'!$C32:AH32)-1),1,4))</f>
        <v>333.97273101079691</v>
      </c>
      <c r="AI32" s="3">
        <f ca="1">AVERAGE(OFFSET('Optimistic QTR'!$C32,0,4*(COLUMNS('Optimistic QTR'!$C32:AI32)-1),1,4))</f>
        <v>382.60262075300886</v>
      </c>
      <c r="AJ32" s="8">
        <f ca="1">AVERAGE(OFFSET('Optimistic QTR'!$C32,0,4*(COLUMNS('Optimistic QTR'!$C32:AJ32)-1),1,4))</f>
        <v>350.0660664599406</v>
      </c>
      <c r="AK32" s="8">
        <f ca="1">AVERAGE(OFFSET('Optimistic QTR'!$C32,0,4*(COLUMNS('Optimistic QTR'!$C32:AK32)-1),1,4))</f>
        <v>378.44060000000002</v>
      </c>
      <c r="AL32" s="8">
        <f ca="1">AVERAGE(OFFSET('Optimistic QTR'!$C32,0,4*(COLUMNS('Optimistic QTR'!$C32:AL32)-1),1,4))</f>
        <v>403.65677499999998</v>
      </c>
      <c r="AM32" s="8">
        <f ca="1">AVERAGE(OFFSET('Optimistic QTR'!$C32,0,4*(COLUMNS('Optimistic QTR'!$C32:AM32)-1),1,4))</f>
        <v>425.65137499999997</v>
      </c>
      <c r="AN32" s="8">
        <f ca="1">AVERAGE(OFFSET('Optimistic QTR'!$C32,0,4*(COLUMNS('Optimistic QTR'!$C32:AN32)-1),1,4))</f>
        <v>441.92607499999997</v>
      </c>
      <c r="AO32" s="8">
        <f ca="1">AVERAGE(OFFSET('Optimistic QTR'!$C32,0,4*(COLUMNS('Optimistic QTR'!$C32:AO32)-1),1,4))</f>
        <v>456.4008</v>
      </c>
      <c r="AP32" s="8">
        <f ca="1">AVERAGE(OFFSET('Optimistic QTR'!$C32,0,4*(COLUMNS('Optimistic QTR'!$C32:AP32)-1),1,4))</f>
        <v>471.63092499999999</v>
      </c>
      <c r="AQ32" s="18"/>
    </row>
    <row r="33" spans="1:43" x14ac:dyDescent="0.2">
      <c r="A33" t="str">
        <f>'Baseline QTR'!A33</f>
        <v>KS_BP</v>
      </c>
      <c r="B33" t="str">
        <f>'Baseline QTR'!B33</f>
        <v>Housing permits (thous.)</v>
      </c>
      <c r="C33" s="3">
        <f ca="1">AVERAGE(OFFSET('Optimistic QTR'!$C33,0,4*(COLUMNS('Optimistic QTR'!$C33:C33)-1),1,4))</f>
        <v>23186.00048828125</v>
      </c>
      <c r="D33" s="3">
        <f ca="1">AVERAGE(OFFSET('Optimistic QTR'!$C33,0,4*(COLUMNS('Optimistic QTR'!$C33:D33)-1),1,4))</f>
        <v>10395</v>
      </c>
      <c r="E33" s="3">
        <f ca="1">AVERAGE(OFFSET('Optimistic QTR'!$C33,0,4*(COLUMNS('Optimistic QTR'!$C33:E33)-1),1,4))</f>
        <v>13371.998291015625</v>
      </c>
      <c r="F33" s="3">
        <f ca="1">AVERAGE(OFFSET('Optimistic QTR'!$C33,0,4*(COLUMNS('Optimistic QTR'!$C33:F33)-1),1,4))</f>
        <v>13166</v>
      </c>
      <c r="G33" s="3">
        <f ca="1">AVERAGE(OFFSET('Optimistic QTR'!$C33,0,4*(COLUMNS('Optimistic QTR'!$C33:G33)-1),1,4))</f>
        <v>14959</v>
      </c>
      <c r="H33" s="3">
        <f ca="1">AVERAGE(OFFSET('Optimistic QTR'!$C33,0,4*(COLUMNS('Optimistic QTR'!$C33:H33)-1),1,4))</f>
        <v>13964</v>
      </c>
      <c r="I33" s="3">
        <f ca="1">AVERAGE(OFFSET('Optimistic QTR'!$C33,0,4*(COLUMNS('Optimistic QTR'!$C33:I33)-1),1,4))</f>
        <v>16031</v>
      </c>
      <c r="J33" s="3">
        <f ca="1">AVERAGE(OFFSET('Optimistic QTR'!$C33,0,4*(COLUMNS('Optimistic QTR'!$C33:J33)-1),1,4))</f>
        <v>17877</v>
      </c>
      <c r="K33" s="3">
        <f ca="1">AVERAGE(OFFSET('Optimistic QTR'!$C33,0,4*(COLUMNS('Optimistic QTR'!$C33:K33)-1),1,4))</f>
        <v>21045</v>
      </c>
      <c r="L33" s="3">
        <f ca="1">AVERAGE(OFFSET('Optimistic QTR'!$C33,0,4*(COLUMNS('Optimistic QTR'!$C33:L33)-1),1,4))</f>
        <v>19646</v>
      </c>
      <c r="M33" s="3">
        <f ca="1">AVERAGE(OFFSET('Optimistic QTR'!$C33,0,4*(COLUMNS('Optimistic QTR'!$C33:M33)-1),1,4))</f>
        <v>18721</v>
      </c>
      <c r="N33" s="3">
        <f ca="1">AVERAGE(OFFSET('Optimistic QTR'!$C33,0,4*(COLUMNS('Optimistic QTR'!$C33:N33)-1),1,4))</f>
        <v>15548</v>
      </c>
      <c r="O33" s="3">
        <f ca="1">AVERAGE(OFFSET('Optimistic QTR'!$C33,0,4*(COLUMNS('Optimistic QTR'!$C33:O33)-1),1,4))</f>
        <v>14818</v>
      </c>
      <c r="P33" s="3">
        <f ca="1">AVERAGE(OFFSET('Optimistic QTR'!$C33,0,4*(COLUMNS('Optimistic QTR'!$C33:P33)-1),1,4))</f>
        <v>15596</v>
      </c>
      <c r="Q33" s="3">
        <f ca="1">AVERAGE(OFFSET('Optimistic QTR'!$C33,0,4*(COLUMNS('Optimistic QTR'!$C33:Q33)-1),1,4))</f>
        <v>17564</v>
      </c>
      <c r="R33" s="3">
        <f ca="1">AVERAGE(OFFSET('Optimistic QTR'!$C33,0,4*(COLUMNS('Optimistic QTR'!$C33:R33)-1),1,4))</f>
        <v>18779</v>
      </c>
      <c r="S33" s="3">
        <f ca="1">AVERAGE(OFFSET('Optimistic QTR'!$C33,0,4*(COLUMNS('Optimistic QTR'!$C33:S33)-1),1,4))</f>
        <v>19705</v>
      </c>
      <c r="T33" s="3">
        <f ca="1">AVERAGE(OFFSET('Optimistic QTR'!$C33,0,4*(COLUMNS('Optimistic QTR'!$C33:T33)-1),1,4))</f>
        <v>21137</v>
      </c>
      <c r="U33" s="3">
        <f ca="1">AVERAGE(OFFSET('Optimistic QTR'!$C33,0,4*(COLUMNS('Optimistic QTR'!$C33:U33)-1),1,4))</f>
        <v>12817</v>
      </c>
      <c r="V33" s="3">
        <f ca="1">AVERAGE(OFFSET('Optimistic QTR'!$C33,0,4*(COLUMNS('Optimistic QTR'!$C33:V33)-1),1,4))</f>
        <v>5382</v>
      </c>
      <c r="W33" s="3">
        <f ca="1">AVERAGE(OFFSET('Optimistic QTR'!$C33,0,4*(COLUMNS('Optimistic QTR'!$C33:W33)-1),1,4))</f>
        <v>8016</v>
      </c>
      <c r="X33" s="3">
        <f ca="1">AVERAGE(OFFSET('Optimistic QTR'!$C33,0,4*(COLUMNS('Optimistic QTR'!$C33:X33)-1),1,4))</f>
        <v>8694</v>
      </c>
      <c r="Y33" s="3">
        <f ca="1">AVERAGE(OFFSET('Optimistic QTR'!$C33,0,4*(COLUMNS('Optimistic QTR'!$C33:Y33)-1),1,4))</f>
        <v>14451</v>
      </c>
      <c r="Z33" s="3">
        <f ca="1">AVERAGE(OFFSET('Optimistic QTR'!$C33,0,4*(COLUMNS('Optimistic QTR'!$C33:Z33)-1),1,4))</f>
        <v>15450</v>
      </c>
      <c r="AA33" s="3">
        <f ca="1">AVERAGE(OFFSET('Optimistic QTR'!$C33,0,4*(COLUMNS('Optimistic QTR'!$C33:AA33)-1),1,4))</f>
        <v>17832</v>
      </c>
      <c r="AB33" s="3">
        <f ca="1">AVERAGE(OFFSET('Optimistic QTR'!$C33,0,4*(COLUMNS('Optimistic QTR'!$C33:AB33)-1),1,4))</f>
        <v>22128</v>
      </c>
      <c r="AC33" s="3">
        <f ca="1">AVERAGE(OFFSET('Optimistic QTR'!$C33,0,4*(COLUMNS('Optimistic QTR'!$C33:AC33)-1),1,4))</f>
        <v>21396</v>
      </c>
      <c r="AD33" s="3">
        <f ca="1">AVERAGE(OFFSET('Optimistic QTR'!$C33,0,4*(COLUMNS('Optimistic QTR'!$C33:AD33)-1),1,4))</f>
        <v>21774</v>
      </c>
      <c r="AE33" s="3">
        <f ca="1">AVERAGE(OFFSET('Optimistic QTR'!$C33,0,4*(COLUMNS('Optimistic QTR'!$C33:AE33)-1),1,4))</f>
        <v>19186</v>
      </c>
      <c r="AF33" s="3">
        <f ca="1">AVERAGE(OFFSET('Optimistic QTR'!$C33,0,4*(COLUMNS('Optimistic QTR'!$C33:AF33)-1),1,4))</f>
        <v>22482</v>
      </c>
      <c r="AG33" s="3">
        <f ca="1">AVERAGE(OFFSET('Optimistic QTR'!$C33,0,4*(COLUMNS('Optimistic QTR'!$C33:AG33)-1),1,4))</f>
        <v>18913</v>
      </c>
      <c r="AH33" s="3">
        <f ca="1">AVERAGE(OFFSET('Optimistic QTR'!$C33,0,4*(COLUMNS('Optimistic QTR'!$C33:AH33)-1),1,4))</f>
        <v>24130</v>
      </c>
      <c r="AI33" s="3">
        <f ca="1">AVERAGE(OFFSET('Optimistic QTR'!$C33,0,4*(COLUMNS('Optimistic QTR'!$C33:AI33)-1),1,4))</f>
        <v>21160</v>
      </c>
      <c r="AJ33" s="8">
        <f ca="1">AVERAGE(OFFSET('Optimistic QTR'!$C33,0,4*(COLUMNS('Optimistic QTR'!$C33:AJ33)-1),1,4))</f>
        <v>17927.29</v>
      </c>
      <c r="AK33" s="8">
        <f ca="1">AVERAGE(OFFSET('Optimistic QTR'!$C33,0,4*(COLUMNS('Optimistic QTR'!$C33:AK33)-1),1,4))</f>
        <v>21064.752500000002</v>
      </c>
      <c r="AL33" s="8">
        <f ca="1">AVERAGE(OFFSET('Optimistic QTR'!$C33,0,4*(COLUMNS('Optimistic QTR'!$C33:AL33)-1),1,4))</f>
        <v>23079.592499999999</v>
      </c>
      <c r="AM33" s="8">
        <f ca="1">AVERAGE(OFFSET('Optimistic QTR'!$C33,0,4*(COLUMNS('Optimistic QTR'!$C33:AM33)-1),1,4))</f>
        <v>23634.61</v>
      </c>
      <c r="AN33" s="8">
        <f ca="1">AVERAGE(OFFSET('Optimistic QTR'!$C33,0,4*(COLUMNS('Optimistic QTR'!$C33:AN33)-1),1,4))</f>
        <v>24305.915000000001</v>
      </c>
      <c r="AO33" s="8">
        <f ca="1">AVERAGE(OFFSET('Optimistic QTR'!$C33,0,4*(COLUMNS('Optimistic QTR'!$C33:AO33)-1),1,4))</f>
        <v>24938.5075</v>
      </c>
      <c r="AP33" s="8">
        <f ca="1">AVERAGE(OFFSET('Optimistic QTR'!$C33,0,4*(COLUMNS('Optimistic QTR'!$C33:AP33)-1),1,4))</f>
        <v>25556.707499999997</v>
      </c>
      <c r="AQ33" s="18"/>
    </row>
    <row r="34" spans="1:43" x14ac:dyDescent="0.2">
      <c r="A34" t="str">
        <f>'Baseline QTR'!A34</f>
        <v>KS_POP</v>
      </c>
      <c r="B34" t="str">
        <f>'Baseline QTR'!B34</f>
        <v>Population (thous.)</v>
      </c>
      <c r="C34" s="48">
        <f ca="1">AVERAGE(OFFSET('Optimistic QTR'!$C34,0,4*(COLUMNS('Optimistic QTR'!$C34:C34)-1),1,4))</f>
        <v>1999.2114712037874</v>
      </c>
      <c r="D34" s="48">
        <f ca="1">AVERAGE(OFFSET('Optimistic QTR'!$C34,0,4*(COLUMNS('Optimistic QTR'!$C34:D34)-1),1,4))</f>
        <v>2050.810950062104</v>
      </c>
      <c r="E34" s="48">
        <f ca="1">AVERAGE(OFFSET('Optimistic QTR'!$C34,0,4*(COLUMNS('Optimistic QTR'!$C34:E34)-1),1,4))</f>
        <v>2078.2645410477953</v>
      </c>
      <c r="F34" s="48">
        <f ca="1">AVERAGE(OFFSET('Optimistic QTR'!$C34,0,4*(COLUMNS('Optimistic QTR'!$C34:F34)-1),1,4))</f>
        <v>2110.0368544967146</v>
      </c>
      <c r="G34" s="48">
        <f ca="1">AVERAGE(OFFSET('Optimistic QTR'!$C34,0,4*(COLUMNS('Optimistic QTR'!$C34:G34)-1),1,4))</f>
        <v>2140.0514003403464</v>
      </c>
      <c r="H34" s="48">
        <f ca="1">AVERAGE(OFFSET('Optimistic QTR'!$C34,0,4*(COLUMNS('Optimistic QTR'!$C34:H34)-1),1,4))</f>
        <v>2166.6694816418994</v>
      </c>
      <c r="I34" s="48">
        <f ca="1">AVERAGE(OFFSET('Optimistic QTR'!$C34,0,4*(COLUMNS('Optimistic QTR'!$C34:I34)-1),1,4))</f>
        <v>2193.6384230920557</v>
      </c>
      <c r="J34" s="48">
        <f ca="1">AVERAGE(OFFSET('Optimistic QTR'!$C34,0,4*(COLUMNS('Optimistic QTR'!$C34:J34)-1),1,4))</f>
        <v>2229.3992791148762</v>
      </c>
      <c r="K34" s="48">
        <f ca="1">AVERAGE(OFFSET('Optimistic QTR'!$C34,0,4*(COLUMNS('Optimistic QTR'!$C34:K34)-1),1,4))</f>
        <v>2273.8134916984372</v>
      </c>
      <c r="L34" s="48">
        <f ca="1">AVERAGE(OFFSET('Optimistic QTR'!$C34,0,4*(COLUMNS('Optimistic QTR'!$C34:L34)-1),1,4))</f>
        <v>2317.7644259663739</v>
      </c>
      <c r="M34" s="48">
        <f ca="1">AVERAGE(OFFSET('Optimistic QTR'!$C34,0,4*(COLUMNS('Optimistic QTR'!$C34:M34)-1),1,4))</f>
        <v>2354.6442888110673</v>
      </c>
      <c r="N34" s="48">
        <f ca="1">AVERAGE(OFFSET('Optimistic QTR'!$C34,0,4*(COLUMNS('Optimistic QTR'!$C34:N34)-1),1,4))</f>
        <v>2386.2027937893558</v>
      </c>
      <c r="O34" s="48">
        <f ca="1">AVERAGE(OFFSET('Optimistic QTR'!$C34,0,4*(COLUMNS('Optimistic QTR'!$C34:O34)-1),1,4))</f>
        <v>2415.4315047815098</v>
      </c>
      <c r="P34" s="48">
        <f ca="1">AVERAGE(OFFSET('Optimistic QTR'!$C34,0,4*(COLUMNS('Optimistic QTR'!$C34:P34)-1),1,4))</f>
        <v>2435.8969214596063</v>
      </c>
      <c r="Q34" s="48">
        <f ca="1">AVERAGE(OFFSET('Optimistic QTR'!$C34,0,4*(COLUMNS('Optimistic QTR'!$C34:Q34)-1),1,4))</f>
        <v>2458.4435750050666</v>
      </c>
      <c r="R34" s="48">
        <f ca="1">AVERAGE(OFFSET('Optimistic QTR'!$C34,0,4*(COLUMNS('Optimistic QTR'!$C34:R34)-1),1,4))</f>
        <v>2492.568606645129</v>
      </c>
      <c r="S34" s="48">
        <f ca="1">AVERAGE(OFFSET('Optimistic QTR'!$C34,0,4*(COLUMNS('Optimistic QTR'!$C34:S34)-1),1,4))</f>
        <v>2536.8597015394171</v>
      </c>
      <c r="T34" s="48">
        <f ca="1">AVERAGE(OFFSET('Optimistic QTR'!$C34,0,4*(COLUMNS('Optimistic QTR'!$C34:T34)-1),1,4))</f>
        <v>2572.3456653222038</v>
      </c>
      <c r="U34" s="48">
        <f ca="1">AVERAGE(OFFSET('Optimistic QTR'!$C34,0,4*(COLUMNS('Optimistic QTR'!$C34:U34)-1),1,4))</f>
        <v>2599.5382465467678</v>
      </c>
      <c r="V34" s="48">
        <f ca="1">AVERAGE(OFFSET('Optimistic QTR'!$C34,0,4*(COLUMNS('Optimistic QTR'!$C34:V34)-1),1,4))</f>
        <v>2626.2521297407256</v>
      </c>
      <c r="W34" s="48">
        <f ca="1">AVERAGE(OFFSET('Optimistic QTR'!$C34,0,4*(COLUMNS('Optimistic QTR'!$C34:W34)-1),1,4))</f>
        <v>2652.9422969903289</v>
      </c>
      <c r="X34" s="48">
        <f ca="1">AVERAGE(OFFSET('Optimistic QTR'!$C34,0,4*(COLUMNS('Optimistic QTR'!$C34:X34)-1),1,4))</f>
        <v>2670.3997916729581</v>
      </c>
      <c r="Y34" s="48">
        <f ca="1">AVERAGE(OFFSET('Optimistic QTR'!$C34,0,4*(COLUMNS('Optimistic QTR'!$C34:Y34)-1),1,4))</f>
        <v>2694.5035675678378</v>
      </c>
      <c r="Z34" s="48">
        <f ca="1">AVERAGE(OFFSET('Optimistic QTR'!$C34,0,4*(COLUMNS('Optimistic QTR'!$C34:Z34)-1),1,4))</f>
        <v>2736.6037036806911</v>
      </c>
      <c r="AA34" s="48">
        <f ca="1">AVERAGE(OFFSET('Optimistic QTR'!$C34,0,4*(COLUMNS('Optimistic QTR'!$C34:AA34)-1),1,4))</f>
        <v>2786.5319614593986</v>
      </c>
      <c r="AB34" s="48">
        <f ca="1">AVERAGE(OFFSET('Optimistic QTR'!$C34,0,4*(COLUMNS('Optimistic QTR'!$C34:AB34)-1),1,4))</f>
        <v>2849.5452161067151</v>
      </c>
      <c r="AC34" s="48">
        <f ca="1">AVERAGE(OFFSET('Optimistic QTR'!$C34,0,4*(COLUMNS('Optimistic QTR'!$C34:AC34)-1),1,4))</f>
        <v>2910.5141272387423</v>
      </c>
      <c r="AD34" s="48">
        <f ca="1">AVERAGE(OFFSET('Optimistic QTR'!$C34,0,4*(COLUMNS('Optimistic QTR'!$C34:AD34)-1),1,4))</f>
        <v>2955.6618843133165</v>
      </c>
      <c r="AE34" s="48">
        <f ca="1">AVERAGE(OFFSET('Optimistic QTR'!$C34,0,4*(COLUMNS('Optimistic QTR'!$C34:AE34)-1),1,4))</f>
        <v>3008.3433042579904</v>
      </c>
      <c r="AF34" s="48">
        <f ca="1">AVERAGE(OFFSET('Optimistic QTR'!$C34,0,4*(COLUMNS('Optimistic QTR'!$C34:AF34)-1),1,4))</f>
        <v>3064.4028517797219</v>
      </c>
      <c r="AG34" s="49">
        <f ca="1">AVERAGE(OFFSET('Optimistic QTR'!$C34,0,4*(COLUMNS('Optimistic QTR'!$C34:AG34)-1),1,4))</f>
        <v>3108.6668979981237</v>
      </c>
      <c r="AH34" s="49">
        <f ca="1">AVERAGE(OFFSET('Optimistic QTR'!$C34,0,4*(COLUMNS('Optimistic QTR'!$C34:AH34)-1),1,4))</f>
        <v>3138.7493687277843</v>
      </c>
      <c r="AI34" s="49">
        <f ca="1">AVERAGE(OFFSET('Optimistic QTR'!$C34,0,4*(COLUMNS('Optimistic QTR'!$C34:AI34)-1),1,4))</f>
        <v>3181.1692208407385</v>
      </c>
      <c r="AJ34" s="50">
        <f ca="1">AVERAGE(OFFSET('Optimistic QTR'!$C34,0,4*(COLUMNS('Optimistic QTR'!$C34:AJ34)-1),1,4))</f>
        <v>3221.7655544029167</v>
      </c>
      <c r="AK34" s="50">
        <f ca="1">AVERAGE(OFFSET('Optimistic QTR'!$C34,0,4*(COLUMNS('Optimistic QTR'!$C34:AK34)-1),1,4))</f>
        <v>3256.403824252809</v>
      </c>
      <c r="AL34" s="50">
        <f ca="1">AVERAGE(OFFSET('Optimistic QTR'!$C34,0,4*(COLUMNS('Optimistic QTR'!$C34:AL34)-1),1,4))</f>
        <v>3292.6553268716052</v>
      </c>
      <c r="AM34" s="50">
        <f ca="1">AVERAGE(OFFSET('Optimistic QTR'!$C34,0,4*(COLUMNS('Optimistic QTR'!$C34:AM34)-1),1,4))</f>
        <v>3332.3982932591853</v>
      </c>
      <c r="AN34" s="50">
        <f ca="1">AVERAGE(OFFSET('Optimistic QTR'!$C34,0,4*(COLUMNS('Optimistic QTR'!$C34:AN34)-1),1,4))</f>
        <v>3371.2137672804156</v>
      </c>
      <c r="AO34" s="50">
        <f ca="1">AVERAGE(OFFSET('Optimistic QTR'!$C34,0,4*(COLUMNS('Optimistic QTR'!$C34:AO34)-1),1,4))</f>
        <v>3409.6669003532252</v>
      </c>
      <c r="AP34" s="50">
        <f ca="1">AVERAGE(OFFSET('Optimistic QTR'!$C34,0,4*(COLUMNS('Optimistic QTR'!$C34:AP34)-1),1,4))</f>
        <v>3447.9456495626118</v>
      </c>
      <c r="AQ34" s="18"/>
    </row>
    <row r="35" spans="1:43" s="24" customFormat="1" x14ac:dyDescent="0.2">
      <c r="A35"/>
    </row>
    <row r="36" spans="1:43" x14ac:dyDescent="0.2">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row>
    <row r="37" spans="1:43" x14ac:dyDescent="0.2">
      <c r="B37" s="23" t="s">
        <v>224</v>
      </c>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row>
    <row r="38" spans="1:43" x14ac:dyDescent="0.2">
      <c r="C38" s="21">
        <f t="shared" ref="C38:X38" si="0">C4</f>
        <v>1990</v>
      </c>
      <c r="D38" s="21">
        <f t="shared" si="0"/>
        <v>1991</v>
      </c>
      <c r="E38" s="21">
        <f t="shared" si="0"/>
        <v>1992</v>
      </c>
      <c r="F38" s="21">
        <f t="shared" si="0"/>
        <v>1993</v>
      </c>
      <c r="G38" s="21">
        <f t="shared" si="0"/>
        <v>1994</v>
      </c>
      <c r="H38" s="21">
        <f t="shared" si="0"/>
        <v>1995</v>
      </c>
      <c r="I38" s="21">
        <f t="shared" si="0"/>
        <v>1996</v>
      </c>
      <c r="J38" s="21">
        <f t="shared" si="0"/>
        <v>1997</v>
      </c>
      <c r="K38" s="21">
        <f t="shared" si="0"/>
        <v>1998</v>
      </c>
      <c r="L38" s="21">
        <f t="shared" si="0"/>
        <v>1999</v>
      </c>
      <c r="M38" s="21">
        <f t="shared" si="0"/>
        <v>2000</v>
      </c>
      <c r="N38" s="21">
        <f t="shared" si="0"/>
        <v>2001</v>
      </c>
      <c r="O38" s="21">
        <f t="shared" si="0"/>
        <v>2002</v>
      </c>
      <c r="P38" s="21">
        <f t="shared" si="0"/>
        <v>2003</v>
      </c>
      <c r="Q38" s="21">
        <f t="shared" si="0"/>
        <v>2004</v>
      </c>
      <c r="R38" s="21">
        <f t="shared" si="0"/>
        <v>2005</v>
      </c>
      <c r="S38" s="21">
        <f t="shared" si="0"/>
        <v>2006</v>
      </c>
      <c r="T38" s="21">
        <f t="shared" si="0"/>
        <v>2007</v>
      </c>
      <c r="U38" s="21">
        <f t="shared" si="0"/>
        <v>2008</v>
      </c>
      <c r="V38" s="21">
        <f t="shared" si="0"/>
        <v>2009</v>
      </c>
      <c r="W38" s="21">
        <f t="shared" si="0"/>
        <v>2010</v>
      </c>
      <c r="X38" s="21">
        <f t="shared" si="0"/>
        <v>2011</v>
      </c>
      <c r="Y38" s="21">
        <f t="shared" ref="Y38:AP38" si="1">Y4</f>
        <v>2012</v>
      </c>
      <c r="Z38" s="21">
        <f t="shared" si="1"/>
        <v>2013</v>
      </c>
      <c r="AA38" s="21">
        <f t="shared" si="1"/>
        <v>2014</v>
      </c>
      <c r="AB38" s="21">
        <f t="shared" si="1"/>
        <v>2015</v>
      </c>
      <c r="AC38" s="21">
        <f t="shared" si="1"/>
        <v>2016</v>
      </c>
      <c r="AD38" s="21">
        <f t="shared" si="1"/>
        <v>2017</v>
      </c>
      <c r="AE38" s="21">
        <f t="shared" si="1"/>
        <v>2018</v>
      </c>
      <c r="AF38" s="21">
        <f t="shared" si="1"/>
        <v>2019</v>
      </c>
      <c r="AG38" s="22">
        <f t="shared" si="1"/>
        <v>2020</v>
      </c>
      <c r="AH38" s="21">
        <f t="shared" si="1"/>
        <v>2021</v>
      </c>
      <c r="AI38" s="21">
        <f t="shared" si="1"/>
        <v>2022</v>
      </c>
      <c r="AJ38" s="21">
        <f t="shared" si="1"/>
        <v>2023</v>
      </c>
      <c r="AK38" s="21">
        <f t="shared" si="1"/>
        <v>2024</v>
      </c>
      <c r="AL38" s="21">
        <f t="shared" si="1"/>
        <v>2025</v>
      </c>
      <c r="AM38" s="21">
        <f t="shared" si="1"/>
        <v>2026</v>
      </c>
      <c r="AN38" s="21">
        <f t="shared" si="1"/>
        <v>2027</v>
      </c>
      <c r="AO38" s="21">
        <f t="shared" si="1"/>
        <v>2028</v>
      </c>
      <c r="AP38" s="21">
        <f t="shared" si="1"/>
        <v>2029</v>
      </c>
    </row>
    <row r="39" spans="1:43" x14ac:dyDescent="0.2">
      <c r="B39" t="str">
        <f t="shared" ref="B39:B52" si="2">B7</f>
        <v>Employment (thous.)</v>
      </c>
      <c r="C39" s="20"/>
      <c r="D39" s="20">
        <f t="shared" ref="D39:Y39" ca="1" si="3">100*(D7/C7-1)</f>
        <v>0.4688204357625736</v>
      </c>
      <c r="E39" s="20">
        <f t="shared" ca="1" si="3"/>
        <v>1.258562412132469</v>
      </c>
      <c r="F39" s="20">
        <f t="shared" ca="1" si="3"/>
        <v>1.0427821309090257</v>
      </c>
      <c r="G39" s="20">
        <f t="shared" ca="1" si="3"/>
        <v>1.0495618298628218</v>
      </c>
      <c r="H39" s="20">
        <f t="shared" ca="1" si="3"/>
        <v>1.8610538497703555</v>
      </c>
      <c r="I39" s="20">
        <f t="shared" ca="1" si="3"/>
        <v>3.756355270258771</v>
      </c>
      <c r="J39" s="20">
        <f t="shared" ca="1" si="3"/>
        <v>5.775469141378875</v>
      </c>
      <c r="K39" s="20">
        <f t="shared" ca="1" si="3"/>
        <v>4.8118169995535531</v>
      </c>
      <c r="L39" s="20">
        <f t="shared" ca="1" si="3"/>
        <v>2.6210847315332853</v>
      </c>
      <c r="M39" s="20">
        <f t="shared" ca="1" si="3"/>
        <v>2.2744225216554392</v>
      </c>
      <c r="N39" s="20">
        <f t="shared" ca="1" si="3"/>
        <v>-1.2122031984284298</v>
      </c>
      <c r="O39" s="20">
        <f t="shared" ca="1" si="3"/>
        <v>-3.4508216241962542</v>
      </c>
      <c r="P39" s="20">
        <f t="shared" ca="1" si="3"/>
        <v>-0.74800818924052326</v>
      </c>
      <c r="Q39" s="20">
        <f t="shared" ca="1" si="3"/>
        <v>0.73065715652591567</v>
      </c>
      <c r="R39" s="20">
        <f t="shared" ca="1" si="3"/>
        <v>2.5480024918736577</v>
      </c>
      <c r="S39" s="20">
        <f t="shared" ca="1" si="3"/>
        <v>3.2353330366057698</v>
      </c>
      <c r="T39" s="20">
        <f t="shared" ca="1" si="3"/>
        <v>3.101312654031485</v>
      </c>
      <c r="U39" s="20">
        <f t="shared" ca="1" si="3"/>
        <v>1.2392631103073981</v>
      </c>
      <c r="V39" s="20">
        <f t="shared" ca="1" si="3"/>
        <v>-5.0716426741388654</v>
      </c>
      <c r="W39" s="20">
        <f t="shared" ca="1" si="3"/>
        <v>-1.4623648326835825</v>
      </c>
      <c r="X39" s="20">
        <f t="shared" ca="1" si="3"/>
        <v>1.8635875402792657</v>
      </c>
      <c r="Y39" s="20">
        <f t="shared" ca="1" si="3"/>
        <v>2.6220980299116015</v>
      </c>
      <c r="Z39" s="20">
        <f t="shared" ref="Z39:AP39" ca="1" si="4">100*(Z7/Y7-1)</f>
        <v>2.8770571815114776</v>
      </c>
      <c r="AA39" s="20">
        <f t="shared" ca="1" si="4"/>
        <v>2.7605302437589962</v>
      </c>
      <c r="AB39" s="20">
        <f t="shared" ca="1" si="4"/>
        <v>3.1772087648627823</v>
      </c>
      <c r="AC39" s="20">
        <f t="shared" ca="1" si="4"/>
        <v>3.2463182574655303</v>
      </c>
      <c r="AD39" s="20">
        <f t="shared" ca="1" si="4"/>
        <v>2.4852874833359628</v>
      </c>
      <c r="AE39" s="20">
        <f t="shared" ca="1" si="4"/>
        <v>2.2603173347050198</v>
      </c>
      <c r="AF39" s="20">
        <f t="shared" ca="1" si="4"/>
        <v>2.34578291109242</v>
      </c>
      <c r="AG39" s="20">
        <f t="shared" ca="1" si="4"/>
        <v>-5.7806090622105515</v>
      </c>
      <c r="AH39" s="20">
        <f t="shared" ca="1" si="4"/>
        <v>1.6486768452942169</v>
      </c>
      <c r="AI39" s="20">
        <f t="shared" ca="1" si="4"/>
        <v>4.5954041024578451</v>
      </c>
      <c r="AJ39" s="19">
        <f t="shared" ca="1" si="4"/>
        <v>2.3563064933104005</v>
      </c>
      <c r="AK39" s="19">
        <f t="shared" ca="1" si="4"/>
        <v>1.1207525799695528</v>
      </c>
      <c r="AL39" s="19">
        <f t="shared" ca="1" si="4"/>
        <v>0.52671312006555837</v>
      </c>
      <c r="AM39" s="19">
        <f t="shared" ca="1" si="4"/>
        <v>0.59790807664898971</v>
      </c>
      <c r="AN39" s="19">
        <f t="shared" ca="1" si="4"/>
        <v>0.8378859443172626</v>
      </c>
      <c r="AO39" s="19">
        <f t="shared" ca="1" si="4"/>
        <v>1.4331852452571292</v>
      </c>
      <c r="AP39" s="19">
        <f t="shared" ca="1" si="4"/>
        <v>1.8195922141097443</v>
      </c>
    </row>
    <row r="40" spans="1:43" x14ac:dyDescent="0.2">
      <c r="B40" t="str">
        <f t="shared" si="2"/>
        <v xml:space="preserve"> Goods producing</v>
      </c>
      <c r="C40" s="20"/>
      <c r="D40" s="20">
        <f t="shared" ref="D40:Y40" ca="1" si="5">100*(D8/C8-1)</f>
        <v>-2.3426457763209396</v>
      </c>
      <c r="E40" s="20">
        <f t="shared" ca="1" si="5"/>
        <v>-0.93305413561617367</v>
      </c>
      <c r="F40" s="20">
        <f t="shared" ca="1" si="5"/>
        <v>-4.9516645426004864</v>
      </c>
      <c r="G40" s="20">
        <f t="shared" ca="1" si="5"/>
        <v>-4.3626136437961875</v>
      </c>
      <c r="H40" s="20">
        <f t="shared" ca="1" si="5"/>
        <v>-2.28422924360554</v>
      </c>
      <c r="I40" s="20">
        <f t="shared" ca="1" si="5"/>
        <v>4.4232922732363011</v>
      </c>
      <c r="J40" s="20">
        <f t="shared" ca="1" si="5"/>
        <v>11.494638069705076</v>
      </c>
      <c r="K40" s="20">
        <f t="shared" ca="1" si="5"/>
        <v>5.7379020138262682</v>
      </c>
      <c r="L40" s="20">
        <f t="shared" ca="1" si="5"/>
        <v>-2.9591517666789691</v>
      </c>
      <c r="M40" s="20">
        <f t="shared" ca="1" si="5"/>
        <v>-3.102114945222334</v>
      </c>
      <c r="N40" s="20">
        <f t="shared" ca="1" si="5"/>
        <v>-3.340487922851354</v>
      </c>
      <c r="O40" s="20">
        <f t="shared" ca="1" si="5"/>
        <v>-9.4889597798211156</v>
      </c>
      <c r="P40" s="20">
        <f t="shared" ca="1" si="5"/>
        <v>-6.9039391845197144</v>
      </c>
      <c r="Q40" s="20">
        <f t="shared" ca="1" si="5"/>
        <v>-0.54932818647464021</v>
      </c>
      <c r="R40" s="20">
        <f t="shared" ca="1" si="5"/>
        <v>5.3071583190266391</v>
      </c>
      <c r="S40" s="20">
        <f t="shared" ca="1" si="5"/>
        <v>7.5028352707683599</v>
      </c>
      <c r="T40" s="20">
        <f t="shared" ca="1" si="5"/>
        <v>5.7198430751986384</v>
      </c>
      <c r="U40" s="20">
        <f t="shared" ca="1" si="5"/>
        <v>-0.97916926531121939</v>
      </c>
      <c r="V40" s="20">
        <f t="shared" ca="1" si="5"/>
        <v>-12.599987403161816</v>
      </c>
      <c r="W40" s="20">
        <f t="shared" ca="1" si="5"/>
        <v>-6.2587828342881675</v>
      </c>
      <c r="X40" s="20">
        <f t="shared" ca="1" si="5"/>
        <v>2.5138376383763816</v>
      </c>
      <c r="Y40" s="20">
        <f t="shared" ca="1" si="5"/>
        <v>5.1968503937007915</v>
      </c>
      <c r="Z40" s="20">
        <f t="shared" ref="Z40:AP40" ca="1" si="6">100*(Z8/Y8-1)</f>
        <v>3.9528086683775054</v>
      </c>
      <c r="AA40" s="20">
        <f t="shared" ca="1" si="6"/>
        <v>2.3898508486199566</v>
      </c>
      <c r="AB40" s="20">
        <f t="shared" ca="1" si="6"/>
        <v>3.6869600160739147</v>
      </c>
      <c r="AC40" s="20">
        <f t="shared" ca="1" si="6"/>
        <v>1.4468882214255796</v>
      </c>
      <c r="AD40" s="20">
        <f t="shared" ca="1" si="6"/>
        <v>-1.0028334023112873</v>
      </c>
      <c r="AE40" s="20">
        <f t="shared" ca="1" si="6"/>
        <v>1.9745304862361701</v>
      </c>
      <c r="AF40" s="20">
        <f t="shared" ca="1" si="6"/>
        <v>2.5480920845159405</v>
      </c>
      <c r="AG40" s="20">
        <f t="shared" ca="1" si="6"/>
        <v>-6.7562580724521926</v>
      </c>
      <c r="AH40" s="20">
        <f t="shared" ca="1" si="6"/>
        <v>-3.489330826819681</v>
      </c>
      <c r="AI40" s="20">
        <f t="shared" ca="1" si="6"/>
        <v>2.5117041998428125</v>
      </c>
      <c r="AJ40" s="19">
        <f t="shared" ca="1" si="6"/>
        <v>2.5746649776651864</v>
      </c>
      <c r="AK40" s="19">
        <f t="shared" ca="1" si="6"/>
        <v>-0.5063738635650239</v>
      </c>
      <c r="AL40" s="19">
        <f t="shared" ca="1" si="6"/>
        <v>-0.27489883481817134</v>
      </c>
      <c r="AM40" s="19">
        <f t="shared" ca="1" si="6"/>
        <v>0.62377220640845721</v>
      </c>
      <c r="AN40" s="19">
        <f t="shared" ca="1" si="6"/>
        <v>0.82011493444706929</v>
      </c>
      <c r="AO40" s="19">
        <f t="shared" ca="1" si="6"/>
        <v>0.85140291976544269</v>
      </c>
      <c r="AP40" s="19">
        <f t="shared" ca="1" si="6"/>
        <v>0.80034344475279351</v>
      </c>
    </row>
    <row r="41" spans="1:43" x14ac:dyDescent="0.2">
      <c r="B41" t="str">
        <f t="shared" si="2"/>
        <v xml:space="preserve">   Natural resources</v>
      </c>
      <c r="C41" s="20"/>
      <c r="D41" s="20">
        <f t="shared" ref="D41:Y41" ca="1" si="7">100*(D9/C9-1)</f>
        <v>-8.438818565400851</v>
      </c>
      <c r="E41" s="20">
        <f t="shared" ca="1" si="7"/>
        <v>-13.364055299539157</v>
      </c>
      <c r="F41" s="20">
        <f t="shared" ca="1" si="7"/>
        <v>3.1914893617021267</v>
      </c>
      <c r="G41" s="20">
        <f t="shared" ca="1" si="7"/>
        <v>-3.6082474226803996</v>
      </c>
      <c r="H41" s="20">
        <f t="shared" ca="1" si="7"/>
        <v>2.6737967914438387</v>
      </c>
      <c r="I41" s="20">
        <f t="shared" ca="1" si="7"/>
        <v>1.5625</v>
      </c>
      <c r="J41" s="20">
        <f t="shared" ca="1" si="7"/>
        <v>14.358974358974352</v>
      </c>
      <c r="K41" s="20">
        <f t="shared" ca="1" si="7"/>
        <v>3.587443946188329</v>
      </c>
      <c r="L41" s="20">
        <f t="shared" ca="1" si="7"/>
        <v>9.0909090909090828</v>
      </c>
      <c r="M41" s="20">
        <f t="shared" ca="1" si="7"/>
        <v>0.39682539682539542</v>
      </c>
      <c r="N41" s="20">
        <f t="shared" ca="1" si="7"/>
        <v>-7.1146245059288571</v>
      </c>
      <c r="O41" s="20">
        <f t="shared" ca="1" si="7"/>
        <v>-18.297872340425524</v>
      </c>
      <c r="P41" s="20">
        <f t="shared" ca="1" si="7"/>
        <v>-15.625000000000011</v>
      </c>
      <c r="Q41" s="20">
        <f t="shared" ca="1" si="7"/>
        <v>-9.2592592592592453</v>
      </c>
      <c r="R41" s="20">
        <f t="shared" ca="1" si="7"/>
        <v>-9.5238095238095237</v>
      </c>
      <c r="S41" s="20">
        <f t="shared" ca="1" si="7"/>
        <v>-0.75187969924811471</v>
      </c>
      <c r="T41" s="20">
        <f t="shared" ca="1" si="7"/>
        <v>0</v>
      </c>
      <c r="U41" s="20">
        <f t="shared" ca="1" si="7"/>
        <v>-10.60606060606062</v>
      </c>
      <c r="V41" s="20">
        <f t="shared" ca="1" si="7"/>
        <v>-18.644067796610166</v>
      </c>
      <c r="W41" s="20">
        <f t="shared" ca="1" si="7"/>
        <v>-3.1249999999999889</v>
      </c>
      <c r="X41" s="20">
        <f t="shared" ca="1" si="7"/>
        <v>-7.5268817204301346</v>
      </c>
      <c r="Y41" s="20">
        <f t="shared" ca="1" si="7"/>
        <v>-1.1627906976744096</v>
      </c>
      <c r="Z41" s="20">
        <f t="shared" ref="Z41:AP41" ca="1" si="8">100*(Z9/Y9-1)</f>
        <v>4.705882352941182</v>
      </c>
      <c r="AA41" s="20">
        <f t="shared" ca="1" si="8"/>
        <v>-3.3707865168539519</v>
      </c>
      <c r="AB41" s="20">
        <f t="shared" ca="1" si="8"/>
        <v>11.627906976744207</v>
      </c>
      <c r="AC41" s="20">
        <f t="shared" ca="1" si="8"/>
        <v>-2.0833333333333481</v>
      </c>
      <c r="AD41" s="20">
        <f t="shared" ca="1" si="8"/>
        <v>2.1276595744680993</v>
      </c>
      <c r="AE41" s="20">
        <f t="shared" ca="1" si="8"/>
        <v>0</v>
      </c>
      <c r="AF41" s="20">
        <f t="shared" ca="1" si="8"/>
        <v>0</v>
      </c>
      <c r="AG41" s="20">
        <f t="shared" ca="1" si="8"/>
        <v>-5.2083333333333375</v>
      </c>
      <c r="AH41" s="20">
        <f t="shared" ca="1" si="8"/>
        <v>-3.296703296703285</v>
      </c>
      <c r="AI41" s="20">
        <f t="shared" ca="1" si="8"/>
        <v>-1.1363636363636465</v>
      </c>
      <c r="AJ41" s="19">
        <f t="shared" ca="1" si="8"/>
        <v>7.6155034482758621</v>
      </c>
      <c r="AK41" s="19">
        <f t="shared" ca="1" si="8"/>
        <v>-2.3855907698980494</v>
      </c>
      <c r="AL41" s="19">
        <f t="shared" ca="1" si="8"/>
        <v>-0.24125205664957683</v>
      </c>
      <c r="AM41" s="19">
        <f t="shared" ca="1" si="8"/>
        <v>-2.4267456790916242E-2</v>
      </c>
      <c r="AN41" s="19">
        <f t="shared" ca="1" si="8"/>
        <v>-2.4388542861575324E-3</v>
      </c>
      <c r="AO41" s="19">
        <f t="shared" ca="1" si="8"/>
        <v>-2.435622386109948E-4</v>
      </c>
      <c r="AP41" s="19">
        <f t="shared" ca="1" si="8"/>
        <v>-2.6331116953492995E-5</v>
      </c>
    </row>
    <row r="42" spans="1:43" x14ac:dyDescent="0.2">
      <c r="B42" t="str">
        <f t="shared" si="2"/>
        <v xml:space="preserve">   Construction</v>
      </c>
      <c r="C42" s="20"/>
      <c r="D42" s="20">
        <f t="shared" ref="D42:Y42" ca="1" si="9">100*(D10/C10-1)</f>
        <v>-3.6453465082120329</v>
      </c>
      <c r="E42" s="20">
        <f t="shared" ca="1" si="9"/>
        <v>2.8409090909090828</v>
      </c>
      <c r="F42" s="20">
        <f t="shared" ca="1" si="9"/>
        <v>-5.1071284193505146</v>
      </c>
      <c r="G42" s="20">
        <f t="shared" ca="1" si="9"/>
        <v>-1.3490485657483564</v>
      </c>
      <c r="H42" s="20">
        <f t="shared" ca="1" si="9"/>
        <v>0.74852454296818749</v>
      </c>
      <c r="I42" s="20">
        <f t="shared" ca="1" si="9"/>
        <v>3.6433776253750549</v>
      </c>
      <c r="J42" s="20">
        <f t="shared" ca="1" si="9"/>
        <v>9.8979873173421709</v>
      </c>
      <c r="K42" s="20">
        <f t="shared" ca="1" si="9"/>
        <v>8.053186151530344</v>
      </c>
      <c r="L42" s="20">
        <f t="shared" ca="1" si="9"/>
        <v>8.590666357093113</v>
      </c>
      <c r="M42" s="20">
        <f t="shared" ca="1" si="9"/>
        <v>6.8206115031002712</v>
      </c>
      <c r="N42" s="20">
        <f t="shared" ca="1" si="9"/>
        <v>-2.4419535628502964</v>
      </c>
      <c r="O42" s="20">
        <f t="shared" ca="1" si="9"/>
        <v>-6.6577759540418331</v>
      </c>
      <c r="P42" s="20">
        <f t="shared" ca="1" si="9"/>
        <v>-2.0222002417848328</v>
      </c>
      <c r="Q42" s="20">
        <f t="shared" ca="1" si="9"/>
        <v>3.196859226023574</v>
      </c>
      <c r="R42" s="20">
        <f t="shared" ca="1" si="9"/>
        <v>7.6195652173912887</v>
      </c>
      <c r="S42" s="20">
        <f t="shared" ca="1" si="9"/>
        <v>10.241389758610264</v>
      </c>
      <c r="T42" s="20">
        <f t="shared" ca="1" si="9"/>
        <v>9.0334402198809052</v>
      </c>
      <c r="U42" s="20">
        <f t="shared" ca="1" si="9"/>
        <v>-3.0165532308209286</v>
      </c>
      <c r="V42" s="20">
        <f t="shared" ca="1" si="9"/>
        <v>-22.266504938485543</v>
      </c>
      <c r="W42" s="20">
        <f t="shared" ca="1" si="9"/>
        <v>-12.617030762371806</v>
      </c>
      <c r="X42" s="20">
        <f t="shared" ca="1" si="9"/>
        <v>-3.4566326530612312</v>
      </c>
      <c r="Y42" s="20">
        <f t="shared" ca="1" si="9"/>
        <v>4.3731008059188614</v>
      </c>
      <c r="Z42" s="20">
        <f t="shared" ref="Z42:AP42" ca="1" si="10">100*(Z10/Y10-1)</f>
        <v>9.0632911392405369</v>
      </c>
      <c r="AA42" s="20">
        <f t="shared" ca="1" si="10"/>
        <v>8.6002785515320035</v>
      </c>
      <c r="AB42" s="20">
        <f t="shared" ca="1" si="10"/>
        <v>10.505503900822921</v>
      </c>
      <c r="AC42" s="20">
        <f t="shared" ca="1" si="10"/>
        <v>7.2630560928433452</v>
      </c>
      <c r="AD42" s="20">
        <f t="shared" ca="1" si="10"/>
        <v>4.7065187990262158</v>
      </c>
      <c r="AE42" s="20">
        <f t="shared" ca="1" si="10"/>
        <v>5.4335658313958479</v>
      </c>
      <c r="AF42" s="20">
        <f t="shared" ca="1" si="10"/>
        <v>1.53544593270174</v>
      </c>
      <c r="AG42" s="20">
        <f t="shared" ca="1" si="10"/>
        <v>-3.6518661518661455</v>
      </c>
      <c r="AH42" s="20">
        <f t="shared" ca="1" si="10"/>
        <v>4.2244114209383676</v>
      </c>
      <c r="AI42" s="20">
        <f t="shared" ca="1" si="10"/>
        <v>1.6340916372957537</v>
      </c>
      <c r="AJ42" s="19">
        <f t="shared" ca="1" si="10"/>
        <v>1.4874133039092019</v>
      </c>
      <c r="AK42" s="19">
        <f t="shared" ca="1" si="10"/>
        <v>-2.3230289259153936</v>
      </c>
      <c r="AL42" s="19">
        <f t="shared" ca="1" si="10"/>
        <v>-0.69399606109055156</v>
      </c>
      <c r="AM42" s="19">
        <f t="shared" ca="1" si="10"/>
        <v>1.6002171284047906</v>
      </c>
      <c r="AN42" s="19">
        <f t="shared" ca="1" si="10"/>
        <v>2.1087176325436552</v>
      </c>
      <c r="AO42" s="19">
        <f t="shared" ca="1" si="10"/>
        <v>2.4134000762630725</v>
      </c>
      <c r="AP42" s="19">
        <f t="shared" ca="1" si="10"/>
        <v>2.2427037413812689</v>
      </c>
    </row>
    <row r="43" spans="1:43" x14ac:dyDescent="0.2">
      <c r="B43" t="str">
        <f t="shared" si="2"/>
        <v xml:space="preserve">   Manufacturing</v>
      </c>
      <c r="C43" s="20"/>
      <c r="D43" s="20">
        <f t="shared" ref="D43:Y43" ca="1" si="11">100*(D11/C11-1)</f>
        <v>-1.9038664943001438</v>
      </c>
      <c r="E43" s="20">
        <f t="shared" ca="1" si="11"/>
        <v>-1.9128629048360768</v>
      </c>
      <c r="F43" s="20">
        <f t="shared" ca="1" si="11"/>
        <v>-4.9670222294601496</v>
      </c>
      <c r="G43" s="20">
        <f t="shared" ca="1" si="11"/>
        <v>-5.2780395852968791</v>
      </c>
      <c r="H43" s="20">
        <f t="shared" ca="1" si="11"/>
        <v>-3.2790592492085158</v>
      </c>
      <c r="I43" s="20">
        <f t="shared" ca="1" si="11"/>
        <v>4.7042319382744946</v>
      </c>
      <c r="J43" s="20">
        <f t="shared" ca="1" si="11"/>
        <v>11.986959046045298</v>
      </c>
      <c r="K43" s="20">
        <f t="shared" ca="1" si="11"/>
        <v>5.0209371884347043</v>
      </c>
      <c r="L43" s="20">
        <f t="shared" ca="1" si="11"/>
        <v>-6.8428647376015839</v>
      </c>
      <c r="M43" s="20">
        <f t="shared" ca="1" si="11"/>
        <v>-6.9215718245556719</v>
      </c>
      <c r="N43" s="20">
        <f t="shared" ca="1" si="11"/>
        <v>-3.6918630112989459</v>
      </c>
      <c r="O43" s="20">
        <f t="shared" ca="1" si="11"/>
        <v>-10.649811286435352</v>
      </c>
      <c r="P43" s="20">
        <f t="shared" ca="1" si="11"/>
        <v>-9.0793424601760986</v>
      </c>
      <c r="Q43" s="20">
        <f t="shared" ca="1" si="11"/>
        <v>-2.3397705009795766</v>
      </c>
      <c r="R43" s="20">
        <f t="shared" ca="1" si="11"/>
        <v>4.2127586404539397</v>
      </c>
      <c r="S43" s="20">
        <f t="shared" ca="1" si="11"/>
        <v>6.0719392806071859</v>
      </c>
      <c r="T43" s="20">
        <f t="shared" ca="1" si="11"/>
        <v>3.883646168204935</v>
      </c>
      <c r="U43" s="20">
        <f t="shared" ca="1" si="11"/>
        <v>0.29448465185926143</v>
      </c>
      <c r="V43" s="20">
        <f t="shared" ca="1" si="11"/>
        <v>-7.0120433960386253</v>
      </c>
      <c r="W43" s="20">
        <f t="shared" ca="1" si="11"/>
        <v>-3.2218356970832307</v>
      </c>
      <c r="X43" s="20">
        <f t="shared" ca="1" si="11"/>
        <v>5.1540120555217506</v>
      </c>
      <c r="Y43" s="20">
        <f t="shared" ca="1" si="11"/>
        <v>5.5535103865369528</v>
      </c>
      <c r="Z43" s="20">
        <f t="shared" ref="Z43:AP43" ca="1" si="12">100*(Z11/Y11-1)</f>
        <v>1.9381196751532048</v>
      </c>
      <c r="AA43" s="20">
        <f t="shared" ca="1" si="12"/>
        <v>-0.20039100684262623</v>
      </c>
      <c r="AB43" s="20">
        <f t="shared" ca="1" si="12"/>
        <v>0.52891914393458084</v>
      </c>
      <c r="AC43" s="20">
        <f t="shared" ca="1" si="12"/>
        <v>-1.4663613776976669</v>
      </c>
      <c r="AD43" s="20">
        <f t="shared" ca="1" si="12"/>
        <v>-4.1481261742311926</v>
      </c>
      <c r="AE43" s="20">
        <f t="shared" ca="1" si="12"/>
        <v>-8.7687625728594121E-2</v>
      </c>
      <c r="AF43" s="20">
        <f t="shared" ca="1" si="12"/>
        <v>3.200826019617975</v>
      </c>
      <c r="AG43" s="20">
        <f t="shared" ca="1" si="12"/>
        <v>-8.6943471735868023</v>
      </c>
      <c r="AH43" s="20">
        <f t="shared" ca="1" si="12"/>
        <v>-8.5524873986412402</v>
      </c>
      <c r="AI43" s="20">
        <f t="shared" ca="1" si="12"/>
        <v>3.1873464741477342</v>
      </c>
      <c r="AJ43" s="19">
        <f t="shared" ca="1" si="12"/>
        <v>3.3501770887766735</v>
      </c>
      <c r="AK43" s="19">
        <f t="shared" ca="1" si="12"/>
        <v>0.81769096529824559</v>
      </c>
      <c r="AL43" s="19">
        <f t="shared" ca="1" si="12"/>
        <v>1.8656435718056308E-2</v>
      </c>
      <c r="AM43" s="19">
        <f t="shared" ca="1" si="12"/>
        <v>-5.239876007986366E-2</v>
      </c>
      <c r="AN43" s="19">
        <f t="shared" ca="1" si="12"/>
        <v>-8.724326824620654E-2</v>
      </c>
      <c r="AO43" s="19">
        <f t="shared" ca="1" si="12"/>
        <v>-0.27350720900127801</v>
      </c>
      <c r="AP43" s="19">
        <f t="shared" ca="1" si="12"/>
        <v>-0.26641948094691115</v>
      </c>
    </row>
    <row r="44" spans="1:43" x14ac:dyDescent="0.2">
      <c r="B44" t="str">
        <f t="shared" si="2"/>
        <v xml:space="preserve">      Aerospace</v>
      </c>
      <c r="C44" s="20"/>
      <c r="D44" s="20">
        <f t="shared" ref="D44:Y44" ca="1" si="13">100*(D12/C12-1)</f>
        <v>0.32640949554898491</v>
      </c>
      <c r="E44" s="20">
        <f t="shared" ca="1" si="13"/>
        <v>-3.0094646554273963</v>
      </c>
      <c r="F44" s="20">
        <f t="shared" ca="1" si="13"/>
        <v>-8.6833879698101626</v>
      </c>
      <c r="G44" s="20">
        <f t="shared" ca="1" si="13"/>
        <v>-10.753047253297709</v>
      </c>
      <c r="H44" s="20">
        <f t="shared" ca="1" si="13"/>
        <v>-11.665107577174927</v>
      </c>
      <c r="I44" s="20">
        <f t="shared" ca="1" si="13"/>
        <v>6.1315259980938341</v>
      </c>
      <c r="J44" s="20">
        <f t="shared" ca="1" si="13"/>
        <v>21.442825783276788</v>
      </c>
      <c r="K44" s="20">
        <f t="shared" ca="1" si="13"/>
        <v>6.285432585654438</v>
      </c>
      <c r="L44" s="20">
        <f t="shared" ca="1" si="13"/>
        <v>-12.337662337662348</v>
      </c>
      <c r="M44" s="20">
        <f t="shared" ca="1" si="13"/>
        <v>-12.70723104056437</v>
      </c>
      <c r="N44" s="20">
        <f t="shared" ca="1" si="13"/>
        <v>1.2324477219921137</v>
      </c>
      <c r="O44" s="20">
        <f t="shared" ca="1" si="13"/>
        <v>-13.032631473904811</v>
      </c>
      <c r="P44" s="20">
        <f t="shared" ca="1" si="13"/>
        <v>-13.861158921399886</v>
      </c>
      <c r="Q44" s="20">
        <f t="shared" ca="1" si="13"/>
        <v>-5.9677634208072483</v>
      </c>
      <c r="R44" s="20">
        <f t="shared" ca="1" si="13"/>
        <v>6.3040090664399973</v>
      </c>
      <c r="S44" s="20">
        <f t="shared" ca="1" si="13"/>
        <v>11.567164179104484</v>
      </c>
      <c r="T44" s="20">
        <f t="shared" ca="1" si="13"/>
        <v>8.7912087912088044</v>
      </c>
      <c r="U44" s="20">
        <f t="shared" ca="1" si="13"/>
        <v>3.535353535353547</v>
      </c>
      <c r="V44" s="20">
        <f t="shared" ca="1" si="13"/>
        <v>0.30752916224814353</v>
      </c>
      <c r="W44" s="20">
        <f t="shared" ca="1" si="13"/>
        <v>-2.6324135743736155</v>
      </c>
      <c r="X44" s="20">
        <f t="shared" ca="1" si="13"/>
        <v>6.9489685124864309</v>
      </c>
      <c r="Y44" s="20">
        <f t="shared" ca="1" si="13"/>
        <v>8.6192893401014992</v>
      </c>
      <c r="Z44" s="20">
        <f t="shared" ref="Z44:AP44" ca="1" si="14">100*(Z12/Y12-1)</f>
        <v>1.8973735863164976</v>
      </c>
      <c r="AA44" s="20">
        <f t="shared" ca="1" si="14"/>
        <v>-2.2472940744817538</v>
      </c>
      <c r="AB44" s="20">
        <f t="shared" ca="1" si="14"/>
        <v>-0.74129680022519961</v>
      </c>
      <c r="AC44" s="20">
        <f t="shared" ca="1" si="14"/>
        <v>-3.6301758366421022</v>
      </c>
      <c r="AD44" s="20">
        <f t="shared" ca="1" si="14"/>
        <v>-7.9654698842456124</v>
      </c>
      <c r="AE44" s="20">
        <f t="shared" ca="1" si="14"/>
        <v>-0.55425282455766611</v>
      </c>
      <c r="AF44" s="20">
        <f t="shared" ca="1" si="14"/>
        <v>5.3912111468381596</v>
      </c>
      <c r="AG44" s="20">
        <f t="shared" ca="1" si="14"/>
        <v>-9.3460795281195992</v>
      </c>
      <c r="AH44" s="20">
        <f t="shared" ca="1" si="14"/>
        <v>-15.346645725824548</v>
      </c>
      <c r="AI44" s="20">
        <f t="shared" ca="1" si="14"/>
        <v>6.1357010336602347</v>
      </c>
      <c r="AJ44" s="19">
        <f t="shared" ca="1" si="14"/>
        <v>6.3758659008615215</v>
      </c>
      <c r="AK44" s="19">
        <f t="shared" ca="1" si="14"/>
        <v>4.0251181413925696</v>
      </c>
      <c r="AL44" s="19">
        <f t="shared" ca="1" si="14"/>
        <v>1.8682213220166943</v>
      </c>
      <c r="AM44" s="19">
        <f t="shared" ca="1" si="14"/>
        <v>1.1346654613687335</v>
      </c>
      <c r="AN44" s="19">
        <f t="shared" ca="1" si="14"/>
        <v>0.95946584074764196</v>
      </c>
      <c r="AO44" s="19">
        <f t="shared" ca="1" si="14"/>
        <v>0.65879236186314749</v>
      </c>
      <c r="AP44" s="19">
        <f t="shared" ca="1" si="14"/>
        <v>0.5400341089488947</v>
      </c>
    </row>
    <row r="45" spans="1:43" x14ac:dyDescent="0.2">
      <c r="B45" t="str">
        <f t="shared" si="2"/>
        <v xml:space="preserve"> Services providing</v>
      </c>
      <c r="C45" s="20"/>
      <c r="D45" s="20">
        <f t="shared" ref="D45:Y45" ca="1" si="15">100*(D13/C13-1)</f>
        <v>1.4051498793153483</v>
      </c>
      <c r="E45" s="20">
        <f t="shared" ca="1" si="15"/>
        <v>1.9614814814814752</v>
      </c>
      <c r="F45" s="20">
        <f t="shared" ca="1" si="15"/>
        <v>2.9108063078771007</v>
      </c>
      <c r="G45" s="20">
        <f t="shared" ca="1" si="15"/>
        <v>2.6072796754548433</v>
      </c>
      <c r="H45" s="20">
        <f t="shared" ca="1" si="15"/>
        <v>2.9730944583574059</v>
      </c>
      <c r="I45" s="20">
        <f t="shared" ca="1" si="15"/>
        <v>3.5865730677404395</v>
      </c>
      <c r="J45" s="20">
        <f t="shared" ca="1" si="15"/>
        <v>4.3077796315726058</v>
      </c>
      <c r="K45" s="20">
        <f t="shared" ca="1" si="15"/>
        <v>4.5577844286691649</v>
      </c>
      <c r="L45" s="20">
        <f t="shared" ca="1" si="15"/>
        <v>4.1690651736781881</v>
      </c>
      <c r="M45" s="20">
        <f t="shared" ca="1" si="15"/>
        <v>3.6638355210367957</v>
      </c>
      <c r="N45" s="20">
        <f t="shared" ca="1" si="15"/>
        <v>-0.69810576740517716</v>
      </c>
      <c r="O45" s="20">
        <f t="shared" ca="1" si="15"/>
        <v>-2.0310914358831256</v>
      </c>
      <c r="P45" s="20">
        <f t="shared" ca="1" si="15"/>
        <v>0.58923317120040952</v>
      </c>
      <c r="Q45" s="20">
        <f t="shared" ca="1" si="15"/>
        <v>0.98799334373065317</v>
      </c>
      <c r="R45" s="20">
        <f t="shared" ca="1" si="15"/>
        <v>2.0017290682981859</v>
      </c>
      <c r="S45" s="20">
        <f t="shared" ca="1" si="15"/>
        <v>2.3630489271381228</v>
      </c>
      <c r="T45" s="20">
        <f t="shared" ca="1" si="15"/>
        <v>2.5392062503538426</v>
      </c>
      <c r="U45" s="20">
        <f t="shared" ca="1" si="15"/>
        <v>1.730254258344166</v>
      </c>
      <c r="V45" s="20">
        <f t="shared" ca="1" si="15"/>
        <v>-3.4498198766613308</v>
      </c>
      <c r="W45" s="20">
        <f t="shared" ca="1" si="15"/>
        <v>-0.52700366794552478</v>
      </c>
      <c r="X45" s="20">
        <f t="shared" ca="1" si="15"/>
        <v>1.7440874798677841</v>
      </c>
      <c r="Y45" s="20">
        <f t="shared" ca="1" si="15"/>
        <v>2.1453416925287794</v>
      </c>
      <c r="Z45" s="20">
        <f t="shared" ref="Z45:AP45" ca="1" si="16">100*(Z13/Y13-1)</f>
        <v>2.6719139767405586</v>
      </c>
      <c r="AA45" s="20">
        <f t="shared" ca="1" si="16"/>
        <v>2.8320997788870317</v>
      </c>
      <c r="AB45" s="20">
        <f t="shared" ca="1" si="16"/>
        <v>3.0792109803517542</v>
      </c>
      <c r="AC45" s="20">
        <f t="shared" ca="1" si="16"/>
        <v>3.5942916029104044</v>
      </c>
      <c r="AD45" s="20">
        <f t="shared" ca="1" si="16"/>
        <v>3.1458371013444175</v>
      </c>
      <c r="AE45" s="20">
        <f t="shared" ca="1" si="16"/>
        <v>2.3122603572430567</v>
      </c>
      <c r="AF45" s="20">
        <f t="shared" ca="1" si="16"/>
        <v>2.3091337035259674</v>
      </c>
      <c r="AG45" s="20">
        <f t="shared" ca="1" si="16"/>
        <v>-5.6034530895770711</v>
      </c>
      <c r="AH45" s="20">
        <f t="shared" ca="1" si="16"/>
        <v>2.5702302855351356</v>
      </c>
      <c r="AI45" s="20">
        <f t="shared" ca="1" si="16"/>
        <v>4.9470576022514923</v>
      </c>
      <c r="AJ45" s="19">
        <f t="shared" ca="1" si="16"/>
        <v>2.3203039994724506</v>
      </c>
      <c r="AK45" s="19">
        <f t="shared" ca="1" si="16"/>
        <v>1.3896459302236597</v>
      </c>
      <c r="AL45" s="19">
        <f t="shared" ca="1" si="16"/>
        <v>0.65673530708298955</v>
      </c>
      <c r="AM45" s="19">
        <f t="shared" ca="1" si="16"/>
        <v>0.59372089671163586</v>
      </c>
      <c r="AN45" s="19">
        <f t="shared" ca="1" si="16"/>
        <v>0.84074524210699941</v>
      </c>
      <c r="AO45" s="19">
        <f t="shared" ca="1" si="16"/>
        <v>1.5266840541870552</v>
      </c>
      <c r="AP45" s="19">
        <f t="shared" ca="1" si="16"/>
        <v>1.9822662811003866</v>
      </c>
    </row>
    <row r="46" spans="1:43" x14ac:dyDescent="0.2">
      <c r="B46" t="str">
        <f t="shared" si="2"/>
        <v xml:space="preserve">   Wholesale and retail trade</v>
      </c>
      <c r="C46" s="20"/>
      <c r="D46" s="20">
        <f t="shared" ref="D46:Y46" ca="1" si="17">100*(D14/C14-1)</f>
        <v>-1.2678437265214004</v>
      </c>
      <c r="E46" s="20">
        <f t="shared" ca="1" si="17"/>
        <v>0.3995053742984922</v>
      </c>
      <c r="F46" s="20">
        <f t="shared" ca="1" si="17"/>
        <v>1.0990052108005965</v>
      </c>
      <c r="G46" s="20">
        <f t="shared" ca="1" si="17"/>
        <v>1.0964295754849473</v>
      </c>
      <c r="H46" s="20">
        <f t="shared" ca="1" si="17"/>
        <v>2.8272154245458037</v>
      </c>
      <c r="I46" s="20">
        <f t="shared" ca="1" si="17"/>
        <v>4.0025241143063273</v>
      </c>
      <c r="J46" s="20">
        <f t="shared" ca="1" si="17"/>
        <v>3.3587587761116255</v>
      </c>
      <c r="K46" s="20">
        <f t="shared" ca="1" si="17"/>
        <v>3.8953415237536149</v>
      </c>
      <c r="L46" s="20">
        <f t="shared" ca="1" si="17"/>
        <v>4.1044474937444342</v>
      </c>
      <c r="M46" s="20">
        <f t="shared" ca="1" si="17"/>
        <v>2.9346772630354678</v>
      </c>
      <c r="N46" s="20">
        <f t="shared" ca="1" si="17"/>
        <v>-2.5007532389273779</v>
      </c>
      <c r="O46" s="20">
        <f t="shared" ca="1" si="17"/>
        <v>-5.0602595797280658</v>
      </c>
      <c r="P46" s="20">
        <f t="shared" ca="1" si="17"/>
        <v>0.38245585482952205</v>
      </c>
      <c r="Q46" s="20">
        <f t="shared" ca="1" si="17"/>
        <v>0.25535019455253938</v>
      </c>
      <c r="R46" s="20">
        <f t="shared" ca="1" si="17"/>
        <v>1.6050131392763234</v>
      </c>
      <c r="S46" s="20">
        <f t="shared" ca="1" si="17"/>
        <v>1.2891930606398372</v>
      </c>
      <c r="T46" s="20">
        <f t="shared" ca="1" si="17"/>
        <v>1.7952545568824529</v>
      </c>
      <c r="U46" s="20">
        <f t="shared" ca="1" si="17"/>
        <v>0.62902790105352491</v>
      </c>
      <c r="V46" s="20">
        <f t="shared" ca="1" si="17"/>
        <v>-6.6497929130234663</v>
      </c>
      <c r="W46" s="20">
        <f t="shared" ca="1" si="17"/>
        <v>-2.7606605866403733</v>
      </c>
      <c r="X46" s="20">
        <f t="shared" ca="1" si="17"/>
        <v>1.161808196028713</v>
      </c>
      <c r="Y46" s="20">
        <f t="shared" ca="1" si="17"/>
        <v>1.7289622050532527</v>
      </c>
      <c r="Z46" s="20">
        <f t="shared" ref="Z46:AP46" ca="1" si="18">100*(Z14/Y14-1)</f>
        <v>2.8038917853770773</v>
      </c>
      <c r="AA46" s="20">
        <f t="shared" ca="1" si="18"/>
        <v>2.060538295663239</v>
      </c>
      <c r="AB46" s="20">
        <f t="shared" ca="1" si="18"/>
        <v>2.0815400266061879</v>
      </c>
      <c r="AC46" s="20">
        <f t="shared" ca="1" si="18"/>
        <v>1.0195477194327118</v>
      </c>
      <c r="AD46" s="20">
        <f t="shared" ca="1" si="18"/>
        <v>1.0547882835028055</v>
      </c>
      <c r="AE46" s="20">
        <f t="shared" ca="1" si="18"/>
        <v>3.7545993842424963E-3</v>
      </c>
      <c r="AF46" s="20">
        <f t="shared" ca="1" si="18"/>
        <v>-0.78843626806831546</v>
      </c>
      <c r="AG46" s="20">
        <f t="shared" ca="1" si="18"/>
        <v>-6.0359508041627148</v>
      </c>
      <c r="AH46" s="20">
        <f t="shared" ca="1" si="18"/>
        <v>4.5308095046314723</v>
      </c>
      <c r="AI46" s="20">
        <f t="shared" ca="1" si="18"/>
        <v>-1.9957618955884993</v>
      </c>
      <c r="AJ46" s="19">
        <f t="shared" ca="1" si="18"/>
        <v>1.2687463144238631</v>
      </c>
      <c r="AK46" s="19">
        <f t="shared" ca="1" si="18"/>
        <v>-1.012580449694922</v>
      </c>
      <c r="AL46" s="19">
        <f t="shared" ca="1" si="18"/>
        <v>-3.1822793248318715</v>
      </c>
      <c r="AM46" s="19">
        <f t="shared" ca="1" si="18"/>
        <v>-1.4392861278851532</v>
      </c>
      <c r="AN46" s="19">
        <f t="shared" ca="1" si="18"/>
        <v>-0.16779053074034156</v>
      </c>
      <c r="AO46" s="19">
        <f t="shared" ca="1" si="18"/>
        <v>-0.69616290970383465</v>
      </c>
      <c r="AP46" s="19">
        <f t="shared" ca="1" si="18"/>
        <v>-0.9955190635676181</v>
      </c>
    </row>
    <row r="47" spans="1:43" x14ac:dyDescent="0.2">
      <c r="B47" t="str">
        <f t="shared" si="2"/>
        <v xml:space="preserve">   Transportation and public utilities</v>
      </c>
      <c r="C47" s="20"/>
      <c r="D47" s="20">
        <f t="shared" ref="D47:Y47" ca="1" si="19">100*(D15/C15-1)</f>
        <v>2.1936951576210673</v>
      </c>
      <c r="E47" s="20">
        <f t="shared" ca="1" si="19"/>
        <v>-2.7349340117665655</v>
      </c>
      <c r="F47" s="20">
        <f t="shared" ca="1" si="19"/>
        <v>-2.2069641981363408</v>
      </c>
      <c r="G47" s="20">
        <f t="shared" ca="1" si="19"/>
        <v>1.0030090270812364</v>
      </c>
      <c r="H47" s="20">
        <f t="shared" ca="1" si="19"/>
        <v>0.64548162859978664</v>
      </c>
      <c r="I47" s="20">
        <f t="shared" ca="1" si="19"/>
        <v>3.5849366880447153</v>
      </c>
      <c r="J47" s="20">
        <f t="shared" ca="1" si="19"/>
        <v>2.4448325130973281</v>
      </c>
      <c r="K47" s="20">
        <f t="shared" ca="1" si="19"/>
        <v>5.439330543933063</v>
      </c>
      <c r="L47" s="20">
        <f t="shared" ca="1" si="19"/>
        <v>0.98471487360376475</v>
      </c>
      <c r="M47" s="20">
        <f t="shared" ca="1" si="19"/>
        <v>-1.2079755494105671</v>
      </c>
      <c r="N47" s="20">
        <f t="shared" ca="1" si="19"/>
        <v>-2.9611078373600441</v>
      </c>
      <c r="O47" s="20">
        <f t="shared" ca="1" si="19"/>
        <v>-5.81448307271899</v>
      </c>
      <c r="P47" s="20">
        <f t="shared" ca="1" si="19"/>
        <v>-2.0470664087685608</v>
      </c>
      <c r="Q47" s="20">
        <f t="shared" ca="1" si="19"/>
        <v>9.87329274312998E-2</v>
      </c>
      <c r="R47" s="20">
        <f t="shared" ca="1" si="19"/>
        <v>-1.0192339306263176</v>
      </c>
      <c r="S47" s="20">
        <f t="shared" ca="1" si="19"/>
        <v>1.0131207440624568</v>
      </c>
      <c r="T47" s="20">
        <f t="shared" ca="1" si="19"/>
        <v>2.3018743834265054</v>
      </c>
      <c r="U47" s="20">
        <f t="shared" ca="1" si="19"/>
        <v>-0.9000321440051362</v>
      </c>
      <c r="V47" s="20">
        <f t="shared" ca="1" si="19"/>
        <v>-6.7466753162504052</v>
      </c>
      <c r="W47" s="20">
        <f t="shared" ca="1" si="19"/>
        <v>-2.6956521739130546</v>
      </c>
      <c r="X47" s="20">
        <f t="shared" ca="1" si="19"/>
        <v>2.8596961572832758</v>
      </c>
      <c r="Y47" s="20">
        <f t="shared" ca="1" si="19"/>
        <v>1.6854908774978306</v>
      </c>
      <c r="Z47" s="20">
        <f t="shared" ref="Z47:AP47" ca="1" si="20">100*(Z15/Y15-1)</f>
        <v>1.9309637730690499</v>
      </c>
      <c r="AA47" s="20">
        <f t="shared" ca="1" si="20"/>
        <v>7.225481978206183</v>
      </c>
      <c r="AB47" s="20">
        <f t="shared" ca="1" si="20"/>
        <v>5.5972482801751156</v>
      </c>
      <c r="AC47" s="20">
        <f t="shared" ca="1" si="20"/>
        <v>5.4190109564702382</v>
      </c>
      <c r="AD47" s="20">
        <f t="shared" ca="1" si="20"/>
        <v>5.8005617977528123</v>
      </c>
      <c r="AE47" s="20">
        <f t="shared" ca="1" si="20"/>
        <v>3.5178547723350606</v>
      </c>
      <c r="AF47" s="20">
        <f t="shared" ca="1" si="20"/>
        <v>3.3983072582713492</v>
      </c>
      <c r="AG47" s="20">
        <f t="shared" ca="1" si="20"/>
        <v>-3.5718715118442157</v>
      </c>
      <c r="AH47" s="20">
        <f t="shared" ca="1" si="20"/>
        <v>1.221864951768481</v>
      </c>
      <c r="AI47" s="20">
        <f t="shared" ca="1" si="20"/>
        <v>9.4409148665819842</v>
      </c>
      <c r="AJ47" s="19">
        <f t="shared" ca="1" si="20"/>
        <v>3.2372030651341088</v>
      </c>
      <c r="AK47" s="19">
        <f t="shared" ca="1" si="20"/>
        <v>1.5249835851945948</v>
      </c>
      <c r="AL47" s="19">
        <f t="shared" ca="1" si="20"/>
        <v>0.95202293200276067</v>
      </c>
      <c r="AM47" s="19">
        <f t="shared" ca="1" si="20"/>
        <v>0.5844385291742249</v>
      </c>
      <c r="AN47" s="19">
        <f t="shared" ca="1" si="20"/>
        <v>0.50986708934790403</v>
      </c>
      <c r="AO47" s="19">
        <f t="shared" ca="1" si="20"/>
        <v>1.1645521182072738</v>
      </c>
      <c r="AP47" s="19">
        <f t="shared" ca="1" si="20"/>
        <v>1.4403106081737116</v>
      </c>
    </row>
    <row r="48" spans="1:43" x14ac:dyDescent="0.2">
      <c r="B48" t="str">
        <f t="shared" si="2"/>
        <v xml:space="preserve">   Information</v>
      </c>
      <c r="C48" s="20"/>
      <c r="D48" s="20">
        <f t="shared" ref="D48:Y48" ca="1" si="21">100*(D16/C16-1)</f>
        <v>4.5955882352941124</v>
      </c>
      <c r="E48" s="20">
        <f t="shared" ca="1" si="21"/>
        <v>6.1762490584986285</v>
      </c>
      <c r="F48" s="20">
        <f t="shared" ca="1" si="21"/>
        <v>7.8505556869236104</v>
      </c>
      <c r="G48" s="20">
        <f t="shared" ca="1" si="21"/>
        <v>6.5994299495724551</v>
      </c>
      <c r="H48" s="20">
        <f t="shared" ca="1" si="21"/>
        <v>13.286713286713292</v>
      </c>
      <c r="I48" s="20">
        <f t="shared" ca="1" si="21"/>
        <v>8.9324618736383421</v>
      </c>
      <c r="J48" s="20">
        <f t="shared" ca="1" si="21"/>
        <v>7.2666666666666657</v>
      </c>
      <c r="K48" s="20">
        <f t="shared" ca="1" si="21"/>
        <v>6.8054692355500324</v>
      </c>
      <c r="L48" s="20">
        <f t="shared" ca="1" si="21"/>
        <v>12.438172825138194</v>
      </c>
      <c r="M48" s="20">
        <f t="shared" ca="1" si="21"/>
        <v>17.492560486479491</v>
      </c>
      <c r="N48" s="20">
        <f t="shared" ca="1" si="21"/>
        <v>1.6187644532540624</v>
      </c>
      <c r="O48" s="20">
        <f t="shared" ca="1" si="21"/>
        <v>-5.1040312093628248</v>
      </c>
      <c r="P48" s="20">
        <f t="shared" ca="1" si="21"/>
        <v>-1.747173689619741</v>
      </c>
      <c r="Q48" s="20">
        <f t="shared" ca="1" si="21"/>
        <v>1.406322640632296</v>
      </c>
      <c r="R48" s="20">
        <f t="shared" ca="1" si="21"/>
        <v>2.1203438395415386</v>
      </c>
      <c r="S48" s="20">
        <f t="shared" ca="1" si="21"/>
        <v>4.7474747474747447</v>
      </c>
      <c r="T48" s="20">
        <f t="shared" ca="1" si="21"/>
        <v>4.9394621236472647</v>
      </c>
      <c r="U48" s="20">
        <f t="shared" ca="1" si="21"/>
        <v>4.5844394527261523</v>
      </c>
      <c r="V48" s="20">
        <f t="shared" ca="1" si="21"/>
        <v>-0.22454359074487451</v>
      </c>
      <c r="W48" s="20">
        <f t="shared" ca="1" si="21"/>
        <v>-0.4794520547945158</v>
      </c>
      <c r="X48" s="20">
        <f t="shared" ca="1" si="21"/>
        <v>1.366630616458564</v>
      </c>
      <c r="Y48" s="20">
        <f t="shared" ca="1" si="21"/>
        <v>1.0669253152279179</v>
      </c>
      <c r="Z48" s="20">
        <f t="shared" ref="Z48:AP48" ca="1" si="22">100*(Z16/Y16-1)</f>
        <v>1.525911708253358</v>
      </c>
      <c r="AA48" s="20">
        <f t="shared" ca="1" si="22"/>
        <v>3.9228660553927597</v>
      </c>
      <c r="AB48" s="20">
        <f t="shared" ca="1" si="22"/>
        <v>3.319992723303633</v>
      </c>
      <c r="AC48" s="20">
        <f t="shared" ca="1" si="22"/>
        <v>7.9232326789329788</v>
      </c>
      <c r="AD48" s="20">
        <f t="shared" ca="1" si="22"/>
        <v>6.2810996002936603</v>
      </c>
      <c r="AE48" s="20">
        <f t="shared" ca="1" si="22"/>
        <v>7.061171233402419</v>
      </c>
      <c r="AF48" s="20">
        <f t="shared" ca="1" si="22"/>
        <v>8.5382464692809634</v>
      </c>
      <c r="AG48" s="20">
        <f t="shared" ca="1" si="22"/>
        <v>4.2668428005284031</v>
      </c>
      <c r="AH48" s="20">
        <f t="shared" ca="1" si="22"/>
        <v>4.5546686937792957</v>
      </c>
      <c r="AI48" s="20">
        <f t="shared" ca="1" si="22"/>
        <v>4.8167222053923098</v>
      </c>
      <c r="AJ48" s="19">
        <f t="shared" ca="1" si="22"/>
        <v>-2.1600867052023354</v>
      </c>
      <c r="AK48" s="19">
        <f t="shared" ca="1" si="22"/>
        <v>-0.65774544414742842</v>
      </c>
      <c r="AL48" s="19">
        <f t="shared" ca="1" si="22"/>
        <v>3.5845909476036608</v>
      </c>
      <c r="AM48" s="19">
        <f t="shared" ca="1" si="22"/>
        <v>2.9721282135590554</v>
      </c>
      <c r="AN48" s="19">
        <f t="shared" ca="1" si="22"/>
        <v>0.54953896200129471</v>
      </c>
      <c r="AO48" s="19">
        <f t="shared" ca="1" si="22"/>
        <v>1.5253388606828455</v>
      </c>
      <c r="AP48" s="19">
        <f t="shared" ca="1" si="22"/>
        <v>3.2885559968494293</v>
      </c>
    </row>
    <row r="49" spans="2:42" x14ac:dyDescent="0.2">
      <c r="B49" t="str">
        <f t="shared" si="2"/>
        <v xml:space="preserve">   Financial activities</v>
      </c>
      <c r="C49" s="20"/>
      <c r="D49" s="20">
        <f t="shared" ref="D49:Y49" ca="1" si="23">100*(D17/C17-1)</f>
        <v>0</v>
      </c>
      <c r="E49" s="20">
        <f t="shared" ca="1" si="23"/>
        <v>1.8959020254357029</v>
      </c>
      <c r="F49" s="20">
        <f t="shared" ca="1" si="23"/>
        <v>3.6981393736276402</v>
      </c>
      <c r="G49" s="20">
        <f t="shared" ca="1" si="23"/>
        <v>1.4599353616404631</v>
      </c>
      <c r="H49" s="20">
        <f t="shared" ca="1" si="23"/>
        <v>-2.603251318101929</v>
      </c>
      <c r="I49" s="20">
        <f t="shared" ca="1" si="23"/>
        <v>2.7630540205255461</v>
      </c>
      <c r="J49" s="20">
        <f t="shared" ca="1" si="23"/>
        <v>2.8094820017559252</v>
      </c>
      <c r="K49" s="20">
        <f t="shared" ca="1" si="23"/>
        <v>7.2694278394534573</v>
      </c>
      <c r="L49" s="20">
        <f t="shared" ca="1" si="23"/>
        <v>5.7120111453875966</v>
      </c>
      <c r="M49" s="20">
        <f t="shared" ca="1" si="23"/>
        <v>4.7067683328649856E-2</v>
      </c>
      <c r="N49" s="20">
        <f t="shared" ca="1" si="23"/>
        <v>2.2958223560406221</v>
      </c>
      <c r="O49" s="20">
        <f t="shared" ca="1" si="23"/>
        <v>-0.62545989698307158</v>
      </c>
      <c r="P49" s="20">
        <f t="shared" ca="1" si="23"/>
        <v>2.8230285079600126</v>
      </c>
      <c r="Q49" s="20">
        <f t="shared" ca="1" si="23"/>
        <v>-0.84616077054642247</v>
      </c>
      <c r="R49" s="20">
        <f t="shared" ca="1" si="23"/>
        <v>0.68996822514755252</v>
      </c>
      <c r="S49" s="20">
        <f t="shared" ca="1" si="23"/>
        <v>1.6139211973672296</v>
      </c>
      <c r="T49" s="20">
        <f t="shared" ca="1" si="23"/>
        <v>-0.50576752440106842</v>
      </c>
      <c r="U49" s="20">
        <f t="shared" ca="1" si="23"/>
        <v>-1.9709266030500383</v>
      </c>
      <c r="V49" s="20">
        <f t="shared" ca="1" si="23"/>
        <v>-8.0240174672488997</v>
      </c>
      <c r="W49" s="20">
        <f t="shared" ca="1" si="23"/>
        <v>-4.9357072205736818</v>
      </c>
      <c r="X49" s="20">
        <f t="shared" ca="1" si="23"/>
        <v>-1.9664967225054619</v>
      </c>
      <c r="Y49" s="20">
        <f t="shared" ca="1" si="23"/>
        <v>-0.87030354489491257</v>
      </c>
      <c r="Z49" s="20">
        <f t="shared" ref="Z49:AP49" ca="1" si="24">100*(Z17/Y17-1)</f>
        <v>3.1156316916488125</v>
      </c>
      <c r="AA49" s="20">
        <f t="shared" ca="1" si="24"/>
        <v>0.9137161250129866</v>
      </c>
      <c r="AB49" s="20">
        <f t="shared" ca="1" si="24"/>
        <v>1.3067187982302553</v>
      </c>
      <c r="AC49" s="20">
        <f t="shared" ca="1" si="24"/>
        <v>1.4625228519195677</v>
      </c>
      <c r="AD49" s="20">
        <f t="shared" ca="1" si="24"/>
        <v>1.2712712712712682</v>
      </c>
      <c r="AE49" s="20">
        <f t="shared" ca="1" si="24"/>
        <v>2.7775032124147225</v>
      </c>
      <c r="AF49" s="20">
        <f t="shared" ca="1" si="24"/>
        <v>1.9619157530294418</v>
      </c>
      <c r="AG49" s="20">
        <f t="shared" ca="1" si="24"/>
        <v>-2.4712318430484714</v>
      </c>
      <c r="AH49" s="20">
        <f t="shared" ca="1" si="24"/>
        <v>1.2088974854931989</v>
      </c>
      <c r="AI49" s="20">
        <f t="shared" ca="1" si="24"/>
        <v>2.5513616817964824</v>
      </c>
      <c r="AJ49" s="19">
        <f t="shared" ca="1" si="24"/>
        <v>-1.32400111815133</v>
      </c>
      <c r="AK49" s="19">
        <f t="shared" ca="1" si="24"/>
        <v>1.7286637102293279</v>
      </c>
      <c r="AL49" s="19">
        <f t="shared" ca="1" si="24"/>
        <v>1.2534980945509089</v>
      </c>
      <c r="AM49" s="19">
        <f t="shared" ca="1" si="24"/>
        <v>0.98196544739490577</v>
      </c>
      <c r="AN49" s="19">
        <f t="shared" ca="1" si="24"/>
        <v>0.91844177151341189</v>
      </c>
      <c r="AO49" s="19">
        <f t="shared" ca="1" si="24"/>
        <v>0.11774880138757382</v>
      </c>
      <c r="AP49" s="19">
        <f t="shared" ca="1" si="24"/>
        <v>-0.46763518056637254</v>
      </c>
    </row>
    <row r="50" spans="2:42" x14ac:dyDescent="0.2">
      <c r="B50" t="str">
        <f t="shared" si="2"/>
        <v xml:space="preserve">   Professional and business services</v>
      </c>
      <c r="C50" s="20"/>
      <c r="D50" s="20">
        <f t="shared" ref="D50:Y50" ca="1" si="25">100*(D18/C18-1)</f>
        <v>-0.14056224899597902</v>
      </c>
      <c r="E50" s="20">
        <f t="shared" ca="1" si="25"/>
        <v>1.246732354715463</v>
      </c>
      <c r="F50" s="20">
        <f t="shared" ca="1" si="25"/>
        <v>4.8328368090036378</v>
      </c>
      <c r="G50" s="20">
        <f t="shared" ca="1" si="25"/>
        <v>6.5045784654246708</v>
      </c>
      <c r="H50" s="20">
        <f t="shared" ca="1" si="25"/>
        <v>3.8778535428402039</v>
      </c>
      <c r="I50" s="20">
        <f t="shared" ca="1" si="25"/>
        <v>6.7469604429476471</v>
      </c>
      <c r="J50" s="20">
        <f t="shared" ca="1" si="25"/>
        <v>8.7161114378910156</v>
      </c>
      <c r="K50" s="20">
        <f t="shared" ca="1" si="25"/>
        <v>5.7055727706458281</v>
      </c>
      <c r="L50" s="20">
        <f t="shared" ca="1" si="25"/>
        <v>5.9373691312642363</v>
      </c>
      <c r="M50" s="20">
        <f t="shared" ca="1" si="25"/>
        <v>6.6367988755655194</v>
      </c>
      <c r="N50" s="20">
        <f t="shared" ca="1" si="25"/>
        <v>-5.7788944723618059</v>
      </c>
      <c r="O50" s="20">
        <f t="shared" ca="1" si="25"/>
        <v>-5.6131147540983584</v>
      </c>
      <c r="P50" s="20">
        <f t="shared" ca="1" si="25"/>
        <v>-1.2273632532073808</v>
      </c>
      <c r="Q50" s="20">
        <f t="shared" ca="1" si="25"/>
        <v>3.2823783175466525</v>
      </c>
      <c r="R50" s="20">
        <f t="shared" ca="1" si="25"/>
        <v>5.5252882956505989</v>
      </c>
      <c r="S50" s="20">
        <f t="shared" ca="1" si="25"/>
        <v>6.0405283311104396</v>
      </c>
      <c r="T50" s="20">
        <f t="shared" ca="1" si="25"/>
        <v>5.0918975940276834</v>
      </c>
      <c r="U50" s="20">
        <f t="shared" ca="1" si="25"/>
        <v>1.9728206316114605</v>
      </c>
      <c r="V50" s="20">
        <f t="shared" ca="1" si="25"/>
        <v>-8.579108772195509</v>
      </c>
      <c r="W50" s="20">
        <f t="shared" ca="1" si="25"/>
        <v>0.18635855385762401</v>
      </c>
      <c r="X50" s="20">
        <f t="shared" ca="1" si="25"/>
        <v>5.1421957671957452</v>
      </c>
      <c r="Y50" s="20">
        <f t="shared" ca="1" si="25"/>
        <v>5.6730618021701762</v>
      </c>
      <c r="Z50" s="20">
        <f t="shared" ref="Z50:AP50" ca="1" si="26">100*(Z18/Y18-1)</f>
        <v>5.175043714423877</v>
      </c>
      <c r="AA50" s="20">
        <f t="shared" ca="1" si="26"/>
        <v>4.5419172267421315</v>
      </c>
      <c r="AB50" s="20">
        <f t="shared" ca="1" si="26"/>
        <v>5.2108005684509795</v>
      </c>
      <c r="AC50" s="20">
        <f t="shared" ca="1" si="26"/>
        <v>5.1231748890461004</v>
      </c>
      <c r="AD50" s="20">
        <f t="shared" ca="1" si="26"/>
        <v>5.5312509560375922</v>
      </c>
      <c r="AE50" s="20">
        <f t="shared" ca="1" si="26"/>
        <v>3.5715321061023264</v>
      </c>
      <c r="AF50" s="20">
        <f t="shared" ca="1" si="26"/>
        <v>4.3328575027290261</v>
      </c>
      <c r="AG50" s="20">
        <f t="shared" ca="1" si="26"/>
        <v>1.3735747820255106</v>
      </c>
      <c r="AH50" s="20">
        <f t="shared" ca="1" si="26"/>
        <v>3.3927011935321438</v>
      </c>
      <c r="AI50" s="20">
        <f t="shared" ca="1" si="26"/>
        <v>9.5395326217717411</v>
      </c>
      <c r="AJ50" s="19">
        <f t="shared" ca="1" si="26"/>
        <v>1.6266029535470627</v>
      </c>
      <c r="AK50" s="19">
        <f t="shared" ca="1" si="26"/>
        <v>2.6921106009063056</v>
      </c>
      <c r="AL50" s="19">
        <f t="shared" ca="1" si="26"/>
        <v>1.3410100271640912</v>
      </c>
      <c r="AM50" s="19">
        <f t="shared" ca="1" si="26"/>
        <v>0.79604679537179646</v>
      </c>
      <c r="AN50" s="19">
        <f t="shared" ca="1" si="26"/>
        <v>1.8265245236432692</v>
      </c>
      <c r="AO50" s="19">
        <f t="shared" ca="1" si="26"/>
        <v>4.50415374758808</v>
      </c>
      <c r="AP50" s="19">
        <f t="shared" ca="1" si="26"/>
        <v>5.8120583348251653</v>
      </c>
    </row>
    <row r="51" spans="2:42" x14ac:dyDescent="0.2">
      <c r="B51" t="str">
        <f t="shared" si="2"/>
        <v xml:space="preserve">   Other services</v>
      </c>
      <c r="C51" s="20"/>
      <c r="D51" s="20">
        <f t="shared" ref="D51:Y51" ca="1" si="27">100*(D19/C19-1)</f>
        <v>2.6181632801689503</v>
      </c>
      <c r="E51" s="20">
        <f t="shared" ca="1" si="27"/>
        <v>2.8139526631418166</v>
      </c>
      <c r="F51" s="20">
        <f t="shared" ca="1" si="27"/>
        <v>3.9656243528680912</v>
      </c>
      <c r="G51" s="20">
        <f t="shared" ca="1" si="27"/>
        <v>2.3072071174849773</v>
      </c>
      <c r="H51" s="20">
        <f t="shared" ca="1" si="27"/>
        <v>3.6504640145369693</v>
      </c>
      <c r="I51" s="20">
        <f t="shared" ca="1" si="27"/>
        <v>2.0849638418432903</v>
      </c>
      <c r="J51" s="20">
        <f t="shared" ca="1" si="27"/>
        <v>4.2626268821490898</v>
      </c>
      <c r="K51" s="20">
        <f t="shared" ca="1" si="27"/>
        <v>4.1177681696520585</v>
      </c>
      <c r="L51" s="20">
        <f t="shared" ca="1" si="27"/>
        <v>2.8023390491256794</v>
      </c>
      <c r="M51" s="20">
        <f t="shared" ca="1" si="27"/>
        <v>2.528097606551083</v>
      </c>
      <c r="N51" s="20">
        <f t="shared" ca="1" si="27"/>
        <v>0.53067459998390465</v>
      </c>
      <c r="O51" s="20">
        <f t="shared" ca="1" si="27"/>
        <v>0.74115545602388977</v>
      </c>
      <c r="P51" s="20">
        <f t="shared" ca="1" si="27"/>
        <v>1.7783893931775596</v>
      </c>
      <c r="Q51" s="20">
        <f t="shared" ca="1" si="27"/>
        <v>1.3754907823916307</v>
      </c>
      <c r="R51" s="20">
        <f t="shared" ca="1" si="27"/>
        <v>2.3699599876885191</v>
      </c>
      <c r="S51" s="20">
        <f t="shared" ca="1" si="27"/>
        <v>1.9593104830627484</v>
      </c>
      <c r="T51" s="20">
        <f t="shared" ca="1" si="27"/>
        <v>2.7940236889959058</v>
      </c>
      <c r="U51" s="20">
        <f t="shared" ca="1" si="27"/>
        <v>2.718079892902403</v>
      </c>
      <c r="V51" s="20">
        <f t="shared" ca="1" si="27"/>
        <v>8.3783280580895791E-2</v>
      </c>
      <c r="W51" s="20">
        <f t="shared" ca="1" si="27"/>
        <v>1.4556785415310358</v>
      </c>
      <c r="X51" s="20">
        <f t="shared" ca="1" si="27"/>
        <v>2.9223011689204492</v>
      </c>
      <c r="Y51" s="20">
        <f t="shared" ca="1" si="27"/>
        <v>2.3338158334261117</v>
      </c>
      <c r="Z51" s="20">
        <f t="shared" ref="Z51:AP51" ca="1" si="28">100*(Z19/Y19-1)</f>
        <v>2.2610058102844333</v>
      </c>
      <c r="AA51" s="20">
        <f t="shared" ca="1" si="28"/>
        <v>2.5344739530132721</v>
      </c>
      <c r="AB51" s="20">
        <f t="shared" ca="1" si="28"/>
        <v>2.57559720233278</v>
      </c>
      <c r="AC51" s="20">
        <f t="shared" ca="1" si="28"/>
        <v>3.8402395597280536</v>
      </c>
      <c r="AD51" s="20">
        <f t="shared" ca="1" si="28"/>
        <v>2.7434628424457541</v>
      </c>
      <c r="AE51" s="20">
        <f t="shared" ca="1" si="28"/>
        <v>3.005879006258283</v>
      </c>
      <c r="AF51" s="20">
        <f t="shared" ca="1" si="28"/>
        <v>2.4818190186872924</v>
      </c>
      <c r="AG51" s="20">
        <f t="shared" ca="1" si="28"/>
        <v>-14.893196557857102</v>
      </c>
      <c r="AH51" s="20">
        <f t="shared" ca="1" si="28"/>
        <v>2.6555210774069415</v>
      </c>
      <c r="AI51" s="20">
        <f t="shared" ca="1" si="28"/>
        <v>7.9455491353252139</v>
      </c>
      <c r="AJ51" s="19">
        <f t="shared" ca="1" si="28"/>
        <v>5.4764091818268357</v>
      </c>
      <c r="AK51" s="19">
        <f t="shared" ca="1" si="28"/>
        <v>1.9051725288501409</v>
      </c>
      <c r="AL51" s="19">
        <f t="shared" ca="1" si="28"/>
        <v>0.60518674683294194</v>
      </c>
      <c r="AM51" s="19">
        <f t="shared" ca="1" si="28"/>
        <v>0.36052082887974013</v>
      </c>
      <c r="AN51" s="19">
        <f t="shared" ca="1" si="28"/>
        <v>0.59177094058662227</v>
      </c>
      <c r="AO51" s="19">
        <f t="shared" ca="1" si="28"/>
        <v>0.62364593507524546</v>
      </c>
      <c r="AP51" s="19">
        <f t="shared" ca="1" si="28"/>
        <v>0.57408778439520525</v>
      </c>
    </row>
    <row r="52" spans="2:42" x14ac:dyDescent="0.2">
      <c r="B52" t="str">
        <f t="shared" si="2"/>
        <v xml:space="preserve">      Leisure and Hospitality</v>
      </c>
      <c r="C52" s="20"/>
      <c r="D52" s="20">
        <f t="shared" ref="D52" ca="1" si="29">100*(D20/C20-1)</f>
        <v>1.0824694982111804</v>
      </c>
      <c r="E52" s="20">
        <f t="shared" ref="E52" ca="1" si="30">100*(E20/D20-1)</f>
        <v>1.7878210363916791</v>
      </c>
      <c r="F52" s="20">
        <f t="shared" ref="F52" ca="1" si="31">100*(F20/E20-1)</f>
        <v>3.3077746077032621</v>
      </c>
      <c r="G52" s="20">
        <f t="shared" ref="G52" ca="1" si="32">100*(G20/F20-1)</f>
        <v>2.4941745059118059</v>
      </c>
      <c r="H52" s="20">
        <f t="shared" ref="H52" ca="1" si="33">100*(H20/G20-1)</f>
        <v>4.1007073088582091</v>
      </c>
      <c r="I52" s="20">
        <f t="shared" ref="I52" ca="1" si="34">100*(I20/H20-1)</f>
        <v>3.259726603575186</v>
      </c>
      <c r="J52" s="20">
        <f t="shared" ref="J52" ca="1" si="35">100*(J20/I20-1)</f>
        <v>3.1098229672567701</v>
      </c>
      <c r="K52" s="20">
        <f t="shared" ref="K52" ca="1" si="36">100*(K20/J20-1)</f>
        <v>3.5402263921598509</v>
      </c>
      <c r="L52" s="20">
        <f t="shared" ref="L52" ca="1" si="37">100*(L20/K20-1)</f>
        <v>4.9233252623082979</v>
      </c>
      <c r="M52" s="20">
        <f t="shared" ref="M52" ca="1" si="38">100*(M20/L20-1)</f>
        <v>1.2237762237762295</v>
      </c>
      <c r="N52" s="20">
        <f t="shared" ref="N52" ca="1" si="39">100*(N20/M20-1)</f>
        <v>-0.71157167530224719</v>
      </c>
      <c r="O52" s="20">
        <f t="shared" ref="O52" ca="1" si="40">100*(O20/N20-1)</f>
        <v>-1.9412747008071163</v>
      </c>
      <c r="P52" s="20">
        <f t="shared" ref="P52" ca="1" si="41">100*(P20/O20-1)</f>
        <v>1.8661746966579074</v>
      </c>
      <c r="Q52" s="20">
        <f t="shared" ref="Q52" ca="1" si="42">100*(Q20/P20-1)</f>
        <v>2.751462803009197</v>
      </c>
      <c r="R52" s="20">
        <f t="shared" ref="R52" ca="1" si="43">100*(R20/Q20-1)</f>
        <v>2.9760694190224424</v>
      </c>
      <c r="S52" s="20">
        <f t="shared" ref="S52" ca="1" si="44">100*(S20/R20-1)</f>
        <v>3.2850559578670335</v>
      </c>
      <c r="T52" s="20">
        <f t="shared" ref="T52" ca="1" si="45">100*(T20/S20-1)</f>
        <v>3.5056408948944906</v>
      </c>
      <c r="U52" s="20">
        <f t="shared" ref="U52" ca="1" si="46">100*(U20/T20-1)</f>
        <v>1.2562349898392666</v>
      </c>
      <c r="V52" s="20">
        <f t="shared" ref="V52" ca="1" si="47">100*(V20/U20-1)</f>
        <v>-4.7071702244115947</v>
      </c>
      <c r="W52" s="20">
        <f t="shared" ref="W52" ca="1" si="48">100*(W20/V20-1)</f>
        <v>-0.10849447954558444</v>
      </c>
      <c r="X52" s="20">
        <f t="shared" ref="X52" ca="1" si="49">100*(X20/W20-1)</f>
        <v>2.3447482749808346</v>
      </c>
      <c r="Y52" s="20">
        <f t="shared" ref="Y52" ca="1" si="50">100*(Y20/X20-1)</f>
        <v>3.4396653973406632</v>
      </c>
      <c r="Z52" s="20">
        <f t="shared" ref="Z52" ca="1" si="51">100*(Z20/Y20-1)</f>
        <v>4.2486421243210559</v>
      </c>
      <c r="AA52" s="20">
        <f t="shared" ref="AA52" ca="1" si="52">100*(AA20/Z20-1)</f>
        <v>3.2823897186523343</v>
      </c>
      <c r="AB52" s="20">
        <f t="shared" ref="AB52" ca="1" si="53">100*(AB20/AA20-1)</f>
        <v>4.2430357042766653</v>
      </c>
      <c r="AC52" s="20">
        <f t="shared" ref="AC52" ca="1" si="54">100*(AC20/AB20-1)</f>
        <v>4.3069147220130999</v>
      </c>
      <c r="AD52" s="20">
        <f t="shared" ref="AD52" ca="1" si="55">100*(AD20/AC20-1)</f>
        <v>3.2166606526109476</v>
      </c>
      <c r="AE52" s="20">
        <f t="shared" ref="AE52" ca="1" si="56">100*(AE20/AD20-1)</f>
        <v>2.8167607251660787</v>
      </c>
      <c r="AF52" s="20">
        <f t="shared" ref="AF52" ca="1" si="57">100*(AF20/AE20-1)</f>
        <v>1.3115072618642865</v>
      </c>
      <c r="AG52" s="20">
        <f t="shared" ref="AG52" ca="1" si="58">100*(AG20/AF20-1)</f>
        <v>-29.424174138179026</v>
      </c>
      <c r="AH52" s="20">
        <f t="shared" ref="AH52" ca="1" si="59">100*(AH20/AG20-1)</f>
        <v>4.9660326086956363</v>
      </c>
      <c r="AI52" s="20">
        <f t="shared" ref="AI52" ca="1" si="60">100*(AI20/AH20-1)</f>
        <v>18.633098181347485</v>
      </c>
      <c r="AJ52" s="19">
        <f t="shared" ref="AJ52" ca="1" si="61">100*(AJ20/AI20-1)</f>
        <v>7.6580687397708624</v>
      </c>
      <c r="AK52" s="19">
        <f t="shared" ref="AK52" ca="1" si="62">100*(AK20/AJ20-1)</f>
        <v>1.2827026464949043</v>
      </c>
      <c r="AL52" s="19">
        <f t="shared" ref="AL52" ca="1" si="63">100*(AL20/AK20-1)</f>
        <v>1.4145301242832087</v>
      </c>
      <c r="AM52" s="19">
        <f t="shared" ref="AM52" ca="1" si="64">100*(AM20/AL20-1)</f>
        <v>1.61133174563306</v>
      </c>
      <c r="AN52" s="19">
        <f t="shared" ref="AN52" ca="1" si="65">100*(AN20/AM20-1)</f>
        <v>1.1506988747767455</v>
      </c>
      <c r="AO52" s="19">
        <f t="shared" ref="AO52" ca="1" si="66">100*(AO20/AN20-1)</f>
        <v>-0.61331494343710435</v>
      </c>
      <c r="AP52" s="19">
        <f t="shared" ref="AP52" ca="1" si="67">100*(AP20/AO20-1)</f>
        <v>0.24077769834602858</v>
      </c>
    </row>
    <row r="53" spans="2:42" x14ac:dyDescent="0.2">
      <c r="B53" t="str">
        <f t="shared" ref="B53:B55" si="68">B21</f>
        <v xml:space="preserve">   Government</v>
      </c>
      <c r="C53" s="20"/>
      <c r="D53" s="20">
        <f t="shared" ref="D53:Y53" ca="1" si="69">100*(D21/C21-1)</f>
        <v>3.7581237637750897</v>
      </c>
      <c r="E53" s="20">
        <f t="shared" ca="1" si="69"/>
        <v>3.7472766884531605</v>
      </c>
      <c r="F53" s="20">
        <f t="shared" ca="1" si="69"/>
        <v>1.979210415791699</v>
      </c>
      <c r="G53" s="20">
        <f t="shared" ca="1" si="69"/>
        <v>1.6422136422136413</v>
      </c>
      <c r="H53" s="20">
        <f t="shared" ca="1" si="69"/>
        <v>2.0461912479740718</v>
      </c>
      <c r="I53" s="20">
        <f t="shared" ca="1" si="69"/>
        <v>1.6626960492356568</v>
      </c>
      <c r="J53" s="20">
        <f t="shared" ca="1" si="69"/>
        <v>1.7966118244397977</v>
      </c>
      <c r="K53" s="20">
        <f t="shared" ca="1" si="69"/>
        <v>2.7288859047527536</v>
      </c>
      <c r="L53" s="20">
        <f t="shared" ca="1" si="69"/>
        <v>2.3622782446311774</v>
      </c>
      <c r="M53" s="20">
        <f t="shared" ca="1" si="69"/>
        <v>1.7239806622274756</v>
      </c>
      <c r="N53" s="20">
        <f t="shared" ca="1" si="69"/>
        <v>3.241571018651368</v>
      </c>
      <c r="O53" s="20">
        <f t="shared" ca="1" si="69"/>
        <v>2.0671385764537531</v>
      </c>
      <c r="P53" s="20">
        <f t="shared" ca="1" si="69"/>
        <v>1.1019869803854832</v>
      </c>
      <c r="Q53" s="20">
        <f t="shared" ca="1" si="69"/>
        <v>-4.208399966343368E-3</v>
      </c>
      <c r="R53" s="20">
        <f t="shared" ca="1" si="69"/>
        <v>-0.11784015824248817</v>
      </c>
      <c r="S53" s="20">
        <f t="shared" ca="1" si="69"/>
        <v>0.37500526692788583</v>
      </c>
      <c r="T53" s="20">
        <f t="shared" ca="1" si="69"/>
        <v>0.81857106875997676</v>
      </c>
      <c r="U53" s="20">
        <f t="shared" ca="1" si="69"/>
        <v>2.1817879002373308</v>
      </c>
      <c r="V53" s="20">
        <f t="shared" ca="1" si="69"/>
        <v>0.81496271545575816</v>
      </c>
      <c r="W53" s="20">
        <f t="shared" ca="1" si="69"/>
        <v>-0.18592619538417843</v>
      </c>
      <c r="X53" s="20">
        <f t="shared" ca="1" si="69"/>
        <v>-1.7614901801984217</v>
      </c>
      <c r="Y53" s="20">
        <f t="shared" ca="1" si="69"/>
        <v>0.2473206924979543</v>
      </c>
      <c r="Z53" s="20">
        <f t="shared" ref="Z53:AP53" ca="1" si="70">100*(Z21/Y21-1)</f>
        <v>1.0485197368421018</v>
      </c>
      <c r="AA53" s="20">
        <f t="shared" ca="1" si="70"/>
        <v>1.436419125127153</v>
      </c>
      <c r="AB53" s="20">
        <f t="shared" ca="1" si="70"/>
        <v>2.4871630295250524</v>
      </c>
      <c r="AC53" s="20">
        <f t="shared" ca="1" si="70"/>
        <v>2.3015500234851993</v>
      </c>
      <c r="AD53" s="20">
        <f t="shared" ca="1" si="70"/>
        <v>1.5840220385675119</v>
      </c>
      <c r="AE53" s="20">
        <f t="shared" ca="1" si="70"/>
        <v>-1.2354048964218323</v>
      </c>
      <c r="AF53" s="20">
        <f t="shared" ca="1" si="70"/>
        <v>-1.1593318587445722</v>
      </c>
      <c r="AG53" s="20">
        <f t="shared" ca="1" si="70"/>
        <v>-2.9246083802762501</v>
      </c>
      <c r="AH53" s="20">
        <f t="shared" ca="1" si="70"/>
        <v>-1.0294117647058898</v>
      </c>
      <c r="AI53" s="20">
        <f t="shared" ca="1" si="70"/>
        <v>-1.2047708927352185</v>
      </c>
      <c r="AJ53" s="19">
        <f t="shared" ca="1" si="70"/>
        <v>2.2992073492947407</v>
      </c>
      <c r="AK53" s="19">
        <f t="shared" ca="1" si="70"/>
        <v>1.6498992236862353</v>
      </c>
      <c r="AL53" s="19">
        <f t="shared" ca="1" si="70"/>
        <v>1.1221744227118524</v>
      </c>
      <c r="AM53" s="19">
        <f t="shared" ca="1" si="70"/>
        <v>0.9299922590521259</v>
      </c>
      <c r="AN53" s="19">
        <f t="shared" ca="1" si="70"/>
        <v>0.88485020626971611</v>
      </c>
      <c r="AO53" s="19">
        <f t="shared" ca="1" si="70"/>
        <v>1.0121776574461228</v>
      </c>
      <c r="AP53" s="19">
        <f t="shared" ca="1" si="70"/>
        <v>1.0616358078526789</v>
      </c>
    </row>
    <row r="54" spans="2:42" x14ac:dyDescent="0.2">
      <c r="B54" t="str">
        <f t="shared" si="68"/>
        <v xml:space="preserve">      State and local</v>
      </c>
      <c r="C54" s="20"/>
      <c r="D54" s="20">
        <f t="shared" ref="D54:Y54" ca="1" si="71">100*(D22/C22-1)</f>
        <v>4.6466922974943481</v>
      </c>
      <c r="E54" s="20">
        <f t="shared" ca="1" si="71"/>
        <v>4.1109773864572041</v>
      </c>
      <c r="F54" s="20">
        <f t="shared" ca="1" si="71"/>
        <v>1.8861036748600624</v>
      </c>
      <c r="G54" s="20">
        <f t="shared" ca="1" si="71"/>
        <v>1.9407619730084757</v>
      </c>
      <c r="H54" s="20">
        <f t="shared" ca="1" si="71"/>
        <v>2.6594809911545836</v>
      </c>
      <c r="I54" s="20">
        <f t="shared" ca="1" si="71"/>
        <v>2.1169757489301055</v>
      </c>
      <c r="J54" s="20">
        <f t="shared" ca="1" si="71"/>
        <v>1.9389807778274593</v>
      </c>
      <c r="K54" s="20">
        <f t="shared" ca="1" si="71"/>
        <v>2.6092199747848488</v>
      </c>
      <c r="L54" s="20">
        <f t="shared" ca="1" si="71"/>
        <v>2.3291842512954686</v>
      </c>
      <c r="M54" s="20">
        <f t="shared" ca="1" si="71"/>
        <v>1.4774210388932563</v>
      </c>
      <c r="N54" s="20">
        <f t="shared" ca="1" si="71"/>
        <v>3.8481325239221986</v>
      </c>
      <c r="O54" s="20">
        <f t="shared" ca="1" si="71"/>
        <v>2.1153274546715561</v>
      </c>
      <c r="P54" s="20">
        <f t="shared" ca="1" si="71"/>
        <v>0.79561441808568834</v>
      </c>
      <c r="Q54" s="20">
        <f t="shared" ca="1" si="71"/>
        <v>0.11551234538189625</v>
      </c>
      <c r="R54" s="20">
        <f t="shared" ca="1" si="71"/>
        <v>0.14903129657226621</v>
      </c>
      <c r="S54" s="20">
        <f t="shared" ca="1" si="71"/>
        <v>0.70084485407067021</v>
      </c>
      <c r="T54" s="20">
        <f t="shared" ca="1" si="71"/>
        <v>0.94861283249116912</v>
      </c>
      <c r="U54" s="20">
        <f t="shared" ca="1" si="71"/>
        <v>2.3327194597912992</v>
      </c>
      <c r="V54" s="20">
        <f t="shared" ca="1" si="71"/>
        <v>0.64602464122558434</v>
      </c>
      <c r="W54" s="20">
        <f t="shared" ca="1" si="71"/>
        <v>-0.20173307046902345</v>
      </c>
      <c r="X54" s="20">
        <f t="shared" ca="1" si="71"/>
        <v>-1.4655212018192643</v>
      </c>
      <c r="Y54" s="20">
        <f t="shared" ca="1" si="71"/>
        <v>0.50820589332336574</v>
      </c>
      <c r="Z54" s="20">
        <f t="shared" ref="Z54:AP54" ca="1" si="72">100*(Z22/Y22-1)</f>
        <v>1.4797977455119238</v>
      </c>
      <c r="AA54" s="20">
        <f t="shared" ca="1" si="72"/>
        <v>1.8193454013530896</v>
      </c>
      <c r="AB54" s="20">
        <f t="shared" ca="1" si="72"/>
        <v>2.8418784232737693</v>
      </c>
      <c r="AC54" s="20">
        <f t="shared" ca="1" si="72"/>
        <v>2.4970533024839536</v>
      </c>
      <c r="AD54" s="20">
        <f t="shared" ca="1" si="72"/>
        <v>1.7377230716810743</v>
      </c>
      <c r="AE54" s="20">
        <f t="shared" ca="1" si="72"/>
        <v>-1.1052036672666965</v>
      </c>
      <c r="AF54" s="20">
        <f t="shared" ca="1" si="72"/>
        <v>-1.0963891123058067</v>
      </c>
      <c r="AG54" s="20">
        <f t="shared" ca="1" si="72"/>
        <v>-3.5824345146379111</v>
      </c>
      <c r="AH54" s="20">
        <f t="shared" ca="1" si="72"/>
        <v>-0.89670173569492695</v>
      </c>
      <c r="AI54" s="20">
        <f t="shared" ca="1" si="72"/>
        <v>-0.93169092945130094</v>
      </c>
      <c r="AJ54" s="19">
        <f t="shared" ca="1" si="72"/>
        <v>2.6297644345978144</v>
      </c>
      <c r="AK54" s="19">
        <f t="shared" ca="1" si="72"/>
        <v>1.8293002329436314</v>
      </c>
      <c r="AL54" s="19">
        <f t="shared" ca="1" si="72"/>
        <v>1.2419955463068399</v>
      </c>
      <c r="AM54" s="19">
        <f t="shared" ca="1" si="72"/>
        <v>1.0280619688350701</v>
      </c>
      <c r="AN54" s="19">
        <f t="shared" ca="1" si="72"/>
        <v>0.97724763657125457</v>
      </c>
      <c r="AO54" s="19">
        <f t="shared" ca="1" si="72"/>
        <v>1.1167937918284299</v>
      </c>
      <c r="AP54" s="19">
        <f t="shared" ca="1" si="72"/>
        <v>1.1701906732977108</v>
      </c>
    </row>
    <row r="55" spans="2:42" x14ac:dyDescent="0.2">
      <c r="B55" t="str">
        <f t="shared" si="68"/>
        <v xml:space="preserve">      Federal</v>
      </c>
      <c r="C55" s="20"/>
      <c r="D55" s="20">
        <f t="shared" ref="D55:Y55" ca="1" si="73">100*(D23/C23-1)</f>
        <v>-1.3798390187811482</v>
      </c>
      <c r="E55" s="20">
        <f t="shared" ca="1" si="73"/>
        <v>1.5157403808783387</v>
      </c>
      <c r="F55" s="20">
        <f t="shared" ca="1" si="73"/>
        <v>2.5650842266462526</v>
      </c>
      <c r="G55" s="20">
        <f t="shared" ca="1" si="73"/>
        <v>-0.22396416573347011</v>
      </c>
      <c r="H55" s="20">
        <f t="shared" ca="1" si="73"/>
        <v>-1.8705574261129843</v>
      </c>
      <c r="I55" s="20">
        <f t="shared" ca="1" si="73"/>
        <v>-1.3724742661075151</v>
      </c>
      <c r="J55" s="20">
        <f t="shared" ca="1" si="73"/>
        <v>0.81175106300732658</v>
      </c>
      <c r="K55" s="20">
        <f t="shared" ca="1" si="73"/>
        <v>3.5659509202454087</v>
      </c>
      <c r="L55" s="20">
        <f t="shared" ca="1" si="73"/>
        <v>2.5916327286190199</v>
      </c>
      <c r="M55" s="20">
        <f t="shared" ca="1" si="73"/>
        <v>3.4283652111151364</v>
      </c>
      <c r="N55" s="20">
        <f t="shared" ca="1" si="73"/>
        <v>-0.87229588276344083</v>
      </c>
      <c r="O55" s="20">
        <f t="shared" ca="1" si="73"/>
        <v>1.7247448081661343</v>
      </c>
      <c r="P55" s="20">
        <f t="shared" ca="1" si="73"/>
        <v>3.2871972318339049</v>
      </c>
      <c r="Q55" s="20">
        <f t="shared" ca="1" si="73"/>
        <v>-0.83752093802345051</v>
      </c>
      <c r="R55" s="20">
        <f t="shared" ca="1" si="73"/>
        <v>-1.993243243243259</v>
      </c>
      <c r="S55" s="20">
        <f t="shared" ca="1" si="73"/>
        <v>-1.9648397104446658</v>
      </c>
      <c r="T55" s="20">
        <f t="shared" ca="1" si="73"/>
        <v>-0.14064697609000865</v>
      </c>
      <c r="U55" s="20">
        <f t="shared" ca="1" si="73"/>
        <v>1.0563380281690016</v>
      </c>
      <c r="V55" s="20">
        <f t="shared" ca="1" si="73"/>
        <v>2.0905923344947785</v>
      </c>
      <c r="W55" s="20">
        <f t="shared" ca="1" si="73"/>
        <v>-6.8259385665536687E-2</v>
      </c>
      <c r="X55" s="20">
        <f t="shared" ca="1" si="73"/>
        <v>-3.9617486338797803</v>
      </c>
      <c r="Y55" s="20">
        <f t="shared" ca="1" si="73"/>
        <v>-1.7425320056899118</v>
      </c>
      <c r="Z55" s="20">
        <f t="shared" ref="Z55:AP55" ca="1" si="74">100*(Z23/Y23-1)</f>
        <v>-2.3163228374954659</v>
      </c>
      <c r="AA55" s="20">
        <f t="shared" ca="1" si="74"/>
        <v>-1.6672841793256787</v>
      </c>
      <c r="AB55" s="20">
        <f t="shared" ca="1" si="74"/>
        <v>-0.48982667671439994</v>
      </c>
      <c r="AC55" s="20">
        <f t="shared" ca="1" si="74"/>
        <v>0.60583112457401889</v>
      </c>
      <c r="AD55" s="20">
        <f t="shared" ca="1" si="74"/>
        <v>0.22581859239743096</v>
      </c>
      <c r="AE55" s="20">
        <f t="shared" ca="1" si="74"/>
        <v>-2.4033045437476419</v>
      </c>
      <c r="AF55" s="20">
        <f t="shared" ca="1" si="74"/>
        <v>-1.731435167372064</v>
      </c>
      <c r="AG55" s="20">
        <f t="shared" ca="1" si="74"/>
        <v>3.0931871574001901</v>
      </c>
      <c r="AH55" s="20">
        <f t="shared" ca="1" si="74"/>
        <v>-2.1648309912647434</v>
      </c>
      <c r="AI55" s="20">
        <f t="shared" ca="1" si="74"/>
        <v>-3.5714285714285698</v>
      </c>
      <c r="AJ55" s="19">
        <f t="shared" ca="1" si="74"/>
        <v>-0.64411030595812324</v>
      </c>
      <c r="AK55" s="19">
        <f t="shared" ca="1" si="74"/>
        <v>4.051863355947205E-6</v>
      </c>
      <c r="AL55" s="19">
        <f t="shared" ca="1" si="74"/>
        <v>0</v>
      </c>
      <c r="AM55" s="19">
        <f t="shared" ca="1" si="74"/>
        <v>0</v>
      </c>
      <c r="AN55" s="19">
        <f t="shared" ca="1" si="74"/>
        <v>0</v>
      </c>
      <c r="AO55" s="19">
        <f t="shared" ca="1" si="74"/>
        <v>0</v>
      </c>
      <c r="AP55" s="19">
        <f t="shared" ca="1" si="74"/>
        <v>0</v>
      </c>
    </row>
    <row r="56" spans="2:42" x14ac:dyDescent="0.2">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19"/>
      <c r="AK56" s="19"/>
      <c r="AL56" s="19"/>
      <c r="AM56" s="19"/>
      <c r="AN56" s="19"/>
      <c r="AO56" s="19"/>
      <c r="AP56" s="19"/>
    </row>
    <row r="57" spans="2:42" x14ac:dyDescent="0.2">
      <c r="B57" t="str">
        <f>B25</f>
        <v>Personal income (mil. $2012)</v>
      </c>
      <c r="C57" s="20"/>
      <c r="D57" s="20">
        <f t="shared" ref="D57:Y57" ca="1" si="75">100*(D25/C25-1)</f>
        <v>2.8036462865707046</v>
      </c>
      <c r="E57" s="20">
        <f t="shared" ca="1" si="75"/>
        <v>4.8991514258611923</v>
      </c>
      <c r="F57" s="20">
        <f t="shared" ca="1" si="75"/>
        <v>1.1065355656019626</v>
      </c>
      <c r="G57" s="20">
        <f t="shared" ca="1" si="75"/>
        <v>2.9688258844950521</v>
      </c>
      <c r="H57" s="20">
        <f t="shared" ca="1" si="75"/>
        <v>3.945059158284181</v>
      </c>
      <c r="I57" s="20">
        <f t="shared" ca="1" si="75"/>
        <v>6.1057285086553614</v>
      </c>
      <c r="J57" s="20">
        <f t="shared" ca="1" si="75"/>
        <v>7.2862188751815049</v>
      </c>
      <c r="K57" s="20">
        <f t="shared" ca="1" si="75"/>
        <v>12.121118391680529</v>
      </c>
      <c r="L57" s="20">
        <f t="shared" ca="1" si="75"/>
        <v>7.5238113893313807</v>
      </c>
      <c r="M57" s="20">
        <f t="shared" ca="1" si="75"/>
        <v>3.8000216165498868</v>
      </c>
      <c r="N57" s="20">
        <f t="shared" ca="1" si="75"/>
        <v>-0.85238889808290086</v>
      </c>
      <c r="O57" s="20">
        <f t="shared" ca="1" si="75"/>
        <v>-0.74588802790878095</v>
      </c>
      <c r="P57" s="20">
        <f t="shared" ca="1" si="75"/>
        <v>0.58477499375371167</v>
      </c>
      <c r="Q57" s="20">
        <f t="shared" ca="1" si="75"/>
        <v>6.4428275371826604</v>
      </c>
      <c r="R57" s="20">
        <f t="shared" ca="1" si="75"/>
        <v>4.5714638206417746E-2</v>
      </c>
      <c r="S57" s="20">
        <f t="shared" ca="1" si="75"/>
        <v>7.7385418665730787</v>
      </c>
      <c r="T57" s="20">
        <f t="shared" ca="1" si="75"/>
        <v>6.0012903855396704</v>
      </c>
      <c r="U57" s="20">
        <f t="shared" ca="1" si="75"/>
        <v>0.17163270518372187</v>
      </c>
      <c r="V57" s="20">
        <f t="shared" ca="1" si="75"/>
        <v>-7.0250098769687792</v>
      </c>
      <c r="W57" s="20">
        <f t="shared" ca="1" si="75"/>
        <v>0.69486160327540958</v>
      </c>
      <c r="X57" s="20">
        <f t="shared" ca="1" si="75"/>
        <v>4.5048750433315687</v>
      </c>
      <c r="Y57" s="20">
        <f t="shared" ca="1" si="75"/>
        <v>9.7824838645456325</v>
      </c>
      <c r="Z57" s="20">
        <f t="shared" ref="Z57:AP57" ca="1" si="76">100*(Z25/Y25-1)</f>
        <v>1.6715747961081773</v>
      </c>
      <c r="AA57" s="20">
        <f t="shared" ca="1" si="76"/>
        <v>8.1398098610837355</v>
      </c>
      <c r="AB57" s="20">
        <f t="shared" ca="1" si="76"/>
        <v>6.4074234121729301</v>
      </c>
      <c r="AC57" s="20">
        <f t="shared" ca="1" si="76"/>
        <v>5.3293204516795756</v>
      </c>
      <c r="AD57" s="20">
        <f t="shared" ca="1" si="76"/>
        <v>5.1790128478780284</v>
      </c>
      <c r="AE57" s="20">
        <f t="shared" ca="1" si="76"/>
        <v>5.2245621353403049</v>
      </c>
      <c r="AF57" s="20">
        <f t="shared" ca="1" si="76"/>
        <v>6.7630485039776422</v>
      </c>
      <c r="AG57" s="20">
        <f t="shared" ca="1" si="76"/>
        <v>5.4286797311394741</v>
      </c>
      <c r="AH57" s="20">
        <f t="shared" ca="1" si="76"/>
        <v>3.6745060880359004</v>
      </c>
      <c r="AI57" s="19">
        <f t="shared" ca="1" si="76"/>
        <v>-3.5085826708611267</v>
      </c>
      <c r="AJ57" s="19">
        <f t="shared" ca="1" si="76"/>
        <v>0.92781994616055741</v>
      </c>
      <c r="AK57" s="19">
        <f t="shared" ca="1" si="76"/>
        <v>3.4580572119957242</v>
      </c>
      <c r="AL57" s="19">
        <f t="shared" ca="1" si="76"/>
        <v>3.2632413410059957</v>
      </c>
      <c r="AM57" s="19">
        <f t="shared" ca="1" si="76"/>
        <v>3.3050427439184737</v>
      </c>
      <c r="AN57" s="19">
        <f t="shared" ca="1" si="76"/>
        <v>3.4375800687598268</v>
      </c>
      <c r="AO57" s="19">
        <f t="shared" ca="1" si="76"/>
        <v>3.5888566939550559</v>
      </c>
      <c r="AP57" s="19">
        <f t="shared" ca="1" si="76"/>
        <v>3.8830772604514951</v>
      </c>
    </row>
    <row r="58" spans="2:42" x14ac:dyDescent="0.2">
      <c r="B58" t="str">
        <f>B26</f>
        <v>Personal income (mil. $)</v>
      </c>
      <c r="C58" s="20"/>
      <c r="D58" s="20">
        <f t="shared" ref="D58:Y58" ca="1" si="77">100*(D26/C26-1)</f>
        <v>6.2376723335800577</v>
      </c>
      <c r="E58" s="20">
        <f t="shared" ca="1" si="77"/>
        <v>7.7007099496299913</v>
      </c>
      <c r="F58" s="20">
        <f t="shared" ca="1" si="77"/>
        <v>3.6135437568847184</v>
      </c>
      <c r="G58" s="20">
        <f t="shared" ca="1" si="77"/>
        <v>5.1269196369203351</v>
      </c>
      <c r="H58" s="20">
        <f t="shared" ca="1" si="77"/>
        <v>6.1294357223825369</v>
      </c>
      <c r="I58" s="20">
        <f t="shared" ca="1" si="77"/>
        <v>8.3805492504292367</v>
      </c>
      <c r="J58" s="20">
        <f t="shared" ca="1" si="77"/>
        <v>9.148746135946805</v>
      </c>
      <c r="K58" s="20">
        <f t="shared" ca="1" si="77"/>
        <v>13.014857569377281</v>
      </c>
      <c r="L58" s="20">
        <f t="shared" ca="1" si="77"/>
        <v>9.0970558511976662</v>
      </c>
      <c r="M58" s="20">
        <f t="shared" ca="1" si="77"/>
        <v>6.4064244688277538</v>
      </c>
      <c r="N58" s="20">
        <f t="shared" ca="1" si="77"/>
        <v>1.1390294050742877</v>
      </c>
      <c r="O58" s="20">
        <f t="shared" ca="1" si="77"/>
        <v>0.55639182301561174</v>
      </c>
      <c r="P58" s="20">
        <f t="shared" ca="1" si="77"/>
        <v>2.7022414128838657</v>
      </c>
      <c r="Q58" s="20">
        <f t="shared" ca="1" si="77"/>
        <v>9.1253281532923012</v>
      </c>
      <c r="R58" s="20">
        <f t="shared" ca="1" si="77"/>
        <v>2.8874168375442322</v>
      </c>
      <c r="S58" s="20">
        <f t="shared" ca="1" si="77"/>
        <v>10.78620763730358</v>
      </c>
      <c r="T58" s="20">
        <f t="shared" ca="1" si="77"/>
        <v>8.714574483599268</v>
      </c>
      <c r="U58" s="20">
        <f t="shared" ca="1" si="77"/>
        <v>3.1297082972154611</v>
      </c>
      <c r="V58" s="20">
        <f t="shared" ca="1" si="77"/>
        <v>-7.2960894221575812</v>
      </c>
      <c r="W58" s="20">
        <f t="shared" ca="1" si="77"/>
        <v>2.5163655460418211</v>
      </c>
      <c r="X58" s="20">
        <f t="shared" ca="1" si="77"/>
        <v>7.1490720125716001</v>
      </c>
      <c r="Y58" s="20">
        <f t="shared" ca="1" si="77"/>
        <v>11.837091421763191</v>
      </c>
      <c r="Z58" s="20">
        <f t="shared" ref="Z58:AP58" ca="1" si="78">100*(Z26/Y26-1)</f>
        <v>3.0381110087326579</v>
      </c>
      <c r="AA58" s="20">
        <f t="shared" ca="1" si="78"/>
        <v>9.781367539364183</v>
      </c>
      <c r="AB58" s="20">
        <f t="shared" ca="1" si="78"/>
        <v>6.6375053618679347</v>
      </c>
      <c r="AC58" s="20">
        <f t="shared" ca="1" si="78"/>
        <v>6.3914311738175966</v>
      </c>
      <c r="AD58" s="20">
        <f t="shared" ca="1" si="78"/>
        <v>7.1009019847548371</v>
      </c>
      <c r="AE58" s="20">
        <f t="shared" ca="1" si="78"/>
        <v>7.4714879962243685</v>
      </c>
      <c r="AF58" s="20">
        <f t="shared" ca="1" si="78"/>
        <v>8.3530206567363763</v>
      </c>
      <c r="AG58" s="20">
        <f t="shared" ca="1" si="78"/>
        <v>6.5791125251668525</v>
      </c>
      <c r="AH58" s="20">
        <f t="shared" ca="1" si="78"/>
        <v>7.8149954820255108</v>
      </c>
      <c r="AI58" s="19">
        <f t="shared" ca="1" si="78"/>
        <v>2.5755034158260637</v>
      </c>
      <c r="AJ58" s="19">
        <f t="shared" ca="1" si="78"/>
        <v>4.7256336439848168</v>
      </c>
      <c r="AK58" s="19">
        <f t="shared" ca="1" si="78"/>
        <v>6.5287607366917966</v>
      </c>
      <c r="AL58" s="19">
        <f t="shared" ca="1" si="78"/>
        <v>5.7537986130220764</v>
      </c>
      <c r="AM58" s="19">
        <f t="shared" ca="1" si="78"/>
        <v>5.5094810464137778</v>
      </c>
      <c r="AN58" s="19">
        <f t="shared" ca="1" si="78"/>
        <v>5.6320417019993796</v>
      </c>
      <c r="AO58" s="19">
        <f t="shared" ca="1" si="78"/>
        <v>5.7068707005686115</v>
      </c>
      <c r="AP58" s="19">
        <f t="shared" ca="1" si="78"/>
        <v>5.9475566136298008</v>
      </c>
    </row>
    <row r="59" spans="2:42" x14ac:dyDescent="0.2">
      <c r="B59" t="str">
        <f>B27</f>
        <v xml:space="preserve">  Wage and salary disbursements (mil. $)</v>
      </c>
      <c r="C59" s="20"/>
      <c r="D59" s="20">
        <f t="shared" ref="D59:Y59" ca="1" si="79">100*(D27/C27-1)</f>
        <v>6.1933078088803883</v>
      </c>
      <c r="E59" s="20">
        <f t="shared" ca="1" si="79"/>
        <v>9.1257144814128832</v>
      </c>
      <c r="F59" s="20">
        <f t="shared" ca="1" si="79"/>
        <v>1.0562273318318161</v>
      </c>
      <c r="G59" s="20">
        <f t="shared" ca="1" si="79"/>
        <v>3.6271558008176275</v>
      </c>
      <c r="H59" s="20">
        <f t="shared" ca="1" si="79"/>
        <v>6.218505752420822</v>
      </c>
      <c r="I59" s="20">
        <f t="shared" ca="1" si="79"/>
        <v>10.318467503855167</v>
      </c>
      <c r="J59" s="20">
        <f t="shared" ca="1" si="79"/>
        <v>14.178841983442902</v>
      </c>
      <c r="K59" s="20">
        <f t="shared" ca="1" si="79"/>
        <v>14.657682942532734</v>
      </c>
      <c r="L59" s="20">
        <f t="shared" ca="1" si="79"/>
        <v>12.946607017759181</v>
      </c>
      <c r="M59" s="20">
        <f t="shared" ca="1" si="79"/>
        <v>5.3562875509000518</v>
      </c>
      <c r="N59" s="20">
        <f t="shared" ca="1" si="79"/>
        <v>-1.4436992221147915</v>
      </c>
      <c r="O59" s="20">
        <f t="shared" ca="1" si="79"/>
        <v>-1.6916736071160621</v>
      </c>
      <c r="P59" s="20">
        <f t="shared" ca="1" si="79"/>
        <v>0.82628018496000433</v>
      </c>
      <c r="Q59" s="20">
        <f t="shared" ca="1" si="79"/>
        <v>2.9357637005661852</v>
      </c>
      <c r="R59" s="20">
        <f t="shared" ca="1" si="79"/>
        <v>5.186509389412497</v>
      </c>
      <c r="S59" s="20">
        <f t="shared" ca="1" si="79"/>
        <v>9.656450458564759</v>
      </c>
      <c r="T59" s="20">
        <f t="shared" ca="1" si="79"/>
        <v>8.6435755459736576</v>
      </c>
      <c r="U59" s="20">
        <f t="shared" ca="1" si="79"/>
        <v>2.7387130092053624</v>
      </c>
      <c r="V59" s="20">
        <f t="shared" ca="1" si="79"/>
        <v>-3.7142696007506415</v>
      </c>
      <c r="W59" s="20">
        <f t="shared" ca="1" si="79"/>
        <v>1.320364925947759</v>
      </c>
      <c r="X59" s="20">
        <f t="shared" ca="1" si="79"/>
        <v>6.4950117885352432</v>
      </c>
      <c r="Y59" s="20">
        <f t="shared" ca="1" si="79"/>
        <v>7.5815740514640462</v>
      </c>
      <c r="Z59" s="20">
        <f t="shared" ref="Z59:AP59" ca="1" si="80">100*(Z27/Y27-1)</f>
        <v>4.7083970546995202</v>
      </c>
      <c r="AA59" s="20">
        <f t="shared" ca="1" si="80"/>
        <v>7.9953578269338577</v>
      </c>
      <c r="AB59" s="20">
        <f t="shared" ca="1" si="80"/>
        <v>5.8560775364837392</v>
      </c>
      <c r="AC59" s="20">
        <f t="shared" ca="1" si="80"/>
        <v>7.1732072679438152</v>
      </c>
      <c r="AD59" s="20">
        <f t="shared" ca="1" si="80"/>
        <v>8.2342544150833632</v>
      </c>
      <c r="AE59" s="20">
        <f t="shared" ca="1" si="80"/>
        <v>10.244453769525919</v>
      </c>
      <c r="AF59" s="20">
        <f t="shared" ca="1" si="80"/>
        <v>7.8376834569516163</v>
      </c>
      <c r="AG59" s="20">
        <f t="shared" ca="1" si="80"/>
        <v>5.2281801374663761</v>
      </c>
      <c r="AH59" s="20">
        <f t="shared" ca="1" si="80"/>
        <v>10.943060254112179</v>
      </c>
      <c r="AI59" s="19">
        <f t="shared" ca="1" si="80"/>
        <v>7.0446322725596477</v>
      </c>
      <c r="AJ59" s="19">
        <f t="shared" ca="1" si="80"/>
        <v>3.6726172447280714</v>
      </c>
      <c r="AK59" s="19">
        <f t="shared" ca="1" si="80"/>
        <v>6.7683847786651041</v>
      </c>
      <c r="AL59" s="19">
        <f t="shared" ca="1" si="80"/>
        <v>5.8419916039797348</v>
      </c>
      <c r="AM59" s="19">
        <f t="shared" ca="1" si="80"/>
        <v>5.875893320300607</v>
      </c>
      <c r="AN59" s="19">
        <f t="shared" ca="1" si="80"/>
        <v>5.949910726234342</v>
      </c>
      <c r="AO59" s="19">
        <f t="shared" ca="1" si="80"/>
        <v>5.9976094863835261</v>
      </c>
      <c r="AP59" s="19">
        <f t="shared" ca="1" si="80"/>
        <v>6.3677258420735683</v>
      </c>
    </row>
    <row r="60" spans="2:42" x14ac:dyDescent="0.2">
      <c r="B60" t="str">
        <f>B28</f>
        <v>Per capita personal income ($)</v>
      </c>
      <c r="C60" s="20"/>
      <c r="D60" s="20">
        <f t="shared" ref="D60:Y60" ca="1" si="81">100*(D28/C28-1)</f>
        <v>3.5701661187150568</v>
      </c>
      <c r="E60" s="20">
        <f t="shared" ca="1" si="81"/>
        <v>6.2751021893025394</v>
      </c>
      <c r="F60" s="20">
        <f t="shared" ca="1" si="81"/>
        <v>2.0603827806159769</v>
      </c>
      <c r="G60" s="20">
        <f t="shared" ca="1" si="81"/>
        <v>3.6465921953424241</v>
      </c>
      <c r="H60" s="20">
        <f t="shared" ca="1" si="81"/>
        <v>4.828295618775047</v>
      </c>
      <c r="I60" s="20">
        <f t="shared" ca="1" si="81"/>
        <v>7.0445558676347275</v>
      </c>
      <c r="J60" s="20">
        <f t="shared" ca="1" si="81"/>
        <v>7.3963425012278705</v>
      </c>
      <c r="K60" s="20">
        <f t="shared" ca="1" si="81"/>
        <v>10.803251585881801</v>
      </c>
      <c r="L60" s="20">
        <f t="shared" ca="1" si="81"/>
        <v>7.029117574331134</v>
      </c>
      <c r="M60" s="20">
        <f t="shared" ca="1" si="81"/>
        <v>4.7532613133173474</v>
      </c>
      <c r="N60" s="20">
        <f t="shared" ca="1" si="81"/>
        <v>-0.1960042218206115</v>
      </c>
      <c r="O60" s="20">
        <f t="shared" ca="1" si="81"/>
        <v>-0.66500425061897239</v>
      </c>
      <c r="P60" s="20">
        <f t="shared" ca="1" si="81"/>
        <v>1.8378167456312378</v>
      </c>
      <c r="Q60" s="20">
        <f t="shared" ca="1" si="81"/>
        <v>8.1095595541329057</v>
      </c>
      <c r="R60" s="20">
        <f t="shared" ca="1" si="81"/>
        <v>1.4925906393892907</v>
      </c>
      <c r="S60" s="20">
        <f t="shared" ca="1" si="81"/>
        <v>8.8422886337244044</v>
      </c>
      <c r="T60" s="20">
        <f t="shared" ca="1" si="81"/>
        <v>7.2223511250908645</v>
      </c>
      <c r="U60" s="20">
        <f t="shared" ca="1" si="81"/>
        <v>2.0568525564878426</v>
      </c>
      <c r="V60" s="20">
        <f t="shared" ca="1" si="81"/>
        <v>-8.2360694791462024</v>
      </c>
      <c r="W60" s="20">
        <f t="shared" ca="1" si="81"/>
        <v>1.4767030563497263</v>
      </c>
      <c r="X60" s="20">
        <f t="shared" ca="1" si="81"/>
        <v>6.4496210441490121</v>
      </c>
      <c r="Y60" s="20">
        <f t="shared" ca="1" si="81"/>
        <v>10.827986035581926</v>
      </c>
      <c r="Z60" s="20">
        <f t="shared" ref="Z60:AP60" ca="1" si="82">100*(Z28/Y28-1)</f>
        <v>1.4617882114280834</v>
      </c>
      <c r="AA60" s="20">
        <f t="shared" ca="1" si="82"/>
        <v>7.8004488213913259</v>
      </c>
      <c r="AB60" s="20">
        <f t="shared" ca="1" si="82"/>
        <v>4.2940079390423103</v>
      </c>
      <c r="AC60" s="20">
        <f t="shared" ca="1" si="82"/>
        <v>4.155857328469259</v>
      </c>
      <c r="AD60" s="20">
        <f t="shared" ca="1" si="82"/>
        <v>5.4660008069633337</v>
      </c>
      <c r="AE60" s="20">
        <f t="shared" ca="1" si="82"/>
        <v>5.587700471458934</v>
      </c>
      <c r="AF60" s="20">
        <f t="shared" ca="1" si="82"/>
        <v>6.3737616440578959</v>
      </c>
      <c r="AG60" s="20">
        <f t="shared" ca="1" si="82"/>
        <v>5.0652198299566242</v>
      </c>
      <c r="AH60" s="20">
        <f t="shared" ca="1" si="82"/>
        <v>6.7866650464544209</v>
      </c>
      <c r="AI60" s="19">
        <f t="shared" ca="1" si="82"/>
        <v>1.2000001813204486</v>
      </c>
      <c r="AJ60" s="19">
        <f t="shared" ca="1" si="82"/>
        <v>3.4053714719969541</v>
      </c>
      <c r="AK60" s="19">
        <f t="shared" ca="1" si="82"/>
        <v>5.3968045951253929</v>
      </c>
      <c r="AL60" s="19">
        <f t="shared" ca="1" si="82"/>
        <v>4.5894467956018925</v>
      </c>
      <c r="AM60" s="19">
        <f t="shared" ca="1" si="82"/>
        <v>4.2510791355530708</v>
      </c>
      <c r="AN60" s="19">
        <f t="shared" ca="1" si="82"/>
        <v>4.4158379585340857</v>
      </c>
      <c r="AO60" s="19">
        <f t="shared" ca="1" si="82"/>
        <v>4.5146092135754268</v>
      </c>
      <c r="AP60" s="19">
        <f t="shared" ca="1" si="82"/>
        <v>4.7711629543414125</v>
      </c>
    </row>
    <row r="61" spans="2:42" x14ac:dyDescent="0.2">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19"/>
      <c r="AK61" s="19"/>
      <c r="AL61" s="19"/>
      <c r="AM61" s="19"/>
      <c r="AN61" s="19"/>
      <c r="AO61" s="19"/>
      <c r="AP61" s="19"/>
    </row>
    <row r="62" spans="2:42" x14ac:dyDescent="0.2">
      <c r="B62" t="str">
        <f>B30</f>
        <v>Seattle MSA CPI-U (1982-1984=100)</v>
      </c>
      <c r="C62" s="20"/>
      <c r="D62" s="20" t="e">
        <f t="shared" ref="D62:K62" si="83">100*(D30/C30-1)</f>
        <v>#DIV/0!</v>
      </c>
      <c r="E62" s="20" t="e">
        <f t="shared" si="83"/>
        <v>#DIV/0!</v>
      </c>
      <c r="F62" s="20" t="e">
        <f t="shared" si="83"/>
        <v>#DIV/0!</v>
      </c>
      <c r="G62" s="20" t="e">
        <f t="shared" si="83"/>
        <v>#DIV/0!</v>
      </c>
      <c r="H62" s="20" t="e">
        <f t="shared" si="83"/>
        <v>#DIV/0!</v>
      </c>
      <c r="I62" s="20" t="e">
        <f t="shared" si="83"/>
        <v>#DIV/0!</v>
      </c>
      <c r="J62" s="20" t="e">
        <f t="shared" si="83"/>
        <v>#DIV/0!</v>
      </c>
      <c r="K62" s="20" t="e">
        <f t="shared" si="83"/>
        <v>#DIV/0!</v>
      </c>
      <c r="L62" s="20">
        <f t="shared" ref="L62:AP62" si="84">100*(L30/K30-1)</f>
        <v>3.0170702659785498</v>
      </c>
      <c r="M62" s="20">
        <f t="shared" si="84"/>
        <v>3.7572254335260125</v>
      </c>
      <c r="N62" s="20">
        <f t="shared" si="84"/>
        <v>3.556174558960068</v>
      </c>
      <c r="O62" s="20">
        <f t="shared" si="84"/>
        <v>1.9456648435398627</v>
      </c>
      <c r="P62" s="20">
        <f t="shared" si="84"/>
        <v>1.5303430079155467</v>
      </c>
      <c r="Q62" s="20">
        <f t="shared" si="84"/>
        <v>1.2907137907138155</v>
      </c>
      <c r="R62" s="20">
        <f t="shared" si="84"/>
        <v>2.864961943042843</v>
      </c>
      <c r="S62" s="20">
        <f t="shared" si="84"/>
        <v>3.7495843032923304</v>
      </c>
      <c r="T62" s="20">
        <f t="shared" si="84"/>
        <v>3.8826829072842406</v>
      </c>
      <c r="U62" s="20">
        <f t="shared" si="84"/>
        <v>4.0791389992841376</v>
      </c>
      <c r="V62" s="20">
        <f t="shared" si="84"/>
        <v>0.57002798629146589</v>
      </c>
      <c r="W62" s="20">
        <f t="shared" si="84"/>
        <v>0.26169502617319207</v>
      </c>
      <c r="X62" s="20">
        <f t="shared" si="84"/>
        <v>2.8012295714581859</v>
      </c>
      <c r="Y62" s="20">
        <f t="shared" si="84"/>
        <v>2.4447584127946564</v>
      </c>
      <c r="Z62" s="20">
        <f t="shared" si="84"/>
        <v>1.2126110431777137</v>
      </c>
      <c r="AA62" s="20">
        <f t="shared" si="84"/>
        <v>1.8596007309588547</v>
      </c>
      <c r="AB62" s="20">
        <f t="shared" si="84"/>
        <v>1.3841151377988359</v>
      </c>
      <c r="AC62" s="20">
        <f t="shared" si="84"/>
        <v>2.2678192956284926</v>
      </c>
      <c r="AD62" s="20">
        <f t="shared" si="84"/>
        <v>3.077392192352213</v>
      </c>
      <c r="AE62" s="20">
        <f t="shared" si="84"/>
        <v>3.1547741590150835</v>
      </c>
      <c r="AF62" s="20">
        <f t="shared" si="84"/>
        <v>2.4950597436347755</v>
      </c>
      <c r="AG62" s="20">
        <f t="shared" si="84"/>
        <v>1.6406554713379595</v>
      </c>
      <c r="AH62" s="20">
        <f t="shared" si="84"/>
        <v>4.9972501772795441</v>
      </c>
      <c r="AI62" s="20">
        <f t="shared" si="84"/>
        <v>8.9525333333333457</v>
      </c>
      <c r="AJ62" s="19">
        <f t="shared" si="84"/>
        <v>5.6403432339697135</v>
      </c>
      <c r="AK62" s="19">
        <f t="shared" si="84"/>
        <v>3.837833563987858</v>
      </c>
      <c r="AL62" s="19">
        <f t="shared" si="84"/>
        <v>3.080724890371056</v>
      </c>
      <c r="AM62" s="19">
        <f t="shared" si="84"/>
        <v>2.6658561359649946</v>
      </c>
      <c r="AN62" s="19">
        <f t="shared" si="84"/>
        <v>2.6411353161400308</v>
      </c>
      <c r="AO62" s="19">
        <f t="shared" si="84"/>
        <v>2.5622421783430438</v>
      </c>
      <c r="AP62" s="19">
        <f t="shared" si="84"/>
        <v>2.4802401381151862</v>
      </c>
    </row>
    <row r="63" spans="2:42" x14ac:dyDescent="0.2">
      <c r="B63" t="str">
        <f>B31</f>
        <v>Seattle MSA CPI-W (1982-1984=100)</v>
      </c>
      <c r="C63" s="20"/>
      <c r="D63" s="20"/>
      <c r="E63" s="20"/>
      <c r="F63" s="20"/>
      <c r="G63" s="20"/>
      <c r="H63" s="20"/>
      <c r="I63" s="20"/>
      <c r="J63" s="20"/>
      <c r="K63" s="20"/>
      <c r="L63" s="20">
        <f t="shared" ref="L63:AP63" si="85">100*(L31/K31-1)</f>
        <v>3.100458949515561</v>
      </c>
      <c r="M63" s="20">
        <f t="shared" si="85"/>
        <v>3.7985953111089099</v>
      </c>
      <c r="N63" s="20">
        <f t="shared" si="85"/>
        <v>3.459449156580563</v>
      </c>
      <c r="O63" s="20">
        <f t="shared" si="85"/>
        <v>1.7962417096536454</v>
      </c>
      <c r="P63" s="20">
        <f t="shared" si="85"/>
        <v>1.3663921817030023</v>
      </c>
      <c r="Q63" s="20">
        <f t="shared" si="85"/>
        <v>1.6604177825388478</v>
      </c>
      <c r="R63" s="20">
        <f t="shared" si="85"/>
        <v>3.0382859149982622</v>
      </c>
      <c r="S63" s="20">
        <f t="shared" si="85"/>
        <v>3.766831430032358</v>
      </c>
      <c r="T63" s="20">
        <f t="shared" si="85"/>
        <v>3.8136498028909394</v>
      </c>
      <c r="U63" s="20">
        <f t="shared" si="85"/>
        <v>4.3303389542220128</v>
      </c>
      <c r="V63" s="20">
        <f t="shared" si="85"/>
        <v>0.47756549274629023</v>
      </c>
      <c r="W63" s="20">
        <f t="shared" si="85"/>
        <v>0.7335461522787412</v>
      </c>
      <c r="X63" s="20">
        <f t="shared" si="85"/>
        <v>3.2916788408663411</v>
      </c>
      <c r="Y63" s="20">
        <f t="shared" si="85"/>
        <v>2.4420352977783111</v>
      </c>
      <c r="Z63" s="20">
        <f t="shared" si="85"/>
        <v>1.2206916473850082</v>
      </c>
      <c r="AA63" s="20">
        <f t="shared" si="85"/>
        <v>1.9192983953269405</v>
      </c>
      <c r="AB63" s="20">
        <f t="shared" si="85"/>
        <v>0.94037648001890073</v>
      </c>
      <c r="AC63" s="20">
        <f t="shared" si="85"/>
        <v>2.3285635221631074</v>
      </c>
      <c r="AD63" s="20">
        <f t="shared" si="85"/>
        <v>3.376087854960641</v>
      </c>
      <c r="AE63" s="20">
        <f t="shared" si="85"/>
        <v>3.2948824330569337</v>
      </c>
      <c r="AF63" s="20">
        <f t="shared" si="85"/>
        <v>2.09395806110384</v>
      </c>
      <c r="AG63" s="20">
        <f t="shared" si="85"/>
        <v>1.8644499595307451</v>
      </c>
      <c r="AH63" s="20">
        <f t="shared" si="85"/>
        <v>5.1563921947799018</v>
      </c>
      <c r="AI63" s="20">
        <f t="shared" si="85"/>
        <v>8.7736497481684328</v>
      </c>
      <c r="AJ63" s="19">
        <f t="shared" si="85"/>
        <v>5.1473513683729211</v>
      </c>
      <c r="AK63" s="19">
        <f t="shared" si="85"/>
        <v>3.7488991362283342</v>
      </c>
      <c r="AL63" s="19">
        <f t="shared" si="85"/>
        <v>3.1214485157567973</v>
      </c>
      <c r="AM63" s="19">
        <f t="shared" si="85"/>
        <v>2.6794108196807942</v>
      </c>
      <c r="AN63" s="19">
        <f t="shared" si="85"/>
        <v>2.6911599965927291</v>
      </c>
      <c r="AO63" s="19">
        <f t="shared" si="85"/>
        <v>2.5914410559534806</v>
      </c>
      <c r="AP63" s="19">
        <f t="shared" si="85"/>
        <v>2.5196242511749345</v>
      </c>
    </row>
    <row r="64" spans="2:42" x14ac:dyDescent="0.2">
      <c r="B64" t="str">
        <f>B32</f>
        <v>Seattle MSA S&amp;P CoreLogic Case-Shilller Home Price Index</v>
      </c>
      <c r="C64" s="20"/>
      <c r="D64" s="20">
        <f t="shared" ref="D64:K64" ca="1" si="86">100*(D32/C32-1)</f>
        <v>0.70700227985052155</v>
      </c>
      <c r="E64" s="20">
        <f t="shared" ca="1" si="86"/>
        <v>1.7655356123715604</v>
      </c>
      <c r="F64" s="20">
        <f t="shared" ca="1" si="86"/>
        <v>2.0718302019676393</v>
      </c>
      <c r="G64" s="20">
        <f t="shared" ca="1" si="86"/>
        <v>3.9425103583861754</v>
      </c>
      <c r="H64" s="20">
        <f t="shared" ca="1" si="86"/>
        <v>1.4225955605724483</v>
      </c>
      <c r="I64" s="20">
        <f t="shared" ca="1" si="86"/>
        <v>2.5784930256808725</v>
      </c>
      <c r="J64" s="20">
        <f t="shared" ca="1" si="86"/>
        <v>8.0976341307041011</v>
      </c>
      <c r="K64" s="20">
        <f t="shared" ca="1" si="86"/>
        <v>10.671410453173946</v>
      </c>
      <c r="L64" s="20">
        <f t="shared" ref="L64" ca="1" si="87">100*(L32/K32-1)</f>
        <v>8.8786635538175886</v>
      </c>
      <c r="M64" s="20">
        <f t="shared" ref="M64" ca="1" si="88">100*(M32/L32-1)</f>
        <v>8.178817438824737</v>
      </c>
      <c r="N64" s="20">
        <f t="shared" ref="N64" ca="1" si="89">100*(N32/M32-1)</f>
        <v>5.2822774834490716</v>
      </c>
      <c r="O64" s="20">
        <f t="shared" ref="O64" ca="1" si="90">100*(O32/N32-1)</f>
        <v>4.0869097455583425</v>
      </c>
      <c r="P64" s="20">
        <f t="shared" ref="P64" ca="1" si="91">100*(P32/O32-1)</f>
        <v>5.0756220577915734</v>
      </c>
      <c r="Q64" s="20">
        <f t="shared" ref="Q64" ca="1" si="92">100*(Q32/P32-1)</f>
        <v>9.5365449699906115</v>
      </c>
      <c r="R64" s="20">
        <f t="shared" ref="R64" ca="1" si="93">100*(R32/Q32-1)</f>
        <v>15.717486502491674</v>
      </c>
      <c r="S64" s="20">
        <f t="shared" ref="S64" ca="1" si="94">100*(S32/R32-1)</f>
        <v>16.042140769030699</v>
      </c>
      <c r="T64" s="20">
        <f t="shared" ref="T64" ca="1" si="95">100*(T32/S32-1)</f>
        <v>6.6660831603617909</v>
      </c>
      <c r="U64" s="20">
        <f t="shared" ref="U64" ca="1" si="96">100*(U32/T32-1)</f>
        <v>-7.3361741846500239</v>
      </c>
      <c r="V64" s="20">
        <f t="shared" ref="V64" ca="1" si="97">100*(V32/U32-1)</f>
        <v>-14.338903637171974</v>
      </c>
      <c r="W64" s="20">
        <f t="shared" ref="W64" ca="1" si="98">100*(W32/V32-1)</f>
        <v>-3.5650423733583958</v>
      </c>
      <c r="X64" s="20">
        <f t="shared" ref="X64" ca="1" si="99">100*(X32/W32-1)</f>
        <v>-6.5742605821313083</v>
      </c>
      <c r="Y64" s="20">
        <f t="shared" ref="Y64" ca="1" si="100">100*(Y32/X32-1)</f>
        <v>2.1178832162910277</v>
      </c>
      <c r="Z64" s="20">
        <f t="shared" ref="Z64" ca="1" si="101">100*(Z32/Y32-1)</f>
        <v>11.753408127379528</v>
      </c>
      <c r="AA64" s="20">
        <f t="shared" ref="AA64" ca="1" si="102">100*(AA32/Z32-1)</f>
        <v>8.5491523585119467</v>
      </c>
      <c r="AB64" s="20">
        <f t="shared" ref="AB64" ca="1" si="103">100*(AB32/AA32-1)</f>
        <v>7.9069376147827608</v>
      </c>
      <c r="AC64" s="20">
        <f t="shared" ref="AC64" ca="1" si="104">100*(AC32/AB32-1)</f>
        <v>10.800146462332094</v>
      </c>
      <c r="AD64" s="20">
        <f t="shared" ref="AD64" ca="1" si="105">100*(AD32/AC32-1)</f>
        <v>12.760520376216601</v>
      </c>
      <c r="AE64" s="20">
        <f t="shared" ref="AE64" ca="1" si="106">100*(AE32/AD32-1)</f>
        <v>10.40795518868709</v>
      </c>
      <c r="AF64" s="20">
        <f t="shared" ref="AF64" ca="1" si="107">100*(AF32/AE32-1)</f>
        <v>1.4596016187411687</v>
      </c>
      <c r="AG64" s="20">
        <f t="shared" ref="AG64" ca="1" si="108">100*(AG32/AF32-1)</f>
        <v>8.6311709973470485</v>
      </c>
      <c r="AH64" s="20">
        <f t="shared" ref="AH64" ca="1" si="109">100*(AH32/AG32-1)</f>
        <v>21.807727052725689</v>
      </c>
      <c r="AI64" s="20">
        <f t="shared" ref="AI64" ca="1" si="110">100*(AI32/AH32-1)</f>
        <v>14.561036044778097</v>
      </c>
      <c r="AJ64" s="19">
        <f t="shared" ref="AJ64" ca="1" si="111">100*(AJ32/AI32-1)</f>
        <v>-8.5040071678109115</v>
      </c>
      <c r="AK64" s="19">
        <f t="shared" ref="AK64" ca="1" si="112">100*(AK32/AJ32-1)</f>
        <v>8.1054795818966916</v>
      </c>
      <c r="AL64" s="19">
        <f t="shared" ref="AL64" ca="1" si="113">100*(AL32/AK32-1)</f>
        <v>6.6631791092181869</v>
      </c>
      <c r="AM64" s="19">
        <f t="shared" ref="AM64" ca="1" si="114">100*(AM32/AL32-1)</f>
        <v>5.4488370720397361</v>
      </c>
      <c r="AN64" s="19">
        <f t="shared" ref="AN64" ca="1" si="115">100*(AN32/AM32-1)</f>
        <v>3.8234811293631932</v>
      </c>
      <c r="AO64" s="19">
        <f t="shared" ref="AO64" ca="1" si="116">100*(AO32/AN32-1)</f>
        <v>3.2753724703843412</v>
      </c>
      <c r="AP64" s="19">
        <f t="shared" ref="AP64" ca="1" si="117">100*(AP32/AO32-1)</f>
        <v>3.3370066397780063</v>
      </c>
    </row>
    <row r="65" spans="2:42" x14ac:dyDescent="0.2">
      <c r="B65" t="str">
        <f>B33</f>
        <v>Housing permits (thous.)</v>
      </c>
      <c r="C65" s="20"/>
      <c r="D65" s="20">
        <f t="shared" ref="D65:K65" ca="1" si="118">100*(D33/C33-1)</f>
        <v>-55.166912011177274</v>
      </c>
      <c r="E65" s="20">
        <f t="shared" ca="1" si="118"/>
        <v>28.638752198322504</v>
      </c>
      <c r="F65" s="20">
        <f t="shared" ca="1" si="118"/>
        <v>-1.5405198724414371</v>
      </c>
      <c r="G65" s="20">
        <f t="shared" ca="1" si="118"/>
        <v>13.618411058787782</v>
      </c>
      <c r="H65" s="20">
        <f t="shared" ca="1" si="118"/>
        <v>-6.6515141386456307</v>
      </c>
      <c r="I65" s="20">
        <f t="shared" ca="1" si="118"/>
        <v>14.802348897164141</v>
      </c>
      <c r="J65" s="20">
        <f t="shared" ca="1" si="118"/>
        <v>11.515189320691155</v>
      </c>
      <c r="K65" s="20">
        <f t="shared" ca="1" si="118"/>
        <v>17.721094143312644</v>
      </c>
      <c r="L65" s="20">
        <f t="shared" ref="L65:AP65" ca="1" si="119">100*(L33/K33-1)</f>
        <v>-6.6476597766690464</v>
      </c>
      <c r="M65" s="20">
        <f t="shared" ca="1" si="119"/>
        <v>-4.7083375750788914</v>
      </c>
      <c r="N65" s="20">
        <f t="shared" ca="1" si="119"/>
        <v>-16.948880935847445</v>
      </c>
      <c r="O65" s="20">
        <f t="shared" ca="1" si="119"/>
        <v>-4.6951376382814551</v>
      </c>
      <c r="P65" s="20">
        <f t="shared" ca="1" si="119"/>
        <v>5.2503711701983979</v>
      </c>
      <c r="Q65" s="20">
        <f t="shared" ca="1" si="119"/>
        <v>12.618620159015137</v>
      </c>
      <c r="R65" s="20">
        <f t="shared" ca="1" si="119"/>
        <v>6.917558642678201</v>
      </c>
      <c r="S65" s="20">
        <f t="shared" ca="1" si="119"/>
        <v>4.9310399914798353</v>
      </c>
      <c r="T65" s="20">
        <f t="shared" ca="1" si="119"/>
        <v>7.2671910682567953</v>
      </c>
      <c r="U65" s="20">
        <f t="shared" ca="1" si="119"/>
        <v>-39.362255760041634</v>
      </c>
      <c r="V65" s="20">
        <f t="shared" ca="1" si="119"/>
        <v>-58.008894437075753</v>
      </c>
      <c r="W65" s="20">
        <f t="shared" ca="1" si="119"/>
        <v>48.940914158305461</v>
      </c>
      <c r="X65" s="20">
        <f t="shared" ca="1" si="119"/>
        <v>8.458083832335328</v>
      </c>
      <c r="Y65" s="20">
        <f t="shared" ca="1" si="119"/>
        <v>66.21808143547274</v>
      </c>
      <c r="Z65" s="20">
        <f t="shared" ca="1" si="119"/>
        <v>6.9130164002491279</v>
      </c>
      <c r="AA65" s="20">
        <f t="shared" ca="1" si="119"/>
        <v>15.417475728155349</v>
      </c>
      <c r="AB65" s="20">
        <f t="shared" ca="1" si="119"/>
        <v>24.091520861372807</v>
      </c>
      <c r="AC65" s="20">
        <f t="shared" ca="1" si="119"/>
        <v>-3.3080260303687603</v>
      </c>
      <c r="AD65" s="20">
        <f t="shared" ca="1" si="119"/>
        <v>1.7666853617498646</v>
      </c>
      <c r="AE65" s="20">
        <f t="shared" ca="1" si="119"/>
        <v>-11.8857352806099</v>
      </c>
      <c r="AF65" s="20">
        <f t="shared" ca="1" si="119"/>
        <v>17.179193161680395</v>
      </c>
      <c r="AG65" s="20">
        <f t="shared" ca="1" si="119"/>
        <v>-15.874922159950177</v>
      </c>
      <c r="AH65" s="20">
        <f t="shared" ca="1" si="119"/>
        <v>27.584201342991598</v>
      </c>
      <c r="AI65" s="20">
        <f t="shared" ca="1" si="119"/>
        <v>-12.308329879817659</v>
      </c>
      <c r="AJ65" s="19">
        <f t="shared" ca="1" si="119"/>
        <v>-15.277457466918708</v>
      </c>
      <c r="AK65" s="19">
        <f t="shared" ca="1" si="119"/>
        <v>17.501041707921281</v>
      </c>
      <c r="AL65" s="19">
        <f t="shared" ca="1" si="119"/>
        <v>9.5649830208069062</v>
      </c>
      <c r="AM65" s="19">
        <f t="shared" ca="1" si="119"/>
        <v>2.4047976583642106</v>
      </c>
      <c r="AN65" s="19">
        <f t="shared" ca="1" si="119"/>
        <v>2.8403472703801835</v>
      </c>
      <c r="AO65" s="19">
        <f t="shared" ca="1" si="119"/>
        <v>2.602627796567214</v>
      </c>
      <c r="AP65" s="19">
        <f t="shared" ca="1" si="119"/>
        <v>2.4788973437965156</v>
      </c>
    </row>
    <row r="66" spans="2:42" x14ac:dyDescent="0.2">
      <c r="B66" t="str">
        <f>B34</f>
        <v>Population (thous.)</v>
      </c>
      <c r="C66" s="20"/>
      <c r="D66" s="20">
        <f t="shared" ref="D66:K66" ca="1" si="120">100*(D34/C34-1)</f>
        <v>2.5809915359902957</v>
      </c>
      <c r="E66" s="20">
        <f t="shared" ca="1" si="120"/>
        <v>1.3386700019745845</v>
      </c>
      <c r="F66" s="20">
        <f t="shared" ca="1" si="120"/>
        <v>1.5287906241666649</v>
      </c>
      <c r="G66" s="20">
        <f t="shared" ca="1" si="120"/>
        <v>1.4224654787269531</v>
      </c>
      <c r="H66" s="20">
        <f t="shared" ca="1" si="120"/>
        <v>1.2438057000556002</v>
      </c>
      <c r="I66" s="20">
        <f t="shared" ca="1" si="120"/>
        <v>1.2447187574599283</v>
      </c>
      <c r="J66" s="20">
        <f t="shared" ca="1" si="120"/>
        <v>1.6302074054854288</v>
      </c>
      <c r="K66" s="20">
        <f t="shared" ca="1" si="120"/>
        <v>1.9922053891214375</v>
      </c>
      <c r="L66" s="20">
        <f t="shared" ref="L66:AP66" ca="1" si="121">100*(L34/K34-1)</f>
        <v>1.9329172963569397</v>
      </c>
      <c r="M66" s="20">
        <f t="shared" ca="1" si="121"/>
        <v>1.5911825391537127</v>
      </c>
      <c r="N66" s="20">
        <f t="shared" ca="1" si="121"/>
        <v>1.3402663463118358</v>
      </c>
      <c r="O66" s="20">
        <f t="shared" ca="1" si="121"/>
        <v>1.2249047343431352</v>
      </c>
      <c r="P66" s="20">
        <f t="shared" ca="1" si="121"/>
        <v>0.84727787302532054</v>
      </c>
      <c r="Q66" s="20">
        <f t="shared" ca="1" si="121"/>
        <v>0.92559965681757728</v>
      </c>
      <c r="R66" s="20">
        <f t="shared" ca="1" si="121"/>
        <v>1.3880746333579053</v>
      </c>
      <c r="S66" s="20">
        <f t="shared" ca="1" si="121"/>
        <v>1.7769258096330454</v>
      </c>
      <c r="T66" s="20">
        <f t="shared" ca="1" si="121"/>
        <v>1.3988145959058507</v>
      </c>
      <c r="U66" s="20">
        <f t="shared" ca="1" si="121"/>
        <v>1.0571122532693433</v>
      </c>
      <c r="V66" s="20">
        <f t="shared" ca="1" si="121"/>
        <v>1.0276395521183312</v>
      </c>
      <c r="W66" s="20">
        <f t="shared" ca="1" si="121"/>
        <v>1.0162835071070742</v>
      </c>
      <c r="X66" s="20">
        <f t="shared" ca="1" si="121"/>
        <v>0.65804275888072805</v>
      </c>
      <c r="Y66" s="20">
        <f t="shared" ca="1" si="121"/>
        <v>0.90262798739131345</v>
      </c>
      <c r="Z66" s="20">
        <f t="shared" ca="1" si="121"/>
        <v>1.5624449943057339</v>
      </c>
      <c r="AA66" s="20">
        <f t="shared" ca="1" si="121"/>
        <v>1.8244606521417239</v>
      </c>
      <c r="AB66" s="20">
        <f t="shared" ca="1" si="121"/>
        <v>2.2613505073279194</v>
      </c>
      <c r="AC66" s="20">
        <f t="shared" ca="1" si="121"/>
        <v>2.1396014629775806</v>
      </c>
      <c r="AD66" s="20">
        <f t="shared" ca="1" si="121"/>
        <v>1.5511952562623943</v>
      </c>
      <c r="AE66" s="20">
        <f t="shared" ca="1" si="121"/>
        <v>1.7823899352044315</v>
      </c>
      <c r="AF66" s="20">
        <f t="shared" ca="1" si="121"/>
        <v>1.863469087533498</v>
      </c>
      <c r="AG66" s="20">
        <f t="shared" ca="1" si="121"/>
        <v>1.4444591119178174</v>
      </c>
      <c r="AH66" s="20">
        <f t="shared" ca="1" si="121"/>
        <v>0.96769682042912031</v>
      </c>
      <c r="AI66" s="20">
        <f t="shared" ca="1" si="121"/>
        <v>1.351488989073002</v>
      </c>
      <c r="AJ66" s="19">
        <f t="shared" ca="1" si="121"/>
        <v>1.2761450505751171</v>
      </c>
      <c r="AK66" s="19">
        <f t="shared" ca="1" si="121"/>
        <v>1.0751331611499548</v>
      </c>
      <c r="AL66" s="19">
        <f t="shared" ca="1" si="121"/>
        <v>1.1132373186889533</v>
      </c>
      <c r="AM66" s="19">
        <f t="shared" ca="1" si="121"/>
        <v>1.2070187262916532</v>
      </c>
      <c r="AN66" s="19">
        <f t="shared" ca="1" si="121"/>
        <v>1.1647909585041694</v>
      </c>
      <c r="AO66" s="19">
        <f t="shared" ca="1" si="121"/>
        <v>1.1406317049965642</v>
      </c>
      <c r="AP66" s="19">
        <f t="shared" ca="1" si="121"/>
        <v>1.1226536294622003</v>
      </c>
    </row>
    <row r="68" spans="2:42" x14ac:dyDescent="0.2">
      <c r="B68" s="1" t="s">
        <v>221</v>
      </c>
    </row>
    <row r="69" spans="2:42" x14ac:dyDescent="0.2">
      <c r="B69" s="1"/>
      <c r="C69" s="1">
        <f t="shared" ref="C69:X69" si="122">C4</f>
        <v>1990</v>
      </c>
      <c r="D69" s="1">
        <f t="shared" si="122"/>
        <v>1991</v>
      </c>
      <c r="E69" s="1">
        <f t="shared" si="122"/>
        <v>1992</v>
      </c>
      <c r="F69" s="1">
        <f t="shared" si="122"/>
        <v>1993</v>
      </c>
      <c r="G69" s="1">
        <f t="shared" si="122"/>
        <v>1994</v>
      </c>
      <c r="H69" s="1">
        <f t="shared" si="122"/>
        <v>1995</v>
      </c>
      <c r="I69" s="1">
        <f t="shared" si="122"/>
        <v>1996</v>
      </c>
      <c r="J69" s="1">
        <f t="shared" si="122"/>
        <v>1997</v>
      </c>
      <c r="K69" s="1">
        <f t="shared" si="122"/>
        <v>1998</v>
      </c>
      <c r="L69" s="1">
        <f t="shared" si="122"/>
        <v>1999</v>
      </c>
      <c r="M69" s="1">
        <f t="shared" si="122"/>
        <v>2000</v>
      </c>
      <c r="N69" s="1">
        <f t="shared" si="122"/>
        <v>2001</v>
      </c>
      <c r="O69" s="1">
        <f t="shared" si="122"/>
        <v>2002</v>
      </c>
      <c r="P69" s="1">
        <f t="shared" si="122"/>
        <v>2003</v>
      </c>
      <c r="Q69" s="1">
        <f t="shared" si="122"/>
        <v>2004</v>
      </c>
      <c r="R69" s="1">
        <f t="shared" si="122"/>
        <v>2005</v>
      </c>
      <c r="S69" s="1">
        <f t="shared" si="122"/>
        <v>2006</v>
      </c>
      <c r="T69" s="1">
        <f t="shared" si="122"/>
        <v>2007</v>
      </c>
      <c r="U69" s="1">
        <f t="shared" si="122"/>
        <v>2008</v>
      </c>
      <c r="V69" s="1">
        <f t="shared" si="122"/>
        <v>2009</v>
      </c>
      <c r="W69" s="1">
        <f t="shared" si="122"/>
        <v>2010</v>
      </c>
      <c r="X69" s="1">
        <f t="shared" si="122"/>
        <v>2011</v>
      </c>
      <c r="Y69" s="1">
        <f t="shared" ref="Y69:AP69" si="123">Y4</f>
        <v>2012</v>
      </c>
      <c r="Z69" s="1">
        <f t="shared" si="123"/>
        <v>2013</v>
      </c>
      <c r="AA69" s="1">
        <f t="shared" si="123"/>
        <v>2014</v>
      </c>
      <c r="AB69" s="1">
        <f t="shared" si="123"/>
        <v>2015</v>
      </c>
      <c r="AC69" s="1">
        <f t="shared" si="123"/>
        <v>2016</v>
      </c>
      <c r="AD69" s="1">
        <f t="shared" si="123"/>
        <v>2017</v>
      </c>
      <c r="AE69" s="1">
        <f t="shared" si="123"/>
        <v>2018</v>
      </c>
      <c r="AF69" s="1">
        <f t="shared" si="123"/>
        <v>2019</v>
      </c>
      <c r="AG69" s="1">
        <f t="shared" si="123"/>
        <v>2020</v>
      </c>
      <c r="AH69" s="1">
        <f t="shared" si="123"/>
        <v>2021</v>
      </c>
      <c r="AI69" s="1">
        <f t="shared" si="123"/>
        <v>2022</v>
      </c>
      <c r="AJ69" s="1">
        <f t="shared" si="123"/>
        <v>2023</v>
      </c>
      <c r="AK69" s="1">
        <f t="shared" si="123"/>
        <v>2024</v>
      </c>
      <c r="AL69" s="1">
        <f t="shared" si="123"/>
        <v>2025</v>
      </c>
      <c r="AM69" s="1">
        <f t="shared" si="123"/>
        <v>2026</v>
      </c>
      <c r="AN69" s="1">
        <f t="shared" si="123"/>
        <v>2027</v>
      </c>
      <c r="AO69" s="1">
        <f t="shared" si="123"/>
        <v>2028</v>
      </c>
      <c r="AP69" s="1">
        <f t="shared" si="123"/>
        <v>2029</v>
      </c>
    </row>
    <row r="70" spans="2:42" x14ac:dyDescent="0.2">
      <c r="B70" t="str">
        <f t="shared" ref="B70:B83" si="124">B39</f>
        <v>Employment (thous.)</v>
      </c>
      <c r="C70" s="12"/>
      <c r="D70" s="12">
        <f t="shared" ref="D70:Y70" ca="1" si="125">C7/C$7*D39</f>
        <v>0.4688204357625736</v>
      </c>
      <c r="E70" s="12">
        <f t="shared" ca="1" si="125"/>
        <v>1.258562412132469</v>
      </c>
      <c r="F70" s="12">
        <f t="shared" ca="1" si="125"/>
        <v>1.0427821309090257</v>
      </c>
      <c r="G70" s="12">
        <f t="shared" ca="1" si="125"/>
        <v>1.0495618298628218</v>
      </c>
      <c r="H70" s="12">
        <f t="shared" ca="1" si="125"/>
        <v>1.8610538497703555</v>
      </c>
      <c r="I70" s="12">
        <f t="shared" ca="1" si="125"/>
        <v>3.756355270258771</v>
      </c>
      <c r="J70" s="12">
        <f t="shared" ca="1" si="125"/>
        <v>5.775469141378875</v>
      </c>
      <c r="K70" s="12">
        <f t="shared" ca="1" si="125"/>
        <v>4.8118169995535531</v>
      </c>
      <c r="L70" s="12">
        <f t="shared" ca="1" si="125"/>
        <v>2.6210847315332853</v>
      </c>
      <c r="M70" s="12">
        <f t="shared" ca="1" si="125"/>
        <v>2.2744225216554392</v>
      </c>
      <c r="N70" s="12">
        <f t="shared" ca="1" si="125"/>
        <v>-1.2122031984284298</v>
      </c>
      <c r="O70" s="12">
        <f t="shared" ca="1" si="125"/>
        <v>-3.4508216241962542</v>
      </c>
      <c r="P70" s="12">
        <f t="shared" ca="1" si="125"/>
        <v>-0.74800818924052326</v>
      </c>
      <c r="Q70" s="12">
        <f t="shared" ca="1" si="125"/>
        <v>0.73065715652591567</v>
      </c>
      <c r="R70" s="12">
        <f t="shared" ca="1" si="125"/>
        <v>2.5480024918736577</v>
      </c>
      <c r="S70" s="12">
        <f t="shared" ca="1" si="125"/>
        <v>3.2353330366057698</v>
      </c>
      <c r="T70" s="12">
        <f t="shared" ca="1" si="125"/>
        <v>3.101312654031485</v>
      </c>
      <c r="U70" s="12">
        <f t="shared" ca="1" si="125"/>
        <v>1.2392631103073981</v>
      </c>
      <c r="V70" s="12">
        <f t="shared" ca="1" si="125"/>
        <v>-5.0716426741388654</v>
      </c>
      <c r="W70" s="12">
        <f t="shared" ca="1" si="125"/>
        <v>-1.4623648326835825</v>
      </c>
      <c r="X70" s="12">
        <f t="shared" ca="1" si="125"/>
        <v>1.8635875402792657</v>
      </c>
      <c r="Y70" s="12">
        <f t="shared" ca="1" si="125"/>
        <v>2.6220980299116015</v>
      </c>
      <c r="Z70" s="12">
        <f t="shared" ref="Z70:AP70" ca="1" si="126">Y7/Y$7*Z39</f>
        <v>2.8770571815114776</v>
      </c>
      <c r="AA70" s="12">
        <f t="shared" ca="1" si="126"/>
        <v>2.7605302437589962</v>
      </c>
      <c r="AB70" s="12">
        <f t="shared" ca="1" si="126"/>
        <v>3.1772087648627823</v>
      </c>
      <c r="AC70" s="12">
        <f t="shared" ca="1" si="126"/>
        <v>3.2463182574655303</v>
      </c>
      <c r="AD70" s="12">
        <f t="shared" ca="1" si="126"/>
        <v>2.4852874833359628</v>
      </c>
      <c r="AE70" s="12">
        <f t="shared" ca="1" si="126"/>
        <v>2.2603173347050198</v>
      </c>
      <c r="AF70" s="12">
        <f t="shared" ca="1" si="126"/>
        <v>2.34578291109242</v>
      </c>
      <c r="AG70" s="12">
        <f t="shared" ca="1" si="126"/>
        <v>-5.7806090622105515</v>
      </c>
      <c r="AH70" s="12">
        <f t="shared" ca="1" si="126"/>
        <v>1.6486768452942169</v>
      </c>
      <c r="AI70" s="12">
        <f t="shared" ca="1" si="126"/>
        <v>4.5954041024578451</v>
      </c>
      <c r="AJ70" s="13">
        <f t="shared" ca="1" si="126"/>
        <v>2.3563064933104005</v>
      </c>
      <c r="AK70" s="13">
        <f t="shared" ca="1" si="126"/>
        <v>1.1207525799695528</v>
      </c>
      <c r="AL70" s="13">
        <f t="shared" ca="1" si="126"/>
        <v>0.52671312006555837</v>
      </c>
      <c r="AM70" s="13">
        <f t="shared" ca="1" si="126"/>
        <v>0.59790807664898971</v>
      </c>
      <c r="AN70" s="13">
        <f t="shared" ca="1" si="126"/>
        <v>0.8378859443172626</v>
      </c>
      <c r="AO70" s="13">
        <f t="shared" ca="1" si="126"/>
        <v>1.4331852452571292</v>
      </c>
      <c r="AP70" s="13">
        <f t="shared" ca="1" si="126"/>
        <v>1.8195922141097443</v>
      </c>
    </row>
    <row r="71" spans="2:42" x14ac:dyDescent="0.2">
      <c r="B71" t="str">
        <f t="shared" si="124"/>
        <v xml:space="preserve"> Goods producing</v>
      </c>
      <c r="C71" s="12"/>
      <c r="D71" s="12">
        <f t="shared" ref="D71:Y71" ca="1" si="127">C8/C$7*D40</f>
        <v>-0.58527422990233058</v>
      </c>
      <c r="E71" s="12">
        <f t="shared" ca="1" si="127"/>
        <v>-0.22658610271903046</v>
      </c>
      <c r="F71" s="12">
        <f t="shared" ca="1" si="127"/>
        <v>-1.1764532114292487</v>
      </c>
      <c r="G71" s="12">
        <f t="shared" ca="1" si="127"/>
        <v>-0.97501078066642655</v>
      </c>
      <c r="H71" s="12">
        <f t="shared" ca="1" si="127"/>
        <v>-0.48316516581679086</v>
      </c>
      <c r="I71" s="12">
        <f t="shared" ca="1" si="127"/>
        <v>0.89754878291249285</v>
      </c>
      <c r="J71" s="12">
        <f t="shared" ca="1" si="127"/>
        <v>2.3474178403755834</v>
      </c>
      <c r="K71" s="12">
        <f t="shared" ca="1" si="127"/>
        <v>1.235143021668381</v>
      </c>
      <c r="L71" s="12">
        <f t="shared" ca="1" si="127"/>
        <v>-0.64261639319974484</v>
      </c>
      <c r="M71" s="12">
        <f t="shared" ca="1" si="127"/>
        <v>-0.63703079884504354</v>
      </c>
      <c r="N71" s="12">
        <f t="shared" ca="1" si="127"/>
        <v>-0.64991971579981267</v>
      </c>
      <c r="O71" s="12">
        <f t="shared" ca="1" si="127"/>
        <v>-1.8063824720171493</v>
      </c>
      <c r="P71" s="12">
        <f t="shared" ca="1" si="127"/>
        <v>-1.2320860363582582</v>
      </c>
      <c r="Q71" s="12">
        <f t="shared" ca="1" si="127"/>
        <v>-9.1953451671625261E-2</v>
      </c>
      <c r="R71" s="12">
        <f t="shared" ca="1" si="127"/>
        <v>0.87709018238787961</v>
      </c>
      <c r="S71" s="12">
        <f t="shared" ca="1" si="127"/>
        <v>1.2733221860000723</v>
      </c>
      <c r="T71" s="12">
        <f t="shared" ca="1" si="127"/>
        <v>1.0108543029766326</v>
      </c>
      <c r="U71" s="12">
        <f t="shared" ca="1" si="127"/>
        <v>-0.17744122965642053</v>
      </c>
      <c r="V71" s="12">
        <f t="shared" ca="1" si="127"/>
        <v>-2.2332866320965898</v>
      </c>
      <c r="W71" s="12">
        <f t="shared" ca="1" si="127"/>
        <v>-1.0213621690274981</v>
      </c>
      <c r="X71" s="12">
        <f t="shared" ca="1" si="127"/>
        <v>0.39026136770497644</v>
      </c>
      <c r="Y71" s="12">
        <f t="shared" ca="1" si="127"/>
        <v>0.81193652132651517</v>
      </c>
      <c r="Z71" s="12">
        <f t="shared" ref="Z71:AP71" ca="1" si="128">Y8/Y$7*Z40</f>
        <v>0.6330667488682965</v>
      </c>
      <c r="AA71" s="12">
        <f t="shared" ca="1" si="128"/>
        <v>0.38675167435176666</v>
      </c>
      <c r="AB71" s="12">
        <f t="shared" ca="1" si="128"/>
        <v>0.59451170124301678</v>
      </c>
      <c r="AC71" s="12">
        <f t="shared" ca="1" si="128"/>
        <v>0.23445922607521649</v>
      </c>
      <c r="AD71" s="12">
        <f t="shared" ca="1" si="128"/>
        <v>-0.15967072348578853</v>
      </c>
      <c r="AE71" s="12">
        <f t="shared" ca="1" si="128"/>
        <v>0.30368377319669182</v>
      </c>
      <c r="AF71" s="12">
        <f t="shared" ca="1" si="128"/>
        <v>0.39080259632220166</v>
      </c>
      <c r="AG71" s="12">
        <f t="shared" ca="1" si="128"/>
        <v>-1.0382601463110357</v>
      </c>
      <c r="AH71" s="12">
        <f t="shared" ca="1" si="128"/>
        <v>-0.53066629215737182</v>
      </c>
      <c r="AI71" s="12">
        <f t="shared" ca="1" si="128"/>
        <v>0.3626781934185021</v>
      </c>
      <c r="AJ71" s="13">
        <f t="shared" ca="1" si="128"/>
        <v>0.36436321778348207</v>
      </c>
      <c r="AK71" s="13">
        <f t="shared" ca="1" si="128"/>
        <v>-7.1814242839375264E-2</v>
      </c>
      <c r="AL71" s="13">
        <f t="shared" ca="1" si="128"/>
        <v>-3.8358990543093482E-2</v>
      </c>
      <c r="AM71" s="13">
        <f t="shared" ca="1" si="128"/>
        <v>8.6346212675291259E-2</v>
      </c>
      <c r="AN71" s="13">
        <f t="shared" ca="1" si="128"/>
        <v>0.11355431412285855</v>
      </c>
      <c r="AO71" s="13">
        <f t="shared" ca="1" si="128"/>
        <v>0.1178657188171626</v>
      </c>
      <c r="AP71" s="13">
        <f t="shared" ca="1" si="128"/>
        <v>0.1101617043687798</v>
      </c>
    </row>
    <row r="72" spans="2:42" x14ac:dyDescent="0.2">
      <c r="B72" t="str">
        <f t="shared" si="124"/>
        <v xml:space="preserve">   Natural resources</v>
      </c>
      <c r="C72" s="12"/>
      <c r="D72" s="12">
        <f t="shared" ref="D72:Y72" ca="1" si="129">C9/C$7*D41</f>
        <v>-1.5026296018031567E-2</v>
      </c>
      <c r="E72" s="12">
        <f t="shared" ca="1" si="129"/>
        <v>-2.168645867607907E-2</v>
      </c>
      <c r="F72" s="12">
        <f t="shared" ca="1" si="129"/>
        <v>4.4310855421063897E-3</v>
      </c>
      <c r="G72" s="12">
        <f t="shared" ca="1" si="129"/>
        <v>-5.1162484742615982E-3</v>
      </c>
      <c r="H72" s="12">
        <f t="shared" ca="1" si="129"/>
        <v>3.6165057321615708E-3</v>
      </c>
      <c r="I72" s="12">
        <f t="shared" ca="1" si="129"/>
        <v>2.1302581872923E-3</v>
      </c>
      <c r="J72" s="12">
        <f t="shared" ca="1" si="129"/>
        <v>1.9162594615310904E-2</v>
      </c>
      <c r="K72" s="12">
        <f t="shared" ca="1" si="129"/>
        <v>5.1760839043200725E-3</v>
      </c>
      <c r="L72" s="12">
        <f t="shared" ca="1" si="129"/>
        <v>1.2963443090484823E-2</v>
      </c>
      <c r="M72" s="12">
        <f t="shared" ca="1" si="129"/>
        <v>6.0153994225216345E-4</v>
      </c>
      <c r="N72" s="12">
        <f t="shared" ca="1" si="129"/>
        <v>-1.0586927497191529E-2</v>
      </c>
      <c r="O72" s="12">
        <f t="shared" ca="1" si="129"/>
        <v>-2.5601333650869241E-2</v>
      </c>
      <c r="P72" s="12">
        <f t="shared" ca="1" si="129"/>
        <v>-1.8499790335709542E-2</v>
      </c>
      <c r="Q72" s="12">
        <f t="shared" ca="1" si="129"/>
        <v>-9.3196065883405371E-3</v>
      </c>
      <c r="R72" s="12">
        <f t="shared" ca="1" si="129"/>
        <v>-8.6352057337766071E-3</v>
      </c>
      <c r="S72" s="12">
        <f t="shared" ca="1" si="129"/>
        <v>-6.014748162494392E-4</v>
      </c>
      <c r="T72" s="12">
        <f t="shared" ca="1" si="129"/>
        <v>0</v>
      </c>
      <c r="U72" s="12">
        <f t="shared" ca="1" si="129"/>
        <v>-7.9113924050633003E-3</v>
      </c>
      <c r="V72" s="12">
        <f t="shared" ca="1" si="129"/>
        <v>-1.2280006474912503E-2</v>
      </c>
      <c r="W72" s="12">
        <f t="shared" ca="1" si="129"/>
        <v>-1.7640106546243479E-3</v>
      </c>
      <c r="X72" s="12">
        <f t="shared" ca="1" si="129"/>
        <v>-4.1771094402673504E-3</v>
      </c>
      <c r="Y72" s="12">
        <f t="shared" ca="1" si="129"/>
        <v>-5.8581278594986152E-4</v>
      </c>
      <c r="Z72" s="12">
        <f t="shared" ref="Z72:AP72" ca="1" si="130">Y9/Y$7*Z41</f>
        <v>2.2833787154853064E-3</v>
      </c>
      <c r="AA72" s="12">
        <f t="shared" ca="1" si="130"/>
        <v>-1.6646413530205016E-3</v>
      </c>
      <c r="AB72" s="12">
        <f t="shared" ca="1" si="130"/>
        <v>5.3997429722345306E-3</v>
      </c>
      <c r="AC72" s="12">
        <f t="shared" ca="1" si="130"/>
        <v>-1.0466929735500762E-3</v>
      </c>
      <c r="AD72" s="12">
        <f t="shared" ca="1" si="130"/>
        <v>1.0137823713383515E-3</v>
      </c>
      <c r="AE72" s="12">
        <f t="shared" ca="1" si="130"/>
        <v>0</v>
      </c>
      <c r="AF72" s="12">
        <f t="shared" ca="1" si="130"/>
        <v>0</v>
      </c>
      <c r="AG72" s="12">
        <f t="shared" ca="1" si="130"/>
        <v>-2.3629042929245213E-3</v>
      </c>
      <c r="AH72" s="12">
        <f t="shared" ca="1" si="130"/>
        <v>-1.5047248359849874E-3</v>
      </c>
      <c r="AI72" s="12">
        <f t="shared" ca="1" si="130"/>
        <v>-4.9343971893674057E-4</v>
      </c>
      <c r="AJ72" s="13">
        <f t="shared" ca="1" si="130"/>
        <v>3.1256430094540781E-3</v>
      </c>
      <c r="AK72" s="13">
        <f t="shared" ca="1" si="130"/>
        <v>-1.0294302752712646E-3</v>
      </c>
      <c r="AL72" s="13">
        <f t="shared" ca="1" si="130"/>
        <v>-1.0049527715269833E-4</v>
      </c>
      <c r="AM72" s="13">
        <f t="shared" ca="1" si="130"/>
        <v>-1.0031558262128754E-5</v>
      </c>
      <c r="AN72" s="13">
        <f t="shared" ca="1" si="130"/>
        <v>-1.0019259694341507E-6</v>
      </c>
      <c r="AO72" s="13">
        <f t="shared" ca="1" si="130"/>
        <v>-9.9225983691612072E-8</v>
      </c>
      <c r="AP72" s="13">
        <f t="shared" ca="1" si="130"/>
        <v>-1.0575565920880994E-8</v>
      </c>
    </row>
    <row r="73" spans="2:42" x14ac:dyDescent="0.2">
      <c r="B73" t="str">
        <f t="shared" si="124"/>
        <v xml:space="preserve">   Construction</v>
      </c>
      <c r="C73" s="12"/>
      <c r="D73" s="12">
        <f t="shared" ref="D73:Y73" ca="1" si="131">C10/C$7*D42</f>
        <v>-0.20510894064613006</v>
      </c>
      <c r="E73" s="12">
        <f t="shared" ca="1" si="131"/>
        <v>0.1533008285722828</v>
      </c>
      <c r="F73" s="12">
        <f t="shared" ca="1" si="131"/>
        <v>-0.27989690340972156</v>
      </c>
      <c r="G73" s="12">
        <f t="shared" ca="1" si="131"/>
        <v>-6.9434800722121368E-2</v>
      </c>
      <c r="H73" s="12">
        <f t="shared" ca="1" si="131"/>
        <v>3.7611659614480479E-2</v>
      </c>
      <c r="I73" s="12">
        <f t="shared" ca="1" si="131"/>
        <v>0.18107194591984554</v>
      </c>
      <c r="J73" s="12">
        <f t="shared" ca="1" si="131"/>
        <v>0.49138367620690193</v>
      </c>
      <c r="K73" s="12">
        <f t="shared" ca="1" si="131"/>
        <v>0.41538073332168657</v>
      </c>
      <c r="L73" s="12">
        <f t="shared" ca="1" si="131"/>
        <v>0.45680704223613272</v>
      </c>
      <c r="M73" s="12">
        <f t="shared" ca="1" si="131"/>
        <v>0.38378248315688124</v>
      </c>
      <c r="N73" s="12">
        <f t="shared" ca="1" si="131"/>
        <v>-0.14351168385081936</v>
      </c>
      <c r="O73" s="12">
        <f t="shared" ca="1" si="131"/>
        <v>-0.38640152417242069</v>
      </c>
      <c r="P73" s="12">
        <f t="shared" ca="1" si="131"/>
        <v>-0.11346538072568632</v>
      </c>
      <c r="Q73" s="12">
        <f t="shared" ca="1" si="131"/>
        <v>0.17707252517847147</v>
      </c>
      <c r="R73" s="12">
        <f t="shared" ca="1" si="131"/>
        <v>0.43237708709838496</v>
      </c>
      <c r="S73" s="12">
        <f t="shared" ca="1" si="131"/>
        <v>0.60989546367693714</v>
      </c>
      <c r="T73" s="12">
        <f t="shared" ca="1" si="131"/>
        <v>0.57446820906914065</v>
      </c>
      <c r="U73" s="12">
        <f t="shared" ca="1" si="131"/>
        <v>-0.20287070524412223</v>
      </c>
      <c r="V73" s="12">
        <f t="shared" ca="1" si="131"/>
        <v>-1.4345280291147799</v>
      </c>
      <c r="W73" s="12">
        <f t="shared" ca="1" si="131"/>
        <v>-0.66562002034492207</v>
      </c>
      <c r="X73" s="12">
        <f t="shared" ca="1" si="131"/>
        <v>-0.16171380833035001</v>
      </c>
      <c r="Y73" s="12">
        <f t="shared" ca="1" si="131"/>
        <v>0.19390403214940491</v>
      </c>
      <c r="Z73" s="12">
        <f t="shared" ref="Z73:AP73" ca="1" si="132">Y10/Y$7*Z42</f>
        <v>0.40872479007187074</v>
      </c>
      <c r="AA73" s="12">
        <f t="shared" ca="1" si="132"/>
        <v>0.41116641419606015</v>
      </c>
      <c r="AB73" s="12">
        <f t="shared" ca="1" si="132"/>
        <v>0.53079473417065381</v>
      </c>
      <c r="AC73" s="12">
        <f t="shared" ca="1" si="132"/>
        <v>0.39303321156805177</v>
      </c>
      <c r="AD73" s="12">
        <f t="shared" ca="1" si="132"/>
        <v>0.26459719891930683</v>
      </c>
      <c r="AE73" s="12">
        <f t="shared" ca="1" si="132"/>
        <v>0.31209195584220301</v>
      </c>
      <c r="AF73" s="12">
        <f t="shared" ca="1" si="132"/>
        <v>9.0929316966056786E-2</v>
      </c>
      <c r="AG73" s="12">
        <f t="shared" ca="1" si="132"/>
        <v>-0.21455170979754598</v>
      </c>
      <c r="AH73" s="12">
        <f t="shared" ca="1" si="132"/>
        <v>0.25379692233613432</v>
      </c>
      <c r="AI73" s="12">
        <f t="shared" ca="1" si="132"/>
        <v>0.1006617026630951</v>
      </c>
      <c r="AJ73" s="13">
        <f t="shared" ca="1" si="132"/>
        <v>8.9032041967806855E-2</v>
      </c>
      <c r="AK73" s="13">
        <f t="shared" ca="1" si="132"/>
        <v>-0.13786907678141061</v>
      </c>
      <c r="AL73" s="13">
        <f t="shared" ca="1" si="132"/>
        <v>-3.9785163399345645E-2</v>
      </c>
      <c r="AM73" s="13">
        <f t="shared" ca="1" si="132"/>
        <v>9.0622716970363296E-2</v>
      </c>
      <c r="AN73" s="13">
        <f t="shared" ca="1" si="132"/>
        <v>0.12060971184014158</v>
      </c>
      <c r="AO73" s="13">
        <f t="shared" ca="1" si="132"/>
        <v>0.13977588872959046</v>
      </c>
      <c r="AP73" s="13">
        <f t="shared" ca="1" si="132"/>
        <v>0.13114494910310664</v>
      </c>
    </row>
    <row r="74" spans="2:42" x14ac:dyDescent="0.2">
      <c r="B74" t="str">
        <f t="shared" si="124"/>
        <v xml:space="preserve">   Manufacturing</v>
      </c>
      <c r="C74" s="12"/>
      <c r="D74" s="12">
        <f t="shared" ref="D74:Y74" ca="1" si="133">C11/C$7*D43</f>
        <v>-0.36513899323816507</v>
      </c>
      <c r="E74" s="12">
        <f t="shared" ca="1" si="133"/>
        <v>-0.35820047261523891</v>
      </c>
      <c r="F74" s="12">
        <f t="shared" ca="1" si="133"/>
        <v>-0.90098739356163415</v>
      </c>
      <c r="G74" s="12">
        <f t="shared" ca="1" si="133"/>
        <v>-0.90045973147004255</v>
      </c>
      <c r="H74" s="12">
        <f t="shared" ca="1" si="133"/>
        <v>-0.5243933311634319</v>
      </c>
      <c r="I74" s="12">
        <f t="shared" ca="1" si="133"/>
        <v>0.71434657880535157</v>
      </c>
      <c r="J74" s="12">
        <f t="shared" ca="1" si="133"/>
        <v>1.8368715695533762</v>
      </c>
      <c r="K74" s="12">
        <f t="shared" ca="1" si="133"/>
        <v>0.81458620444237528</v>
      </c>
      <c r="L74" s="12">
        <f t="shared" ca="1" si="133"/>
        <v>-1.112386878526366</v>
      </c>
      <c r="M74" s="12">
        <f t="shared" ca="1" si="133"/>
        <v>-1.0214148219441754</v>
      </c>
      <c r="N74" s="12">
        <f t="shared" ca="1" si="133"/>
        <v>-0.49582110445180377</v>
      </c>
      <c r="O74" s="12">
        <f t="shared" ca="1" si="133"/>
        <v>-1.3943796141938545</v>
      </c>
      <c r="P74" s="12">
        <f t="shared" ca="1" si="133"/>
        <v>-1.100120865296861</v>
      </c>
      <c r="Q74" s="12">
        <f t="shared" ca="1" si="133"/>
        <v>-0.25970637026175758</v>
      </c>
      <c r="R74" s="12">
        <f t="shared" ca="1" si="133"/>
        <v>0.45334830102327106</v>
      </c>
      <c r="S74" s="12">
        <f t="shared" ca="1" si="133"/>
        <v>0.66402819713938477</v>
      </c>
      <c r="T74" s="12">
        <f t="shared" ca="1" si="133"/>
        <v>0.43638609390749294</v>
      </c>
      <c r="U74" s="12">
        <f t="shared" ca="1" si="133"/>
        <v>3.3340867992768433E-2</v>
      </c>
      <c r="V74" s="12">
        <f t="shared" ca="1" si="133"/>
        <v>-0.78647859650689722</v>
      </c>
      <c r="W74" s="12">
        <f t="shared" ca="1" si="133"/>
        <v>-0.35397813802795469</v>
      </c>
      <c r="X74" s="12">
        <f t="shared" ca="1" si="133"/>
        <v>0.5561522854755927</v>
      </c>
      <c r="Y74" s="12">
        <f t="shared" ca="1" si="133"/>
        <v>0.61861830196305956</v>
      </c>
      <c r="Z74" s="12">
        <f t="shared" ref="Z74:AP74" ca="1" si="134">Y11/Y$7*Z43</f>
        <v>0.22205858008094564</v>
      </c>
      <c r="AA74" s="12">
        <f t="shared" ca="1" si="134"/>
        <v>-2.2750098491280794E-2</v>
      </c>
      <c r="AB74" s="12">
        <f t="shared" ca="1" si="134"/>
        <v>5.8317224100133951E-2</v>
      </c>
      <c r="AC74" s="12">
        <f t="shared" ca="1" si="134"/>
        <v>-0.15752729251928538</v>
      </c>
      <c r="AD74" s="12">
        <f t="shared" ca="1" si="134"/>
        <v>-0.42528170477643623</v>
      </c>
      <c r="AE74" s="12">
        <f t="shared" ca="1" si="134"/>
        <v>-8.4081826455122757E-3</v>
      </c>
      <c r="AF74" s="12">
        <f t="shared" ca="1" si="134"/>
        <v>0.29987327935614388</v>
      </c>
      <c r="AG74" s="12">
        <f t="shared" ca="1" si="134"/>
        <v>-0.82134553222056372</v>
      </c>
      <c r="AH74" s="12">
        <f t="shared" ca="1" si="134"/>
        <v>-0.78295848965752424</v>
      </c>
      <c r="AI74" s="12">
        <f t="shared" ca="1" si="134"/>
        <v>0.26250993047434279</v>
      </c>
      <c r="AJ74" s="13">
        <f t="shared" ca="1" si="134"/>
        <v>0.27220623478572936</v>
      </c>
      <c r="AK74" s="13">
        <f t="shared" ca="1" si="134"/>
        <v>6.7083563188102643E-2</v>
      </c>
      <c r="AL74" s="13">
        <f t="shared" ca="1" si="134"/>
        <v>1.5259912824337088E-3</v>
      </c>
      <c r="AM74" s="13">
        <f t="shared" ca="1" si="134"/>
        <v>-4.2642623934629007E-3</v>
      </c>
      <c r="AN74" s="13">
        <f t="shared" ca="1" si="134"/>
        <v>-7.054045590470826E-3</v>
      </c>
      <c r="AO74" s="13">
        <f t="shared" ca="1" si="134"/>
        <v>-2.1911510804100042E-2</v>
      </c>
      <c r="AP74" s="13">
        <f t="shared" ca="1" si="134"/>
        <v>-2.0984566680066725E-2</v>
      </c>
    </row>
    <row r="75" spans="2:42" x14ac:dyDescent="0.2">
      <c r="B75" t="str">
        <f t="shared" si="124"/>
        <v xml:space="preserve">      Aerospace</v>
      </c>
      <c r="C75" s="12"/>
      <c r="D75" s="12">
        <f t="shared" ref="D75:Y75" ca="1" si="135">C12/C$7*D44</f>
        <v>3.3057851239671789E-2</v>
      </c>
      <c r="E75" s="12">
        <f t="shared" ca="1" si="135"/>
        <v>-0.30435823038497289</v>
      </c>
      <c r="F75" s="12">
        <f t="shared" ca="1" si="135"/>
        <v>-0.84116773874319561</v>
      </c>
      <c r="G75" s="12">
        <f t="shared" ca="1" si="135"/>
        <v>-0.94138971926413695</v>
      </c>
      <c r="H75" s="12">
        <f t="shared" ca="1" si="135"/>
        <v>-0.90195652960109918</v>
      </c>
      <c r="I75" s="12">
        <f t="shared" ca="1" si="135"/>
        <v>0.4111398301474144</v>
      </c>
      <c r="J75" s="12">
        <f t="shared" ca="1" si="135"/>
        <v>1.4707291367251123</v>
      </c>
      <c r="K75" s="12">
        <f t="shared" ca="1" si="135"/>
        <v>0.4949630233506096</v>
      </c>
      <c r="L75" s="12">
        <f t="shared" ca="1" si="135"/>
        <v>-0.98522167487684831</v>
      </c>
      <c r="M75" s="12">
        <f t="shared" ca="1" si="135"/>
        <v>-0.86681905678537008</v>
      </c>
      <c r="N75" s="12">
        <f t="shared" ca="1" si="135"/>
        <v>7.175584192540882E-2</v>
      </c>
      <c r="O75" s="12">
        <f t="shared" ca="1" si="135"/>
        <v>-0.77756608716361109</v>
      </c>
      <c r="P75" s="12">
        <f t="shared" ca="1" si="135"/>
        <v>-0.74492489085123714</v>
      </c>
      <c r="Q75" s="12">
        <f t="shared" ca="1" si="135"/>
        <v>-0.2783455834384379</v>
      </c>
      <c r="R75" s="12">
        <f t="shared" ca="1" si="135"/>
        <v>0.27447618225218462</v>
      </c>
      <c r="S75" s="12">
        <f t="shared" ca="1" si="135"/>
        <v>0.52208014050451734</v>
      </c>
      <c r="T75" s="12">
        <f t="shared" ca="1" si="135"/>
        <v>0.42881196944714783</v>
      </c>
      <c r="U75" s="12">
        <f t="shared" ca="1" si="135"/>
        <v>0.18196202531645628</v>
      </c>
      <c r="V75" s="12">
        <f t="shared" ca="1" si="135"/>
        <v>1.6187281262384633E-2</v>
      </c>
      <c r="W75" s="12">
        <f t="shared" ca="1" si="135"/>
        <v>-0.14641288433382157</v>
      </c>
      <c r="X75" s="12">
        <f t="shared" ca="1" si="135"/>
        <v>0.38190714882444221</v>
      </c>
      <c r="Y75" s="12">
        <f t="shared" ca="1" si="135"/>
        <v>0.49735505527143509</v>
      </c>
      <c r="Z75" s="12">
        <f t="shared" ref="Z75:AP75" ca="1" si="136">Y12/Y$7*Z44</f>
        <v>0.11588146981088035</v>
      </c>
      <c r="AA75" s="12">
        <f t="shared" ca="1" si="136"/>
        <v>-0.13594571049667395</v>
      </c>
      <c r="AB75" s="12">
        <f t="shared" ca="1" si="136"/>
        <v>-4.2657969480652466E-2</v>
      </c>
      <c r="AC75" s="12">
        <f t="shared" ca="1" si="136"/>
        <v>-0.20096505092161401</v>
      </c>
      <c r="AD75" s="12">
        <f t="shared" ca="1" si="136"/>
        <v>-0.4115956427633668</v>
      </c>
      <c r="AE75" s="12">
        <f t="shared" ca="1" si="136"/>
        <v>-2.571914691568088E-2</v>
      </c>
      <c r="AF75" s="12">
        <f t="shared" ca="1" si="136"/>
        <v>0.24328428954216133</v>
      </c>
      <c r="AG75" s="12">
        <f t="shared" ca="1" si="136"/>
        <v>-0.4343018090395267</v>
      </c>
      <c r="AH75" s="12">
        <f t="shared" ca="1" si="136"/>
        <v>-0.68615452520915676</v>
      </c>
      <c r="AI75" s="12">
        <f t="shared" ca="1" si="136"/>
        <v>0.22846258986770943</v>
      </c>
      <c r="AJ75" s="13">
        <f t="shared" ca="1" si="136"/>
        <v>0.24090120393259454</v>
      </c>
      <c r="AK75" s="13">
        <f t="shared" ca="1" si="136"/>
        <v>0.15805452366402217</v>
      </c>
      <c r="AL75" s="13">
        <f t="shared" ca="1" si="136"/>
        <v>7.5466558844534307E-2</v>
      </c>
      <c r="AM75" s="13">
        <f t="shared" ca="1" si="136"/>
        <v>4.6446318785375168E-2</v>
      </c>
      <c r="AN75" s="13">
        <f t="shared" ca="1" si="136"/>
        <v>3.9484266381962577E-2</v>
      </c>
      <c r="AO75" s="13">
        <f t="shared" ca="1" si="136"/>
        <v>2.7143536017154433E-2</v>
      </c>
      <c r="AP75" s="13">
        <f t="shared" ca="1" si="136"/>
        <v>2.2080591893273559E-2</v>
      </c>
    </row>
    <row r="76" spans="2:42" x14ac:dyDescent="0.2">
      <c r="B76" t="str">
        <f t="shared" si="124"/>
        <v xml:space="preserve"> Services providing</v>
      </c>
      <c r="C76" s="12"/>
      <c r="D76" s="12">
        <f t="shared" ref="D76:Y76" ca="1" si="137">C13/C$7*D45</f>
        <v>1.0540946656649104</v>
      </c>
      <c r="E76" s="12">
        <f t="shared" ca="1" si="137"/>
        <v>1.4851485148514805</v>
      </c>
      <c r="F76" s="12">
        <f t="shared" ca="1" si="137"/>
        <v>2.2192353423382865</v>
      </c>
      <c r="G76" s="12">
        <f t="shared" ca="1" si="137"/>
        <v>2.024572610529225</v>
      </c>
      <c r="H76" s="12">
        <f t="shared" ca="1" si="137"/>
        <v>2.3442190155871336</v>
      </c>
      <c r="I76" s="12">
        <f t="shared" ca="1" si="137"/>
        <v>2.8588064873462651</v>
      </c>
      <c r="J76" s="12">
        <f t="shared" ca="1" si="137"/>
        <v>3.4280513010032951</v>
      </c>
      <c r="K76" s="12">
        <f t="shared" ca="1" si="137"/>
        <v>3.5766739778851626</v>
      </c>
      <c r="L76" s="12">
        <f t="shared" ca="1" si="137"/>
        <v>3.2637011247330112</v>
      </c>
      <c r="M76" s="12">
        <f t="shared" ca="1" si="137"/>
        <v>2.9114533205004971</v>
      </c>
      <c r="N76" s="12">
        <f t="shared" ca="1" si="137"/>
        <v>-0.56228348262861516</v>
      </c>
      <c r="O76" s="12">
        <f t="shared" ca="1" si="137"/>
        <v>-1.6444391521791064</v>
      </c>
      <c r="P76" s="12">
        <f t="shared" ca="1" si="137"/>
        <v>0.48407784711775331</v>
      </c>
      <c r="Q76" s="12">
        <f t="shared" ca="1" si="137"/>
        <v>0.82261060819753296</v>
      </c>
      <c r="R76" s="12">
        <f t="shared" ca="1" si="137"/>
        <v>1.6709123094857634</v>
      </c>
      <c r="S76" s="12">
        <f t="shared" ca="1" si="137"/>
        <v>1.9620108506056895</v>
      </c>
      <c r="T76" s="12">
        <f t="shared" ca="1" si="137"/>
        <v>2.0904583510548389</v>
      </c>
      <c r="U76" s="12">
        <f t="shared" ca="1" si="137"/>
        <v>1.4167043399638495</v>
      </c>
      <c r="V76" s="12">
        <f t="shared" ca="1" si="137"/>
        <v>-2.8383560420422964</v>
      </c>
      <c r="W76" s="12">
        <f t="shared" ca="1" si="137"/>
        <v>-0.44100266365608498</v>
      </c>
      <c r="X76" s="12">
        <f t="shared" ca="1" si="137"/>
        <v>1.4733261725743105</v>
      </c>
      <c r="Y76" s="12">
        <f t="shared" ca="1" si="137"/>
        <v>1.8101615085850731</v>
      </c>
      <c r="Z76" s="12">
        <f t="shared" ref="Z76:AP76" ca="1" si="138">Y13/Y$7*Z45</f>
        <v>2.243990432643189</v>
      </c>
      <c r="AA76" s="12">
        <f t="shared" ca="1" si="138"/>
        <v>2.3737785694072309</v>
      </c>
      <c r="AB76" s="12">
        <f t="shared" ca="1" si="138"/>
        <v>2.582697063619765</v>
      </c>
      <c r="AC76" s="12">
        <f t="shared" ca="1" si="138"/>
        <v>3.0118590313903191</v>
      </c>
      <c r="AD76" s="12">
        <f t="shared" ca="1" si="138"/>
        <v>2.6449582068217339</v>
      </c>
      <c r="AE76" s="12">
        <f t="shared" ca="1" si="138"/>
        <v>1.956633561508329</v>
      </c>
      <c r="AF76" s="12">
        <f t="shared" ca="1" si="138"/>
        <v>1.954980314770207</v>
      </c>
      <c r="AG76" s="12">
        <f t="shared" ca="1" si="138"/>
        <v>-4.7423489158995062</v>
      </c>
      <c r="AH76" s="12">
        <f t="shared" ca="1" si="138"/>
        <v>2.1793431374515988</v>
      </c>
      <c r="AI76" s="12">
        <f t="shared" ca="1" si="138"/>
        <v>4.2327259090393206</v>
      </c>
      <c r="AJ76" s="13">
        <f t="shared" ca="1" si="138"/>
        <v>1.9919376144019005</v>
      </c>
      <c r="AK76" s="13">
        <f t="shared" ca="1" si="138"/>
        <v>1.1925654401083012</v>
      </c>
      <c r="AL76" s="13">
        <f t="shared" ca="1" si="138"/>
        <v>0.56509535599557925</v>
      </c>
      <c r="AM76" s="13">
        <f t="shared" ca="1" si="138"/>
        <v>0.51153465974790713</v>
      </c>
      <c r="AN76" s="13">
        <f t="shared" ca="1" si="138"/>
        <v>0.72433433444801942</v>
      </c>
      <c r="AO76" s="13">
        <f t="shared" ca="1" si="138"/>
        <v>1.3153342762483538</v>
      </c>
      <c r="AP76" s="13">
        <f t="shared" ca="1" si="138"/>
        <v>1.7094212561207758</v>
      </c>
    </row>
    <row r="77" spans="2:42" x14ac:dyDescent="0.2">
      <c r="B77" t="str">
        <f t="shared" si="124"/>
        <v xml:space="preserve">   Wholesale and retail trade</v>
      </c>
      <c r="C77" s="12"/>
      <c r="D77" s="12">
        <f t="shared" ref="D77:Y77" ca="1" si="139">C14/C$7*D46</f>
        <v>-0.20285499624342404</v>
      </c>
      <c r="E77" s="12">
        <f t="shared" ca="1" si="139"/>
        <v>6.2815949268643603E-2</v>
      </c>
      <c r="F77" s="12">
        <f t="shared" ca="1" si="139"/>
        <v>0.17133530762811813</v>
      </c>
      <c r="G77" s="12">
        <f t="shared" ca="1" si="139"/>
        <v>0.17102887756817217</v>
      </c>
      <c r="H77" s="12">
        <f t="shared" ca="1" si="139"/>
        <v>0.44121369932371524</v>
      </c>
      <c r="I77" s="12">
        <f t="shared" ca="1" si="139"/>
        <v>0.63055642343852203</v>
      </c>
      <c r="J77" s="12">
        <f t="shared" ca="1" si="139"/>
        <v>0.53039324381663899</v>
      </c>
      <c r="K77" s="12">
        <f t="shared" ca="1" si="139"/>
        <v>0.60107274338917016</v>
      </c>
      <c r="L77" s="12">
        <f t="shared" ca="1" si="139"/>
        <v>0.62780102966776308</v>
      </c>
      <c r="M77" s="12">
        <f t="shared" ca="1" si="139"/>
        <v>0.45536573628488858</v>
      </c>
      <c r="N77" s="12">
        <f t="shared" ca="1" si="139"/>
        <v>-0.39053999211861906</v>
      </c>
      <c r="O77" s="12">
        <f t="shared" ca="1" si="139"/>
        <v>-0.77994760657299467</v>
      </c>
      <c r="P77" s="12">
        <f t="shared" ca="1" si="139"/>
        <v>5.7966009718556484E-2</v>
      </c>
      <c r="Q77" s="12">
        <f t="shared" ca="1" si="139"/>
        <v>3.9142347671031877E-2</v>
      </c>
      <c r="R77" s="12">
        <f t="shared" ca="1" si="139"/>
        <v>0.24486976259352147</v>
      </c>
      <c r="S77" s="12">
        <f t="shared" ca="1" si="139"/>
        <v>0.19487784046482204</v>
      </c>
      <c r="T77" s="12">
        <f t="shared" ca="1" si="139"/>
        <v>0.26625960602900151</v>
      </c>
      <c r="U77" s="12">
        <f t="shared" ca="1" si="139"/>
        <v>9.2111211573236818E-2</v>
      </c>
      <c r="V77" s="12">
        <f t="shared" ca="1" si="139"/>
        <v>-0.9678877830681033</v>
      </c>
      <c r="W77" s="12">
        <f t="shared" ca="1" si="139"/>
        <v>-0.3951383866358551</v>
      </c>
      <c r="X77" s="12">
        <f t="shared" ca="1" si="139"/>
        <v>0.16410072801050027</v>
      </c>
      <c r="Y77" s="12">
        <f t="shared" ca="1" si="139"/>
        <v>0.24252649338324539</v>
      </c>
      <c r="Z77" s="12">
        <f t="shared" ref="Z77:AP77" ca="1" si="140">Y14/Y$7*Z46</f>
        <v>0.38988691566911693</v>
      </c>
      <c r="AA77" s="12">
        <f t="shared" ca="1" si="140"/>
        <v>0.28631831271951819</v>
      </c>
      <c r="AB77" s="12">
        <f t="shared" ca="1" si="140"/>
        <v>0.28726632612288161</v>
      </c>
      <c r="AC77" s="12">
        <f t="shared" ca="1" si="140"/>
        <v>0.13921016548215626</v>
      </c>
      <c r="AD77" s="12">
        <f t="shared" ca="1" si="140"/>
        <v>0.14091574961602962</v>
      </c>
      <c r="AE77" s="12">
        <f t="shared" ca="1" si="140"/>
        <v>4.945989791472848E-4</v>
      </c>
      <c r="AF77" s="12">
        <f t="shared" ca="1" si="140"/>
        <v>-0.10156998171740125</v>
      </c>
      <c r="AG77" s="12">
        <f t="shared" ca="1" si="140"/>
        <v>-0.75376646944292047</v>
      </c>
      <c r="AH77" s="12">
        <f t="shared" ca="1" si="140"/>
        <v>0.56427181349436961</v>
      </c>
      <c r="AI77" s="12">
        <f t="shared" ca="1" si="140"/>
        <v>-0.25560177440922682</v>
      </c>
      <c r="AJ77" s="13">
        <f t="shared" ca="1" si="140"/>
        <v>0.15225171249032798</v>
      </c>
      <c r="AK77" s="13">
        <f t="shared" ca="1" si="140"/>
        <v>-0.12022028632871941</v>
      </c>
      <c r="AL77" s="13">
        <f t="shared" ca="1" si="140"/>
        <v>-0.36985051438622873</v>
      </c>
      <c r="AM77" s="13">
        <f t="shared" ca="1" si="140"/>
        <v>-0.16110478537294043</v>
      </c>
      <c r="AN77" s="13">
        <f t="shared" ca="1" si="140"/>
        <v>-1.8401093816506849E-2</v>
      </c>
      <c r="AO77" s="13">
        <f t="shared" ca="1" si="140"/>
        <v>-7.5584722631194312E-2</v>
      </c>
      <c r="AP77" s="13">
        <f t="shared" ca="1" si="140"/>
        <v>-0.1058177906664557</v>
      </c>
    </row>
    <row r="78" spans="2:42" x14ac:dyDescent="0.2">
      <c r="B78" t="str">
        <f t="shared" si="124"/>
        <v xml:space="preserve">   Transportation and public utilities</v>
      </c>
      <c r="C78" s="12"/>
      <c r="D78" s="12">
        <f t="shared" ref="D78:Y78" ca="1" si="141">C15/C$7*D47</f>
        <v>0.10142749812171334</v>
      </c>
      <c r="E78" s="12">
        <f t="shared" ca="1" si="141"/>
        <v>-0.12862313421674443</v>
      </c>
      <c r="F78" s="12">
        <f t="shared" ca="1" si="141"/>
        <v>-9.9699424697393763E-2</v>
      </c>
      <c r="G78" s="12">
        <f t="shared" ca="1" si="141"/>
        <v>4.3853558350813532E-2</v>
      </c>
      <c r="H78" s="12">
        <f t="shared" ca="1" si="141"/>
        <v>2.8208744710859723E-2</v>
      </c>
      <c r="I78" s="12">
        <f t="shared" ca="1" si="141"/>
        <v>0.15479876160990649</v>
      </c>
      <c r="J78" s="12">
        <f t="shared" ca="1" si="141"/>
        <v>0.10539427038421047</v>
      </c>
      <c r="K78" s="12">
        <f t="shared" ca="1" si="141"/>
        <v>0.22710068130204428</v>
      </c>
      <c r="L78" s="12">
        <f t="shared" ca="1" si="141"/>
        <v>4.1359556526785045E-2</v>
      </c>
      <c r="M78" s="12">
        <f t="shared" ca="1" si="141"/>
        <v>-4.9927815206929772E-2</v>
      </c>
      <c r="N78" s="12">
        <f t="shared" ca="1" si="141"/>
        <v>-0.11822069038530521</v>
      </c>
      <c r="O78" s="12">
        <f t="shared" ca="1" si="141"/>
        <v>-0.22803048344844001</v>
      </c>
      <c r="P78" s="12">
        <f t="shared" ca="1" si="141"/>
        <v>-7.8315779087837947E-2</v>
      </c>
      <c r="Q78" s="12">
        <f t="shared" ca="1" si="141"/>
        <v>3.7278426353362752E-3</v>
      </c>
      <c r="R78" s="12">
        <f t="shared" ca="1" si="141"/>
        <v>-3.8241625392438576E-2</v>
      </c>
      <c r="S78" s="12">
        <f t="shared" ca="1" si="141"/>
        <v>3.6689963791216376E-2</v>
      </c>
      <c r="T78" s="12">
        <f t="shared" ca="1" si="141"/>
        <v>8.1567494188316075E-2</v>
      </c>
      <c r="U78" s="12">
        <f t="shared" ca="1" si="141"/>
        <v>-3.1645569620252917E-2</v>
      </c>
      <c r="V78" s="12">
        <f t="shared" ca="1" si="141"/>
        <v>-0.23220375879834557</v>
      </c>
      <c r="W78" s="12">
        <f t="shared" ca="1" si="141"/>
        <v>-9.1140550488925345E-2</v>
      </c>
      <c r="X78" s="12">
        <f t="shared" ca="1" si="141"/>
        <v>9.5476787206110095E-2</v>
      </c>
      <c r="Y78" s="12">
        <f t="shared" ca="1" si="141"/>
        <v>5.6823840237137109E-2</v>
      </c>
      <c r="Z78" s="12">
        <f t="shared" ref="Z78:AP78" ca="1" si="142">Y15/Y$7*Z47</f>
        <v>6.4505448712460292E-2</v>
      </c>
      <c r="AA78" s="12">
        <f t="shared" ca="1" si="142"/>
        <v>0.23915347438394335</v>
      </c>
      <c r="AB78" s="12">
        <f t="shared" ca="1" si="142"/>
        <v>0.19331079840599605</v>
      </c>
      <c r="AC78" s="12">
        <f t="shared" ca="1" si="142"/>
        <v>0.19154481415966251</v>
      </c>
      <c r="AD78" s="12">
        <f t="shared" ca="1" si="142"/>
        <v>0.20934605968136832</v>
      </c>
      <c r="AE78" s="12">
        <f t="shared" ca="1" si="142"/>
        <v>0.13106872947414241</v>
      </c>
      <c r="AF78" s="12">
        <f t="shared" ca="1" si="142"/>
        <v>0.12817164359577074</v>
      </c>
      <c r="AG78" s="12">
        <f t="shared" ca="1" si="142"/>
        <v>-0.13610328727245188</v>
      </c>
      <c r="AH78" s="12">
        <f t="shared" ca="1" si="142"/>
        <v>4.7649619806191139E-2</v>
      </c>
      <c r="AI78" s="12">
        <f t="shared" ca="1" si="142"/>
        <v>0.36662571116999593</v>
      </c>
      <c r="AJ78" s="13">
        <f t="shared" ca="1" si="142"/>
        <v>0.13153638216368238</v>
      </c>
      <c r="AK78" s="13">
        <f t="shared" ca="1" si="142"/>
        <v>6.2497514019547423E-2</v>
      </c>
      <c r="AL78" s="13">
        <f t="shared" ca="1" si="142"/>
        <v>3.917216887253868E-2</v>
      </c>
      <c r="AM78" s="13">
        <f t="shared" ca="1" si="142"/>
        <v>2.4149191238770164E-2</v>
      </c>
      <c r="AN78" s="13">
        <f t="shared" ca="1" si="142"/>
        <v>2.1065054066143063E-2</v>
      </c>
      <c r="AO78" s="13">
        <f t="shared" ca="1" si="142"/>
        <v>4.7956722453123678E-2</v>
      </c>
      <c r="AP78" s="13">
        <f t="shared" ca="1" si="142"/>
        <v>5.9155485539434172E-2</v>
      </c>
    </row>
    <row r="79" spans="2:42" x14ac:dyDescent="0.2">
      <c r="B79" t="str">
        <f t="shared" si="124"/>
        <v xml:space="preserve">   Information</v>
      </c>
      <c r="C79" s="12"/>
      <c r="D79" s="12">
        <f t="shared" ref="D79:Y79" ca="1" si="143">C16/C$7*D48</f>
        <v>0.13148009015777595</v>
      </c>
      <c r="E79" s="12">
        <f t="shared" ca="1" si="143"/>
        <v>0.18396099428674012</v>
      </c>
      <c r="F79" s="12">
        <f t="shared" ca="1" si="143"/>
        <v>0.24518673332988655</v>
      </c>
      <c r="G79" s="12">
        <f t="shared" ca="1" si="143"/>
        <v>0.21999868439324924</v>
      </c>
      <c r="H79" s="12">
        <f t="shared" ca="1" si="143"/>
        <v>0.46725254059527704</v>
      </c>
      <c r="I79" s="12">
        <f t="shared" ca="1" si="143"/>
        <v>0.34936234271593708</v>
      </c>
      <c r="J79" s="12">
        <f t="shared" ca="1" si="143"/>
        <v>0.29838897329555558</v>
      </c>
      <c r="K79" s="12">
        <f t="shared" ca="1" si="143"/>
        <v>0.28339059376152498</v>
      </c>
      <c r="L79" s="12">
        <f t="shared" ca="1" si="143"/>
        <v>0.52779732582688221</v>
      </c>
      <c r="M79" s="12">
        <f t="shared" ca="1" si="143"/>
        <v>0.81328200192492761</v>
      </c>
      <c r="N79" s="12">
        <f t="shared" ca="1" si="143"/>
        <v>8.6459907893731591E-2</v>
      </c>
      <c r="O79" s="12">
        <f t="shared" ca="1" si="143"/>
        <v>-0.28042391045487108</v>
      </c>
      <c r="P79" s="12">
        <f t="shared" ca="1" si="143"/>
        <v>-9.4348930712119042E-2</v>
      </c>
      <c r="Q79" s="12">
        <f t="shared" ca="1" si="143"/>
        <v>7.5178159812615483E-2</v>
      </c>
      <c r="R79" s="12">
        <f t="shared" ca="1" si="143"/>
        <v>0.11410807576776184</v>
      </c>
      <c r="S79" s="12">
        <f t="shared" ca="1" si="143"/>
        <v>0.25442384727351447</v>
      </c>
      <c r="T79" s="12">
        <f t="shared" ca="1" si="143"/>
        <v>0.26859010586295451</v>
      </c>
      <c r="U79" s="12">
        <f t="shared" ca="1" si="143"/>
        <v>0.25372965641952938</v>
      </c>
      <c r="V79" s="12">
        <f t="shared" ca="1" si="143"/>
        <v>-1.2838188587407129E-2</v>
      </c>
      <c r="W79" s="12">
        <f t="shared" ca="1" si="143"/>
        <v>-2.881217402553083E-2</v>
      </c>
      <c r="X79" s="12">
        <f t="shared" ca="1" si="143"/>
        <v>8.294545888530884E-2</v>
      </c>
      <c r="Y79" s="12">
        <f t="shared" ca="1" si="143"/>
        <v>6.4439406454484316E-2</v>
      </c>
      <c r="Z79" s="12">
        <f t="shared" ref="Z79:AP79" ca="1" si="144">Y16/Y$7*Z48</f>
        <v>9.0764303940540775E-2</v>
      </c>
      <c r="AA79" s="12">
        <f t="shared" ca="1" si="144"/>
        <v>0.23027538716783474</v>
      </c>
      <c r="AB79" s="12">
        <f t="shared" ca="1" si="144"/>
        <v>0.19709061848656084</v>
      </c>
      <c r="AC79" s="12">
        <f t="shared" ca="1" si="144"/>
        <v>0.47101183809752939</v>
      </c>
      <c r="AD79" s="12">
        <f t="shared" ca="1" si="144"/>
        <v>0.39030621296526269</v>
      </c>
      <c r="AE79" s="12">
        <f t="shared" ca="1" si="144"/>
        <v>0.45503106081589095</v>
      </c>
      <c r="AF79" s="12">
        <f t="shared" ca="1" si="144"/>
        <v>0.57604689631155948</v>
      </c>
      <c r="AG79" s="12">
        <f t="shared" ca="1" si="144"/>
        <v>0.305287234645848</v>
      </c>
      <c r="AH79" s="12">
        <f t="shared" ca="1" si="144"/>
        <v>0.36063238569106976</v>
      </c>
      <c r="AI79" s="12">
        <f t="shared" ca="1" si="144"/>
        <v>0.39228457655470561</v>
      </c>
      <c r="AJ79" s="13">
        <f t="shared" ca="1" si="144"/>
        <v>-0.17629451059574094</v>
      </c>
      <c r="AK79" s="13">
        <f t="shared" ca="1" si="144"/>
        <v>-5.1312941049803627E-2</v>
      </c>
      <c r="AL79" s="13">
        <f t="shared" ca="1" si="144"/>
        <v>0.27472765636317159</v>
      </c>
      <c r="AM79" s="13">
        <f t="shared" ca="1" si="144"/>
        <v>0.23471669995330413</v>
      </c>
      <c r="AN79" s="13">
        <f t="shared" ca="1" si="144"/>
        <v>4.4422774358700207E-2</v>
      </c>
      <c r="AO79" s="13">
        <f t="shared" ca="1" si="144"/>
        <v>0.12295038003551757</v>
      </c>
      <c r="AP79" s="13">
        <f t="shared" ca="1" si="144"/>
        <v>0.26531583200554931</v>
      </c>
    </row>
    <row r="80" spans="2:42" x14ac:dyDescent="0.2">
      <c r="B80" t="str">
        <f t="shared" si="124"/>
        <v xml:space="preserve">   Financial activities</v>
      </c>
      <c r="C80" s="12"/>
      <c r="D80" s="12">
        <f t="shared" ref="D80:Y80" ca="1" si="145">C17/C$7*D49</f>
        <v>0</v>
      </c>
      <c r="E80" s="12">
        <f t="shared" ca="1" si="145"/>
        <v>0.12039723609823209</v>
      </c>
      <c r="F80" s="12">
        <f t="shared" ca="1" si="145"/>
        <v>0.23632456224567394</v>
      </c>
      <c r="G80" s="12">
        <f t="shared" ca="1" si="145"/>
        <v>9.574693573260934E-2</v>
      </c>
      <c r="H80" s="12">
        <f t="shared" ca="1" si="145"/>
        <v>-0.17142237170445884</v>
      </c>
      <c r="I80" s="12">
        <f t="shared" ca="1" si="145"/>
        <v>0.17397108529553792</v>
      </c>
      <c r="J80" s="12">
        <f t="shared" ca="1" si="145"/>
        <v>0.17520086505427113</v>
      </c>
      <c r="K80" s="12">
        <f t="shared" ca="1" si="145"/>
        <v>0.44061414235524748</v>
      </c>
      <c r="L80" s="12">
        <f t="shared" ca="1" si="145"/>
        <v>0.35433411113991853</v>
      </c>
      <c r="M80" s="12">
        <f t="shared" ca="1" si="145"/>
        <v>3.0076997112623155E-3</v>
      </c>
      <c r="N80" s="12">
        <f t="shared" ca="1" si="145"/>
        <v>0.14351168385081686</v>
      </c>
      <c r="O80" s="12">
        <f t="shared" ca="1" si="145"/>
        <v>-4.0485829959513893E-2</v>
      </c>
      <c r="P80" s="12">
        <f t="shared" ca="1" si="145"/>
        <v>0.1880812017463801</v>
      </c>
      <c r="Q80" s="12">
        <f t="shared" ca="1" si="145"/>
        <v>-5.8402867953602076E-2</v>
      </c>
      <c r="R80" s="12">
        <f t="shared" ca="1" si="145"/>
        <v>4.6876831126217655E-2</v>
      </c>
      <c r="S80" s="12">
        <f t="shared" ca="1" si="145"/>
        <v>0.10766399210865009</v>
      </c>
      <c r="T80" s="12">
        <f t="shared" ca="1" si="145"/>
        <v>-3.3209622633814627E-2</v>
      </c>
      <c r="U80" s="12">
        <f t="shared" ca="1" si="145"/>
        <v>-0.12488698010849951</v>
      </c>
      <c r="V80" s="12">
        <f t="shared" ca="1" si="145"/>
        <v>-0.49231662322149172</v>
      </c>
      <c r="W80" s="12">
        <f t="shared" ca="1" si="145"/>
        <v>-0.2934137722191838</v>
      </c>
      <c r="X80" s="12">
        <f t="shared" ca="1" si="145"/>
        <v>-0.11278195488721801</v>
      </c>
      <c r="Y80" s="12">
        <f t="shared" ca="1" si="145"/>
        <v>-4.8036648447888242E-2</v>
      </c>
      <c r="Z80" s="12">
        <f t="shared" ref="Z80:AP80" ca="1" si="146">Y17/Y$7*Z49</f>
        <v>0.16611580155155534</v>
      </c>
      <c r="AA80" s="12">
        <f t="shared" ca="1" si="146"/>
        <v>4.8829479688601511E-2</v>
      </c>
      <c r="AB80" s="12">
        <f t="shared" ca="1" si="146"/>
        <v>6.8576735747377632E-2</v>
      </c>
      <c r="AC80" s="12">
        <f t="shared" ca="1" si="146"/>
        <v>7.5361894095605272E-2</v>
      </c>
      <c r="AD80" s="12">
        <f t="shared" ca="1" si="146"/>
        <v>6.4375180579984745E-2</v>
      </c>
      <c r="AE80" s="12">
        <f t="shared" ca="1" si="146"/>
        <v>0.13898231314050441</v>
      </c>
      <c r="AF80" s="12">
        <f t="shared" ca="1" si="146"/>
        <v>9.8667982239763849E-2</v>
      </c>
      <c r="AG80" s="12">
        <f t="shared" ca="1" si="146"/>
        <v>-0.12381618494924429</v>
      </c>
      <c r="AH80" s="12">
        <f t="shared" ca="1" si="146"/>
        <v>6.2696868166039754E-2</v>
      </c>
      <c r="AI80" s="12">
        <f t="shared" ca="1" si="146"/>
        <v>0.13174840495610943</v>
      </c>
      <c r="AJ80" s="13">
        <f t="shared" ca="1" si="146"/>
        <v>-6.7033287415319345E-2</v>
      </c>
      <c r="AK80" s="13">
        <f t="shared" ca="1" si="146"/>
        <v>8.4374188095491631E-2</v>
      </c>
      <c r="AL80" s="13">
        <f t="shared" ca="1" si="146"/>
        <v>6.1549682433830757E-2</v>
      </c>
      <c r="AM80" s="13">
        <f t="shared" ca="1" si="146"/>
        <v>4.8565391953724973E-2</v>
      </c>
      <c r="AN80" s="13">
        <f t="shared" ca="1" si="146"/>
        <v>4.5597096496963481E-2</v>
      </c>
      <c r="AO80" s="13">
        <f t="shared" ca="1" si="146"/>
        <v>5.8504444519528794E-3</v>
      </c>
      <c r="AP80" s="13">
        <f t="shared" ca="1" si="146"/>
        <v>-2.2933511284855553E-2</v>
      </c>
    </row>
    <row r="81" spans="2:42" x14ac:dyDescent="0.2">
      <c r="B81" t="str">
        <f t="shared" si="124"/>
        <v xml:space="preserve">   Professional and business services</v>
      </c>
      <c r="C81" s="12"/>
      <c r="D81" s="12">
        <f t="shared" ref="D81:Y81" ca="1" si="147">C18/C$7*D50</f>
        <v>-1.5777610818932582E-2</v>
      </c>
      <c r="E81" s="12">
        <f t="shared" ca="1" si="147"/>
        <v>0.13909245909485204</v>
      </c>
      <c r="F81" s="12">
        <f t="shared" ca="1" si="147"/>
        <v>0.53911540762294374</v>
      </c>
      <c r="G81" s="12">
        <f t="shared" ca="1" si="147"/>
        <v>0.75281941835563537</v>
      </c>
      <c r="H81" s="12">
        <f t="shared" ca="1" si="147"/>
        <v>0.47303894976673561</v>
      </c>
      <c r="I81" s="12">
        <f t="shared" ca="1" si="147"/>
        <v>0.839321725793165</v>
      </c>
      <c r="J81" s="12">
        <f t="shared" ca="1" si="147"/>
        <v>1.1155367579627418</v>
      </c>
      <c r="K81" s="12">
        <f t="shared" ca="1" si="147"/>
        <v>0.75053216612641505</v>
      </c>
      <c r="L81" s="12">
        <f t="shared" ca="1" si="147"/>
        <v>0.78768349445040997</v>
      </c>
      <c r="M81" s="12">
        <f t="shared" ca="1" si="147"/>
        <v>0.90892685274302321</v>
      </c>
      <c r="N81" s="12">
        <f t="shared" ca="1" si="147"/>
        <v>-0.82519218214220547</v>
      </c>
      <c r="O81" s="12">
        <f t="shared" ca="1" si="147"/>
        <v>-0.76446773041200256</v>
      </c>
      <c r="P81" s="12">
        <f t="shared" ca="1" si="147"/>
        <v>-0.1634148146321043</v>
      </c>
      <c r="Q81" s="12">
        <f t="shared" ca="1" si="147"/>
        <v>0.43491497412255847</v>
      </c>
      <c r="R81" s="12">
        <f t="shared" ca="1" si="147"/>
        <v>0.75064609842900976</v>
      </c>
      <c r="S81" s="12">
        <f t="shared" ca="1" si="147"/>
        <v>0.84447064201421851</v>
      </c>
      <c r="T81" s="12">
        <f t="shared" ca="1" si="147"/>
        <v>0.73119432290240616</v>
      </c>
      <c r="U81" s="12">
        <f t="shared" ca="1" si="147"/>
        <v>0.28876582278481039</v>
      </c>
      <c r="V81" s="12">
        <f t="shared" ca="1" si="147"/>
        <v>-1.2648406669159882</v>
      </c>
      <c r="W81" s="12">
        <f t="shared" ca="1" si="147"/>
        <v>2.646015981936559E-2</v>
      </c>
      <c r="X81" s="12">
        <f t="shared" ca="1" si="147"/>
        <v>0.74233202052750613</v>
      </c>
      <c r="Y81" s="12">
        <f t="shared" ca="1" si="147"/>
        <v>0.84532785012566036</v>
      </c>
      <c r="Z81" s="12">
        <f t="shared" ref="Z81:AP81" ca="1" si="148">Y18/Y$7*Z50</f>
        <v>0.79404494831001093</v>
      </c>
      <c r="AA81" s="12">
        <f t="shared" ca="1" si="148"/>
        <v>0.71246649909277071</v>
      </c>
      <c r="AB81" s="12">
        <f t="shared" ca="1" si="148"/>
        <v>0.8315604177241176</v>
      </c>
      <c r="AC81" s="12">
        <f t="shared" ca="1" si="148"/>
        <v>0.83369095343262678</v>
      </c>
      <c r="AD81" s="12">
        <f t="shared" ca="1" si="148"/>
        <v>0.91645926368986763</v>
      </c>
      <c r="AE81" s="12">
        <f t="shared" ca="1" si="148"/>
        <v>0.60934594230997385</v>
      </c>
      <c r="AF81" s="12">
        <f t="shared" ca="1" si="148"/>
        <v>0.74871586523114386</v>
      </c>
      <c r="AG81" s="12">
        <f t="shared" ca="1" si="148"/>
        <v>0.24196139959547508</v>
      </c>
      <c r="AH81" s="12">
        <f t="shared" ca="1" si="148"/>
        <v>0.64301907991091589</v>
      </c>
      <c r="AI81" s="12">
        <f t="shared" ca="1" si="148"/>
        <v>1.8390498324772162</v>
      </c>
      <c r="AJ81" s="13">
        <f t="shared" ca="1" si="148"/>
        <v>0.32840233615760611</v>
      </c>
      <c r="AK81" s="13">
        <f t="shared" ca="1" si="148"/>
        <v>0.53964776439666606</v>
      </c>
      <c r="AL81" s="13">
        <f t="shared" ca="1" si="148"/>
        <v>0.27298972184706377</v>
      </c>
      <c r="AM81" s="13">
        <f t="shared" ca="1" si="148"/>
        <v>0.16336409632526794</v>
      </c>
      <c r="AN81" s="13">
        <f t="shared" ca="1" si="148"/>
        <v>0.37557620884193305</v>
      </c>
      <c r="AO81" s="13">
        <f t="shared" ca="1" si="148"/>
        <v>0.93523975947621207</v>
      </c>
      <c r="AP81" s="13">
        <f t="shared" ca="1" si="148"/>
        <v>1.2433494562242311</v>
      </c>
    </row>
    <row r="82" spans="2:42" x14ac:dyDescent="0.2">
      <c r="B82" t="str">
        <f t="shared" si="124"/>
        <v xml:space="preserve">   Other services</v>
      </c>
      <c r="C82" s="12"/>
      <c r="D82" s="12">
        <f t="shared" ref="D82:Y82" ca="1" si="149">C19/C$7*D51</f>
        <v>0.54019534184823226</v>
      </c>
      <c r="E82" s="12">
        <f t="shared" ca="1" si="149"/>
        <v>0.59301247345277996</v>
      </c>
      <c r="F82" s="12">
        <f t="shared" ca="1" si="149"/>
        <v>0.84855288131337425</v>
      </c>
      <c r="G82" s="12">
        <f t="shared" ca="1" si="149"/>
        <v>0.5079703842302602</v>
      </c>
      <c r="H82" s="12">
        <f t="shared" ca="1" si="149"/>
        <v>0.81371378973635911</v>
      </c>
      <c r="I82" s="12">
        <f t="shared" ca="1" si="149"/>
        <v>0.47291731757889216</v>
      </c>
      <c r="J82" s="12">
        <f t="shared" ca="1" si="149"/>
        <v>0.95128594697436086</v>
      </c>
      <c r="K82" s="12">
        <f t="shared" ca="1" si="149"/>
        <v>0.90581468325601777</v>
      </c>
      <c r="L82" s="12">
        <f t="shared" ca="1" si="149"/>
        <v>0.61236835932194988</v>
      </c>
      <c r="M82" s="12">
        <f t="shared" ca="1" si="149"/>
        <v>0.55341674687199505</v>
      </c>
      <c r="N82" s="12">
        <f t="shared" ca="1" si="149"/>
        <v>0.11645620246910361</v>
      </c>
      <c r="O82" s="12">
        <f t="shared" ca="1" si="149"/>
        <v>0.16551559895213191</v>
      </c>
      <c r="P82" s="12">
        <f t="shared" ca="1" si="149"/>
        <v>0.41439530351989617</v>
      </c>
      <c r="Q82" s="12">
        <f t="shared" ca="1" si="149"/>
        <v>0.32867145901547506</v>
      </c>
      <c r="R82" s="12">
        <f t="shared" ca="1" si="149"/>
        <v>0.56992357842925589</v>
      </c>
      <c r="S82" s="12">
        <f t="shared" ca="1" si="149"/>
        <v>0.47035330630706734</v>
      </c>
      <c r="T82" s="12">
        <f t="shared" ca="1" si="149"/>
        <v>0.66244457780082022</v>
      </c>
      <c r="U82" s="12">
        <f t="shared" ca="1" si="149"/>
        <v>0.64251808318264236</v>
      </c>
      <c r="V82" s="12">
        <f t="shared" ca="1" si="149"/>
        <v>2.0094556049856438E-2</v>
      </c>
      <c r="W82" s="12">
        <f t="shared" ca="1" si="149"/>
        <v>0.36809022326495244</v>
      </c>
      <c r="X82" s="12">
        <f t="shared" ca="1" si="149"/>
        <v>0.7608306480486885</v>
      </c>
      <c r="Y82" s="12">
        <f t="shared" ca="1" si="149"/>
        <v>0.61393179967545708</v>
      </c>
      <c r="Z82" s="12">
        <f t="shared" ref="Z82:AP82" ca="1" si="150">Y19/Y$7*Z51</f>
        <v>0.59310762134731077</v>
      </c>
      <c r="AA82" s="12">
        <f t="shared" ca="1" si="150"/>
        <v>0.66086261714913352</v>
      </c>
      <c r="AB82" s="12">
        <f t="shared" ca="1" si="150"/>
        <v>0.67010810285430589</v>
      </c>
      <c r="AC82" s="12">
        <f t="shared" ca="1" si="150"/>
        <v>0.9933116318990115</v>
      </c>
      <c r="AD82" s="12">
        <f t="shared" ca="1" si="150"/>
        <v>0.71370278942219967</v>
      </c>
      <c r="AE82" s="12">
        <f t="shared" ca="1" si="150"/>
        <v>0.78393938194911206</v>
      </c>
      <c r="AF82" s="12">
        <f t="shared" ca="1" si="150"/>
        <v>0.65198254930980915</v>
      </c>
      <c r="AG82" s="12">
        <f t="shared" ca="1" si="150"/>
        <v>-3.9176953176688523</v>
      </c>
      <c r="AH82" s="12">
        <f t="shared" ca="1" si="150"/>
        <v>0.63098128122303565</v>
      </c>
      <c r="AI82" s="12">
        <f t="shared" ca="1" si="150"/>
        <v>1.9066510739715505</v>
      </c>
      <c r="AJ82" s="13">
        <f t="shared" ca="1" si="150"/>
        <v>1.3562362010076789</v>
      </c>
      <c r="AK82" s="13">
        <f t="shared" ca="1" si="150"/>
        <v>0.48619947272095448</v>
      </c>
      <c r="AL82" s="13">
        <f t="shared" ca="1" si="150"/>
        <v>0.15564153917825641</v>
      </c>
      <c r="AM82" s="13">
        <f t="shared" ca="1" si="150"/>
        <v>9.2790893766269131E-2</v>
      </c>
      <c r="AN82" s="13">
        <f t="shared" ca="1" si="150"/>
        <v>0.15195065926999082</v>
      </c>
      <c r="AO82" s="13">
        <f t="shared" ca="1" si="150"/>
        <v>0.15974444750167877</v>
      </c>
      <c r="AP82" s="13">
        <f t="shared" ca="1" si="150"/>
        <v>0.14587671243198719</v>
      </c>
    </row>
    <row r="83" spans="2:42" x14ac:dyDescent="0.2">
      <c r="B83" t="str">
        <f t="shared" si="124"/>
        <v xml:space="preserve">      Leisure and Hospitality</v>
      </c>
      <c r="C83" s="12"/>
      <c r="D83" s="12">
        <f t="shared" ref="D83" ca="1" si="151">C20/C$7*D52</f>
        <v>8.865514650638677E-2</v>
      </c>
      <c r="E83" s="12">
        <f t="shared" ref="E83" ca="1" si="152">D20/D$7*E52</f>
        <v>0.1473183572133642</v>
      </c>
      <c r="F83" s="12">
        <f t="shared" ref="F83" ca="1" si="153">E20/E$7*F52</f>
        <v>0.2739887893535769</v>
      </c>
      <c r="G83" s="12">
        <f t="shared" ref="G83" ca="1" si="154">F20/F$7*G52</f>
        <v>0.21122797272308738</v>
      </c>
      <c r="H83" s="12">
        <f t="shared" ref="H83" ca="1" si="155">G20/G$7*H52</f>
        <v>0.35224765831253907</v>
      </c>
      <c r="I83" s="12">
        <f t="shared" ref="I83" ca="1" si="156">H20/H$7*I52</f>
        <v>0.28616468315959914</v>
      </c>
      <c r="J83" s="12">
        <f t="shared" ref="J83" ca="1" si="157">I20/I$7*J52</f>
        <v>0.27169821650994352</v>
      </c>
      <c r="K83" s="12">
        <f t="shared" ref="K83" ca="1" si="158">J20/J$7*K52</f>
        <v>0.30150688742664594</v>
      </c>
      <c r="L83" s="12">
        <f t="shared" ref="L83" ca="1" si="159">K20/K$7*L52</f>
        <v>0.41421287208168078</v>
      </c>
      <c r="M83" s="12">
        <f t="shared" ref="M83" ca="1" si="160">L20/L$7*M52</f>
        <v>0.10526948989412946</v>
      </c>
      <c r="N83" s="12">
        <f t="shared" ref="N83" ca="1" si="161">M20/M$7*N52</f>
        <v>-6.0580751789484993E-2</v>
      </c>
      <c r="O83" s="12">
        <f t="shared" ref="O83" ca="1" si="162">N20/N$7*O52</f>
        <v>-0.16611097880447651</v>
      </c>
      <c r="P83" s="12">
        <f t="shared" ref="P83" ca="1" si="163">O20/O$7*P52</f>
        <v>0.16218149527638623</v>
      </c>
      <c r="Q83" s="12">
        <f t="shared" ref="Q83" ca="1" si="164">P20/P$7*Q52</f>
        <v>0.24541630682630139</v>
      </c>
      <c r="R83" s="12">
        <f t="shared" ref="R83" ca="1" si="165">Q20/Q$7*R52</f>
        <v>0.27077537979485244</v>
      </c>
      <c r="S83" s="12">
        <f t="shared" ref="S83" ca="1" si="166">R20/R$7*S52</f>
        <v>0.30013593330847382</v>
      </c>
      <c r="T83" s="12">
        <f t="shared" ref="T83" ca="1" si="167">S20/S$7*T52</f>
        <v>0.32044372716838243</v>
      </c>
      <c r="U83" s="12">
        <f t="shared" ref="U83" ca="1" si="168">T20/T$7*U52</f>
        <v>0.11528028933092137</v>
      </c>
      <c r="V83" s="12">
        <f t="shared" ref="V83" ca="1" si="169">U20/U$7*V52</f>
        <v>-0.43203295507192091</v>
      </c>
      <c r="W83" s="12">
        <f t="shared" ref="W83" ca="1" si="170">V20/V$7*W52</f>
        <v>-9.9960603762032762E-3</v>
      </c>
      <c r="X83" s="12">
        <f t="shared" ref="X83" ca="1" si="171">W20/W$7*X52</f>
        <v>0.21899988065401613</v>
      </c>
      <c r="Y83" s="12">
        <f t="shared" ref="Y83" ca="1" si="172">X20/X$7*Y52</f>
        <v>0.32278284505837679</v>
      </c>
      <c r="Z83" s="12">
        <f t="shared" ref="Z83" ca="1" si="173">Y20/Y$7*Z52</f>
        <v>0.40187465392541288</v>
      </c>
      <c r="AA83" s="12">
        <f t="shared" ref="AA83" ca="1" si="174">Z20/Z$7*AA52</f>
        <v>0.31461721572087531</v>
      </c>
      <c r="AB83" s="12">
        <f t="shared" ref="AB83" ca="1" si="175">AA20/AA$7*AB52</f>
        <v>0.40876054299815323</v>
      </c>
      <c r="AC83" s="12">
        <f t="shared" ref="AC83" ca="1" si="176">AB20/AB$7*AC52</f>
        <v>0.41920053590680062</v>
      </c>
      <c r="AD83" s="12">
        <f t="shared" ref="AD83" ca="1" si="177">AC20/AC$7*AD52</f>
        <v>0.31630009985756247</v>
      </c>
      <c r="AE83" s="12">
        <f t="shared" ref="AE83" ca="1" si="178">AD20/AD$7*AE52</f>
        <v>0.27895382423930865</v>
      </c>
      <c r="AF83" s="12">
        <f t="shared" ref="AF83" ca="1" si="179">AE20/AE$7*AF52</f>
        <v>0.13058997649380455</v>
      </c>
      <c r="AG83" s="12">
        <f t="shared" ref="AG83" ca="1" si="180">AF20/AF$7*AG52</f>
        <v>-2.9002287291355549</v>
      </c>
      <c r="AH83" s="12">
        <f t="shared" ref="AH83" ca="1" si="181">AG20/AG$7*AH52</f>
        <v>0.36665128503500871</v>
      </c>
      <c r="AI83" s="12">
        <f t="shared" ref="AI83" ca="1" si="182">AH20/AH$7*AI52</f>
        <v>1.420612950818863</v>
      </c>
      <c r="AJ83" s="13">
        <f t="shared" ref="AJ83" ca="1" si="183">AI20/AI$7*AJ52</f>
        <v>0.66222142547128804</v>
      </c>
      <c r="AK83" s="13">
        <f t="shared" ref="AK83" ca="1" si="184">AJ20/AJ$7*AK52</f>
        <v>0.11666536308726815</v>
      </c>
      <c r="AL83" s="13">
        <f t="shared" ref="AL83" ca="1" si="185">AK20/AK$7*AL52</f>
        <v>0.12886148607211495</v>
      </c>
      <c r="AM83" s="13">
        <f t="shared" ref="AM83" ca="1" si="186">AL20/AL$7*AM52</f>
        <v>0.1480862031184465</v>
      </c>
      <c r="AN83" s="13">
        <f t="shared" ref="AN83" ca="1" si="187">AM20/AM$7*AN52</f>
        <v>0.10681801833375985</v>
      </c>
      <c r="AO83" s="13">
        <f t="shared" ref="AO83" ca="1" si="188">AN20/AN$7*AO52</f>
        <v>-5.7109917181167119E-2</v>
      </c>
      <c r="AP83" s="13">
        <f t="shared" ref="AP83" ca="1" si="189">AO20/AO$7*AP52</f>
        <v>2.1968094310781998E-2</v>
      </c>
    </row>
    <row r="84" spans="2:42" x14ac:dyDescent="0.2">
      <c r="B84" t="str">
        <f t="shared" ref="B84:B86" si="190">B53</f>
        <v xml:space="preserve">   Government</v>
      </c>
      <c r="C84" s="12"/>
      <c r="D84" s="12">
        <f t="shared" ref="D84:Y84" ca="1" si="191">C21/C$7*D53</f>
        <v>0.49962434259955074</v>
      </c>
      <c r="E84" s="12">
        <f t="shared" ca="1" si="191"/>
        <v>0.51449253686697993</v>
      </c>
      <c r="F84" s="12">
        <f t="shared" ca="1" si="191"/>
        <v>0.27841987489568693</v>
      </c>
      <c r="G84" s="12">
        <f t="shared" ca="1" si="191"/>
        <v>0.2331547518984935</v>
      </c>
      <c r="H84" s="12">
        <f t="shared" ca="1" si="191"/>
        <v>0.29221366315865666</v>
      </c>
      <c r="I84" s="12">
        <f t="shared" ca="1" si="191"/>
        <v>0.23787883091430695</v>
      </c>
      <c r="J84" s="12">
        <f t="shared" ca="1" si="191"/>
        <v>0.25185124351551741</v>
      </c>
      <c r="K84" s="12">
        <f t="shared" ca="1" si="191"/>
        <v>0.36814896769476418</v>
      </c>
      <c r="L84" s="12">
        <f t="shared" ca="1" si="191"/>
        <v>0.31235724779930013</v>
      </c>
      <c r="M84" s="12">
        <f t="shared" ca="1" si="191"/>
        <v>0.22738209817131633</v>
      </c>
      <c r="N84" s="12">
        <f t="shared" ca="1" si="191"/>
        <v>0.42524158780386007</v>
      </c>
      <c r="O84" s="12">
        <f t="shared" ca="1" si="191"/>
        <v>0.28340080971660253</v>
      </c>
      <c r="P84" s="12">
        <f t="shared" ca="1" si="191"/>
        <v>0.15971485656495904</v>
      </c>
      <c r="Q84" s="12">
        <f t="shared" ca="1" si="191"/>
        <v>-6.2130710589093033E-4</v>
      </c>
      <c r="R84" s="12">
        <f t="shared" ca="1" si="191"/>
        <v>-1.727041146755174E-2</v>
      </c>
      <c r="S84" s="12">
        <f t="shared" ca="1" si="191"/>
        <v>5.3531258646197566E-2</v>
      </c>
      <c r="T84" s="12">
        <f t="shared" ca="1" si="191"/>
        <v>0.11361186690515543</v>
      </c>
      <c r="U84" s="12">
        <f t="shared" ca="1" si="191"/>
        <v>0.29611211573236867</v>
      </c>
      <c r="V84" s="12">
        <f t="shared" ca="1" si="191"/>
        <v>0.11163642249920326</v>
      </c>
      <c r="W84" s="12">
        <f t="shared" ca="1" si="191"/>
        <v>-2.7048163370906517E-2</v>
      </c>
      <c r="X84" s="12">
        <f t="shared" ca="1" si="191"/>
        <v>-0.2595775152166131</v>
      </c>
      <c r="Y84" s="12">
        <f t="shared" ca="1" si="191"/>
        <v>3.5148767156994144E-2</v>
      </c>
      <c r="Z84" s="12">
        <f t="shared" ref="Z84:AP84" ca="1" si="192">Y21/Y$7*Z53</f>
        <v>0.14556539311218764</v>
      </c>
      <c r="AA84" s="12">
        <f t="shared" ca="1" si="192"/>
        <v>0.19587279920541004</v>
      </c>
      <c r="AB84" s="12">
        <f t="shared" ca="1" si="192"/>
        <v>0.33478406427854307</v>
      </c>
      <c r="AC84" s="12">
        <f t="shared" ca="1" si="192"/>
        <v>0.30772773422371946</v>
      </c>
      <c r="AD84" s="12">
        <f t="shared" ca="1" si="192"/>
        <v>0.20985295086703984</v>
      </c>
      <c r="AE84" s="12">
        <f t="shared" ca="1" si="192"/>
        <v>-0.16222846516044617</v>
      </c>
      <c r="AF84" s="12">
        <f t="shared" ca="1" si="192"/>
        <v>-0.1470346402004323</v>
      </c>
      <c r="AG84" s="12">
        <f t="shared" ca="1" si="192"/>
        <v>-0.35821629080735645</v>
      </c>
      <c r="AH84" s="12">
        <f t="shared" ca="1" si="192"/>
        <v>-0.12990791084003864</v>
      </c>
      <c r="AI84" s="12">
        <f t="shared" ca="1" si="192"/>
        <v>-0.14803191568101923</v>
      </c>
      <c r="AJ84" s="13">
        <f t="shared" ca="1" si="192"/>
        <v>0.26684090351555823</v>
      </c>
      <c r="AK84" s="13">
        <f t="shared" ca="1" si="192"/>
        <v>0.1913768245829062</v>
      </c>
      <c r="AL84" s="13">
        <f t="shared" ca="1" si="192"/>
        <v>0.13084554821441949</v>
      </c>
      <c r="AM84" s="13">
        <f t="shared" ca="1" si="192"/>
        <v>0.10907942396140055</v>
      </c>
      <c r="AN84" s="13">
        <f t="shared" ca="1" si="192"/>
        <v>0.10412728597319858</v>
      </c>
      <c r="AO84" s="13">
        <f t="shared" ca="1" si="192"/>
        <v>0.11916638373852374</v>
      </c>
      <c r="AP84" s="13">
        <f t="shared" ca="1" si="192"/>
        <v>0.12447044506079422</v>
      </c>
    </row>
    <row r="85" spans="2:42" x14ac:dyDescent="0.2">
      <c r="B85" t="str">
        <f t="shared" si="190"/>
        <v xml:space="preserve">      State and local</v>
      </c>
      <c r="C85" s="12"/>
      <c r="D85" s="12">
        <f t="shared" ref="D85:Y85" ca="1" si="193">C22/C$7*D54</f>
        <v>0.52667167543200399</v>
      </c>
      <c r="E85" s="12">
        <f t="shared" ca="1" si="193"/>
        <v>0.48532798899225188</v>
      </c>
      <c r="F85" s="12">
        <f t="shared" ca="1" si="193"/>
        <v>0.22893941967549675</v>
      </c>
      <c r="G85" s="12">
        <f t="shared" ca="1" si="193"/>
        <v>0.23754010773357456</v>
      </c>
      <c r="H85" s="12">
        <f t="shared" ca="1" si="193"/>
        <v>0.32837872048027117</v>
      </c>
      <c r="I85" s="12">
        <f t="shared" ca="1" si="193"/>
        <v>0.26344192916181514</v>
      </c>
      <c r="J85" s="12">
        <f t="shared" ca="1" si="193"/>
        <v>0.2374792975540331</v>
      </c>
      <c r="K85" s="12">
        <f t="shared" ca="1" si="193"/>
        <v>0.30797699230704528</v>
      </c>
      <c r="L85" s="12">
        <f t="shared" ca="1" si="193"/>
        <v>0.26914577083101771</v>
      </c>
      <c r="M85" s="12">
        <f t="shared" ca="1" si="193"/>
        <v>0.17023580365736476</v>
      </c>
      <c r="N85" s="12">
        <f t="shared" ca="1" si="193"/>
        <v>0.43994565377217937</v>
      </c>
      <c r="O85" s="12">
        <f t="shared" ca="1" si="193"/>
        <v>0.25422719695165535</v>
      </c>
      <c r="P85" s="12">
        <f t="shared" ca="1" si="193"/>
        <v>0.10113218716854724</v>
      </c>
      <c r="Q85" s="12">
        <f t="shared" ca="1" si="193"/>
        <v>1.4911370541342761E-2</v>
      </c>
      <c r="R85" s="12">
        <f t="shared" ca="1" si="193"/>
        <v>1.9120812696217838E-2</v>
      </c>
      <c r="S85" s="12">
        <f t="shared" ca="1" si="193"/>
        <v>8.7815323172419982E-2</v>
      </c>
      <c r="T85" s="12">
        <f t="shared" ca="1" si="193"/>
        <v>0.11594236673910489</v>
      </c>
      <c r="U85" s="12">
        <f t="shared" ca="1" si="193"/>
        <v>0.27915913200723513</v>
      </c>
      <c r="V85" s="12">
        <f t="shared" ca="1" si="193"/>
        <v>7.8145495749441213E-2</v>
      </c>
      <c r="W85" s="12">
        <f t="shared" ca="1" si="193"/>
        <v>-2.5872156267823097E-2</v>
      </c>
      <c r="X85" s="12">
        <f t="shared" ca="1" si="193"/>
        <v>-0.19035684449218243</v>
      </c>
      <c r="Y85" s="12">
        <f t="shared" ca="1" si="193"/>
        <v>6.3853593668532785E-2</v>
      </c>
      <c r="Z85" s="12">
        <f t="shared" ref="Z85:AP85" ca="1" si="194">Y22/Y$7*Z54</f>
        <v>0.18209945255995608</v>
      </c>
      <c r="AA85" s="12">
        <f t="shared" ca="1" si="194"/>
        <v>0.22084241950071964</v>
      </c>
      <c r="AB85" s="12">
        <f t="shared" ca="1" si="194"/>
        <v>0.34180373014244492</v>
      </c>
      <c r="AC85" s="12">
        <f t="shared" ca="1" si="194"/>
        <v>0.29935419043531919</v>
      </c>
      <c r="AD85" s="12">
        <f t="shared" ca="1" si="194"/>
        <v>0.20681160375302207</v>
      </c>
      <c r="AE85" s="12">
        <f t="shared" ca="1" si="194"/>
        <v>-0.13057413049499256</v>
      </c>
      <c r="AF85" s="12">
        <f t="shared" ca="1" si="194"/>
        <v>-0.12526964411813107</v>
      </c>
      <c r="AG85" s="12">
        <f t="shared" ca="1" si="194"/>
        <v>-0.3955501786355653</v>
      </c>
      <c r="AH85" s="12">
        <f t="shared" ca="1" si="194"/>
        <v>-0.10131813895632094</v>
      </c>
      <c r="AI85" s="12">
        <f t="shared" ca="1" si="194"/>
        <v>-0.10263546153884257</v>
      </c>
      <c r="AJ85" s="13">
        <f t="shared" ca="1" si="194"/>
        <v>0.2743876549732977</v>
      </c>
      <c r="AK85" s="13">
        <f t="shared" ca="1" si="194"/>
        <v>0.19137774638330524</v>
      </c>
      <c r="AL85" s="13">
        <f t="shared" ca="1" si="194"/>
        <v>0.13084554821441882</v>
      </c>
      <c r="AM85" s="13">
        <f t="shared" ca="1" si="194"/>
        <v>0.10907806375010999</v>
      </c>
      <c r="AN85" s="13">
        <f t="shared" ca="1" si="194"/>
        <v>0.1041299902268243</v>
      </c>
      <c r="AO85" s="13">
        <f t="shared" ca="1" si="194"/>
        <v>0.11916370195518407</v>
      </c>
      <c r="AP85" s="13">
        <f t="shared" ca="1" si="194"/>
        <v>0.1244717670065333</v>
      </c>
    </row>
    <row r="86" spans="2:42" x14ac:dyDescent="0.2">
      <c r="B86" t="str">
        <f t="shared" si="190"/>
        <v xml:space="preserve">      Federal</v>
      </c>
      <c r="C86" s="12"/>
      <c r="D86" s="12">
        <f t="shared" ref="D86:Y86" ca="1" si="195">C23/C$7*D55</f>
        <v>-2.7047332832456916E-2</v>
      </c>
      <c r="E86" s="12">
        <f t="shared" ca="1" si="195"/>
        <v>2.9164547874726797E-2</v>
      </c>
      <c r="F86" s="12">
        <f t="shared" ca="1" si="195"/>
        <v>4.948045522018811E-2</v>
      </c>
      <c r="G86" s="12">
        <f t="shared" ca="1" si="195"/>
        <v>-4.3853558350811393E-3</v>
      </c>
      <c r="H86" s="12">
        <f t="shared" ca="1" si="195"/>
        <v>-3.6165057321615908E-2</v>
      </c>
      <c r="I86" s="12">
        <f t="shared" ca="1" si="195"/>
        <v>-2.5563098247507684E-2</v>
      </c>
      <c r="J86" s="12">
        <f t="shared" ca="1" si="195"/>
        <v>1.4371945961482868E-2</v>
      </c>
      <c r="K86" s="12">
        <f t="shared" ca="1" si="195"/>
        <v>6.0171975387721205E-2</v>
      </c>
      <c r="L86" s="12">
        <f t="shared" ca="1" si="195"/>
        <v>4.3211476968282606E-2</v>
      </c>
      <c r="M86" s="12">
        <f t="shared" ca="1" si="195"/>
        <v>5.7146294513955975E-2</v>
      </c>
      <c r="N86" s="12">
        <f t="shared" ca="1" si="195"/>
        <v>-1.4704065968321687E-2</v>
      </c>
      <c r="O86" s="12">
        <f t="shared" ca="1" si="195"/>
        <v>2.917361276494396E-2</v>
      </c>
      <c r="P86" s="12">
        <f t="shared" ca="1" si="195"/>
        <v>5.8582669396413413E-2</v>
      </c>
      <c r="Q86" s="12">
        <f t="shared" ca="1" si="195"/>
        <v>-1.5532677647234252E-2</v>
      </c>
      <c r="R86" s="12">
        <f t="shared" ca="1" si="195"/>
        <v>-3.6391224163773134E-2</v>
      </c>
      <c r="S86" s="12">
        <f t="shared" ca="1" si="195"/>
        <v>-3.4284064526218135E-2</v>
      </c>
      <c r="T86" s="12">
        <f t="shared" ca="1" si="195"/>
        <v>-2.3304998339517967E-3</v>
      </c>
      <c r="U86" s="12">
        <f t="shared" ca="1" si="195"/>
        <v>1.6952983725135418E-2</v>
      </c>
      <c r="V86" s="12">
        <f t="shared" ca="1" si="195"/>
        <v>3.3490926749761452E-2</v>
      </c>
      <c r="W86" s="12">
        <f t="shared" ca="1" si="195"/>
        <v>-1.1760071030830349E-3</v>
      </c>
      <c r="X86" s="12">
        <f t="shared" ca="1" si="195"/>
        <v>-6.9220670724430097E-2</v>
      </c>
      <c r="Y86" s="12">
        <f t="shared" ca="1" si="195"/>
        <v>-2.870482651154363E-2</v>
      </c>
      <c r="Z86" s="12">
        <f t="shared" ref="Z86:AP86" ca="1" si="196">Y23/Y$7*Z55</f>
        <v>-3.6534059447764701E-2</v>
      </c>
      <c r="AA86" s="12">
        <f t="shared" ca="1" si="196"/>
        <v>-2.4969620295307415E-2</v>
      </c>
      <c r="AB86" s="12">
        <f t="shared" ca="1" si="196"/>
        <v>-7.0196658639049723E-3</v>
      </c>
      <c r="AC86" s="12">
        <f t="shared" ca="1" si="196"/>
        <v>8.3735437884004636E-3</v>
      </c>
      <c r="AD86" s="12">
        <f t="shared" ca="1" si="196"/>
        <v>3.0413471140149028E-3</v>
      </c>
      <c r="AE86" s="12">
        <f t="shared" ca="1" si="196"/>
        <v>-3.1654334665453102E-2</v>
      </c>
      <c r="AF86" s="12">
        <f t="shared" ca="1" si="196"/>
        <v>-2.1764996082300675E-2</v>
      </c>
      <c r="AG86" s="12">
        <f t="shared" ca="1" si="196"/>
        <v>3.7333887828207804E-2</v>
      </c>
      <c r="AH86" s="12">
        <f t="shared" ca="1" si="196"/>
        <v>-2.8589771883715216E-2</v>
      </c>
      <c r="AI86" s="12">
        <f t="shared" ca="1" si="196"/>
        <v>-4.5396454142179701E-2</v>
      </c>
      <c r="AJ86" s="13">
        <f t="shared" ca="1" si="196"/>
        <v>-7.5480252108768037E-3</v>
      </c>
      <c r="AK86" s="13">
        <f t="shared" ca="1" si="196"/>
        <v>4.609001988386472E-8</v>
      </c>
      <c r="AL86" s="13">
        <f t="shared" ca="1" si="196"/>
        <v>0</v>
      </c>
      <c r="AM86" s="13">
        <f t="shared" ca="1" si="196"/>
        <v>0</v>
      </c>
      <c r="AN86" s="13">
        <f t="shared" ca="1" si="196"/>
        <v>0</v>
      </c>
      <c r="AO86" s="13">
        <f t="shared" ca="1" si="196"/>
        <v>0</v>
      </c>
      <c r="AP86" s="13">
        <f t="shared" ca="1" si="196"/>
        <v>0</v>
      </c>
    </row>
  </sheetData>
  <pageMargins left="0.85" right="0.5" top="0.9" bottom="0.4" header="0.5" footer="0.5"/>
  <pageSetup scale="84" fitToWidth="5"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8BC1E-623D-4319-B1A1-B5ECB740CCA2}">
  <sheetPr>
    <tabColor rgb="FFF1BB7B"/>
    <pageSetUpPr fitToPage="1"/>
  </sheetPr>
  <dimension ref="A1:FF139"/>
  <sheetViews>
    <sheetView zoomScale="85" zoomScaleNormal="85" workbookViewId="0">
      <pane xSplit="2" ySplit="4" topLeftCell="EA5" activePane="bottomRight" state="frozen"/>
      <selection activeCell="FG45" sqref="FG45"/>
      <selection pane="topRight" activeCell="FG45" sqref="FG45"/>
      <selection pane="bottomLeft" activeCell="FG45" sqref="FG45"/>
      <selection pane="bottomRight" activeCell="EA3" sqref="EA3"/>
    </sheetView>
  </sheetViews>
  <sheetFormatPr defaultRowHeight="12.75" x14ac:dyDescent="0.2"/>
  <cols>
    <col min="1" max="1" width="9.140625" hidden="1" customWidth="1"/>
    <col min="2" max="2" width="64.85546875" bestFit="1" customWidth="1"/>
  </cols>
  <sheetData>
    <row r="1" spans="1:162" ht="14.25" x14ac:dyDescent="0.2">
      <c r="B1" s="29" t="str">
        <f>Info!B3</f>
        <v>Seattle MD (King &amp; Snohomish Counties) Economic Forecast</v>
      </c>
      <c r="DU1" s="7"/>
      <c r="DY1" s="7"/>
    </row>
    <row r="2" spans="1:162" x14ac:dyDescent="0.2">
      <c r="B2" t="str">
        <f>Info!B4</f>
        <v>City of Seattle Office of Economic and Revenue Forecasts</v>
      </c>
      <c r="DU2" s="7"/>
      <c r="DY2" s="7"/>
      <c r="EK2" s="7"/>
    </row>
    <row r="3" spans="1:162" x14ac:dyDescent="0.2">
      <c r="C3" t="s">
        <v>227</v>
      </c>
      <c r="EA3" t="s">
        <v>226</v>
      </c>
    </row>
    <row r="4" spans="1:162" x14ac:dyDescent="0.2">
      <c r="B4" s="2"/>
      <c r="C4" s="15" t="s">
        <v>58</v>
      </c>
      <c r="D4" s="15" t="s">
        <v>59</v>
      </c>
      <c r="E4" s="15" t="s">
        <v>60</v>
      </c>
      <c r="F4" s="15" t="s">
        <v>61</v>
      </c>
      <c r="G4" s="15" t="s">
        <v>62</v>
      </c>
      <c r="H4" s="15" t="s">
        <v>63</v>
      </c>
      <c r="I4" s="15" t="s">
        <v>64</v>
      </c>
      <c r="J4" s="15" t="s">
        <v>65</v>
      </c>
      <c r="K4" s="15" t="s">
        <v>66</v>
      </c>
      <c r="L4" s="15" t="s">
        <v>67</v>
      </c>
      <c r="M4" s="15" t="s">
        <v>68</v>
      </c>
      <c r="N4" s="15" t="s">
        <v>69</v>
      </c>
      <c r="O4" s="15" t="s">
        <v>70</v>
      </c>
      <c r="P4" s="15" t="s">
        <v>71</v>
      </c>
      <c r="Q4" s="15" t="s">
        <v>72</v>
      </c>
      <c r="R4" s="15" t="s">
        <v>73</v>
      </c>
      <c r="S4" s="15" t="s">
        <v>74</v>
      </c>
      <c r="T4" s="15" t="s">
        <v>75</v>
      </c>
      <c r="U4" s="15" t="s">
        <v>76</v>
      </c>
      <c r="V4" s="15" t="s">
        <v>77</v>
      </c>
      <c r="W4" s="15" t="s">
        <v>78</v>
      </c>
      <c r="X4" s="15" t="s">
        <v>79</v>
      </c>
      <c r="Y4" s="15" t="s">
        <v>80</v>
      </c>
      <c r="Z4" s="15" t="s">
        <v>81</v>
      </c>
      <c r="AA4" s="15" t="s">
        <v>82</v>
      </c>
      <c r="AB4" s="15" t="s">
        <v>83</v>
      </c>
      <c r="AC4" s="15" t="s">
        <v>84</v>
      </c>
      <c r="AD4" s="15" t="s">
        <v>85</v>
      </c>
      <c r="AE4" s="15" t="s">
        <v>86</v>
      </c>
      <c r="AF4" s="15" t="s">
        <v>87</v>
      </c>
      <c r="AG4" s="15" t="s">
        <v>88</v>
      </c>
      <c r="AH4" s="15" t="s">
        <v>89</v>
      </c>
      <c r="AI4" s="15" t="s">
        <v>90</v>
      </c>
      <c r="AJ4" s="15" t="s">
        <v>91</v>
      </c>
      <c r="AK4" s="15" t="s">
        <v>92</v>
      </c>
      <c r="AL4" s="15" t="s">
        <v>93</v>
      </c>
      <c r="AM4" s="15" t="s">
        <v>94</v>
      </c>
      <c r="AN4" s="15" t="s">
        <v>95</v>
      </c>
      <c r="AO4" s="15" t="s">
        <v>96</v>
      </c>
      <c r="AP4" s="15" t="s">
        <v>97</v>
      </c>
      <c r="AQ4" s="15" t="s">
        <v>98</v>
      </c>
      <c r="AR4" s="15" t="s">
        <v>99</v>
      </c>
      <c r="AS4" s="15" t="s">
        <v>100</v>
      </c>
      <c r="AT4" s="15" t="s">
        <v>101</v>
      </c>
      <c r="AU4" s="15" t="s">
        <v>102</v>
      </c>
      <c r="AV4" s="15" t="s">
        <v>103</v>
      </c>
      <c r="AW4" s="15" t="s">
        <v>104</v>
      </c>
      <c r="AX4" s="15" t="s">
        <v>105</v>
      </c>
      <c r="AY4" s="15" t="s">
        <v>106</v>
      </c>
      <c r="AZ4" s="15" t="s">
        <v>107</v>
      </c>
      <c r="BA4" s="15" t="s">
        <v>108</v>
      </c>
      <c r="BB4" s="15" t="s">
        <v>109</v>
      </c>
      <c r="BC4" s="15" t="s">
        <v>110</v>
      </c>
      <c r="BD4" s="15" t="s">
        <v>111</v>
      </c>
      <c r="BE4" s="15" t="s">
        <v>112</v>
      </c>
      <c r="BF4" s="15" t="s">
        <v>113</v>
      </c>
      <c r="BG4" s="15" t="s">
        <v>114</v>
      </c>
      <c r="BH4" s="15" t="s">
        <v>115</v>
      </c>
      <c r="BI4" s="15" t="s">
        <v>116</v>
      </c>
      <c r="BJ4" s="15" t="s">
        <v>117</v>
      </c>
      <c r="BK4" s="15" t="s">
        <v>118</v>
      </c>
      <c r="BL4" s="15" t="s">
        <v>119</v>
      </c>
      <c r="BM4" s="15" t="s">
        <v>120</v>
      </c>
      <c r="BN4" s="15" t="s">
        <v>121</v>
      </c>
      <c r="BO4" s="15" t="s">
        <v>122</v>
      </c>
      <c r="BP4" s="15" t="s">
        <v>123</v>
      </c>
      <c r="BQ4" s="15" t="s">
        <v>124</v>
      </c>
      <c r="BR4" s="15" t="s">
        <v>125</v>
      </c>
      <c r="BS4" s="15" t="s">
        <v>126</v>
      </c>
      <c r="BT4" s="15" t="s">
        <v>127</v>
      </c>
      <c r="BU4" s="15" t="s">
        <v>128</v>
      </c>
      <c r="BV4" s="15" t="s">
        <v>129</v>
      </c>
      <c r="BW4" s="15" t="s">
        <v>130</v>
      </c>
      <c r="BX4" s="15" t="s">
        <v>131</v>
      </c>
      <c r="BY4" s="15" t="s">
        <v>132</v>
      </c>
      <c r="BZ4" s="15" t="s">
        <v>133</v>
      </c>
      <c r="CA4" s="15" t="s">
        <v>134</v>
      </c>
      <c r="CB4" s="15" t="s">
        <v>135</v>
      </c>
      <c r="CC4" s="15" t="s">
        <v>136</v>
      </c>
      <c r="CD4" s="15" t="s">
        <v>137</v>
      </c>
      <c r="CE4" s="15" t="s">
        <v>138</v>
      </c>
      <c r="CF4" s="15" t="s">
        <v>139</v>
      </c>
      <c r="CG4" s="15" t="s">
        <v>140</v>
      </c>
      <c r="CH4" s="15" t="s">
        <v>141</v>
      </c>
      <c r="CI4" s="15" t="s">
        <v>142</v>
      </c>
      <c r="CJ4" s="15" t="s">
        <v>143</v>
      </c>
      <c r="CK4" s="15" t="s">
        <v>144</v>
      </c>
      <c r="CL4" s="15" t="s">
        <v>145</v>
      </c>
      <c r="CM4" s="15" t="s">
        <v>146</v>
      </c>
      <c r="CN4" s="15" t="s">
        <v>147</v>
      </c>
      <c r="CO4" s="15" t="s">
        <v>148</v>
      </c>
      <c r="CP4" s="15" t="s">
        <v>149</v>
      </c>
      <c r="CQ4" s="15" t="s">
        <v>150</v>
      </c>
      <c r="CR4" s="15" t="s">
        <v>151</v>
      </c>
      <c r="CS4" s="15" t="s">
        <v>152</v>
      </c>
      <c r="CT4" s="15" t="s">
        <v>153</v>
      </c>
      <c r="CU4" s="15" t="s">
        <v>154</v>
      </c>
      <c r="CV4" s="15" t="s">
        <v>155</v>
      </c>
      <c r="CW4" s="15" t="s">
        <v>156</v>
      </c>
      <c r="CX4" s="15" t="s">
        <v>157</v>
      </c>
      <c r="CY4" s="15" t="s">
        <v>158</v>
      </c>
      <c r="CZ4" s="15" t="s">
        <v>159</v>
      </c>
      <c r="DA4" s="15" t="s">
        <v>160</v>
      </c>
      <c r="DB4" s="15" t="s">
        <v>161</v>
      </c>
      <c r="DC4" s="15" t="s">
        <v>162</v>
      </c>
      <c r="DD4" s="15" t="s">
        <v>163</v>
      </c>
      <c r="DE4" s="15" t="s">
        <v>164</v>
      </c>
      <c r="DF4" s="15" t="s">
        <v>165</v>
      </c>
      <c r="DG4" s="15" t="s">
        <v>166</v>
      </c>
      <c r="DH4" s="15" t="s">
        <v>167</v>
      </c>
      <c r="DI4" s="15" t="s">
        <v>168</v>
      </c>
      <c r="DJ4" s="15" t="s">
        <v>169</v>
      </c>
      <c r="DK4" s="15" t="s">
        <v>170</v>
      </c>
      <c r="DL4" s="15" t="s">
        <v>171</v>
      </c>
      <c r="DM4" s="15" t="s">
        <v>172</v>
      </c>
      <c r="DN4" s="15" t="s">
        <v>173</v>
      </c>
      <c r="DO4" s="15" t="s">
        <v>174</v>
      </c>
      <c r="DP4" s="15" t="s">
        <v>175</v>
      </c>
      <c r="DQ4" s="15" t="s">
        <v>176</v>
      </c>
      <c r="DR4" s="15" t="s">
        <v>177</v>
      </c>
      <c r="DS4" s="15" t="s">
        <v>178</v>
      </c>
      <c r="DT4" s="15" t="s">
        <v>179</v>
      </c>
      <c r="DU4" s="15" t="s">
        <v>180</v>
      </c>
      <c r="DV4" s="15" t="s">
        <v>181</v>
      </c>
      <c r="DW4" s="15" t="s">
        <v>182</v>
      </c>
      <c r="DX4" s="15" t="s">
        <v>183</v>
      </c>
      <c r="DY4" s="15" t="s">
        <v>184</v>
      </c>
      <c r="DZ4" s="15" t="s">
        <v>185</v>
      </c>
      <c r="EA4" s="15" t="s">
        <v>186</v>
      </c>
      <c r="EB4" s="15" t="s">
        <v>187</v>
      </c>
      <c r="EC4" s="15" t="s">
        <v>188</v>
      </c>
      <c r="ED4" s="15" t="s">
        <v>189</v>
      </c>
      <c r="EE4" s="15" t="s">
        <v>190</v>
      </c>
      <c r="EF4" s="15" t="s">
        <v>191</v>
      </c>
      <c r="EG4" s="15" t="s">
        <v>192</v>
      </c>
      <c r="EH4" s="15" t="s">
        <v>193</v>
      </c>
      <c r="EI4" s="15" t="s">
        <v>194</v>
      </c>
      <c r="EJ4" s="15" t="s">
        <v>195</v>
      </c>
      <c r="EK4" s="15" t="s">
        <v>196</v>
      </c>
      <c r="EL4" s="15" t="s">
        <v>197</v>
      </c>
      <c r="EM4" s="15" t="s">
        <v>198</v>
      </c>
      <c r="EN4" s="15" t="s">
        <v>199</v>
      </c>
      <c r="EO4" s="15" t="s">
        <v>200</v>
      </c>
      <c r="EP4" s="15" t="s">
        <v>201</v>
      </c>
      <c r="EQ4" s="15" t="s">
        <v>202</v>
      </c>
      <c r="ER4" s="15" t="s">
        <v>203</v>
      </c>
      <c r="ES4" s="15" t="s">
        <v>204</v>
      </c>
      <c r="ET4" s="15" t="s">
        <v>205</v>
      </c>
      <c r="EU4" s="15" t="s">
        <v>206</v>
      </c>
      <c r="EV4" s="15" t="s">
        <v>207</v>
      </c>
      <c r="EW4" s="15" t="s">
        <v>208</v>
      </c>
      <c r="EX4" s="15" t="s">
        <v>209</v>
      </c>
      <c r="EY4" s="15" t="s">
        <v>210</v>
      </c>
      <c r="EZ4" s="15" t="s">
        <v>211</v>
      </c>
      <c r="FA4" s="15" t="s">
        <v>212</v>
      </c>
      <c r="FB4" s="15" t="s">
        <v>213</v>
      </c>
      <c r="FC4" s="15" t="s">
        <v>214</v>
      </c>
      <c r="FD4" s="15" t="s">
        <v>215</v>
      </c>
      <c r="FE4" s="15" t="s">
        <v>216</v>
      </c>
      <c r="FF4" s="15" t="s">
        <v>217</v>
      </c>
    </row>
    <row r="5" spans="1:162" x14ac:dyDescent="0.2">
      <c r="A5" t="str">
        <f>'Baseline QTR'!A5</f>
        <v>KS_UR</v>
      </c>
      <c r="B5" t="str">
        <f>'Baseline QTR'!B5</f>
        <v>Unemployment rate (%)</v>
      </c>
      <c r="C5" s="48">
        <v>4.0096119200000002</v>
      </c>
      <c r="D5" s="48">
        <v>3.831485732</v>
      </c>
      <c r="E5" s="48">
        <v>3.5777499590000001</v>
      </c>
      <c r="F5" s="48">
        <v>3.6215985150000001</v>
      </c>
      <c r="G5" s="48">
        <v>3.9252761619999998</v>
      </c>
      <c r="H5" s="48">
        <v>4.2808844150000001</v>
      </c>
      <c r="I5" s="48">
        <v>4.6232536</v>
      </c>
      <c r="J5" s="48">
        <v>4.9165707850000002</v>
      </c>
      <c r="K5" s="48">
        <v>5.1263126730000002</v>
      </c>
      <c r="L5" s="48">
        <v>5.2643381979999999</v>
      </c>
      <c r="M5" s="48">
        <v>5.5087439890000001</v>
      </c>
      <c r="N5" s="48">
        <v>5.8375206549999996</v>
      </c>
      <c r="O5" s="48">
        <v>5.8881400739999998</v>
      </c>
      <c r="P5" s="48">
        <v>5.803164368</v>
      </c>
      <c r="Q5" s="48">
        <v>5.5518256350000001</v>
      </c>
      <c r="R5" s="48">
        <v>5.2097079199999996</v>
      </c>
      <c r="S5" s="48">
        <v>4.9628548009999998</v>
      </c>
      <c r="T5" s="48">
        <v>4.6904620020000003</v>
      </c>
      <c r="U5" s="48">
        <v>4.4977329130000001</v>
      </c>
      <c r="V5" s="48">
        <v>4.3041905160000002</v>
      </c>
      <c r="W5" s="48">
        <v>4.3835481359999999</v>
      </c>
      <c r="X5" s="48">
        <v>4.6847208020000002</v>
      </c>
      <c r="Y5" s="48">
        <v>4.7160686509999996</v>
      </c>
      <c r="Z5" s="48">
        <v>4.6992057989999996</v>
      </c>
      <c r="AA5" s="48">
        <v>4.6137246369999998</v>
      </c>
      <c r="AB5" s="48">
        <v>4.3152714769999996</v>
      </c>
      <c r="AC5" s="48">
        <v>4.112099422</v>
      </c>
      <c r="AD5" s="48">
        <v>4.1993134850000002</v>
      </c>
      <c r="AE5" s="48">
        <v>4.172179785</v>
      </c>
      <c r="AF5" s="48">
        <v>3.961287929</v>
      </c>
      <c r="AG5" s="48">
        <v>3.7148448699999999</v>
      </c>
      <c r="AH5" s="48">
        <v>3.3492660390000002</v>
      </c>
      <c r="AI5" s="48">
        <v>3.290033196</v>
      </c>
      <c r="AJ5" s="48">
        <v>3.5535978899999998</v>
      </c>
      <c r="AK5" s="48">
        <v>3.6841513250000002</v>
      </c>
      <c r="AL5" s="48">
        <v>3.472594714</v>
      </c>
      <c r="AM5" s="48">
        <v>3.2679292179999999</v>
      </c>
      <c r="AN5" s="48">
        <v>3.2932281149999998</v>
      </c>
      <c r="AO5" s="48">
        <v>3.545085174</v>
      </c>
      <c r="AP5" s="48">
        <v>3.8493996049999999</v>
      </c>
      <c r="AQ5" s="48">
        <v>3.9292033110000002</v>
      </c>
      <c r="AR5" s="48">
        <v>3.9464506940000001</v>
      </c>
      <c r="AS5" s="48">
        <v>3.9435083780000002</v>
      </c>
      <c r="AT5" s="48">
        <v>3.9674676369999999</v>
      </c>
      <c r="AU5" s="48">
        <v>4.1518352920000003</v>
      </c>
      <c r="AV5" s="48">
        <v>4.4001858890000003</v>
      </c>
      <c r="AW5" s="48">
        <v>4.7228631249999999</v>
      </c>
      <c r="AX5" s="48">
        <v>5.1906822290000001</v>
      </c>
      <c r="AY5" s="48">
        <v>5.5279539929999997</v>
      </c>
      <c r="AZ5" s="48">
        <v>5.7540267030000001</v>
      </c>
      <c r="BA5" s="48">
        <v>6.0907373089999997</v>
      </c>
      <c r="BB5" s="48">
        <v>6.3667079849999997</v>
      </c>
      <c r="BC5" s="48">
        <v>6.3942809189999998</v>
      </c>
      <c r="BD5" s="48">
        <v>6.2242354390000001</v>
      </c>
      <c r="BE5" s="48">
        <v>5.8982670580000001</v>
      </c>
      <c r="BF5" s="48">
        <v>5.5059323559999997</v>
      </c>
      <c r="BG5" s="48">
        <v>5.3363727970000001</v>
      </c>
      <c r="BH5" s="48">
        <v>5.1977697909999998</v>
      </c>
      <c r="BI5" s="48">
        <v>4.933954387</v>
      </c>
      <c r="BJ5" s="48">
        <v>4.78176325</v>
      </c>
      <c r="BK5" s="48">
        <v>4.7227689399999999</v>
      </c>
      <c r="BL5" s="48">
        <v>4.5726724540000001</v>
      </c>
      <c r="BM5" s="48">
        <v>4.3612057210000001</v>
      </c>
      <c r="BN5" s="48">
        <v>4.093837948</v>
      </c>
      <c r="BO5" s="48">
        <v>3.8477223629999999</v>
      </c>
      <c r="BP5" s="48">
        <v>3.7970248</v>
      </c>
      <c r="BQ5" s="48">
        <v>3.7413237129999999</v>
      </c>
      <c r="BR5" s="48">
        <v>3.68695912</v>
      </c>
      <c r="BS5" s="48">
        <v>3.4739763020000001</v>
      </c>
      <c r="BT5" s="48">
        <v>3.195588146</v>
      </c>
      <c r="BU5" s="48">
        <v>3.1021559019999998</v>
      </c>
      <c r="BV5" s="48">
        <v>3.0303999610000001</v>
      </c>
      <c r="BW5" s="48">
        <v>3.0831595809999999</v>
      </c>
      <c r="BX5" s="48">
        <v>3.580391568</v>
      </c>
      <c r="BY5" s="48">
        <v>4.2533938060000001</v>
      </c>
      <c r="BZ5" s="48">
        <v>4.905618434</v>
      </c>
      <c r="CA5" s="48">
        <v>5.5100479260000004</v>
      </c>
      <c r="CB5" s="48">
        <v>6.8120124860000004</v>
      </c>
      <c r="CC5" s="48">
        <v>8.3115792420000005</v>
      </c>
      <c r="CD5" s="48">
        <v>8.7678894669999998</v>
      </c>
      <c r="CE5" s="48">
        <v>8.8291246900000004</v>
      </c>
      <c r="CF5" s="48">
        <v>8.7856282009999997</v>
      </c>
      <c r="CG5" s="48">
        <v>8.7763688569999996</v>
      </c>
      <c r="CH5" s="48">
        <v>8.7405464609999992</v>
      </c>
      <c r="CI5" s="48">
        <v>8.4494296339999995</v>
      </c>
      <c r="CJ5" s="48">
        <v>8.0885974459999996</v>
      </c>
      <c r="CK5" s="48">
        <v>7.7407432619999996</v>
      </c>
      <c r="CL5" s="48">
        <v>7.428656996</v>
      </c>
      <c r="CM5" s="48">
        <v>7.2380323180000001</v>
      </c>
      <c r="CN5" s="48">
        <v>7.228168556</v>
      </c>
      <c r="CO5" s="48">
        <v>6.4366271900000003</v>
      </c>
      <c r="CP5" s="48">
        <v>5.3083127389999998</v>
      </c>
      <c r="CQ5" s="48">
        <v>4.4200759080000003</v>
      </c>
      <c r="CR5" s="48">
        <v>4.4178107400000002</v>
      </c>
      <c r="CS5" s="48">
        <v>4.7034143759999996</v>
      </c>
      <c r="CT5" s="48">
        <v>4.7722294160000001</v>
      </c>
      <c r="CU5" s="48">
        <v>4.7843585710000003</v>
      </c>
      <c r="CV5" s="48">
        <v>4.8165905650000003</v>
      </c>
      <c r="CW5" s="48">
        <v>4.6291899389999998</v>
      </c>
      <c r="CX5" s="48">
        <v>4.3054753540000004</v>
      </c>
      <c r="CY5" s="48">
        <v>4.1899031229999997</v>
      </c>
      <c r="CZ5" s="48">
        <v>4.1432850869999998</v>
      </c>
      <c r="DA5" s="48">
        <v>4.194941644</v>
      </c>
      <c r="DB5" s="48">
        <v>4.3439832579999997</v>
      </c>
      <c r="DC5" s="48">
        <v>4.2645984060000002</v>
      </c>
      <c r="DD5" s="48">
        <v>4.0007453220000002</v>
      </c>
      <c r="DE5" s="48">
        <v>3.7659469739999998</v>
      </c>
      <c r="DF5" s="48">
        <v>3.635939397</v>
      </c>
      <c r="DG5" s="48">
        <v>3.5581022930000001</v>
      </c>
      <c r="DH5" s="48">
        <v>3.621316625</v>
      </c>
      <c r="DI5" s="48">
        <v>3.7383681069999999</v>
      </c>
      <c r="DJ5" s="48">
        <v>3.7245661999999999</v>
      </c>
      <c r="DK5" s="48">
        <v>3.5323135840000002</v>
      </c>
      <c r="DL5" s="48">
        <v>3.338524643</v>
      </c>
      <c r="DM5" s="48">
        <v>3.2453286989999999</v>
      </c>
      <c r="DN5" s="48">
        <v>3.2891592740000002</v>
      </c>
      <c r="DO5" s="48">
        <v>3.1738934130000001</v>
      </c>
      <c r="DP5" s="48">
        <v>2.795001101</v>
      </c>
      <c r="DQ5" s="48">
        <v>2.55143502</v>
      </c>
      <c r="DR5" s="48">
        <v>2.4285957410000001</v>
      </c>
      <c r="DS5" s="49">
        <v>3.4276179830000002</v>
      </c>
      <c r="DT5" s="49">
        <v>13.78335049</v>
      </c>
      <c r="DU5" s="49">
        <v>8.5462023350000003</v>
      </c>
      <c r="DV5" s="49">
        <v>6.2922720549999998</v>
      </c>
      <c r="DW5" s="49">
        <v>5.3854899679999999</v>
      </c>
      <c r="DX5" s="49">
        <v>4.6698331450000001</v>
      </c>
      <c r="DY5" s="49">
        <v>3.9420206809999998</v>
      </c>
      <c r="DZ5" s="49">
        <v>3.2325809720000001</v>
      </c>
      <c r="EA5" s="49">
        <v>2.8423498839999999</v>
      </c>
      <c r="EB5" s="49">
        <v>2.777791444</v>
      </c>
      <c r="EC5" s="49">
        <v>3.0597779279999999</v>
      </c>
      <c r="ED5" s="49">
        <v>3.223344258</v>
      </c>
      <c r="EE5" s="49">
        <v>3.0818202989999999</v>
      </c>
      <c r="EF5" s="50">
        <v>3.0249570000000001</v>
      </c>
      <c r="EG5" s="50">
        <v>2.778324</v>
      </c>
      <c r="EH5" s="50">
        <v>2.731023</v>
      </c>
      <c r="EI5" s="50">
        <v>2.7561249999999999</v>
      </c>
      <c r="EJ5" s="50">
        <v>2.862123</v>
      </c>
      <c r="EK5" s="50">
        <v>2.9183279999999998</v>
      </c>
      <c r="EL5" s="50">
        <v>2.9726159999999999</v>
      </c>
      <c r="EM5" s="50">
        <v>3.0450050000000002</v>
      </c>
      <c r="EN5" s="50">
        <v>3.1233840000000002</v>
      </c>
      <c r="EO5" s="50">
        <v>3.1831260000000001</v>
      </c>
      <c r="EP5" s="50">
        <v>3.2290770000000002</v>
      </c>
      <c r="EQ5" s="50">
        <v>3.2625199999999999</v>
      </c>
      <c r="ER5" s="50">
        <v>3.2802739999999999</v>
      </c>
      <c r="ES5" s="50">
        <v>3.2909449999999998</v>
      </c>
      <c r="ET5" s="50">
        <v>3.3094009999999998</v>
      </c>
      <c r="EU5" s="50">
        <v>3.303131</v>
      </c>
      <c r="EV5" s="50">
        <v>3.3025820000000001</v>
      </c>
      <c r="EW5" s="50">
        <v>3.2939620000000001</v>
      </c>
      <c r="EX5" s="50">
        <v>3.2763450000000001</v>
      </c>
      <c r="EY5" s="50">
        <v>3.2628550000000001</v>
      </c>
      <c r="EZ5" s="50">
        <v>3.23847</v>
      </c>
      <c r="FA5" s="50">
        <v>3.2141739999999999</v>
      </c>
      <c r="FB5" s="50">
        <v>3.1911239999999998</v>
      </c>
      <c r="FC5" s="50">
        <v>3.163951</v>
      </c>
      <c r="FD5" s="50">
        <v>3.1331829999999998</v>
      </c>
      <c r="FE5" s="50">
        <v>3.1008979999999999</v>
      </c>
      <c r="FF5" s="50">
        <v>3.0758450000000002</v>
      </c>
    </row>
    <row r="6" spans="1:162" x14ac:dyDescent="0.2">
      <c r="C6" s="44"/>
      <c r="D6" s="44"/>
      <c r="E6" s="44"/>
      <c r="F6" s="44"/>
      <c r="G6" s="44"/>
      <c r="H6" s="44"/>
      <c r="I6" s="44"/>
      <c r="J6" s="44"/>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4"/>
      <c r="CR6" s="44"/>
      <c r="CS6" s="44"/>
      <c r="CT6" s="44"/>
      <c r="CU6" s="44"/>
      <c r="CV6" s="44"/>
      <c r="CW6" s="44"/>
      <c r="CX6" s="44"/>
      <c r="CY6" s="44"/>
      <c r="CZ6" s="44"/>
      <c r="DA6" s="44"/>
      <c r="DB6" s="44"/>
      <c r="DC6" s="44"/>
      <c r="DD6" s="44"/>
      <c r="DE6" s="44"/>
      <c r="DF6" s="44"/>
      <c r="DG6" s="44"/>
      <c r="DH6" s="44"/>
      <c r="DI6" s="44"/>
      <c r="DJ6" s="44"/>
      <c r="DK6" s="44"/>
      <c r="DL6" s="44"/>
      <c r="DM6" s="44"/>
      <c r="DN6" s="44"/>
      <c r="DO6" s="44"/>
      <c r="DP6" s="44"/>
      <c r="DQ6" s="44"/>
      <c r="DR6" s="44"/>
      <c r="DS6" s="44"/>
      <c r="DT6" s="44"/>
      <c r="DU6" s="44"/>
      <c r="DV6" s="44"/>
      <c r="DW6" s="44"/>
      <c r="DX6" s="44"/>
      <c r="DY6" s="44"/>
      <c r="DZ6" s="44"/>
      <c r="EA6" s="44"/>
      <c r="EB6" s="44"/>
      <c r="EC6" s="44"/>
      <c r="ED6" s="44"/>
      <c r="EE6" s="44"/>
      <c r="EF6" s="47"/>
      <c r="EG6" s="47"/>
      <c r="EH6" s="47"/>
      <c r="EI6" s="47"/>
      <c r="EJ6" s="47"/>
      <c r="EK6" s="47"/>
      <c r="EL6" s="47"/>
      <c r="EM6" s="47"/>
      <c r="EN6" s="47"/>
      <c r="EO6" s="47"/>
      <c r="EP6" s="47"/>
      <c r="EQ6" s="47"/>
      <c r="ER6" s="47"/>
      <c r="ES6" s="47"/>
      <c r="ET6" s="47"/>
      <c r="EU6" s="47"/>
      <c r="EV6" s="47"/>
      <c r="EW6" s="47"/>
      <c r="EX6" s="47"/>
      <c r="EY6" s="47"/>
      <c r="EZ6" s="47"/>
      <c r="FA6" s="47"/>
      <c r="FB6" s="47"/>
      <c r="FC6" s="47"/>
      <c r="FD6" s="47"/>
      <c r="FE6" s="47"/>
      <c r="FF6" s="47"/>
    </row>
    <row r="7" spans="1:162" x14ac:dyDescent="0.2">
      <c r="A7" t="str">
        <f>'Baseline QTR'!A7</f>
        <v>KS_N</v>
      </c>
      <c r="B7" t="str">
        <f>'Baseline QTR'!B7</f>
        <v>Employment (thous.)</v>
      </c>
      <c r="C7" s="48">
        <v>1098.5</v>
      </c>
      <c r="D7" s="48">
        <v>1108.0666666666666</v>
      </c>
      <c r="E7" s="48">
        <v>1118</v>
      </c>
      <c r="F7" s="48">
        <v>1112.1000000000001</v>
      </c>
      <c r="G7" s="48">
        <v>1109.3666666666668</v>
      </c>
      <c r="H7" s="48">
        <v>1112.7</v>
      </c>
      <c r="I7" s="48">
        <v>1117.1999999999998</v>
      </c>
      <c r="J7" s="48">
        <v>1118.2</v>
      </c>
      <c r="K7" s="48">
        <v>1127.5666666666666</v>
      </c>
      <c r="L7" s="48">
        <v>1129.0666666666666</v>
      </c>
      <c r="M7" s="48">
        <v>1126.3333333333335</v>
      </c>
      <c r="N7" s="48">
        <v>1130.5999999999999</v>
      </c>
      <c r="O7" s="48">
        <v>1133.5666666666666</v>
      </c>
      <c r="P7" s="48">
        <v>1137.2666666666667</v>
      </c>
      <c r="Q7" s="48">
        <v>1152.3</v>
      </c>
      <c r="R7" s="48">
        <v>1137.5</v>
      </c>
      <c r="S7" s="48">
        <v>1143.7666666666667</v>
      </c>
      <c r="T7" s="48">
        <v>1148.5999999999999</v>
      </c>
      <c r="U7" s="48">
        <v>1151.9666666666667</v>
      </c>
      <c r="V7" s="48">
        <v>1164.1666666666665</v>
      </c>
      <c r="W7" s="48">
        <v>1174.1999999999998</v>
      </c>
      <c r="X7" s="48">
        <v>1174.1666666666665</v>
      </c>
      <c r="Y7" s="48">
        <v>1176.3333333333335</v>
      </c>
      <c r="Z7" s="48">
        <v>1169.5666666666666</v>
      </c>
      <c r="AA7" s="48">
        <v>1198.7666666666667</v>
      </c>
      <c r="AB7" s="48">
        <v>1207.6666666666665</v>
      </c>
      <c r="AC7" s="48">
        <v>1221.3</v>
      </c>
      <c r="AD7" s="48">
        <v>1242.8666666666668</v>
      </c>
      <c r="AE7" s="48">
        <v>1257.5666666666666</v>
      </c>
      <c r="AF7" s="48">
        <v>1281.8999999999999</v>
      </c>
      <c r="AG7" s="48">
        <v>1295.8</v>
      </c>
      <c r="AH7" s="48">
        <v>1316.6333333333332</v>
      </c>
      <c r="AI7" s="48">
        <v>1327.9333333333334</v>
      </c>
      <c r="AJ7" s="48">
        <v>1345.6333333333332</v>
      </c>
      <c r="AK7" s="48">
        <v>1357.4666666666665</v>
      </c>
      <c r="AL7" s="48">
        <v>1368.7666666666667</v>
      </c>
      <c r="AM7" s="48">
        <v>1373.5666666666666</v>
      </c>
      <c r="AN7" s="48">
        <v>1378.4</v>
      </c>
      <c r="AO7" s="48">
        <v>1389.7</v>
      </c>
      <c r="AP7" s="48">
        <v>1399.6666666666665</v>
      </c>
      <c r="AQ7" s="48">
        <v>1405.9333333333334</v>
      </c>
      <c r="AR7" s="48">
        <v>1413.6333333333332</v>
      </c>
      <c r="AS7" s="48">
        <v>1420.2</v>
      </c>
      <c r="AT7" s="48">
        <v>1427.6000000000001</v>
      </c>
      <c r="AU7" s="48">
        <v>1420</v>
      </c>
      <c r="AV7" s="48">
        <v>1410.2</v>
      </c>
      <c r="AW7" s="48">
        <v>1395.6666666666667</v>
      </c>
      <c r="AX7" s="48">
        <v>1372.8000000000002</v>
      </c>
      <c r="AY7" s="48">
        <v>1356.6666666666665</v>
      </c>
      <c r="AZ7" s="48">
        <v>1348.5333333333333</v>
      </c>
      <c r="BA7" s="48">
        <v>1352.6999999999998</v>
      </c>
      <c r="BB7" s="48">
        <v>1347.5666666666666</v>
      </c>
      <c r="BC7" s="48">
        <v>1344.4666666666667</v>
      </c>
      <c r="BD7" s="48">
        <v>1339.6</v>
      </c>
      <c r="BE7" s="48">
        <v>1339.0333333333333</v>
      </c>
      <c r="BF7" s="48">
        <v>1341.9333333333334</v>
      </c>
      <c r="BG7" s="48">
        <v>1342.2333333333333</v>
      </c>
      <c r="BH7" s="48">
        <v>1348.2666666666667</v>
      </c>
      <c r="BI7" s="48">
        <v>1352.1666666666665</v>
      </c>
      <c r="BJ7" s="48">
        <v>1361.5666666666666</v>
      </c>
      <c r="BK7" s="48">
        <v>1368</v>
      </c>
      <c r="BL7" s="48">
        <v>1380.2333333333331</v>
      </c>
      <c r="BM7" s="48">
        <v>1389</v>
      </c>
      <c r="BN7" s="48">
        <v>1404.7</v>
      </c>
      <c r="BO7" s="48">
        <v>1415.6666666666665</v>
      </c>
      <c r="BP7" s="48">
        <v>1426.2666666666667</v>
      </c>
      <c r="BQ7" s="48">
        <v>1435.4333333333334</v>
      </c>
      <c r="BR7" s="48">
        <v>1443.8666666666668</v>
      </c>
      <c r="BS7" s="48">
        <v>1459.6666666666665</v>
      </c>
      <c r="BT7" s="48">
        <v>1470.1333333333334</v>
      </c>
      <c r="BU7" s="48">
        <v>1479.9</v>
      </c>
      <c r="BV7" s="48">
        <v>1488.9666666666667</v>
      </c>
      <c r="BW7" s="48">
        <v>1498.5666666666666</v>
      </c>
      <c r="BX7" s="48">
        <v>1498.0666666666666</v>
      </c>
      <c r="BY7" s="48">
        <v>1501.0333333333333</v>
      </c>
      <c r="BZ7" s="48">
        <v>1474.1000000000004</v>
      </c>
      <c r="CA7" s="48">
        <v>1451.1333333333332</v>
      </c>
      <c r="CB7" s="48">
        <v>1419.8</v>
      </c>
      <c r="CC7" s="48">
        <v>1403.7333333333331</v>
      </c>
      <c r="CD7" s="48">
        <v>1394.2333333333333</v>
      </c>
      <c r="CE7" s="48">
        <v>1388.5</v>
      </c>
      <c r="CF7" s="48">
        <v>1394.8</v>
      </c>
      <c r="CG7" s="48">
        <v>1397.1999999999998</v>
      </c>
      <c r="CH7" s="48">
        <v>1405.5</v>
      </c>
      <c r="CI7" s="48">
        <v>1409.6000000000001</v>
      </c>
      <c r="CJ7" s="48">
        <v>1419.3333333333335</v>
      </c>
      <c r="CK7" s="48">
        <v>1426.6</v>
      </c>
      <c r="CL7" s="48">
        <v>1434.5666666666668</v>
      </c>
      <c r="CM7" s="48">
        <v>1443.2333333333331</v>
      </c>
      <c r="CN7" s="48">
        <v>1456.5333333333331</v>
      </c>
      <c r="CO7" s="48">
        <v>1463.0666666666666</v>
      </c>
      <c r="CP7" s="48">
        <v>1476.4666666666667</v>
      </c>
      <c r="CQ7" s="48">
        <v>1486.7000000000003</v>
      </c>
      <c r="CR7" s="48">
        <v>1496.2666666666664</v>
      </c>
      <c r="CS7" s="48">
        <v>1505.8666666666663</v>
      </c>
      <c r="CT7" s="48">
        <v>1518.4666666666667</v>
      </c>
      <c r="CU7" s="48">
        <v>1528.5666666666668</v>
      </c>
      <c r="CV7" s="48">
        <v>1533.3</v>
      </c>
      <c r="CW7" s="48">
        <v>1550.9</v>
      </c>
      <c r="CX7" s="48">
        <v>1560.3666666666666</v>
      </c>
      <c r="CY7" s="48">
        <v>1572.1333333333334</v>
      </c>
      <c r="CZ7" s="48">
        <v>1585.1</v>
      </c>
      <c r="DA7" s="48">
        <v>1600.8666666666663</v>
      </c>
      <c r="DB7" s="48">
        <v>1611.1666666666665</v>
      </c>
      <c r="DC7" s="48">
        <v>1624.6999999999998</v>
      </c>
      <c r="DD7" s="48">
        <v>1640.6666666666667</v>
      </c>
      <c r="DE7" s="48">
        <v>1651.6666666666667</v>
      </c>
      <c r="DF7" s="48">
        <v>1658.9999999999995</v>
      </c>
      <c r="DG7" s="48">
        <v>1669</v>
      </c>
      <c r="DH7" s="48">
        <v>1683.3666666666663</v>
      </c>
      <c r="DI7" s="48">
        <v>1690</v>
      </c>
      <c r="DJ7" s="48">
        <v>1697.1</v>
      </c>
      <c r="DK7" s="48">
        <v>1710.5333333333331</v>
      </c>
      <c r="DL7" s="48">
        <v>1718</v>
      </c>
      <c r="DM7" s="48">
        <v>1726.4666666666667</v>
      </c>
      <c r="DN7" s="48">
        <v>1736.8</v>
      </c>
      <c r="DO7" s="48">
        <v>1743.9333333333334</v>
      </c>
      <c r="DP7" s="48">
        <v>1758.8000000000002</v>
      </c>
      <c r="DQ7" s="48">
        <v>1772.9333333333334</v>
      </c>
      <c r="DR7" s="48">
        <v>1777.8000000000002</v>
      </c>
      <c r="DS7" s="49">
        <v>1782.8</v>
      </c>
      <c r="DT7" s="49">
        <v>1582.7</v>
      </c>
      <c r="DU7" s="49">
        <v>1633.9666666666667</v>
      </c>
      <c r="DV7" s="49">
        <v>1646.2666666666669</v>
      </c>
      <c r="DW7" s="49">
        <v>1645.5</v>
      </c>
      <c r="DX7" s="49">
        <v>1669.8</v>
      </c>
      <c r="DY7" s="49">
        <v>1704.7666666666667</v>
      </c>
      <c r="DZ7" s="49">
        <v>1735.2333333333333</v>
      </c>
      <c r="EA7" s="49">
        <v>1742.7000000000003</v>
      </c>
      <c r="EB7" s="49">
        <v>1759.7666666666667</v>
      </c>
      <c r="EC7" s="49">
        <v>1782.3333333333335</v>
      </c>
      <c r="ED7" s="49">
        <v>1780.9333333333334</v>
      </c>
      <c r="EE7" s="49">
        <v>1793.3666666666666</v>
      </c>
      <c r="EF7" s="50">
        <v>1798.7449999999999</v>
      </c>
      <c r="EG7" s="50">
        <v>1817.377</v>
      </c>
      <c r="EH7" s="50">
        <v>1822.7349999999999</v>
      </c>
      <c r="EI7" s="50">
        <v>1827.798</v>
      </c>
      <c r="EJ7" s="50">
        <v>1827.3679999999999</v>
      </c>
      <c r="EK7" s="50">
        <v>1826.6510000000001</v>
      </c>
      <c r="EL7" s="50">
        <v>1831.462</v>
      </c>
      <c r="EM7" s="50">
        <v>1834.5319999999999</v>
      </c>
      <c r="EN7" s="50">
        <v>1836.5920000000001</v>
      </c>
      <c r="EO7" s="50">
        <v>1839.567</v>
      </c>
      <c r="EP7" s="50">
        <v>1841.1079999999999</v>
      </c>
      <c r="EQ7" s="50">
        <v>1844.442</v>
      </c>
      <c r="ER7" s="50">
        <v>1847.72</v>
      </c>
      <c r="ES7" s="50">
        <v>1850.2470000000001</v>
      </c>
      <c r="ET7" s="50">
        <v>1853.347</v>
      </c>
      <c r="EU7" s="50">
        <v>1857.8610000000001</v>
      </c>
      <c r="EV7" s="50">
        <v>1861.4929999999999</v>
      </c>
      <c r="EW7" s="50">
        <v>1865.9590000000001</v>
      </c>
      <c r="EX7" s="50">
        <v>1872.4110000000001</v>
      </c>
      <c r="EY7" s="50">
        <v>1879.29</v>
      </c>
      <c r="EZ7" s="50">
        <v>1886.7349999999999</v>
      </c>
      <c r="FA7" s="50">
        <v>1895.1089999999999</v>
      </c>
      <c r="FB7" s="50">
        <v>1903.473</v>
      </c>
      <c r="FC7" s="50">
        <v>1912.4069999999999</v>
      </c>
      <c r="FD7" s="50">
        <v>1920.9870000000001</v>
      </c>
      <c r="FE7" s="50">
        <v>1929.9770000000001</v>
      </c>
      <c r="FF7" s="50">
        <v>1938.8810000000001</v>
      </c>
    </row>
    <row r="8" spans="1:162" x14ac:dyDescent="0.2">
      <c r="A8" t="str">
        <f>'Baseline QTR'!A8</f>
        <v>KS_NGDS</v>
      </c>
      <c r="B8" t="str">
        <f>'Baseline QTR'!B8</f>
        <v xml:space="preserve"> Goods producing</v>
      </c>
      <c r="C8" s="48">
        <v>277.46666666666664</v>
      </c>
      <c r="D8" s="48">
        <v>278.06666666666661</v>
      </c>
      <c r="E8" s="48">
        <v>279.39999999999998</v>
      </c>
      <c r="F8" s="48">
        <v>273.5</v>
      </c>
      <c r="G8" s="48">
        <v>271</v>
      </c>
      <c r="H8" s="48">
        <v>269.56666666666666</v>
      </c>
      <c r="I8" s="48">
        <v>271.73333333333335</v>
      </c>
      <c r="J8" s="48">
        <v>270.16666666666663</v>
      </c>
      <c r="K8" s="48">
        <v>270.13333333333333</v>
      </c>
      <c r="L8" s="48">
        <v>270.23333333333335</v>
      </c>
      <c r="M8" s="48">
        <v>267.93333333333339</v>
      </c>
      <c r="N8" s="48">
        <v>264.06666666666666</v>
      </c>
      <c r="O8" s="48">
        <v>259.10000000000002</v>
      </c>
      <c r="P8" s="48">
        <v>255.16666666666669</v>
      </c>
      <c r="Q8" s="48">
        <v>256.56666666666666</v>
      </c>
      <c r="R8" s="48">
        <v>248.43333333333334</v>
      </c>
      <c r="S8" s="48">
        <v>245</v>
      </c>
      <c r="T8" s="48">
        <v>243.56666666666669</v>
      </c>
      <c r="U8" s="48">
        <v>242.89999999999998</v>
      </c>
      <c r="V8" s="48">
        <v>243.33333333333334</v>
      </c>
      <c r="W8" s="48">
        <v>246.5</v>
      </c>
      <c r="X8" s="48">
        <v>243.93333333333331</v>
      </c>
      <c r="Y8" s="48">
        <v>239.4666666666667</v>
      </c>
      <c r="Z8" s="48">
        <v>222.63333333333333</v>
      </c>
      <c r="AA8" s="48">
        <v>240.76666666666665</v>
      </c>
      <c r="AB8" s="48">
        <v>245.06666666666666</v>
      </c>
      <c r="AC8" s="48">
        <v>250.39999999999998</v>
      </c>
      <c r="AD8" s="48">
        <v>258.43333333333334</v>
      </c>
      <c r="AE8" s="48">
        <v>266.86666666666667</v>
      </c>
      <c r="AF8" s="48">
        <v>273.23333333333329</v>
      </c>
      <c r="AG8" s="48">
        <v>280</v>
      </c>
      <c r="AH8" s="48">
        <v>288.89999999999998</v>
      </c>
      <c r="AI8" s="48">
        <v>289.39999999999998</v>
      </c>
      <c r="AJ8" s="48">
        <v>293.46666666666664</v>
      </c>
      <c r="AK8" s="48">
        <v>295.06666666666666</v>
      </c>
      <c r="AL8" s="48">
        <v>294.70000000000005</v>
      </c>
      <c r="AM8" s="48">
        <v>288.79999999999995</v>
      </c>
      <c r="AN8" s="48">
        <v>286.0333333333333</v>
      </c>
      <c r="AO8" s="48">
        <v>282.4666666666667</v>
      </c>
      <c r="AP8" s="48">
        <v>280.63333333333333</v>
      </c>
      <c r="AQ8" s="48">
        <v>274.66666666666663</v>
      </c>
      <c r="AR8" s="48">
        <v>277.03333333333336</v>
      </c>
      <c r="AS8" s="48">
        <v>275.5</v>
      </c>
      <c r="AT8" s="48">
        <v>275.43333333333334</v>
      </c>
      <c r="AU8" s="48">
        <v>272.8</v>
      </c>
      <c r="AV8" s="48">
        <v>269.2</v>
      </c>
      <c r="AW8" s="48">
        <v>266.43333333333334</v>
      </c>
      <c r="AX8" s="48">
        <v>257.36666666666667</v>
      </c>
      <c r="AY8" s="48">
        <v>248.5</v>
      </c>
      <c r="AZ8" s="48">
        <v>243.03333333333336</v>
      </c>
      <c r="BA8" s="48">
        <v>239.13333333333333</v>
      </c>
      <c r="BB8" s="48">
        <v>234</v>
      </c>
      <c r="BC8" s="48">
        <v>228.46666666666664</v>
      </c>
      <c r="BD8" s="48">
        <v>225.06666666666666</v>
      </c>
      <c r="BE8" s="48">
        <v>222.76666666666665</v>
      </c>
      <c r="BF8" s="48">
        <v>221.76666666666665</v>
      </c>
      <c r="BG8" s="48">
        <v>221.73333333333335</v>
      </c>
      <c r="BH8" s="48">
        <v>221.83333333333331</v>
      </c>
      <c r="BI8" s="48">
        <v>223.06666666666666</v>
      </c>
      <c r="BJ8" s="48">
        <v>226.5</v>
      </c>
      <c r="BK8" s="48">
        <v>229.2</v>
      </c>
      <c r="BL8" s="48">
        <v>233.89999999999998</v>
      </c>
      <c r="BM8" s="48">
        <v>234.23333333333332</v>
      </c>
      <c r="BN8" s="48">
        <v>243.2</v>
      </c>
      <c r="BO8" s="48">
        <v>248.0333333333333</v>
      </c>
      <c r="BP8" s="48">
        <v>251.93333333333331</v>
      </c>
      <c r="BQ8" s="48">
        <v>254.26666666666665</v>
      </c>
      <c r="BR8" s="48">
        <v>256.86666666666667</v>
      </c>
      <c r="BS8" s="48">
        <v>262.10000000000002</v>
      </c>
      <c r="BT8" s="48">
        <v>266.5</v>
      </c>
      <c r="BU8" s="48">
        <v>269.63333333333333</v>
      </c>
      <c r="BV8" s="48">
        <v>270.7</v>
      </c>
      <c r="BW8" s="48">
        <v>270.86666666666667</v>
      </c>
      <c r="BX8" s="48">
        <v>269.13333333333333</v>
      </c>
      <c r="BY8" s="48">
        <v>267.13333333333333</v>
      </c>
      <c r="BZ8" s="48">
        <v>251.33333333333337</v>
      </c>
      <c r="CA8" s="48">
        <v>245.26666666666665</v>
      </c>
      <c r="CB8" s="48">
        <v>233.73333333333335</v>
      </c>
      <c r="CC8" s="48">
        <v>225.89999999999998</v>
      </c>
      <c r="CD8" s="48">
        <v>220.2</v>
      </c>
      <c r="CE8" s="48">
        <v>217.56666666666666</v>
      </c>
      <c r="CF8" s="48">
        <v>216.2</v>
      </c>
      <c r="CG8" s="48">
        <v>216.39999999999998</v>
      </c>
      <c r="CH8" s="48">
        <v>217.03333333333336</v>
      </c>
      <c r="CI8" s="48">
        <v>217.43333333333334</v>
      </c>
      <c r="CJ8" s="48">
        <v>220.7</v>
      </c>
      <c r="CK8" s="48">
        <v>224.1</v>
      </c>
      <c r="CL8" s="48">
        <v>226.76666666666668</v>
      </c>
      <c r="CM8" s="48">
        <v>228.63333333333333</v>
      </c>
      <c r="CN8" s="48">
        <v>232.33333333333334</v>
      </c>
      <c r="CO8" s="48">
        <v>235.5</v>
      </c>
      <c r="CP8" s="48">
        <v>238.73333333333335</v>
      </c>
      <c r="CQ8" s="48">
        <v>241.13333333333333</v>
      </c>
      <c r="CR8" s="48">
        <v>242.36666666666667</v>
      </c>
      <c r="CS8" s="48">
        <v>244.06666666666666</v>
      </c>
      <c r="CT8" s="48">
        <v>244.59999999999997</v>
      </c>
      <c r="CU8" s="48">
        <v>245.40000000000003</v>
      </c>
      <c r="CV8" s="48">
        <v>246.53333333333336</v>
      </c>
      <c r="CW8" s="48">
        <v>250.13333333333333</v>
      </c>
      <c r="CX8" s="48">
        <v>253.33333333333331</v>
      </c>
      <c r="CY8" s="48">
        <v>256.2</v>
      </c>
      <c r="CZ8" s="48">
        <v>257.13333333333333</v>
      </c>
      <c r="DA8" s="48">
        <v>259.13333333333333</v>
      </c>
      <c r="DB8" s="48">
        <v>259.63333333333333</v>
      </c>
      <c r="DC8" s="48">
        <v>261.4666666666667</v>
      </c>
      <c r="DD8" s="48">
        <v>262.66666666666669</v>
      </c>
      <c r="DE8" s="48">
        <v>262.23333333333335</v>
      </c>
      <c r="DF8" s="48">
        <v>260.66666666666663</v>
      </c>
      <c r="DG8" s="48">
        <v>260.23333333333335</v>
      </c>
      <c r="DH8" s="48">
        <v>260.13333333333333</v>
      </c>
      <c r="DI8" s="48">
        <v>257.8</v>
      </c>
      <c r="DJ8" s="48">
        <v>258.36666666666667</v>
      </c>
      <c r="DK8" s="48">
        <v>260.79999999999995</v>
      </c>
      <c r="DL8" s="48">
        <v>262.76666666666665</v>
      </c>
      <c r="DM8" s="48">
        <v>264.70000000000005</v>
      </c>
      <c r="DN8" s="48">
        <v>268.73333333333329</v>
      </c>
      <c r="DO8" s="48">
        <v>268.89999999999998</v>
      </c>
      <c r="DP8" s="48">
        <v>271.60000000000002</v>
      </c>
      <c r="DQ8" s="48">
        <v>271.60000000000002</v>
      </c>
      <c r="DR8" s="48">
        <v>271.83333333333337</v>
      </c>
      <c r="DS8" s="49">
        <v>271.29999999999995</v>
      </c>
      <c r="DT8" s="49">
        <v>246</v>
      </c>
      <c r="DU8" s="49">
        <v>247.53333333333336</v>
      </c>
      <c r="DV8" s="49">
        <v>245.86666666666667</v>
      </c>
      <c r="DW8" s="49">
        <v>243.26666666666668</v>
      </c>
      <c r="DX8" s="49">
        <v>242.9666666666667</v>
      </c>
      <c r="DY8" s="49">
        <v>243</v>
      </c>
      <c r="DZ8" s="49">
        <v>246.2</v>
      </c>
      <c r="EA8" s="49">
        <v>245.39999999999998</v>
      </c>
      <c r="EB8" s="49">
        <v>248.13333333333335</v>
      </c>
      <c r="EC8" s="49">
        <v>252.40000000000003</v>
      </c>
      <c r="ED8" s="49">
        <v>254</v>
      </c>
      <c r="EE8" s="49">
        <v>256.06666666666666</v>
      </c>
      <c r="EF8" s="50">
        <v>256.16370000000001</v>
      </c>
      <c r="EG8" s="50">
        <v>256.84519999999998</v>
      </c>
      <c r="EH8" s="50">
        <v>256.60270000000003</v>
      </c>
      <c r="EI8" s="50">
        <v>256.10160000000002</v>
      </c>
      <c r="EJ8" s="50">
        <v>255.15690000000001</v>
      </c>
      <c r="EK8" s="50">
        <v>254.68770000000001</v>
      </c>
      <c r="EL8" s="50">
        <v>254.53829999999999</v>
      </c>
      <c r="EM8" s="50">
        <v>254.172</v>
      </c>
      <c r="EN8" s="50">
        <v>254.24860000000001</v>
      </c>
      <c r="EO8" s="50">
        <v>254.46469999999999</v>
      </c>
      <c r="EP8" s="50">
        <v>254.79390000000001</v>
      </c>
      <c r="EQ8" s="50">
        <v>255.24019999999999</v>
      </c>
      <c r="ER8" s="50">
        <v>255.7663</v>
      </c>
      <c r="ES8" s="50">
        <v>256.27609999999999</v>
      </c>
      <c r="ET8" s="50">
        <v>256.74459999999999</v>
      </c>
      <c r="EU8" s="50">
        <v>257.35719999999998</v>
      </c>
      <c r="EV8" s="50">
        <v>257.8537</v>
      </c>
      <c r="EW8" s="50">
        <v>258.33969999999999</v>
      </c>
      <c r="EX8" s="50">
        <v>258.87479999999999</v>
      </c>
      <c r="EY8" s="50">
        <v>259.41210000000001</v>
      </c>
      <c r="EZ8" s="50">
        <v>260.00029999999998</v>
      </c>
      <c r="FA8" s="50">
        <v>260.6028</v>
      </c>
      <c r="FB8" s="50">
        <v>261.20030000000003</v>
      </c>
      <c r="FC8" s="50">
        <v>261.625</v>
      </c>
      <c r="FD8" s="50">
        <v>262.17039999999997</v>
      </c>
      <c r="FE8" s="50">
        <v>262.63589999999999</v>
      </c>
      <c r="FF8" s="50">
        <v>263.11750000000001</v>
      </c>
    </row>
    <row r="9" spans="1:162" x14ac:dyDescent="0.2">
      <c r="A9" t="str">
        <f>'Baseline QTR'!A9</f>
        <v>KS_NNAT</v>
      </c>
      <c r="B9" t="str">
        <f>'Baseline QTR'!B9</f>
        <v xml:space="preserve">   Natural resources</v>
      </c>
      <c r="C9" s="48">
        <v>1.8666666666666667</v>
      </c>
      <c r="D9" s="48">
        <v>2</v>
      </c>
      <c r="E9" s="48">
        <v>2</v>
      </c>
      <c r="F9" s="48">
        <v>2.0333333333333332</v>
      </c>
      <c r="G9" s="48">
        <v>1.8333333333333333</v>
      </c>
      <c r="H9" s="48">
        <v>1.8333333333333333</v>
      </c>
      <c r="I9" s="48">
        <v>1.7666666666666666</v>
      </c>
      <c r="J9" s="48">
        <v>1.8</v>
      </c>
      <c r="K9" s="48">
        <v>1.6333333333333333</v>
      </c>
      <c r="L9" s="48">
        <v>1.5333333333333334</v>
      </c>
      <c r="M9" s="48">
        <v>1.5</v>
      </c>
      <c r="N9" s="48">
        <v>1.6</v>
      </c>
      <c r="O9" s="48">
        <v>1.6</v>
      </c>
      <c r="P9" s="48">
        <v>1.6333333333333333</v>
      </c>
      <c r="Q9" s="48">
        <v>1.6</v>
      </c>
      <c r="R9" s="48">
        <v>1.6333333333333333</v>
      </c>
      <c r="S9" s="48">
        <v>1.5666666666666669</v>
      </c>
      <c r="T9" s="48">
        <v>1.5666666666666669</v>
      </c>
      <c r="U9" s="48">
        <v>1.5</v>
      </c>
      <c r="V9" s="48">
        <v>1.6</v>
      </c>
      <c r="W9" s="48">
        <v>1.6</v>
      </c>
      <c r="X9" s="48">
        <v>1.6</v>
      </c>
      <c r="Y9" s="48">
        <v>1.6</v>
      </c>
      <c r="Z9" s="48">
        <v>1.6</v>
      </c>
      <c r="AA9" s="48">
        <v>1.6333333333333333</v>
      </c>
      <c r="AB9" s="48">
        <v>1.5666666666666669</v>
      </c>
      <c r="AC9" s="48">
        <v>1.6</v>
      </c>
      <c r="AD9" s="48">
        <v>1.7</v>
      </c>
      <c r="AE9" s="48">
        <v>1.8</v>
      </c>
      <c r="AF9" s="48">
        <v>1.8</v>
      </c>
      <c r="AG9" s="48">
        <v>1.8666666666666667</v>
      </c>
      <c r="AH9" s="48">
        <v>1.9666666666666663</v>
      </c>
      <c r="AI9" s="48">
        <v>1.7333333333333334</v>
      </c>
      <c r="AJ9" s="48">
        <v>1.7666666666666666</v>
      </c>
      <c r="AK9" s="48">
        <v>1.9</v>
      </c>
      <c r="AL9" s="48">
        <v>2.2999999999999998</v>
      </c>
      <c r="AM9" s="48">
        <v>2.0666666666666669</v>
      </c>
      <c r="AN9" s="48">
        <v>2.1</v>
      </c>
      <c r="AO9" s="48">
        <v>2.1333333333333333</v>
      </c>
      <c r="AP9" s="48">
        <v>2.1</v>
      </c>
      <c r="AQ9" s="48">
        <v>2.0666666666666669</v>
      </c>
      <c r="AR9" s="48">
        <v>2.1333333333333333</v>
      </c>
      <c r="AS9" s="48">
        <v>2.1333333333333333</v>
      </c>
      <c r="AT9" s="48">
        <v>2.1</v>
      </c>
      <c r="AU9" s="48">
        <v>2.1666666666666665</v>
      </c>
      <c r="AV9" s="48">
        <v>2.0333333333333332</v>
      </c>
      <c r="AW9" s="48">
        <v>1.9</v>
      </c>
      <c r="AX9" s="48">
        <v>1.7333333333333334</v>
      </c>
      <c r="AY9" s="48">
        <v>1.6666666666666667</v>
      </c>
      <c r="AZ9" s="48">
        <v>1.6</v>
      </c>
      <c r="BA9" s="48">
        <v>1.6</v>
      </c>
      <c r="BB9" s="48">
        <v>1.5333333333333334</v>
      </c>
      <c r="BC9" s="48">
        <v>1.5333333333333334</v>
      </c>
      <c r="BD9" s="48">
        <v>1.3333333333333333</v>
      </c>
      <c r="BE9" s="48">
        <v>1.2333333333333334</v>
      </c>
      <c r="BF9" s="48">
        <v>1.3</v>
      </c>
      <c r="BG9" s="48">
        <v>1.2333333333333334</v>
      </c>
      <c r="BH9" s="48">
        <v>1.2666666666666666</v>
      </c>
      <c r="BI9" s="48">
        <v>1.2</v>
      </c>
      <c r="BJ9" s="48">
        <v>1.2</v>
      </c>
      <c r="BK9" s="48">
        <v>1.1333333333333333</v>
      </c>
      <c r="BL9" s="48">
        <v>1.1000000000000001</v>
      </c>
      <c r="BM9" s="48">
        <v>1.1000000000000001</v>
      </c>
      <c r="BN9" s="48">
        <v>1.1000000000000001</v>
      </c>
      <c r="BO9" s="48">
        <v>1.1000000000000001</v>
      </c>
      <c r="BP9" s="48">
        <v>1.1000000000000001</v>
      </c>
      <c r="BQ9" s="48">
        <v>1.1000000000000001</v>
      </c>
      <c r="BR9" s="48">
        <v>1.1000000000000001</v>
      </c>
      <c r="BS9" s="48">
        <v>1.0666666666666669</v>
      </c>
      <c r="BT9" s="48">
        <v>1.1000000000000001</v>
      </c>
      <c r="BU9" s="48">
        <v>1.1333333333333333</v>
      </c>
      <c r="BV9" s="48">
        <v>1.1000000000000001</v>
      </c>
      <c r="BW9" s="48">
        <v>1</v>
      </c>
      <c r="BX9" s="48">
        <v>1</v>
      </c>
      <c r="BY9" s="48">
        <v>1</v>
      </c>
      <c r="BZ9" s="48">
        <v>0.93333333333333324</v>
      </c>
      <c r="CA9" s="48">
        <v>0.8666666666666667</v>
      </c>
      <c r="CB9" s="48">
        <v>0.8</v>
      </c>
      <c r="CC9" s="48">
        <v>0.8</v>
      </c>
      <c r="CD9" s="48">
        <v>0.73333333333333328</v>
      </c>
      <c r="CE9" s="48">
        <v>0.8</v>
      </c>
      <c r="CF9" s="48">
        <v>0.76666666666666672</v>
      </c>
      <c r="CG9" s="48">
        <v>0.8</v>
      </c>
      <c r="CH9" s="48">
        <v>0.73333333333333328</v>
      </c>
      <c r="CI9" s="48">
        <v>0.7</v>
      </c>
      <c r="CJ9" s="48">
        <v>0.7</v>
      </c>
      <c r="CK9" s="48">
        <v>0.7</v>
      </c>
      <c r="CL9" s="48">
        <v>0.76666666666666672</v>
      </c>
      <c r="CM9" s="48">
        <v>0.73333333333333328</v>
      </c>
      <c r="CN9" s="48">
        <v>0.7</v>
      </c>
      <c r="CO9" s="48">
        <v>0.7</v>
      </c>
      <c r="CP9" s="48">
        <v>0.7</v>
      </c>
      <c r="CQ9" s="48">
        <v>0.73333333333333328</v>
      </c>
      <c r="CR9" s="48">
        <v>0.76666666666666672</v>
      </c>
      <c r="CS9" s="48">
        <v>0.76666666666666672</v>
      </c>
      <c r="CT9" s="48">
        <v>0.7</v>
      </c>
      <c r="CU9" s="48">
        <v>0.7</v>
      </c>
      <c r="CV9" s="48">
        <v>0.7</v>
      </c>
      <c r="CW9" s="48">
        <v>0.7</v>
      </c>
      <c r="CX9" s="48">
        <v>0.76666666666666672</v>
      </c>
      <c r="CY9" s="48">
        <v>0.8</v>
      </c>
      <c r="CZ9" s="48">
        <v>0.8</v>
      </c>
      <c r="DA9" s="48">
        <v>0.8</v>
      </c>
      <c r="DB9" s="48">
        <v>0.8</v>
      </c>
      <c r="DC9" s="48">
        <v>0.73333333333333328</v>
      </c>
      <c r="DD9" s="48">
        <v>0.8</v>
      </c>
      <c r="DE9" s="48">
        <v>0.8</v>
      </c>
      <c r="DF9" s="48">
        <v>0.8</v>
      </c>
      <c r="DG9" s="48">
        <v>0.8</v>
      </c>
      <c r="DH9" s="48">
        <v>0.8</v>
      </c>
      <c r="DI9" s="48">
        <v>0.8</v>
      </c>
      <c r="DJ9" s="48">
        <v>0.8</v>
      </c>
      <c r="DK9" s="48">
        <v>0.8</v>
      </c>
      <c r="DL9" s="48">
        <v>0.8</v>
      </c>
      <c r="DM9" s="48">
        <v>0.8</v>
      </c>
      <c r="DN9" s="48">
        <v>0.8</v>
      </c>
      <c r="DO9" s="48">
        <v>0.8</v>
      </c>
      <c r="DP9" s="48">
        <v>0.8</v>
      </c>
      <c r="DQ9" s="48">
        <v>0.8</v>
      </c>
      <c r="DR9" s="48">
        <v>0.8</v>
      </c>
      <c r="DS9" s="49">
        <v>0.8</v>
      </c>
      <c r="DT9" s="49">
        <v>0.7</v>
      </c>
      <c r="DU9" s="49">
        <v>0.76666666666666672</v>
      </c>
      <c r="DV9" s="49">
        <v>0.76666666666666672</v>
      </c>
      <c r="DW9" s="49">
        <v>0.7</v>
      </c>
      <c r="DX9" s="49">
        <v>0.76666666666666672</v>
      </c>
      <c r="DY9" s="49">
        <v>0.7</v>
      </c>
      <c r="DZ9" s="49">
        <v>0.76666666666666672</v>
      </c>
      <c r="EA9" s="49">
        <v>0.73333333333333328</v>
      </c>
      <c r="EB9" s="49">
        <v>0.7</v>
      </c>
      <c r="EC9" s="49">
        <v>0.73333333333333328</v>
      </c>
      <c r="ED9" s="49">
        <v>0.73333333333333328</v>
      </c>
      <c r="EE9" s="49">
        <v>0.8</v>
      </c>
      <c r="EF9" s="50">
        <v>0.78207139999999997</v>
      </c>
      <c r="EG9" s="50">
        <v>0.7721536</v>
      </c>
      <c r="EH9" s="50">
        <v>0.76662459999999999</v>
      </c>
      <c r="EI9" s="50">
        <v>0.76352869999999995</v>
      </c>
      <c r="EJ9" s="50">
        <v>0.761791</v>
      </c>
      <c r="EK9" s="50">
        <v>0.76081430000000005</v>
      </c>
      <c r="EL9" s="50">
        <v>0.76026490000000002</v>
      </c>
      <c r="EM9" s="50">
        <v>0.75995570000000001</v>
      </c>
      <c r="EN9" s="50">
        <v>0.75978159999999995</v>
      </c>
      <c r="EO9" s="50">
        <v>0.75968360000000001</v>
      </c>
      <c r="EP9" s="50">
        <v>0.75962850000000004</v>
      </c>
      <c r="EQ9" s="50">
        <v>0.75959739999999998</v>
      </c>
      <c r="ER9" s="50">
        <v>0.75957989999999997</v>
      </c>
      <c r="ES9" s="50">
        <v>0.75957010000000003</v>
      </c>
      <c r="ET9" s="50">
        <v>0.75956449999999998</v>
      </c>
      <c r="EU9" s="50">
        <v>0.75956140000000005</v>
      </c>
      <c r="EV9" s="50">
        <v>0.7595596</v>
      </c>
      <c r="EW9" s="50">
        <v>0.75955870000000003</v>
      </c>
      <c r="EX9" s="50">
        <v>0.75955810000000001</v>
      </c>
      <c r="EY9" s="50">
        <v>0.75955779999999995</v>
      </c>
      <c r="EZ9" s="50">
        <v>0.75955760000000005</v>
      </c>
      <c r="FA9" s="50">
        <v>0.7595575</v>
      </c>
      <c r="FB9" s="50">
        <v>0.7595575</v>
      </c>
      <c r="FC9" s="50">
        <v>0.75955740000000005</v>
      </c>
      <c r="FD9" s="50">
        <v>0.75955740000000005</v>
      </c>
      <c r="FE9" s="50">
        <v>0.75955740000000005</v>
      </c>
      <c r="FF9" s="50">
        <v>0.75955740000000005</v>
      </c>
    </row>
    <row r="10" spans="1:162" x14ac:dyDescent="0.2">
      <c r="A10" t="str">
        <f>'Baseline QTR'!A10</f>
        <v>KS_NCON</v>
      </c>
      <c r="B10" t="str">
        <f>'Baseline QTR'!B10</f>
        <v xml:space="preserve">   Construction</v>
      </c>
      <c r="C10" s="48">
        <v>61.833333333333336</v>
      </c>
      <c r="D10" s="48">
        <v>63.666666666666664</v>
      </c>
      <c r="E10" s="48">
        <v>63.666666666666664</v>
      </c>
      <c r="F10" s="48">
        <v>60.466666666666669</v>
      </c>
      <c r="G10" s="48">
        <v>60.2</v>
      </c>
      <c r="H10" s="48">
        <v>59.43333333333333</v>
      </c>
      <c r="I10" s="48">
        <v>60.233333333333334</v>
      </c>
      <c r="J10" s="48">
        <v>60.666666666666671</v>
      </c>
      <c r="K10" s="48">
        <v>61.366666666666667</v>
      </c>
      <c r="L10" s="48">
        <v>62.666666666666664</v>
      </c>
      <c r="M10" s="48">
        <v>62.033333333333331</v>
      </c>
      <c r="N10" s="48">
        <v>61.3</v>
      </c>
      <c r="O10" s="48">
        <v>60.033333333333331</v>
      </c>
      <c r="P10" s="48">
        <v>58.133333333333333</v>
      </c>
      <c r="Q10" s="48">
        <v>58.3</v>
      </c>
      <c r="R10" s="48">
        <v>58.266666666666666</v>
      </c>
      <c r="S10" s="48">
        <v>58.033333333333331</v>
      </c>
      <c r="T10" s="48">
        <v>57.7</v>
      </c>
      <c r="U10" s="48">
        <v>57.6</v>
      </c>
      <c r="V10" s="48">
        <v>58.233333333333334</v>
      </c>
      <c r="W10" s="48">
        <v>58.6</v>
      </c>
      <c r="X10" s="48">
        <v>58.466666666666669</v>
      </c>
      <c r="Y10" s="48">
        <v>58.6</v>
      </c>
      <c r="Z10" s="48">
        <v>57.633333333333333</v>
      </c>
      <c r="AA10" s="48">
        <v>58.866666666666667</v>
      </c>
      <c r="AB10" s="48">
        <v>59.7</v>
      </c>
      <c r="AC10" s="48">
        <v>60.666666666666664</v>
      </c>
      <c r="AD10" s="48">
        <v>62.56666666666667</v>
      </c>
      <c r="AE10" s="48">
        <v>64.933333333333337</v>
      </c>
      <c r="AF10" s="48">
        <v>65.599999999999994</v>
      </c>
      <c r="AG10" s="48">
        <v>66.3</v>
      </c>
      <c r="AH10" s="48">
        <v>68.900000000000006</v>
      </c>
      <c r="AI10" s="48">
        <v>69.100000000000009</v>
      </c>
      <c r="AJ10" s="48">
        <v>70.966666666666669</v>
      </c>
      <c r="AK10" s="48">
        <v>72.63333333333334</v>
      </c>
      <c r="AL10" s="48">
        <v>74.433333333333337</v>
      </c>
      <c r="AM10" s="48">
        <v>75.433333333333337</v>
      </c>
      <c r="AN10" s="48">
        <v>77.099999999999994</v>
      </c>
      <c r="AO10" s="48">
        <v>78.900000000000006</v>
      </c>
      <c r="AP10" s="48">
        <v>80.36666666666666</v>
      </c>
      <c r="AQ10" s="48">
        <v>82</v>
      </c>
      <c r="AR10" s="48">
        <v>83.1</v>
      </c>
      <c r="AS10" s="48">
        <v>83.266666666666666</v>
      </c>
      <c r="AT10" s="48">
        <v>84.7</v>
      </c>
      <c r="AU10" s="48">
        <v>84.6</v>
      </c>
      <c r="AV10" s="48">
        <v>82.166666666666657</v>
      </c>
      <c r="AW10" s="48">
        <v>80.766666666666666</v>
      </c>
      <c r="AX10" s="48">
        <v>77.399999999999991</v>
      </c>
      <c r="AY10" s="48">
        <v>77.233333333333334</v>
      </c>
      <c r="AZ10" s="48">
        <v>75.566666666666677</v>
      </c>
      <c r="BA10" s="48">
        <v>75.7</v>
      </c>
      <c r="BB10" s="48">
        <v>74.8</v>
      </c>
      <c r="BC10" s="48">
        <v>73.86666666666666</v>
      </c>
      <c r="BD10" s="48">
        <v>74.033333333333331</v>
      </c>
      <c r="BE10" s="48">
        <v>74.2</v>
      </c>
      <c r="BF10" s="48">
        <v>75.066666666666663</v>
      </c>
      <c r="BG10" s="48">
        <v>75.966666666666669</v>
      </c>
      <c r="BH10" s="48">
        <v>75.966666666666669</v>
      </c>
      <c r="BI10" s="48">
        <v>76.466666666666669</v>
      </c>
      <c r="BJ10" s="48">
        <v>78.266666666666666</v>
      </c>
      <c r="BK10" s="48">
        <v>79.3</v>
      </c>
      <c r="BL10" s="48">
        <v>81.099999999999994</v>
      </c>
      <c r="BM10" s="48">
        <v>83.533333333333331</v>
      </c>
      <c r="BN10" s="48">
        <v>86.1</v>
      </c>
      <c r="BO10" s="48">
        <v>88.36666666666666</v>
      </c>
      <c r="BP10" s="48">
        <v>90.933333333333337</v>
      </c>
      <c r="BQ10" s="48">
        <v>91.8</v>
      </c>
      <c r="BR10" s="48">
        <v>92.73333333333332</v>
      </c>
      <c r="BS10" s="48">
        <v>96.3</v>
      </c>
      <c r="BT10" s="48">
        <v>99.63333333333334</v>
      </c>
      <c r="BU10" s="48">
        <v>100.4</v>
      </c>
      <c r="BV10" s="48">
        <v>100.36666666666666</v>
      </c>
      <c r="BW10" s="48">
        <v>99.666666666666686</v>
      </c>
      <c r="BX10" s="48">
        <v>98.133333333333326</v>
      </c>
      <c r="BY10" s="48">
        <v>96.26666666666668</v>
      </c>
      <c r="BZ10" s="48">
        <v>90.666666666666686</v>
      </c>
      <c r="CA10" s="48">
        <v>82.366666666666674</v>
      </c>
      <c r="CB10" s="48">
        <v>76.366666666666674</v>
      </c>
      <c r="CC10" s="48">
        <v>71.833333333333329</v>
      </c>
      <c r="CD10" s="48">
        <v>68.5</v>
      </c>
      <c r="CE10" s="48">
        <v>66.566666666666663</v>
      </c>
      <c r="CF10" s="48">
        <v>65.3</v>
      </c>
      <c r="CG10" s="48">
        <v>65.033333333333331</v>
      </c>
      <c r="CH10" s="48">
        <v>64.433333333333337</v>
      </c>
      <c r="CI10" s="48">
        <v>62.866666666666667</v>
      </c>
      <c r="CJ10" s="48">
        <v>62.966666666666669</v>
      </c>
      <c r="CK10" s="48">
        <v>63.233333333333334</v>
      </c>
      <c r="CL10" s="48">
        <v>63.233333333333334</v>
      </c>
      <c r="CM10" s="48">
        <v>63.43333333333333</v>
      </c>
      <c r="CN10" s="48">
        <v>65.2</v>
      </c>
      <c r="CO10" s="48">
        <v>66.399999999999991</v>
      </c>
      <c r="CP10" s="48">
        <v>68.3</v>
      </c>
      <c r="CQ10" s="48">
        <v>69.833333333333329</v>
      </c>
      <c r="CR10" s="48">
        <v>70.900000000000006</v>
      </c>
      <c r="CS10" s="48">
        <v>72.86666666666666</v>
      </c>
      <c r="CT10" s="48">
        <v>73.599999999999994</v>
      </c>
      <c r="CU10" s="48">
        <v>74.933333333333337</v>
      </c>
      <c r="CV10" s="48">
        <v>75.966666666666669</v>
      </c>
      <c r="CW10" s="48">
        <v>78.966666666666669</v>
      </c>
      <c r="CX10" s="48">
        <v>82.033333333333331</v>
      </c>
      <c r="CY10" s="48">
        <v>84.4</v>
      </c>
      <c r="CZ10" s="48">
        <v>85.766666666666666</v>
      </c>
      <c r="DA10" s="48">
        <v>86.666666666666671</v>
      </c>
      <c r="DB10" s="48">
        <v>87.833333333333329</v>
      </c>
      <c r="DC10" s="48">
        <v>90.2</v>
      </c>
      <c r="DD10" s="48">
        <v>91.966666666666683</v>
      </c>
      <c r="DE10" s="48">
        <v>93.3</v>
      </c>
      <c r="DF10" s="48">
        <v>94.23333333333332</v>
      </c>
      <c r="DG10" s="48">
        <v>95.633333333333326</v>
      </c>
      <c r="DH10" s="48">
        <v>96.5</v>
      </c>
      <c r="DI10" s="48">
        <v>96.9</v>
      </c>
      <c r="DJ10" s="48">
        <v>98.066666666666663</v>
      </c>
      <c r="DK10" s="48">
        <v>100.3</v>
      </c>
      <c r="DL10" s="48">
        <v>101.53333333333332</v>
      </c>
      <c r="DM10" s="48">
        <v>102.46666666666668</v>
      </c>
      <c r="DN10" s="48">
        <v>103.83333333333331</v>
      </c>
      <c r="DO10" s="48">
        <v>102.3</v>
      </c>
      <c r="DP10" s="48">
        <v>103.96666666666668</v>
      </c>
      <c r="DQ10" s="48">
        <v>103.93333333333334</v>
      </c>
      <c r="DR10" s="48">
        <v>104.2</v>
      </c>
      <c r="DS10" s="49">
        <v>104.56666666666666</v>
      </c>
      <c r="DT10" s="49">
        <v>92.3</v>
      </c>
      <c r="DU10" s="49">
        <v>99.966666666666683</v>
      </c>
      <c r="DV10" s="49">
        <v>102.43333333333334</v>
      </c>
      <c r="DW10" s="49">
        <v>102.7</v>
      </c>
      <c r="DX10" s="49">
        <v>103.96666666666668</v>
      </c>
      <c r="DY10" s="49">
        <v>104.2</v>
      </c>
      <c r="DZ10" s="49">
        <v>105.26666666666668</v>
      </c>
      <c r="EA10" s="49">
        <v>103.43333333333334</v>
      </c>
      <c r="EB10" s="49">
        <v>105.13333333333334</v>
      </c>
      <c r="EC10" s="49">
        <v>107.26666666666668</v>
      </c>
      <c r="ED10" s="49">
        <v>107.1</v>
      </c>
      <c r="EE10" s="49">
        <v>107.8</v>
      </c>
      <c r="EF10" s="50">
        <v>107.5125</v>
      </c>
      <c r="EG10" s="50">
        <v>107.30240000000001</v>
      </c>
      <c r="EH10" s="50">
        <v>106.6092</v>
      </c>
      <c r="EI10" s="50">
        <v>105.9306</v>
      </c>
      <c r="EJ10" s="50">
        <v>104.8943</v>
      </c>
      <c r="EK10" s="50">
        <v>104.3056</v>
      </c>
      <c r="EL10" s="50">
        <v>104.12260000000001</v>
      </c>
      <c r="EM10" s="50">
        <v>103.7706</v>
      </c>
      <c r="EN10" s="50">
        <v>103.8888</v>
      </c>
      <c r="EO10" s="50">
        <v>104.1529</v>
      </c>
      <c r="EP10" s="50">
        <v>104.5312</v>
      </c>
      <c r="EQ10" s="50">
        <v>104.98569999999999</v>
      </c>
      <c r="ER10" s="50">
        <v>105.5021</v>
      </c>
      <c r="ES10" s="50">
        <v>106.01430000000001</v>
      </c>
      <c r="ET10" s="50">
        <v>106.5038</v>
      </c>
      <c r="EU10" s="50">
        <v>107.1263</v>
      </c>
      <c r="EV10" s="50">
        <v>107.66419999999999</v>
      </c>
      <c r="EW10" s="50">
        <v>108.24250000000001</v>
      </c>
      <c r="EX10" s="50">
        <v>108.8929</v>
      </c>
      <c r="EY10" s="50">
        <v>109.54940000000001</v>
      </c>
      <c r="EZ10" s="50">
        <v>110.2308</v>
      </c>
      <c r="FA10" s="50">
        <v>110.935</v>
      </c>
      <c r="FB10" s="50">
        <v>111.6348</v>
      </c>
      <c r="FC10" s="50">
        <v>112.1343</v>
      </c>
      <c r="FD10" s="50">
        <v>112.7617</v>
      </c>
      <c r="FE10" s="50">
        <v>113.3699</v>
      </c>
      <c r="FF10" s="50">
        <v>114.0047</v>
      </c>
    </row>
    <row r="11" spans="1:162" x14ac:dyDescent="0.2">
      <c r="A11" t="str">
        <f>'Baseline QTR'!A11</f>
        <v>KS_NMFG</v>
      </c>
      <c r="B11" t="str">
        <f>'Baseline QTR'!B11</f>
        <v xml:space="preserve">   Manufacturing</v>
      </c>
      <c r="C11" s="48">
        <v>213.76666666666665</v>
      </c>
      <c r="D11" s="48">
        <v>212.39999999999998</v>
      </c>
      <c r="E11" s="48">
        <v>213.73333333333332</v>
      </c>
      <c r="F11" s="48">
        <v>210.99999999999997</v>
      </c>
      <c r="G11" s="48">
        <v>208.96666666666667</v>
      </c>
      <c r="H11" s="48">
        <v>208.29999999999998</v>
      </c>
      <c r="I11" s="48">
        <v>209.73333333333335</v>
      </c>
      <c r="J11" s="48">
        <v>207.7</v>
      </c>
      <c r="K11" s="48">
        <v>207.13333333333333</v>
      </c>
      <c r="L11" s="48">
        <v>206.03333333333333</v>
      </c>
      <c r="M11" s="48">
        <v>204.40000000000003</v>
      </c>
      <c r="N11" s="48">
        <v>201.16666666666669</v>
      </c>
      <c r="O11" s="48">
        <v>197.46666666666667</v>
      </c>
      <c r="P11" s="48">
        <v>195.40000000000003</v>
      </c>
      <c r="Q11" s="48">
        <v>196.66666666666666</v>
      </c>
      <c r="R11" s="48">
        <v>188.53333333333333</v>
      </c>
      <c r="S11" s="48">
        <v>185.4</v>
      </c>
      <c r="T11" s="48">
        <v>184.3</v>
      </c>
      <c r="U11" s="48">
        <v>183.79999999999998</v>
      </c>
      <c r="V11" s="48">
        <v>183.5</v>
      </c>
      <c r="W11" s="48">
        <v>186.3</v>
      </c>
      <c r="X11" s="48">
        <v>183.86666666666665</v>
      </c>
      <c r="Y11" s="48">
        <v>179.26666666666668</v>
      </c>
      <c r="Z11" s="48">
        <v>163.39999999999998</v>
      </c>
      <c r="AA11" s="48">
        <v>180.26666666666665</v>
      </c>
      <c r="AB11" s="48">
        <v>183.79999999999998</v>
      </c>
      <c r="AC11" s="48">
        <v>188.13333333333333</v>
      </c>
      <c r="AD11" s="48">
        <v>194.16666666666669</v>
      </c>
      <c r="AE11" s="48">
        <v>200.13333333333333</v>
      </c>
      <c r="AF11" s="48">
        <v>205.83333333333331</v>
      </c>
      <c r="AG11" s="48">
        <v>211.83333333333331</v>
      </c>
      <c r="AH11" s="48">
        <v>218.0333333333333</v>
      </c>
      <c r="AI11" s="48">
        <v>218.56666666666666</v>
      </c>
      <c r="AJ11" s="48">
        <v>220.73333333333332</v>
      </c>
      <c r="AK11" s="48">
        <v>220.53333333333333</v>
      </c>
      <c r="AL11" s="48">
        <v>217.9666666666667</v>
      </c>
      <c r="AM11" s="48">
        <v>211.29999999999995</v>
      </c>
      <c r="AN11" s="48">
        <v>206.83333333333331</v>
      </c>
      <c r="AO11" s="48">
        <v>201.43333333333334</v>
      </c>
      <c r="AP11" s="48">
        <v>198.16666666666666</v>
      </c>
      <c r="AQ11" s="48">
        <v>190.59999999999997</v>
      </c>
      <c r="AR11" s="48">
        <v>191.8</v>
      </c>
      <c r="AS11" s="48">
        <v>190.1</v>
      </c>
      <c r="AT11" s="48">
        <v>188.63333333333335</v>
      </c>
      <c r="AU11" s="48">
        <v>186.03333333333333</v>
      </c>
      <c r="AV11" s="48">
        <v>185</v>
      </c>
      <c r="AW11" s="48">
        <v>183.76666666666668</v>
      </c>
      <c r="AX11" s="48">
        <v>178.23333333333335</v>
      </c>
      <c r="AY11" s="48">
        <v>169.6</v>
      </c>
      <c r="AZ11" s="48">
        <v>165.86666666666667</v>
      </c>
      <c r="BA11" s="48">
        <v>161.83333333333334</v>
      </c>
      <c r="BB11" s="48">
        <v>157.66666666666666</v>
      </c>
      <c r="BC11" s="48">
        <v>153.06666666666666</v>
      </c>
      <c r="BD11" s="48">
        <v>149.70000000000002</v>
      </c>
      <c r="BE11" s="48">
        <v>147.33333333333331</v>
      </c>
      <c r="BF11" s="48">
        <v>145.4</v>
      </c>
      <c r="BG11" s="48">
        <v>144.53333333333333</v>
      </c>
      <c r="BH11" s="48">
        <v>144.6</v>
      </c>
      <c r="BI11" s="48">
        <v>145.4</v>
      </c>
      <c r="BJ11" s="48">
        <v>147.03333333333333</v>
      </c>
      <c r="BK11" s="48">
        <v>148.76666666666665</v>
      </c>
      <c r="BL11" s="48">
        <v>151.69999999999999</v>
      </c>
      <c r="BM11" s="48">
        <v>149.6</v>
      </c>
      <c r="BN11" s="48">
        <v>156</v>
      </c>
      <c r="BO11" s="48">
        <v>158.56666666666666</v>
      </c>
      <c r="BP11" s="48">
        <v>159.89999999999998</v>
      </c>
      <c r="BQ11" s="48">
        <v>161.36666666666665</v>
      </c>
      <c r="BR11" s="48">
        <v>163.03333333333336</v>
      </c>
      <c r="BS11" s="48">
        <v>164.73333333333335</v>
      </c>
      <c r="BT11" s="48">
        <v>165.76666666666665</v>
      </c>
      <c r="BU11" s="48">
        <v>168.1</v>
      </c>
      <c r="BV11" s="48">
        <v>169.23333333333335</v>
      </c>
      <c r="BW11" s="48">
        <v>170.20000000000002</v>
      </c>
      <c r="BX11" s="48">
        <v>170</v>
      </c>
      <c r="BY11" s="48">
        <v>169.86666666666667</v>
      </c>
      <c r="BZ11" s="48">
        <v>159.73333333333335</v>
      </c>
      <c r="CA11" s="48">
        <v>162.03333333333333</v>
      </c>
      <c r="CB11" s="48">
        <v>156.56666666666666</v>
      </c>
      <c r="CC11" s="48">
        <v>153.26666666666665</v>
      </c>
      <c r="CD11" s="48">
        <v>150.96666666666667</v>
      </c>
      <c r="CE11" s="48">
        <v>150.19999999999999</v>
      </c>
      <c r="CF11" s="48">
        <v>150.13333333333333</v>
      </c>
      <c r="CG11" s="48">
        <v>150.56666666666666</v>
      </c>
      <c r="CH11" s="48">
        <v>151.86666666666667</v>
      </c>
      <c r="CI11" s="48">
        <v>153.86666666666667</v>
      </c>
      <c r="CJ11" s="48">
        <v>157.03333333333333</v>
      </c>
      <c r="CK11" s="48">
        <v>160.16666666666666</v>
      </c>
      <c r="CL11" s="48">
        <v>162.76666666666668</v>
      </c>
      <c r="CM11" s="48">
        <v>164.46666666666667</v>
      </c>
      <c r="CN11" s="48">
        <v>166.43333333333334</v>
      </c>
      <c r="CO11" s="48">
        <v>168.4</v>
      </c>
      <c r="CP11" s="48">
        <v>169.73333333333335</v>
      </c>
      <c r="CQ11" s="48">
        <v>170.56666666666666</v>
      </c>
      <c r="CR11" s="48">
        <v>170.70000000000002</v>
      </c>
      <c r="CS11" s="48">
        <v>170.43333333333334</v>
      </c>
      <c r="CT11" s="48">
        <v>170.29999999999998</v>
      </c>
      <c r="CU11" s="48">
        <v>169.76666666666668</v>
      </c>
      <c r="CV11" s="48">
        <v>169.86666666666667</v>
      </c>
      <c r="CW11" s="48">
        <v>170.46666666666667</v>
      </c>
      <c r="CX11" s="48">
        <v>170.53333333333333</v>
      </c>
      <c r="CY11" s="48">
        <v>171</v>
      </c>
      <c r="CZ11" s="48">
        <v>170.56666666666666</v>
      </c>
      <c r="DA11" s="48">
        <v>171.66666666666666</v>
      </c>
      <c r="DB11" s="48">
        <v>171</v>
      </c>
      <c r="DC11" s="48">
        <v>170.53333333333333</v>
      </c>
      <c r="DD11" s="48">
        <v>169.9</v>
      </c>
      <c r="DE11" s="48">
        <v>168.13333333333335</v>
      </c>
      <c r="DF11" s="48">
        <v>165.63333333333333</v>
      </c>
      <c r="DG11" s="48">
        <v>163.80000000000001</v>
      </c>
      <c r="DH11" s="48">
        <v>162.83333333333334</v>
      </c>
      <c r="DI11" s="48">
        <v>160.1</v>
      </c>
      <c r="DJ11" s="48">
        <v>159.5</v>
      </c>
      <c r="DK11" s="48">
        <v>159.69999999999999</v>
      </c>
      <c r="DL11" s="48">
        <v>160.43333333333331</v>
      </c>
      <c r="DM11" s="48">
        <v>161.43333333333334</v>
      </c>
      <c r="DN11" s="48">
        <v>164.1</v>
      </c>
      <c r="DO11" s="48">
        <v>165.8</v>
      </c>
      <c r="DP11" s="48">
        <v>166.83333333333331</v>
      </c>
      <c r="DQ11" s="48">
        <v>166.86666666666667</v>
      </c>
      <c r="DR11" s="48">
        <v>166.83333333333334</v>
      </c>
      <c r="DS11" s="49">
        <v>165.93333333333331</v>
      </c>
      <c r="DT11" s="49">
        <v>153</v>
      </c>
      <c r="DU11" s="49">
        <v>146.80000000000001</v>
      </c>
      <c r="DV11" s="49">
        <v>142.66666666666669</v>
      </c>
      <c r="DW11" s="49">
        <v>139.86666666666667</v>
      </c>
      <c r="DX11" s="49">
        <v>138.23333333333335</v>
      </c>
      <c r="DY11" s="49">
        <v>138.1</v>
      </c>
      <c r="DZ11" s="49">
        <v>140.16666666666666</v>
      </c>
      <c r="EA11" s="49">
        <v>141.23333333333332</v>
      </c>
      <c r="EB11" s="49">
        <v>142.30000000000001</v>
      </c>
      <c r="EC11" s="49">
        <v>144.4</v>
      </c>
      <c r="ED11" s="49">
        <v>146.16666666666666</v>
      </c>
      <c r="EE11" s="49">
        <v>147.46666666666667</v>
      </c>
      <c r="EF11" s="50">
        <v>147.8691</v>
      </c>
      <c r="EG11" s="50">
        <v>148.7706</v>
      </c>
      <c r="EH11" s="50">
        <v>149.227</v>
      </c>
      <c r="EI11" s="50">
        <v>149.4074</v>
      </c>
      <c r="EJ11" s="50">
        <v>149.5008</v>
      </c>
      <c r="EK11" s="50">
        <v>149.62129999999999</v>
      </c>
      <c r="EL11" s="50">
        <v>149.65549999999999</v>
      </c>
      <c r="EM11" s="50">
        <v>149.6414</v>
      </c>
      <c r="EN11" s="50">
        <v>149.6</v>
      </c>
      <c r="EO11" s="50">
        <v>149.5521</v>
      </c>
      <c r="EP11" s="50">
        <v>149.50309999999999</v>
      </c>
      <c r="EQ11" s="50">
        <v>149.495</v>
      </c>
      <c r="ER11" s="50">
        <v>149.50460000000001</v>
      </c>
      <c r="ES11" s="50">
        <v>149.50219999999999</v>
      </c>
      <c r="ET11" s="50">
        <v>149.4813</v>
      </c>
      <c r="EU11" s="50">
        <v>149.47130000000001</v>
      </c>
      <c r="EV11" s="50">
        <v>149.43</v>
      </c>
      <c r="EW11" s="50">
        <v>149.33770000000001</v>
      </c>
      <c r="EX11" s="50">
        <v>149.22239999999999</v>
      </c>
      <c r="EY11" s="50">
        <v>149.10319999999999</v>
      </c>
      <c r="EZ11" s="50">
        <v>149.00989999999999</v>
      </c>
      <c r="FA11" s="50">
        <v>148.90819999999999</v>
      </c>
      <c r="FB11" s="50">
        <v>148.80600000000001</v>
      </c>
      <c r="FC11" s="50">
        <v>148.7311</v>
      </c>
      <c r="FD11" s="50">
        <v>148.64920000000001</v>
      </c>
      <c r="FE11" s="50">
        <v>148.50640000000001</v>
      </c>
      <c r="FF11" s="50">
        <v>148.35319999999999</v>
      </c>
    </row>
    <row r="12" spans="1:162" x14ac:dyDescent="0.2">
      <c r="A12" t="str">
        <f>'Baseline QTR'!A12</f>
        <v>KS_NAER</v>
      </c>
      <c r="B12" t="str">
        <f>'Baseline QTR'!B12</f>
        <v xml:space="preserve">      Aerospace</v>
      </c>
      <c r="C12" s="48">
        <v>114.1</v>
      </c>
      <c r="D12" s="48">
        <v>112.1</v>
      </c>
      <c r="E12" s="48">
        <v>111.6</v>
      </c>
      <c r="F12" s="48">
        <v>111.53333333333332</v>
      </c>
      <c r="G12" s="48">
        <v>112.5</v>
      </c>
      <c r="H12" s="48">
        <v>112.33333333333331</v>
      </c>
      <c r="I12" s="48">
        <v>113.26666666666668</v>
      </c>
      <c r="J12" s="48">
        <v>112.7</v>
      </c>
      <c r="K12" s="48">
        <v>112.23333333333332</v>
      </c>
      <c r="L12" s="48">
        <v>110.03333333333332</v>
      </c>
      <c r="M12" s="48">
        <v>108.26666666666668</v>
      </c>
      <c r="N12" s="48">
        <v>106.7</v>
      </c>
      <c r="O12" s="48">
        <v>104.73333333333332</v>
      </c>
      <c r="P12" s="48">
        <v>101.26666666666668</v>
      </c>
      <c r="Q12" s="48">
        <v>99.066666666666663</v>
      </c>
      <c r="R12" s="48">
        <v>94.2</v>
      </c>
      <c r="S12" s="48">
        <v>91.1</v>
      </c>
      <c r="T12" s="48">
        <v>88.8</v>
      </c>
      <c r="U12" s="48">
        <v>88</v>
      </c>
      <c r="V12" s="48">
        <v>88.433333333333337</v>
      </c>
      <c r="W12" s="48">
        <v>87.666666666666657</v>
      </c>
      <c r="X12" s="48">
        <v>85.566666666666663</v>
      </c>
      <c r="Y12" s="48">
        <v>78.533333333333331</v>
      </c>
      <c r="Z12" s="48">
        <v>63</v>
      </c>
      <c r="AA12" s="48">
        <v>78.566666666666663</v>
      </c>
      <c r="AB12" s="48">
        <v>80.466666666666669</v>
      </c>
      <c r="AC12" s="48">
        <v>84.533333333333331</v>
      </c>
      <c r="AD12" s="48">
        <v>90.5</v>
      </c>
      <c r="AE12" s="48">
        <v>95.5</v>
      </c>
      <c r="AF12" s="48">
        <v>98.666666666666686</v>
      </c>
      <c r="AG12" s="48">
        <v>103.5</v>
      </c>
      <c r="AH12" s="48">
        <v>108.03333333333332</v>
      </c>
      <c r="AI12" s="48">
        <v>108.03333333333332</v>
      </c>
      <c r="AJ12" s="48">
        <v>108.6</v>
      </c>
      <c r="AK12" s="48">
        <v>108.1</v>
      </c>
      <c r="AL12" s="48">
        <v>106.46666666666668</v>
      </c>
      <c r="AM12" s="48">
        <v>101.83333333333331</v>
      </c>
      <c r="AN12" s="48">
        <v>96.5</v>
      </c>
      <c r="AO12" s="48">
        <v>91.4</v>
      </c>
      <c r="AP12" s="48">
        <v>88.266666666666666</v>
      </c>
      <c r="AQ12" s="48">
        <v>81</v>
      </c>
      <c r="AR12" s="48">
        <v>83.666666666666671</v>
      </c>
      <c r="AS12" s="48">
        <v>82.6</v>
      </c>
      <c r="AT12" s="48">
        <v>82.7</v>
      </c>
      <c r="AU12" s="48">
        <v>83.36666666666666</v>
      </c>
      <c r="AV12" s="48">
        <v>83.633333333333326</v>
      </c>
      <c r="AW12" s="48">
        <v>84.233333333333334</v>
      </c>
      <c r="AX12" s="48">
        <v>82.8</v>
      </c>
      <c r="AY12" s="48">
        <v>76.866666666666674</v>
      </c>
      <c r="AZ12" s="48">
        <v>73.833333333333329</v>
      </c>
      <c r="BA12" s="48">
        <v>70.733333333333334</v>
      </c>
      <c r="BB12" s="48">
        <v>69.066666666666663</v>
      </c>
      <c r="BC12" s="48">
        <v>65.866666666666674</v>
      </c>
      <c r="BD12" s="48">
        <v>63.466666666666669</v>
      </c>
      <c r="BE12" s="48">
        <v>61.166666666666671</v>
      </c>
      <c r="BF12" s="48">
        <v>59.733333333333334</v>
      </c>
      <c r="BG12" s="48">
        <v>58.766666666666666</v>
      </c>
      <c r="BH12" s="48">
        <v>58.333333333333329</v>
      </c>
      <c r="BI12" s="48">
        <v>58.466666666666669</v>
      </c>
      <c r="BJ12" s="48">
        <v>59.733333333333334</v>
      </c>
      <c r="BK12" s="48">
        <v>61.266666666666666</v>
      </c>
      <c r="BL12" s="48">
        <v>62.7</v>
      </c>
      <c r="BM12" s="48">
        <v>59.9</v>
      </c>
      <c r="BN12" s="48">
        <v>66.266666666666666</v>
      </c>
      <c r="BO12" s="48">
        <v>67.933333333333337</v>
      </c>
      <c r="BP12" s="48">
        <v>68.666666666666657</v>
      </c>
      <c r="BQ12" s="48">
        <v>70.3</v>
      </c>
      <c r="BR12" s="48">
        <v>72.166666666666671</v>
      </c>
      <c r="BS12" s="48">
        <v>73.733333333333334</v>
      </c>
      <c r="BT12" s="48">
        <v>74.766666666666666</v>
      </c>
      <c r="BU12" s="48">
        <v>76.733333333333334</v>
      </c>
      <c r="BV12" s="48">
        <v>78.36666666666666</v>
      </c>
      <c r="BW12" s="48">
        <v>79.666666666666671</v>
      </c>
      <c r="BX12" s="48">
        <v>80.033333333333331</v>
      </c>
      <c r="BY12" s="48">
        <v>81.233333333333334</v>
      </c>
      <c r="BZ12" s="48">
        <v>73.400000000000006</v>
      </c>
      <c r="CA12" s="48">
        <v>80.833333333333329</v>
      </c>
      <c r="CB12" s="48">
        <v>79.033333333333331</v>
      </c>
      <c r="CC12" s="48">
        <v>78.099999999999994</v>
      </c>
      <c r="CD12" s="48">
        <v>77.333333333333329</v>
      </c>
      <c r="CE12" s="48">
        <v>76.866666666666674</v>
      </c>
      <c r="CF12" s="48">
        <v>76.266666666666666</v>
      </c>
      <c r="CG12" s="48">
        <v>76.599999999999994</v>
      </c>
      <c r="CH12" s="48">
        <v>77.266666666666666</v>
      </c>
      <c r="CI12" s="48">
        <v>78.466666666666669</v>
      </c>
      <c r="CJ12" s="48">
        <v>80.566666666666663</v>
      </c>
      <c r="CK12" s="48">
        <v>83.7</v>
      </c>
      <c r="CL12" s="48">
        <v>85.600000000000009</v>
      </c>
      <c r="CM12" s="48">
        <v>86.766666666666666</v>
      </c>
      <c r="CN12" s="48">
        <v>88.066666666666663</v>
      </c>
      <c r="CO12" s="48">
        <v>90.4</v>
      </c>
      <c r="CP12" s="48">
        <v>91.4</v>
      </c>
      <c r="CQ12" s="48">
        <v>91.633333333333326</v>
      </c>
      <c r="CR12" s="48">
        <v>91.26666666666668</v>
      </c>
      <c r="CS12" s="48">
        <v>90.933333333333337</v>
      </c>
      <c r="CT12" s="48">
        <v>89.566666666666663</v>
      </c>
      <c r="CU12" s="48">
        <v>88.766666666666666</v>
      </c>
      <c r="CV12" s="48">
        <v>88.63333333333334</v>
      </c>
      <c r="CW12" s="48">
        <v>89.2</v>
      </c>
      <c r="CX12" s="48">
        <v>88.63333333333334</v>
      </c>
      <c r="CY12" s="48">
        <v>88.333333333333329</v>
      </c>
      <c r="CZ12" s="48">
        <v>88.166666666666671</v>
      </c>
      <c r="DA12" s="48">
        <v>88.5</v>
      </c>
      <c r="DB12" s="48">
        <v>87.6</v>
      </c>
      <c r="DC12" s="48">
        <v>87.033333333333331</v>
      </c>
      <c r="DD12" s="48">
        <v>86.066666666666663</v>
      </c>
      <c r="DE12" s="48">
        <v>84.666666666666671</v>
      </c>
      <c r="DF12" s="48">
        <v>82.033333333333331</v>
      </c>
      <c r="DG12" s="48">
        <v>80.733333333333334</v>
      </c>
      <c r="DH12" s="48">
        <v>79</v>
      </c>
      <c r="DI12" s="48">
        <v>77.166666666666671</v>
      </c>
      <c r="DJ12" s="48">
        <v>75.833333333333329</v>
      </c>
      <c r="DK12" s="48">
        <v>76.2</v>
      </c>
      <c r="DL12" s="48">
        <v>76.8</v>
      </c>
      <c r="DM12" s="48">
        <v>78.3</v>
      </c>
      <c r="DN12" s="48">
        <v>79.7</v>
      </c>
      <c r="DO12" s="48">
        <v>80.833333333333329</v>
      </c>
      <c r="DP12" s="48">
        <v>81.933333333333337</v>
      </c>
      <c r="DQ12" s="48">
        <v>82.766666666666666</v>
      </c>
      <c r="DR12" s="48">
        <v>82.233333333333334</v>
      </c>
      <c r="DS12" s="49">
        <v>82.266666666666666</v>
      </c>
      <c r="DT12" s="49">
        <v>77.266666666666666</v>
      </c>
      <c r="DU12" s="49">
        <v>71.266666666666666</v>
      </c>
      <c r="DV12" s="49">
        <v>66.333333333333329</v>
      </c>
      <c r="DW12" s="49">
        <v>63.7</v>
      </c>
      <c r="DX12" s="49">
        <v>62.466666666666669</v>
      </c>
      <c r="DY12" s="49">
        <v>62.3</v>
      </c>
      <c r="DZ12" s="49">
        <v>63.066666666666663</v>
      </c>
      <c r="EA12" s="49">
        <v>64.066666666666663</v>
      </c>
      <c r="EB12" s="49">
        <v>65.400000000000006</v>
      </c>
      <c r="EC12" s="49">
        <v>68.13333333333334</v>
      </c>
      <c r="ED12" s="49">
        <v>69.366666666666674</v>
      </c>
      <c r="EE12" s="49">
        <v>69.633333333333326</v>
      </c>
      <c r="EF12" s="50">
        <v>70.572490000000002</v>
      </c>
      <c r="EG12" s="50">
        <v>71.487380000000002</v>
      </c>
      <c r="EH12" s="50">
        <v>72.294899999999998</v>
      </c>
      <c r="EI12" s="50">
        <v>72.996859999999998</v>
      </c>
      <c r="EJ12" s="50">
        <v>73.654619999999994</v>
      </c>
      <c r="EK12" s="50">
        <v>74.179140000000004</v>
      </c>
      <c r="EL12" s="50">
        <v>74.588340000000002</v>
      </c>
      <c r="EM12" s="50">
        <v>74.897090000000006</v>
      </c>
      <c r="EN12" s="50">
        <v>75.143519999999995</v>
      </c>
      <c r="EO12" s="50">
        <v>75.355019999999996</v>
      </c>
      <c r="EP12" s="50">
        <v>75.542410000000004</v>
      </c>
      <c r="EQ12" s="50">
        <v>75.761830000000003</v>
      </c>
      <c r="ER12" s="50">
        <v>75.986230000000006</v>
      </c>
      <c r="ES12" s="50">
        <v>76.199789999999993</v>
      </c>
      <c r="ET12" s="50">
        <v>76.404830000000004</v>
      </c>
      <c r="EU12" s="50">
        <v>76.592950000000002</v>
      </c>
      <c r="EV12" s="50">
        <v>76.759730000000005</v>
      </c>
      <c r="EW12" s="50">
        <v>76.898250000000004</v>
      </c>
      <c r="EX12" s="50">
        <v>77.021910000000005</v>
      </c>
      <c r="EY12" s="50">
        <v>77.139120000000005</v>
      </c>
      <c r="EZ12" s="50">
        <v>77.267589999999998</v>
      </c>
      <c r="FA12" s="50">
        <v>77.389740000000003</v>
      </c>
      <c r="FB12" s="50">
        <v>77.500680000000003</v>
      </c>
      <c r="FC12" s="50">
        <v>77.623320000000007</v>
      </c>
      <c r="FD12" s="50">
        <v>77.734390000000005</v>
      </c>
      <c r="FE12" s="50">
        <v>77.782560000000004</v>
      </c>
      <c r="FF12" s="50">
        <v>77.827169999999995</v>
      </c>
    </row>
    <row r="13" spans="1:162" x14ac:dyDescent="0.2">
      <c r="A13" t="str">
        <f>'Baseline QTR'!A13</f>
        <v>KS_NSRV</v>
      </c>
      <c r="B13" t="str">
        <f>'Baseline QTR'!B13</f>
        <v xml:space="preserve"> Services providing</v>
      </c>
      <c r="C13" s="48">
        <v>821.03333333333342</v>
      </c>
      <c r="D13" s="48">
        <v>829.99999999999989</v>
      </c>
      <c r="E13" s="48">
        <v>838.6</v>
      </c>
      <c r="F13" s="48">
        <v>838.60000000000014</v>
      </c>
      <c r="G13" s="48">
        <v>838.36666666666667</v>
      </c>
      <c r="H13" s="48">
        <v>843.13333333333344</v>
      </c>
      <c r="I13" s="48">
        <v>845.46666666666658</v>
      </c>
      <c r="J13" s="48">
        <v>848.03333333333342</v>
      </c>
      <c r="K13" s="48">
        <v>857.43333333333328</v>
      </c>
      <c r="L13" s="48">
        <v>858.83333333333337</v>
      </c>
      <c r="M13" s="48">
        <v>858.4</v>
      </c>
      <c r="N13" s="48">
        <v>866.5333333333333</v>
      </c>
      <c r="O13" s="48">
        <v>874.4666666666667</v>
      </c>
      <c r="P13" s="48">
        <v>882.09999999999991</v>
      </c>
      <c r="Q13" s="48">
        <v>895.73333333333335</v>
      </c>
      <c r="R13" s="48">
        <v>889.06666666666661</v>
      </c>
      <c r="S13" s="48">
        <v>898.76666666666665</v>
      </c>
      <c r="T13" s="48">
        <v>905.0333333333333</v>
      </c>
      <c r="U13" s="48">
        <v>909.06666666666683</v>
      </c>
      <c r="V13" s="48">
        <v>920.83333333333326</v>
      </c>
      <c r="W13" s="48">
        <v>927.69999999999993</v>
      </c>
      <c r="X13" s="48">
        <v>930.23333333333323</v>
      </c>
      <c r="Y13" s="48">
        <v>936.86666666666667</v>
      </c>
      <c r="Z13" s="48">
        <v>946.93333333333328</v>
      </c>
      <c r="AA13" s="48">
        <v>958</v>
      </c>
      <c r="AB13" s="48">
        <v>962.59999999999991</v>
      </c>
      <c r="AC13" s="48">
        <v>970.9</v>
      </c>
      <c r="AD13" s="48">
        <v>984.43333333333339</v>
      </c>
      <c r="AE13" s="48">
        <v>990.7</v>
      </c>
      <c r="AF13" s="48">
        <v>1008.6666666666666</v>
      </c>
      <c r="AG13" s="48">
        <v>1015.8</v>
      </c>
      <c r="AH13" s="48">
        <v>1027.7333333333331</v>
      </c>
      <c r="AI13" s="48">
        <v>1038.5333333333335</v>
      </c>
      <c r="AJ13" s="48">
        <v>1052.1666666666665</v>
      </c>
      <c r="AK13" s="48">
        <v>1062.3999999999999</v>
      </c>
      <c r="AL13" s="48">
        <v>1074.0666666666666</v>
      </c>
      <c r="AM13" s="48">
        <v>1084.7666666666667</v>
      </c>
      <c r="AN13" s="48">
        <v>1092.3666666666668</v>
      </c>
      <c r="AO13" s="48">
        <v>1107.2333333333333</v>
      </c>
      <c r="AP13" s="48">
        <v>1119.0333333333333</v>
      </c>
      <c r="AQ13" s="48">
        <v>1131.2666666666669</v>
      </c>
      <c r="AR13" s="48">
        <v>1136.5999999999999</v>
      </c>
      <c r="AS13" s="48">
        <v>1144.7</v>
      </c>
      <c r="AT13" s="48">
        <v>1152.1666666666667</v>
      </c>
      <c r="AU13" s="48">
        <v>1147.2</v>
      </c>
      <c r="AV13" s="48">
        <v>1141</v>
      </c>
      <c r="AW13" s="48">
        <v>1129.2333333333333</v>
      </c>
      <c r="AX13" s="48">
        <v>1115.4333333333334</v>
      </c>
      <c r="AY13" s="48">
        <v>1108.1666666666665</v>
      </c>
      <c r="AZ13" s="48">
        <v>1105.5</v>
      </c>
      <c r="BA13" s="48">
        <v>1113.5666666666666</v>
      </c>
      <c r="BB13" s="48">
        <v>1113.5666666666666</v>
      </c>
      <c r="BC13" s="48">
        <v>1116</v>
      </c>
      <c r="BD13" s="48">
        <v>1114.5333333333333</v>
      </c>
      <c r="BE13" s="48">
        <v>1116.2666666666667</v>
      </c>
      <c r="BF13" s="48">
        <v>1120.1666666666667</v>
      </c>
      <c r="BG13" s="48">
        <v>1120.5</v>
      </c>
      <c r="BH13" s="48">
        <v>1126.4333333333334</v>
      </c>
      <c r="BI13" s="48">
        <v>1129.0999999999999</v>
      </c>
      <c r="BJ13" s="48">
        <v>1135.0666666666666</v>
      </c>
      <c r="BK13" s="48">
        <v>1138.8</v>
      </c>
      <c r="BL13" s="48">
        <v>1146.3333333333333</v>
      </c>
      <c r="BM13" s="48">
        <v>1154.7666666666667</v>
      </c>
      <c r="BN13" s="48">
        <v>1161.5</v>
      </c>
      <c r="BO13" s="48">
        <v>1167.6333333333332</v>
      </c>
      <c r="BP13" s="48">
        <v>1174.3333333333333</v>
      </c>
      <c r="BQ13" s="48">
        <v>1181.1666666666667</v>
      </c>
      <c r="BR13" s="48">
        <v>1187</v>
      </c>
      <c r="BS13" s="48">
        <v>1197.5666666666666</v>
      </c>
      <c r="BT13" s="48">
        <v>1203.6333333333334</v>
      </c>
      <c r="BU13" s="48">
        <v>1210.2666666666667</v>
      </c>
      <c r="BV13" s="48">
        <v>1218.2666666666667</v>
      </c>
      <c r="BW13" s="48">
        <v>1227.6999999999998</v>
      </c>
      <c r="BX13" s="48">
        <v>1228.9333333333334</v>
      </c>
      <c r="BY13" s="48">
        <v>1233.9000000000001</v>
      </c>
      <c r="BZ13" s="48">
        <v>1222.7666666666669</v>
      </c>
      <c r="CA13" s="48">
        <v>1205.8666666666666</v>
      </c>
      <c r="CB13" s="48">
        <v>1186.0666666666666</v>
      </c>
      <c r="CC13" s="48">
        <v>1177.8333333333333</v>
      </c>
      <c r="CD13" s="48">
        <v>1174.0333333333333</v>
      </c>
      <c r="CE13" s="48">
        <v>1170.9333333333334</v>
      </c>
      <c r="CF13" s="48">
        <v>1178.5999999999999</v>
      </c>
      <c r="CG13" s="48">
        <v>1180.8</v>
      </c>
      <c r="CH13" s="48">
        <v>1188.4666666666667</v>
      </c>
      <c r="CI13" s="48">
        <v>1192.1666666666667</v>
      </c>
      <c r="CJ13" s="48">
        <v>1198.6333333333334</v>
      </c>
      <c r="CK13" s="48">
        <v>1202.5</v>
      </c>
      <c r="CL13" s="48">
        <v>1207.8000000000002</v>
      </c>
      <c r="CM13" s="48">
        <v>1214.5999999999999</v>
      </c>
      <c r="CN13" s="48">
        <v>1224.1999999999998</v>
      </c>
      <c r="CO13" s="48">
        <v>1227.5666666666666</v>
      </c>
      <c r="CP13" s="48">
        <v>1237.7333333333333</v>
      </c>
      <c r="CQ13" s="48">
        <v>1245.5666666666668</v>
      </c>
      <c r="CR13" s="48">
        <v>1253.8999999999999</v>
      </c>
      <c r="CS13" s="48">
        <v>1261.7999999999997</v>
      </c>
      <c r="CT13" s="48">
        <v>1273.8666666666668</v>
      </c>
      <c r="CU13" s="48">
        <v>1283.1666666666667</v>
      </c>
      <c r="CV13" s="48">
        <v>1286.7666666666667</v>
      </c>
      <c r="CW13" s="48">
        <v>1300.7666666666667</v>
      </c>
      <c r="CX13" s="48">
        <v>1307.0333333333333</v>
      </c>
      <c r="CY13" s="48">
        <v>1315.9333333333334</v>
      </c>
      <c r="CZ13" s="48">
        <v>1327.9666666666667</v>
      </c>
      <c r="DA13" s="48">
        <v>1341.7333333333331</v>
      </c>
      <c r="DB13" s="48">
        <v>1351.5333333333333</v>
      </c>
      <c r="DC13" s="48">
        <v>1363.2333333333331</v>
      </c>
      <c r="DD13" s="48">
        <v>1378</v>
      </c>
      <c r="DE13" s="48">
        <v>1389.4333333333334</v>
      </c>
      <c r="DF13" s="48">
        <v>1398.333333333333</v>
      </c>
      <c r="DG13" s="48">
        <v>1408.7666666666667</v>
      </c>
      <c r="DH13" s="48">
        <v>1423.2333333333331</v>
      </c>
      <c r="DI13" s="48">
        <v>1432.2</v>
      </c>
      <c r="DJ13" s="48">
        <v>1438.7333333333331</v>
      </c>
      <c r="DK13" s="48">
        <v>1449.7333333333331</v>
      </c>
      <c r="DL13" s="48">
        <v>1455.2333333333333</v>
      </c>
      <c r="DM13" s="48">
        <v>1461.7666666666667</v>
      </c>
      <c r="DN13" s="48">
        <v>1468.0666666666666</v>
      </c>
      <c r="DO13" s="48">
        <v>1475.0333333333333</v>
      </c>
      <c r="DP13" s="48">
        <v>1487.2</v>
      </c>
      <c r="DQ13" s="48">
        <v>1501.3333333333333</v>
      </c>
      <c r="DR13" s="48">
        <v>1505.9666666666667</v>
      </c>
      <c r="DS13" s="49">
        <v>1511.5</v>
      </c>
      <c r="DT13" s="49">
        <v>1336.7</v>
      </c>
      <c r="DU13" s="49">
        <v>1386.4333333333334</v>
      </c>
      <c r="DV13" s="49">
        <v>1400.4</v>
      </c>
      <c r="DW13" s="49">
        <v>1402.2333333333333</v>
      </c>
      <c r="DX13" s="49">
        <v>1426.8333333333333</v>
      </c>
      <c r="DY13" s="49">
        <v>1461.7666666666667</v>
      </c>
      <c r="DZ13" s="49">
        <v>1489.0333333333333</v>
      </c>
      <c r="EA13" s="49">
        <v>1497.3000000000002</v>
      </c>
      <c r="EB13" s="49">
        <v>1511.6333333333332</v>
      </c>
      <c r="EC13" s="49">
        <v>1529.9333333333334</v>
      </c>
      <c r="ED13" s="49">
        <v>1526.9333333333334</v>
      </c>
      <c r="EE13" s="49">
        <v>1537.3</v>
      </c>
      <c r="EF13" s="50">
        <v>1542.5809999999999</v>
      </c>
      <c r="EG13" s="50">
        <v>1560.5319999999999</v>
      </c>
      <c r="EH13" s="50">
        <v>1566.1320000000001</v>
      </c>
      <c r="EI13" s="50">
        <v>1571.6959999999999</v>
      </c>
      <c r="EJ13" s="50">
        <v>1572.211</v>
      </c>
      <c r="EK13" s="50">
        <v>1571.963</v>
      </c>
      <c r="EL13" s="50">
        <v>1576.924</v>
      </c>
      <c r="EM13" s="50">
        <v>1580.36</v>
      </c>
      <c r="EN13" s="50">
        <v>1582.3440000000001</v>
      </c>
      <c r="EO13" s="50">
        <v>1585.1030000000001</v>
      </c>
      <c r="EP13" s="50">
        <v>1586.3140000000001</v>
      </c>
      <c r="EQ13" s="50">
        <v>1589.201</v>
      </c>
      <c r="ER13" s="50">
        <v>1591.954</v>
      </c>
      <c r="ES13" s="50">
        <v>1593.971</v>
      </c>
      <c r="ET13" s="50">
        <v>1596.6020000000001</v>
      </c>
      <c r="EU13" s="50">
        <v>1600.5039999999999</v>
      </c>
      <c r="EV13" s="50">
        <v>1603.6389999999999</v>
      </c>
      <c r="EW13" s="50">
        <v>1607.6189999999999</v>
      </c>
      <c r="EX13" s="50">
        <v>1613.5360000000001</v>
      </c>
      <c r="EY13" s="50">
        <v>1619.8779999999999</v>
      </c>
      <c r="EZ13" s="50">
        <v>1626.7349999999999</v>
      </c>
      <c r="FA13" s="50">
        <v>1634.5060000000001</v>
      </c>
      <c r="FB13" s="50">
        <v>1642.2729999999999</v>
      </c>
      <c r="FC13" s="50">
        <v>1650.7819999999999</v>
      </c>
      <c r="FD13" s="50">
        <v>1658.816</v>
      </c>
      <c r="FE13" s="50">
        <v>1667.3420000000001</v>
      </c>
      <c r="FF13" s="50">
        <v>1675.7629999999999</v>
      </c>
    </row>
    <row r="14" spans="1:162" x14ac:dyDescent="0.2">
      <c r="A14" t="str">
        <f>'Baseline QTR'!A14</f>
        <v>KS_NTRD</v>
      </c>
      <c r="B14" t="str">
        <f>'Baseline QTR'!B14</f>
        <v xml:space="preserve">   Wholesale and retail trade</v>
      </c>
      <c r="C14" s="48">
        <v>176.4</v>
      </c>
      <c r="D14" s="48">
        <v>176.76666666666665</v>
      </c>
      <c r="E14" s="48">
        <v>177.4</v>
      </c>
      <c r="F14" s="48">
        <v>179.3</v>
      </c>
      <c r="G14" s="48">
        <v>175.56666666666666</v>
      </c>
      <c r="H14" s="48">
        <v>175.63333333333333</v>
      </c>
      <c r="I14" s="48">
        <v>175.16666666666666</v>
      </c>
      <c r="J14" s="48">
        <v>174.5</v>
      </c>
      <c r="K14" s="48">
        <v>176.26666666666668</v>
      </c>
      <c r="L14" s="48">
        <v>176.43333333333334</v>
      </c>
      <c r="M14" s="48">
        <v>175.3</v>
      </c>
      <c r="N14" s="48">
        <v>175.66666666666666</v>
      </c>
      <c r="O14" s="48">
        <v>176.46666666666667</v>
      </c>
      <c r="P14" s="48">
        <v>177.03333333333333</v>
      </c>
      <c r="Q14" s="48">
        <v>180.46666666666667</v>
      </c>
      <c r="R14" s="48">
        <v>177.43333333333334</v>
      </c>
      <c r="S14" s="48">
        <v>178.06666666666666</v>
      </c>
      <c r="T14" s="48">
        <v>178.93333333333334</v>
      </c>
      <c r="U14" s="48">
        <v>180.8</v>
      </c>
      <c r="V14" s="48">
        <v>181.4</v>
      </c>
      <c r="W14" s="48">
        <v>182.7</v>
      </c>
      <c r="X14" s="48">
        <v>183.76666666666665</v>
      </c>
      <c r="Y14" s="48">
        <v>185.7</v>
      </c>
      <c r="Z14" s="48">
        <v>187.36666666666667</v>
      </c>
      <c r="AA14" s="48">
        <v>190.33333333333337</v>
      </c>
      <c r="AB14" s="48">
        <v>191.8</v>
      </c>
      <c r="AC14" s="48">
        <v>192.73333333333335</v>
      </c>
      <c r="AD14" s="48">
        <v>194.26666666666668</v>
      </c>
      <c r="AE14" s="48">
        <v>193.3</v>
      </c>
      <c r="AF14" s="48">
        <v>198.33333333333337</v>
      </c>
      <c r="AG14" s="48">
        <v>199.96666666666667</v>
      </c>
      <c r="AH14" s="48">
        <v>203.36666666666667</v>
      </c>
      <c r="AI14" s="48">
        <v>202.73333333333335</v>
      </c>
      <c r="AJ14" s="48">
        <v>205.23333333333335</v>
      </c>
      <c r="AK14" s="48">
        <v>207.1</v>
      </c>
      <c r="AL14" s="48">
        <v>210.86666666666667</v>
      </c>
      <c r="AM14" s="48">
        <v>211.8</v>
      </c>
      <c r="AN14" s="48">
        <v>212.96666666666667</v>
      </c>
      <c r="AO14" s="48">
        <v>216.03333333333333</v>
      </c>
      <c r="AP14" s="48">
        <v>219.03333333333333</v>
      </c>
      <c r="AQ14" s="48">
        <v>220</v>
      </c>
      <c r="AR14" s="48">
        <v>221.13333333333333</v>
      </c>
      <c r="AS14" s="48">
        <v>221.16666666666663</v>
      </c>
      <c r="AT14" s="48">
        <v>222.76666666666668</v>
      </c>
      <c r="AU14" s="48">
        <v>220.9</v>
      </c>
      <c r="AV14" s="48">
        <v>218.6</v>
      </c>
      <c r="AW14" s="48">
        <v>214.63333333333333</v>
      </c>
      <c r="AX14" s="48">
        <v>208.8</v>
      </c>
      <c r="AY14" s="48">
        <v>204.53333333333333</v>
      </c>
      <c r="AZ14" s="48">
        <v>201.23333333333332</v>
      </c>
      <c r="BA14" s="48">
        <v>207.5</v>
      </c>
      <c r="BB14" s="48">
        <v>206</v>
      </c>
      <c r="BC14" s="48">
        <v>206.26666666666665</v>
      </c>
      <c r="BD14" s="48">
        <v>204.96666666666667</v>
      </c>
      <c r="BE14" s="48">
        <v>205.53333333333333</v>
      </c>
      <c r="BF14" s="48">
        <v>205.63333333333333</v>
      </c>
      <c r="BG14" s="48">
        <v>205.3</v>
      </c>
      <c r="BH14" s="48">
        <v>206.43333333333337</v>
      </c>
      <c r="BI14" s="48">
        <v>206.3</v>
      </c>
      <c r="BJ14" s="48">
        <v>206.46666666666667</v>
      </c>
      <c r="BK14" s="48">
        <v>207.23333333333332</v>
      </c>
      <c r="BL14" s="48">
        <v>208.7</v>
      </c>
      <c r="BM14" s="48">
        <v>210.23333333333332</v>
      </c>
      <c r="BN14" s="48">
        <v>211.56666666666663</v>
      </c>
      <c r="BO14" s="48">
        <v>211.9</v>
      </c>
      <c r="BP14" s="48">
        <v>212</v>
      </c>
      <c r="BQ14" s="48">
        <v>212.3</v>
      </c>
      <c r="BR14" s="48">
        <v>212.33333333333337</v>
      </c>
      <c r="BS14" s="48">
        <v>214.66666666666663</v>
      </c>
      <c r="BT14" s="48">
        <v>215.23333333333335</v>
      </c>
      <c r="BU14" s="48">
        <v>216.26666666666668</v>
      </c>
      <c r="BV14" s="48">
        <v>217.6</v>
      </c>
      <c r="BW14" s="48">
        <v>219.73333333333332</v>
      </c>
      <c r="BX14" s="48">
        <v>217.76666666666668</v>
      </c>
      <c r="BY14" s="48">
        <v>217.8</v>
      </c>
      <c r="BZ14" s="48">
        <v>213.9</v>
      </c>
      <c r="CA14" s="48">
        <v>208.06666666666663</v>
      </c>
      <c r="CB14" s="48">
        <v>202.93333333333337</v>
      </c>
      <c r="CC14" s="48">
        <v>201.36666666666667</v>
      </c>
      <c r="CD14" s="48">
        <v>199.03333333333333</v>
      </c>
      <c r="CE14" s="48">
        <v>196.7</v>
      </c>
      <c r="CF14" s="48">
        <v>197.33333333333337</v>
      </c>
      <c r="CG14" s="48">
        <v>196.8</v>
      </c>
      <c r="CH14" s="48">
        <v>198.16666666666663</v>
      </c>
      <c r="CI14" s="48">
        <v>198.86666666666667</v>
      </c>
      <c r="CJ14" s="48">
        <v>199.63333333333333</v>
      </c>
      <c r="CK14" s="48">
        <v>199.76666666666668</v>
      </c>
      <c r="CL14" s="48">
        <v>199.9</v>
      </c>
      <c r="CM14" s="48">
        <v>200.8</v>
      </c>
      <c r="CN14" s="48">
        <v>202.5</v>
      </c>
      <c r="CO14" s="48">
        <v>203.7</v>
      </c>
      <c r="CP14" s="48">
        <v>204.96666666666667</v>
      </c>
      <c r="CQ14" s="48">
        <v>206.33333333333337</v>
      </c>
      <c r="CR14" s="48">
        <v>207.6</v>
      </c>
      <c r="CS14" s="48">
        <v>209.2</v>
      </c>
      <c r="CT14" s="48">
        <v>211.6</v>
      </c>
      <c r="CU14" s="48">
        <v>212.06666666666663</v>
      </c>
      <c r="CV14" s="48">
        <v>211.73333333333332</v>
      </c>
      <c r="CW14" s="48">
        <v>213.56666666666663</v>
      </c>
      <c r="CX14" s="48">
        <v>214.56666666666663</v>
      </c>
      <c r="CY14" s="48">
        <v>215.86666666666667</v>
      </c>
      <c r="CZ14" s="48">
        <v>216.96666666666667</v>
      </c>
      <c r="DA14" s="48">
        <v>218.4</v>
      </c>
      <c r="DB14" s="48">
        <v>218.43333333333337</v>
      </c>
      <c r="DC14" s="48">
        <v>218.3</v>
      </c>
      <c r="DD14" s="48">
        <v>219.66666666666663</v>
      </c>
      <c r="DE14" s="48">
        <v>219.86666666666667</v>
      </c>
      <c r="DF14" s="48">
        <v>220.7</v>
      </c>
      <c r="DG14" s="48">
        <v>221.36666666666667</v>
      </c>
      <c r="DH14" s="48">
        <v>222.03333333333333</v>
      </c>
      <c r="DI14" s="48">
        <v>222.23333333333332</v>
      </c>
      <c r="DJ14" s="48">
        <v>222.16666666666663</v>
      </c>
      <c r="DK14" s="48">
        <v>223.16666666666663</v>
      </c>
      <c r="DL14" s="48">
        <v>221.96666666666667</v>
      </c>
      <c r="DM14" s="48">
        <v>221.86666666666667</v>
      </c>
      <c r="DN14" s="48">
        <v>220.83333333333331</v>
      </c>
      <c r="DO14" s="48">
        <v>223.1</v>
      </c>
      <c r="DP14" s="48">
        <v>220.5</v>
      </c>
      <c r="DQ14" s="48">
        <v>218.76666666666668</v>
      </c>
      <c r="DR14" s="48">
        <v>218.46666666666667</v>
      </c>
      <c r="DS14" s="49">
        <v>218.6</v>
      </c>
      <c r="DT14" s="49">
        <v>193.66666666666669</v>
      </c>
      <c r="DU14" s="49">
        <v>205.7</v>
      </c>
      <c r="DV14" s="49">
        <v>209.7</v>
      </c>
      <c r="DW14" s="49">
        <v>212.66666666666663</v>
      </c>
      <c r="DX14" s="49">
        <v>216.3</v>
      </c>
      <c r="DY14" s="49">
        <v>217.2</v>
      </c>
      <c r="DZ14" s="49">
        <v>219</v>
      </c>
      <c r="EA14" s="49">
        <v>211.96666666666667</v>
      </c>
      <c r="EB14" s="49">
        <v>212.33333333333337</v>
      </c>
      <c r="EC14" s="49">
        <v>212.63333333333333</v>
      </c>
      <c r="ED14" s="49">
        <v>210.96666666666667</v>
      </c>
      <c r="EE14" s="49">
        <v>212.8</v>
      </c>
      <c r="EF14" s="50">
        <v>214.07579999999999</v>
      </c>
      <c r="EG14" s="50">
        <v>215.1104</v>
      </c>
      <c r="EH14" s="50">
        <v>216.67150000000001</v>
      </c>
      <c r="EI14" s="50">
        <v>215.42750000000001</v>
      </c>
      <c r="EJ14" s="50">
        <v>213.32210000000001</v>
      </c>
      <c r="EK14" s="50">
        <v>211.63390000000001</v>
      </c>
      <c r="EL14" s="50">
        <v>209.5796</v>
      </c>
      <c r="EM14" s="50">
        <v>207.6651</v>
      </c>
      <c r="EN14" s="50">
        <v>205.9512</v>
      </c>
      <c r="EO14" s="50">
        <v>205.02160000000001</v>
      </c>
      <c r="EP14" s="50">
        <v>204.27699999999999</v>
      </c>
      <c r="EQ14" s="50">
        <v>203.1328</v>
      </c>
      <c r="ER14" s="50">
        <v>202.75229999999999</v>
      </c>
      <c r="ES14" s="50">
        <v>202.67679999999999</v>
      </c>
      <c r="ET14" s="50">
        <v>202.50890000000001</v>
      </c>
      <c r="EU14" s="50">
        <v>202.4273</v>
      </c>
      <c r="EV14" s="50">
        <v>202.51410000000001</v>
      </c>
      <c r="EW14" s="50">
        <v>202.50649999999999</v>
      </c>
      <c r="EX14" s="50">
        <v>202.262</v>
      </c>
      <c r="EY14" s="50">
        <v>201.72669999999999</v>
      </c>
      <c r="EZ14" s="50">
        <v>201.29409999999999</v>
      </c>
      <c r="FA14" s="50">
        <v>200.78790000000001</v>
      </c>
      <c r="FB14" s="50">
        <v>200.26429999999999</v>
      </c>
      <c r="FC14" s="50">
        <v>199.64449999999999</v>
      </c>
      <c r="FD14" s="50">
        <v>199.22499999999999</v>
      </c>
      <c r="FE14" s="50">
        <v>198.8022</v>
      </c>
      <c r="FF14" s="50">
        <v>198.39660000000001</v>
      </c>
    </row>
    <row r="15" spans="1:162" x14ac:dyDescent="0.2">
      <c r="A15" t="str">
        <f>'Baseline QTR'!A15</f>
        <v>KS_NTWU</v>
      </c>
      <c r="B15" t="str">
        <f>'Baseline QTR'!B15</f>
        <v xml:space="preserve">   Transportation and public utilities</v>
      </c>
      <c r="C15" s="48">
        <v>50.066666666666663</v>
      </c>
      <c r="D15" s="48">
        <v>51.966666666666669</v>
      </c>
      <c r="E15" s="48">
        <v>52.233333333333334</v>
      </c>
      <c r="F15" s="48">
        <v>50.866666666666667</v>
      </c>
      <c r="G15" s="48">
        <v>52.466666666666669</v>
      </c>
      <c r="H15" s="48">
        <v>52.133333333333333</v>
      </c>
      <c r="I15" s="48">
        <v>52.9</v>
      </c>
      <c r="J15" s="48">
        <v>52.133333333333333</v>
      </c>
      <c r="K15" s="48">
        <v>51.3</v>
      </c>
      <c r="L15" s="48">
        <v>51.43333333333333</v>
      </c>
      <c r="M15" s="48">
        <v>50.833333333333336</v>
      </c>
      <c r="N15" s="48">
        <v>50.333333333333336</v>
      </c>
      <c r="O15" s="48">
        <v>50.866666666666667</v>
      </c>
      <c r="P15" s="48">
        <v>49.9</v>
      </c>
      <c r="Q15" s="48">
        <v>50.8</v>
      </c>
      <c r="R15" s="48">
        <v>47.833333333333336</v>
      </c>
      <c r="S15" s="48">
        <v>50.2</v>
      </c>
      <c r="T15" s="48">
        <v>50.366666666666667</v>
      </c>
      <c r="U15" s="48">
        <v>50.366666666666667</v>
      </c>
      <c r="V15" s="48">
        <v>50.466666666666669</v>
      </c>
      <c r="W15" s="48">
        <v>50.266666666666666</v>
      </c>
      <c r="X15" s="48">
        <v>50.2</v>
      </c>
      <c r="Y15" s="48">
        <v>51.166666666666664</v>
      </c>
      <c r="Z15" s="48">
        <v>51.06666666666667</v>
      </c>
      <c r="AA15" s="48">
        <v>52.366666666666667</v>
      </c>
      <c r="AB15" s="48">
        <v>50.333333333333336</v>
      </c>
      <c r="AC15" s="48">
        <v>53</v>
      </c>
      <c r="AD15" s="48">
        <v>54.266666666666666</v>
      </c>
      <c r="AE15" s="48">
        <v>54.533333333333331</v>
      </c>
      <c r="AF15" s="48">
        <v>55</v>
      </c>
      <c r="AG15" s="48">
        <v>54.06666666666667</v>
      </c>
      <c r="AH15" s="48">
        <v>51.5</v>
      </c>
      <c r="AI15" s="48">
        <v>56.233333333333334</v>
      </c>
      <c r="AJ15" s="48">
        <v>56.7</v>
      </c>
      <c r="AK15" s="48">
        <v>57.1</v>
      </c>
      <c r="AL15" s="48">
        <v>56.766666666666666</v>
      </c>
      <c r="AM15" s="48">
        <v>57.7</v>
      </c>
      <c r="AN15" s="48">
        <v>56.966666666666669</v>
      </c>
      <c r="AO15" s="48">
        <v>56.833333333333336</v>
      </c>
      <c r="AP15" s="48">
        <v>57.533333333333331</v>
      </c>
      <c r="AQ15" s="48">
        <v>56.733333333333334</v>
      </c>
      <c r="AR15" s="48">
        <v>56.333333333333336</v>
      </c>
      <c r="AS15" s="48">
        <v>56.266666666666666</v>
      </c>
      <c r="AT15" s="48">
        <v>56.933333333333337</v>
      </c>
      <c r="AU15" s="48">
        <v>57.066666666666663</v>
      </c>
      <c r="AV15" s="48">
        <v>55.8</v>
      </c>
      <c r="AW15" s="48">
        <v>54.43333333333333</v>
      </c>
      <c r="AX15" s="48">
        <v>52.266666666666666</v>
      </c>
      <c r="AY15" s="48">
        <v>52.033333333333331</v>
      </c>
      <c r="AZ15" s="48">
        <v>51.5</v>
      </c>
      <c r="BA15" s="48">
        <v>52.06666666666667</v>
      </c>
      <c r="BB15" s="48">
        <v>51.2</v>
      </c>
      <c r="BC15" s="48">
        <v>51.333333333333329</v>
      </c>
      <c r="BD15" s="48">
        <v>50.533333333333331</v>
      </c>
      <c r="BE15" s="48">
        <v>50.533333333333331</v>
      </c>
      <c r="BF15" s="48">
        <v>50.166666666666664</v>
      </c>
      <c r="BG15" s="48">
        <v>50.1</v>
      </c>
      <c r="BH15" s="48">
        <v>50.7</v>
      </c>
      <c r="BI15" s="48">
        <v>50.766666666666666</v>
      </c>
      <c r="BJ15" s="48">
        <v>51.2</v>
      </c>
      <c r="BK15" s="48">
        <v>50.633333333333333</v>
      </c>
      <c r="BL15" s="48">
        <v>50.2</v>
      </c>
      <c r="BM15" s="48">
        <v>49.766666666666666</v>
      </c>
      <c r="BN15" s="48">
        <v>50.1</v>
      </c>
      <c r="BO15" s="48">
        <v>50.56666666666667</v>
      </c>
      <c r="BP15" s="48">
        <v>50.633333333333333</v>
      </c>
      <c r="BQ15" s="48">
        <v>50.766666666666666</v>
      </c>
      <c r="BR15" s="48">
        <v>50.766666666666666</v>
      </c>
      <c r="BS15" s="48">
        <v>51.533333333333331</v>
      </c>
      <c r="BT15" s="48">
        <v>51.9</v>
      </c>
      <c r="BU15" s="48">
        <v>51.9</v>
      </c>
      <c r="BV15" s="48">
        <v>52.06666666666667</v>
      </c>
      <c r="BW15" s="48">
        <v>51.966666666666669</v>
      </c>
      <c r="BX15" s="48">
        <v>51.966666666666669</v>
      </c>
      <c r="BY15" s="48">
        <v>51.3</v>
      </c>
      <c r="BZ15" s="48">
        <v>50.3</v>
      </c>
      <c r="CA15" s="48">
        <v>49.566666666666663</v>
      </c>
      <c r="CB15" s="48">
        <v>47.966666666666669</v>
      </c>
      <c r="CC15" s="48">
        <v>47.333333333333336</v>
      </c>
      <c r="CD15" s="48">
        <v>46.8</v>
      </c>
      <c r="CE15" s="48">
        <v>46.466666666666669</v>
      </c>
      <c r="CF15" s="48">
        <v>46.3</v>
      </c>
      <c r="CG15" s="48">
        <v>46.633333333333333</v>
      </c>
      <c r="CH15" s="48">
        <v>47.1</v>
      </c>
      <c r="CI15" s="48">
        <v>47.4</v>
      </c>
      <c r="CJ15" s="48">
        <v>47.866666666666667</v>
      </c>
      <c r="CK15" s="48">
        <v>48.4</v>
      </c>
      <c r="CL15" s="48">
        <v>48.166666666666664</v>
      </c>
      <c r="CM15" s="48">
        <v>48.466666666666669</v>
      </c>
      <c r="CN15" s="48">
        <v>48.9</v>
      </c>
      <c r="CO15" s="48">
        <v>48.93333333333333</v>
      </c>
      <c r="CP15" s="48">
        <v>48.766666666666666</v>
      </c>
      <c r="CQ15" s="48">
        <v>48.733333333333334</v>
      </c>
      <c r="CR15" s="48">
        <v>49.433333333333337</v>
      </c>
      <c r="CS15" s="48">
        <v>50</v>
      </c>
      <c r="CT15" s="48">
        <v>50.666666666666664</v>
      </c>
      <c r="CU15" s="48">
        <v>51.966666666666669</v>
      </c>
      <c r="CV15" s="48">
        <v>53.066666666666663</v>
      </c>
      <c r="CW15" s="48">
        <v>53.733333333333334</v>
      </c>
      <c r="CX15" s="48">
        <v>54.43333333333333</v>
      </c>
      <c r="CY15" s="48">
        <v>55.433333333333337</v>
      </c>
      <c r="CZ15" s="48">
        <v>55.666666666666664</v>
      </c>
      <c r="DA15" s="48">
        <v>56.366666666666667</v>
      </c>
      <c r="DB15" s="48">
        <v>57.666666666666664</v>
      </c>
      <c r="DC15" s="48">
        <v>57.9</v>
      </c>
      <c r="DD15" s="48">
        <v>58.866666666666667</v>
      </c>
      <c r="DE15" s="48">
        <v>59.93333333333333</v>
      </c>
      <c r="DF15" s="48">
        <v>60.633333333333333</v>
      </c>
      <c r="DG15" s="48">
        <v>61.533333333333331</v>
      </c>
      <c r="DH15" s="48">
        <v>62.333333333333336</v>
      </c>
      <c r="DI15" s="48">
        <v>63.166666666666664</v>
      </c>
      <c r="DJ15" s="48">
        <v>64.066666666666663</v>
      </c>
      <c r="DK15" s="48">
        <v>64.7</v>
      </c>
      <c r="DL15" s="48">
        <v>64.733333333333334</v>
      </c>
      <c r="DM15" s="48">
        <v>64.833333333333343</v>
      </c>
      <c r="DN15" s="48">
        <v>65.666666666666671</v>
      </c>
      <c r="DO15" s="48">
        <v>66.100000000000009</v>
      </c>
      <c r="DP15" s="48">
        <v>66.8</v>
      </c>
      <c r="DQ15" s="48">
        <v>67.599999999999994</v>
      </c>
      <c r="DR15" s="48">
        <v>68.266666666666666</v>
      </c>
      <c r="DS15" s="49">
        <v>68.666666666666671</v>
      </c>
      <c r="DT15" s="49">
        <v>62.6</v>
      </c>
      <c r="DU15" s="49">
        <v>63.1</v>
      </c>
      <c r="DV15" s="49">
        <v>64.8</v>
      </c>
      <c r="DW15" s="49">
        <v>64.8</v>
      </c>
      <c r="DX15" s="49">
        <v>63.9</v>
      </c>
      <c r="DY15" s="49">
        <v>65.2</v>
      </c>
      <c r="DZ15" s="49">
        <v>68.433333333333337</v>
      </c>
      <c r="EA15" s="49">
        <v>70.966666666666669</v>
      </c>
      <c r="EB15" s="49">
        <v>71.066666666666663</v>
      </c>
      <c r="EC15" s="49">
        <v>72.333333333333329</v>
      </c>
      <c r="ED15" s="49">
        <v>72.733333333333334</v>
      </c>
      <c r="EE15" s="49">
        <v>73.900000000000006</v>
      </c>
      <c r="EF15" s="50">
        <v>73.663550000000001</v>
      </c>
      <c r="EG15" s="50">
        <v>74.316789999999997</v>
      </c>
      <c r="EH15" s="50">
        <v>74.513670000000005</v>
      </c>
      <c r="EI15" s="50">
        <v>75.055350000000004</v>
      </c>
      <c r="EJ15" s="50">
        <v>75.19417</v>
      </c>
      <c r="EK15" s="50">
        <v>75.234210000000004</v>
      </c>
      <c r="EL15" s="50">
        <v>75.430239999999998</v>
      </c>
      <c r="EM15" s="50">
        <v>75.692610000000002</v>
      </c>
      <c r="EN15" s="50">
        <v>75.902109999999993</v>
      </c>
      <c r="EO15" s="50">
        <v>76.081569999999999</v>
      </c>
      <c r="EP15" s="50">
        <v>76.102450000000005</v>
      </c>
      <c r="EQ15" s="50">
        <v>76.260729999999995</v>
      </c>
      <c r="ER15" s="50">
        <v>76.346199999999996</v>
      </c>
      <c r="ES15" s="50">
        <v>76.408349999999999</v>
      </c>
      <c r="ET15" s="50">
        <v>76.53886</v>
      </c>
      <c r="EU15" s="50">
        <v>76.636539999999997</v>
      </c>
      <c r="EV15" s="50">
        <v>76.668620000000004</v>
      </c>
      <c r="EW15" s="50">
        <v>76.782449999999997</v>
      </c>
      <c r="EX15" s="50">
        <v>77.024450000000002</v>
      </c>
      <c r="EY15" s="50">
        <v>77.288430000000005</v>
      </c>
      <c r="EZ15" s="50">
        <v>77.534319999999994</v>
      </c>
      <c r="FA15" s="50">
        <v>77.803709999999995</v>
      </c>
      <c r="FB15" s="50">
        <v>78.062079999999995</v>
      </c>
      <c r="FC15" s="50">
        <v>78.377480000000006</v>
      </c>
      <c r="FD15" s="50">
        <v>78.639380000000003</v>
      </c>
      <c r="FE15" s="50">
        <v>78.928550000000001</v>
      </c>
      <c r="FF15" s="50">
        <v>79.218010000000007</v>
      </c>
    </row>
    <row r="16" spans="1:162" x14ac:dyDescent="0.2">
      <c r="A16" t="str">
        <f>'Baseline QTR'!A16</f>
        <v>KS_NINF</v>
      </c>
      <c r="B16" t="str">
        <f>'Baseline QTR'!B16</f>
        <v xml:space="preserve">   Information</v>
      </c>
      <c r="C16" s="48">
        <v>31.7</v>
      </c>
      <c r="D16" s="48">
        <v>31.6</v>
      </c>
      <c r="E16" s="48">
        <v>32</v>
      </c>
      <c r="F16" s="48">
        <v>31.633333333333333</v>
      </c>
      <c r="G16" s="48">
        <v>32.233333333333334</v>
      </c>
      <c r="H16" s="48">
        <v>32.866666666666667</v>
      </c>
      <c r="I16" s="48">
        <v>33.43333333333333</v>
      </c>
      <c r="J16" s="48">
        <v>34.233333333333334</v>
      </c>
      <c r="K16" s="48">
        <v>34.700000000000003</v>
      </c>
      <c r="L16" s="48">
        <v>34.833333333333336</v>
      </c>
      <c r="M16" s="48">
        <v>35.299999999999997</v>
      </c>
      <c r="N16" s="48">
        <v>36.133333333333333</v>
      </c>
      <c r="O16" s="48">
        <v>36.833333333333336</v>
      </c>
      <c r="P16" s="48">
        <v>37.633333333333333</v>
      </c>
      <c r="Q16" s="48">
        <v>38.933333333333337</v>
      </c>
      <c r="R16" s="48">
        <v>38.633333333333333</v>
      </c>
      <c r="S16" s="48">
        <v>39.233333333333334</v>
      </c>
      <c r="T16" s="48">
        <v>39.9</v>
      </c>
      <c r="U16" s="48">
        <v>40.1</v>
      </c>
      <c r="V16" s="48">
        <v>42.833333333333336</v>
      </c>
      <c r="W16" s="48">
        <v>43.5</v>
      </c>
      <c r="X16" s="48">
        <v>45.166666666666664</v>
      </c>
      <c r="Y16" s="48">
        <v>46.533333333333331</v>
      </c>
      <c r="Z16" s="48">
        <v>48.4</v>
      </c>
      <c r="AA16" s="48">
        <v>49.06666666666667</v>
      </c>
      <c r="AB16" s="48">
        <v>50.3</v>
      </c>
      <c r="AC16" s="48">
        <v>49.866666666666667</v>
      </c>
      <c r="AD16" s="48">
        <v>50.766666666666666</v>
      </c>
      <c r="AE16" s="48">
        <v>51.833333333333336</v>
      </c>
      <c r="AF16" s="48">
        <v>53</v>
      </c>
      <c r="AG16" s="48">
        <v>54.633333333333333</v>
      </c>
      <c r="AH16" s="48">
        <v>55.06666666666667</v>
      </c>
      <c r="AI16" s="48">
        <v>55.966666666666669</v>
      </c>
      <c r="AJ16" s="48">
        <v>56.333333333333336</v>
      </c>
      <c r="AK16" s="48">
        <v>57.9</v>
      </c>
      <c r="AL16" s="48">
        <v>58.93333333333333</v>
      </c>
      <c r="AM16" s="48">
        <v>61.766666666666666</v>
      </c>
      <c r="AN16" s="48">
        <v>62.566666666666663</v>
      </c>
      <c r="AO16" s="48">
        <v>66.36666666666666</v>
      </c>
      <c r="AP16" s="48">
        <v>66.933333333333337</v>
      </c>
      <c r="AQ16" s="48">
        <v>71.433333333333337</v>
      </c>
      <c r="AR16" s="48">
        <v>74.266666666666666</v>
      </c>
      <c r="AS16" s="48">
        <v>77.900000000000006</v>
      </c>
      <c r="AT16" s="48">
        <v>79.099999999999994</v>
      </c>
      <c r="AU16" s="48">
        <v>79.033333333333331</v>
      </c>
      <c r="AV16" s="48">
        <v>77.466666666666669</v>
      </c>
      <c r="AW16" s="48">
        <v>75.933333333333337</v>
      </c>
      <c r="AX16" s="48">
        <v>75.166666666666671</v>
      </c>
      <c r="AY16" s="48">
        <v>73.63333333333334</v>
      </c>
      <c r="AZ16" s="48">
        <v>73.066666666666663</v>
      </c>
      <c r="BA16" s="48">
        <v>72.666666666666657</v>
      </c>
      <c r="BB16" s="48">
        <v>72.533333333333331</v>
      </c>
      <c r="BC16" s="48">
        <v>71.86666666666666</v>
      </c>
      <c r="BD16" s="48">
        <v>71.2</v>
      </c>
      <c r="BE16" s="48">
        <v>71.63333333333334</v>
      </c>
      <c r="BF16" s="48">
        <v>72.099999999999994</v>
      </c>
      <c r="BG16" s="48">
        <v>72.400000000000006</v>
      </c>
      <c r="BH16" s="48">
        <v>72.7</v>
      </c>
      <c r="BI16" s="48">
        <v>72.566666666666663</v>
      </c>
      <c r="BJ16" s="48">
        <v>73.166666666666671</v>
      </c>
      <c r="BK16" s="48">
        <v>73.833333333333329</v>
      </c>
      <c r="BL16" s="48">
        <v>74</v>
      </c>
      <c r="BM16" s="48">
        <v>74.433333333333337</v>
      </c>
      <c r="BN16" s="48">
        <v>74.733333333333334</v>
      </c>
      <c r="BO16" s="48">
        <v>75.266666666666666</v>
      </c>
      <c r="BP16" s="48">
        <v>77.099999999999994</v>
      </c>
      <c r="BQ16" s="48">
        <v>78.900000000000006</v>
      </c>
      <c r="BR16" s="48">
        <v>79.833333333333343</v>
      </c>
      <c r="BS16" s="48">
        <v>80.666666666666671</v>
      </c>
      <c r="BT16" s="48">
        <v>81.566666666666663</v>
      </c>
      <c r="BU16" s="48">
        <v>81.833333333333329</v>
      </c>
      <c r="BV16" s="48">
        <v>82.399999999999991</v>
      </c>
      <c r="BW16" s="48">
        <v>83.6</v>
      </c>
      <c r="BX16" s="48">
        <v>84.733333333333334</v>
      </c>
      <c r="BY16" s="48">
        <v>86.2</v>
      </c>
      <c r="BZ16" s="48">
        <v>86.9</v>
      </c>
      <c r="CA16" s="48">
        <v>86.533333333333331</v>
      </c>
      <c r="CB16" s="48">
        <v>85.399999999999991</v>
      </c>
      <c r="CC16" s="48">
        <v>84.433333333333337</v>
      </c>
      <c r="CD16" s="48">
        <v>84.3</v>
      </c>
      <c r="CE16" s="48">
        <v>84.466666666666669</v>
      </c>
      <c r="CF16" s="48">
        <v>84.466666666666669</v>
      </c>
      <c r="CG16" s="48">
        <v>84.666666666666671</v>
      </c>
      <c r="CH16" s="48">
        <v>85.433333333333337</v>
      </c>
      <c r="CI16" s="48">
        <v>85.3</v>
      </c>
      <c r="CJ16" s="48">
        <v>85.63333333333334</v>
      </c>
      <c r="CK16" s="48">
        <v>86.3</v>
      </c>
      <c r="CL16" s="48">
        <v>86.433333333333337</v>
      </c>
      <c r="CM16" s="48">
        <v>86.933333333333337</v>
      </c>
      <c r="CN16" s="48">
        <v>87.233333333333334</v>
      </c>
      <c r="CO16" s="48">
        <v>86.466666666666669</v>
      </c>
      <c r="CP16" s="48">
        <v>86.7</v>
      </c>
      <c r="CQ16" s="48">
        <v>87.233333333333334</v>
      </c>
      <c r="CR16" s="48">
        <v>87.766666666666666</v>
      </c>
      <c r="CS16" s="48">
        <v>88.333333333333329</v>
      </c>
      <c r="CT16" s="48">
        <v>89.3</v>
      </c>
      <c r="CU16" s="48">
        <v>90.13333333333334</v>
      </c>
      <c r="CV16" s="48">
        <v>91.1</v>
      </c>
      <c r="CW16" s="48">
        <v>92.73333333333332</v>
      </c>
      <c r="CX16" s="48">
        <v>92.5</v>
      </c>
      <c r="CY16" s="48">
        <v>92.333333333333314</v>
      </c>
      <c r="CZ16" s="48">
        <v>93.466666666666683</v>
      </c>
      <c r="DA16" s="48">
        <v>95.466666666666683</v>
      </c>
      <c r="DB16" s="48">
        <v>97.366666666666674</v>
      </c>
      <c r="DC16" s="48">
        <v>98.933333333333337</v>
      </c>
      <c r="DD16" s="48">
        <v>101.2</v>
      </c>
      <c r="DE16" s="48">
        <v>103.4</v>
      </c>
      <c r="DF16" s="48">
        <v>105.1</v>
      </c>
      <c r="DG16" s="48">
        <v>106.6</v>
      </c>
      <c r="DH16" s="48">
        <v>107.96666666666668</v>
      </c>
      <c r="DI16" s="48">
        <v>109.33333333333331</v>
      </c>
      <c r="DJ16" s="48">
        <v>110.4</v>
      </c>
      <c r="DK16" s="48">
        <v>111.7</v>
      </c>
      <c r="DL16" s="48">
        <v>115.13333333333333</v>
      </c>
      <c r="DM16" s="48">
        <v>118.33333333333331</v>
      </c>
      <c r="DN16" s="48">
        <v>119.8</v>
      </c>
      <c r="DO16" s="48">
        <v>122.43333333333334</v>
      </c>
      <c r="DP16" s="48">
        <v>125</v>
      </c>
      <c r="DQ16" s="48">
        <v>128.53333333333333</v>
      </c>
      <c r="DR16" s="48">
        <v>128.69999999999999</v>
      </c>
      <c r="DS16" s="49">
        <v>130.76666666666665</v>
      </c>
      <c r="DT16" s="49">
        <v>130.73333333333335</v>
      </c>
      <c r="DU16" s="49">
        <v>131.23333333333335</v>
      </c>
      <c r="DV16" s="49">
        <v>133.46666666666667</v>
      </c>
      <c r="DW16" s="49">
        <v>134.13333333333333</v>
      </c>
      <c r="DX16" s="49">
        <v>135.83333333333334</v>
      </c>
      <c r="DY16" s="49">
        <v>137.96666666666667</v>
      </c>
      <c r="DZ16" s="49">
        <v>142.23333333333332</v>
      </c>
      <c r="EA16" s="49">
        <v>142.53333333333333</v>
      </c>
      <c r="EB16" s="49">
        <v>145.83333333333334</v>
      </c>
      <c r="EC16" s="49">
        <v>145</v>
      </c>
      <c r="ED16" s="49">
        <v>143.30000000000001</v>
      </c>
      <c r="EE16" s="49">
        <v>142.76666666666668</v>
      </c>
      <c r="EF16" s="50">
        <v>140.23159999999999</v>
      </c>
      <c r="EG16" s="50">
        <v>141.16579999999999</v>
      </c>
      <c r="EH16" s="50">
        <v>140.0461</v>
      </c>
      <c r="EI16" s="50">
        <v>139.83420000000001</v>
      </c>
      <c r="EJ16" s="50">
        <v>139.44829999999999</v>
      </c>
      <c r="EK16" s="50">
        <v>139.41220000000001</v>
      </c>
      <c r="EL16" s="50">
        <v>141.80439999999999</v>
      </c>
      <c r="EM16" s="50">
        <v>143.37780000000001</v>
      </c>
      <c r="EN16" s="50">
        <v>144.14080000000001</v>
      </c>
      <c r="EO16" s="50">
        <v>145.84209999999999</v>
      </c>
      <c r="EP16" s="50">
        <v>147.22999999999999</v>
      </c>
      <c r="EQ16" s="50">
        <v>148.60159999999999</v>
      </c>
      <c r="ER16" s="50">
        <v>149.63339999999999</v>
      </c>
      <c r="ES16" s="50">
        <v>149.94159999999999</v>
      </c>
      <c r="ET16" s="50">
        <v>149.66999999999999</v>
      </c>
      <c r="EU16" s="50">
        <v>150.02170000000001</v>
      </c>
      <c r="EV16" s="50">
        <v>150.13229999999999</v>
      </c>
      <c r="EW16" s="50">
        <v>150.3339</v>
      </c>
      <c r="EX16" s="50">
        <v>150.64410000000001</v>
      </c>
      <c r="EY16" s="50">
        <v>151.0958</v>
      </c>
      <c r="EZ16" s="50">
        <v>151.85220000000001</v>
      </c>
      <c r="FA16" s="50">
        <v>153.05439999999999</v>
      </c>
      <c r="FB16" s="50">
        <v>154.2989</v>
      </c>
      <c r="FC16" s="50">
        <v>155.72130000000001</v>
      </c>
      <c r="FD16" s="50">
        <v>157.00020000000001</v>
      </c>
      <c r="FE16" s="50">
        <v>158.2937</v>
      </c>
      <c r="FF16" s="50">
        <v>159.3562</v>
      </c>
    </row>
    <row r="17" spans="1:162" x14ac:dyDescent="0.2">
      <c r="A17" t="str">
        <f>'Baseline QTR'!A17</f>
        <v>KS_NFIN</v>
      </c>
      <c r="B17" t="str">
        <f>'Baseline QTR'!B17</f>
        <v xml:space="preserve">   Financial activities</v>
      </c>
      <c r="C17" s="48">
        <v>70.533333333333331</v>
      </c>
      <c r="D17" s="48">
        <v>70.966666666666669</v>
      </c>
      <c r="E17" s="48">
        <v>71</v>
      </c>
      <c r="F17" s="48">
        <v>70.566666666666663</v>
      </c>
      <c r="G17" s="48">
        <v>70.63333333333334</v>
      </c>
      <c r="H17" s="48">
        <v>71.166666666666671</v>
      </c>
      <c r="I17" s="48">
        <v>70.7</v>
      </c>
      <c r="J17" s="48">
        <v>70.566666666666663</v>
      </c>
      <c r="K17" s="48">
        <v>71.333333333333329</v>
      </c>
      <c r="L17" s="48">
        <v>71.466666666666669</v>
      </c>
      <c r="M17" s="48">
        <v>72.13333333333334</v>
      </c>
      <c r="N17" s="48">
        <v>73.5</v>
      </c>
      <c r="O17" s="48">
        <v>73.766666666666666</v>
      </c>
      <c r="P17" s="48">
        <v>73.899999999999991</v>
      </c>
      <c r="Q17" s="48">
        <v>75.933333333333337</v>
      </c>
      <c r="R17" s="48">
        <v>75.5</v>
      </c>
      <c r="S17" s="48">
        <v>77.900000000000006</v>
      </c>
      <c r="T17" s="48">
        <v>76.3</v>
      </c>
      <c r="U17" s="48">
        <v>75.400000000000006</v>
      </c>
      <c r="V17" s="48">
        <v>73.86666666666666</v>
      </c>
      <c r="W17" s="48">
        <v>73.566666666666663</v>
      </c>
      <c r="X17" s="48">
        <v>73.066666666666663</v>
      </c>
      <c r="Y17" s="48">
        <v>74.066666666666663</v>
      </c>
      <c r="Z17" s="48">
        <v>74.86666666666666</v>
      </c>
      <c r="AA17" s="48">
        <v>75.5</v>
      </c>
      <c r="AB17" s="48">
        <v>75.866666666666674</v>
      </c>
      <c r="AC17" s="48">
        <v>76.099999999999994</v>
      </c>
      <c r="AD17" s="48">
        <v>76.266666666666666</v>
      </c>
      <c r="AE17" s="48">
        <v>76.36666666666666</v>
      </c>
      <c r="AF17" s="48">
        <v>77.433333333333337</v>
      </c>
      <c r="AG17" s="48">
        <v>78.2</v>
      </c>
      <c r="AH17" s="48">
        <v>80.266666666666666</v>
      </c>
      <c r="AI17" s="48">
        <v>79.666666666666657</v>
      </c>
      <c r="AJ17" s="48">
        <v>83.166666666666671</v>
      </c>
      <c r="AK17" s="48">
        <v>84.7</v>
      </c>
      <c r="AL17" s="48">
        <v>87.433333333333337</v>
      </c>
      <c r="AM17" s="48">
        <v>87.866666666666674</v>
      </c>
      <c r="AN17" s="48">
        <v>88.466666666666669</v>
      </c>
      <c r="AO17" s="48">
        <v>89.066666666666663</v>
      </c>
      <c r="AP17" s="48">
        <v>88.7</v>
      </c>
      <c r="AQ17" s="48">
        <v>89.133333333333326</v>
      </c>
      <c r="AR17" s="48">
        <v>88.600000000000009</v>
      </c>
      <c r="AS17" s="48">
        <v>88.100000000000009</v>
      </c>
      <c r="AT17" s="48">
        <v>88.433333333333337</v>
      </c>
      <c r="AU17" s="48">
        <v>90</v>
      </c>
      <c r="AV17" s="48">
        <v>89.933333333333337</v>
      </c>
      <c r="AW17" s="48">
        <v>91.566666666666663</v>
      </c>
      <c r="AX17" s="48">
        <v>90.9</v>
      </c>
      <c r="AY17" s="48">
        <v>89.7</v>
      </c>
      <c r="AZ17" s="48">
        <v>89.866666666666674</v>
      </c>
      <c r="BA17" s="48">
        <v>90</v>
      </c>
      <c r="BB17" s="48">
        <v>90.566666666666663</v>
      </c>
      <c r="BC17" s="48">
        <v>91.933333333333337</v>
      </c>
      <c r="BD17" s="48">
        <v>92.466666666666683</v>
      </c>
      <c r="BE17" s="48">
        <v>93.2</v>
      </c>
      <c r="BF17" s="48">
        <v>92.7</v>
      </c>
      <c r="BG17" s="48">
        <v>92.466666666666683</v>
      </c>
      <c r="BH17" s="48">
        <v>91.76666666666668</v>
      </c>
      <c r="BI17" s="48">
        <v>91.533333333333317</v>
      </c>
      <c r="BJ17" s="48">
        <v>91.4</v>
      </c>
      <c r="BK17" s="48">
        <v>91.1</v>
      </c>
      <c r="BL17" s="48">
        <v>91.566666666666663</v>
      </c>
      <c r="BM17" s="48">
        <v>93.166666666666686</v>
      </c>
      <c r="BN17" s="48">
        <v>93.866666666666674</v>
      </c>
      <c r="BO17" s="48">
        <v>94.2</v>
      </c>
      <c r="BP17" s="48">
        <v>94.1</v>
      </c>
      <c r="BQ17" s="48">
        <v>93.8</v>
      </c>
      <c r="BR17" s="48">
        <v>93.566666666666663</v>
      </c>
      <c r="BS17" s="48">
        <v>93.73333333333332</v>
      </c>
      <c r="BT17" s="48">
        <v>93.73333333333332</v>
      </c>
      <c r="BU17" s="48">
        <v>93.13333333333334</v>
      </c>
      <c r="BV17" s="48">
        <v>93.166666666666686</v>
      </c>
      <c r="BW17" s="48">
        <v>93.23333333333332</v>
      </c>
      <c r="BX17" s="48">
        <v>92.466666666666683</v>
      </c>
      <c r="BY17" s="48">
        <v>91.333333333333314</v>
      </c>
      <c r="BZ17" s="48">
        <v>89.366666666666674</v>
      </c>
      <c r="CA17" s="48">
        <v>87.066666666666663</v>
      </c>
      <c r="CB17" s="48">
        <v>85.2</v>
      </c>
      <c r="CC17" s="48">
        <v>83.2</v>
      </c>
      <c r="CD17" s="48">
        <v>81.533333333333331</v>
      </c>
      <c r="CE17" s="48">
        <v>80.366666666666674</v>
      </c>
      <c r="CF17" s="48">
        <v>80.2</v>
      </c>
      <c r="CG17" s="48">
        <v>79.966666666666669</v>
      </c>
      <c r="CH17" s="48">
        <v>79.833333333333343</v>
      </c>
      <c r="CI17" s="48">
        <v>79.400000000000006</v>
      </c>
      <c r="CJ17" s="48">
        <v>78.833333333333329</v>
      </c>
      <c r="CK17" s="48">
        <v>78.033333333333331</v>
      </c>
      <c r="CL17" s="48">
        <v>77.8</v>
      </c>
      <c r="CM17" s="48">
        <v>77.36666666666666</v>
      </c>
      <c r="CN17" s="48">
        <v>77.63333333333334</v>
      </c>
      <c r="CO17" s="48">
        <v>77.866666666666674</v>
      </c>
      <c r="CP17" s="48">
        <v>78.466666666666669</v>
      </c>
      <c r="CQ17" s="48">
        <v>79.566666666666677</v>
      </c>
      <c r="CR17" s="48">
        <v>80.233333333333334</v>
      </c>
      <c r="CS17" s="48">
        <v>80.533333333333331</v>
      </c>
      <c r="CT17" s="48">
        <v>80.7</v>
      </c>
      <c r="CU17" s="48">
        <v>80.533333333333331</v>
      </c>
      <c r="CV17" s="48">
        <v>80.666666666666657</v>
      </c>
      <c r="CW17" s="48">
        <v>81.166666666666671</v>
      </c>
      <c r="CX17" s="48">
        <v>81.599999999999994</v>
      </c>
      <c r="CY17" s="48">
        <v>81.733333333333334</v>
      </c>
      <c r="CZ17" s="48">
        <v>81.900000000000006</v>
      </c>
      <c r="DA17" s="48">
        <v>82.2</v>
      </c>
      <c r="DB17" s="48">
        <v>82.366666666666674</v>
      </c>
      <c r="DC17" s="48">
        <v>83</v>
      </c>
      <c r="DD17" s="48">
        <v>83.1</v>
      </c>
      <c r="DE17" s="48">
        <v>83.566666666666663</v>
      </c>
      <c r="DF17" s="48">
        <v>83.333333333333329</v>
      </c>
      <c r="DG17" s="48">
        <v>83.5</v>
      </c>
      <c r="DH17" s="48">
        <v>84.133333333333326</v>
      </c>
      <c r="DI17" s="48">
        <v>84.566666666666663</v>
      </c>
      <c r="DJ17" s="48">
        <v>85.033333333333331</v>
      </c>
      <c r="DK17" s="48">
        <v>86.1</v>
      </c>
      <c r="DL17" s="48">
        <v>86.8</v>
      </c>
      <c r="DM17" s="48">
        <v>86.866666666666674</v>
      </c>
      <c r="DN17" s="48">
        <v>86.833333333333329</v>
      </c>
      <c r="DO17" s="48">
        <v>87.399999999999991</v>
      </c>
      <c r="DP17" s="48">
        <v>88.2</v>
      </c>
      <c r="DQ17" s="48">
        <v>88.8</v>
      </c>
      <c r="DR17" s="48">
        <v>89</v>
      </c>
      <c r="DS17" s="49">
        <v>88.066666666666663</v>
      </c>
      <c r="DT17" s="49">
        <v>85.066666666666663</v>
      </c>
      <c r="DU17" s="49">
        <v>85.166666666666671</v>
      </c>
      <c r="DV17" s="49">
        <v>86.366666666666674</v>
      </c>
      <c r="DW17" s="49">
        <v>86.4</v>
      </c>
      <c r="DX17" s="49">
        <v>86.8</v>
      </c>
      <c r="DY17" s="49">
        <v>87.1</v>
      </c>
      <c r="DZ17" s="49">
        <v>88.533333333333331</v>
      </c>
      <c r="EA17" s="49">
        <v>89.7</v>
      </c>
      <c r="EB17" s="49">
        <v>89.666666666666671</v>
      </c>
      <c r="EC17" s="49">
        <v>89.4</v>
      </c>
      <c r="ED17" s="49">
        <v>88.966666666666669</v>
      </c>
      <c r="EE17" s="49">
        <v>87.5</v>
      </c>
      <c r="EF17" s="50">
        <v>88.035960000000003</v>
      </c>
      <c r="EG17" s="50">
        <v>88.577610000000007</v>
      </c>
      <c r="EH17" s="50">
        <v>88.883369999999999</v>
      </c>
      <c r="EI17" s="50">
        <v>89.311679999999996</v>
      </c>
      <c r="EJ17" s="50">
        <v>89.679259999999999</v>
      </c>
      <c r="EK17" s="50">
        <v>89.929220000000001</v>
      </c>
      <c r="EL17" s="50">
        <v>90.178910000000002</v>
      </c>
      <c r="EM17" s="50">
        <v>90.534739999999999</v>
      </c>
      <c r="EN17" s="50">
        <v>90.833240000000004</v>
      </c>
      <c r="EO17" s="50">
        <v>90.984030000000004</v>
      </c>
      <c r="EP17" s="50">
        <v>91.248360000000005</v>
      </c>
      <c r="EQ17" s="50">
        <v>91.678470000000004</v>
      </c>
      <c r="ER17" s="50">
        <v>91.765460000000004</v>
      </c>
      <c r="ES17" s="50">
        <v>91.811840000000004</v>
      </c>
      <c r="ET17" s="50">
        <v>91.915030000000002</v>
      </c>
      <c r="EU17" s="50">
        <v>92.382549999999995</v>
      </c>
      <c r="EV17" s="50">
        <v>92.659769999999995</v>
      </c>
      <c r="EW17" s="50">
        <v>92.782970000000006</v>
      </c>
      <c r="EX17" s="50">
        <v>92.717759999999998</v>
      </c>
      <c r="EY17" s="50">
        <v>92.808220000000006</v>
      </c>
      <c r="EZ17" s="50">
        <v>92.814909999999998</v>
      </c>
      <c r="FA17" s="50">
        <v>92.75703</v>
      </c>
      <c r="FB17" s="50">
        <v>92.599199999999996</v>
      </c>
      <c r="FC17" s="50">
        <v>92.516249999999999</v>
      </c>
      <c r="FD17" s="50">
        <v>92.374219999999994</v>
      </c>
      <c r="FE17" s="50">
        <v>92.314300000000003</v>
      </c>
      <c r="FF17" s="50">
        <v>92.039760000000001</v>
      </c>
    </row>
    <row r="18" spans="1:162" x14ac:dyDescent="0.2">
      <c r="A18" t="str">
        <f>'Baseline QTR'!A18</f>
        <v>KS_NPBS</v>
      </c>
      <c r="B18" t="str">
        <f>'Baseline QTR'!B18</f>
        <v xml:space="preserve">   Professional and business services</v>
      </c>
      <c r="C18" s="48">
        <v>121.96666666666668</v>
      </c>
      <c r="D18" s="48">
        <v>124.26666666666668</v>
      </c>
      <c r="E18" s="48">
        <v>126.16666666666669</v>
      </c>
      <c r="F18" s="48">
        <v>125.6</v>
      </c>
      <c r="G18" s="48">
        <v>124.8</v>
      </c>
      <c r="H18" s="48">
        <v>123.66666666666669</v>
      </c>
      <c r="I18" s="48">
        <v>124.03333333333332</v>
      </c>
      <c r="J18" s="48">
        <v>124.8</v>
      </c>
      <c r="K18" s="48">
        <v>128.4</v>
      </c>
      <c r="L18" s="48">
        <v>126.43333333333334</v>
      </c>
      <c r="M18" s="48">
        <v>124.06666666666666</v>
      </c>
      <c r="N18" s="48">
        <v>124.6</v>
      </c>
      <c r="O18" s="48">
        <v>129.56666666666666</v>
      </c>
      <c r="P18" s="48">
        <v>130.80000000000001</v>
      </c>
      <c r="Q18" s="48">
        <v>134</v>
      </c>
      <c r="R18" s="48">
        <v>133.46666666666667</v>
      </c>
      <c r="S18" s="48">
        <v>136.06666666666666</v>
      </c>
      <c r="T18" s="48">
        <v>139.13333333333333</v>
      </c>
      <c r="U18" s="48">
        <v>141.73333333333332</v>
      </c>
      <c r="V18" s="48">
        <v>145.23333333333335</v>
      </c>
      <c r="W18" s="48">
        <v>145.19999999999999</v>
      </c>
      <c r="X18" s="48">
        <v>144.30000000000001</v>
      </c>
      <c r="Y18" s="48">
        <v>145.63333333333333</v>
      </c>
      <c r="Z18" s="48">
        <v>148.83333333333331</v>
      </c>
      <c r="AA18" s="48">
        <v>153.06666666666666</v>
      </c>
      <c r="AB18" s="48">
        <v>153.33333333333334</v>
      </c>
      <c r="AC18" s="48">
        <v>156.30000000000001</v>
      </c>
      <c r="AD18" s="48">
        <v>160.66666666666666</v>
      </c>
      <c r="AE18" s="48">
        <v>164.6</v>
      </c>
      <c r="AF18" s="48">
        <v>169.23333333333332</v>
      </c>
      <c r="AG18" s="48">
        <v>170.13333333333333</v>
      </c>
      <c r="AH18" s="48">
        <v>173.73333333333332</v>
      </c>
      <c r="AI18" s="48">
        <v>177.63333333333333</v>
      </c>
      <c r="AJ18" s="48">
        <v>177.96666666666667</v>
      </c>
      <c r="AK18" s="48">
        <v>179.66666666666666</v>
      </c>
      <c r="AL18" s="48">
        <v>181.1</v>
      </c>
      <c r="AM18" s="48">
        <v>183.46666666666667</v>
      </c>
      <c r="AN18" s="48">
        <v>187.9</v>
      </c>
      <c r="AO18" s="48">
        <v>191.63333333333333</v>
      </c>
      <c r="AP18" s="48">
        <v>195.9</v>
      </c>
      <c r="AQ18" s="48">
        <v>198.83333333333337</v>
      </c>
      <c r="AR18" s="48">
        <v>200.5</v>
      </c>
      <c r="AS18" s="48">
        <v>204.63333333333333</v>
      </c>
      <c r="AT18" s="48">
        <v>205.3</v>
      </c>
      <c r="AU18" s="48">
        <v>198.5</v>
      </c>
      <c r="AV18" s="48">
        <v>194.46666666666667</v>
      </c>
      <c r="AW18" s="48">
        <v>187.33333333333337</v>
      </c>
      <c r="AX18" s="48">
        <v>182.2</v>
      </c>
      <c r="AY18" s="48">
        <v>180.53333333333333</v>
      </c>
      <c r="AZ18" s="48">
        <v>179.76666666666668</v>
      </c>
      <c r="BA18" s="48">
        <v>179.86666666666667</v>
      </c>
      <c r="BB18" s="48">
        <v>179.53333333333333</v>
      </c>
      <c r="BC18" s="48">
        <v>178.73333333333332</v>
      </c>
      <c r="BD18" s="48">
        <v>177.2</v>
      </c>
      <c r="BE18" s="48">
        <v>176.86666666666667</v>
      </c>
      <c r="BF18" s="48">
        <v>178.06666666666666</v>
      </c>
      <c r="BG18" s="48">
        <v>180.46666666666667</v>
      </c>
      <c r="BH18" s="48">
        <v>182.4</v>
      </c>
      <c r="BI18" s="48">
        <v>184.26666666666668</v>
      </c>
      <c r="BJ18" s="48">
        <v>187.06666666666663</v>
      </c>
      <c r="BK18" s="48">
        <v>189.63333333333333</v>
      </c>
      <c r="BL18" s="48">
        <v>191.9</v>
      </c>
      <c r="BM18" s="48">
        <v>195.33333333333337</v>
      </c>
      <c r="BN18" s="48">
        <v>197.9</v>
      </c>
      <c r="BO18" s="48">
        <v>200.16666666666663</v>
      </c>
      <c r="BP18" s="48">
        <v>204.06666666666663</v>
      </c>
      <c r="BQ18" s="48">
        <v>207.36666666666667</v>
      </c>
      <c r="BR18" s="48">
        <v>209.96666666666667</v>
      </c>
      <c r="BS18" s="48">
        <v>213.13333333333333</v>
      </c>
      <c r="BT18" s="48">
        <v>214.83333333333337</v>
      </c>
      <c r="BU18" s="48">
        <v>216.73333333333332</v>
      </c>
      <c r="BV18" s="48">
        <v>218.7</v>
      </c>
      <c r="BW18" s="48">
        <v>221.26666666666665</v>
      </c>
      <c r="BX18" s="48">
        <v>222.23333333333332</v>
      </c>
      <c r="BY18" s="48">
        <v>221</v>
      </c>
      <c r="BZ18" s="48">
        <v>215.93333333333337</v>
      </c>
      <c r="CA18" s="48">
        <v>209.83333333333337</v>
      </c>
      <c r="CB18" s="48">
        <v>200.5</v>
      </c>
      <c r="CC18" s="48">
        <v>197.23333333333335</v>
      </c>
      <c r="CD18" s="48">
        <v>197.33333333333337</v>
      </c>
      <c r="CE18" s="48">
        <v>198.6</v>
      </c>
      <c r="CF18" s="48">
        <v>200.43333333333337</v>
      </c>
      <c r="CG18" s="48">
        <v>202.36666666666667</v>
      </c>
      <c r="CH18" s="48">
        <v>205</v>
      </c>
      <c r="CI18" s="48">
        <v>207.76666666666665</v>
      </c>
      <c r="CJ18" s="48">
        <v>210.3</v>
      </c>
      <c r="CK18" s="48">
        <v>213.5</v>
      </c>
      <c r="CL18" s="48">
        <v>216.3</v>
      </c>
      <c r="CM18" s="48">
        <v>218.86666666666667</v>
      </c>
      <c r="CN18" s="48">
        <v>223.33333333333331</v>
      </c>
      <c r="CO18" s="48">
        <v>224.8</v>
      </c>
      <c r="CP18" s="48">
        <v>228.96666666666667</v>
      </c>
      <c r="CQ18" s="48">
        <v>232.06666666666663</v>
      </c>
      <c r="CR18" s="48">
        <v>234.16666666666663</v>
      </c>
      <c r="CS18" s="48">
        <v>236.5</v>
      </c>
      <c r="CT18" s="48">
        <v>239.6</v>
      </c>
      <c r="CU18" s="48">
        <v>242.1</v>
      </c>
      <c r="CV18" s="48">
        <v>243.26666666666665</v>
      </c>
      <c r="CW18" s="48">
        <v>248.4</v>
      </c>
      <c r="CX18" s="48">
        <v>251.36666666666667</v>
      </c>
      <c r="CY18" s="48">
        <v>253.63333333333333</v>
      </c>
      <c r="CZ18" s="48">
        <v>257.43333333333334</v>
      </c>
      <c r="DA18" s="48">
        <v>261.36666666666667</v>
      </c>
      <c r="DB18" s="48">
        <v>264.0333333333333</v>
      </c>
      <c r="DC18" s="48">
        <v>267.2</v>
      </c>
      <c r="DD18" s="48">
        <v>271.16666666666669</v>
      </c>
      <c r="DE18" s="48">
        <v>274.60000000000002</v>
      </c>
      <c r="DF18" s="48">
        <v>276.59999999999997</v>
      </c>
      <c r="DG18" s="48">
        <v>280.90000000000003</v>
      </c>
      <c r="DH18" s="48">
        <v>286.53333333333336</v>
      </c>
      <c r="DI18" s="48">
        <v>290.43333333333334</v>
      </c>
      <c r="DJ18" s="48">
        <v>291.9666666666667</v>
      </c>
      <c r="DK18" s="48">
        <v>295.13333333333333</v>
      </c>
      <c r="DL18" s="48">
        <v>295.83333333333331</v>
      </c>
      <c r="DM18" s="48">
        <v>298.23333333333335</v>
      </c>
      <c r="DN18" s="48">
        <v>301.7</v>
      </c>
      <c r="DO18" s="48">
        <v>301.93333333333334</v>
      </c>
      <c r="DP18" s="48">
        <v>308.39999999999998</v>
      </c>
      <c r="DQ18" s="48">
        <v>313.96666666666664</v>
      </c>
      <c r="DR18" s="48">
        <v>318.2</v>
      </c>
      <c r="DS18" s="49">
        <v>321.96666666666664</v>
      </c>
      <c r="DT18" s="49">
        <v>305.73333333333335</v>
      </c>
      <c r="DU18" s="49">
        <v>311.43333333333334</v>
      </c>
      <c r="DV18" s="49">
        <v>320.43333333333334</v>
      </c>
      <c r="DW18" s="49">
        <v>318.89999999999998</v>
      </c>
      <c r="DX18" s="49">
        <v>319.33333333333331</v>
      </c>
      <c r="DY18" s="49">
        <v>326.56666666666666</v>
      </c>
      <c r="DZ18" s="49">
        <v>337.5</v>
      </c>
      <c r="EA18" s="49">
        <v>352.1</v>
      </c>
      <c r="EB18" s="49">
        <v>357.86666666666667</v>
      </c>
      <c r="EC18" s="49">
        <v>357.96666666666664</v>
      </c>
      <c r="ED18" s="49">
        <v>358.6</v>
      </c>
      <c r="EE18" s="49">
        <v>359.26666666666665</v>
      </c>
      <c r="EF18" s="50">
        <v>358.5856</v>
      </c>
      <c r="EG18" s="50">
        <v>364.93520000000001</v>
      </c>
      <c r="EH18" s="50">
        <v>366.94990000000001</v>
      </c>
      <c r="EI18" s="50">
        <v>371.67270000000002</v>
      </c>
      <c r="EJ18" s="50">
        <v>372.00540000000001</v>
      </c>
      <c r="EK18" s="50">
        <v>371.3886</v>
      </c>
      <c r="EL18" s="50">
        <v>373.69920000000002</v>
      </c>
      <c r="EM18" s="50">
        <v>375.76459999999997</v>
      </c>
      <c r="EN18" s="50">
        <v>376.95060000000001</v>
      </c>
      <c r="EO18" s="50">
        <v>378.26060000000001</v>
      </c>
      <c r="EP18" s="50">
        <v>377.75459999999998</v>
      </c>
      <c r="EQ18" s="50">
        <v>378.90929999999997</v>
      </c>
      <c r="ER18" s="50">
        <v>379.77179999999998</v>
      </c>
      <c r="ES18" s="50">
        <v>380.25299999999999</v>
      </c>
      <c r="ET18" s="50">
        <v>381.80650000000003</v>
      </c>
      <c r="EU18" s="50">
        <v>383.90010000000001</v>
      </c>
      <c r="EV18" s="50">
        <v>385.33449999999999</v>
      </c>
      <c r="EW18" s="50">
        <v>387.49079999999998</v>
      </c>
      <c r="EX18" s="50">
        <v>391.7919</v>
      </c>
      <c r="EY18" s="50">
        <v>396.6216</v>
      </c>
      <c r="EZ18" s="50">
        <v>401.55709999999999</v>
      </c>
      <c r="FA18" s="50">
        <v>407.2176</v>
      </c>
      <c r="FB18" s="50">
        <v>412.86860000000001</v>
      </c>
      <c r="FC18" s="50">
        <v>419.06849999999997</v>
      </c>
      <c r="FD18" s="50">
        <v>424.79770000000002</v>
      </c>
      <c r="FE18" s="50">
        <v>430.99110000000002</v>
      </c>
      <c r="FF18" s="50">
        <v>437.46210000000002</v>
      </c>
    </row>
    <row r="19" spans="1:162" x14ac:dyDescent="0.2">
      <c r="A19" t="str">
        <f>'Baseline QTR'!A19</f>
        <v>KS_NOSRV</v>
      </c>
      <c r="B19" t="str">
        <f>'Baseline QTR'!B19</f>
        <v xml:space="preserve">   Other services</v>
      </c>
      <c r="C19" s="48">
        <v>225.4</v>
      </c>
      <c r="D19" s="48">
        <v>227.8</v>
      </c>
      <c r="E19" s="48">
        <v>230.36666666666667</v>
      </c>
      <c r="F19" s="48">
        <v>231.83333333333337</v>
      </c>
      <c r="G19" s="48">
        <v>233.3</v>
      </c>
      <c r="H19" s="48">
        <v>234.46666666666667</v>
      </c>
      <c r="I19" s="48">
        <v>234.63333333333333</v>
      </c>
      <c r="J19" s="48">
        <v>236.96666666666667</v>
      </c>
      <c r="K19" s="48">
        <v>238.13333333333333</v>
      </c>
      <c r="L19" s="48">
        <v>239.63333333333333</v>
      </c>
      <c r="M19" s="48">
        <v>242.76666666666665</v>
      </c>
      <c r="N19" s="48">
        <v>245.26666666666668</v>
      </c>
      <c r="O19" s="48">
        <v>246.73333333333335</v>
      </c>
      <c r="P19" s="48">
        <v>251.26666666666665</v>
      </c>
      <c r="Q19" s="48">
        <v>253.4</v>
      </c>
      <c r="R19" s="48">
        <v>252.7</v>
      </c>
      <c r="S19" s="48">
        <v>253.96666666666667</v>
      </c>
      <c r="T19" s="48">
        <v>255.73333333333332</v>
      </c>
      <c r="U19" s="48">
        <v>257.5</v>
      </c>
      <c r="V19" s="48">
        <v>260.06666666666666</v>
      </c>
      <c r="W19" s="48">
        <v>264.86666666666667</v>
      </c>
      <c r="X19" s="48">
        <v>265.56666666666666</v>
      </c>
      <c r="Y19" s="48">
        <v>266.8</v>
      </c>
      <c r="Z19" s="48">
        <v>267.53333333333336</v>
      </c>
      <c r="AA19" s="48">
        <v>266.66666666666669</v>
      </c>
      <c r="AB19" s="48">
        <v>270.26666666666665</v>
      </c>
      <c r="AC19" s="48">
        <v>272.76666666666665</v>
      </c>
      <c r="AD19" s="48">
        <v>277.26666666666665</v>
      </c>
      <c r="AE19" s="48">
        <v>279.13333333333333</v>
      </c>
      <c r="AF19" s="48">
        <v>281.13333333333333</v>
      </c>
      <c r="AG19" s="48">
        <v>284.36666666666667</v>
      </c>
      <c r="AH19" s="48">
        <v>288.66666666666669</v>
      </c>
      <c r="AI19" s="48">
        <v>289.66666666666669</v>
      </c>
      <c r="AJ19" s="48">
        <v>294.63333333333333</v>
      </c>
      <c r="AK19" s="48">
        <v>296.93333333333334</v>
      </c>
      <c r="AL19" s="48">
        <v>298.73333333333335</v>
      </c>
      <c r="AM19" s="48">
        <v>301.43333333333334</v>
      </c>
      <c r="AN19" s="48">
        <v>301.26666666666665</v>
      </c>
      <c r="AO19" s="48">
        <v>303.5</v>
      </c>
      <c r="AP19" s="48">
        <v>306.83333333333331</v>
      </c>
      <c r="AQ19" s="48">
        <v>310</v>
      </c>
      <c r="AR19" s="48">
        <v>308.9666666666667</v>
      </c>
      <c r="AS19" s="48">
        <v>310.96666666666664</v>
      </c>
      <c r="AT19" s="48">
        <v>313.76666666666665</v>
      </c>
      <c r="AU19" s="48">
        <v>311.96666666666664</v>
      </c>
      <c r="AV19" s="48">
        <v>313.33333333333337</v>
      </c>
      <c r="AW19" s="48">
        <v>313.0333333333333</v>
      </c>
      <c r="AX19" s="48">
        <v>311.9666666666667</v>
      </c>
      <c r="AY19" s="48">
        <v>312.86666666666667</v>
      </c>
      <c r="AZ19" s="48">
        <v>314.43333333333334</v>
      </c>
      <c r="BA19" s="48">
        <v>315.63333333333333</v>
      </c>
      <c r="BB19" s="48">
        <v>316.63333333333333</v>
      </c>
      <c r="BC19" s="48">
        <v>318.2</v>
      </c>
      <c r="BD19" s="48">
        <v>319.40000000000003</v>
      </c>
      <c r="BE19" s="48">
        <v>321.06666666666666</v>
      </c>
      <c r="BF19" s="48">
        <v>323.3</v>
      </c>
      <c r="BG19" s="48">
        <v>322.26666666666665</v>
      </c>
      <c r="BH19" s="48">
        <v>324.60000000000002</v>
      </c>
      <c r="BI19" s="48">
        <v>325.43333333333334</v>
      </c>
      <c r="BJ19" s="48">
        <v>327.3</v>
      </c>
      <c r="BK19" s="48">
        <v>329.0333333333333</v>
      </c>
      <c r="BL19" s="48">
        <v>332.36666666666667</v>
      </c>
      <c r="BM19" s="48">
        <v>333.9</v>
      </c>
      <c r="BN19" s="48">
        <v>335.09999999999997</v>
      </c>
      <c r="BO19" s="48">
        <v>336.86666666666667</v>
      </c>
      <c r="BP19" s="48">
        <v>338.1</v>
      </c>
      <c r="BQ19" s="48">
        <v>339.76666666666671</v>
      </c>
      <c r="BR19" s="48">
        <v>341.73333333333335</v>
      </c>
      <c r="BS19" s="48">
        <v>344.9</v>
      </c>
      <c r="BT19" s="48">
        <v>346.93333333333334</v>
      </c>
      <c r="BU19" s="48">
        <v>349.5333333333333</v>
      </c>
      <c r="BV19" s="48">
        <v>353</v>
      </c>
      <c r="BW19" s="48">
        <v>355.5333333333333</v>
      </c>
      <c r="BX19" s="48">
        <v>357.23333333333335</v>
      </c>
      <c r="BY19" s="48">
        <v>360.03333333333336</v>
      </c>
      <c r="BZ19" s="48">
        <v>359.46666666666664</v>
      </c>
      <c r="CA19" s="48">
        <v>358.76666666666665</v>
      </c>
      <c r="CB19" s="48">
        <v>356.93333333333334</v>
      </c>
      <c r="CC19" s="48">
        <v>358.23333333333335</v>
      </c>
      <c r="CD19" s="48">
        <v>359.5333333333333</v>
      </c>
      <c r="CE19" s="48">
        <v>359.43333333333334</v>
      </c>
      <c r="CF19" s="48">
        <v>361.73333333333335</v>
      </c>
      <c r="CG19" s="48">
        <v>364.3</v>
      </c>
      <c r="CH19" s="48">
        <v>368.86666666666667</v>
      </c>
      <c r="CI19" s="48">
        <v>370.4</v>
      </c>
      <c r="CJ19" s="48">
        <v>373.7</v>
      </c>
      <c r="CK19" s="48">
        <v>375.4</v>
      </c>
      <c r="CL19" s="48">
        <v>377.33333333333331</v>
      </c>
      <c r="CM19" s="48">
        <v>379.8</v>
      </c>
      <c r="CN19" s="48">
        <v>382.26666666666665</v>
      </c>
      <c r="CO19" s="48">
        <v>383.33333333333331</v>
      </c>
      <c r="CP19" s="48">
        <v>386.36666666666667</v>
      </c>
      <c r="CQ19" s="48">
        <v>387.46666666666664</v>
      </c>
      <c r="CR19" s="48">
        <v>390.43333333333334</v>
      </c>
      <c r="CS19" s="48">
        <v>392.63333333333333</v>
      </c>
      <c r="CT19" s="48">
        <v>395.86666666666667</v>
      </c>
      <c r="CU19" s="48">
        <v>399.63333333333333</v>
      </c>
      <c r="CV19" s="48">
        <v>399.93333333333334</v>
      </c>
      <c r="CW19" s="48">
        <v>403</v>
      </c>
      <c r="CX19" s="48">
        <v>403.5333333333333</v>
      </c>
      <c r="CY19" s="48">
        <v>406.23333333333335</v>
      </c>
      <c r="CZ19" s="48">
        <v>410.3</v>
      </c>
      <c r="DA19" s="48">
        <v>413.9</v>
      </c>
      <c r="DB19" s="48">
        <v>417.03333333333336</v>
      </c>
      <c r="DC19" s="48">
        <v>422.5333333333333</v>
      </c>
      <c r="DD19" s="48">
        <v>426.63333333333333</v>
      </c>
      <c r="DE19" s="48">
        <v>429.5333333333333</v>
      </c>
      <c r="DF19" s="48">
        <v>432.0333333333333</v>
      </c>
      <c r="DG19" s="48">
        <v>434.63333333333333</v>
      </c>
      <c r="DH19" s="48">
        <v>438.83333333333331</v>
      </c>
      <c r="DI19" s="48">
        <v>440.73333333333335</v>
      </c>
      <c r="DJ19" s="48">
        <v>443.4666666666667</v>
      </c>
      <c r="DK19" s="48">
        <v>448.86666666666667</v>
      </c>
      <c r="DL19" s="48">
        <v>451.63333333333333</v>
      </c>
      <c r="DM19" s="48">
        <v>453.56666666666666</v>
      </c>
      <c r="DN19" s="48">
        <v>456.43333333333334</v>
      </c>
      <c r="DO19" s="48">
        <v>459.9666666666667</v>
      </c>
      <c r="DP19" s="48">
        <v>462.9666666666667</v>
      </c>
      <c r="DQ19" s="48">
        <v>465.36666666666667</v>
      </c>
      <c r="DR19" s="48">
        <v>467.13333333333333</v>
      </c>
      <c r="DS19" s="49">
        <v>464.23333333333335</v>
      </c>
      <c r="DT19" s="49">
        <v>353.13333333333333</v>
      </c>
      <c r="DU19" s="49">
        <v>378.56666666666666</v>
      </c>
      <c r="DV19" s="49">
        <v>383.16666666666669</v>
      </c>
      <c r="DW19" s="49">
        <v>382.3</v>
      </c>
      <c r="DX19" s="49">
        <v>398.36666666666667</v>
      </c>
      <c r="DY19" s="49">
        <v>415.26666666666665</v>
      </c>
      <c r="DZ19" s="49">
        <v>425.1</v>
      </c>
      <c r="EA19" s="49">
        <v>428.63333333333333</v>
      </c>
      <c r="EB19" s="49">
        <v>433.86666666666667</v>
      </c>
      <c r="EC19" s="49">
        <v>441.7</v>
      </c>
      <c r="ED19" s="49">
        <v>445.63333333333333</v>
      </c>
      <c r="EE19" s="49">
        <v>454.26666666666665</v>
      </c>
      <c r="EF19" s="50">
        <v>459.6977</v>
      </c>
      <c r="EG19" s="50">
        <v>464.6345</v>
      </c>
      <c r="EH19" s="50">
        <v>467.0625</v>
      </c>
      <c r="EI19" s="50">
        <v>467.90960000000001</v>
      </c>
      <c r="EJ19" s="50">
        <v>469.89389999999997</v>
      </c>
      <c r="EK19" s="50">
        <v>471.02289999999999</v>
      </c>
      <c r="EL19" s="50">
        <v>471.99799999999999</v>
      </c>
      <c r="EM19" s="50">
        <v>472.46769999999998</v>
      </c>
      <c r="EN19" s="50">
        <v>473.26949999999999</v>
      </c>
      <c r="EO19" s="50">
        <v>473.08620000000002</v>
      </c>
      <c r="EP19" s="50">
        <v>473.38350000000003</v>
      </c>
      <c r="EQ19" s="50">
        <v>473.7371</v>
      </c>
      <c r="ER19" s="50">
        <v>474.30810000000002</v>
      </c>
      <c r="ES19" s="50">
        <v>475.08350000000002</v>
      </c>
      <c r="ET19" s="50">
        <v>475.9</v>
      </c>
      <c r="EU19" s="50">
        <v>476.34719999999999</v>
      </c>
      <c r="EV19" s="50">
        <v>477.0924</v>
      </c>
      <c r="EW19" s="50">
        <v>478.01580000000001</v>
      </c>
      <c r="EX19" s="50">
        <v>478.81119999999999</v>
      </c>
      <c r="EY19" s="50">
        <v>479.47120000000001</v>
      </c>
      <c r="EZ19" s="50">
        <v>480.25990000000002</v>
      </c>
      <c r="FA19" s="50">
        <v>480.8725</v>
      </c>
      <c r="FB19" s="50">
        <v>481.5763</v>
      </c>
      <c r="FC19" s="50">
        <v>482.24419999999998</v>
      </c>
      <c r="FD19" s="50">
        <v>483.00259999999997</v>
      </c>
      <c r="FE19" s="50">
        <v>483.64449999999999</v>
      </c>
      <c r="FF19" s="50">
        <v>484.3236</v>
      </c>
    </row>
    <row r="20" spans="1:162" x14ac:dyDescent="0.2">
      <c r="A20" t="str">
        <f>'Baseline QTR'!A20</f>
        <v>KS_NLHS</v>
      </c>
      <c r="B20" t="str">
        <f>'Baseline QTR'!B20</f>
        <v xml:space="preserve">      Leisure and Hospitality</v>
      </c>
      <c r="C20" s="48">
        <v>89.9</v>
      </c>
      <c r="D20" s="48">
        <v>90.833333333333314</v>
      </c>
      <c r="E20" s="48">
        <v>91.466666666666683</v>
      </c>
      <c r="F20" s="48">
        <v>91.166666666666686</v>
      </c>
      <c r="G20" s="48">
        <v>92.73333333333332</v>
      </c>
      <c r="H20" s="48">
        <v>92.3</v>
      </c>
      <c r="I20" s="48">
        <v>90.8</v>
      </c>
      <c r="J20" s="48">
        <v>91.466666666666683</v>
      </c>
      <c r="K20" s="48">
        <v>92.333333333333314</v>
      </c>
      <c r="L20" s="48">
        <v>92.86666666666666</v>
      </c>
      <c r="M20" s="48">
        <v>94.066666666666663</v>
      </c>
      <c r="N20" s="48">
        <v>94.6</v>
      </c>
      <c r="O20" s="48">
        <v>95.333333333333314</v>
      </c>
      <c r="P20" s="48">
        <v>96.23333333333332</v>
      </c>
      <c r="Q20" s="48">
        <v>97.8</v>
      </c>
      <c r="R20" s="48">
        <v>96.866666666666674</v>
      </c>
      <c r="S20" s="48">
        <v>97.633333333333326</v>
      </c>
      <c r="T20" s="48">
        <v>99</v>
      </c>
      <c r="U20" s="48">
        <v>98.666666666666686</v>
      </c>
      <c r="V20" s="48">
        <v>100.56666666666666</v>
      </c>
      <c r="W20" s="48">
        <v>102.26666666666668</v>
      </c>
      <c r="X20" s="48">
        <v>102.76666666666668</v>
      </c>
      <c r="Y20" s="48">
        <v>102.43333333333334</v>
      </c>
      <c r="Z20" s="48">
        <v>104.63333333333333</v>
      </c>
      <c r="AA20" s="48">
        <v>103.56666666666666</v>
      </c>
      <c r="AB20" s="48">
        <v>105.93333333333334</v>
      </c>
      <c r="AC20" s="48">
        <v>107.66666666666669</v>
      </c>
      <c r="AD20" s="48">
        <v>108.36666666666667</v>
      </c>
      <c r="AE20" s="48">
        <v>108.36666666666666</v>
      </c>
      <c r="AF20" s="48">
        <v>108.23333333333332</v>
      </c>
      <c r="AG20" s="48">
        <v>109.96666666666668</v>
      </c>
      <c r="AH20" s="48">
        <v>112.2</v>
      </c>
      <c r="AI20" s="48">
        <v>111.93333333333334</v>
      </c>
      <c r="AJ20" s="48">
        <v>113.63333333333333</v>
      </c>
      <c r="AK20" s="48">
        <v>114.8</v>
      </c>
      <c r="AL20" s="48">
        <v>113.93333333333334</v>
      </c>
      <c r="AM20" s="48">
        <v>118.33333333333331</v>
      </c>
      <c r="AN20" s="48">
        <v>118.56666666666666</v>
      </c>
      <c r="AO20" s="48">
        <v>119.06666666666666</v>
      </c>
      <c r="AP20" s="48">
        <v>120.7</v>
      </c>
      <c r="AQ20" s="48">
        <v>121.4</v>
      </c>
      <c r="AR20" s="48">
        <v>120.73333333333332</v>
      </c>
      <c r="AS20" s="48">
        <v>118.86666666666666</v>
      </c>
      <c r="AT20" s="48">
        <v>121.5</v>
      </c>
      <c r="AU20" s="48">
        <v>121.3</v>
      </c>
      <c r="AV20" s="48">
        <v>120.83333333333334</v>
      </c>
      <c r="AW20" s="48">
        <v>119.8</v>
      </c>
      <c r="AX20" s="48">
        <v>117.13333333333334</v>
      </c>
      <c r="AY20" s="48">
        <v>116.56666666666666</v>
      </c>
      <c r="AZ20" s="48">
        <v>117.36666666666667</v>
      </c>
      <c r="BA20" s="48">
        <v>117.9</v>
      </c>
      <c r="BB20" s="48">
        <v>117.93333333333334</v>
      </c>
      <c r="BC20" s="48">
        <v>118.23333333333332</v>
      </c>
      <c r="BD20" s="48">
        <v>118.56666666666666</v>
      </c>
      <c r="BE20" s="48">
        <v>119.86666666666667</v>
      </c>
      <c r="BF20" s="48">
        <v>121.86666666666667</v>
      </c>
      <c r="BG20" s="48">
        <v>121.7</v>
      </c>
      <c r="BH20" s="48">
        <v>123.13333333333334</v>
      </c>
      <c r="BI20" s="48">
        <v>122.8</v>
      </c>
      <c r="BJ20" s="48">
        <v>124.06666666666666</v>
      </c>
      <c r="BK20" s="48">
        <v>124.6</v>
      </c>
      <c r="BL20" s="48">
        <v>126.43333333333334</v>
      </c>
      <c r="BM20" s="48">
        <v>127.1</v>
      </c>
      <c r="BN20" s="48">
        <v>128.19999999999999</v>
      </c>
      <c r="BO20" s="48">
        <v>129.16666666666666</v>
      </c>
      <c r="BP20" s="48">
        <v>129.83333333333334</v>
      </c>
      <c r="BQ20" s="48">
        <v>131.36666666666667</v>
      </c>
      <c r="BR20" s="48">
        <v>132.6</v>
      </c>
      <c r="BS20" s="48">
        <v>133.86666666666667</v>
      </c>
      <c r="BT20" s="48">
        <v>134.76666666666668</v>
      </c>
      <c r="BU20" s="48">
        <v>135.9</v>
      </c>
      <c r="BV20" s="48">
        <v>136.76666666666668</v>
      </c>
      <c r="BW20" s="48">
        <v>137.76666666666665</v>
      </c>
      <c r="BX20" s="48">
        <v>137.4</v>
      </c>
      <c r="BY20" s="48">
        <v>137.53333333333333</v>
      </c>
      <c r="BZ20" s="48">
        <v>135.4</v>
      </c>
      <c r="CA20" s="48">
        <v>132.53333333333333</v>
      </c>
      <c r="CB20" s="48">
        <v>130.16666666666669</v>
      </c>
      <c r="CC20" s="48">
        <v>130.16666666666666</v>
      </c>
      <c r="CD20" s="48">
        <v>129.43333333333334</v>
      </c>
      <c r="CE20" s="48">
        <v>129.16666666666666</v>
      </c>
      <c r="CF20" s="48">
        <v>130.06666666666666</v>
      </c>
      <c r="CG20" s="48">
        <v>130.6</v>
      </c>
      <c r="CH20" s="48">
        <v>131.9</v>
      </c>
      <c r="CI20" s="48">
        <v>132.03333333333333</v>
      </c>
      <c r="CJ20" s="48">
        <v>133.29999999999998</v>
      </c>
      <c r="CK20" s="48">
        <v>133.66666666666669</v>
      </c>
      <c r="CL20" s="48">
        <v>134.96666666666667</v>
      </c>
      <c r="CM20" s="48">
        <v>136.16666666666666</v>
      </c>
      <c r="CN20" s="48">
        <v>137.56666666666666</v>
      </c>
      <c r="CO20" s="48">
        <v>138.13333333333333</v>
      </c>
      <c r="CP20" s="48">
        <v>140.46666666666667</v>
      </c>
      <c r="CQ20" s="48">
        <v>141.6</v>
      </c>
      <c r="CR20" s="48">
        <v>143.33333333333334</v>
      </c>
      <c r="CS20" s="48">
        <v>144.76666666666665</v>
      </c>
      <c r="CT20" s="48">
        <v>146.1</v>
      </c>
      <c r="CU20" s="48">
        <v>147.6</v>
      </c>
      <c r="CV20" s="48">
        <v>148.03333333333333</v>
      </c>
      <c r="CW20" s="48">
        <v>149.19999999999999</v>
      </c>
      <c r="CX20" s="48">
        <v>149.86666666666667</v>
      </c>
      <c r="CY20" s="48">
        <v>151.9</v>
      </c>
      <c r="CZ20" s="48">
        <v>153.56666666666666</v>
      </c>
      <c r="DA20" s="48">
        <v>156.70000000000002</v>
      </c>
      <c r="DB20" s="48">
        <v>157.76666666666665</v>
      </c>
      <c r="DC20" s="48">
        <v>159.53333333333333</v>
      </c>
      <c r="DD20" s="48">
        <v>160.79999999999998</v>
      </c>
      <c r="DE20" s="48">
        <v>162.69999999999999</v>
      </c>
      <c r="DF20" s="48">
        <v>163.6</v>
      </c>
      <c r="DG20" s="48">
        <v>164.86666666666667</v>
      </c>
      <c r="DH20" s="48">
        <v>167.2</v>
      </c>
      <c r="DI20" s="48">
        <v>167.23333333333332</v>
      </c>
      <c r="DJ20" s="48">
        <v>168.13333333333333</v>
      </c>
      <c r="DK20" s="48">
        <v>170.23333333333335</v>
      </c>
      <c r="DL20" s="48">
        <v>171.7</v>
      </c>
      <c r="DM20" s="48">
        <v>171.46666666666667</v>
      </c>
      <c r="DN20" s="48">
        <v>172.83333333333334</v>
      </c>
      <c r="DO20" s="48">
        <v>172.66666666666666</v>
      </c>
      <c r="DP20" s="48">
        <v>173.63333333333335</v>
      </c>
      <c r="DQ20" s="48">
        <v>174.33333333333334</v>
      </c>
      <c r="DR20" s="48">
        <v>174.6</v>
      </c>
      <c r="DS20" s="49">
        <v>172.16666666666666</v>
      </c>
      <c r="DT20" s="49">
        <v>96.166666666666657</v>
      </c>
      <c r="DU20" s="49">
        <v>109.86666666666667</v>
      </c>
      <c r="DV20" s="49">
        <v>112.46666666666668</v>
      </c>
      <c r="DW20" s="49">
        <v>110.6</v>
      </c>
      <c r="DX20" s="49">
        <v>123.33333333333331</v>
      </c>
      <c r="DY20" s="49">
        <v>136.9</v>
      </c>
      <c r="DZ20" s="49">
        <v>144.19999999999999</v>
      </c>
      <c r="EA20" s="49">
        <v>146.6</v>
      </c>
      <c r="EB20" s="49">
        <v>150.80000000000001</v>
      </c>
      <c r="EC20" s="49">
        <v>154.66666666666666</v>
      </c>
      <c r="ED20" s="49">
        <v>158.93333333333334</v>
      </c>
      <c r="EE20" s="49">
        <v>162.4</v>
      </c>
      <c r="EF20" s="50">
        <v>164.49469999999999</v>
      </c>
      <c r="EG20" s="50">
        <v>164.89080000000001</v>
      </c>
      <c r="EH20" s="50">
        <v>166.00530000000001</v>
      </c>
      <c r="EI20" s="50">
        <v>166.00399999999999</v>
      </c>
      <c r="EJ20" s="50">
        <v>165.90090000000001</v>
      </c>
      <c r="EK20" s="50">
        <v>166.5025</v>
      </c>
      <c r="EL20" s="50">
        <v>167.82089999999999</v>
      </c>
      <c r="EM20" s="50">
        <v>168.0247</v>
      </c>
      <c r="EN20" s="50">
        <v>168.85069999999999</v>
      </c>
      <c r="EO20" s="50">
        <v>168.9725</v>
      </c>
      <c r="EP20" s="50">
        <v>169.80439999999999</v>
      </c>
      <c r="EQ20" s="50">
        <v>170.32419999999999</v>
      </c>
      <c r="ER20" s="50">
        <v>171.2602</v>
      </c>
      <c r="ES20" s="50">
        <v>172.0009</v>
      </c>
      <c r="ET20" s="50">
        <v>172.95400000000001</v>
      </c>
      <c r="EU20" s="50">
        <v>173.1455</v>
      </c>
      <c r="EV20" s="50">
        <v>173.5608</v>
      </c>
      <c r="EW20" s="50">
        <v>174.17429999999999</v>
      </c>
      <c r="EX20" s="50">
        <v>173.55869999999999</v>
      </c>
      <c r="EY20" s="50">
        <v>172.4324</v>
      </c>
      <c r="EZ20" s="50">
        <v>172.49359999999999</v>
      </c>
      <c r="FA20" s="50">
        <v>172.56059999999999</v>
      </c>
      <c r="FB20" s="50">
        <v>172.6936</v>
      </c>
      <c r="FC20" s="50">
        <v>172.47659999999999</v>
      </c>
      <c r="FD20" s="50">
        <v>172.7552</v>
      </c>
      <c r="FE20" s="50">
        <v>173.12780000000001</v>
      </c>
      <c r="FF20" s="50">
        <v>173.48240000000001</v>
      </c>
    </row>
    <row r="21" spans="1:162" x14ac:dyDescent="0.2">
      <c r="A21" t="str">
        <f>'Baseline QTR'!A21</f>
        <v>KS_NGOV</v>
      </c>
      <c r="B21" t="str">
        <f>'Baseline QTR'!B21</f>
        <v xml:space="preserve">   Government</v>
      </c>
      <c r="C21" s="48">
        <v>144.96666666666667</v>
      </c>
      <c r="D21" s="48">
        <v>146.63333333333335</v>
      </c>
      <c r="E21" s="48">
        <v>149.43333333333331</v>
      </c>
      <c r="F21" s="48">
        <v>148.80000000000001</v>
      </c>
      <c r="G21" s="48">
        <v>149.36666666666665</v>
      </c>
      <c r="H21" s="48">
        <v>153.20000000000002</v>
      </c>
      <c r="I21" s="48">
        <v>154.6</v>
      </c>
      <c r="J21" s="48">
        <v>154.83333333333334</v>
      </c>
      <c r="K21" s="48">
        <v>157.29999999999998</v>
      </c>
      <c r="L21" s="48">
        <v>158.60000000000002</v>
      </c>
      <c r="M21" s="48">
        <v>158</v>
      </c>
      <c r="N21" s="48">
        <v>161.03333333333333</v>
      </c>
      <c r="O21" s="48">
        <v>160.23333333333335</v>
      </c>
      <c r="P21" s="48">
        <v>161.56666666666666</v>
      </c>
      <c r="Q21" s="48">
        <v>162.20000000000002</v>
      </c>
      <c r="R21" s="48">
        <v>163.5</v>
      </c>
      <c r="S21" s="48">
        <v>163.33333333333334</v>
      </c>
      <c r="T21" s="48">
        <v>164.66666666666666</v>
      </c>
      <c r="U21" s="48">
        <v>163.16666666666669</v>
      </c>
      <c r="V21" s="48">
        <v>166.96666666666664</v>
      </c>
      <c r="W21" s="48">
        <v>167.6</v>
      </c>
      <c r="X21" s="48">
        <v>168.16666666666666</v>
      </c>
      <c r="Y21" s="48">
        <v>166.96666666666667</v>
      </c>
      <c r="Z21" s="48">
        <v>168.86666666666667</v>
      </c>
      <c r="AA21" s="48">
        <v>171</v>
      </c>
      <c r="AB21" s="48">
        <v>170.7</v>
      </c>
      <c r="AC21" s="48">
        <v>170.13333333333335</v>
      </c>
      <c r="AD21" s="48">
        <v>170.93333333333334</v>
      </c>
      <c r="AE21" s="48">
        <v>170.93333333333334</v>
      </c>
      <c r="AF21" s="48">
        <v>174.53333333333333</v>
      </c>
      <c r="AG21" s="48">
        <v>174.43333333333334</v>
      </c>
      <c r="AH21" s="48">
        <v>175.13333333333333</v>
      </c>
      <c r="AI21" s="48">
        <v>176.63333333333335</v>
      </c>
      <c r="AJ21" s="48">
        <v>178.13333333333333</v>
      </c>
      <c r="AK21" s="48">
        <v>179</v>
      </c>
      <c r="AL21" s="48">
        <v>180.23333333333332</v>
      </c>
      <c r="AM21" s="48">
        <v>180.73333333333335</v>
      </c>
      <c r="AN21" s="48">
        <v>182.23333333333335</v>
      </c>
      <c r="AO21" s="48">
        <v>183.8</v>
      </c>
      <c r="AP21" s="48">
        <v>184.1</v>
      </c>
      <c r="AQ21" s="48">
        <v>185.13333333333333</v>
      </c>
      <c r="AR21" s="48">
        <v>186.79999999999998</v>
      </c>
      <c r="AS21" s="48">
        <v>185.66666666666666</v>
      </c>
      <c r="AT21" s="48">
        <v>185.86666666666665</v>
      </c>
      <c r="AU21" s="48">
        <v>189.73333333333332</v>
      </c>
      <c r="AV21" s="48">
        <v>191.4</v>
      </c>
      <c r="AW21" s="48">
        <v>192.29999999999998</v>
      </c>
      <c r="AX21" s="48">
        <v>194.13333333333335</v>
      </c>
      <c r="AY21" s="48">
        <v>194.86666666666667</v>
      </c>
      <c r="AZ21" s="48">
        <v>195.63333333333333</v>
      </c>
      <c r="BA21" s="48">
        <v>195.83333333333334</v>
      </c>
      <c r="BB21" s="48">
        <v>197.1</v>
      </c>
      <c r="BC21" s="48">
        <v>197.66666666666666</v>
      </c>
      <c r="BD21" s="48">
        <v>198.76666666666668</v>
      </c>
      <c r="BE21" s="48">
        <v>197.43333333333334</v>
      </c>
      <c r="BF21" s="48">
        <v>198.20000000000002</v>
      </c>
      <c r="BG21" s="48">
        <v>197.5</v>
      </c>
      <c r="BH21" s="48">
        <v>197.83333333333331</v>
      </c>
      <c r="BI21" s="48">
        <v>198.23333333333332</v>
      </c>
      <c r="BJ21" s="48">
        <v>198.46666666666667</v>
      </c>
      <c r="BK21" s="48">
        <v>197.33333333333334</v>
      </c>
      <c r="BL21" s="48">
        <v>197.6</v>
      </c>
      <c r="BM21" s="48">
        <v>197.93333333333334</v>
      </c>
      <c r="BN21" s="48">
        <v>198.23333333333335</v>
      </c>
      <c r="BO21" s="48">
        <v>198.66666666666669</v>
      </c>
      <c r="BP21" s="48">
        <v>198.33333333333331</v>
      </c>
      <c r="BQ21" s="48">
        <v>198.26666666666665</v>
      </c>
      <c r="BR21" s="48">
        <v>198.8</v>
      </c>
      <c r="BS21" s="48">
        <v>198.93333333333331</v>
      </c>
      <c r="BT21" s="48">
        <v>199.43333333333331</v>
      </c>
      <c r="BU21" s="48">
        <v>200.86666666666667</v>
      </c>
      <c r="BV21" s="48">
        <v>201.33333333333331</v>
      </c>
      <c r="BW21" s="48">
        <v>202.36666666666667</v>
      </c>
      <c r="BX21" s="48">
        <v>202.53333333333333</v>
      </c>
      <c r="BY21" s="48">
        <v>206.23333333333338</v>
      </c>
      <c r="BZ21" s="48">
        <v>206.9</v>
      </c>
      <c r="CA21" s="48">
        <v>206.03333333333333</v>
      </c>
      <c r="CB21" s="48">
        <v>207.13333333333333</v>
      </c>
      <c r="CC21" s="48">
        <v>206.03333333333333</v>
      </c>
      <c r="CD21" s="48">
        <v>205.5</v>
      </c>
      <c r="CE21" s="48">
        <v>204.9</v>
      </c>
      <c r="CF21" s="48">
        <v>208.13333333333333</v>
      </c>
      <c r="CG21" s="48">
        <v>206.06666666666666</v>
      </c>
      <c r="CH21" s="48">
        <v>204.06666666666669</v>
      </c>
      <c r="CI21" s="48">
        <v>203.03333333333333</v>
      </c>
      <c r="CJ21" s="48">
        <v>202.66666666666666</v>
      </c>
      <c r="CK21" s="48">
        <v>201.1</v>
      </c>
      <c r="CL21" s="48">
        <v>201.86666666666667</v>
      </c>
      <c r="CM21" s="48">
        <v>202.36666666666667</v>
      </c>
      <c r="CN21" s="48">
        <v>202.33333333333334</v>
      </c>
      <c r="CO21" s="48">
        <v>202.46666666666667</v>
      </c>
      <c r="CP21" s="48">
        <v>203.49999999999997</v>
      </c>
      <c r="CQ21" s="48">
        <v>204.16666666666669</v>
      </c>
      <c r="CR21" s="48">
        <v>204.26666666666668</v>
      </c>
      <c r="CS21" s="48">
        <v>204.6</v>
      </c>
      <c r="CT21" s="48">
        <v>206.13333333333333</v>
      </c>
      <c r="CU21" s="48">
        <v>206.73333333333338</v>
      </c>
      <c r="CV21" s="48">
        <v>207</v>
      </c>
      <c r="CW21" s="48">
        <v>208.16666666666666</v>
      </c>
      <c r="CX21" s="48">
        <v>209.03333333333333</v>
      </c>
      <c r="CY21" s="48">
        <v>210.70000000000002</v>
      </c>
      <c r="CZ21" s="48">
        <v>212.23333333333335</v>
      </c>
      <c r="DA21" s="48">
        <v>214.03333333333333</v>
      </c>
      <c r="DB21" s="48">
        <v>214.6333333333333</v>
      </c>
      <c r="DC21" s="48">
        <v>215.36666666666667</v>
      </c>
      <c r="DD21" s="48">
        <v>217.36666666666667</v>
      </c>
      <c r="DE21" s="48">
        <v>218.53333333333333</v>
      </c>
      <c r="DF21" s="48">
        <v>219.93333333333328</v>
      </c>
      <c r="DG21" s="48">
        <v>220.23333333333335</v>
      </c>
      <c r="DH21" s="48">
        <v>221.39999999999998</v>
      </c>
      <c r="DI21" s="48">
        <v>221.73333333333332</v>
      </c>
      <c r="DJ21" s="48">
        <v>221.6333333333333</v>
      </c>
      <c r="DK21" s="48">
        <v>220.06666666666666</v>
      </c>
      <c r="DL21" s="48">
        <v>219.13333333333335</v>
      </c>
      <c r="DM21" s="48">
        <v>218.06666666666669</v>
      </c>
      <c r="DN21" s="48">
        <v>216.8</v>
      </c>
      <c r="DO21" s="48">
        <v>214.10000000000002</v>
      </c>
      <c r="DP21" s="48">
        <v>215.33333333333331</v>
      </c>
      <c r="DQ21" s="48">
        <v>218.3</v>
      </c>
      <c r="DR21" s="48">
        <v>216.2</v>
      </c>
      <c r="DS21" s="49">
        <v>219.20000000000002</v>
      </c>
      <c r="DT21" s="49">
        <v>205.76666666666665</v>
      </c>
      <c r="DU21" s="49">
        <v>211.23333333333335</v>
      </c>
      <c r="DV21" s="49">
        <v>202.46666666666667</v>
      </c>
      <c r="DW21" s="49">
        <v>203.03333333333336</v>
      </c>
      <c r="DX21" s="49">
        <v>206.3</v>
      </c>
      <c r="DY21" s="49">
        <v>212.46666666666664</v>
      </c>
      <c r="DZ21" s="49">
        <v>208.23333333333338</v>
      </c>
      <c r="EA21" s="49">
        <v>201.40000000000003</v>
      </c>
      <c r="EB21" s="49">
        <v>201.00000000000003</v>
      </c>
      <c r="EC21" s="49">
        <v>210.9</v>
      </c>
      <c r="ED21" s="49">
        <v>206.73333333333335</v>
      </c>
      <c r="EE21" s="49">
        <v>206.8</v>
      </c>
      <c r="EF21" s="50">
        <v>208.29069999999999</v>
      </c>
      <c r="EG21" s="50">
        <v>211.79169999999999</v>
      </c>
      <c r="EH21" s="50">
        <v>212.0052</v>
      </c>
      <c r="EI21" s="50">
        <v>212.4854</v>
      </c>
      <c r="EJ21" s="50">
        <v>212.66759999999999</v>
      </c>
      <c r="EK21" s="50">
        <v>213.34219999999999</v>
      </c>
      <c r="EL21" s="50">
        <v>214.23320000000001</v>
      </c>
      <c r="EM21" s="50">
        <v>214.857</v>
      </c>
      <c r="EN21" s="50">
        <v>215.2961</v>
      </c>
      <c r="EO21" s="50">
        <v>215.82650000000001</v>
      </c>
      <c r="EP21" s="50">
        <v>216.31790000000001</v>
      </c>
      <c r="EQ21" s="50">
        <v>216.88149999999999</v>
      </c>
      <c r="ER21" s="50">
        <v>217.37690000000001</v>
      </c>
      <c r="ES21" s="50">
        <v>217.79570000000001</v>
      </c>
      <c r="ET21" s="50">
        <v>218.2627</v>
      </c>
      <c r="EU21" s="50">
        <v>218.7885</v>
      </c>
      <c r="EV21" s="50">
        <v>219.23759999999999</v>
      </c>
      <c r="EW21" s="50">
        <v>219.70670000000001</v>
      </c>
      <c r="EX21" s="50">
        <v>220.285</v>
      </c>
      <c r="EY21" s="50">
        <v>220.86609999999999</v>
      </c>
      <c r="EZ21" s="50">
        <v>221.4222</v>
      </c>
      <c r="FA21" s="50">
        <v>222.01300000000001</v>
      </c>
      <c r="FB21" s="50">
        <v>222.6036</v>
      </c>
      <c r="FC21" s="50">
        <v>223.20939999999999</v>
      </c>
      <c r="FD21" s="50">
        <v>223.77719999999999</v>
      </c>
      <c r="FE21" s="50">
        <v>224.3672</v>
      </c>
      <c r="FF21" s="50">
        <v>224.96680000000001</v>
      </c>
    </row>
    <row r="22" spans="1:162" x14ac:dyDescent="0.2">
      <c r="A22" t="str">
        <f>'Baseline QTR'!A22</f>
        <v>KS_NGOVSL</v>
      </c>
      <c r="B22" t="str">
        <f>'Baseline QTR'!B22</f>
        <v xml:space="preserve">      State and local</v>
      </c>
      <c r="C22" s="48">
        <v>123.2</v>
      </c>
      <c r="D22" s="48">
        <v>124.26666666666668</v>
      </c>
      <c r="E22" s="48">
        <v>127.73333333333332</v>
      </c>
      <c r="F22" s="48">
        <v>127.66666666666669</v>
      </c>
      <c r="G22" s="48">
        <v>128.19999999999999</v>
      </c>
      <c r="H22" s="48">
        <v>131.86666666666667</v>
      </c>
      <c r="I22" s="48">
        <v>132.9</v>
      </c>
      <c r="J22" s="48">
        <v>133.26666666666668</v>
      </c>
      <c r="K22" s="48">
        <v>135.63333333333333</v>
      </c>
      <c r="L22" s="48">
        <v>136.86666666666667</v>
      </c>
      <c r="M22" s="48">
        <v>136.23333333333335</v>
      </c>
      <c r="N22" s="48">
        <v>139.13333333333333</v>
      </c>
      <c r="O22" s="48">
        <v>138</v>
      </c>
      <c r="P22" s="48">
        <v>139.30000000000001</v>
      </c>
      <c r="Q22" s="48">
        <v>139.73333333333335</v>
      </c>
      <c r="R22" s="48">
        <v>141.16666666666666</v>
      </c>
      <c r="S22" s="48">
        <v>141</v>
      </c>
      <c r="T22" s="48">
        <v>142.29999999999998</v>
      </c>
      <c r="U22" s="48">
        <v>140.93333333333334</v>
      </c>
      <c r="V22" s="48">
        <v>144.79999999999998</v>
      </c>
      <c r="W22" s="48">
        <v>145.66666666666666</v>
      </c>
      <c r="X22" s="48">
        <v>146.23333333333332</v>
      </c>
      <c r="Y22" s="48">
        <v>145.16666666666666</v>
      </c>
      <c r="Z22" s="48">
        <v>147.1</v>
      </c>
      <c r="AA22" s="48">
        <v>149.26666666666668</v>
      </c>
      <c r="AB22" s="48">
        <v>149.1</v>
      </c>
      <c r="AC22" s="48">
        <v>148.80000000000001</v>
      </c>
      <c r="AD22" s="48">
        <v>149.36666666666667</v>
      </c>
      <c r="AE22" s="48">
        <v>149.33333333333334</v>
      </c>
      <c r="AF22" s="48">
        <v>152.86666666666667</v>
      </c>
      <c r="AG22" s="48">
        <v>152.53333333333333</v>
      </c>
      <c r="AH22" s="48">
        <v>153.36666666666667</v>
      </c>
      <c r="AI22" s="48">
        <v>154.33333333333334</v>
      </c>
      <c r="AJ22" s="48">
        <v>155.86666666666667</v>
      </c>
      <c r="AK22" s="48">
        <v>156.46666666666667</v>
      </c>
      <c r="AL22" s="48">
        <v>157.29999999999998</v>
      </c>
      <c r="AM22" s="48">
        <v>157.33333333333334</v>
      </c>
      <c r="AN22" s="48">
        <v>159.26666666666668</v>
      </c>
      <c r="AO22" s="48">
        <v>160.96666666666667</v>
      </c>
      <c r="AP22" s="48">
        <v>160.93333333333334</v>
      </c>
      <c r="AQ22" s="48">
        <v>161.93333333333334</v>
      </c>
      <c r="AR22" s="48">
        <v>161.26666666666665</v>
      </c>
      <c r="AS22" s="48">
        <v>162.03333333333333</v>
      </c>
      <c r="AT22" s="48">
        <v>162.69999999999999</v>
      </c>
      <c r="AU22" s="48">
        <v>166.06666666666666</v>
      </c>
      <c r="AV22" s="48">
        <v>167.86666666666667</v>
      </c>
      <c r="AW22" s="48">
        <v>168.63333333333333</v>
      </c>
      <c r="AX22" s="48">
        <v>170.3</v>
      </c>
      <c r="AY22" s="48">
        <v>171.1</v>
      </c>
      <c r="AZ22" s="48">
        <v>171.86666666666667</v>
      </c>
      <c r="BA22" s="48">
        <v>172</v>
      </c>
      <c r="BB22" s="48">
        <v>172.13333333333333</v>
      </c>
      <c r="BC22" s="48">
        <v>172.6</v>
      </c>
      <c r="BD22" s="48">
        <v>173.83333333333334</v>
      </c>
      <c r="BE22" s="48">
        <v>172.73333333333335</v>
      </c>
      <c r="BF22" s="48">
        <v>173.4</v>
      </c>
      <c r="BG22" s="48">
        <v>172.83333333333334</v>
      </c>
      <c r="BH22" s="48">
        <v>173.13333333333333</v>
      </c>
      <c r="BI22" s="48">
        <v>173.63333333333333</v>
      </c>
      <c r="BJ22" s="48">
        <v>173.76666666666668</v>
      </c>
      <c r="BK22" s="48">
        <v>173.03333333333333</v>
      </c>
      <c r="BL22" s="48">
        <v>173.4</v>
      </c>
      <c r="BM22" s="48">
        <v>173.63333333333333</v>
      </c>
      <c r="BN22" s="48">
        <v>174.33333333333334</v>
      </c>
      <c r="BO22" s="48">
        <v>174.9</v>
      </c>
      <c r="BP22" s="48">
        <v>174.66666666666666</v>
      </c>
      <c r="BQ22" s="48">
        <v>174.63333333333333</v>
      </c>
      <c r="BR22" s="48">
        <v>175.06666666666666</v>
      </c>
      <c r="BS22" s="48">
        <v>175.26666666666665</v>
      </c>
      <c r="BT22" s="48">
        <v>175.79999999999998</v>
      </c>
      <c r="BU22" s="48">
        <v>177.23333333333335</v>
      </c>
      <c r="BV22" s="48">
        <v>177.6</v>
      </c>
      <c r="BW22" s="48">
        <v>178.53333333333333</v>
      </c>
      <c r="BX22" s="48">
        <v>178.7</v>
      </c>
      <c r="BY22" s="48">
        <v>182.33333333333337</v>
      </c>
      <c r="BZ22" s="48">
        <v>182.8</v>
      </c>
      <c r="CA22" s="48">
        <v>181.9</v>
      </c>
      <c r="CB22" s="48">
        <v>182.23333333333332</v>
      </c>
      <c r="CC22" s="48">
        <v>181.6</v>
      </c>
      <c r="CD22" s="48">
        <v>181.3</v>
      </c>
      <c r="CE22" s="48">
        <v>181.3</v>
      </c>
      <c r="CF22" s="48">
        <v>181.86666666666667</v>
      </c>
      <c r="CG22" s="48">
        <v>181.96666666666667</v>
      </c>
      <c r="CH22" s="48">
        <v>180.43333333333337</v>
      </c>
      <c r="CI22" s="48">
        <v>179.4</v>
      </c>
      <c r="CJ22" s="48">
        <v>179.1</v>
      </c>
      <c r="CK22" s="48">
        <v>177.76666666666665</v>
      </c>
      <c r="CL22" s="48">
        <v>178.66666666666669</v>
      </c>
      <c r="CM22" s="48">
        <v>179.23333333333335</v>
      </c>
      <c r="CN22" s="48">
        <v>179.3</v>
      </c>
      <c r="CO22" s="48">
        <v>179.46666666666667</v>
      </c>
      <c r="CP22" s="48">
        <v>180.56666666666663</v>
      </c>
      <c r="CQ22" s="48">
        <v>181.36666666666667</v>
      </c>
      <c r="CR22" s="48">
        <v>181.73333333333335</v>
      </c>
      <c r="CS22" s="48">
        <v>182.23333333333332</v>
      </c>
      <c r="CT22" s="48">
        <v>183.86666666666667</v>
      </c>
      <c r="CU22" s="48">
        <v>184.43333333333337</v>
      </c>
      <c r="CV22" s="48">
        <v>184.76666666666665</v>
      </c>
      <c r="CW22" s="48">
        <v>186.13333333333333</v>
      </c>
      <c r="CX22" s="48">
        <v>187.13333333333333</v>
      </c>
      <c r="CY22" s="48">
        <v>188.76666666666668</v>
      </c>
      <c r="CZ22" s="48">
        <v>190.23333333333335</v>
      </c>
      <c r="DA22" s="48">
        <v>192</v>
      </c>
      <c r="DB22" s="48">
        <v>192.56666666666663</v>
      </c>
      <c r="DC22" s="48">
        <v>193.3</v>
      </c>
      <c r="DD22" s="48">
        <v>195.26666666666668</v>
      </c>
      <c r="DE22" s="48">
        <v>196.4</v>
      </c>
      <c r="DF22" s="48">
        <v>197.66666666666663</v>
      </c>
      <c r="DG22" s="48">
        <v>197.9</v>
      </c>
      <c r="DH22" s="48">
        <v>199.16666666666663</v>
      </c>
      <c r="DI22" s="48">
        <v>199.6</v>
      </c>
      <c r="DJ22" s="48">
        <v>199.56666666666663</v>
      </c>
      <c r="DK22" s="48">
        <v>198.26666666666665</v>
      </c>
      <c r="DL22" s="48">
        <v>197.43333333333337</v>
      </c>
      <c r="DM22" s="48">
        <v>196.43333333333337</v>
      </c>
      <c r="DN22" s="48">
        <v>195.3</v>
      </c>
      <c r="DO22" s="48">
        <v>192.8</v>
      </c>
      <c r="DP22" s="48">
        <v>194.13333333333333</v>
      </c>
      <c r="DQ22" s="48">
        <v>196.9</v>
      </c>
      <c r="DR22" s="48">
        <v>194.96666666666667</v>
      </c>
      <c r="DS22" s="49">
        <v>197.86666666666667</v>
      </c>
      <c r="DT22" s="49">
        <v>184.23333333333332</v>
      </c>
      <c r="DU22" s="49">
        <v>188.26666666666668</v>
      </c>
      <c r="DV22" s="49">
        <v>180.53333333333333</v>
      </c>
      <c r="DW22" s="49">
        <v>181.43333333333337</v>
      </c>
      <c r="DX22" s="49">
        <v>184.73333333333335</v>
      </c>
      <c r="DY22" s="49">
        <v>191.06666666666663</v>
      </c>
      <c r="DZ22" s="49">
        <v>186.93333333333337</v>
      </c>
      <c r="EA22" s="49">
        <v>180.33333333333337</v>
      </c>
      <c r="EB22" s="49">
        <v>180.33333333333337</v>
      </c>
      <c r="EC22" s="49">
        <v>190.4</v>
      </c>
      <c r="ED22" s="49">
        <v>186.16666666666669</v>
      </c>
      <c r="EE22" s="49">
        <v>186.23333333333335</v>
      </c>
      <c r="EF22" s="50">
        <v>187.72399999999999</v>
      </c>
      <c r="EG22" s="50">
        <v>191.22499999999999</v>
      </c>
      <c r="EH22" s="50">
        <v>191.4385</v>
      </c>
      <c r="EI22" s="50">
        <v>191.9187</v>
      </c>
      <c r="EJ22" s="50">
        <v>192.101</v>
      </c>
      <c r="EK22" s="50">
        <v>192.77549999999999</v>
      </c>
      <c r="EL22" s="50">
        <v>193.66650000000001</v>
      </c>
      <c r="EM22" s="50">
        <v>194.2903</v>
      </c>
      <c r="EN22" s="50">
        <v>194.7295</v>
      </c>
      <c r="EO22" s="50">
        <v>195.25980000000001</v>
      </c>
      <c r="EP22" s="50">
        <v>195.75120000000001</v>
      </c>
      <c r="EQ22" s="50">
        <v>196.31479999999999</v>
      </c>
      <c r="ER22" s="50">
        <v>196.81020000000001</v>
      </c>
      <c r="ES22" s="50">
        <v>197.22900000000001</v>
      </c>
      <c r="ET22" s="50">
        <v>197.696</v>
      </c>
      <c r="EU22" s="50">
        <v>198.22190000000001</v>
      </c>
      <c r="EV22" s="50">
        <v>198.67089999999999</v>
      </c>
      <c r="EW22" s="50">
        <v>199.14</v>
      </c>
      <c r="EX22" s="50">
        <v>199.7184</v>
      </c>
      <c r="EY22" s="50">
        <v>200.29939999999999</v>
      </c>
      <c r="EZ22" s="50">
        <v>200.85550000000001</v>
      </c>
      <c r="FA22" s="50">
        <v>201.44630000000001</v>
      </c>
      <c r="FB22" s="50">
        <v>202.0369</v>
      </c>
      <c r="FC22" s="50">
        <v>202.64269999999999</v>
      </c>
      <c r="FD22" s="50">
        <v>203.2106</v>
      </c>
      <c r="FE22" s="50">
        <v>203.8005</v>
      </c>
      <c r="FF22" s="50">
        <v>204.40010000000001</v>
      </c>
    </row>
    <row r="23" spans="1:162" x14ac:dyDescent="0.2">
      <c r="A23" t="str">
        <f>'Baseline QTR'!A23</f>
        <v>KS_NGOVFED</v>
      </c>
      <c r="B23" t="str">
        <f>'Baseline QTR'!B23</f>
        <v xml:space="preserve">      Federal</v>
      </c>
      <c r="C23" s="48">
        <v>21.766666666666666</v>
      </c>
      <c r="D23" s="48">
        <v>22.366666666666667</v>
      </c>
      <c r="E23" s="48">
        <v>21.7</v>
      </c>
      <c r="F23" s="48">
        <v>21.133333333333333</v>
      </c>
      <c r="G23" s="48">
        <v>21.166666666666668</v>
      </c>
      <c r="H23" s="48">
        <v>21.333333333333332</v>
      </c>
      <c r="I23" s="48">
        <v>21.7</v>
      </c>
      <c r="J23" s="48">
        <v>21.566666666666663</v>
      </c>
      <c r="K23" s="48">
        <v>21.666666666666668</v>
      </c>
      <c r="L23" s="48">
        <v>21.733333333333334</v>
      </c>
      <c r="M23" s="48">
        <v>21.766666666666666</v>
      </c>
      <c r="N23" s="48">
        <v>21.9</v>
      </c>
      <c r="O23" s="48">
        <v>22.233333333333334</v>
      </c>
      <c r="P23" s="48">
        <v>22.266666666666666</v>
      </c>
      <c r="Q23" s="48">
        <v>22.466666666666665</v>
      </c>
      <c r="R23" s="48">
        <v>22.333333333333332</v>
      </c>
      <c r="S23" s="48">
        <v>22.333333333333332</v>
      </c>
      <c r="T23" s="48">
        <v>22.366666666666667</v>
      </c>
      <c r="U23" s="48">
        <v>22.233333333333334</v>
      </c>
      <c r="V23" s="48">
        <v>22.166666666666668</v>
      </c>
      <c r="W23" s="48">
        <v>21.933333333333337</v>
      </c>
      <c r="X23" s="48">
        <v>21.933333333333337</v>
      </c>
      <c r="Y23" s="48">
        <v>21.8</v>
      </c>
      <c r="Z23" s="48">
        <v>21.766666666666666</v>
      </c>
      <c r="AA23" s="48">
        <v>21.733333333333334</v>
      </c>
      <c r="AB23" s="48">
        <v>21.6</v>
      </c>
      <c r="AC23" s="48">
        <v>21.333333333333332</v>
      </c>
      <c r="AD23" s="48">
        <v>21.566666666666663</v>
      </c>
      <c r="AE23" s="48">
        <v>21.6</v>
      </c>
      <c r="AF23" s="48">
        <v>21.666666666666668</v>
      </c>
      <c r="AG23" s="48">
        <v>21.9</v>
      </c>
      <c r="AH23" s="48">
        <v>21.766666666666666</v>
      </c>
      <c r="AI23" s="48">
        <v>22.3</v>
      </c>
      <c r="AJ23" s="48">
        <v>22.266666666666666</v>
      </c>
      <c r="AK23" s="48">
        <v>22.533333333333335</v>
      </c>
      <c r="AL23" s="48">
        <v>22.933333333333337</v>
      </c>
      <c r="AM23" s="48">
        <v>23.4</v>
      </c>
      <c r="AN23" s="48">
        <v>22.966666666666665</v>
      </c>
      <c r="AO23" s="48">
        <v>22.833333333333332</v>
      </c>
      <c r="AP23" s="48">
        <v>23.166666666666668</v>
      </c>
      <c r="AQ23" s="48">
        <v>23.2</v>
      </c>
      <c r="AR23" s="48">
        <v>25.533333333333335</v>
      </c>
      <c r="AS23" s="48">
        <v>23.633333333333333</v>
      </c>
      <c r="AT23" s="48">
        <v>23.166666666666668</v>
      </c>
      <c r="AU23" s="48">
        <v>23.666666666666668</v>
      </c>
      <c r="AV23" s="48">
        <v>23.533333333333335</v>
      </c>
      <c r="AW23" s="48">
        <v>23.666666666666668</v>
      </c>
      <c r="AX23" s="48">
        <v>23.833333333333332</v>
      </c>
      <c r="AY23" s="48">
        <v>23.766666666666666</v>
      </c>
      <c r="AZ23" s="48">
        <v>23.766666666666666</v>
      </c>
      <c r="BA23" s="48">
        <v>23.833333333333332</v>
      </c>
      <c r="BB23" s="48">
        <v>24.966666666666669</v>
      </c>
      <c r="BC23" s="48">
        <v>25.066666666666663</v>
      </c>
      <c r="BD23" s="48">
        <v>24.933333333333337</v>
      </c>
      <c r="BE23" s="48">
        <v>24.7</v>
      </c>
      <c r="BF23" s="48">
        <v>24.8</v>
      </c>
      <c r="BG23" s="48">
        <v>24.666666666666668</v>
      </c>
      <c r="BH23" s="48">
        <v>24.7</v>
      </c>
      <c r="BI23" s="48">
        <v>24.6</v>
      </c>
      <c r="BJ23" s="48">
        <v>24.7</v>
      </c>
      <c r="BK23" s="48">
        <v>24.3</v>
      </c>
      <c r="BL23" s="48">
        <v>24.2</v>
      </c>
      <c r="BM23" s="48">
        <v>24.3</v>
      </c>
      <c r="BN23" s="48">
        <v>23.9</v>
      </c>
      <c r="BO23" s="48">
        <v>23.766666666666666</v>
      </c>
      <c r="BP23" s="48">
        <v>23.666666666666668</v>
      </c>
      <c r="BQ23" s="48">
        <v>23.633333333333333</v>
      </c>
      <c r="BR23" s="48">
        <v>23.733333333333334</v>
      </c>
      <c r="BS23" s="48">
        <v>23.666666666666668</v>
      </c>
      <c r="BT23" s="48">
        <v>23.633333333333333</v>
      </c>
      <c r="BU23" s="48">
        <v>23.633333333333333</v>
      </c>
      <c r="BV23" s="48">
        <v>23.733333333333334</v>
      </c>
      <c r="BW23" s="48">
        <v>23.833333333333332</v>
      </c>
      <c r="BX23" s="48">
        <v>23.833333333333332</v>
      </c>
      <c r="BY23" s="48">
        <v>23.9</v>
      </c>
      <c r="BZ23" s="48">
        <v>24.1</v>
      </c>
      <c r="CA23" s="48">
        <v>24.133333333333333</v>
      </c>
      <c r="CB23" s="48">
        <v>24.9</v>
      </c>
      <c r="CC23" s="48">
        <v>24.433333333333337</v>
      </c>
      <c r="CD23" s="48">
        <v>24.2</v>
      </c>
      <c r="CE23" s="48">
        <v>23.6</v>
      </c>
      <c r="CF23" s="48">
        <v>26.266666666666666</v>
      </c>
      <c r="CG23" s="48">
        <v>24.1</v>
      </c>
      <c r="CH23" s="48">
        <v>23.633333333333333</v>
      </c>
      <c r="CI23" s="48">
        <v>23.633333333333333</v>
      </c>
      <c r="CJ23" s="48">
        <v>23.566666666666663</v>
      </c>
      <c r="CK23" s="48">
        <v>23.333333333333332</v>
      </c>
      <c r="CL23" s="48">
        <v>23.2</v>
      </c>
      <c r="CM23" s="48">
        <v>23.133333333333333</v>
      </c>
      <c r="CN23" s="48">
        <v>23.033333333333331</v>
      </c>
      <c r="CO23" s="48">
        <v>23</v>
      </c>
      <c r="CP23" s="48">
        <v>22.933333333333337</v>
      </c>
      <c r="CQ23" s="48">
        <v>22.8</v>
      </c>
      <c r="CR23" s="48">
        <v>22.533333333333335</v>
      </c>
      <c r="CS23" s="48">
        <v>22.366666666666667</v>
      </c>
      <c r="CT23" s="48">
        <v>22.266666666666666</v>
      </c>
      <c r="CU23" s="48">
        <v>22.3</v>
      </c>
      <c r="CV23" s="48">
        <v>22.233333333333334</v>
      </c>
      <c r="CW23" s="48">
        <v>22.033333333333335</v>
      </c>
      <c r="CX23" s="48">
        <v>21.9</v>
      </c>
      <c r="CY23" s="48">
        <v>21.933333333333337</v>
      </c>
      <c r="CZ23" s="48">
        <v>22</v>
      </c>
      <c r="DA23" s="48">
        <v>22.033333333333335</v>
      </c>
      <c r="DB23" s="48">
        <v>22.066666666666663</v>
      </c>
      <c r="DC23" s="48">
        <v>22.066666666666663</v>
      </c>
      <c r="DD23" s="48">
        <v>22.1</v>
      </c>
      <c r="DE23" s="48">
        <v>22.133333333333333</v>
      </c>
      <c r="DF23" s="48">
        <v>22.266666666666666</v>
      </c>
      <c r="DG23" s="48">
        <v>22.333333333333332</v>
      </c>
      <c r="DH23" s="48">
        <v>22.233333333333334</v>
      </c>
      <c r="DI23" s="48">
        <v>22.133333333333333</v>
      </c>
      <c r="DJ23" s="48">
        <v>22.066666666666663</v>
      </c>
      <c r="DK23" s="48">
        <v>21.8</v>
      </c>
      <c r="DL23" s="48">
        <v>21.7</v>
      </c>
      <c r="DM23" s="48">
        <v>21.633333333333333</v>
      </c>
      <c r="DN23" s="48">
        <v>21.5</v>
      </c>
      <c r="DO23" s="48">
        <v>21.3</v>
      </c>
      <c r="DP23" s="48">
        <v>21.2</v>
      </c>
      <c r="DQ23" s="48">
        <v>21.4</v>
      </c>
      <c r="DR23" s="48">
        <v>21.233333333333334</v>
      </c>
      <c r="DS23" s="49">
        <v>21.333333333333332</v>
      </c>
      <c r="DT23" s="49">
        <v>21.533333333333335</v>
      </c>
      <c r="DU23" s="49">
        <v>22.966666666666669</v>
      </c>
      <c r="DV23" s="49">
        <v>21.933333333333337</v>
      </c>
      <c r="DW23" s="49">
        <v>21.6</v>
      </c>
      <c r="DX23" s="49">
        <v>21.566666666666663</v>
      </c>
      <c r="DY23" s="49">
        <v>21.4</v>
      </c>
      <c r="DZ23" s="49">
        <v>21.3</v>
      </c>
      <c r="EA23" s="49">
        <v>21.066666666666663</v>
      </c>
      <c r="EB23" s="49">
        <v>20.666666666666668</v>
      </c>
      <c r="EC23" s="49">
        <v>20.5</v>
      </c>
      <c r="ED23" s="49">
        <v>20.566666666666663</v>
      </c>
      <c r="EE23" s="49">
        <v>20.566666666666663</v>
      </c>
      <c r="EF23" s="50">
        <v>20.566669999999998</v>
      </c>
      <c r="EG23" s="50">
        <v>20.566669999999998</v>
      </c>
      <c r="EH23" s="50">
        <v>20.566669999999998</v>
      </c>
      <c r="EI23" s="50">
        <v>20.566669999999998</v>
      </c>
      <c r="EJ23" s="50">
        <v>20.566669999999998</v>
      </c>
      <c r="EK23" s="50">
        <v>20.566669999999998</v>
      </c>
      <c r="EL23" s="50">
        <v>20.566669999999998</v>
      </c>
      <c r="EM23" s="50">
        <v>20.566669999999998</v>
      </c>
      <c r="EN23" s="50">
        <v>20.566669999999998</v>
      </c>
      <c r="EO23" s="50">
        <v>20.566669999999998</v>
      </c>
      <c r="EP23" s="50">
        <v>20.566669999999998</v>
      </c>
      <c r="EQ23" s="50">
        <v>20.566669999999998</v>
      </c>
      <c r="ER23" s="50">
        <v>20.566669999999998</v>
      </c>
      <c r="ES23" s="50">
        <v>20.566669999999998</v>
      </c>
      <c r="ET23" s="50">
        <v>20.566669999999998</v>
      </c>
      <c r="EU23" s="50">
        <v>20.566669999999998</v>
      </c>
      <c r="EV23" s="50">
        <v>20.566669999999998</v>
      </c>
      <c r="EW23" s="50">
        <v>20.566669999999998</v>
      </c>
      <c r="EX23" s="50">
        <v>20.566669999999998</v>
      </c>
      <c r="EY23" s="50">
        <v>20.566669999999998</v>
      </c>
      <c r="EZ23" s="50">
        <v>20.566669999999998</v>
      </c>
      <c r="FA23" s="50">
        <v>20.566669999999998</v>
      </c>
      <c r="FB23" s="50">
        <v>20.566669999999998</v>
      </c>
      <c r="FC23" s="50">
        <v>20.566669999999998</v>
      </c>
      <c r="FD23" s="50">
        <v>20.566669999999998</v>
      </c>
      <c r="FE23" s="50">
        <v>20.566669999999998</v>
      </c>
      <c r="FF23" s="50">
        <v>20.566669999999998</v>
      </c>
    </row>
    <row r="24" spans="1:162" x14ac:dyDescent="0.2">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row>
    <row r="25" spans="1:162" x14ac:dyDescent="0.2">
      <c r="A25" t="str">
        <f>'Baseline QTR'!A25</f>
        <v>KS_PIR</v>
      </c>
      <c r="B25" t="str">
        <f>'Baseline QTR'!B25</f>
        <v>Personal income (mil. $2012)</v>
      </c>
      <c r="C25" s="5">
        <v>75136.742655145761</v>
      </c>
      <c r="D25" s="5">
        <v>76051.235794718756</v>
      </c>
      <c r="E25" s="5">
        <v>76390.78625307414</v>
      </c>
      <c r="F25" s="5">
        <v>76540.393390596699</v>
      </c>
      <c r="G25" s="5">
        <v>77388.016084344898</v>
      </c>
      <c r="H25" s="5">
        <v>77895.258195199436</v>
      </c>
      <c r="I25" s="5">
        <v>78309.368798272568</v>
      </c>
      <c r="J25" s="5">
        <v>79052.940498357915</v>
      </c>
      <c r="K25" s="5">
        <v>80651.676849538955</v>
      </c>
      <c r="L25" s="5">
        <v>81297.94424095015</v>
      </c>
      <c r="M25" s="5">
        <v>82068.085882459287</v>
      </c>
      <c r="N25" s="5">
        <v>83944.857168890579</v>
      </c>
      <c r="O25" s="5">
        <v>82833.529069176162</v>
      </c>
      <c r="P25" s="5">
        <v>83338.106920865612</v>
      </c>
      <c r="Q25" s="5">
        <v>82605.538093971569</v>
      </c>
      <c r="R25" s="5">
        <v>82814.412471915275</v>
      </c>
      <c r="S25" s="5">
        <v>83769.753533235562</v>
      </c>
      <c r="T25" s="5">
        <v>85109.747859651441</v>
      </c>
      <c r="U25" s="5">
        <v>85420.377838481872</v>
      </c>
      <c r="V25" s="5">
        <v>87136.084177039942</v>
      </c>
      <c r="W25" s="5">
        <v>87686.839773194806</v>
      </c>
      <c r="X25" s="5">
        <v>88360.901274111282</v>
      </c>
      <c r="Y25" s="5">
        <v>89199.995234150396</v>
      </c>
      <c r="Z25" s="5">
        <v>89658.077871071553</v>
      </c>
      <c r="AA25" s="5">
        <v>92050.055901007843</v>
      </c>
      <c r="AB25" s="5">
        <v>93583.823671080812</v>
      </c>
      <c r="AC25" s="5">
        <v>94955.454923585101</v>
      </c>
      <c r="AD25" s="5">
        <v>95986.065130440635</v>
      </c>
      <c r="AE25" s="5">
        <v>98681.243347224852</v>
      </c>
      <c r="AF25" s="5">
        <v>100257.87171590696</v>
      </c>
      <c r="AG25" s="5">
        <v>101472.65479881706</v>
      </c>
      <c r="AH25" s="5">
        <v>103601.73761101362</v>
      </c>
      <c r="AI25" s="5">
        <v>109359.31137810338</v>
      </c>
      <c r="AJ25" s="5">
        <v>112102.31855302901</v>
      </c>
      <c r="AK25" s="5">
        <v>114749.68021634445</v>
      </c>
      <c r="AL25" s="5">
        <v>116773.1528846646</v>
      </c>
      <c r="AM25" s="5">
        <v>119633.46693634162</v>
      </c>
      <c r="AN25" s="5">
        <v>119129.95881388984</v>
      </c>
      <c r="AO25" s="5">
        <v>122302.25702476282</v>
      </c>
      <c r="AP25" s="5">
        <v>126000.47687866095</v>
      </c>
      <c r="AQ25" s="5">
        <v>128116.53319231958</v>
      </c>
      <c r="AR25" s="5">
        <v>126368.95986227682</v>
      </c>
      <c r="AS25" s="5">
        <v>125359.0329837881</v>
      </c>
      <c r="AT25" s="5">
        <v>125730.25296900905</v>
      </c>
      <c r="AU25" s="5">
        <v>126094.8304311411</v>
      </c>
      <c r="AV25" s="5">
        <v>127105.51882133121</v>
      </c>
      <c r="AW25" s="5">
        <v>124039.39745929165</v>
      </c>
      <c r="AX25" s="5">
        <v>124025.56900786342</v>
      </c>
      <c r="AY25" s="5">
        <v>125152.2759384271</v>
      </c>
      <c r="AZ25" s="5">
        <v>124145.66957445809</v>
      </c>
      <c r="BA25" s="5">
        <v>123674.95360924768</v>
      </c>
      <c r="BB25" s="5">
        <v>124553.53861948266</v>
      </c>
      <c r="BC25" s="5">
        <v>123648.04779220071</v>
      </c>
      <c r="BD25" s="5">
        <v>125338.47469032271</v>
      </c>
      <c r="BE25" s="5">
        <v>125952.09633617256</v>
      </c>
      <c r="BF25" s="5">
        <v>125497.22911814619</v>
      </c>
      <c r="BG25" s="5">
        <v>126464.86064528141</v>
      </c>
      <c r="BH25" s="5">
        <v>129535.26487395022</v>
      </c>
      <c r="BI25" s="5">
        <v>130366.24338044462</v>
      </c>
      <c r="BJ25" s="5">
        <v>146311.69765397432</v>
      </c>
      <c r="BK25" s="5">
        <v>133489.86711308284</v>
      </c>
      <c r="BL25" s="5">
        <v>133406.97014132573</v>
      </c>
      <c r="BM25" s="5">
        <v>132261.32230110967</v>
      </c>
      <c r="BN25" s="5">
        <v>133763.41884906229</v>
      </c>
      <c r="BO25" s="5">
        <v>139268.4803206083</v>
      </c>
      <c r="BP25" s="5">
        <v>141995.95495826402</v>
      </c>
      <c r="BQ25" s="5">
        <v>144073.8840790831</v>
      </c>
      <c r="BR25" s="5">
        <v>148823.61850746561</v>
      </c>
      <c r="BS25" s="5">
        <v>150179.02264220754</v>
      </c>
      <c r="BT25" s="5">
        <v>152422.64365077266</v>
      </c>
      <c r="BU25" s="5">
        <v>152982.97469586029</v>
      </c>
      <c r="BV25" s="5">
        <v>153034.42205112637</v>
      </c>
      <c r="BW25" s="5">
        <v>152587.87348414981</v>
      </c>
      <c r="BX25" s="5">
        <v>154925.7595239575</v>
      </c>
      <c r="BY25" s="5">
        <v>151440.99642062155</v>
      </c>
      <c r="BZ25" s="5">
        <v>150709.0229733974</v>
      </c>
      <c r="CA25" s="5">
        <v>145302.24516634864</v>
      </c>
      <c r="CB25" s="5">
        <v>143409.50451507638</v>
      </c>
      <c r="CC25" s="5">
        <v>139772.69980927109</v>
      </c>
      <c r="CD25" s="5">
        <v>138350.27111389209</v>
      </c>
      <c r="CE25" s="5">
        <v>139928.39023573048</v>
      </c>
      <c r="CF25" s="5">
        <v>142115.82726542791</v>
      </c>
      <c r="CG25" s="5">
        <v>143876.06093936259</v>
      </c>
      <c r="CH25" s="5">
        <v>144853.15899158199</v>
      </c>
      <c r="CI25" s="5">
        <v>148150.95084423287</v>
      </c>
      <c r="CJ25" s="5">
        <v>147805.67846069942</v>
      </c>
      <c r="CK25" s="5">
        <v>149050.77804683882</v>
      </c>
      <c r="CL25" s="5">
        <v>151478.66021717637</v>
      </c>
      <c r="CM25" s="5">
        <v>158020.5184894565</v>
      </c>
      <c r="CN25" s="5">
        <v>162123.24652427714</v>
      </c>
      <c r="CO25" s="5">
        <v>163844.74082802419</v>
      </c>
      <c r="CP25" s="5">
        <v>170848.71504138477</v>
      </c>
      <c r="CQ25" s="5">
        <v>165379.69687346381</v>
      </c>
      <c r="CR25" s="5">
        <v>166109.8853391397</v>
      </c>
      <c r="CS25" s="5">
        <v>167180.95971298145</v>
      </c>
      <c r="CT25" s="5">
        <v>167112.77289737549</v>
      </c>
      <c r="CU25" s="5">
        <v>172966.38065001572</v>
      </c>
      <c r="CV25" s="5">
        <v>177316.51309274641</v>
      </c>
      <c r="CW25" s="5">
        <v>182431.52595610917</v>
      </c>
      <c r="CX25" s="5">
        <v>187262.39103749878</v>
      </c>
      <c r="CY25" s="5">
        <v>190285.25199494974</v>
      </c>
      <c r="CZ25" s="5">
        <v>190980.17742235147</v>
      </c>
      <c r="DA25" s="5">
        <v>192006.66155451149</v>
      </c>
      <c r="DB25" s="5">
        <v>192836.68249789547</v>
      </c>
      <c r="DC25" s="5">
        <v>198302.73383674788</v>
      </c>
      <c r="DD25" s="5">
        <v>199807.74194245931</v>
      </c>
      <c r="DE25" s="5">
        <v>202331.95021245032</v>
      </c>
      <c r="DF25" s="5">
        <v>206494.73902468322</v>
      </c>
      <c r="DG25" s="5">
        <v>208636.76433161003</v>
      </c>
      <c r="DH25" s="5">
        <v>211065.61932191034</v>
      </c>
      <c r="DI25" s="5">
        <v>213366.48031904607</v>
      </c>
      <c r="DJ25" s="5">
        <v>215659.68049427343</v>
      </c>
      <c r="DK25" s="5">
        <v>219284.69403289672</v>
      </c>
      <c r="DL25" s="5">
        <v>220599.60961249139</v>
      </c>
      <c r="DM25" s="5">
        <v>224948.59546243324</v>
      </c>
      <c r="DN25" s="5">
        <v>228237.99552505798</v>
      </c>
      <c r="DO25" s="5">
        <v>235478.11366847722</v>
      </c>
      <c r="DP25" s="5">
        <v>237022.65391659804</v>
      </c>
      <c r="DQ25" s="5">
        <v>239249.20935074307</v>
      </c>
      <c r="DR25" s="5">
        <v>241719.73547598964</v>
      </c>
      <c r="DS25" s="46">
        <v>243737.49844034595</v>
      </c>
      <c r="DT25" s="46">
        <v>261038.02851072411</v>
      </c>
      <c r="DU25" s="46">
        <v>252258.44671764362</v>
      </c>
      <c r="DV25" s="46">
        <v>248196.55576334789</v>
      </c>
      <c r="DW25" s="46">
        <v>272386.68478456879</v>
      </c>
      <c r="DX25" s="46">
        <v>258859.44797570369</v>
      </c>
      <c r="DY25" s="46">
        <v>255885.26214593239</v>
      </c>
      <c r="DZ25" s="46">
        <v>255036.39152863334</v>
      </c>
      <c r="EA25" s="9">
        <v>250745.13829887583</v>
      </c>
      <c r="EB25" s="9">
        <v>251048.73699348001</v>
      </c>
      <c r="EC25" s="9">
        <v>252759.73126519375</v>
      </c>
      <c r="ED25" s="9">
        <v>251048.86152113887</v>
      </c>
      <c r="EE25" s="9">
        <v>250611.34835660533</v>
      </c>
      <c r="EF25" s="9">
        <v>252353.8</v>
      </c>
      <c r="EG25" s="9">
        <v>255140.7</v>
      </c>
      <c r="EH25" s="9">
        <v>256826.8</v>
      </c>
      <c r="EI25" s="9">
        <v>259689.7</v>
      </c>
      <c r="EJ25" s="9">
        <v>261408.8</v>
      </c>
      <c r="EK25" s="9">
        <v>263319.7</v>
      </c>
      <c r="EL25" s="9">
        <v>265611.40000000002</v>
      </c>
      <c r="EM25" s="9">
        <v>267976.7</v>
      </c>
      <c r="EN25" s="9">
        <v>270012.40000000002</v>
      </c>
      <c r="EO25" s="9">
        <v>272168.90000000002</v>
      </c>
      <c r="EP25" s="9">
        <v>274136.59999999998</v>
      </c>
      <c r="EQ25" s="9">
        <v>276731.3</v>
      </c>
      <c r="ER25" s="9">
        <v>278977.09999999998</v>
      </c>
      <c r="ES25" s="9">
        <v>281141.3</v>
      </c>
      <c r="ET25" s="9">
        <v>283281.3</v>
      </c>
      <c r="EU25" s="9">
        <v>286120.3</v>
      </c>
      <c r="EV25" s="9">
        <v>288437</v>
      </c>
      <c r="EW25" s="9">
        <v>290821.8</v>
      </c>
      <c r="EX25" s="9">
        <v>293257.3</v>
      </c>
      <c r="EY25" s="9">
        <v>296073.40000000002</v>
      </c>
      <c r="EZ25" s="9">
        <v>298692</v>
      </c>
      <c r="FA25" s="9">
        <v>301328.09999999998</v>
      </c>
      <c r="FB25" s="9">
        <v>304124.7</v>
      </c>
      <c r="FC25" s="9">
        <v>307247.2</v>
      </c>
      <c r="FD25" s="9">
        <v>310196.8</v>
      </c>
      <c r="FE25" s="9">
        <v>313149.8</v>
      </c>
      <c r="FF25" s="9">
        <v>316229.8</v>
      </c>
    </row>
    <row r="26" spans="1:162" x14ac:dyDescent="0.2">
      <c r="A26" t="str">
        <f>'Baseline QTR'!A26</f>
        <v>KS_PI</v>
      </c>
      <c r="B26" t="str">
        <f>'Baseline QTR'!B26</f>
        <v>Personal income (mil. $)</v>
      </c>
      <c r="C26" s="5">
        <v>46734.302564074111</v>
      </c>
      <c r="D26" s="5">
        <v>47732.797634197283</v>
      </c>
      <c r="E26" s="5">
        <v>48554.747650316451</v>
      </c>
      <c r="F26" s="5">
        <v>49293.544151412083</v>
      </c>
      <c r="G26" s="5">
        <v>50101.001613004883</v>
      </c>
      <c r="H26" s="5">
        <v>50705.139369583114</v>
      </c>
      <c r="I26" s="5">
        <v>51320.827935635913</v>
      </c>
      <c r="J26" s="5">
        <v>52184.427081776026</v>
      </c>
      <c r="K26" s="5">
        <v>53572.87634730625</v>
      </c>
      <c r="L26" s="5">
        <v>54361.496375596143</v>
      </c>
      <c r="M26" s="5">
        <v>55226.897713742146</v>
      </c>
      <c r="N26" s="5">
        <v>56883.553563355323</v>
      </c>
      <c r="O26" s="5">
        <v>56465.131760585318</v>
      </c>
      <c r="P26" s="5">
        <v>57189.942493374816</v>
      </c>
      <c r="Q26" s="5">
        <v>56934.215020508025</v>
      </c>
      <c r="R26" s="5">
        <v>57406.950725531664</v>
      </c>
      <c r="S26" s="5">
        <v>58276.942138001315</v>
      </c>
      <c r="T26" s="5">
        <v>59539.375212697763</v>
      </c>
      <c r="U26" s="5">
        <v>60186.344021215948</v>
      </c>
      <c r="V26" s="5">
        <v>61682.762628084813</v>
      </c>
      <c r="W26" s="5">
        <v>62376.910341059855</v>
      </c>
      <c r="X26" s="5">
        <v>63221.341252613885</v>
      </c>
      <c r="Y26" s="5">
        <v>64083.060576118325</v>
      </c>
      <c r="Z26" s="5">
        <v>64695.475830207812</v>
      </c>
      <c r="AA26" s="5">
        <v>66790.600061212273</v>
      </c>
      <c r="AB26" s="5">
        <v>68357.368162304265</v>
      </c>
      <c r="AC26" s="5">
        <v>69655.52351374508</v>
      </c>
      <c r="AD26" s="5">
        <v>70891.468262738228</v>
      </c>
      <c r="AE26" s="5">
        <v>73203.719939838338</v>
      </c>
      <c r="AF26" s="5">
        <v>74559.774037685682</v>
      </c>
      <c r="AG26" s="5">
        <v>75662.070324189946</v>
      </c>
      <c r="AH26" s="5">
        <v>77492.027698285965</v>
      </c>
      <c r="AI26" s="5">
        <v>81805.13928327644</v>
      </c>
      <c r="AJ26" s="5">
        <v>84008.356500454393</v>
      </c>
      <c r="AK26" s="5">
        <v>86257.334618626133</v>
      </c>
      <c r="AL26" s="5">
        <v>88010.757597642849</v>
      </c>
      <c r="AM26" s="5">
        <v>90343.6052263171</v>
      </c>
      <c r="AN26" s="5">
        <v>90475.629820384915</v>
      </c>
      <c r="AO26" s="5">
        <v>93396.118576960114</v>
      </c>
      <c r="AP26" s="5">
        <v>96803.646376337638</v>
      </c>
      <c r="AQ26" s="5">
        <v>99228.817288115359</v>
      </c>
      <c r="AR26" s="5">
        <v>98341.588254422444</v>
      </c>
      <c r="AS26" s="5">
        <v>98184.955403892338</v>
      </c>
      <c r="AT26" s="5">
        <v>99032.691053569681</v>
      </c>
      <c r="AU26" s="5">
        <v>100054.98699880615</v>
      </c>
      <c r="AV26" s="5">
        <v>101329.79065955344</v>
      </c>
      <c r="AW26" s="5">
        <v>98935.063807505605</v>
      </c>
      <c r="AX26" s="5">
        <v>98964.962534134538</v>
      </c>
      <c r="AY26" s="5">
        <v>100064.25070381</v>
      </c>
      <c r="AZ26" s="5">
        <v>99995.61247213876</v>
      </c>
      <c r="BA26" s="5">
        <v>100132.18944019129</v>
      </c>
      <c r="BB26" s="5">
        <v>101314.33938385958</v>
      </c>
      <c r="BC26" s="5">
        <v>101346.8858923994</v>
      </c>
      <c r="BD26" s="5">
        <v>102835.20494442218</v>
      </c>
      <c r="BE26" s="5">
        <v>104020.05780115484</v>
      </c>
      <c r="BF26" s="5">
        <v>104153.91536202306</v>
      </c>
      <c r="BG26" s="5">
        <v>105766.3569034682</v>
      </c>
      <c r="BH26" s="5">
        <v>109063.51161327113</v>
      </c>
      <c r="BI26" s="5">
        <v>110302.8785241942</v>
      </c>
      <c r="BJ26" s="5">
        <v>124852.16095906592</v>
      </c>
      <c r="BK26" s="5">
        <v>114573.01804448786</v>
      </c>
      <c r="BL26" s="5">
        <v>115224.93418076444</v>
      </c>
      <c r="BM26" s="5">
        <v>115469.4248217608</v>
      </c>
      <c r="BN26" s="5">
        <v>117710.47095298632</v>
      </c>
      <c r="BO26" s="5">
        <v>123191.32695239728</v>
      </c>
      <c r="BP26" s="5">
        <v>126705.83052835816</v>
      </c>
      <c r="BQ26" s="5">
        <v>129484.96257723514</v>
      </c>
      <c r="BR26" s="5">
        <v>133533.47994200859</v>
      </c>
      <c r="BS26" s="5">
        <v>135981.09784161326</v>
      </c>
      <c r="BT26" s="5">
        <v>139184.73704970305</v>
      </c>
      <c r="BU26" s="5">
        <v>140485.79549295548</v>
      </c>
      <c r="BV26" s="5">
        <v>141962.38161572738</v>
      </c>
      <c r="BW26" s="5">
        <v>142700.17928237689</v>
      </c>
      <c r="BX26" s="5">
        <v>146296.39471847308</v>
      </c>
      <c r="BY26" s="5">
        <v>144532.2581639128</v>
      </c>
      <c r="BZ26" s="5">
        <v>141536.87183523644</v>
      </c>
      <c r="CA26" s="5">
        <v>135537.93429117001</v>
      </c>
      <c r="CB26" s="5">
        <v>134304.43507341418</v>
      </c>
      <c r="CC26" s="5">
        <v>131800.06501215027</v>
      </c>
      <c r="CD26" s="5">
        <v>131465.96162326483</v>
      </c>
      <c r="CE26" s="5">
        <v>133479.09072976565</v>
      </c>
      <c r="CF26" s="5">
        <v>135776.04021111719</v>
      </c>
      <c r="CG26" s="5">
        <v>137722.48181298605</v>
      </c>
      <c r="CH26" s="5">
        <v>139545.73924613043</v>
      </c>
      <c r="CI26" s="5">
        <v>143921.24119763001</v>
      </c>
      <c r="CJ26" s="5">
        <v>144997.37056994613</v>
      </c>
      <c r="CK26" s="5">
        <v>146895.50379628153</v>
      </c>
      <c r="CL26" s="5">
        <v>149780.58443614183</v>
      </c>
      <c r="CM26" s="5">
        <v>157284.14287329564</v>
      </c>
      <c r="CN26" s="5">
        <v>161758.46921959752</v>
      </c>
      <c r="CO26" s="5">
        <v>163951.2399095624</v>
      </c>
      <c r="CP26" s="5">
        <v>171918.22799754384</v>
      </c>
      <c r="CQ26" s="5">
        <v>167015.30207554236</v>
      </c>
      <c r="CR26" s="5">
        <v>167872.31122258797</v>
      </c>
      <c r="CS26" s="5">
        <v>169640.19163035942</v>
      </c>
      <c r="CT26" s="5">
        <v>170281.23107150971</v>
      </c>
      <c r="CU26" s="5">
        <v>177093.35849232509</v>
      </c>
      <c r="CV26" s="5">
        <v>182456.91880730513</v>
      </c>
      <c r="CW26" s="5">
        <v>188251.09163410903</v>
      </c>
      <c r="CX26" s="5">
        <v>193013.21906626035</v>
      </c>
      <c r="CY26" s="5">
        <v>195314.49120517625</v>
      </c>
      <c r="CZ26" s="5">
        <v>196978.86479518755</v>
      </c>
      <c r="DA26" s="5">
        <v>198515.68738120943</v>
      </c>
      <c r="DB26" s="5">
        <v>199177.15261842625</v>
      </c>
      <c r="DC26" s="5">
        <v>204931.99422891036</v>
      </c>
      <c r="DD26" s="5">
        <v>207784.06700080229</v>
      </c>
      <c r="DE26" s="5">
        <v>211198.13627075989</v>
      </c>
      <c r="DF26" s="5">
        <v>216563.42249952676</v>
      </c>
      <c r="DG26" s="5">
        <v>220105.52726691865</v>
      </c>
      <c r="DH26" s="5">
        <v>223218.77768246591</v>
      </c>
      <c r="DI26" s="5">
        <v>226471.44954024185</v>
      </c>
      <c r="DJ26" s="5">
        <v>230363.35751037297</v>
      </c>
      <c r="DK26" s="5">
        <v>235924.0166161129</v>
      </c>
      <c r="DL26" s="5">
        <v>238613.77373344745</v>
      </c>
      <c r="DM26" s="5">
        <v>244186.19934638057</v>
      </c>
      <c r="DN26" s="5">
        <v>248690.4023040584</v>
      </c>
      <c r="DO26" s="5">
        <v>257113.84275233693</v>
      </c>
      <c r="DP26" s="5">
        <v>260385.97691315709</v>
      </c>
      <c r="DQ26" s="5">
        <v>263518.64914728247</v>
      </c>
      <c r="DR26" s="5">
        <v>267204.24718722323</v>
      </c>
      <c r="DS26" s="46">
        <v>270417.00501962623</v>
      </c>
      <c r="DT26" s="46">
        <v>288303.45058866922</v>
      </c>
      <c r="DU26" s="46">
        <v>280930.14177157101</v>
      </c>
      <c r="DV26" s="46">
        <v>277535.87062013324</v>
      </c>
      <c r="DW26" s="46">
        <v>307957.66195058561</v>
      </c>
      <c r="DX26" s="46">
        <v>297269.0128663386</v>
      </c>
      <c r="DY26" s="46">
        <v>297883.71022194426</v>
      </c>
      <c r="DZ26" s="46">
        <v>301384.15496113186</v>
      </c>
      <c r="EA26" s="9">
        <v>301704.07275535632</v>
      </c>
      <c r="EB26" s="9">
        <v>307431.7728348457</v>
      </c>
      <c r="EC26" s="9">
        <v>312815.44341380382</v>
      </c>
      <c r="ED26" s="9">
        <v>313565.04901713284</v>
      </c>
      <c r="EE26" s="9">
        <v>316186.31376759463</v>
      </c>
      <c r="EF26" s="9">
        <v>319927.5</v>
      </c>
      <c r="EG26" s="9">
        <v>326131.09999999998</v>
      </c>
      <c r="EH26" s="9">
        <v>331657.40000000002</v>
      </c>
      <c r="EI26" s="9">
        <v>337413.8</v>
      </c>
      <c r="EJ26" s="9">
        <v>342116.2</v>
      </c>
      <c r="EK26" s="9">
        <v>346962.1</v>
      </c>
      <c r="EL26" s="9">
        <v>351886</v>
      </c>
      <c r="EM26" s="9">
        <v>357303</v>
      </c>
      <c r="EN26" s="9">
        <v>362043.4</v>
      </c>
      <c r="EO26" s="9">
        <v>366862.2</v>
      </c>
      <c r="EP26" s="9">
        <v>371478.6</v>
      </c>
      <c r="EQ26" s="9">
        <v>376954.5</v>
      </c>
      <c r="ER26" s="9">
        <v>381985.5</v>
      </c>
      <c r="ES26" s="9">
        <v>386981.2</v>
      </c>
      <c r="ET26" s="9">
        <v>392077</v>
      </c>
      <c r="EU26" s="9">
        <v>398040.3</v>
      </c>
      <c r="EV26" s="9">
        <v>403342.8</v>
      </c>
      <c r="EW26" s="9">
        <v>408847.4</v>
      </c>
      <c r="EX26" s="9">
        <v>414388.4</v>
      </c>
      <c r="EY26" s="9">
        <v>420495</v>
      </c>
      <c r="EZ26" s="9">
        <v>426286.1</v>
      </c>
      <c r="FA26" s="9">
        <v>432216.3</v>
      </c>
      <c r="FB26" s="9">
        <v>438336.4</v>
      </c>
      <c r="FC26" s="9">
        <v>445071.6</v>
      </c>
      <c r="FD26" s="9">
        <v>451518.5</v>
      </c>
      <c r="FE26" s="9">
        <v>458048.3</v>
      </c>
      <c r="FF26" s="9">
        <v>464834.8</v>
      </c>
    </row>
    <row r="27" spans="1:162" x14ac:dyDescent="0.2">
      <c r="A27" t="str">
        <f>'Baseline QTR'!A27</f>
        <v>KS_PIWS</v>
      </c>
      <c r="B27" t="str">
        <f>'Baseline QTR'!B27</f>
        <v xml:space="preserve">  Wage and salary disbursements (mil. $)</v>
      </c>
      <c r="C27" s="5">
        <v>29144.963725886544</v>
      </c>
      <c r="D27" s="5">
        <v>29921.777849336831</v>
      </c>
      <c r="E27" s="5">
        <v>30464.82716478725</v>
      </c>
      <c r="F27" s="5">
        <v>30903.007259989372</v>
      </c>
      <c r="G27" s="5">
        <v>31184.214144649235</v>
      </c>
      <c r="H27" s="5">
        <v>31598.891877484817</v>
      </c>
      <c r="I27" s="5">
        <v>32230.4120910294</v>
      </c>
      <c r="J27" s="5">
        <v>32879.941886836554</v>
      </c>
      <c r="K27" s="5">
        <v>34081.745729566333</v>
      </c>
      <c r="L27" s="5">
        <v>34405.471512066259</v>
      </c>
      <c r="M27" s="5">
        <v>34860.145752270582</v>
      </c>
      <c r="N27" s="5">
        <v>36217.289006096806</v>
      </c>
      <c r="O27" s="5">
        <v>35248.393970472345</v>
      </c>
      <c r="P27" s="5">
        <v>35560.515489597179</v>
      </c>
      <c r="Q27" s="5">
        <v>35334.43114611596</v>
      </c>
      <c r="R27" s="5">
        <v>34895.431393814441</v>
      </c>
      <c r="S27" s="5">
        <v>35717.951192794462</v>
      </c>
      <c r="T27" s="5">
        <v>36444.223279580146</v>
      </c>
      <c r="U27" s="5">
        <v>36497.062080837037</v>
      </c>
      <c r="V27" s="5">
        <v>37495.231446788232</v>
      </c>
      <c r="W27" s="5">
        <v>38231.831669574334</v>
      </c>
      <c r="X27" s="5">
        <v>38607.898770261825</v>
      </c>
      <c r="Y27" s="5">
        <v>39216.000137795643</v>
      </c>
      <c r="Z27" s="5">
        <v>39187.361422368114</v>
      </c>
      <c r="AA27" s="5">
        <v>41142.403069072112</v>
      </c>
      <c r="AB27" s="5">
        <v>42103.941438547161</v>
      </c>
      <c r="AC27" s="5">
        <v>43413.762707111651</v>
      </c>
      <c r="AD27" s="5">
        <v>44601.692785268948</v>
      </c>
      <c r="AE27" s="5">
        <v>46966.941073094989</v>
      </c>
      <c r="AF27" s="5">
        <v>48507.233935437209</v>
      </c>
      <c r="AG27" s="5">
        <v>49264.247359376262</v>
      </c>
      <c r="AH27" s="5">
        <v>50806.317632091421</v>
      </c>
      <c r="AI27" s="5">
        <v>53843.912623218886</v>
      </c>
      <c r="AJ27" s="5">
        <v>55259.766209933172</v>
      </c>
      <c r="AK27" s="5">
        <v>56926.215974392631</v>
      </c>
      <c r="AL27" s="5">
        <v>58177.17319245515</v>
      </c>
      <c r="AM27" s="5">
        <v>61351.914305862992</v>
      </c>
      <c r="AN27" s="5">
        <v>61035.400864661518</v>
      </c>
      <c r="AO27" s="5">
        <v>63823.087633468458</v>
      </c>
      <c r="AP27" s="5">
        <v>67023.873196006942</v>
      </c>
      <c r="AQ27" s="5">
        <v>68890.490847436944</v>
      </c>
      <c r="AR27" s="5">
        <v>66399.459704549517</v>
      </c>
      <c r="AS27" s="5">
        <v>65530.518206507608</v>
      </c>
      <c r="AT27" s="5">
        <v>65977.763241505701</v>
      </c>
      <c r="AU27" s="5">
        <v>66363.976476877026</v>
      </c>
      <c r="AV27" s="5">
        <v>67406.815663614019</v>
      </c>
      <c r="AW27" s="5">
        <v>64634.91394013635</v>
      </c>
      <c r="AX27" s="5">
        <v>64540.761919372366</v>
      </c>
      <c r="AY27" s="5">
        <v>65075.993127126851</v>
      </c>
      <c r="AZ27" s="5">
        <v>64524.378364945092</v>
      </c>
      <c r="BA27" s="5">
        <v>64197.951379479658</v>
      </c>
      <c r="BB27" s="5">
        <v>64699.949128448257</v>
      </c>
      <c r="BC27" s="5">
        <v>64248.488357754708</v>
      </c>
      <c r="BD27" s="5">
        <v>65103.370488822999</v>
      </c>
      <c r="BE27" s="5">
        <v>65807.15444940835</v>
      </c>
      <c r="BF27" s="5">
        <v>65475.178704013837</v>
      </c>
      <c r="BG27" s="5">
        <v>65463.129573979961</v>
      </c>
      <c r="BH27" s="5">
        <v>67244.98896612729</v>
      </c>
      <c r="BI27" s="5">
        <v>67198.589568885494</v>
      </c>
      <c r="BJ27" s="5">
        <v>68379.087891007162</v>
      </c>
      <c r="BK27" s="5">
        <v>68979.809669643975</v>
      </c>
      <c r="BL27" s="5">
        <v>69772.706385427271</v>
      </c>
      <c r="BM27" s="5">
        <v>70534.954861884937</v>
      </c>
      <c r="BN27" s="5">
        <v>72912.993083043693</v>
      </c>
      <c r="BO27" s="5">
        <v>75439.610238137684</v>
      </c>
      <c r="BP27" s="5">
        <v>76540.806651211809</v>
      </c>
      <c r="BQ27" s="5">
        <v>77616.173484151237</v>
      </c>
      <c r="BR27" s="5">
        <v>79854.421626499112</v>
      </c>
      <c r="BS27" s="5">
        <v>81815.937167260039</v>
      </c>
      <c r="BT27" s="5">
        <v>83492.018910283921</v>
      </c>
      <c r="BU27" s="5">
        <v>84788.596028467888</v>
      </c>
      <c r="BV27" s="5">
        <v>86102.091893987948</v>
      </c>
      <c r="BW27" s="5">
        <v>86432.39639980605</v>
      </c>
      <c r="BX27" s="5">
        <v>86309.203741647769</v>
      </c>
      <c r="BY27" s="5">
        <v>87127.138435869798</v>
      </c>
      <c r="BZ27" s="5">
        <v>85537.421422676154</v>
      </c>
      <c r="CA27" s="5">
        <v>83308.057555188425</v>
      </c>
      <c r="CB27" s="5">
        <v>83625.592427389405</v>
      </c>
      <c r="CC27" s="5">
        <v>82693.15424560805</v>
      </c>
      <c r="CD27" s="5">
        <v>82950.039771813812</v>
      </c>
      <c r="CE27" s="5">
        <v>82260.458746769917</v>
      </c>
      <c r="CF27" s="5">
        <v>83741.170896428244</v>
      </c>
      <c r="CG27" s="5">
        <v>84938.13345308874</v>
      </c>
      <c r="CH27" s="5">
        <v>86028.308903712808</v>
      </c>
      <c r="CI27" s="5">
        <v>87849.830027796386</v>
      </c>
      <c r="CJ27" s="5">
        <v>88766.088909327256</v>
      </c>
      <c r="CK27" s="5">
        <v>90513.156048469464</v>
      </c>
      <c r="CL27" s="5">
        <v>91725.113014406525</v>
      </c>
      <c r="CM27" s="5">
        <v>94715.973326850682</v>
      </c>
      <c r="CN27" s="5">
        <v>95746.123042131425</v>
      </c>
      <c r="CO27" s="5">
        <v>97033.815540930285</v>
      </c>
      <c r="CP27" s="5">
        <v>98565.07209008724</v>
      </c>
      <c r="CQ27" s="5">
        <v>99728.822612220276</v>
      </c>
      <c r="CR27" s="5">
        <v>100498.46218029399</v>
      </c>
      <c r="CS27" s="5">
        <v>101599.55160479636</v>
      </c>
      <c r="CT27" s="5">
        <v>102411.43160268884</v>
      </c>
      <c r="CU27" s="5">
        <v>106259.19174109916</v>
      </c>
      <c r="CV27" s="5">
        <v>107290.86133006598</v>
      </c>
      <c r="CW27" s="5">
        <v>110335.55312875551</v>
      </c>
      <c r="CX27" s="5">
        <v>112672.95780007872</v>
      </c>
      <c r="CY27" s="5">
        <v>113158.66771074236</v>
      </c>
      <c r="CZ27" s="5">
        <v>115231.88156427792</v>
      </c>
      <c r="DA27" s="5">
        <v>116829.03748926955</v>
      </c>
      <c r="DB27" s="5">
        <v>116904.18523570948</v>
      </c>
      <c r="DC27" s="5">
        <v>120794.13120150912</v>
      </c>
      <c r="DD27" s="5">
        <v>122225.55948306332</v>
      </c>
      <c r="DE27" s="5">
        <v>124089.58288800358</v>
      </c>
      <c r="DF27" s="5">
        <v>128163.59442742338</v>
      </c>
      <c r="DG27" s="5">
        <v>130218.91398182906</v>
      </c>
      <c r="DH27" s="5">
        <v>132387.47169103529</v>
      </c>
      <c r="DI27" s="5">
        <v>135061.20501571099</v>
      </c>
      <c r="DJ27" s="5">
        <v>138387.30531142408</v>
      </c>
      <c r="DK27" s="5">
        <v>143816.74811412266</v>
      </c>
      <c r="DL27" s="5">
        <v>145491.98657157746</v>
      </c>
      <c r="DM27" s="5">
        <v>149828.80067469965</v>
      </c>
      <c r="DN27" s="5">
        <v>151833.25663959977</v>
      </c>
      <c r="DO27" s="5">
        <v>157326.40861285708</v>
      </c>
      <c r="DP27" s="5">
        <v>157878.07478762435</v>
      </c>
      <c r="DQ27" s="5">
        <v>159488.30414403504</v>
      </c>
      <c r="DR27" s="5">
        <v>162596.42445548304</v>
      </c>
      <c r="DS27" s="46">
        <v>167571.80064932373</v>
      </c>
      <c r="DT27" s="46">
        <v>159812.18729597071</v>
      </c>
      <c r="DU27" s="46">
        <v>168897.97345840555</v>
      </c>
      <c r="DV27" s="46">
        <v>174325.87859629942</v>
      </c>
      <c r="DW27" s="46">
        <v>177449.59720987058</v>
      </c>
      <c r="DX27" s="46">
        <v>183546.93090317049</v>
      </c>
      <c r="DY27" s="46">
        <v>188377.9661421889</v>
      </c>
      <c r="DZ27" s="46">
        <v>194618.36574476963</v>
      </c>
      <c r="EA27" s="9">
        <v>194737.71178057985</v>
      </c>
      <c r="EB27" s="9">
        <v>198699.9120022186</v>
      </c>
      <c r="EC27" s="9">
        <v>202674.95855537028</v>
      </c>
      <c r="ED27" s="9">
        <v>200291.83878293043</v>
      </c>
      <c r="EE27" s="9">
        <v>200738.40722896942</v>
      </c>
      <c r="EF27" s="9">
        <v>203995.7</v>
      </c>
      <c r="EG27" s="9">
        <v>208474.2</v>
      </c>
      <c r="EH27" s="9">
        <v>212445</v>
      </c>
      <c r="EI27" s="9">
        <v>215855.5</v>
      </c>
      <c r="EJ27" s="9">
        <v>218737.2</v>
      </c>
      <c r="EK27" s="9">
        <v>221805.9</v>
      </c>
      <c r="EL27" s="9">
        <v>225138.1</v>
      </c>
      <c r="EM27" s="9">
        <v>228320.1</v>
      </c>
      <c r="EN27" s="9">
        <v>231531</v>
      </c>
      <c r="EO27" s="9">
        <v>234982.2</v>
      </c>
      <c r="EP27" s="9">
        <v>238202.7</v>
      </c>
      <c r="EQ27" s="9">
        <v>241689</v>
      </c>
      <c r="ER27" s="9">
        <v>245224.6</v>
      </c>
      <c r="ES27" s="9">
        <v>248695.7</v>
      </c>
      <c r="ET27" s="9">
        <v>252250.9</v>
      </c>
      <c r="EU27" s="9">
        <v>256065.1</v>
      </c>
      <c r="EV27" s="9">
        <v>259754.1</v>
      </c>
      <c r="EW27" s="9">
        <v>263503</v>
      </c>
      <c r="EX27" s="9">
        <v>267314.8</v>
      </c>
      <c r="EY27" s="9">
        <v>271214.2</v>
      </c>
      <c r="EZ27" s="9">
        <v>275218.5</v>
      </c>
      <c r="FA27" s="9">
        <v>279364.3</v>
      </c>
      <c r="FB27" s="9">
        <v>283613.2</v>
      </c>
      <c r="FC27" s="9">
        <v>288062</v>
      </c>
      <c r="FD27" s="9">
        <v>292618.2</v>
      </c>
      <c r="FE27" s="9">
        <v>297291.8</v>
      </c>
      <c r="FF27" s="9">
        <v>302082.40000000002</v>
      </c>
    </row>
    <row r="28" spans="1:162" x14ac:dyDescent="0.2">
      <c r="A28" t="str">
        <f>'Baseline QTR'!A28</f>
        <v>KS_PIPC</v>
      </c>
      <c r="B28" t="str">
        <f>'Baseline QTR'!B28</f>
        <v>Per capita personal income ($)</v>
      </c>
      <c r="C28" s="5">
        <v>23687.729164687349</v>
      </c>
      <c r="D28" s="5">
        <v>23976.074558209424</v>
      </c>
      <c r="E28" s="5">
        <v>24175.049857299629</v>
      </c>
      <c r="F28" s="5">
        <v>24347.343619139963</v>
      </c>
      <c r="G28" s="5">
        <v>24582.61980377715</v>
      </c>
      <c r="H28" s="5">
        <v>24757.196248531989</v>
      </c>
      <c r="I28" s="5">
        <v>24967.336679451397</v>
      </c>
      <c r="J28" s="5">
        <v>25313.051490866983</v>
      </c>
      <c r="K28" s="5">
        <v>25912.437566957222</v>
      </c>
      <c r="L28" s="5">
        <v>26208.623861528409</v>
      </c>
      <c r="M28" s="5">
        <v>26529.705535116977</v>
      </c>
      <c r="N28" s="5">
        <v>27220.706875186686</v>
      </c>
      <c r="O28" s="5">
        <v>26914.572711878336</v>
      </c>
      <c r="P28" s="5">
        <v>27154.242608902419</v>
      </c>
      <c r="Q28" s="5">
        <v>26930.193717466067</v>
      </c>
      <c r="R28" s="5">
        <v>27053.822417101223</v>
      </c>
      <c r="S28" s="5">
        <v>27366.63215353604</v>
      </c>
      <c r="T28" s="5">
        <v>27865.046141385115</v>
      </c>
      <c r="U28" s="5">
        <v>28076.660744129553</v>
      </c>
      <c r="V28" s="5">
        <v>28684.738534994558</v>
      </c>
      <c r="W28" s="5">
        <v>28919.101016048091</v>
      </c>
      <c r="X28" s="5">
        <v>29222.660739020303</v>
      </c>
      <c r="Y28" s="5">
        <v>29532.725675644921</v>
      </c>
      <c r="Z28" s="5">
        <v>29725.947001170924</v>
      </c>
      <c r="AA28" s="5">
        <v>30595.967846447216</v>
      </c>
      <c r="AB28" s="5">
        <v>31216.793209158557</v>
      </c>
      <c r="AC28" s="5">
        <v>31705.428920241131</v>
      </c>
      <c r="AD28" s="5">
        <v>32152.583648437292</v>
      </c>
      <c r="AE28" s="5">
        <v>33068.626081886927</v>
      </c>
      <c r="AF28" s="5">
        <v>33530.232388574732</v>
      </c>
      <c r="AG28" s="5">
        <v>33861.196763576874</v>
      </c>
      <c r="AH28" s="5">
        <v>34505.759231440446</v>
      </c>
      <c r="AI28" s="5">
        <v>36242.475853871561</v>
      </c>
      <c r="AJ28" s="5">
        <v>37034.921841489668</v>
      </c>
      <c r="AK28" s="5">
        <v>37842.425135301222</v>
      </c>
      <c r="AL28" s="5">
        <v>38426.688126456684</v>
      </c>
      <c r="AM28" s="5">
        <v>39256.138133299166</v>
      </c>
      <c r="AN28" s="5">
        <v>39124.411547726173</v>
      </c>
      <c r="AO28" s="5">
        <v>40197.654708870876</v>
      </c>
      <c r="AP28" s="5">
        <v>41480.106650708818</v>
      </c>
      <c r="AQ28" s="5">
        <v>42349.915831842562</v>
      </c>
      <c r="AR28" s="5">
        <v>41826.11446318766</v>
      </c>
      <c r="AS28" s="5">
        <v>41629.182076516212</v>
      </c>
      <c r="AT28" s="5">
        <v>41861.08844650082</v>
      </c>
      <c r="AU28" s="5">
        <v>42157.68632570831</v>
      </c>
      <c r="AV28" s="5">
        <v>42543.945274114849</v>
      </c>
      <c r="AW28" s="5">
        <v>41385.573553837661</v>
      </c>
      <c r="AX28" s="5">
        <v>41250.4626362126</v>
      </c>
      <c r="AY28" s="5">
        <v>41575.62287194081</v>
      </c>
      <c r="AZ28" s="5">
        <v>41437.694600993171</v>
      </c>
      <c r="BA28" s="5">
        <v>41402.814413323431</v>
      </c>
      <c r="BB28" s="5">
        <v>41808.733299926716</v>
      </c>
      <c r="BC28" s="5">
        <v>41740.479456710236</v>
      </c>
      <c r="BD28" s="5">
        <v>42265.15861148906</v>
      </c>
      <c r="BE28" s="5">
        <v>42657.972773859947</v>
      </c>
      <c r="BF28" s="5">
        <v>42616.162751919495</v>
      </c>
      <c r="BG28" s="5">
        <v>43177.678328267066</v>
      </c>
      <c r="BH28" s="5">
        <v>44422.837262977242</v>
      </c>
      <c r="BI28" s="5">
        <v>44818.623853628393</v>
      </c>
      <c r="BJ28" s="5">
        <v>50588.478201811122</v>
      </c>
      <c r="BK28" s="5">
        <v>46266.985433971386</v>
      </c>
      <c r="BL28" s="5">
        <v>46341.081831710668</v>
      </c>
      <c r="BM28" s="5">
        <v>46228.381180053584</v>
      </c>
      <c r="BN28" s="5">
        <v>46902.72377131191</v>
      </c>
      <c r="BO28" s="5">
        <v>48859.563268029546</v>
      </c>
      <c r="BP28" s="5">
        <v>50037.694357697539</v>
      </c>
      <c r="BQ28" s="5">
        <v>50932.876688287208</v>
      </c>
      <c r="BR28" s="5">
        <v>52332.631616355036</v>
      </c>
      <c r="BS28" s="5">
        <v>53109.069103571332</v>
      </c>
      <c r="BT28" s="5">
        <v>54184.765561366359</v>
      </c>
      <c r="BU28" s="5">
        <v>54525.794755095281</v>
      </c>
      <c r="BV28" s="5">
        <v>54944.041310023218</v>
      </c>
      <c r="BW28" s="5">
        <v>55086.916886175168</v>
      </c>
      <c r="BX28" s="5">
        <v>56341.326923286739</v>
      </c>
      <c r="BY28" s="5">
        <v>55535.422373757181</v>
      </c>
      <c r="BZ28" s="5">
        <v>54258.513649785134</v>
      </c>
      <c r="CA28" s="5">
        <v>51828.987847561417</v>
      </c>
      <c r="CB28" s="5">
        <v>51215.258654878649</v>
      </c>
      <c r="CC28" s="5">
        <v>50114.178762673218</v>
      </c>
      <c r="CD28" s="5">
        <v>49843.742133562941</v>
      </c>
      <c r="CE28" s="5">
        <v>50472.622813178052</v>
      </c>
      <c r="CF28" s="5">
        <v>51222.743506667764</v>
      </c>
      <c r="CG28" s="5">
        <v>51854.131333307079</v>
      </c>
      <c r="CH28" s="5">
        <v>52450.408955955776</v>
      </c>
      <c r="CI28" s="5">
        <v>54013.135826414124</v>
      </c>
      <c r="CJ28" s="5">
        <v>54341.215241059632</v>
      </c>
      <c r="CK28" s="5">
        <v>54973.194462891515</v>
      </c>
      <c r="CL28" s="5">
        <v>55958.574406331791</v>
      </c>
      <c r="CM28" s="5">
        <v>58637.789536329132</v>
      </c>
      <c r="CN28" s="5">
        <v>60144.05144214211</v>
      </c>
      <c r="CO28" s="5">
        <v>60763.822874612437</v>
      </c>
      <c r="CP28" s="5">
        <v>63484.726528328414</v>
      </c>
      <c r="CQ28" s="5">
        <v>61428.927385722265</v>
      </c>
      <c r="CR28" s="5">
        <v>61483.203423881976</v>
      </c>
      <c r="CS28" s="5">
        <v>61857.713717876541</v>
      </c>
      <c r="CT28" s="5">
        <v>61813.135450714435</v>
      </c>
      <c r="CU28" s="5">
        <v>63997.056419739987</v>
      </c>
      <c r="CV28" s="5">
        <v>65639.951988307381</v>
      </c>
      <c r="CW28" s="5">
        <v>67410.579997963156</v>
      </c>
      <c r="CX28" s="5">
        <v>68769.970727645457</v>
      </c>
      <c r="CY28" s="5">
        <v>69201.293222417371</v>
      </c>
      <c r="CZ28" s="5">
        <v>69354.915673979849</v>
      </c>
      <c r="DA28" s="5">
        <v>69440.673230580025</v>
      </c>
      <c r="DB28" s="5">
        <v>69234.904099246414</v>
      </c>
      <c r="DC28" s="5">
        <v>70840.692861385949</v>
      </c>
      <c r="DD28" s="5">
        <v>71505.076999927289</v>
      </c>
      <c r="DE28" s="5">
        <v>72410.12331648414</v>
      </c>
      <c r="DF28" s="5">
        <v>73997.250553154998</v>
      </c>
      <c r="DG28" s="5">
        <v>74942.144233589803</v>
      </c>
      <c r="DH28" s="5">
        <v>75698.849070677359</v>
      </c>
      <c r="DI28" s="5">
        <v>76467.025338553838</v>
      </c>
      <c r="DJ28" s="5">
        <v>77428.374254597205</v>
      </c>
      <c r="DK28" s="5">
        <v>78939.123559143904</v>
      </c>
      <c r="DL28" s="5">
        <v>79490.329470294833</v>
      </c>
      <c r="DM28" s="5">
        <v>80996.078670840041</v>
      </c>
      <c r="DN28" s="5">
        <v>82127.442658832559</v>
      </c>
      <c r="DO28" s="5">
        <v>84516.481553105419</v>
      </c>
      <c r="DP28" s="5">
        <v>85172.17835617096</v>
      </c>
      <c r="DQ28" s="5">
        <v>85775.383333179605</v>
      </c>
      <c r="DR28" s="5">
        <v>86583.951261683702</v>
      </c>
      <c r="DS28" s="46">
        <v>87297.976331477141</v>
      </c>
      <c r="DT28" s="46">
        <v>92817.384133943182</v>
      </c>
      <c r="DU28" s="46">
        <v>90256.76514181323</v>
      </c>
      <c r="DV28" s="46">
        <v>89001.351742498766</v>
      </c>
      <c r="DW28" s="46">
        <v>98551.18228093689</v>
      </c>
      <c r="DX28" s="46">
        <v>94877.423963850088</v>
      </c>
      <c r="DY28" s="46">
        <v>94774.641377536595</v>
      </c>
      <c r="DZ28" s="46">
        <v>95559.703900930792</v>
      </c>
      <c r="EA28" s="9">
        <v>95325.14147088668</v>
      </c>
      <c r="EB28" s="9">
        <v>96800.797257168539</v>
      </c>
      <c r="EC28" s="9">
        <v>98165.564490555407</v>
      </c>
      <c r="ED28" s="9">
        <v>98076.604418763469</v>
      </c>
      <c r="EE28" s="9">
        <v>98576.174381191697</v>
      </c>
      <c r="EF28" s="9">
        <v>99434.61</v>
      </c>
      <c r="EG28" s="9">
        <v>101073.7</v>
      </c>
      <c r="EH28" s="9">
        <v>102509</v>
      </c>
      <c r="EI28" s="9">
        <v>104017.7</v>
      </c>
      <c r="EJ28" s="9">
        <v>105197.5</v>
      </c>
      <c r="EK28" s="9">
        <v>106413.1</v>
      </c>
      <c r="EL28" s="9">
        <v>107638.39999999999</v>
      </c>
      <c r="EM28" s="9">
        <v>108995</v>
      </c>
      <c r="EN28" s="9">
        <v>110123.9</v>
      </c>
      <c r="EO28" s="9">
        <v>111257.60000000001</v>
      </c>
      <c r="EP28" s="9">
        <v>112315.8</v>
      </c>
      <c r="EQ28" s="9">
        <v>113625</v>
      </c>
      <c r="ER28" s="9">
        <v>114795.4</v>
      </c>
      <c r="ES28" s="9">
        <v>115953</v>
      </c>
      <c r="ET28" s="9">
        <v>117138.1</v>
      </c>
      <c r="EU28" s="9">
        <v>118577.5</v>
      </c>
      <c r="EV28" s="9">
        <v>119814</v>
      </c>
      <c r="EW28" s="9">
        <v>121103.4</v>
      </c>
      <c r="EX28" s="9">
        <v>122396.2</v>
      </c>
      <c r="EY28" s="9">
        <v>123848.1</v>
      </c>
      <c r="EZ28" s="9">
        <v>125199</v>
      </c>
      <c r="FA28" s="9">
        <v>126583.4</v>
      </c>
      <c r="FB28" s="9">
        <v>128016.1</v>
      </c>
      <c r="FC28" s="9">
        <v>129620.5</v>
      </c>
      <c r="FD28" s="9">
        <v>131133.4</v>
      </c>
      <c r="FE28" s="9">
        <v>132663</v>
      </c>
      <c r="FF28" s="9">
        <v>134259.5</v>
      </c>
    </row>
    <row r="29" spans="1:162" x14ac:dyDescent="0.2">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row>
    <row r="30" spans="1:162" x14ac:dyDescent="0.2">
      <c r="A30" t="str">
        <f>'Baseline QTR'!A30</f>
        <v>KSP_CPIU</v>
      </c>
      <c r="B30" t="str">
        <f>'Baseline QTR'!B30</f>
        <v>Seattle MSA CPI-U (1982-1984=100)</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v>166.5</v>
      </c>
      <c r="AJ30" s="3">
        <v>166.95</v>
      </c>
      <c r="AK30" s="3">
        <v>168.5</v>
      </c>
      <c r="AL30" s="3">
        <v>169.35000000000002</v>
      </c>
      <c r="AM30" s="3">
        <v>170.6</v>
      </c>
      <c r="AN30" s="3">
        <v>172.45</v>
      </c>
      <c r="AO30" s="3">
        <v>173.4</v>
      </c>
      <c r="AP30" s="3">
        <v>174.55</v>
      </c>
      <c r="AQ30" s="3">
        <v>176.1</v>
      </c>
      <c r="AR30" s="3">
        <v>178.5</v>
      </c>
      <c r="AS30" s="3">
        <v>180.3</v>
      </c>
      <c r="AT30" s="3">
        <v>181.8</v>
      </c>
      <c r="AU30" s="3">
        <v>184</v>
      </c>
      <c r="AV30" s="3">
        <v>185.25</v>
      </c>
      <c r="AW30" s="3">
        <v>186.8</v>
      </c>
      <c r="AX30" s="3">
        <v>187</v>
      </c>
      <c r="AY30" s="3">
        <v>187.6</v>
      </c>
      <c r="AZ30" s="3">
        <v>189.1</v>
      </c>
      <c r="BA30" s="3">
        <v>190.3</v>
      </c>
      <c r="BB30" s="3">
        <v>190.45</v>
      </c>
      <c r="BC30" s="3">
        <v>191.3</v>
      </c>
      <c r="BD30" s="3">
        <v>192</v>
      </c>
      <c r="BE30" s="3">
        <v>194.4</v>
      </c>
      <c r="BF30" s="3">
        <v>192.35</v>
      </c>
      <c r="BG30" s="3">
        <v>193.5</v>
      </c>
      <c r="BH30" s="3">
        <v>194.8</v>
      </c>
      <c r="BI30" s="3">
        <v>194.6</v>
      </c>
      <c r="BJ30" s="3">
        <v>195.8</v>
      </c>
      <c r="BK30" s="3">
        <v>197.6</v>
      </c>
      <c r="BL30" s="3">
        <v>200.55</v>
      </c>
      <c r="BM30" s="3">
        <v>199.9</v>
      </c>
      <c r="BN30" s="3">
        <v>202.1</v>
      </c>
      <c r="BO30" s="3">
        <v>203.6</v>
      </c>
      <c r="BP30" s="3">
        <v>207.8</v>
      </c>
      <c r="BQ30" s="3">
        <v>209.6</v>
      </c>
      <c r="BR30" s="3">
        <v>209.55</v>
      </c>
      <c r="BS30" s="3">
        <v>211.70400000000001</v>
      </c>
      <c r="BT30" s="3">
        <v>215.63849999999999</v>
      </c>
      <c r="BU30" s="3">
        <v>215.97800000000001</v>
      </c>
      <c r="BV30" s="3">
        <v>218.69649999999999</v>
      </c>
      <c r="BW30" s="3">
        <v>221.72800000000001</v>
      </c>
      <c r="BX30" s="3">
        <v>225.63200000000001</v>
      </c>
      <c r="BY30" s="3">
        <v>227.745</v>
      </c>
      <c r="BZ30" s="3">
        <v>224.2475</v>
      </c>
      <c r="CA30" s="3">
        <v>224.73699999999999</v>
      </c>
      <c r="CB30" s="3">
        <v>226.58750000000001</v>
      </c>
      <c r="CC30" s="3">
        <v>227.13800000000001</v>
      </c>
      <c r="CD30" s="3">
        <v>225.9365</v>
      </c>
      <c r="CE30" s="3">
        <v>226.08500000000001</v>
      </c>
      <c r="CF30" s="3">
        <v>226.31549999999999</v>
      </c>
      <c r="CG30" s="3">
        <v>227.64500000000001</v>
      </c>
      <c r="CH30" s="3">
        <v>227.0565</v>
      </c>
      <c r="CI30" s="3">
        <v>229.482</v>
      </c>
      <c r="CJ30" s="3">
        <v>232.28200000000001</v>
      </c>
      <c r="CK30" s="3">
        <v>233.81</v>
      </c>
      <c r="CL30" s="3">
        <v>235.364</v>
      </c>
      <c r="CM30" s="3">
        <v>235.744</v>
      </c>
      <c r="CN30" s="3">
        <v>238.7355</v>
      </c>
      <c r="CO30" s="3">
        <v>240.21299999999999</v>
      </c>
      <c r="CP30" s="3">
        <v>239.67400000000001</v>
      </c>
      <c r="CQ30" s="3">
        <v>239.898</v>
      </c>
      <c r="CR30" s="3">
        <v>241.82149999999999</v>
      </c>
      <c r="CS30" s="3">
        <v>242.767</v>
      </c>
      <c r="CT30" s="3">
        <v>241.92099999999999</v>
      </c>
      <c r="CU30" s="3">
        <v>242.77</v>
      </c>
      <c r="CV30" s="3">
        <v>247.12899999999999</v>
      </c>
      <c r="CW30" s="3">
        <v>247.185</v>
      </c>
      <c r="CX30" s="3">
        <v>246.452</v>
      </c>
      <c r="CY30" s="3">
        <v>245.49600000000001</v>
      </c>
      <c r="CZ30" s="3">
        <v>249.6165</v>
      </c>
      <c r="DA30" s="3">
        <v>251.61699999999999</v>
      </c>
      <c r="DB30" s="3">
        <v>250.608</v>
      </c>
      <c r="DC30" s="3">
        <v>250.94200000000001</v>
      </c>
      <c r="DD30" s="3">
        <v>254.95650000000001</v>
      </c>
      <c r="DE30" s="3">
        <v>256.90699999999998</v>
      </c>
      <c r="DF30" s="3">
        <v>256.88099999999997</v>
      </c>
      <c r="DG30" s="3">
        <v>259.50299999999999</v>
      </c>
      <c r="DH30" s="3">
        <v>262.65800000000002</v>
      </c>
      <c r="DI30" s="3">
        <v>263.33300000000003</v>
      </c>
      <c r="DJ30" s="3">
        <v>265.25150000000002</v>
      </c>
      <c r="DK30" s="3">
        <v>268.03100000000001</v>
      </c>
      <c r="DL30" s="3">
        <v>271.35199999999998</v>
      </c>
      <c r="DM30" s="3">
        <v>271.625</v>
      </c>
      <c r="DN30" s="3">
        <v>273.04899999999998</v>
      </c>
      <c r="DO30" s="3">
        <v>275.30399999999997</v>
      </c>
      <c r="DP30" s="3">
        <v>277.69799999999998</v>
      </c>
      <c r="DQ30" s="3">
        <v>280.286</v>
      </c>
      <c r="DR30" s="3">
        <v>279.05150000000003</v>
      </c>
      <c r="DS30" s="3">
        <v>282.11500000000001</v>
      </c>
      <c r="DT30" s="3">
        <v>280.76949999999999</v>
      </c>
      <c r="DU30" s="3">
        <v>284.90499999999997</v>
      </c>
      <c r="DV30" s="3">
        <v>283.95699999999999</v>
      </c>
      <c r="DW30" s="3">
        <v>286.95</v>
      </c>
      <c r="DX30" s="3">
        <v>293.32049999999998</v>
      </c>
      <c r="DY30" s="3">
        <v>299.70400000000001</v>
      </c>
      <c r="DZ30" s="3">
        <v>303.97749999999996</v>
      </c>
      <c r="EA30" s="3">
        <v>310.07799999999997</v>
      </c>
      <c r="EB30" s="3">
        <v>321.59050000000002</v>
      </c>
      <c r="EC30" s="3">
        <v>326.79599999999999</v>
      </c>
      <c r="ED30" s="3">
        <v>330.33100000000002</v>
      </c>
      <c r="EE30" s="3">
        <v>334.98700000000002</v>
      </c>
      <c r="EF30" s="8">
        <v>339.32130000000001</v>
      </c>
      <c r="EG30" s="8">
        <v>343.07470000000001</v>
      </c>
      <c r="EH30" s="8">
        <v>346.73790000000002</v>
      </c>
      <c r="EI30" s="8">
        <v>349.19200000000001</v>
      </c>
      <c r="EJ30" s="8">
        <v>353.33949999999999</v>
      </c>
      <c r="EK30" s="8">
        <v>356.57479999999998</v>
      </c>
      <c r="EL30" s="8">
        <v>358.20839999999998</v>
      </c>
      <c r="EM30" s="8">
        <v>361.21100000000001</v>
      </c>
      <c r="EN30" s="8">
        <v>364.37939999999998</v>
      </c>
      <c r="EO30" s="8">
        <v>366.99220000000003</v>
      </c>
      <c r="EP30" s="8">
        <v>368.74250000000001</v>
      </c>
      <c r="EQ30" s="8">
        <v>371.20370000000003</v>
      </c>
      <c r="ER30" s="8">
        <v>374.12990000000002</v>
      </c>
      <c r="ES30" s="8">
        <v>376.4289</v>
      </c>
      <c r="ET30" s="8">
        <v>378.52769999999998</v>
      </c>
      <c r="EU30" s="8">
        <v>381.04700000000003</v>
      </c>
      <c r="EV30" s="8">
        <v>383.9522</v>
      </c>
      <c r="EW30" s="8">
        <v>386.38560000000001</v>
      </c>
      <c r="EX30" s="8">
        <v>388.55709999999999</v>
      </c>
      <c r="EY30" s="8">
        <v>391.17520000000002</v>
      </c>
      <c r="EZ30" s="8">
        <v>393.82650000000001</v>
      </c>
      <c r="FA30" s="8">
        <v>396.20580000000001</v>
      </c>
      <c r="FB30" s="8">
        <v>398.33390000000003</v>
      </c>
      <c r="FC30" s="8">
        <v>400.98570000000001</v>
      </c>
      <c r="FD30" s="8">
        <v>403.55739999999997</v>
      </c>
      <c r="FE30" s="8">
        <v>405.911</v>
      </c>
      <c r="FF30" s="8">
        <v>408.25709999999998</v>
      </c>
    </row>
    <row r="31" spans="1:162" x14ac:dyDescent="0.2">
      <c r="A31" t="str">
        <f>'Baseline QTR'!A31</f>
        <v>KSP_CPIW</v>
      </c>
      <c r="B31" t="str">
        <f>'Baseline QTR'!B31</f>
        <v>Seattle MSA CPI-W (1982-1984=100)</v>
      </c>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v>162.19999999999999</v>
      </c>
      <c r="AJ31" s="3">
        <v>162.35000000000002</v>
      </c>
      <c r="AK31" s="3">
        <v>163.80000000000001</v>
      </c>
      <c r="AL31" s="3">
        <v>164.9</v>
      </c>
      <c r="AM31" s="3">
        <v>166</v>
      </c>
      <c r="AN31" s="3">
        <v>167.9</v>
      </c>
      <c r="AO31" s="3">
        <v>168.8</v>
      </c>
      <c r="AP31" s="3">
        <v>170.14999999999998</v>
      </c>
      <c r="AQ31" s="3">
        <v>171.6</v>
      </c>
      <c r="AR31" s="3">
        <v>173.9</v>
      </c>
      <c r="AS31" s="3">
        <v>175.4</v>
      </c>
      <c r="AT31" s="3">
        <v>177.25</v>
      </c>
      <c r="AU31" s="3">
        <v>179.2</v>
      </c>
      <c r="AV31" s="3">
        <v>180.35</v>
      </c>
      <c r="AW31" s="3">
        <v>181.5</v>
      </c>
      <c r="AX31" s="3">
        <v>182.1</v>
      </c>
      <c r="AY31" s="3">
        <v>182.5</v>
      </c>
      <c r="AZ31" s="3">
        <v>183.85</v>
      </c>
      <c r="BA31" s="3">
        <v>184.8</v>
      </c>
      <c r="BB31" s="3">
        <v>185.05</v>
      </c>
      <c r="BC31" s="3">
        <v>186.2</v>
      </c>
      <c r="BD31" s="3">
        <v>186.35</v>
      </c>
      <c r="BE31" s="3">
        <v>188.2</v>
      </c>
      <c r="BF31" s="3">
        <v>186.55</v>
      </c>
      <c r="BG31" s="3">
        <v>187.8</v>
      </c>
      <c r="BH31" s="3">
        <v>189.75</v>
      </c>
      <c r="BI31" s="3">
        <v>189.6</v>
      </c>
      <c r="BJ31" s="3">
        <v>190.95</v>
      </c>
      <c r="BK31" s="3">
        <v>192.4</v>
      </c>
      <c r="BL31" s="3">
        <v>195.5</v>
      </c>
      <c r="BM31" s="3">
        <v>195.3</v>
      </c>
      <c r="BN31" s="3">
        <v>197.35</v>
      </c>
      <c r="BO31" s="3">
        <v>198</v>
      </c>
      <c r="BP31" s="3">
        <v>203.15</v>
      </c>
      <c r="BQ31" s="3">
        <v>205.1</v>
      </c>
      <c r="BR31" s="3">
        <v>204.1</v>
      </c>
      <c r="BS31" s="3">
        <v>205.74600000000001</v>
      </c>
      <c r="BT31" s="3">
        <v>210.46899999999999</v>
      </c>
      <c r="BU31" s="3">
        <v>210.22</v>
      </c>
      <c r="BV31" s="3">
        <v>213.56549999999999</v>
      </c>
      <c r="BW31" s="3">
        <v>216.33199999999999</v>
      </c>
      <c r="BX31" s="3">
        <v>221.02799999999999</v>
      </c>
      <c r="BY31" s="3">
        <v>223.273</v>
      </c>
      <c r="BZ31" s="3">
        <v>218.55549999999999</v>
      </c>
      <c r="CA31" s="3">
        <v>218.75200000000001</v>
      </c>
      <c r="CB31" s="3">
        <v>221.10050000000001</v>
      </c>
      <c r="CC31" s="3">
        <v>221.87299999999999</v>
      </c>
      <c r="CD31" s="3">
        <v>221.12200000000001</v>
      </c>
      <c r="CE31" s="3">
        <v>221.215</v>
      </c>
      <c r="CF31" s="3">
        <v>222.083</v>
      </c>
      <c r="CG31" s="3">
        <v>223.44399999999999</v>
      </c>
      <c r="CH31" s="3">
        <v>222.98249999999999</v>
      </c>
      <c r="CI31" s="3">
        <v>225.79</v>
      </c>
      <c r="CJ31" s="3">
        <v>229.1925</v>
      </c>
      <c r="CK31" s="3">
        <v>230.55799999999999</v>
      </c>
      <c r="CL31" s="3">
        <v>231.99700000000001</v>
      </c>
      <c r="CM31" s="3">
        <v>232.08099999999999</v>
      </c>
      <c r="CN31" s="3">
        <v>235.51499999999999</v>
      </c>
      <c r="CO31" s="3">
        <v>236.75</v>
      </c>
      <c r="CP31" s="3">
        <v>236.26750000000001</v>
      </c>
      <c r="CQ31" s="3">
        <v>236.542</v>
      </c>
      <c r="CR31" s="3">
        <v>238.184</v>
      </c>
      <c r="CS31" s="3">
        <v>239.34299999999999</v>
      </c>
      <c r="CT31" s="3">
        <v>238.69200000000001</v>
      </c>
      <c r="CU31" s="3">
        <v>239.607</v>
      </c>
      <c r="CV31" s="3">
        <v>243.9915</v>
      </c>
      <c r="CW31" s="3">
        <v>244.471</v>
      </c>
      <c r="CX31" s="3">
        <v>242.50749999999999</v>
      </c>
      <c r="CY31" s="3">
        <v>240.73500000000001</v>
      </c>
      <c r="CZ31" s="3">
        <v>245.04499999999999</v>
      </c>
      <c r="DA31" s="3">
        <v>247.5</v>
      </c>
      <c r="DB31" s="3">
        <v>246.22649999999999</v>
      </c>
      <c r="DC31" s="3">
        <v>246.464</v>
      </c>
      <c r="DD31" s="3">
        <v>250.62200000000001</v>
      </c>
      <c r="DE31" s="3">
        <v>252.393</v>
      </c>
      <c r="DF31" s="3">
        <v>252.46250000000001</v>
      </c>
      <c r="DG31" s="3">
        <v>255.471</v>
      </c>
      <c r="DH31" s="3">
        <v>258.5675</v>
      </c>
      <c r="DI31" s="3">
        <v>259.52800000000002</v>
      </c>
      <c r="DJ31" s="3">
        <v>261.85149999999999</v>
      </c>
      <c r="DK31" s="3">
        <v>264.47699999999998</v>
      </c>
      <c r="DL31" s="3">
        <v>267.83850000000001</v>
      </c>
      <c r="DM31" s="3">
        <v>267.75700000000001</v>
      </c>
      <c r="DN31" s="3">
        <v>269.59450000000004</v>
      </c>
      <c r="DO31" s="3">
        <v>271.03899999999999</v>
      </c>
      <c r="DP31" s="3">
        <v>272.94049999999999</v>
      </c>
      <c r="DQ31" s="3">
        <v>274.52</v>
      </c>
      <c r="DR31" s="3">
        <v>274.65600000000001</v>
      </c>
      <c r="DS31" s="3">
        <v>278.08100000000002</v>
      </c>
      <c r="DT31" s="3">
        <v>276.33550000000002</v>
      </c>
      <c r="DU31" s="3">
        <v>281.13099999999997</v>
      </c>
      <c r="DV31" s="3">
        <v>279.73</v>
      </c>
      <c r="DW31" s="3">
        <v>282.79500000000002</v>
      </c>
      <c r="DX31" s="3">
        <v>290.15350000000001</v>
      </c>
      <c r="DY31" s="3">
        <v>295.41000000000003</v>
      </c>
      <c r="DZ31" s="3">
        <v>299.50599999999997</v>
      </c>
      <c r="EA31" s="3">
        <v>305.702</v>
      </c>
      <c r="EB31" s="3">
        <v>316.27699999999999</v>
      </c>
      <c r="EC31" s="3">
        <v>322.66399999999999</v>
      </c>
      <c r="ED31" s="3">
        <v>325.4015</v>
      </c>
      <c r="EE31" s="3">
        <v>328.61500000000001</v>
      </c>
      <c r="EF31" s="8">
        <v>332.37220000000002</v>
      </c>
      <c r="EG31" s="8">
        <v>337.03109999999998</v>
      </c>
      <c r="EH31" s="8">
        <v>339.86779999999999</v>
      </c>
      <c r="EI31" s="8">
        <v>341.6397</v>
      </c>
      <c r="EJ31" s="8">
        <v>345.88920000000002</v>
      </c>
      <c r="EK31" s="8">
        <v>350.01979999999998</v>
      </c>
      <c r="EL31" s="8">
        <v>351.02289999999999</v>
      </c>
      <c r="EM31" s="8">
        <v>353.69159999999999</v>
      </c>
      <c r="EN31" s="8">
        <v>356.78359999999998</v>
      </c>
      <c r="EO31" s="8">
        <v>360.27460000000002</v>
      </c>
      <c r="EP31" s="8">
        <v>361.52379999999999</v>
      </c>
      <c r="EQ31" s="8">
        <v>363.47</v>
      </c>
      <c r="ER31" s="8">
        <v>366.34010000000001</v>
      </c>
      <c r="ES31" s="8">
        <v>369.64609999999999</v>
      </c>
      <c r="ET31" s="8">
        <v>371.2038</v>
      </c>
      <c r="EU31" s="8">
        <v>373.26710000000003</v>
      </c>
      <c r="EV31" s="8">
        <v>376.1705</v>
      </c>
      <c r="EW31" s="8">
        <v>379.60930000000002</v>
      </c>
      <c r="EX31" s="8">
        <v>381.20639999999997</v>
      </c>
      <c r="EY31" s="8">
        <v>383.33699999999999</v>
      </c>
      <c r="EZ31" s="8">
        <v>385.95150000000001</v>
      </c>
      <c r="FA31" s="8">
        <v>389.3537</v>
      </c>
      <c r="FB31" s="8">
        <v>390.90039999999999</v>
      </c>
      <c r="FC31" s="8">
        <v>393.06880000000001</v>
      </c>
      <c r="FD31" s="8">
        <v>395.63010000000003</v>
      </c>
      <c r="FE31" s="8">
        <v>399.05090000000001</v>
      </c>
      <c r="FF31" s="8">
        <v>400.81549999999999</v>
      </c>
    </row>
    <row r="32" spans="1:162" x14ac:dyDescent="0.2">
      <c r="A32" t="str">
        <f>'Baseline QTR'!A32</f>
        <v>KSP_PHCL</v>
      </c>
      <c r="B32" t="str">
        <f>'Baseline QTR'!B32</f>
        <v>Seattle MSA S&amp;P CoreLogic Case-Shilller Home Price Index</v>
      </c>
      <c r="C32" s="3">
        <v>60.933379116223335</v>
      </c>
      <c r="D32" s="3">
        <v>66.478004935489338</v>
      </c>
      <c r="E32" s="3">
        <v>67.647474929779662</v>
      </c>
      <c r="F32" s="3">
        <v>66.986731194497665</v>
      </c>
      <c r="G32" s="3">
        <v>65.665882792247672</v>
      </c>
      <c r="H32" s="3">
        <v>65.75768460181034</v>
      </c>
      <c r="I32" s="3">
        <v>66.332472790697324</v>
      </c>
      <c r="J32" s="3">
        <v>66.142218288026669</v>
      </c>
      <c r="K32" s="3">
        <v>66.538791371822995</v>
      </c>
      <c r="L32" s="3">
        <v>67.285234066049</v>
      </c>
      <c r="M32" s="3">
        <v>67.109744123907006</v>
      </c>
      <c r="N32" s="3">
        <v>67.623706644768333</v>
      </c>
      <c r="O32" s="3">
        <v>68.547090030311324</v>
      </c>
      <c r="P32" s="3">
        <v>67.910128685277996</v>
      </c>
      <c r="Q32" s="3">
        <v>68.093404177748326</v>
      </c>
      <c r="R32" s="3">
        <v>69.570908214899006</v>
      </c>
      <c r="S32" s="3">
        <v>70.452962188482672</v>
      </c>
      <c r="T32" s="3">
        <v>71.094586807256661</v>
      </c>
      <c r="U32" s="3">
        <v>71.441501452821996</v>
      </c>
      <c r="V32" s="3">
        <v>71.939750418184332</v>
      </c>
      <c r="W32" s="3">
        <v>72.156933527565329</v>
      </c>
      <c r="X32" s="3">
        <v>71.517880752604995</v>
      </c>
      <c r="Y32" s="3">
        <v>72.307600362510996</v>
      </c>
      <c r="Z32" s="3">
        <v>72.999770695986996</v>
      </c>
      <c r="AA32" s="3">
        <v>73.395625733227675</v>
      </c>
      <c r="AB32" s="3">
        <v>73.943942832889334</v>
      </c>
      <c r="AC32" s="3">
        <v>74.24210824940667</v>
      </c>
      <c r="AD32" s="3">
        <v>74.85189401756233</v>
      </c>
      <c r="AE32" s="3">
        <v>76.308403604069994</v>
      </c>
      <c r="AF32" s="3">
        <v>78.764840879636338</v>
      </c>
      <c r="AG32" s="3">
        <v>81.155836136730997</v>
      </c>
      <c r="AH32" s="3">
        <v>82.831296879761339</v>
      </c>
      <c r="AI32" s="3">
        <v>85.479391254953001</v>
      </c>
      <c r="AJ32" s="3">
        <v>87.654297719106665</v>
      </c>
      <c r="AK32" s="3">
        <v>89.801537024502011</v>
      </c>
      <c r="AL32" s="3">
        <v>91.697670583351993</v>
      </c>
      <c r="AM32" s="3">
        <v>93.231252405583007</v>
      </c>
      <c r="AN32" s="3">
        <v>95.487608509563998</v>
      </c>
      <c r="AO32" s="3">
        <v>97.471784265123659</v>
      </c>
      <c r="AP32" s="3">
        <v>99.928913140309007</v>
      </c>
      <c r="AQ32" s="3">
        <v>101.89313618687268</v>
      </c>
      <c r="AR32" s="3">
        <v>104.04403897457432</v>
      </c>
      <c r="AS32" s="3">
        <v>105.25998560156631</v>
      </c>
      <c r="AT32" s="3">
        <v>106.502411328203</v>
      </c>
      <c r="AU32" s="3">
        <v>107.94147351870566</v>
      </c>
      <c r="AV32" s="3">
        <v>109.33684182326768</v>
      </c>
      <c r="AW32" s="3">
        <v>110.58549645226466</v>
      </c>
      <c r="AX32" s="3">
        <v>111.89981074201566</v>
      </c>
      <c r="AY32" s="3">
        <v>113.224370594547</v>
      </c>
      <c r="AZ32" s="3">
        <v>113.769287640822</v>
      </c>
      <c r="BA32" s="3">
        <v>114.75231016489468</v>
      </c>
      <c r="BB32" s="3">
        <v>115.99039648284466</v>
      </c>
      <c r="BC32" s="3">
        <v>117.44146471064931</v>
      </c>
      <c r="BD32" s="3">
        <v>118.90429383744366</v>
      </c>
      <c r="BE32" s="3">
        <v>120.89367271299834</v>
      </c>
      <c r="BF32" s="3">
        <v>123.72990152455732</v>
      </c>
      <c r="BG32" s="3">
        <v>126.56388578749066</v>
      </c>
      <c r="BH32" s="3">
        <v>129.85724006993499</v>
      </c>
      <c r="BI32" s="3">
        <v>133.20375034634665</v>
      </c>
      <c r="BJ32" s="3">
        <v>137.21231329484365</v>
      </c>
      <c r="BK32" s="3">
        <v>143.33102284858234</v>
      </c>
      <c r="BL32" s="3">
        <v>148.77624191771932</v>
      </c>
      <c r="BM32" s="3">
        <v>155.15429512882432</v>
      </c>
      <c r="BN32" s="3">
        <v>162.38119375304132</v>
      </c>
      <c r="BO32" s="3">
        <v>169.563825112562</v>
      </c>
      <c r="BP32" s="3">
        <v>174.77214582267598</v>
      </c>
      <c r="BQ32" s="3">
        <v>179.68893220279898</v>
      </c>
      <c r="BR32" s="3">
        <v>183.41759923856432</v>
      </c>
      <c r="BS32" s="3">
        <v>187.982624270418</v>
      </c>
      <c r="BT32" s="3">
        <v>190.28787488377299</v>
      </c>
      <c r="BU32" s="3">
        <v>189.64088027387064</v>
      </c>
      <c r="BV32" s="3">
        <v>186.68982846870833</v>
      </c>
      <c r="BW32" s="3">
        <v>183.24663534243032</v>
      </c>
      <c r="BX32" s="3">
        <v>178.59750776965865</v>
      </c>
      <c r="BY32" s="3">
        <v>172.35005801050033</v>
      </c>
      <c r="BZ32" s="3">
        <v>165.04814776340066</v>
      </c>
      <c r="CA32" s="3">
        <v>155.07252041835301</v>
      </c>
      <c r="CB32" s="3">
        <v>148.95839443133565</v>
      </c>
      <c r="CC32" s="3">
        <v>146.90678372881999</v>
      </c>
      <c r="CD32" s="3">
        <v>148.04096371042135</v>
      </c>
      <c r="CE32" s="3">
        <v>147.498931966562</v>
      </c>
      <c r="CF32" s="3">
        <v>145.73980040743666</v>
      </c>
      <c r="CG32" s="3">
        <v>143.46268182425666</v>
      </c>
      <c r="CH32" s="3">
        <v>140.92340497269899</v>
      </c>
      <c r="CI32" s="3">
        <v>137.06476123648534</v>
      </c>
      <c r="CJ32" s="3">
        <v>135.650222727358</v>
      </c>
      <c r="CK32" s="3">
        <v>134.245927937083</v>
      </c>
      <c r="CL32" s="3">
        <v>132.68934647066467</v>
      </c>
      <c r="CM32" s="3">
        <v>133.36397780112031</v>
      </c>
      <c r="CN32" s="3">
        <v>135.98822231836999</v>
      </c>
      <c r="CO32" s="3">
        <v>139.258430043868</v>
      </c>
      <c r="CP32" s="3">
        <v>142.46879045695567</v>
      </c>
      <c r="CQ32" s="3">
        <v>145.99780659427765</v>
      </c>
      <c r="CR32" s="3">
        <v>151.55466059736199</v>
      </c>
      <c r="CS32" s="3">
        <v>157.44092571250837</v>
      </c>
      <c r="CT32" s="3">
        <v>160.85664112767</v>
      </c>
      <c r="CU32" s="3">
        <v>163.44037573189067</v>
      </c>
      <c r="CV32" s="3">
        <v>165.86312870687533</v>
      </c>
      <c r="CW32" s="3">
        <v>167.92752679344866</v>
      </c>
      <c r="CX32" s="3">
        <v>171.268960508931</v>
      </c>
      <c r="CY32" s="3">
        <v>174.728734581097</v>
      </c>
      <c r="CZ32" s="3">
        <v>177.72806631590299</v>
      </c>
      <c r="DA32" s="3">
        <v>181.123328276059</v>
      </c>
      <c r="DB32" s="3">
        <v>187.777739869887</v>
      </c>
      <c r="DC32" s="3">
        <v>192.97426693433331</v>
      </c>
      <c r="DD32" s="3">
        <v>196.48975730035667</v>
      </c>
      <c r="DE32" s="3">
        <v>201.69576246961668</v>
      </c>
      <c r="DF32" s="3">
        <v>208.10578871283531</v>
      </c>
      <c r="DG32" s="3">
        <v>215.44982343090064</v>
      </c>
      <c r="DH32" s="3">
        <v>222.00079007570432</v>
      </c>
      <c r="DI32" s="3">
        <v>228.70863609087533</v>
      </c>
      <c r="DJ32" s="3">
        <v>235.09677243085099</v>
      </c>
      <c r="DK32" s="3">
        <v>242.61134880181567</v>
      </c>
      <c r="DL32" s="3">
        <v>250.59569488493233</v>
      </c>
      <c r="DM32" s="3">
        <v>251.52375189006565</v>
      </c>
      <c r="DN32" s="3">
        <v>250.32754935957001</v>
      </c>
      <c r="DO32" s="3">
        <v>249.05447373381668</v>
      </c>
      <c r="DP32" s="3">
        <v>248.02474867050833</v>
      </c>
      <c r="DQ32" s="3">
        <v>253.48177351948632</v>
      </c>
      <c r="DR32" s="3">
        <v>259.021236722683</v>
      </c>
      <c r="DS32" s="3">
        <v>263.88801119092966</v>
      </c>
      <c r="DT32" s="3">
        <v>264.76976462934266</v>
      </c>
      <c r="DU32" s="3">
        <v>275.73010304692235</v>
      </c>
      <c r="DV32" s="3">
        <v>292.33312263785268</v>
      </c>
      <c r="DW32" s="3">
        <v>306.16637500692934</v>
      </c>
      <c r="DX32" s="3">
        <v>325.42800421203901</v>
      </c>
      <c r="DY32" s="3">
        <v>343.33152089098735</v>
      </c>
      <c r="DZ32" s="3">
        <v>360.96502393323198</v>
      </c>
      <c r="EA32" s="3">
        <v>386.55074345189928</v>
      </c>
      <c r="EB32" s="3">
        <v>399.3935551274057</v>
      </c>
      <c r="EC32" s="3">
        <v>378.47560066176402</v>
      </c>
      <c r="ED32" s="3">
        <v>365.99058377096634</v>
      </c>
      <c r="EE32" s="3">
        <v>351.57836583976263</v>
      </c>
      <c r="EF32" s="8">
        <v>342.34719999999999</v>
      </c>
      <c r="EG32" s="8">
        <v>346.99239999999998</v>
      </c>
      <c r="EH32" s="8">
        <v>359.34629999999999</v>
      </c>
      <c r="EI32" s="8">
        <v>368.92380000000003</v>
      </c>
      <c r="EJ32" s="8">
        <v>372.89600000000002</v>
      </c>
      <c r="EK32" s="8">
        <v>380.68099999999998</v>
      </c>
      <c r="EL32" s="8">
        <v>391.26159999999999</v>
      </c>
      <c r="EM32" s="8">
        <v>397.1653</v>
      </c>
      <c r="EN32" s="8">
        <v>397.75209999999998</v>
      </c>
      <c r="EO32" s="8">
        <v>404.5412</v>
      </c>
      <c r="EP32" s="8">
        <v>415.16849999999999</v>
      </c>
      <c r="EQ32" s="8">
        <v>421.21969999999999</v>
      </c>
      <c r="ER32" s="8">
        <v>420.7398</v>
      </c>
      <c r="ES32" s="8">
        <v>425.90129999999999</v>
      </c>
      <c r="ET32" s="8">
        <v>434.74470000000002</v>
      </c>
      <c r="EU32" s="8">
        <v>439.18020000000001</v>
      </c>
      <c r="EV32" s="8">
        <v>437.27820000000003</v>
      </c>
      <c r="EW32" s="8">
        <v>441.50990000000002</v>
      </c>
      <c r="EX32" s="8">
        <v>449.73599999999999</v>
      </c>
      <c r="EY32" s="8">
        <v>453.75650000000002</v>
      </c>
      <c r="EZ32" s="8">
        <v>451.59609999999998</v>
      </c>
      <c r="FA32" s="8">
        <v>455.86840000000001</v>
      </c>
      <c r="FB32" s="8">
        <v>464.38220000000001</v>
      </c>
      <c r="FC32" s="8">
        <v>468.65949999999998</v>
      </c>
      <c r="FD32" s="8">
        <v>466.6191</v>
      </c>
      <c r="FE32" s="8">
        <v>471.17</v>
      </c>
      <c r="FF32" s="8">
        <v>480.07510000000002</v>
      </c>
    </row>
    <row r="33" spans="1:162" x14ac:dyDescent="0.2">
      <c r="A33" t="str">
        <f>'Baseline QTR'!A33</f>
        <v>KS_BP</v>
      </c>
      <c r="B33" t="str">
        <f>'Baseline QTR'!B33</f>
        <v>Housing permits (thous.)</v>
      </c>
      <c r="C33" s="3">
        <v>31492.58837890625</v>
      </c>
      <c r="D33" s="3">
        <v>25681.078125</v>
      </c>
      <c r="E33" s="3">
        <v>20792.19140625</v>
      </c>
      <c r="F33" s="3">
        <v>14778.14404296875</v>
      </c>
      <c r="G33" s="3">
        <v>9249.54296875</v>
      </c>
      <c r="H33" s="3">
        <v>11754.596923828125</v>
      </c>
      <c r="I33" s="3">
        <v>12274.160400390625</v>
      </c>
      <c r="J33" s="3">
        <v>8301.69970703125</v>
      </c>
      <c r="K33" s="3">
        <v>12518.42724609375</v>
      </c>
      <c r="L33" s="3">
        <v>16118.6591796875</v>
      </c>
      <c r="M33" s="3">
        <v>12684.765869140625</v>
      </c>
      <c r="N33" s="3">
        <v>12166.140869140625</v>
      </c>
      <c r="O33" s="3">
        <v>9556</v>
      </c>
      <c r="P33" s="3">
        <v>13424</v>
      </c>
      <c r="Q33" s="3">
        <v>13876</v>
      </c>
      <c r="R33" s="3">
        <v>15807.999999999998</v>
      </c>
      <c r="S33" s="3">
        <v>11644.000000000002</v>
      </c>
      <c r="T33" s="3">
        <v>15831.999999999998</v>
      </c>
      <c r="U33" s="3">
        <v>17760</v>
      </c>
      <c r="V33" s="3">
        <v>14600</v>
      </c>
      <c r="W33" s="3">
        <v>12356</v>
      </c>
      <c r="X33" s="3">
        <v>15776</v>
      </c>
      <c r="Y33" s="3">
        <v>13928</v>
      </c>
      <c r="Z33" s="3">
        <v>13796</v>
      </c>
      <c r="AA33" s="3">
        <v>13900</v>
      </c>
      <c r="AB33" s="3">
        <v>16784</v>
      </c>
      <c r="AC33" s="3">
        <v>17132</v>
      </c>
      <c r="AD33" s="3">
        <v>16308</v>
      </c>
      <c r="AE33" s="3">
        <v>15968</v>
      </c>
      <c r="AF33" s="3">
        <v>16288</v>
      </c>
      <c r="AG33" s="3">
        <v>23668</v>
      </c>
      <c r="AH33" s="3">
        <v>15584</v>
      </c>
      <c r="AI33" s="3">
        <v>17836</v>
      </c>
      <c r="AJ33" s="3">
        <v>19912</v>
      </c>
      <c r="AK33" s="3">
        <v>23524</v>
      </c>
      <c r="AL33" s="3">
        <v>22908</v>
      </c>
      <c r="AM33" s="3">
        <v>14792</v>
      </c>
      <c r="AN33" s="3">
        <v>25183.999999999996</v>
      </c>
      <c r="AO33" s="3">
        <v>20232</v>
      </c>
      <c r="AP33" s="3">
        <v>18376</v>
      </c>
      <c r="AQ33" s="3">
        <v>17884</v>
      </c>
      <c r="AR33" s="3">
        <v>19732</v>
      </c>
      <c r="AS33" s="3">
        <v>20364</v>
      </c>
      <c r="AT33" s="3">
        <v>16904</v>
      </c>
      <c r="AU33" s="3">
        <v>16224</v>
      </c>
      <c r="AV33" s="3">
        <v>18952</v>
      </c>
      <c r="AW33" s="3">
        <v>15772</v>
      </c>
      <c r="AX33" s="3">
        <v>11244</v>
      </c>
      <c r="AY33" s="3">
        <v>11748</v>
      </c>
      <c r="AZ33" s="3">
        <v>19776</v>
      </c>
      <c r="BA33" s="3">
        <v>14156</v>
      </c>
      <c r="BB33" s="3">
        <v>13592</v>
      </c>
      <c r="BC33" s="3">
        <v>13272</v>
      </c>
      <c r="BD33" s="3">
        <v>17584</v>
      </c>
      <c r="BE33" s="3">
        <v>19380</v>
      </c>
      <c r="BF33" s="3">
        <v>12148</v>
      </c>
      <c r="BG33" s="3">
        <v>15028</v>
      </c>
      <c r="BH33" s="3">
        <v>17656</v>
      </c>
      <c r="BI33" s="3">
        <v>20916</v>
      </c>
      <c r="BJ33" s="3">
        <v>16656</v>
      </c>
      <c r="BK33" s="3">
        <v>16772</v>
      </c>
      <c r="BL33" s="3">
        <v>18572</v>
      </c>
      <c r="BM33" s="3">
        <v>20360</v>
      </c>
      <c r="BN33" s="3">
        <v>19412</v>
      </c>
      <c r="BO33" s="3">
        <v>15472</v>
      </c>
      <c r="BP33" s="3">
        <v>23028</v>
      </c>
      <c r="BQ33" s="3">
        <v>25856</v>
      </c>
      <c r="BR33" s="3">
        <v>14464</v>
      </c>
      <c r="BS33" s="3">
        <v>25476</v>
      </c>
      <c r="BT33" s="3">
        <v>20304</v>
      </c>
      <c r="BU33" s="3">
        <v>22800</v>
      </c>
      <c r="BV33" s="3">
        <v>15968</v>
      </c>
      <c r="BW33" s="3">
        <v>14068</v>
      </c>
      <c r="BX33" s="3">
        <v>17080</v>
      </c>
      <c r="BY33" s="3">
        <v>13120</v>
      </c>
      <c r="BZ33" s="3">
        <v>7000</v>
      </c>
      <c r="CA33" s="3">
        <v>5292</v>
      </c>
      <c r="CB33" s="3">
        <v>5460</v>
      </c>
      <c r="CC33" s="3">
        <v>5460</v>
      </c>
      <c r="CD33" s="3">
        <v>5316</v>
      </c>
      <c r="CE33" s="3">
        <v>8552</v>
      </c>
      <c r="CF33" s="3">
        <v>6156</v>
      </c>
      <c r="CG33" s="3">
        <v>9512</v>
      </c>
      <c r="CH33" s="3">
        <v>7844</v>
      </c>
      <c r="CI33" s="3">
        <v>5132</v>
      </c>
      <c r="CJ33" s="3">
        <v>12480</v>
      </c>
      <c r="CK33" s="3">
        <v>9596</v>
      </c>
      <c r="CL33" s="3">
        <v>7568</v>
      </c>
      <c r="CM33" s="3">
        <v>11384</v>
      </c>
      <c r="CN33" s="3">
        <v>16288</v>
      </c>
      <c r="CO33" s="3">
        <v>17196</v>
      </c>
      <c r="CP33" s="3">
        <v>12936</v>
      </c>
      <c r="CQ33" s="3">
        <v>12872</v>
      </c>
      <c r="CR33" s="3">
        <v>14892</v>
      </c>
      <c r="CS33" s="3">
        <v>17400</v>
      </c>
      <c r="CT33" s="3">
        <v>16636</v>
      </c>
      <c r="CU33" s="3">
        <v>12372</v>
      </c>
      <c r="CV33" s="3">
        <v>21060</v>
      </c>
      <c r="CW33" s="3">
        <v>20628</v>
      </c>
      <c r="CX33" s="3">
        <v>17268</v>
      </c>
      <c r="CY33" s="3">
        <v>26780</v>
      </c>
      <c r="CZ33" s="3">
        <v>19572</v>
      </c>
      <c r="DA33" s="3">
        <v>23840</v>
      </c>
      <c r="DB33" s="3">
        <v>18320</v>
      </c>
      <c r="DC33" s="3">
        <v>14420</v>
      </c>
      <c r="DD33" s="3">
        <v>24680</v>
      </c>
      <c r="DE33" s="3">
        <v>21736</v>
      </c>
      <c r="DF33" s="3">
        <v>24748</v>
      </c>
      <c r="DG33" s="3">
        <v>17032</v>
      </c>
      <c r="DH33" s="3">
        <v>20104</v>
      </c>
      <c r="DI33" s="3">
        <v>22652</v>
      </c>
      <c r="DJ33" s="3">
        <v>27308</v>
      </c>
      <c r="DK33" s="3">
        <v>19804</v>
      </c>
      <c r="DL33" s="3">
        <v>19208</v>
      </c>
      <c r="DM33" s="3">
        <v>16172</v>
      </c>
      <c r="DN33" s="3">
        <v>21560</v>
      </c>
      <c r="DO33" s="3">
        <v>16180</v>
      </c>
      <c r="DP33" s="3">
        <v>25456</v>
      </c>
      <c r="DQ33" s="3">
        <v>22408</v>
      </c>
      <c r="DR33" s="3">
        <v>25884</v>
      </c>
      <c r="DS33" s="3">
        <v>16012</v>
      </c>
      <c r="DT33" s="3">
        <v>20788</v>
      </c>
      <c r="DU33" s="3">
        <v>20212</v>
      </c>
      <c r="DV33" s="3">
        <v>18640</v>
      </c>
      <c r="DW33" s="3">
        <v>22224</v>
      </c>
      <c r="DX33" s="3">
        <v>17484</v>
      </c>
      <c r="DY33" s="3">
        <v>23980</v>
      </c>
      <c r="DZ33" s="3">
        <v>32832</v>
      </c>
      <c r="EA33" s="3">
        <v>21368</v>
      </c>
      <c r="EB33" s="3">
        <v>26100</v>
      </c>
      <c r="EC33" s="3">
        <v>19796</v>
      </c>
      <c r="ED33" s="3">
        <v>17376</v>
      </c>
      <c r="EE33" s="3">
        <v>15392</v>
      </c>
      <c r="EF33" s="8">
        <v>17085.53</v>
      </c>
      <c r="EG33" s="8">
        <v>18656.2</v>
      </c>
      <c r="EH33" s="8">
        <v>20575.43</v>
      </c>
      <c r="EI33" s="8">
        <v>19470.54</v>
      </c>
      <c r="EJ33" s="8">
        <v>20254.32</v>
      </c>
      <c r="EK33" s="8">
        <v>21861.18</v>
      </c>
      <c r="EL33" s="8">
        <v>22672.97</v>
      </c>
      <c r="EM33" s="8">
        <v>22603.95</v>
      </c>
      <c r="EN33" s="8">
        <v>23031.83</v>
      </c>
      <c r="EO33" s="8">
        <v>23350.080000000002</v>
      </c>
      <c r="EP33" s="8">
        <v>23332.51</v>
      </c>
      <c r="EQ33" s="8">
        <v>23284.98</v>
      </c>
      <c r="ER33" s="8">
        <v>23713.67</v>
      </c>
      <c r="ES33" s="8">
        <v>23652.38</v>
      </c>
      <c r="ET33" s="8">
        <v>23887.41</v>
      </c>
      <c r="EU33" s="8">
        <v>24008.68</v>
      </c>
      <c r="EV33" s="8">
        <v>24379.06</v>
      </c>
      <c r="EW33" s="8">
        <v>24348.7</v>
      </c>
      <c r="EX33" s="8">
        <v>24487.22</v>
      </c>
      <c r="EY33" s="8">
        <v>24641.73</v>
      </c>
      <c r="EZ33" s="8">
        <v>24875</v>
      </c>
      <c r="FA33" s="8">
        <v>25028.97</v>
      </c>
      <c r="FB33" s="8">
        <v>25208.33</v>
      </c>
      <c r="FC33" s="8">
        <v>25358.1</v>
      </c>
      <c r="FD33" s="8">
        <v>25522.68</v>
      </c>
      <c r="FE33" s="8">
        <v>25595.9</v>
      </c>
      <c r="FF33" s="8">
        <v>25750.15</v>
      </c>
    </row>
    <row r="34" spans="1:162" x14ac:dyDescent="0.2">
      <c r="A34" t="str">
        <f>'Baseline QTR'!A34</f>
        <v>KS_POP</v>
      </c>
      <c r="B34" t="str">
        <f>'Baseline QTR'!B34</f>
        <v>Population (thous.)</v>
      </c>
      <c r="C34" s="48">
        <v>1972.933</v>
      </c>
      <c r="D34" s="48">
        <v>1990.8512345634804</v>
      </c>
      <c r="E34" s="48">
        <v>2008.4652539260596</v>
      </c>
      <c r="F34" s="48">
        <v>2024.596396325609</v>
      </c>
      <c r="G34" s="48">
        <v>2038.066</v>
      </c>
      <c r="H34" s="48">
        <v>2048.097000183926</v>
      </c>
      <c r="I34" s="48">
        <v>2055.5187200993669</v>
      </c>
      <c r="J34" s="48">
        <v>2061.5620799651242</v>
      </c>
      <c r="K34" s="48">
        <v>2067.4580000000001</v>
      </c>
      <c r="L34" s="48">
        <v>2074.1835459508152</v>
      </c>
      <c r="M34" s="48">
        <v>2081.7003656764723</v>
      </c>
      <c r="N34" s="48">
        <v>2089.7162525638932</v>
      </c>
      <c r="O34" s="48">
        <v>2097.9389999999999</v>
      </c>
      <c r="P34" s="48">
        <v>2106.1144410128127</v>
      </c>
      <c r="Q34" s="48">
        <v>2114.1405671947432</v>
      </c>
      <c r="R34" s="48">
        <v>2121.9534097793021</v>
      </c>
      <c r="S34" s="48">
        <v>2129.489</v>
      </c>
      <c r="T34" s="48">
        <v>2136.7047056229344</v>
      </c>
      <c r="U34" s="48">
        <v>2143.6432405445544</v>
      </c>
      <c r="V34" s="48">
        <v>2150.3686551938972</v>
      </c>
      <c r="W34" s="48">
        <v>2156.9450000000002</v>
      </c>
      <c r="X34" s="48">
        <v>2163.4354864954503</v>
      </c>
      <c r="Y34" s="48">
        <v>2169.8999706270392</v>
      </c>
      <c r="Z34" s="48">
        <v>2176.3974694451085</v>
      </c>
      <c r="AA34" s="48">
        <v>2182.9870000000001</v>
      </c>
      <c r="AB34" s="48">
        <v>2189.7626608952646</v>
      </c>
      <c r="AC34" s="48">
        <v>2196.9588769472898</v>
      </c>
      <c r="AD34" s="48">
        <v>2204.8451545256694</v>
      </c>
      <c r="AE34" s="48">
        <v>2213.6909999999998</v>
      </c>
      <c r="AF34" s="48">
        <v>2223.65813554849</v>
      </c>
      <c r="AG34" s="48">
        <v>2234.4771465838026</v>
      </c>
      <c r="AH34" s="48">
        <v>2245.7708343272138</v>
      </c>
      <c r="AI34" s="48">
        <v>2257.1619999999998</v>
      </c>
      <c r="AJ34" s="48">
        <v>2268.3551719107745</v>
      </c>
      <c r="AK34" s="48">
        <v>2279.3817867175003</v>
      </c>
      <c r="AL34" s="48">
        <v>2290.3550081654748</v>
      </c>
      <c r="AM34" s="48">
        <v>2301.3879999999999</v>
      </c>
      <c r="AN34" s="48">
        <v>2312.5109424334119</v>
      </c>
      <c r="AO34" s="48">
        <v>2323.4220815461981</v>
      </c>
      <c r="AP34" s="48">
        <v>2333.7366798858857</v>
      </c>
      <c r="AQ34" s="48">
        <v>2343.0700000000002</v>
      </c>
      <c r="AR34" s="48">
        <v>2351.200667730579</v>
      </c>
      <c r="AS34" s="48">
        <v>2358.5607620977084</v>
      </c>
      <c r="AT34" s="48">
        <v>2365.7457254159822</v>
      </c>
      <c r="AU34" s="48">
        <v>2373.3510000000001</v>
      </c>
      <c r="AV34" s="48">
        <v>2381.7676053942714</v>
      </c>
      <c r="AW34" s="48">
        <v>2390.5688700629694</v>
      </c>
      <c r="AX34" s="48">
        <v>2399.1236997001829</v>
      </c>
      <c r="AY34" s="48">
        <v>2406.8009999999999</v>
      </c>
      <c r="AZ34" s="48">
        <v>2413.1557856923364</v>
      </c>
      <c r="BA34" s="48">
        <v>2418.4875076504154</v>
      </c>
      <c r="BB34" s="48">
        <v>2423.2817257832867</v>
      </c>
      <c r="BC34" s="48">
        <v>2428.0239999999999</v>
      </c>
      <c r="BD34" s="48">
        <v>2433.0963924613829</v>
      </c>
      <c r="BE34" s="48">
        <v>2438.4669743353697</v>
      </c>
      <c r="BF34" s="48">
        <v>2444.0003190416719</v>
      </c>
      <c r="BG34" s="48">
        <v>2449.5610000000001</v>
      </c>
      <c r="BH34" s="48">
        <v>2455.1225975871321</v>
      </c>
      <c r="BI34" s="48">
        <v>2461.0947200081059</v>
      </c>
      <c r="BJ34" s="48">
        <v>2467.9959824250273</v>
      </c>
      <c r="BK34" s="48">
        <v>2476.3449999999998</v>
      </c>
      <c r="BL34" s="48">
        <v>2486.45326406509</v>
      </c>
      <c r="BM34" s="48">
        <v>2497.803770632207</v>
      </c>
      <c r="BN34" s="48">
        <v>2509.6723918832199</v>
      </c>
      <c r="BO34" s="48">
        <v>2521.335</v>
      </c>
      <c r="BP34" s="48">
        <v>2532.2076117775077</v>
      </c>
      <c r="BQ34" s="48">
        <v>2542.266822463067</v>
      </c>
      <c r="BR34" s="48">
        <v>2551.6293719170926</v>
      </c>
      <c r="BS34" s="48">
        <v>2560.4119999999998</v>
      </c>
      <c r="BT34" s="48">
        <v>2568.7060856998801</v>
      </c>
      <c r="BU34" s="48">
        <v>2576.5015645155263</v>
      </c>
      <c r="BV34" s="48">
        <v>2583.7630110734094</v>
      </c>
      <c r="BW34" s="48">
        <v>2590.4549999999999</v>
      </c>
      <c r="BX34" s="48">
        <v>2596.6089672979733</v>
      </c>
      <c r="BY34" s="48">
        <v>2602.5237944748283</v>
      </c>
      <c r="BZ34" s="48">
        <v>2608.5652244142689</v>
      </c>
      <c r="CA34" s="48">
        <v>2615.0990000000002</v>
      </c>
      <c r="CB34" s="48">
        <v>2622.351982608227</v>
      </c>
      <c r="CC34" s="48">
        <v>2629.9955075851612</v>
      </c>
      <c r="CD34" s="48">
        <v>2637.5620287695151</v>
      </c>
      <c r="CE34" s="48">
        <v>2644.5839999999998</v>
      </c>
      <c r="CF34" s="48">
        <v>2650.6983210191183</v>
      </c>
      <c r="CG34" s="48">
        <v>2655.9596751845265</v>
      </c>
      <c r="CH34" s="48">
        <v>2660.5271917576715</v>
      </c>
      <c r="CI34" s="48">
        <v>2664.56</v>
      </c>
      <c r="CJ34" s="48">
        <v>2668.2761864403005</v>
      </c>
      <c r="CK34" s="48">
        <v>2672.129666676733</v>
      </c>
      <c r="CL34" s="48">
        <v>2676.6333135747996</v>
      </c>
      <c r="CM34" s="48">
        <v>2682.3</v>
      </c>
      <c r="CN34" s="48">
        <v>2689.5173394696785</v>
      </c>
      <c r="CO34" s="48">
        <v>2698.1719081085403</v>
      </c>
      <c r="CP34" s="48">
        <v>2708.0250226931321</v>
      </c>
      <c r="CQ34" s="48">
        <v>2718.8380000000002</v>
      </c>
      <c r="CR34" s="48">
        <v>2730.3767838059848</v>
      </c>
      <c r="CS34" s="48">
        <v>2742.4258258891055</v>
      </c>
      <c r="CT34" s="48">
        <v>2754.7742050276729</v>
      </c>
      <c r="CU34" s="48">
        <v>2767.2109999999998</v>
      </c>
      <c r="CV34" s="48">
        <v>2779.662587806381</v>
      </c>
      <c r="CW34" s="48">
        <v>2792.6045383350379</v>
      </c>
      <c r="CX34" s="48">
        <v>2806.6497196961759</v>
      </c>
      <c r="CY34" s="48">
        <v>2822.4110000000001</v>
      </c>
      <c r="CZ34" s="48">
        <v>2840.1572243434921</v>
      </c>
      <c r="DA34" s="48">
        <v>2858.7811457707439</v>
      </c>
      <c r="DB34" s="48">
        <v>2876.8314943126234</v>
      </c>
      <c r="DC34" s="48">
        <v>2892.857</v>
      </c>
      <c r="DD34" s="48">
        <v>2905.8645304446509</v>
      </c>
      <c r="DE34" s="48">
        <v>2916.693503581987</v>
      </c>
      <c r="DF34" s="48">
        <v>2926.6414749283304</v>
      </c>
      <c r="DG34" s="48">
        <v>2937.0059999999999</v>
      </c>
      <c r="DH34" s="48">
        <v>2948.773732002905</v>
      </c>
      <c r="DI34" s="48">
        <v>2961.6877149013071</v>
      </c>
      <c r="DJ34" s="48">
        <v>2975.1800903490553</v>
      </c>
      <c r="DK34" s="48">
        <v>2988.683</v>
      </c>
      <c r="DL34" s="48">
        <v>3001.7962602937291</v>
      </c>
      <c r="DM34" s="48">
        <v>3014.7903868127846</v>
      </c>
      <c r="DN34" s="48">
        <v>3028.103569925448</v>
      </c>
      <c r="DO34" s="48">
        <v>3042.174</v>
      </c>
      <c r="DP34" s="48">
        <v>3057.171742447179</v>
      </c>
      <c r="DQ34" s="48">
        <v>3072.1943628475547</v>
      </c>
      <c r="DR34" s="48">
        <v>3086.0713018241527</v>
      </c>
      <c r="DS34" s="49">
        <v>3097.6320000000001</v>
      </c>
      <c r="DT34" s="49">
        <v>3106.1363480425548</v>
      </c>
      <c r="DU34" s="49">
        <v>3112.5660367969977</v>
      </c>
      <c r="DV34" s="49">
        <v>3118.3332071529417</v>
      </c>
      <c r="DW34" s="49">
        <v>3124.85</v>
      </c>
      <c r="DX34" s="49">
        <v>3133.1901778826027</v>
      </c>
      <c r="DY34" s="49">
        <v>3143.073989964455</v>
      </c>
      <c r="DZ34" s="49">
        <v>3153.8833070640799</v>
      </c>
      <c r="EA34" s="49">
        <v>3165</v>
      </c>
      <c r="EB34" s="49">
        <v>3175.9219091770337</v>
      </c>
      <c r="EC34" s="49">
        <v>3186.6107533451818</v>
      </c>
      <c r="ED34" s="49">
        <v>3197.1442208407384</v>
      </c>
      <c r="EE34" s="49">
        <v>3207.5328115788889</v>
      </c>
      <c r="EF34" s="50">
        <v>3217.4664760605779</v>
      </c>
      <c r="EG34" s="50">
        <v>3226.6657769404687</v>
      </c>
      <c r="EH34" s="50">
        <v>3235.3971530317331</v>
      </c>
      <c r="EI34" s="50">
        <v>3243.810744613304</v>
      </c>
      <c r="EJ34" s="50">
        <v>3252.1333475980241</v>
      </c>
      <c r="EK34" s="50">
        <v>3260.5220036974188</v>
      </c>
      <c r="EL34" s="50">
        <v>3269.1492011024893</v>
      </c>
      <c r="EM34" s="50">
        <v>3278.1593500701319</v>
      </c>
      <c r="EN34" s="50">
        <v>3287.5999984755235</v>
      </c>
      <c r="EO34" s="50">
        <v>3297.4133175684001</v>
      </c>
      <c r="EP34" s="50">
        <v>3307.4486413723635</v>
      </c>
      <c r="EQ34" s="50">
        <v>3317.5308317643044</v>
      </c>
      <c r="ER34" s="50">
        <v>3327.5324174500784</v>
      </c>
      <c r="ES34" s="50">
        <v>3337.3954877692431</v>
      </c>
      <c r="ET34" s="50">
        <v>3347.1344360531148</v>
      </c>
      <c r="EU34" s="50">
        <v>3356.7945499953512</v>
      </c>
      <c r="EV34" s="50">
        <v>3366.4093332268849</v>
      </c>
      <c r="EW34" s="50">
        <v>3376.0184531935975</v>
      </c>
      <c r="EX34" s="50">
        <v>3385.6327327058279</v>
      </c>
      <c r="EY34" s="50">
        <v>3395.247604922105</v>
      </c>
      <c r="EZ34" s="50">
        <v>3404.8681093593204</v>
      </c>
      <c r="FA34" s="50">
        <v>3414.4784660827713</v>
      </c>
      <c r="FB34" s="50">
        <v>3424.0734210487053</v>
      </c>
      <c r="FC34" s="50">
        <v>3433.6519902094678</v>
      </c>
      <c r="FD34" s="50">
        <v>3443.1997113868288</v>
      </c>
      <c r="FE34" s="50">
        <v>3452.7199830678364</v>
      </c>
      <c r="FF34" s="50">
        <v>3462.2109135863129</v>
      </c>
    </row>
    <row r="35" spans="1:162" x14ac:dyDescent="0.2">
      <c r="B35" s="24"/>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42"/>
      <c r="DX35" s="6"/>
      <c r="DY35" s="6"/>
      <c r="DZ35" s="6"/>
      <c r="EA35" s="6"/>
      <c r="EB35" s="6"/>
      <c r="EC35" s="42"/>
      <c r="ED35" s="42"/>
      <c r="EE35" s="42"/>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row>
    <row r="36" spans="1:162" x14ac:dyDescent="0.2">
      <c r="C36" s="3"/>
      <c r="D36" s="3"/>
      <c r="E36" s="3"/>
      <c r="F36" s="3"/>
      <c r="G36" s="3"/>
      <c r="H36" s="3"/>
      <c r="I36" s="3"/>
      <c r="J36" s="3"/>
      <c r="K36" s="3"/>
      <c r="L36" s="3"/>
      <c r="DP36" s="4"/>
      <c r="DT36" s="4"/>
      <c r="DU36" s="38"/>
      <c r="DX36" s="4"/>
      <c r="DY36" s="38"/>
    </row>
    <row r="37" spans="1:162" x14ac:dyDescent="0.2">
      <c r="B37" s="23" t="s">
        <v>222</v>
      </c>
      <c r="C37" s="3"/>
      <c r="D37" s="3"/>
      <c r="E37" s="3"/>
      <c r="F37" s="3"/>
      <c r="G37" s="3"/>
      <c r="H37" s="3"/>
      <c r="I37" s="3"/>
      <c r="J37" s="3"/>
      <c r="K37" s="3"/>
      <c r="L37" s="3"/>
    </row>
    <row r="38" spans="1:162" x14ac:dyDescent="0.2">
      <c r="B38" s="14" t="s">
        <v>223</v>
      </c>
      <c r="C38" s="21" t="str">
        <f t="shared" ref="C38:Z38" si="0">C4</f>
        <v>1990Q1</v>
      </c>
      <c r="D38" s="21" t="str">
        <f t="shared" si="0"/>
        <v>1990Q2</v>
      </c>
      <c r="E38" s="21" t="str">
        <f t="shared" si="0"/>
        <v>1990Q3</v>
      </c>
      <c r="F38" s="21" t="str">
        <f t="shared" si="0"/>
        <v>1990Q4</v>
      </c>
      <c r="G38" s="21" t="str">
        <f t="shared" si="0"/>
        <v>1991Q1</v>
      </c>
      <c r="H38" s="21" t="str">
        <f t="shared" si="0"/>
        <v>1991Q2</v>
      </c>
      <c r="I38" s="21" t="str">
        <f t="shared" si="0"/>
        <v>1991Q3</v>
      </c>
      <c r="J38" s="21" t="str">
        <f t="shared" si="0"/>
        <v>1991Q4</v>
      </c>
      <c r="K38" s="21" t="str">
        <f t="shared" si="0"/>
        <v>1992Q1</v>
      </c>
      <c r="L38" s="21" t="str">
        <f t="shared" si="0"/>
        <v>1992Q2</v>
      </c>
      <c r="M38" s="21" t="str">
        <f t="shared" si="0"/>
        <v>1992Q3</v>
      </c>
      <c r="N38" s="21" t="str">
        <f t="shared" si="0"/>
        <v>1992Q4</v>
      </c>
      <c r="O38" s="21" t="str">
        <f t="shared" si="0"/>
        <v>1993Q1</v>
      </c>
      <c r="P38" s="21" t="str">
        <f t="shared" si="0"/>
        <v>1993Q2</v>
      </c>
      <c r="Q38" s="21" t="str">
        <f t="shared" si="0"/>
        <v>1993Q3</v>
      </c>
      <c r="R38" s="21" t="str">
        <f t="shared" si="0"/>
        <v>1993Q4</v>
      </c>
      <c r="S38" s="21" t="str">
        <f t="shared" si="0"/>
        <v>1994Q1</v>
      </c>
      <c r="T38" s="21" t="str">
        <f t="shared" si="0"/>
        <v>1994Q2</v>
      </c>
      <c r="U38" s="21" t="str">
        <f t="shared" si="0"/>
        <v>1994Q3</v>
      </c>
      <c r="V38" s="21" t="str">
        <f t="shared" si="0"/>
        <v>1994Q4</v>
      </c>
      <c r="W38" s="21" t="str">
        <f t="shared" si="0"/>
        <v>1995Q1</v>
      </c>
      <c r="X38" s="21" t="str">
        <f t="shared" si="0"/>
        <v>1995Q2</v>
      </c>
      <c r="Y38" s="21" t="str">
        <f t="shared" si="0"/>
        <v>1995Q3</v>
      </c>
      <c r="Z38" s="21" t="str">
        <f t="shared" si="0"/>
        <v>1995Q4</v>
      </c>
      <c r="AA38" s="21" t="str">
        <f t="shared" ref="AA38:BF38" si="1">AA4</f>
        <v>1996Q1</v>
      </c>
      <c r="AB38" s="21" t="str">
        <f t="shared" si="1"/>
        <v>1996Q2</v>
      </c>
      <c r="AC38" s="21" t="str">
        <f t="shared" si="1"/>
        <v>1996Q3</v>
      </c>
      <c r="AD38" s="21" t="str">
        <f t="shared" si="1"/>
        <v>1996Q4</v>
      </c>
      <c r="AE38" s="21" t="str">
        <f t="shared" si="1"/>
        <v>1997Q1</v>
      </c>
      <c r="AF38" s="21" t="str">
        <f t="shared" si="1"/>
        <v>1997Q2</v>
      </c>
      <c r="AG38" s="21" t="str">
        <f t="shared" si="1"/>
        <v>1997Q3</v>
      </c>
      <c r="AH38" s="21" t="str">
        <f t="shared" si="1"/>
        <v>1997Q4</v>
      </c>
      <c r="AI38" s="21" t="str">
        <f t="shared" si="1"/>
        <v>1998Q1</v>
      </c>
      <c r="AJ38" s="21" t="str">
        <f t="shared" si="1"/>
        <v>1998Q2</v>
      </c>
      <c r="AK38" s="21" t="str">
        <f t="shared" si="1"/>
        <v>1998Q3</v>
      </c>
      <c r="AL38" s="21" t="str">
        <f t="shared" si="1"/>
        <v>1998Q4</v>
      </c>
      <c r="AM38" s="21" t="str">
        <f t="shared" si="1"/>
        <v>1999Q1</v>
      </c>
      <c r="AN38" s="21" t="str">
        <f t="shared" si="1"/>
        <v>1999Q2</v>
      </c>
      <c r="AO38" s="21" t="str">
        <f t="shared" si="1"/>
        <v>1999Q3</v>
      </c>
      <c r="AP38" s="21" t="str">
        <f t="shared" si="1"/>
        <v>1999Q4</v>
      </c>
      <c r="AQ38" s="21" t="str">
        <f t="shared" si="1"/>
        <v>2000Q1</v>
      </c>
      <c r="AR38" s="21" t="str">
        <f t="shared" si="1"/>
        <v>2000Q2</v>
      </c>
      <c r="AS38" s="21" t="str">
        <f t="shared" si="1"/>
        <v>2000Q3</v>
      </c>
      <c r="AT38" s="21" t="str">
        <f t="shared" si="1"/>
        <v>2000Q4</v>
      </c>
      <c r="AU38" s="21" t="str">
        <f t="shared" si="1"/>
        <v>2001Q1</v>
      </c>
      <c r="AV38" s="21" t="str">
        <f t="shared" si="1"/>
        <v>2001Q2</v>
      </c>
      <c r="AW38" s="21" t="str">
        <f t="shared" si="1"/>
        <v>2001Q3</v>
      </c>
      <c r="AX38" s="21" t="str">
        <f t="shared" si="1"/>
        <v>2001Q4</v>
      </c>
      <c r="AY38" s="21" t="str">
        <f t="shared" si="1"/>
        <v>2002Q1</v>
      </c>
      <c r="AZ38" s="21" t="str">
        <f t="shared" si="1"/>
        <v>2002Q2</v>
      </c>
      <c r="BA38" s="21" t="str">
        <f t="shared" si="1"/>
        <v>2002Q3</v>
      </c>
      <c r="BB38" s="21" t="str">
        <f t="shared" si="1"/>
        <v>2002Q4</v>
      </c>
      <c r="BC38" s="21" t="str">
        <f t="shared" si="1"/>
        <v>2003Q1</v>
      </c>
      <c r="BD38" s="21" t="str">
        <f t="shared" si="1"/>
        <v>2003Q2</v>
      </c>
      <c r="BE38" s="21" t="str">
        <f t="shared" si="1"/>
        <v>2003Q3</v>
      </c>
      <c r="BF38" s="21" t="str">
        <f t="shared" si="1"/>
        <v>2003Q4</v>
      </c>
      <c r="BG38" s="21" t="str">
        <f t="shared" ref="BG38:CL38" si="2">BG4</f>
        <v>2004Q1</v>
      </c>
      <c r="BH38" s="21" t="str">
        <f t="shared" si="2"/>
        <v>2004Q2</v>
      </c>
      <c r="BI38" s="21" t="str">
        <f t="shared" si="2"/>
        <v>2004Q3</v>
      </c>
      <c r="BJ38" s="21" t="str">
        <f t="shared" si="2"/>
        <v>2004Q4</v>
      </c>
      <c r="BK38" s="21" t="str">
        <f t="shared" si="2"/>
        <v>2005Q1</v>
      </c>
      <c r="BL38" s="21" t="str">
        <f t="shared" si="2"/>
        <v>2005Q2</v>
      </c>
      <c r="BM38" s="21" t="str">
        <f t="shared" si="2"/>
        <v>2005Q3</v>
      </c>
      <c r="BN38" s="21" t="str">
        <f t="shared" si="2"/>
        <v>2005Q4</v>
      </c>
      <c r="BO38" s="21" t="str">
        <f t="shared" si="2"/>
        <v>2006Q1</v>
      </c>
      <c r="BP38" s="21" t="str">
        <f t="shared" si="2"/>
        <v>2006Q2</v>
      </c>
      <c r="BQ38" s="21" t="str">
        <f t="shared" si="2"/>
        <v>2006Q3</v>
      </c>
      <c r="BR38" s="21" t="str">
        <f t="shared" si="2"/>
        <v>2006Q4</v>
      </c>
      <c r="BS38" s="21" t="str">
        <f t="shared" si="2"/>
        <v>2007Q1</v>
      </c>
      <c r="BT38" s="21" t="str">
        <f t="shared" si="2"/>
        <v>2007Q2</v>
      </c>
      <c r="BU38" s="21" t="str">
        <f t="shared" si="2"/>
        <v>2007Q3</v>
      </c>
      <c r="BV38" s="21" t="str">
        <f t="shared" si="2"/>
        <v>2007Q4</v>
      </c>
      <c r="BW38" s="21" t="str">
        <f t="shared" si="2"/>
        <v>2008Q1</v>
      </c>
      <c r="BX38" s="21" t="str">
        <f t="shared" si="2"/>
        <v>2008Q2</v>
      </c>
      <c r="BY38" s="21" t="str">
        <f t="shared" si="2"/>
        <v>2008Q3</v>
      </c>
      <c r="BZ38" s="21" t="str">
        <f t="shared" si="2"/>
        <v>2008Q4</v>
      </c>
      <c r="CA38" s="21" t="str">
        <f t="shared" si="2"/>
        <v>2009Q1</v>
      </c>
      <c r="CB38" s="21" t="str">
        <f t="shared" si="2"/>
        <v>2009Q2</v>
      </c>
      <c r="CC38" s="21" t="str">
        <f t="shared" si="2"/>
        <v>2009Q3</v>
      </c>
      <c r="CD38" s="21" t="str">
        <f t="shared" si="2"/>
        <v>2009Q4</v>
      </c>
      <c r="CE38" s="21" t="str">
        <f t="shared" si="2"/>
        <v>2010Q1</v>
      </c>
      <c r="CF38" s="21" t="str">
        <f t="shared" si="2"/>
        <v>2010Q2</v>
      </c>
      <c r="CG38" s="21" t="str">
        <f t="shared" si="2"/>
        <v>2010Q3</v>
      </c>
      <c r="CH38" s="21" t="str">
        <f t="shared" si="2"/>
        <v>2010Q4</v>
      </c>
      <c r="CI38" s="21" t="str">
        <f t="shared" si="2"/>
        <v>2011Q1</v>
      </c>
      <c r="CJ38" s="21" t="str">
        <f t="shared" si="2"/>
        <v>2011Q2</v>
      </c>
      <c r="CK38" s="21" t="str">
        <f t="shared" si="2"/>
        <v>2011Q3</v>
      </c>
      <c r="CL38" s="21" t="str">
        <f t="shared" si="2"/>
        <v>2011Q4</v>
      </c>
      <c r="CM38" s="21" t="str">
        <f t="shared" ref="CM38:DR38" si="3">CM4</f>
        <v>2012Q1</v>
      </c>
      <c r="CN38" s="21" t="str">
        <f t="shared" si="3"/>
        <v>2012Q2</v>
      </c>
      <c r="CO38" s="21" t="str">
        <f t="shared" si="3"/>
        <v>2012Q3</v>
      </c>
      <c r="CP38" s="21" t="str">
        <f t="shared" si="3"/>
        <v>2012Q4</v>
      </c>
      <c r="CQ38" s="21" t="str">
        <f t="shared" si="3"/>
        <v>2013Q1</v>
      </c>
      <c r="CR38" s="21" t="str">
        <f t="shared" si="3"/>
        <v>2013Q2</v>
      </c>
      <c r="CS38" s="21" t="str">
        <f t="shared" si="3"/>
        <v>2013Q3</v>
      </c>
      <c r="CT38" s="21" t="str">
        <f t="shared" si="3"/>
        <v>2013Q4</v>
      </c>
      <c r="CU38" s="21" t="str">
        <f t="shared" si="3"/>
        <v>2014Q1</v>
      </c>
      <c r="CV38" s="21" t="str">
        <f t="shared" si="3"/>
        <v>2014Q2</v>
      </c>
      <c r="CW38" s="21" t="str">
        <f t="shared" si="3"/>
        <v>2014Q3</v>
      </c>
      <c r="CX38" s="21" t="str">
        <f t="shared" si="3"/>
        <v>2014Q4</v>
      </c>
      <c r="CY38" s="21" t="str">
        <f t="shared" si="3"/>
        <v>2015Q1</v>
      </c>
      <c r="CZ38" s="21" t="str">
        <f t="shared" si="3"/>
        <v>2015Q2</v>
      </c>
      <c r="DA38" s="21" t="str">
        <f t="shared" si="3"/>
        <v>2015Q3</v>
      </c>
      <c r="DB38" s="21" t="str">
        <f t="shared" si="3"/>
        <v>2015Q4</v>
      </c>
      <c r="DC38" s="21" t="str">
        <f t="shared" si="3"/>
        <v>2016Q1</v>
      </c>
      <c r="DD38" s="21" t="str">
        <f t="shared" si="3"/>
        <v>2016Q2</v>
      </c>
      <c r="DE38" s="21" t="str">
        <f t="shared" si="3"/>
        <v>2016Q3</v>
      </c>
      <c r="DF38" s="21" t="str">
        <f t="shared" si="3"/>
        <v>2016Q4</v>
      </c>
      <c r="DG38" s="21" t="str">
        <f t="shared" si="3"/>
        <v>2017Q1</v>
      </c>
      <c r="DH38" s="21" t="str">
        <f t="shared" si="3"/>
        <v>2017Q2</v>
      </c>
      <c r="DI38" s="21" t="str">
        <f t="shared" si="3"/>
        <v>2017Q3</v>
      </c>
      <c r="DJ38" s="21" t="str">
        <f t="shared" si="3"/>
        <v>2017Q4</v>
      </c>
      <c r="DK38" s="21" t="str">
        <f t="shared" si="3"/>
        <v>2018Q1</v>
      </c>
      <c r="DL38" s="21" t="str">
        <f t="shared" si="3"/>
        <v>2018Q2</v>
      </c>
      <c r="DM38" s="21" t="str">
        <f t="shared" si="3"/>
        <v>2018Q3</v>
      </c>
      <c r="DN38" s="21" t="str">
        <f t="shared" si="3"/>
        <v>2018Q4</v>
      </c>
      <c r="DO38" s="21" t="str">
        <f t="shared" si="3"/>
        <v>2019Q1</v>
      </c>
      <c r="DP38" s="21" t="str">
        <f t="shared" si="3"/>
        <v>2019Q2</v>
      </c>
      <c r="DQ38" s="21" t="str">
        <f t="shared" si="3"/>
        <v>2019Q3</v>
      </c>
      <c r="DR38" s="21" t="str">
        <f t="shared" si="3"/>
        <v>2019Q4</v>
      </c>
      <c r="DS38" s="21" t="str">
        <f t="shared" ref="DS38:EX38" si="4">DS4</f>
        <v>2020Q1</v>
      </c>
      <c r="DT38" s="21" t="str">
        <f t="shared" si="4"/>
        <v>2020Q2</v>
      </c>
      <c r="DU38" s="21" t="str">
        <f t="shared" si="4"/>
        <v>2020Q3</v>
      </c>
      <c r="DV38" s="21" t="str">
        <f t="shared" si="4"/>
        <v>2020Q4</v>
      </c>
      <c r="DW38" s="21" t="str">
        <f t="shared" si="4"/>
        <v>2021Q1</v>
      </c>
      <c r="DX38" s="21" t="str">
        <f t="shared" si="4"/>
        <v>2021Q2</v>
      </c>
      <c r="DY38" s="21" t="str">
        <f t="shared" si="4"/>
        <v>2021Q3</v>
      </c>
      <c r="DZ38" s="21" t="str">
        <f t="shared" si="4"/>
        <v>2021Q4</v>
      </c>
      <c r="EA38" s="21" t="str">
        <f t="shared" si="4"/>
        <v>2022Q1</v>
      </c>
      <c r="EB38" s="21" t="str">
        <f t="shared" si="4"/>
        <v>2022Q2</v>
      </c>
      <c r="EC38" s="21" t="str">
        <f t="shared" si="4"/>
        <v>2022Q3</v>
      </c>
      <c r="ED38" s="21" t="str">
        <f t="shared" si="4"/>
        <v>2022Q4</v>
      </c>
      <c r="EE38" s="21" t="str">
        <f t="shared" si="4"/>
        <v>2023Q1</v>
      </c>
      <c r="EF38" s="21" t="str">
        <f t="shared" si="4"/>
        <v>2023Q2</v>
      </c>
      <c r="EG38" s="21" t="str">
        <f t="shared" si="4"/>
        <v>2023Q3</v>
      </c>
      <c r="EH38" s="21" t="str">
        <f t="shared" si="4"/>
        <v>2023Q4</v>
      </c>
      <c r="EI38" s="21" t="str">
        <f t="shared" si="4"/>
        <v>2024Q1</v>
      </c>
      <c r="EJ38" s="21" t="str">
        <f t="shared" si="4"/>
        <v>2024Q2</v>
      </c>
      <c r="EK38" s="21" t="str">
        <f t="shared" si="4"/>
        <v>2024Q3</v>
      </c>
      <c r="EL38" s="21" t="str">
        <f t="shared" si="4"/>
        <v>2024Q4</v>
      </c>
      <c r="EM38" s="21" t="str">
        <f t="shared" si="4"/>
        <v>2025Q1</v>
      </c>
      <c r="EN38" s="21" t="str">
        <f t="shared" si="4"/>
        <v>2025Q2</v>
      </c>
      <c r="EO38" s="21" t="str">
        <f t="shared" si="4"/>
        <v>2025Q3</v>
      </c>
      <c r="EP38" s="21" t="str">
        <f t="shared" si="4"/>
        <v>2025Q4</v>
      </c>
      <c r="EQ38" s="21" t="str">
        <f t="shared" si="4"/>
        <v>2026Q1</v>
      </c>
      <c r="ER38" s="21" t="str">
        <f t="shared" si="4"/>
        <v>2026Q2</v>
      </c>
      <c r="ES38" s="21" t="str">
        <f t="shared" si="4"/>
        <v>2026Q3</v>
      </c>
      <c r="ET38" s="21" t="str">
        <f t="shared" si="4"/>
        <v>2026Q4</v>
      </c>
      <c r="EU38" s="21" t="str">
        <f t="shared" si="4"/>
        <v>2027Q1</v>
      </c>
      <c r="EV38" s="21" t="str">
        <f t="shared" si="4"/>
        <v>2027Q2</v>
      </c>
      <c r="EW38" s="21" t="str">
        <f t="shared" si="4"/>
        <v>2027Q3</v>
      </c>
      <c r="EX38" s="21" t="str">
        <f t="shared" si="4"/>
        <v>2027Q4</v>
      </c>
      <c r="EY38" s="21" t="str">
        <f t="shared" ref="EY38:FF38" si="5">EY4</f>
        <v>2028Q1</v>
      </c>
      <c r="EZ38" s="21" t="str">
        <f t="shared" si="5"/>
        <v>2028Q2</v>
      </c>
      <c r="FA38" s="21" t="str">
        <f t="shared" si="5"/>
        <v>2028Q3</v>
      </c>
      <c r="FB38" s="21" t="str">
        <f t="shared" si="5"/>
        <v>2028Q4</v>
      </c>
      <c r="FC38" s="21" t="str">
        <f t="shared" si="5"/>
        <v>2029Q1</v>
      </c>
      <c r="FD38" s="21" t="str">
        <f t="shared" si="5"/>
        <v>2029Q2</v>
      </c>
      <c r="FE38" s="21" t="str">
        <f t="shared" si="5"/>
        <v>2029Q3</v>
      </c>
      <c r="FF38" s="21" t="str">
        <f t="shared" si="5"/>
        <v>2029Q4</v>
      </c>
    </row>
    <row r="39" spans="1:162" x14ac:dyDescent="0.2">
      <c r="B39" t="str">
        <f t="shared" ref="B39:B55" si="6">B7</f>
        <v>Employment (thous.)</v>
      </c>
      <c r="C39" s="20"/>
      <c r="D39" s="20">
        <f t="shared" ref="D39:AA39" si="7">100*((D7/C7)^4-1)</f>
        <v>3.5293093316229873</v>
      </c>
      <c r="E39" s="20">
        <f t="shared" si="7"/>
        <v>3.6343320086453579</v>
      </c>
      <c r="F39" s="20">
        <f t="shared" si="7"/>
        <v>-2.0942612382143566</v>
      </c>
      <c r="G39" s="20">
        <f t="shared" si="7"/>
        <v>-0.97950644847834001</v>
      </c>
      <c r="H39" s="20">
        <f t="shared" si="7"/>
        <v>1.2073148177254911</v>
      </c>
      <c r="I39" s="20">
        <f t="shared" si="7"/>
        <v>1.627526606709262</v>
      </c>
      <c r="J39" s="20">
        <f t="shared" si="7"/>
        <v>0.3585189558519053</v>
      </c>
      <c r="K39" s="20">
        <f t="shared" si="7"/>
        <v>3.3929586496140862</v>
      </c>
      <c r="L39" s="20">
        <f t="shared" si="7"/>
        <v>0.53318207108823401</v>
      </c>
      <c r="M39" s="20">
        <f t="shared" si="7"/>
        <v>-0.96484072053241166</v>
      </c>
      <c r="N39" s="20">
        <f t="shared" si="7"/>
        <v>1.5238727940581454</v>
      </c>
      <c r="O39" s="20">
        <f t="shared" si="7"/>
        <v>1.0537285678904329</v>
      </c>
      <c r="P39" s="20">
        <f t="shared" si="7"/>
        <v>1.312019821684407</v>
      </c>
      <c r="Q39" s="20">
        <f t="shared" si="7"/>
        <v>5.3933009517422192</v>
      </c>
      <c r="R39" s="20">
        <f t="shared" si="7"/>
        <v>-5.0394166677381724</v>
      </c>
      <c r="S39" s="20">
        <f t="shared" si="7"/>
        <v>2.2219404686280031</v>
      </c>
      <c r="T39" s="20">
        <f t="shared" si="7"/>
        <v>1.701066118971406</v>
      </c>
      <c r="U39" s="20">
        <f t="shared" si="7"/>
        <v>1.1776067177592164</v>
      </c>
      <c r="V39" s="20">
        <f t="shared" si="7"/>
        <v>4.3040063677440399</v>
      </c>
      <c r="W39" s="20">
        <f t="shared" si="7"/>
        <v>3.4922106710506107</v>
      </c>
      <c r="X39" s="20">
        <f t="shared" si="7"/>
        <v>-1.1354765441684567E-2</v>
      </c>
      <c r="Y39" s="20">
        <f t="shared" si="7"/>
        <v>0.74015768646358282</v>
      </c>
      <c r="Z39" s="20">
        <f t="shared" si="7"/>
        <v>-2.2811575022331887</v>
      </c>
      <c r="AA39" s="20">
        <f t="shared" si="7"/>
        <v>10.366864523784724</v>
      </c>
      <c r="AB39" s="20">
        <f t="shared" ref="AB39:BG39" si="8">100*((AB7/AA7)^4-1)</f>
        <v>3.0029549863221927</v>
      </c>
      <c r="AC39" s="20">
        <f t="shared" si="8"/>
        <v>4.5926366448671097</v>
      </c>
      <c r="AD39" s="20">
        <f t="shared" si="8"/>
        <v>7.2528233982177115</v>
      </c>
      <c r="AE39" s="20">
        <f t="shared" si="8"/>
        <v>4.8155957954463924</v>
      </c>
      <c r="AF39" s="20">
        <f t="shared" si="8"/>
        <v>7.9673695869315386</v>
      </c>
      <c r="AG39" s="20">
        <f t="shared" si="8"/>
        <v>4.4083691783550316</v>
      </c>
      <c r="AH39" s="20">
        <f t="shared" si="8"/>
        <v>6.5877958510787815</v>
      </c>
      <c r="AI39" s="20">
        <f t="shared" si="8"/>
        <v>3.4774472584223171</v>
      </c>
      <c r="AJ39" s="20">
        <f t="shared" si="8"/>
        <v>5.4391403908211178</v>
      </c>
      <c r="AK39" s="20">
        <f t="shared" si="8"/>
        <v>3.5642225721586707</v>
      </c>
      <c r="AL39" s="20">
        <f t="shared" si="8"/>
        <v>3.3715397439180395</v>
      </c>
      <c r="AM39" s="20">
        <f t="shared" si="8"/>
        <v>1.410118526643811</v>
      </c>
      <c r="AN39" s="20">
        <f t="shared" si="8"/>
        <v>1.4149745455832141</v>
      </c>
      <c r="AO39" s="20">
        <f t="shared" si="8"/>
        <v>3.3197085218502842</v>
      </c>
      <c r="AP39" s="20">
        <f t="shared" si="8"/>
        <v>2.8997334113755491</v>
      </c>
      <c r="AQ39" s="20">
        <f t="shared" si="8"/>
        <v>1.8029660315653562</v>
      </c>
      <c r="AR39" s="20">
        <f t="shared" si="8"/>
        <v>2.2087784695102641</v>
      </c>
      <c r="AS39" s="20">
        <f t="shared" si="8"/>
        <v>1.8710832548833434</v>
      </c>
      <c r="AT39" s="20">
        <f t="shared" si="8"/>
        <v>2.1005599474954284</v>
      </c>
      <c r="AU39" s="20">
        <f t="shared" si="8"/>
        <v>-2.1125037365381405</v>
      </c>
      <c r="AV39" s="20">
        <f t="shared" si="8"/>
        <v>-2.7321169743472873</v>
      </c>
      <c r="AW39" s="20">
        <f t="shared" si="8"/>
        <v>-4.059056888034684</v>
      </c>
      <c r="AX39" s="20">
        <f t="shared" si="8"/>
        <v>-6.3943081948530818</v>
      </c>
      <c r="AY39" s="20">
        <f t="shared" si="8"/>
        <v>-4.6186344102187586</v>
      </c>
      <c r="AZ39" s="20">
        <f t="shared" si="8"/>
        <v>-2.3765558230941286</v>
      </c>
      <c r="BA39" s="20">
        <f t="shared" si="8"/>
        <v>1.2416504584171095</v>
      </c>
      <c r="BB39" s="20">
        <f t="shared" si="8"/>
        <v>-1.5093329245776554</v>
      </c>
      <c r="BC39" s="20">
        <f t="shared" si="8"/>
        <v>-0.91700675399607467</v>
      </c>
      <c r="BD39" s="20">
        <f t="shared" si="8"/>
        <v>-1.4400672442567042</v>
      </c>
      <c r="BE39" s="20">
        <f t="shared" si="8"/>
        <v>-0.16909740459448708</v>
      </c>
      <c r="BF39" s="20">
        <f t="shared" si="8"/>
        <v>0.86911490925087875</v>
      </c>
      <c r="BG39" s="20">
        <f t="shared" si="8"/>
        <v>8.945321162019404E-2</v>
      </c>
      <c r="BH39" s="20">
        <f t="shared" ref="BH39:CM39" si="9">100*((BH7/BG7)^4-1)</f>
        <v>1.8101577231977251</v>
      </c>
      <c r="BI39" s="20">
        <f t="shared" si="9"/>
        <v>1.1620711181216548</v>
      </c>
      <c r="BJ39" s="20">
        <f t="shared" si="9"/>
        <v>2.8098534786067386</v>
      </c>
      <c r="BK39" s="20">
        <f t="shared" si="9"/>
        <v>1.9034170111512205</v>
      </c>
      <c r="BL39" s="20">
        <f t="shared" si="9"/>
        <v>3.6252656677922435</v>
      </c>
      <c r="BM39" s="20">
        <f t="shared" si="9"/>
        <v>2.5649414492516343</v>
      </c>
      <c r="BN39" s="20">
        <f t="shared" si="9"/>
        <v>4.598473550634874</v>
      </c>
      <c r="BO39" s="20">
        <f t="shared" si="9"/>
        <v>3.159610902685106</v>
      </c>
      <c r="BP39" s="20">
        <f t="shared" si="9"/>
        <v>3.0288624011467258</v>
      </c>
      <c r="BQ39" s="20">
        <f t="shared" si="9"/>
        <v>2.5957046817831841</v>
      </c>
      <c r="BR39" s="20">
        <f t="shared" si="9"/>
        <v>2.3708366911544321</v>
      </c>
      <c r="BS39" s="20">
        <f t="shared" si="9"/>
        <v>4.4495084776529303</v>
      </c>
      <c r="BT39" s="20">
        <f t="shared" si="9"/>
        <v>2.8992328879271501</v>
      </c>
      <c r="BU39" s="20">
        <f t="shared" si="9"/>
        <v>2.6839535833436567</v>
      </c>
      <c r="BV39" s="20">
        <f t="shared" si="9"/>
        <v>2.4732288521522205</v>
      </c>
      <c r="BW39" s="20">
        <f t="shared" si="9"/>
        <v>2.6040187027764006</v>
      </c>
      <c r="BX39" s="20">
        <f t="shared" si="9"/>
        <v>-0.13339408320126589</v>
      </c>
      <c r="BY39" s="20">
        <f t="shared" si="9"/>
        <v>0.7944882140263676</v>
      </c>
      <c r="BZ39" s="20">
        <f t="shared" si="9"/>
        <v>-6.9864033518829523</v>
      </c>
      <c r="CA39" s="20">
        <f t="shared" si="9"/>
        <v>-6.0879138404479889</v>
      </c>
      <c r="CB39" s="20">
        <f t="shared" si="9"/>
        <v>-8.3611955667318725</v>
      </c>
      <c r="CC39" s="20">
        <f t="shared" si="9"/>
        <v>-4.4502040017075029</v>
      </c>
      <c r="CD39" s="20">
        <f t="shared" si="9"/>
        <v>-2.6797098553771881</v>
      </c>
      <c r="CE39" s="20">
        <f t="shared" si="9"/>
        <v>-1.6347523277482456</v>
      </c>
      <c r="CF39" s="20">
        <f t="shared" si="9"/>
        <v>1.8272976736680491</v>
      </c>
      <c r="CG39" s="20">
        <f t="shared" si="9"/>
        <v>0.69004919566493239</v>
      </c>
      <c r="CH39" s="20">
        <f t="shared" si="9"/>
        <v>2.3974382951674533</v>
      </c>
      <c r="CI39" s="20">
        <f t="shared" si="9"/>
        <v>1.1719601990306971</v>
      </c>
      <c r="CJ39" s="20">
        <f t="shared" si="9"/>
        <v>2.7907524642917014</v>
      </c>
      <c r="CK39" s="20">
        <f t="shared" si="9"/>
        <v>2.0636908203387039</v>
      </c>
      <c r="CL39" s="20">
        <f t="shared" si="9"/>
        <v>2.2525301316010493</v>
      </c>
      <c r="CM39" s="20">
        <f t="shared" si="9"/>
        <v>2.4385121254342002</v>
      </c>
      <c r="CN39" s="20">
        <f t="shared" ref="CN39:DS39" si="10">100*((CN7/CM7)^4-1)</f>
        <v>3.7374357672964154</v>
      </c>
      <c r="CO39" s="20">
        <f t="shared" si="10"/>
        <v>1.806322735819732</v>
      </c>
      <c r="CP39" s="20">
        <f t="shared" si="10"/>
        <v>3.7141764508259012</v>
      </c>
      <c r="CQ39" s="20">
        <f t="shared" si="10"/>
        <v>2.8013408675617857</v>
      </c>
      <c r="CR39" s="20">
        <f t="shared" si="10"/>
        <v>2.5988843181540267</v>
      </c>
      <c r="CS39" s="20">
        <f t="shared" si="10"/>
        <v>2.5911920592201376</v>
      </c>
      <c r="CT39" s="20">
        <f t="shared" si="10"/>
        <v>3.3891514463961769</v>
      </c>
      <c r="CU39" s="20">
        <f t="shared" si="10"/>
        <v>2.6872416036747726</v>
      </c>
      <c r="CV39" s="20">
        <f t="shared" si="10"/>
        <v>1.2443983236189338</v>
      </c>
      <c r="CW39" s="20">
        <f t="shared" si="10"/>
        <v>4.671064563534344</v>
      </c>
      <c r="CX39" s="20">
        <f t="shared" si="10"/>
        <v>2.4640393250606296</v>
      </c>
      <c r="CY39" s="20">
        <f t="shared" si="10"/>
        <v>3.0506765612932529</v>
      </c>
      <c r="CZ39" s="20">
        <f t="shared" si="10"/>
        <v>3.340167225626578</v>
      </c>
      <c r="DA39" s="20">
        <f t="shared" si="10"/>
        <v>4.0384763637374199</v>
      </c>
      <c r="DB39" s="20">
        <f t="shared" si="10"/>
        <v>2.5985506019127413</v>
      </c>
      <c r="DC39" s="20">
        <f t="shared" si="10"/>
        <v>3.4024547772316671</v>
      </c>
      <c r="DD39" s="20">
        <f t="shared" si="10"/>
        <v>3.9893100395264725</v>
      </c>
      <c r="DE39" s="20">
        <f t="shared" si="10"/>
        <v>2.7089283358935345</v>
      </c>
      <c r="DF39" s="20">
        <f t="shared" si="10"/>
        <v>1.7878468488975008</v>
      </c>
      <c r="DG39" s="20">
        <f t="shared" si="10"/>
        <v>2.4329788536988195</v>
      </c>
      <c r="DH39" s="20">
        <f t="shared" si="10"/>
        <v>3.4878932964611309</v>
      </c>
      <c r="DI39" s="20">
        <f t="shared" si="10"/>
        <v>1.5855475106194561</v>
      </c>
      <c r="DJ39" s="20">
        <f t="shared" si="10"/>
        <v>1.6910930295283899</v>
      </c>
      <c r="DK39" s="20">
        <f t="shared" si="10"/>
        <v>3.2039769608723789</v>
      </c>
      <c r="DL39" s="20">
        <f t="shared" si="10"/>
        <v>1.757509937295243</v>
      </c>
      <c r="DM39" s="20">
        <f t="shared" si="10"/>
        <v>1.9859047341412861</v>
      </c>
      <c r="DN39" s="20">
        <f t="shared" si="10"/>
        <v>2.4156795205303672</v>
      </c>
      <c r="DO39" s="20">
        <f t="shared" si="10"/>
        <v>1.6530171602815669</v>
      </c>
      <c r="DP39" s="20">
        <f t="shared" si="10"/>
        <v>3.4537678488730128</v>
      </c>
      <c r="DQ39" s="20">
        <f t="shared" si="10"/>
        <v>3.2532650415116882</v>
      </c>
      <c r="DR39" s="20">
        <f t="shared" si="10"/>
        <v>1.1025212565849429</v>
      </c>
      <c r="DS39" s="20">
        <f t="shared" si="10"/>
        <v>1.1297408176244472</v>
      </c>
      <c r="DT39" s="20">
        <f t="shared" ref="DT39:EY39" si="11">100*((DT7/DS7)^4-1)</f>
        <v>-37.886799483386504</v>
      </c>
      <c r="DU39" s="20">
        <f t="shared" si="11"/>
        <v>13.600007707119577</v>
      </c>
      <c r="DV39" s="20">
        <f t="shared" si="11"/>
        <v>3.0452479849193193</v>
      </c>
      <c r="DW39" s="20">
        <f t="shared" si="11"/>
        <v>-0.18614998243883241</v>
      </c>
      <c r="DX39" s="20">
        <f t="shared" si="11"/>
        <v>6.0391603863755305</v>
      </c>
      <c r="DY39" s="20">
        <f t="shared" si="11"/>
        <v>8.6430509765196497</v>
      </c>
      <c r="DZ39" s="20">
        <f t="shared" si="11"/>
        <v>7.3425101803594295</v>
      </c>
      <c r="EA39" s="20">
        <f t="shared" si="11"/>
        <v>1.7323314962612191</v>
      </c>
      <c r="EB39" s="20">
        <f t="shared" si="11"/>
        <v>3.9752141508160532</v>
      </c>
      <c r="EC39" s="20">
        <f t="shared" si="11"/>
        <v>5.2289820535889486</v>
      </c>
      <c r="ED39" s="20">
        <f t="shared" si="11"/>
        <v>-0.31382487537374715</v>
      </c>
      <c r="EE39" s="20">
        <f t="shared" si="11"/>
        <v>2.8219231965445957</v>
      </c>
      <c r="EF39" s="19">
        <f t="shared" si="11"/>
        <v>1.2050132069130637</v>
      </c>
      <c r="EG39" s="19">
        <f t="shared" si="11"/>
        <v>4.2081560185643685</v>
      </c>
      <c r="EH39" s="19">
        <f t="shared" si="11"/>
        <v>1.1845074146672241</v>
      </c>
      <c r="EI39" s="19">
        <f t="shared" si="11"/>
        <v>1.1157155127664353</v>
      </c>
      <c r="EJ39" s="19">
        <f t="shared" si="11"/>
        <v>-9.4069100378635362E-2</v>
      </c>
      <c r="EK39" s="19">
        <f t="shared" si="11"/>
        <v>-0.15685469353016179</v>
      </c>
      <c r="EL39" s="19">
        <f t="shared" si="11"/>
        <v>1.0576820817289834</v>
      </c>
      <c r="EM39" s="19">
        <f t="shared" si="11"/>
        <v>0.67219036830392653</v>
      </c>
      <c r="EN39" s="19">
        <f t="shared" si="11"/>
        <v>0.44991798801412575</v>
      </c>
      <c r="EO39" s="19">
        <f t="shared" si="11"/>
        <v>0.64951527204366588</v>
      </c>
      <c r="EP39" s="19">
        <f t="shared" si="11"/>
        <v>0.33550012987251243</v>
      </c>
      <c r="EQ39" s="19">
        <f t="shared" si="11"/>
        <v>0.7263163440961673</v>
      </c>
      <c r="ER39" s="19">
        <f t="shared" si="11"/>
        <v>0.71278988539407173</v>
      </c>
      <c r="ES39" s="19">
        <f t="shared" si="11"/>
        <v>0.5481758567755568</v>
      </c>
      <c r="ET39" s="19">
        <f t="shared" si="11"/>
        <v>0.6718669577595815</v>
      </c>
      <c r="EU39" s="19">
        <f t="shared" si="11"/>
        <v>0.97780247256589181</v>
      </c>
      <c r="EV39" s="19">
        <f t="shared" si="11"/>
        <v>0.78427059520664866</v>
      </c>
      <c r="EW39" s="19">
        <f t="shared" si="11"/>
        <v>0.96311887798647966</v>
      </c>
      <c r="EX39" s="19">
        <f t="shared" si="11"/>
        <v>1.3902858977512977</v>
      </c>
      <c r="EY39" s="19">
        <f t="shared" si="11"/>
        <v>1.4776674118756716</v>
      </c>
      <c r="EZ39" s="19">
        <f t="shared" ref="EZ39:FF39" si="12">100*((EZ7/EY7)^4-1)</f>
        <v>1.5940824792103792</v>
      </c>
      <c r="FA39" s="19">
        <f t="shared" si="12"/>
        <v>1.7871964682790509</v>
      </c>
      <c r="FB39" s="19">
        <f t="shared" si="12"/>
        <v>1.7771082190280563</v>
      </c>
      <c r="FC39" s="19">
        <f t="shared" si="12"/>
        <v>1.8906693147728193</v>
      </c>
      <c r="FD39" s="19">
        <f t="shared" si="12"/>
        <v>1.8067104037968962</v>
      </c>
      <c r="FE39" s="19">
        <f t="shared" si="12"/>
        <v>1.8851362106811598</v>
      </c>
      <c r="FF39" s="19">
        <f t="shared" si="12"/>
        <v>1.8582206931173628</v>
      </c>
    </row>
    <row r="40" spans="1:162" x14ac:dyDescent="0.2">
      <c r="B40" t="str">
        <f t="shared" si="6"/>
        <v xml:space="preserve"> Goods producing</v>
      </c>
      <c r="C40" s="20"/>
      <c r="D40" s="20">
        <f t="shared" ref="D40:AA40" si="13">100*((D8/C8)^4-1)</f>
        <v>0.86777845297332235</v>
      </c>
      <c r="E40" s="20">
        <f t="shared" si="13"/>
        <v>1.9318447173202413</v>
      </c>
      <c r="F40" s="20">
        <f t="shared" si="13"/>
        <v>-8.1828695758954346</v>
      </c>
      <c r="G40" s="20">
        <f t="shared" si="13"/>
        <v>-3.6064797475816368</v>
      </c>
      <c r="H40" s="20">
        <f t="shared" si="13"/>
        <v>-2.0988958122258539</v>
      </c>
      <c r="I40" s="20">
        <f t="shared" si="13"/>
        <v>3.2540063195804825</v>
      </c>
      <c r="J40" s="20">
        <f t="shared" si="13"/>
        <v>-2.2863147880168078</v>
      </c>
      <c r="K40" s="20">
        <f t="shared" si="13"/>
        <v>-4.9343118779887618E-2</v>
      </c>
      <c r="L40" s="20">
        <f t="shared" si="13"/>
        <v>0.14815726827155373</v>
      </c>
      <c r="M40" s="20">
        <f t="shared" si="13"/>
        <v>-3.3612474319560381</v>
      </c>
      <c r="N40" s="20">
        <f t="shared" si="13"/>
        <v>-5.6488180829416308</v>
      </c>
      <c r="O40" s="20">
        <f t="shared" si="13"/>
        <v>-7.3137484659517309</v>
      </c>
      <c r="P40" s="20">
        <f t="shared" si="13"/>
        <v>-5.9354224664831428</v>
      </c>
      <c r="Q40" s="20">
        <f t="shared" si="13"/>
        <v>2.2127719132221557</v>
      </c>
      <c r="R40" s="20">
        <f t="shared" si="13"/>
        <v>-12.089947648303845</v>
      </c>
      <c r="S40" s="20">
        <f t="shared" si="13"/>
        <v>-5.4144330396160179</v>
      </c>
      <c r="T40" s="20">
        <f t="shared" si="13"/>
        <v>-2.3196801440712123</v>
      </c>
      <c r="U40" s="20">
        <f t="shared" si="13"/>
        <v>-1.0903537259979279</v>
      </c>
      <c r="V40" s="20">
        <f t="shared" si="13"/>
        <v>0.71551142426367065</v>
      </c>
      <c r="W40" s="20">
        <f t="shared" si="13"/>
        <v>5.3079777124444005</v>
      </c>
      <c r="X40" s="20">
        <f t="shared" si="13"/>
        <v>-4.1003753676211341</v>
      </c>
      <c r="Y40" s="20">
        <f t="shared" si="13"/>
        <v>-7.1256742178846588</v>
      </c>
      <c r="Z40" s="20">
        <f t="shared" si="13"/>
        <v>-25.289700190052432</v>
      </c>
      <c r="AA40" s="20">
        <f t="shared" si="13"/>
        <v>36.780657040582774</v>
      </c>
      <c r="AB40" s="20">
        <f t="shared" ref="AB40:BG40" si="14">100*((AB8/AA8)^4-1)</f>
        <v>7.3375143755183503</v>
      </c>
      <c r="AC40" s="20">
        <f t="shared" si="14"/>
        <v>8.9934308954064512</v>
      </c>
      <c r="AD40" s="20">
        <f t="shared" si="14"/>
        <v>13.463667927578582</v>
      </c>
      <c r="AE40" s="20">
        <f t="shared" si="14"/>
        <v>13.705954234436103</v>
      </c>
      <c r="AF40" s="20">
        <f t="shared" si="14"/>
        <v>9.8898036191965133</v>
      </c>
      <c r="AG40" s="20">
        <f t="shared" si="14"/>
        <v>10.280164156974326</v>
      </c>
      <c r="AH40" s="20">
        <f t="shared" si="14"/>
        <v>13.333432415922086</v>
      </c>
      <c r="AI40" s="20">
        <f t="shared" si="14"/>
        <v>0.69408033965085991</v>
      </c>
      <c r="AJ40" s="20">
        <f t="shared" si="14"/>
        <v>5.740414747780398</v>
      </c>
      <c r="AK40" s="20">
        <f t="shared" si="14"/>
        <v>2.1987268327113618</v>
      </c>
      <c r="AL40" s="20">
        <f t="shared" si="14"/>
        <v>-0.49613706009684622</v>
      </c>
      <c r="AM40" s="20">
        <f t="shared" si="14"/>
        <v>-7.7708487112609914</v>
      </c>
      <c r="AN40" s="20">
        <f t="shared" si="14"/>
        <v>-3.7772347685491536</v>
      </c>
      <c r="AO40" s="20">
        <f t="shared" si="14"/>
        <v>-4.8952450756805206</v>
      </c>
      <c r="AP40" s="20">
        <f t="shared" si="14"/>
        <v>-2.5710102312842431</v>
      </c>
      <c r="AQ40" s="20">
        <f t="shared" si="14"/>
        <v>-8.2371679279239824</v>
      </c>
      <c r="AR40" s="20">
        <f t="shared" si="14"/>
        <v>3.4914048765622541</v>
      </c>
      <c r="AS40" s="20">
        <f t="shared" si="14"/>
        <v>-2.1956204418343339</v>
      </c>
      <c r="AT40" s="20">
        <f t="shared" si="14"/>
        <v>-9.6758580244060699E-2</v>
      </c>
      <c r="AU40" s="20">
        <f t="shared" si="14"/>
        <v>-3.7697815248477373</v>
      </c>
      <c r="AV40" s="20">
        <f t="shared" si="14"/>
        <v>-5.1750203287528436</v>
      </c>
      <c r="AW40" s="20">
        <f t="shared" si="14"/>
        <v>-4.0480045735422525</v>
      </c>
      <c r="AX40" s="20">
        <f t="shared" si="14"/>
        <v>-12.932723865829765</v>
      </c>
      <c r="AY40" s="20">
        <f t="shared" si="14"/>
        <v>-13.084670419895827</v>
      </c>
      <c r="AZ40" s="20">
        <f t="shared" si="14"/>
        <v>-8.5133338598317287</v>
      </c>
      <c r="BA40" s="20">
        <f t="shared" si="14"/>
        <v>-6.2660116686974359</v>
      </c>
      <c r="BB40" s="20">
        <f t="shared" si="14"/>
        <v>-8.3140141336312752</v>
      </c>
      <c r="BC40" s="20">
        <f t="shared" si="14"/>
        <v>-9.1284466604299901</v>
      </c>
      <c r="BD40" s="20">
        <f t="shared" si="14"/>
        <v>-5.8211606165337271</v>
      </c>
      <c r="BE40" s="20">
        <f t="shared" si="14"/>
        <v>-4.0254443591579143</v>
      </c>
      <c r="BF40" s="20">
        <f t="shared" si="14"/>
        <v>-1.7835462378081424</v>
      </c>
      <c r="BG40" s="20">
        <f t="shared" si="14"/>
        <v>-6.0109698505561582E-2</v>
      </c>
      <c r="BH40" s="20">
        <f t="shared" ref="BH40:CM40" si="15">100*((BH8/BG8)^4-1)</f>
        <v>0.18051894618593689</v>
      </c>
      <c r="BI40" s="20">
        <f t="shared" si="15"/>
        <v>2.2425070034743699</v>
      </c>
      <c r="BJ40" s="20">
        <f t="shared" si="15"/>
        <v>6.3002081945267019</v>
      </c>
      <c r="BK40" s="20">
        <f t="shared" si="15"/>
        <v>4.8541509164821361</v>
      </c>
      <c r="BL40" s="20">
        <f t="shared" si="15"/>
        <v>8.4582103784926588</v>
      </c>
      <c r="BM40" s="20">
        <f t="shared" si="15"/>
        <v>0.57126390043180653</v>
      </c>
      <c r="BN40" s="20">
        <f t="shared" si="15"/>
        <v>16.214277652755559</v>
      </c>
      <c r="BO40" s="20">
        <f t="shared" si="15"/>
        <v>8.1897000826956159</v>
      </c>
      <c r="BP40" s="20">
        <f t="shared" si="15"/>
        <v>6.439379023112779</v>
      </c>
      <c r="BQ40" s="20">
        <f t="shared" si="15"/>
        <v>3.7564698567534194</v>
      </c>
      <c r="BR40" s="20">
        <f t="shared" si="15"/>
        <v>4.1533591149962135</v>
      </c>
      <c r="BS40" s="20">
        <f t="shared" si="15"/>
        <v>8.4019473372262574</v>
      </c>
      <c r="BT40" s="20">
        <f t="shared" si="15"/>
        <v>6.8859864422623041</v>
      </c>
      <c r="BU40" s="20">
        <f t="shared" si="15"/>
        <v>4.7865325039632145</v>
      </c>
      <c r="BV40" s="20">
        <f t="shared" si="15"/>
        <v>1.5918105472692901</v>
      </c>
      <c r="BW40" s="20">
        <f t="shared" si="15"/>
        <v>0.2465026254684588</v>
      </c>
      <c r="BX40" s="20">
        <f t="shared" si="15"/>
        <v>-2.535219661414434</v>
      </c>
      <c r="BY40" s="20">
        <f t="shared" si="15"/>
        <v>-2.9395339998606107</v>
      </c>
      <c r="BZ40" s="20">
        <f t="shared" si="15"/>
        <v>-21.64115406697157</v>
      </c>
      <c r="CA40" s="20">
        <f t="shared" si="15"/>
        <v>-9.3111801250140189</v>
      </c>
      <c r="CB40" s="20">
        <f t="shared" si="15"/>
        <v>-17.52382799065899</v>
      </c>
      <c r="CC40" s="20">
        <f t="shared" si="15"/>
        <v>-12.746609286956346</v>
      </c>
      <c r="CD40" s="20">
        <f t="shared" si="15"/>
        <v>-9.7173423616881198</v>
      </c>
      <c r="CE40" s="20">
        <f t="shared" si="15"/>
        <v>-4.6984040865604593</v>
      </c>
      <c r="CF40" s="20">
        <f t="shared" si="15"/>
        <v>-2.4890636977325076</v>
      </c>
      <c r="CG40" s="20">
        <f t="shared" si="15"/>
        <v>0.37054152082200975</v>
      </c>
      <c r="CH40" s="20">
        <f t="shared" si="15"/>
        <v>1.1758209004205433</v>
      </c>
      <c r="CI40" s="20">
        <f t="shared" si="15"/>
        <v>0.73925451744212278</v>
      </c>
      <c r="CJ40" s="20">
        <f t="shared" si="15"/>
        <v>6.1462944057395053</v>
      </c>
      <c r="CK40" s="20">
        <f t="shared" si="15"/>
        <v>6.3060774315661927</v>
      </c>
      <c r="CL40" s="20">
        <f t="shared" si="15"/>
        <v>4.8454139764222859</v>
      </c>
      <c r="CM40" s="20">
        <f t="shared" si="15"/>
        <v>3.3335447322681455</v>
      </c>
      <c r="CN40" s="20">
        <f t="shared" ref="CN40:DS40" si="16">100*((CN8/CM8)^4-1)</f>
        <v>6.6320849545338012</v>
      </c>
      <c r="CO40" s="20">
        <f t="shared" si="16"/>
        <v>5.564416702655639</v>
      </c>
      <c r="CP40" s="20">
        <f t="shared" si="16"/>
        <v>5.6060021023203399</v>
      </c>
      <c r="CQ40" s="20">
        <f t="shared" si="16"/>
        <v>4.082268926942878</v>
      </c>
      <c r="CR40" s="20">
        <f t="shared" si="16"/>
        <v>2.0616442921404188</v>
      </c>
      <c r="CS40" s="20">
        <f t="shared" si="16"/>
        <v>2.8353237361101069</v>
      </c>
      <c r="CT40" s="20">
        <f t="shared" si="16"/>
        <v>0.87694734390801887</v>
      </c>
      <c r="CU40" s="20">
        <f t="shared" si="16"/>
        <v>1.3146906620448817</v>
      </c>
      <c r="CV40" s="20">
        <f t="shared" si="16"/>
        <v>1.8601608170849104</v>
      </c>
      <c r="CW40" s="20">
        <f t="shared" si="16"/>
        <v>5.970184760713404</v>
      </c>
      <c r="CX40" s="20">
        <f t="shared" si="16"/>
        <v>5.2163102138276463</v>
      </c>
      <c r="CY40" s="20">
        <f t="shared" si="16"/>
        <v>4.603725265498726</v>
      </c>
      <c r="CZ40" s="20">
        <f t="shared" si="16"/>
        <v>1.4651770700433886</v>
      </c>
      <c r="DA40" s="20">
        <f t="shared" si="16"/>
        <v>3.1477139167119361</v>
      </c>
      <c r="DB40" s="20">
        <f t="shared" si="16"/>
        <v>0.7740401243070183</v>
      </c>
      <c r="DC40" s="20">
        <f t="shared" si="16"/>
        <v>2.8545538333404119</v>
      </c>
      <c r="DD40" s="20">
        <f t="shared" si="16"/>
        <v>1.8484748543193374</v>
      </c>
      <c r="DE40" s="20">
        <f t="shared" si="16"/>
        <v>-0.65826727493697446</v>
      </c>
      <c r="DF40" s="20">
        <f t="shared" si="16"/>
        <v>-2.3683988948051349</v>
      </c>
      <c r="DG40" s="20">
        <f t="shared" si="16"/>
        <v>-0.6633053213252138</v>
      </c>
      <c r="DH40" s="20">
        <f t="shared" si="16"/>
        <v>-0.15361963497275699</v>
      </c>
      <c r="DI40" s="20">
        <f t="shared" si="16"/>
        <v>-3.5399177153186523</v>
      </c>
      <c r="DJ40" s="20">
        <f t="shared" si="16"/>
        <v>0.88213774939442935</v>
      </c>
      <c r="DK40" s="20">
        <f t="shared" si="16"/>
        <v>3.8208115974981194</v>
      </c>
      <c r="DL40" s="20">
        <f t="shared" si="16"/>
        <v>3.0506508692193401</v>
      </c>
      <c r="DM40" s="20">
        <f t="shared" si="16"/>
        <v>2.9756822123720106</v>
      </c>
      <c r="DN40" s="20">
        <f t="shared" si="16"/>
        <v>6.2356773297574053</v>
      </c>
      <c r="DO40" s="20">
        <f t="shared" si="16"/>
        <v>0.24830827957091905</v>
      </c>
      <c r="DP40" s="20">
        <f t="shared" si="16"/>
        <v>4.0772607985238851</v>
      </c>
      <c r="DQ40" s="20">
        <f t="shared" si="16"/>
        <v>0</v>
      </c>
      <c r="DR40" s="20">
        <f t="shared" si="16"/>
        <v>0.34408570378570147</v>
      </c>
      <c r="DS40" s="20">
        <f t="shared" si="16"/>
        <v>-0.78248798939436481</v>
      </c>
      <c r="DT40" s="20">
        <f t="shared" ref="DT40:EY40" si="17">100*((DT8/DS8)^4-1)</f>
        <v>-32.400847157277866</v>
      </c>
      <c r="DU40" s="20">
        <f t="shared" si="17"/>
        <v>2.5166325872468143</v>
      </c>
      <c r="DV40" s="20">
        <f t="shared" si="17"/>
        <v>-2.6661610784946888</v>
      </c>
      <c r="DW40" s="20">
        <f t="shared" si="17"/>
        <v>-4.1633103847755422</v>
      </c>
      <c r="DX40" s="20">
        <f t="shared" si="17"/>
        <v>-0.49237409078227712</v>
      </c>
      <c r="DY40" s="20">
        <f t="shared" si="17"/>
        <v>5.4888506427097639E-2</v>
      </c>
      <c r="DZ40" s="20">
        <f t="shared" si="17"/>
        <v>5.3724553620199345</v>
      </c>
      <c r="EA40" s="20">
        <f t="shared" si="17"/>
        <v>-1.2934348839696241</v>
      </c>
      <c r="EB40" s="20">
        <f t="shared" si="17"/>
        <v>4.5303020645589331</v>
      </c>
      <c r="EC40" s="20">
        <f t="shared" si="17"/>
        <v>7.0574669144773283</v>
      </c>
      <c r="ED40" s="20">
        <f t="shared" si="17"/>
        <v>2.5598705920935494</v>
      </c>
      <c r="EE40" s="20">
        <f t="shared" si="17"/>
        <v>3.294530488635905</v>
      </c>
      <c r="EF40" s="19">
        <f t="shared" si="17"/>
        <v>0.15166128871877405</v>
      </c>
      <c r="EG40" s="19">
        <f t="shared" si="17"/>
        <v>1.0684174673615265</v>
      </c>
      <c r="EH40" s="19">
        <f t="shared" si="17"/>
        <v>-0.37712487072387724</v>
      </c>
      <c r="EI40" s="19">
        <f t="shared" si="17"/>
        <v>-0.77884460234155517</v>
      </c>
      <c r="EJ40" s="19">
        <f t="shared" si="17"/>
        <v>-1.4673640002513033</v>
      </c>
      <c r="EK40" s="19">
        <f t="shared" si="17"/>
        <v>-0.73352104552476538</v>
      </c>
      <c r="EL40" s="19">
        <f t="shared" si="17"/>
        <v>-0.23443392699270538</v>
      </c>
      <c r="EM40" s="19">
        <f t="shared" si="17"/>
        <v>-0.57438909258831217</v>
      </c>
      <c r="EN40" s="19">
        <f t="shared" si="17"/>
        <v>0.12060279567225329</v>
      </c>
      <c r="EO40" s="19">
        <f t="shared" si="17"/>
        <v>0.34041590668276722</v>
      </c>
      <c r="EP40" s="19">
        <f t="shared" si="17"/>
        <v>0.51848351193277686</v>
      </c>
      <c r="EQ40" s="19">
        <f t="shared" si="17"/>
        <v>0.70248775410552966</v>
      </c>
      <c r="ER40" s="19">
        <f t="shared" si="17"/>
        <v>0.82703089698328291</v>
      </c>
      <c r="ES40" s="19">
        <f t="shared" si="17"/>
        <v>0.79967727761498519</v>
      </c>
      <c r="ET40" s="19">
        <f t="shared" si="17"/>
        <v>0.73325022233663439</v>
      </c>
      <c r="EU40" s="19">
        <f t="shared" si="17"/>
        <v>0.95783282144648041</v>
      </c>
      <c r="EV40" s="19">
        <f t="shared" si="17"/>
        <v>0.77392610628317371</v>
      </c>
      <c r="EW40" s="19">
        <f t="shared" si="17"/>
        <v>0.7560500221527322</v>
      </c>
      <c r="EX40" s="19">
        <f t="shared" si="17"/>
        <v>0.83109925252056183</v>
      </c>
      <c r="EY40" s="19">
        <f t="shared" si="17"/>
        <v>0.83279652042391739</v>
      </c>
      <c r="EZ40" s="19">
        <f t="shared" ref="EZ40:FF40" si="18">100*((EZ8/EY8)^4-1)</f>
        <v>0.91006330614338271</v>
      </c>
      <c r="FA40" s="19">
        <f t="shared" si="18"/>
        <v>0.93014892929144111</v>
      </c>
      <c r="FB40" s="19">
        <f t="shared" si="18"/>
        <v>0.920263373956276</v>
      </c>
      <c r="FC40" s="19">
        <f t="shared" si="18"/>
        <v>0.65197005982451373</v>
      </c>
      <c r="FD40" s="19">
        <f t="shared" si="18"/>
        <v>0.83647638318864459</v>
      </c>
      <c r="FE40" s="19">
        <f t="shared" si="18"/>
        <v>0.7121189194468025</v>
      </c>
      <c r="FF40" s="19">
        <f t="shared" si="18"/>
        <v>0.73550690903601001</v>
      </c>
    </row>
    <row r="41" spans="1:162" x14ac:dyDescent="0.2">
      <c r="B41" t="str">
        <f t="shared" si="6"/>
        <v xml:space="preserve">   Natural resources</v>
      </c>
      <c r="C41" s="20"/>
      <c r="D41" s="20">
        <f t="shared" ref="D41:AA41" si="19">100*((D9/C9)^4-1)</f>
        <v>31.781028738025796</v>
      </c>
      <c r="E41" s="20">
        <f t="shared" si="19"/>
        <v>0</v>
      </c>
      <c r="F41" s="20">
        <f t="shared" si="19"/>
        <v>6.8351929012345547</v>
      </c>
      <c r="G41" s="20">
        <f t="shared" si="19"/>
        <v>-33.910659525846057</v>
      </c>
      <c r="H41" s="20">
        <f t="shared" si="19"/>
        <v>0</v>
      </c>
      <c r="I41" s="20">
        <f t="shared" si="19"/>
        <v>-13.771124923160983</v>
      </c>
      <c r="J41" s="20">
        <f t="shared" si="19"/>
        <v>7.7634684121284936</v>
      </c>
      <c r="K41" s="20">
        <f t="shared" si="19"/>
        <v>-32.203186713106454</v>
      </c>
      <c r="L41" s="20">
        <f t="shared" si="19"/>
        <v>-22.331126434372994</v>
      </c>
      <c r="M41" s="20">
        <f t="shared" si="19"/>
        <v>-8.4161854410183423</v>
      </c>
      <c r="N41" s="20">
        <f t="shared" si="19"/>
        <v>29.45382716049383</v>
      </c>
      <c r="O41" s="20">
        <f t="shared" si="19"/>
        <v>0</v>
      </c>
      <c r="P41" s="20">
        <f t="shared" si="19"/>
        <v>8.5973857361592909</v>
      </c>
      <c r="Q41" s="20">
        <f t="shared" si="19"/>
        <v>-7.9167520266527518</v>
      </c>
      <c r="R41" s="20">
        <f t="shared" si="19"/>
        <v>8.5973857361592909</v>
      </c>
      <c r="S41" s="20">
        <f t="shared" si="19"/>
        <v>-15.353869110139218</v>
      </c>
      <c r="T41" s="20">
        <f t="shared" si="19"/>
        <v>0</v>
      </c>
      <c r="U41" s="20">
        <f t="shared" si="19"/>
        <v>-15.965305928809748</v>
      </c>
      <c r="V41" s="20">
        <f t="shared" si="19"/>
        <v>29.45382716049383</v>
      </c>
      <c r="W41" s="20">
        <f t="shared" si="19"/>
        <v>0</v>
      </c>
      <c r="X41" s="20">
        <f t="shared" si="19"/>
        <v>0</v>
      </c>
      <c r="Y41" s="20">
        <f t="shared" si="19"/>
        <v>0</v>
      </c>
      <c r="Z41" s="20">
        <f t="shared" si="19"/>
        <v>0</v>
      </c>
      <c r="AA41" s="20">
        <f t="shared" si="19"/>
        <v>8.5973857361592909</v>
      </c>
      <c r="AB41" s="20">
        <f t="shared" ref="AB41:BG41" si="20">100*((AB9/AA9)^4-1)</f>
        <v>-15.353869110139218</v>
      </c>
      <c r="AC41" s="20">
        <f t="shared" si="20"/>
        <v>8.7861276177684253</v>
      </c>
      <c r="AD41" s="20">
        <f t="shared" si="20"/>
        <v>27.44293212890625</v>
      </c>
      <c r="AE41" s="20">
        <f t="shared" si="20"/>
        <v>25.688150285556954</v>
      </c>
      <c r="AF41" s="20">
        <f t="shared" si="20"/>
        <v>0</v>
      </c>
      <c r="AG41" s="20">
        <f t="shared" si="20"/>
        <v>15.658370355316919</v>
      </c>
      <c r="AH41" s="20">
        <f t="shared" si="20"/>
        <v>23.212831648922251</v>
      </c>
      <c r="AI41" s="20">
        <f t="shared" si="20"/>
        <v>-39.659996925072996</v>
      </c>
      <c r="AJ41" s="20">
        <f t="shared" si="20"/>
        <v>7.9170596486467293</v>
      </c>
      <c r="AK41" s="20">
        <f t="shared" si="20"/>
        <v>33.781464019747332</v>
      </c>
      <c r="AL41" s="20">
        <f t="shared" si="20"/>
        <v>114.73208462181846</v>
      </c>
      <c r="AM41" s="20">
        <f t="shared" si="20"/>
        <v>-34.811588997120509</v>
      </c>
      <c r="AN41" s="20">
        <f t="shared" si="20"/>
        <v>6.6093854389883688</v>
      </c>
      <c r="AO41" s="20">
        <f t="shared" si="20"/>
        <v>6.5019839762187948</v>
      </c>
      <c r="AP41" s="20">
        <f t="shared" si="20"/>
        <v>-6.1050355434417725</v>
      </c>
      <c r="AQ41" s="20">
        <f t="shared" si="20"/>
        <v>-6.1996281207069348</v>
      </c>
      <c r="AR41" s="20">
        <f t="shared" si="20"/>
        <v>13.541110597376749</v>
      </c>
      <c r="AS41" s="20">
        <f t="shared" si="20"/>
        <v>0</v>
      </c>
      <c r="AT41" s="20">
        <f t="shared" si="20"/>
        <v>-6.1050355434417725</v>
      </c>
      <c r="AU41" s="20">
        <f t="shared" si="20"/>
        <v>13.315998179643751</v>
      </c>
      <c r="AV41" s="20">
        <f t="shared" si="20"/>
        <v>-22.434979167396108</v>
      </c>
      <c r="AW41" s="20">
        <f t="shared" si="20"/>
        <v>-23.760492410681302</v>
      </c>
      <c r="AX41" s="20">
        <f t="shared" si="20"/>
        <v>-30.7349819311309</v>
      </c>
      <c r="AY41" s="20">
        <f t="shared" si="20"/>
        <v>-14.519580897027417</v>
      </c>
      <c r="AZ41" s="20">
        <f t="shared" si="20"/>
        <v>-15.065344000000003</v>
      </c>
      <c r="BA41" s="20">
        <f t="shared" si="20"/>
        <v>0</v>
      </c>
      <c r="BB41" s="20">
        <f t="shared" si="20"/>
        <v>-15.653633777006149</v>
      </c>
      <c r="BC41" s="20">
        <f t="shared" si="20"/>
        <v>0</v>
      </c>
      <c r="BD41" s="20">
        <f t="shared" si="20"/>
        <v>-42.824675440696716</v>
      </c>
      <c r="BE41" s="20">
        <f t="shared" si="20"/>
        <v>-26.790585937499991</v>
      </c>
      <c r="BF41" s="20">
        <f t="shared" si="20"/>
        <v>23.438754728115608</v>
      </c>
      <c r="BG41" s="20">
        <f t="shared" si="20"/>
        <v>-18.988165248216838</v>
      </c>
      <c r="BH41" s="20">
        <f t="shared" ref="BH41:CM41" si="21">100*((BH9/BG9)^4-1)</f>
        <v>11.257037148889527</v>
      </c>
      <c r="BI41" s="20">
        <f t="shared" si="21"/>
        <v>-19.448131920411893</v>
      </c>
      <c r="BJ41" s="20">
        <f t="shared" si="21"/>
        <v>0</v>
      </c>
      <c r="BK41" s="20">
        <f t="shared" si="21"/>
        <v>-20.438004877305293</v>
      </c>
      <c r="BL41" s="20">
        <f t="shared" si="21"/>
        <v>-11.255776990218003</v>
      </c>
      <c r="BM41" s="20">
        <f t="shared" si="21"/>
        <v>0</v>
      </c>
      <c r="BN41" s="20">
        <f t="shared" si="21"/>
        <v>0</v>
      </c>
      <c r="BO41" s="20">
        <f t="shared" si="21"/>
        <v>0</v>
      </c>
      <c r="BP41" s="20">
        <f t="shared" si="21"/>
        <v>0</v>
      </c>
      <c r="BQ41" s="20">
        <f t="shared" si="21"/>
        <v>0</v>
      </c>
      <c r="BR41" s="20">
        <f t="shared" si="21"/>
        <v>0</v>
      </c>
      <c r="BS41" s="20">
        <f t="shared" si="21"/>
        <v>-11.581294200878411</v>
      </c>
      <c r="BT41" s="20">
        <f t="shared" si="21"/>
        <v>13.098239898681552</v>
      </c>
      <c r="BU41" s="20">
        <f t="shared" si="21"/>
        <v>12.68339122083173</v>
      </c>
      <c r="BV41" s="20">
        <f t="shared" si="21"/>
        <v>-11.255776990218003</v>
      </c>
      <c r="BW41" s="20">
        <f t="shared" si="21"/>
        <v>-31.698654463492947</v>
      </c>
      <c r="BX41" s="20">
        <f t="shared" si="21"/>
        <v>0</v>
      </c>
      <c r="BY41" s="20">
        <f t="shared" si="21"/>
        <v>0</v>
      </c>
      <c r="BZ41" s="20">
        <f t="shared" si="21"/>
        <v>-24.116543209876575</v>
      </c>
      <c r="CA41" s="20">
        <f t="shared" si="21"/>
        <v>-25.653373594335648</v>
      </c>
      <c r="CB41" s="20">
        <f t="shared" si="21"/>
        <v>-27.397500087531924</v>
      </c>
      <c r="CC41" s="20">
        <f t="shared" si="21"/>
        <v>0</v>
      </c>
      <c r="CD41" s="20">
        <f t="shared" si="21"/>
        <v>-29.393325617284006</v>
      </c>
      <c r="CE41" s="20">
        <f t="shared" si="21"/>
        <v>41.629670104501116</v>
      </c>
      <c r="CF41" s="20">
        <f t="shared" si="21"/>
        <v>-15.653633777006149</v>
      </c>
      <c r="CG41" s="20">
        <f t="shared" si="21"/>
        <v>18.558753006171358</v>
      </c>
      <c r="CH41" s="20">
        <f t="shared" si="21"/>
        <v>-29.393325617284006</v>
      </c>
      <c r="CI41" s="20">
        <f t="shared" si="21"/>
        <v>-16.979287616966033</v>
      </c>
      <c r="CJ41" s="20">
        <f t="shared" si="21"/>
        <v>0</v>
      </c>
      <c r="CK41" s="20">
        <f t="shared" si="21"/>
        <v>0</v>
      </c>
      <c r="CL41" s="20">
        <f t="shared" si="21"/>
        <v>43.891177030146935</v>
      </c>
      <c r="CM41" s="20">
        <f t="shared" si="21"/>
        <v>-16.289607312724041</v>
      </c>
      <c r="CN41" s="20">
        <f t="shared" ref="CN41:DS41" si="22">100*((CN9/CM9)^4-1)</f>
        <v>-16.979287616966033</v>
      </c>
      <c r="CO41" s="20">
        <f t="shared" si="22"/>
        <v>0</v>
      </c>
      <c r="CP41" s="20">
        <f t="shared" si="22"/>
        <v>0</v>
      </c>
      <c r="CQ41" s="20">
        <f t="shared" si="22"/>
        <v>20.451869334279451</v>
      </c>
      <c r="CR41" s="20">
        <f t="shared" si="22"/>
        <v>19.45948022676054</v>
      </c>
      <c r="CS41" s="20">
        <f t="shared" si="22"/>
        <v>0</v>
      </c>
      <c r="CT41" s="20">
        <f t="shared" si="22"/>
        <v>-30.503035652388366</v>
      </c>
      <c r="CU41" s="20">
        <f t="shared" si="22"/>
        <v>0</v>
      </c>
      <c r="CV41" s="20">
        <f t="shared" si="22"/>
        <v>0</v>
      </c>
      <c r="CW41" s="20">
        <f t="shared" si="22"/>
        <v>0</v>
      </c>
      <c r="CX41" s="20">
        <f t="shared" si="22"/>
        <v>43.891177030146935</v>
      </c>
      <c r="CY41" s="20">
        <f t="shared" si="22"/>
        <v>18.558753006171358</v>
      </c>
      <c r="CZ41" s="20">
        <f t="shared" si="22"/>
        <v>0</v>
      </c>
      <c r="DA41" s="20">
        <f t="shared" si="22"/>
        <v>0</v>
      </c>
      <c r="DB41" s="20">
        <f t="shared" si="22"/>
        <v>0</v>
      </c>
      <c r="DC41" s="20">
        <f t="shared" si="22"/>
        <v>-29.393325617284006</v>
      </c>
      <c r="DD41" s="20">
        <f t="shared" si="22"/>
        <v>41.629670104501116</v>
      </c>
      <c r="DE41" s="20">
        <f t="shared" si="22"/>
        <v>0</v>
      </c>
      <c r="DF41" s="20">
        <f t="shared" si="22"/>
        <v>0</v>
      </c>
      <c r="DG41" s="20">
        <f t="shared" si="22"/>
        <v>0</v>
      </c>
      <c r="DH41" s="20">
        <f t="shared" si="22"/>
        <v>0</v>
      </c>
      <c r="DI41" s="20">
        <f t="shared" si="22"/>
        <v>0</v>
      </c>
      <c r="DJ41" s="20">
        <f t="shared" si="22"/>
        <v>0</v>
      </c>
      <c r="DK41" s="20">
        <f t="shared" si="22"/>
        <v>0</v>
      </c>
      <c r="DL41" s="20">
        <f t="shared" si="22"/>
        <v>0</v>
      </c>
      <c r="DM41" s="20">
        <f t="shared" si="22"/>
        <v>0</v>
      </c>
      <c r="DN41" s="20">
        <f t="shared" si="22"/>
        <v>0</v>
      </c>
      <c r="DO41" s="20">
        <f t="shared" si="22"/>
        <v>0</v>
      </c>
      <c r="DP41" s="20">
        <f t="shared" si="22"/>
        <v>0</v>
      </c>
      <c r="DQ41" s="20">
        <f t="shared" si="22"/>
        <v>0</v>
      </c>
      <c r="DR41" s="20">
        <f t="shared" si="22"/>
        <v>0</v>
      </c>
      <c r="DS41" s="20">
        <f t="shared" si="22"/>
        <v>0</v>
      </c>
      <c r="DT41" s="20">
        <f t="shared" ref="DT41:EY41" si="23">100*((DT9/DS9)^4-1)</f>
        <v>-41.381835937500036</v>
      </c>
      <c r="DU41" s="20">
        <f t="shared" si="23"/>
        <v>43.891177030146935</v>
      </c>
      <c r="DV41" s="20">
        <f t="shared" si="23"/>
        <v>0</v>
      </c>
      <c r="DW41" s="20">
        <f t="shared" si="23"/>
        <v>-30.503035652388366</v>
      </c>
      <c r="DX41" s="20">
        <f t="shared" si="23"/>
        <v>43.891177030146935</v>
      </c>
      <c r="DY41" s="20">
        <f t="shared" si="23"/>
        <v>-30.503035652388366</v>
      </c>
      <c r="DZ41" s="20">
        <f t="shared" si="23"/>
        <v>43.891177030146935</v>
      </c>
      <c r="EA41" s="20">
        <f t="shared" si="23"/>
        <v>-16.289607312724041</v>
      </c>
      <c r="EB41" s="20">
        <f t="shared" si="23"/>
        <v>-16.979287616966033</v>
      </c>
      <c r="EC41" s="20">
        <f t="shared" si="23"/>
        <v>20.451869334279451</v>
      </c>
      <c r="ED41" s="20">
        <f t="shared" si="23"/>
        <v>0</v>
      </c>
      <c r="EE41" s="20">
        <f t="shared" si="23"/>
        <v>41.629670104501116</v>
      </c>
      <c r="EF41" s="19">
        <f t="shared" si="23"/>
        <v>-8.6674319913992548</v>
      </c>
      <c r="EG41" s="19">
        <f t="shared" si="23"/>
        <v>-4.9769019946241606</v>
      </c>
      <c r="EH41" s="19">
        <f t="shared" si="23"/>
        <v>-2.833579969129929</v>
      </c>
      <c r="EI41" s="19">
        <f t="shared" si="23"/>
        <v>-1.6055821515964519</v>
      </c>
      <c r="EJ41" s="19">
        <f t="shared" si="23"/>
        <v>-0.90724909200078363</v>
      </c>
      <c r="EK41" s="19">
        <f t="shared" si="23"/>
        <v>-0.51185863286100641</v>
      </c>
      <c r="EL41" s="19">
        <f t="shared" si="23"/>
        <v>-0.28853568420225129</v>
      </c>
      <c r="EM41" s="19">
        <f t="shared" si="23"/>
        <v>-0.16258092331571383</v>
      </c>
      <c r="EN41" s="19">
        <f t="shared" si="23"/>
        <v>-9.1605435254971113E-2</v>
      </c>
      <c r="EO41" s="19">
        <f t="shared" si="23"/>
        <v>-5.15837924574436E-2</v>
      </c>
      <c r="EP41" s="19">
        <f t="shared" si="23"/>
        <v>-2.9008921961304335E-2</v>
      </c>
      <c r="EQ41" s="19">
        <f t="shared" si="23"/>
        <v>-1.637542043324558E-2</v>
      </c>
      <c r="ER41" s="19">
        <f t="shared" si="23"/>
        <v>-9.2150895978027059E-3</v>
      </c>
      <c r="ES41" s="19">
        <f t="shared" si="23"/>
        <v>-5.1606475337973023E-3</v>
      </c>
      <c r="ET41" s="19">
        <f t="shared" si="23"/>
        <v>-2.9490039540003288E-3</v>
      </c>
      <c r="EU41" s="19">
        <f t="shared" si="23"/>
        <v>-1.632504426962722E-3</v>
      </c>
      <c r="EV41" s="19">
        <f t="shared" si="23"/>
        <v>-9.479120985256273E-4</v>
      </c>
      <c r="EW41" s="19">
        <f t="shared" si="23"/>
        <v>-4.7395801479055422E-4</v>
      </c>
      <c r="EX41" s="19">
        <f t="shared" si="23"/>
        <v>-3.1597257150739466E-4</v>
      </c>
      <c r="EY41" s="19">
        <f t="shared" si="23"/>
        <v>-1.5798650416787297E-4</v>
      </c>
      <c r="EZ41" s="19">
        <f t="shared" ref="EZ41:FF41" si="24">100*((EZ9/EY9)^4-1)</f>
        <v>-1.0532439842503294E-4</v>
      </c>
      <c r="FA41" s="19">
        <f t="shared" si="24"/>
        <v>-5.26622235597074E-5</v>
      </c>
      <c r="FB41" s="19">
        <f t="shared" si="24"/>
        <v>0</v>
      </c>
      <c r="FC41" s="19">
        <f t="shared" si="24"/>
        <v>-5.2662230443090152E-5</v>
      </c>
      <c r="FD41" s="19">
        <f t="shared" si="24"/>
        <v>0</v>
      </c>
      <c r="FE41" s="19">
        <f t="shared" si="24"/>
        <v>0</v>
      </c>
      <c r="FF41" s="19">
        <f t="shared" si="24"/>
        <v>0</v>
      </c>
    </row>
    <row r="42" spans="1:162" x14ac:dyDescent="0.2">
      <c r="B42" t="str">
        <f t="shared" si="6"/>
        <v xml:space="preserve">   Construction</v>
      </c>
      <c r="C42" s="20"/>
      <c r="D42" s="20">
        <f t="shared" ref="D42:AA42" si="25">100*((D10/C10)^4-1)</f>
        <v>12.397800637334889</v>
      </c>
      <c r="E42" s="20">
        <f t="shared" si="25"/>
        <v>0</v>
      </c>
      <c r="F42" s="20">
        <f t="shared" si="25"/>
        <v>-18.63911538536971</v>
      </c>
      <c r="G42" s="20">
        <f t="shared" si="25"/>
        <v>-1.7524219853161216</v>
      </c>
      <c r="H42" s="20">
        <f t="shared" si="25"/>
        <v>-4.9976411271378645</v>
      </c>
      <c r="I42" s="20">
        <f t="shared" si="25"/>
        <v>5.4938731586810396</v>
      </c>
      <c r="J42" s="20">
        <f t="shared" si="25"/>
        <v>2.9089013443174494</v>
      </c>
      <c r="K42" s="20">
        <f t="shared" si="25"/>
        <v>4.6958825189944209</v>
      </c>
      <c r="L42" s="20">
        <f t="shared" si="25"/>
        <v>8.7467391130376715</v>
      </c>
      <c r="M42" s="20">
        <f t="shared" si="25"/>
        <v>-3.9816816643518105</v>
      </c>
      <c r="N42" s="20">
        <f t="shared" si="25"/>
        <v>-4.6454492373352974</v>
      </c>
      <c r="O42" s="20">
        <f t="shared" si="25"/>
        <v>-8.0126867324196827</v>
      </c>
      <c r="P42" s="20">
        <f t="shared" si="25"/>
        <v>-12.071215204509656</v>
      </c>
      <c r="Q42" s="20">
        <f t="shared" si="25"/>
        <v>1.1517301423602078</v>
      </c>
      <c r="R42" s="20">
        <f t="shared" si="25"/>
        <v>-0.22850604778141825</v>
      </c>
      <c r="S42" s="20">
        <f t="shared" si="25"/>
        <v>-1.5922343453397825</v>
      </c>
      <c r="T42" s="20">
        <f t="shared" si="25"/>
        <v>-2.277810927223678</v>
      </c>
      <c r="U42" s="20">
        <f t="shared" si="25"/>
        <v>-0.69144079650778068</v>
      </c>
      <c r="V42" s="20">
        <f t="shared" si="25"/>
        <v>4.4712202395945866</v>
      </c>
      <c r="W42" s="20">
        <f t="shared" si="25"/>
        <v>2.5424909398099604</v>
      </c>
      <c r="X42" s="20">
        <f t="shared" si="25"/>
        <v>-0.9070236221346617</v>
      </c>
      <c r="Y42" s="20">
        <f t="shared" si="25"/>
        <v>0.91532584375701997</v>
      </c>
      <c r="Z42" s="20">
        <f t="shared" si="25"/>
        <v>-6.4369242556852839</v>
      </c>
      <c r="AA42" s="20">
        <f t="shared" si="25"/>
        <v>8.8385691982755255</v>
      </c>
      <c r="AB42" s="20">
        <f t="shared" ref="AB42:BG42" si="26">100*((AB10/AA10)^4-1)</f>
        <v>5.7838931921490033</v>
      </c>
      <c r="AC42" s="20">
        <f t="shared" si="26"/>
        <v>6.6358434839522085</v>
      </c>
      <c r="AD42" s="20">
        <f t="shared" si="26"/>
        <v>13.128372309983938</v>
      </c>
      <c r="AE42" s="20">
        <f t="shared" si="26"/>
        <v>16.010879610257113</v>
      </c>
      <c r="AF42" s="20">
        <f t="shared" si="26"/>
        <v>4.1704562271193568</v>
      </c>
      <c r="AG42" s="20">
        <f t="shared" si="26"/>
        <v>4.3370986956182911</v>
      </c>
      <c r="AH42" s="20">
        <f t="shared" si="26"/>
        <v>16.633356495985897</v>
      </c>
      <c r="AI42" s="20">
        <f t="shared" si="26"/>
        <v>1.1661684395309679</v>
      </c>
      <c r="AJ42" s="20">
        <f t="shared" si="26"/>
        <v>11.251387827101533</v>
      </c>
      <c r="AK42" s="20">
        <f t="shared" si="26"/>
        <v>9.7302263940662428</v>
      </c>
      <c r="AL42" s="20">
        <f t="shared" si="26"/>
        <v>10.287418499996171</v>
      </c>
      <c r="AM42" s="20">
        <f t="shared" si="26"/>
        <v>5.4832066066193397</v>
      </c>
      <c r="AN42" s="20">
        <f t="shared" si="26"/>
        <v>9.1350659599759965</v>
      </c>
      <c r="AO42" s="20">
        <f t="shared" si="26"/>
        <v>9.6706710010753696</v>
      </c>
      <c r="AP42" s="20">
        <f t="shared" si="26"/>
        <v>7.6454827613016807</v>
      </c>
      <c r="AQ42" s="20">
        <f t="shared" si="26"/>
        <v>8.380608970622605</v>
      </c>
      <c r="AR42" s="20">
        <f t="shared" si="26"/>
        <v>5.4747939406853741</v>
      </c>
      <c r="AS42" s="20">
        <f t="shared" si="26"/>
        <v>0.80466301491970427</v>
      </c>
      <c r="AT42" s="20">
        <f t="shared" si="26"/>
        <v>7.0653458064267927</v>
      </c>
      <c r="AU42" s="20">
        <f t="shared" si="26"/>
        <v>-0.47141933278735948</v>
      </c>
      <c r="AV42" s="20">
        <f t="shared" si="26"/>
        <v>-11.01819249352789</v>
      </c>
      <c r="AW42" s="20">
        <f t="shared" si="26"/>
        <v>-6.6431988911704547</v>
      </c>
      <c r="AX42" s="20">
        <f t="shared" si="26"/>
        <v>-15.659687651720333</v>
      </c>
      <c r="AY42" s="20">
        <f t="shared" si="26"/>
        <v>-0.85854837219110358</v>
      </c>
      <c r="AZ42" s="20">
        <f t="shared" si="26"/>
        <v>-8.3564413019631907</v>
      </c>
      <c r="BA42" s="20">
        <f t="shared" si="26"/>
        <v>0.70764872289499348</v>
      </c>
      <c r="BB42" s="20">
        <f t="shared" si="26"/>
        <v>-4.67147496955298</v>
      </c>
      <c r="BC42" s="20">
        <f t="shared" si="26"/>
        <v>-4.8984459263345492</v>
      </c>
      <c r="BD42" s="20">
        <f t="shared" si="26"/>
        <v>0.90558625485157584</v>
      </c>
      <c r="BE42" s="20">
        <f t="shared" si="26"/>
        <v>0.90354068275302346</v>
      </c>
      <c r="BF42" s="20">
        <f t="shared" si="26"/>
        <v>4.7545522073228375</v>
      </c>
      <c r="BG42" s="20">
        <f t="shared" si="26"/>
        <v>4.8826751534308377</v>
      </c>
      <c r="BH42" s="20">
        <f t="shared" ref="BH42:CM42" si="27">100*((BH10/BG10)^4-1)</f>
        <v>0</v>
      </c>
      <c r="BI42" s="20">
        <f t="shared" si="27"/>
        <v>2.6588402185943716</v>
      </c>
      <c r="BJ42" s="20">
        <f t="shared" si="27"/>
        <v>9.7535852692173464</v>
      </c>
      <c r="BK42" s="20">
        <f t="shared" si="27"/>
        <v>5.3866010652343865</v>
      </c>
      <c r="BL42" s="20">
        <f t="shared" si="27"/>
        <v>9.3932858819567144</v>
      </c>
      <c r="BM42" s="20">
        <f t="shared" si="27"/>
        <v>12.552677520412182</v>
      </c>
      <c r="BN42" s="20">
        <f t="shared" si="27"/>
        <v>12.868657146177508</v>
      </c>
      <c r="BO42" s="20">
        <f t="shared" si="27"/>
        <v>10.953571469439671</v>
      </c>
      <c r="BP42" s="20">
        <f t="shared" si="27"/>
        <v>12.134319803168081</v>
      </c>
      <c r="BQ42" s="20">
        <f t="shared" si="27"/>
        <v>3.8671654315049375</v>
      </c>
      <c r="BR42" s="20">
        <f t="shared" si="27"/>
        <v>4.1292544553438892</v>
      </c>
      <c r="BS42" s="20">
        <f t="shared" si="27"/>
        <v>16.295166485767364</v>
      </c>
      <c r="BT42" s="20">
        <f t="shared" si="27"/>
        <v>14.58123337766537</v>
      </c>
      <c r="BU42" s="20">
        <f t="shared" si="27"/>
        <v>3.1136618106180736</v>
      </c>
      <c r="BV42" s="20">
        <f t="shared" si="27"/>
        <v>-0.13273600295493626</v>
      </c>
      <c r="BW42" s="20">
        <f t="shared" si="27"/>
        <v>-2.7607207254127353</v>
      </c>
      <c r="BX42" s="20">
        <f t="shared" si="27"/>
        <v>-6.0132852491160405</v>
      </c>
      <c r="BY42" s="20">
        <f t="shared" si="27"/>
        <v>-7.3943396527705989</v>
      </c>
      <c r="BZ42" s="20">
        <f t="shared" si="27"/>
        <v>-21.315921943236916</v>
      </c>
      <c r="CA42" s="20">
        <f t="shared" si="27"/>
        <v>-31.889296588358562</v>
      </c>
      <c r="CB42" s="20">
        <f t="shared" si="27"/>
        <v>-26.105966157426653</v>
      </c>
      <c r="CC42" s="20">
        <f t="shared" si="27"/>
        <v>-21.713163994653229</v>
      </c>
      <c r="CD42" s="20">
        <f t="shared" si="27"/>
        <v>-17.309007067074987</v>
      </c>
      <c r="CE42" s="20">
        <f t="shared" si="27"/>
        <v>-10.820516107184375</v>
      </c>
      <c r="CF42" s="20">
        <f t="shared" si="27"/>
        <v>-7.3969087334536221</v>
      </c>
      <c r="CG42" s="20">
        <f t="shared" si="27"/>
        <v>-1.6235076433927298</v>
      </c>
      <c r="CH42" s="20">
        <f t="shared" si="27"/>
        <v>-3.6396567089580723</v>
      </c>
      <c r="CI42" s="20">
        <f t="shared" si="27"/>
        <v>-9.3768116886014159</v>
      </c>
      <c r="CJ42" s="20">
        <f t="shared" si="27"/>
        <v>0.63778697774259374</v>
      </c>
      <c r="CK42" s="20">
        <f t="shared" si="27"/>
        <v>1.7048097780272276</v>
      </c>
      <c r="CL42" s="20">
        <f t="shared" si="27"/>
        <v>0</v>
      </c>
      <c r="CM42" s="20">
        <f t="shared" si="27"/>
        <v>1.2711704943805024</v>
      </c>
      <c r="CN42" s="20">
        <f t="shared" ref="CN42:DS42" si="28">100*((CN10/CM10)^4-1)</f>
        <v>11.614405056268051</v>
      </c>
      <c r="CO42" s="20">
        <f t="shared" si="28"/>
        <v>7.5677128433619956</v>
      </c>
      <c r="CP42" s="20">
        <f t="shared" si="28"/>
        <v>11.946494152654319</v>
      </c>
      <c r="CQ42" s="20">
        <f t="shared" si="28"/>
        <v>9.2869424111806644</v>
      </c>
      <c r="CR42" s="20">
        <f t="shared" si="28"/>
        <v>6.2512016474984833</v>
      </c>
      <c r="CS42" s="20">
        <f t="shared" si="28"/>
        <v>11.565693874718841</v>
      </c>
      <c r="CT42" s="20">
        <f t="shared" si="28"/>
        <v>4.0867973147541869</v>
      </c>
      <c r="CU42" s="20">
        <f t="shared" si="28"/>
        <v>7.4456781648902792</v>
      </c>
      <c r="CV42" s="20">
        <f t="shared" si="28"/>
        <v>5.631165853345288</v>
      </c>
      <c r="CW42" s="20">
        <f t="shared" si="28"/>
        <v>16.757003936509186</v>
      </c>
      <c r="CX42" s="20">
        <f t="shared" si="28"/>
        <v>16.46252773445638</v>
      </c>
      <c r="CY42" s="20">
        <f t="shared" si="28"/>
        <v>12.049094329640164</v>
      </c>
      <c r="CZ42" s="20">
        <f t="shared" si="28"/>
        <v>6.636121167269704</v>
      </c>
      <c r="DA42" s="20">
        <f t="shared" si="28"/>
        <v>4.2639675395971022</v>
      </c>
      <c r="DB42" s="20">
        <f t="shared" si="28"/>
        <v>5.4943222414852944</v>
      </c>
      <c r="DC42" s="20">
        <f t="shared" si="28"/>
        <v>11.221485380796747</v>
      </c>
      <c r="DD42" s="20">
        <f t="shared" si="28"/>
        <v>8.0676314146167485</v>
      </c>
      <c r="DE42" s="20">
        <f t="shared" si="28"/>
        <v>5.9265412907358428</v>
      </c>
      <c r="DF42" s="20">
        <f t="shared" si="28"/>
        <v>4.0618733922354711</v>
      </c>
      <c r="DG42" s="20">
        <f t="shared" si="28"/>
        <v>6.0764456053390425</v>
      </c>
      <c r="DH42" s="20">
        <f t="shared" si="28"/>
        <v>3.6745309710657148</v>
      </c>
      <c r="DI42" s="20">
        <f t="shared" si="28"/>
        <v>1.668368606929671</v>
      </c>
      <c r="DJ42" s="20">
        <f t="shared" si="28"/>
        <v>4.9036372603233902</v>
      </c>
      <c r="DK42" s="20">
        <f t="shared" si="28"/>
        <v>9.4253835118562677</v>
      </c>
      <c r="DL42" s="20">
        <f t="shared" si="28"/>
        <v>5.0100451092011777</v>
      </c>
      <c r="DM42" s="20">
        <f t="shared" si="28"/>
        <v>3.7279647458865472</v>
      </c>
      <c r="DN42" s="20">
        <f t="shared" si="28"/>
        <v>5.4427566304974473</v>
      </c>
      <c r="DO42" s="20">
        <f t="shared" si="28"/>
        <v>-5.7773423640919974</v>
      </c>
      <c r="DP42" s="20">
        <f t="shared" si="28"/>
        <v>6.6777741051821327</v>
      </c>
      <c r="DQ42" s="20">
        <f t="shared" si="28"/>
        <v>-0.12818456933808564</v>
      </c>
      <c r="DR42" s="20">
        <f t="shared" si="28"/>
        <v>1.0302555055215379</v>
      </c>
      <c r="DS42" s="20">
        <f t="shared" si="28"/>
        <v>1.4149965127808972</v>
      </c>
      <c r="DT42" s="20">
        <f t="shared" ref="DT42:EY42" si="29">100*((DT10/DS10)^4-1)</f>
        <v>-39.293702179195932</v>
      </c>
      <c r="DU42" s="20">
        <f t="shared" si="29"/>
        <v>37.598607880464982</v>
      </c>
      <c r="DV42" s="20">
        <f t="shared" si="29"/>
        <v>10.241313214112257</v>
      </c>
      <c r="DW42" s="20">
        <f t="shared" si="29"/>
        <v>1.0454011173756994</v>
      </c>
      <c r="DX42" s="20">
        <f t="shared" si="29"/>
        <v>5.025487419760144</v>
      </c>
      <c r="DY42" s="20">
        <f t="shared" si="29"/>
        <v>0.90075030760057295</v>
      </c>
      <c r="DZ42" s="20">
        <f t="shared" si="29"/>
        <v>4.1579941960788069</v>
      </c>
      <c r="EA42" s="20">
        <f t="shared" si="29"/>
        <v>-6.7865462775059893</v>
      </c>
      <c r="EB42" s="20">
        <f t="shared" si="29"/>
        <v>6.7381456627239933</v>
      </c>
      <c r="EC42" s="20">
        <f t="shared" si="29"/>
        <v>8.3670879389707196</v>
      </c>
      <c r="ED42" s="20">
        <f t="shared" si="29"/>
        <v>-0.62005703734222539</v>
      </c>
      <c r="EE42" s="20">
        <f t="shared" si="29"/>
        <v>2.6401221176020062</v>
      </c>
      <c r="EF42" s="19">
        <f t="shared" si="29"/>
        <v>-1.0625302790588487</v>
      </c>
      <c r="EG42" s="19">
        <f t="shared" si="29"/>
        <v>-0.77938821454286433</v>
      </c>
      <c r="EH42" s="19">
        <f t="shared" si="29"/>
        <v>-2.5591655697393856</v>
      </c>
      <c r="EI42" s="19">
        <f t="shared" si="29"/>
        <v>-2.5219144610227673</v>
      </c>
      <c r="EJ42" s="19">
        <f t="shared" si="29"/>
        <v>-3.8560794723595304</v>
      </c>
      <c r="EK42" s="19">
        <f t="shared" si="29"/>
        <v>-2.2260983138868151</v>
      </c>
      <c r="EL42" s="19">
        <f t="shared" si="29"/>
        <v>-0.6999392699471807</v>
      </c>
      <c r="EM42" s="19">
        <f t="shared" si="29"/>
        <v>-1.3454103019845953</v>
      </c>
      <c r="EN42" s="19">
        <f t="shared" si="29"/>
        <v>0.45639943156645657</v>
      </c>
      <c r="EO42" s="19">
        <f t="shared" si="29"/>
        <v>1.0207405497706157</v>
      </c>
      <c r="EP42" s="19">
        <f t="shared" si="29"/>
        <v>1.4607987468199468</v>
      </c>
      <c r="EQ42" s="19">
        <f t="shared" si="29"/>
        <v>1.7505695518125641</v>
      </c>
      <c r="ER42" s="19">
        <f t="shared" si="29"/>
        <v>1.9820702619193442</v>
      </c>
      <c r="ES42" s="19">
        <f t="shared" si="29"/>
        <v>1.9561396073840109</v>
      </c>
      <c r="ET42" s="19">
        <f t="shared" si="29"/>
        <v>1.8597517566953492</v>
      </c>
      <c r="EU42" s="19">
        <f t="shared" si="29"/>
        <v>2.3585221821160518</v>
      </c>
      <c r="EV42" s="19">
        <f t="shared" si="29"/>
        <v>2.0236484018466339</v>
      </c>
      <c r="EW42" s="19">
        <f t="shared" si="29"/>
        <v>2.1659049811580511</v>
      </c>
      <c r="EX42" s="19">
        <f t="shared" si="29"/>
        <v>2.4252419714586582</v>
      </c>
      <c r="EY42" s="19">
        <f t="shared" si="29"/>
        <v>2.4334398929897194</v>
      </c>
      <c r="EZ42" s="19">
        <f t="shared" ref="EZ42:FF42" si="30">100*((EZ10/EY10)^4-1)</f>
        <v>2.5113196091284706</v>
      </c>
      <c r="FA42" s="19">
        <f t="shared" si="30"/>
        <v>2.5799572077399802</v>
      </c>
      <c r="FB42" s="19">
        <f t="shared" si="30"/>
        <v>2.5472559869314848</v>
      </c>
      <c r="FC42" s="19">
        <f t="shared" si="30"/>
        <v>1.801812567225558</v>
      </c>
      <c r="FD42" s="19">
        <f t="shared" si="30"/>
        <v>2.2568837358815319</v>
      </c>
      <c r="FE42" s="19">
        <f t="shared" si="30"/>
        <v>2.1749880232692309</v>
      </c>
      <c r="FF42" s="19">
        <f t="shared" si="30"/>
        <v>2.2586300267722459</v>
      </c>
    </row>
    <row r="43" spans="1:162" x14ac:dyDescent="0.2">
      <c r="B43" t="str">
        <f t="shared" si="6"/>
        <v xml:space="preserve">   Manufacturing</v>
      </c>
      <c r="C43" s="20"/>
      <c r="D43" s="20">
        <f t="shared" ref="D43:AA43" si="31">100*((D11/C11)^4-1)</f>
        <v>-2.5328855407221407</v>
      </c>
      <c r="E43" s="20">
        <f t="shared" si="31"/>
        <v>2.5347285982505019</v>
      </c>
      <c r="F43" s="20">
        <f t="shared" si="31"/>
        <v>-5.0181147705489089</v>
      </c>
      <c r="G43" s="20">
        <f t="shared" si="31"/>
        <v>-3.7992984243657713</v>
      </c>
      <c r="H43" s="20">
        <f t="shared" si="31"/>
        <v>-1.2700267572890445</v>
      </c>
      <c r="I43" s="20">
        <f t="shared" si="31"/>
        <v>2.7809806718626096</v>
      </c>
      <c r="J43" s="20">
        <f t="shared" si="31"/>
        <v>-3.8219097693231507</v>
      </c>
      <c r="K43" s="20">
        <f t="shared" si="31"/>
        <v>-1.0868595703634853</v>
      </c>
      <c r="L43" s="20">
        <f t="shared" si="31"/>
        <v>-2.1073740126800078</v>
      </c>
      <c r="M43" s="20">
        <f t="shared" si="31"/>
        <v>-3.1334994740788935</v>
      </c>
      <c r="N43" s="20">
        <f t="shared" si="31"/>
        <v>-6.1789016196112101</v>
      </c>
      <c r="O43" s="20">
        <f t="shared" si="31"/>
        <v>-7.1565860241861179</v>
      </c>
      <c r="P43" s="20">
        <f t="shared" si="31"/>
        <v>-4.1210968652882656</v>
      </c>
      <c r="Q43" s="20">
        <f t="shared" si="31"/>
        <v>2.6182939532093163</v>
      </c>
      <c r="R43" s="20">
        <f t="shared" si="31"/>
        <v>-15.544185124723441</v>
      </c>
      <c r="S43" s="20">
        <f t="shared" si="31"/>
        <v>-6.4839111402434817</v>
      </c>
      <c r="T43" s="20">
        <f t="shared" si="31"/>
        <v>-2.3522093217348217</v>
      </c>
      <c r="U43" s="20">
        <f t="shared" si="31"/>
        <v>-1.0807790593846067</v>
      </c>
      <c r="V43" s="20">
        <f t="shared" si="31"/>
        <v>-0.65128684415760585</v>
      </c>
      <c r="W43" s="20">
        <f t="shared" si="31"/>
        <v>6.2446683637693789</v>
      </c>
      <c r="X43" s="20">
        <f t="shared" si="31"/>
        <v>-5.1230769737210968</v>
      </c>
      <c r="Y43" s="20">
        <f t="shared" si="31"/>
        <v>-9.6379319927891505</v>
      </c>
      <c r="Z43" s="20">
        <f t="shared" si="31"/>
        <v>-30.974424521759246</v>
      </c>
      <c r="AA43" s="20">
        <f t="shared" si="31"/>
        <v>48.133575002649273</v>
      </c>
      <c r="AB43" s="20">
        <f t="shared" ref="AB43:BG43" si="32">100*((AB11/AA11)^4-1)</f>
        <v>8.0737734506177041</v>
      </c>
      <c r="AC43" s="20">
        <f t="shared" si="32"/>
        <v>9.7693198501417111</v>
      </c>
      <c r="AD43" s="20">
        <f t="shared" si="32"/>
        <v>13.458150155803562</v>
      </c>
      <c r="AE43" s="20">
        <f t="shared" si="32"/>
        <v>12.870127463977976</v>
      </c>
      <c r="AF43" s="20">
        <f t="shared" si="32"/>
        <v>11.888412867244714</v>
      </c>
      <c r="AG43" s="20">
        <f t="shared" si="32"/>
        <v>12.179725206161173</v>
      </c>
      <c r="AH43" s="20">
        <f t="shared" si="32"/>
        <v>12.231399102755013</v>
      </c>
      <c r="AI43" s="20">
        <f t="shared" si="32"/>
        <v>0.98203959110405581</v>
      </c>
      <c r="AJ43" s="20">
        <f t="shared" si="32"/>
        <v>4.0245799992212117</v>
      </c>
      <c r="AK43" s="20">
        <f t="shared" si="32"/>
        <v>-0.36193598843893282</v>
      </c>
      <c r="AL43" s="20">
        <f t="shared" si="32"/>
        <v>-4.5747375057138111</v>
      </c>
      <c r="AM43" s="20">
        <f t="shared" si="32"/>
        <v>-11.684352448002667</v>
      </c>
      <c r="AN43" s="20">
        <f t="shared" si="32"/>
        <v>-8.1912369247856063</v>
      </c>
      <c r="AO43" s="20">
        <f t="shared" si="32"/>
        <v>-10.041286977591357</v>
      </c>
      <c r="AP43" s="20">
        <f t="shared" si="32"/>
        <v>-6.3307465637529976</v>
      </c>
      <c r="AQ43" s="20">
        <f t="shared" si="32"/>
        <v>-14.420613603925291</v>
      </c>
      <c r="AR43" s="20">
        <f t="shared" si="32"/>
        <v>2.5422461171039412</v>
      </c>
      <c r="AS43" s="20">
        <f t="shared" si="32"/>
        <v>-3.4985017464175483</v>
      </c>
      <c r="AT43" s="20">
        <f t="shared" si="32"/>
        <v>-3.0505634481678756</v>
      </c>
      <c r="AU43" s="20">
        <f t="shared" si="32"/>
        <v>-5.4003968921527479</v>
      </c>
      <c r="AV43" s="20">
        <f t="shared" si="32"/>
        <v>-2.2033806180818516</v>
      </c>
      <c r="AW43" s="20">
        <f t="shared" si="32"/>
        <v>-2.6401183209876389</v>
      </c>
      <c r="AX43" s="20">
        <f t="shared" si="32"/>
        <v>-11.511106105253699</v>
      </c>
      <c r="AY43" s="20">
        <f t="shared" si="32"/>
        <v>-18.01249428931273</v>
      </c>
      <c r="AZ43" s="20">
        <f t="shared" si="32"/>
        <v>-8.518542306753595</v>
      </c>
      <c r="BA43" s="20">
        <f t="shared" si="32"/>
        <v>-9.3776228272703381</v>
      </c>
      <c r="BB43" s="20">
        <f t="shared" si="32"/>
        <v>-9.9077100302174426</v>
      </c>
      <c r="BC43" s="20">
        <f t="shared" si="32"/>
        <v>-11.169326554105707</v>
      </c>
      <c r="BD43" s="20">
        <f t="shared" si="32"/>
        <v>-8.5118801322036077</v>
      </c>
      <c r="BE43" s="20">
        <f t="shared" si="32"/>
        <v>-6.1753707109409532</v>
      </c>
      <c r="BF43" s="20">
        <f t="shared" si="32"/>
        <v>-5.1464547853946048</v>
      </c>
      <c r="BG43" s="20">
        <f t="shared" si="32"/>
        <v>-2.3629949736815314</v>
      </c>
      <c r="BH43" s="20">
        <f t="shared" ref="BH43:CM43" si="33">100*((BH11/BG11)^4-1)</f>
        <v>0.1846295377674112</v>
      </c>
      <c r="BI43" s="20">
        <f t="shared" si="33"/>
        <v>2.2314343703828898</v>
      </c>
      <c r="BJ43" s="20">
        <f t="shared" si="33"/>
        <v>4.5696335613298666</v>
      </c>
      <c r="BK43" s="20">
        <f t="shared" si="33"/>
        <v>4.799525487473888</v>
      </c>
      <c r="BL43" s="20">
        <f t="shared" si="33"/>
        <v>8.1234250935934718</v>
      </c>
      <c r="BM43" s="20">
        <f t="shared" si="33"/>
        <v>-5.4233229611284184</v>
      </c>
      <c r="BN43" s="20">
        <f t="shared" si="33"/>
        <v>18.242068700777647</v>
      </c>
      <c r="BO43" s="20">
        <f t="shared" si="33"/>
        <v>6.7454060017673845</v>
      </c>
      <c r="BP43" s="20">
        <f t="shared" si="33"/>
        <v>3.4061260310091379</v>
      </c>
      <c r="BQ43" s="20">
        <f t="shared" si="33"/>
        <v>3.7197489012523732</v>
      </c>
      <c r="BR43" s="20">
        <f t="shared" si="33"/>
        <v>4.1958257344441474</v>
      </c>
      <c r="BS43" s="20">
        <f t="shared" si="33"/>
        <v>4.2366182182501433</v>
      </c>
      <c r="BT43" s="20">
        <f t="shared" si="33"/>
        <v>2.5328130486777178</v>
      </c>
      <c r="BU43" s="20">
        <f t="shared" si="33"/>
        <v>5.7504041254178295</v>
      </c>
      <c r="BV43" s="20">
        <f t="shared" si="33"/>
        <v>2.7242031345812601</v>
      </c>
      <c r="BW43" s="20">
        <f t="shared" si="33"/>
        <v>2.3044649243261661</v>
      </c>
      <c r="BX43" s="20">
        <f t="shared" si="33"/>
        <v>-0.46920740222283763</v>
      </c>
      <c r="BY43" s="20">
        <f t="shared" si="33"/>
        <v>-0.31335659433384677</v>
      </c>
      <c r="BZ43" s="20">
        <f t="shared" si="33"/>
        <v>-21.810297588633563</v>
      </c>
      <c r="CA43" s="20">
        <f t="shared" si="33"/>
        <v>5.8851964669648593</v>
      </c>
      <c r="CB43" s="20">
        <f t="shared" si="33"/>
        <v>-12.827448767798888</v>
      </c>
      <c r="CC43" s="20">
        <f t="shared" si="33"/>
        <v>-8.1680879374157804</v>
      </c>
      <c r="CD43" s="20">
        <f t="shared" si="33"/>
        <v>-5.868839053540631</v>
      </c>
      <c r="CE43" s="20">
        <f t="shared" si="33"/>
        <v>-2.0159318328234144</v>
      </c>
      <c r="CF43" s="20">
        <f t="shared" si="33"/>
        <v>-0.17742288824178498</v>
      </c>
      <c r="CG43" s="20">
        <f t="shared" si="33"/>
        <v>1.1595374496522926</v>
      </c>
      <c r="CH43" s="20">
        <f t="shared" si="33"/>
        <v>3.4986057539091231</v>
      </c>
      <c r="CI43" s="20">
        <f t="shared" si="33"/>
        <v>5.3727559736502561</v>
      </c>
      <c r="CJ43" s="20">
        <f t="shared" si="33"/>
        <v>8.4898768858515652</v>
      </c>
      <c r="CK43" s="20">
        <f t="shared" si="33"/>
        <v>8.223394329258781</v>
      </c>
      <c r="CL43" s="20">
        <f t="shared" si="33"/>
        <v>6.6530621467433937</v>
      </c>
      <c r="CM43" s="20">
        <f t="shared" si="33"/>
        <v>4.2436677783283416</v>
      </c>
      <c r="CN43" s="20">
        <f t="shared" ref="CN43:DS43" si="34">100*((CN11/CM11)^4-1)</f>
        <v>4.869617412601257</v>
      </c>
      <c r="CO43" s="20">
        <f t="shared" si="34"/>
        <v>4.8110576100408364</v>
      </c>
      <c r="CP43" s="20">
        <f t="shared" si="34"/>
        <v>3.2048750528299808</v>
      </c>
      <c r="CQ43" s="20">
        <f t="shared" si="34"/>
        <v>1.9783751525776161</v>
      </c>
      <c r="CR43" s="20">
        <f t="shared" si="34"/>
        <v>0.31305004439639017</v>
      </c>
      <c r="CS43" s="20">
        <f t="shared" si="34"/>
        <v>-0.62341520620132762</v>
      </c>
      <c r="CT43" s="20">
        <f t="shared" si="34"/>
        <v>-0.31256080814804355</v>
      </c>
      <c r="CU43" s="20">
        <f t="shared" si="34"/>
        <v>-1.2468189720848066</v>
      </c>
      <c r="CV43" s="20">
        <f t="shared" si="34"/>
        <v>0.23582577954885942</v>
      </c>
      <c r="CW43" s="20">
        <f t="shared" si="34"/>
        <v>1.4203762706980871</v>
      </c>
      <c r="CX43" s="20">
        <f t="shared" si="34"/>
        <v>0.1565251119143074</v>
      </c>
      <c r="CY43" s="20">
        <f t="shared" si="34"/>
        <v>1.0991064645565984</v>
      </c>
      <c r="CZ43" s="20">
        <f t="shared" si="34"/>
        <v>-1.0097986920007962</v>
      </c>
      <c r="DA43" s="20">
        <f t="shared" si="34"/>
        <v>2.6046984347159574</v>
      </c>
      <c r="DB43" s="20">
        <f t="shared" si="34"/>
        <v>-1.5443725424059473</v>
      </c>
      <c r="DC43" s="20">
        <f t="shared" si="34"/>
        <v>-1.0871574467790857</v>
      </c>
      <c r="DD43" s="20">
        <f t="shared" si="34"/>
        <v>-1.4772804852530408</v>
      </c>
      <c r="DE43" s="20">
        <f t="shared" si="34"/>
        <v>-4.0948834951572639</v>
      </c>
      <c r="DF43" s="20">
        <f t="shared" si="34"/>
        <v>-5.816315677656803</v>
      </c>
      <c r="DG43" s="20">
        <f t="shared" si="34"/>
        <v>-4.3544824349364131</v>
      </c>
      <c r="DH43" s="20">
        <f t="shared" si="34"/>
        <v>-2.3397877906822684</v>
      </c>
      <c r="DI43" s="20">
        <f t="shared" si="34"/>
        <v>-6.5472524512724339</v>
      </c>
      <c r="DJ43" s="20">
        <f t="shared" si="34"/>
        <v>-1.4906571570895921</v>
      </c>
      <c r="DK43" s="20">
        <f t="shared" si="34"/>
        <v>0.50251157394227697</v>
      </c>
      <c r="DL43" s="20">
        <f t="shared" si="34"/>
        <v>1.8494676309550373</v>
      </c>
      <c r="DM43" s="20">
        <f t="shared" si="34"/>
        <v>2.5166555335933927</v>
      </c>
      <c r="DN43" s="20">
        <f t="shared" si="34"/>
        <v>6.7730053207364138</v>
      </c>
      <c r="DO43" s="20">
        <f t="shared" si="34"/>
        <v>4.208652615548214</v>
      </c>
      <c r="DP43" s="20">
        <f t="shared" si="34"/>
        <v>2.5163661441845786</v>
      </c>
      <c r="DQ43" s="20">
        <f t="shared" si="34"/>
        <v>7.9944035182588635E-2</v>
      </c>
      <c r="DR43" s="20">
        <f t="shared" si="34"/>
        <v>-7.9880175746749327E-2</v>
      </c>
      <c r="DS43" s="20">
        <f t="shared" si="34"/>
        <v>-2.1404438097533229</v>
      </c>
      <c r="DT43" s="20">
        <f t="shared" ref="DT43:EY43" si="35">100*((DT11/DS11)^4-1)</f>
        <v>-27.717831511651724</v>
      </c>
      <c r="DU43" s="20">
        <f t="shared" si="35"/>
        <v>-15.250235699638793</v>
      </c>
      <c r="DV43" s="20">
        <f t="shared" si="35"/>
        <v>-10.795690703209992</v>
      </c>
      <c r="DW43" s="20">
        <f t="shared" si="35"/>
        <v>-7.6223644592113615</v>
      </c>
      <c r="DX43" s="20">
        <f t="shared" si="35"/>
        <v>-4.5899280469878008</v>
      </c>
      <c r="DY43" s="20">
        <f t="shared" si="35"/>
        <v>-0.38526321720940837</v>
      </c>
      <c r="DZ43" s="20">
        <f t="shared" si="35"/>
        <v>6.1217168271885836</v>
      </c>
      <c r="EA43" s="20">
        <f t="shared" si="35"/>
        <v>3.0789190141576217</v>
      </c>
      <c r="EB43" s="20">
        <f t="shared" si="35"/>
        <v>3.0554023500170224</v>
      </c>
      <c r="EC43" s="20">
        <f t="shared" si="35"/>
        <v>6.034983368278013</v>
      </c>
      <c r="ED43" s="20">
        <f t="shared" si="35"/>
        <v>4.984358535220057</v>
      </c>
      <c r="EE43" s="20">
        <f t="shared" si="35"/>
        <v>3.605326186620128</v>
      </c>
      <c r="EF43" s="19">
        <f t="shared" si="35"/>
        <v>1.0960678485890218</v>
      </c>
      <c r="EG43" s="19">
        <f t="shared" si="35"/>
        <v>2.4610353274055585</v>
      </c>
      <c r="EH43" s="19">
        <f t="shared" si="35"/>
        <v>1.2327826108466722</v>
      </c>
      <c r="EI43" s="19">
        <f t="shared" si="35"/>
        <v>0.48443617071518563</v>
      </c>
      <c r="EJ43" s="19">
        <f t="shared" si="35"/>
        <v>0.25028912386326763</v>
      </c>
      <c r="EK43" s="19">
        <f t="shared" si="35"/>
        <v>0.32279630783902391</v>
      </c>
      <c r="EL43" s="19">
        <f t="shared" si="35"/>
        <v>9.1462185641222327E-2</v>
      </c>
      <c r="EM43" s="19">
        <f t="shared" si="35"/>
        <v>-3.7681227749408741E-2</v>
      </c>
      <c r="EN43" s="19">
        <f t="shared" si="35"/>
        <v>-0.11061864562975643</v>
      </c>
      <c r="EO43" s="19">
        <f t="shared" si="35"/>
        <v>-0.12801336754666437</v>
      </c>
      <c r="EP43" s="19">
        <f t="shared" si="35"/>
        <v>-0.13099360918690239</v>
      </c>
      <c r="EQ43" s="19">
        <f t="shared" si="35"/>
        <v>-2.167003023505476E-2</v>
      </c>
      <c r="ER43" s="19">
        <f t="shared" si="35"/>
        <v>2.5688952146363242E-2</v>
      </c>
      <c r="ES43" s="19">
        <f t="shared" si="35"/>
        <v>-6.4210524887586828E-3</v>
      </c>
      <c r="ET43" s="19">
        <f t="shared" si="35"/>
        <v>-5.5907184680581423E-2</v>
      </c>
      <c r="EU43" s="19">
        <f t="shared" si="35"/>
        <v>-2.6756514894477057E-2</v>
      </c>
      <c r="EV43" s="19">
        <f t="shared" si="35"/>
        <v>-0.1104770907065844</v>
      </c>
      <c r="EW43" s="19">
        <f t="shared" si="35"/>
        <v>-0.24684338443903275</v>
      </c>
      <c r="EX43" s="19">
        <f t="shared" si="35"/>
        <v>-0.30847277877078527</v>
      </c>
      <c r="EY43" s="19">
        <f t="shared" si="35"/>
        <v>-0.31914042189745695</v>
      </c>
      <c r="EZ43" s="19">
        <f t="shared" ref="EZ43:FF43" si="36">100*((EZ11/EY11)^4-1)</f>
        <v>-0.2500616058125793</v>
      </c>
      <c r="FA43" s="19">
        <f t="shared" si="36"/>
        <v>-0.27272263448048228</v>
      </c>
      <c r="FB43" s="19">
        <f t="shared" si="36"/>
        <v>-0.27424905791227916</v>
      </c>
      <c r="FC43" s="19">
        <f t="shared" si="36"/>
        <v>-0.20118400799352676</v>
      </c>
      <c r="FD43" s="19">
        <f t="shared" si="36"/>
        <v>-0.22008141261815606</v>
      </c>
      <c r="FE43" s="19">
        <f t="shared" si="36"/>
        <v>-0.38370703726883226</v>
      </c>
      <c r="FF43" s="19">
        <f t="shared" si="36"/>
        <v>-0.41200406199445316</v>
      </c>
    </row>
    <row r="44" spans="1:162" x14ac:dyDescent="0.2">
      <c r="B44" t="str">
        <f t="shared" si="6"/>
        <v xml:space="preserve">      Aerospace</v>
      </c>
      <c r="C44" s="20"/>
      <c r="D44" s="20">
        <f t="shared" ref="D44:AA44" si="37">100*((D12/C12)^4-1)</f>
        <v>-6.8291896628770328</v>
      </c>
      <c r="E44" s="20">
        <f t="shared" si="37"/>
        <v>-1.7722201912059532</v>
      </c>
      <c r="F44" s="20">
        <f t="shared" si="37"/>
        <v>-0.23873459963013044</v>
      </c>
      <c r="G44" s="20">
        <f t="shared" si="37"/>
        <v>3.5121578573575229</v>
      </c>
      <c r="H44" s="20">
        <f t="shared" si="37"/>
        <v>-0.59127702029770912</v>
      </c>
      <c r="I44" s="20">
        <f t="shared" si="37"/>
        <v>3.3650917936072444</v>
      </c>
      <c r="J44" s="20">
        <f t="shared" si="37"/>
        <v>-1.9862095260870793</v>
      </c>
      <c r="K44" s="20">
        <f t="shared" si="37"/>
        <v>-1.646055400813462</v>
      </c>
      <c r="L44" s="20">
        <f t="shared" si="37"/>
        <v>-7.6132623188632342</v>
      </c>
      <c r="M44" s="20">
        <f t="shared" si="37"/>
        <v>-6.269273126355424</v>
      </c>
      <c r="N44" s="20">
        <f t="shared" si="37"/>
        <v>-5.6637487249323719</v>
      </c>
      <c r="O44" s="20">
        <f t="shared" si="37"/>
        <v>-7.1713517844177455</v>
      </c>
      <c r="P44" s="20">
        <f t="shared" si="37"/>
        <v>-12.596996824342622</v>
      </c>
      <c r="Q44" s="20">
        <f t="shared" si="37"/>
        <v>-8.410826018923812</v>
      </c>
      <c r="R44" s="20">
        <f t="shared" si="37"/>
        <v>-18.248936765827683</v>
      </c>
      <c r="S44" s="20">
        <f t="shared" si="37"/>
        <v>-12.527830779144278</v>
      </c>
      <c r="T44" s="20">
        <f t="shared" si="37"/>
        <v>-9.7227429384951432</v>
      </c>
      <c r="U44" s="20">
        <f t="shared" si="37"/>
        <v>-3.5551980754305101</v>
      </c>
      <c r="V44" s="20">
        <f t="shared" si="37"/>
        <v>1.9842936881000028</v>
      </c>
      <c r="W44" s="20">
        <f t="shared" si="37"/>
        <v>-3.4229369841468404</v>
      </c>
      <c r="X44" s="20">
        <f t="shared" si="37"/>
        <v>-9.2429270650156603</v>
      </c>
      <c r="Y44" s="20">
        <f t="shared" si="37"/>
        <v>-29.042603929609623</v>
      </c>
      <c r="Z44" s="20">
        <f t="shared" si="37"/>
        <v>-58.58610555590591</v>
      </c>
      <c r="AA44" s="20">
        <f t="shared" si="37"/>
        <v>141.87507298187799</v>
      </c>
      <c r="AB44" s="20">
        <f t="shared" ref="AB44:BG44" si="38">100*((AB12/AA12)^4-1)</f>
        <v>10.029903722873645</v>
      </c>
      <c r="AC44" s="20">
        <f t="shared" si="38"/>
        <v>21.800181032796463</v>
      </c>
      <c r="AD44" s="20">
        <f t="shared" si="38"/>
        <v>31.365807229192889</v>
      </c>
      <c r="AE44" s="20">
        <f t="shared" si="38"/>
        <v>23.999281732857924</v>
      </c>
      <c r="AF44" s="20">
        <f t="shared" si="38"/>
        <v>13.937933672731507</v>
      </c>
      <c r="AG44" s="20">
        <f t="shared" si="38"/>
        <v>21.081996629593025</v>
      </c>
      <c r="AH44" s="20">
        <f t="shared" si="38"/>
        <v>18.705189614334916</v>
      </c>
      <c r="AI44" s="20">
        <f t="shared" si="38"/>
        <v>0</v>
      </c>
      <c r="AJ44" s="20">
        <f t="shared" si="38"/>
        <v>2.1146835359697747</v>
      </c>
      <c r="AK44" s="20">
        <f t="shared" si="38"/>
        <v>-1.8289412440965158</v>
      </c>
      <c r="AL44" s="20">
        <f t="shared" si="38"/>
        <v>-5.9081835900738788</v>
      </c>
      <c r="AM44" s="20">
        <f t="shared" si="38"/>
        <v>-16.303902018476137</v>
      </c>
      <c r="AN44" s="20">
        <f t="shared" si="38"/>
        <v>-19.360205206715044</v>
      </c>
      <c r="AO44" s="20">
        <f t="shared" si="38"/>
        <v>-19.522304906361466</v>
      </c>
      <c r="AP44" s="20">
        <f t="shared" si="38"/>
        <v>-13.02346116479236</v>
      </c>
      <c r="AQ44" s="20">
        <f t="shared" si="38"/>
        <v>-29.082540174665581</v>
      </c>
      <c r="AR44" s="20">
        <f t="shared" si="38"/>
        <v>13.833421987940131</v>
      </c>
      <c r="AS44" s="20">
        <f t="shared" si="38"/>
        <v>-5.0029055647105469</v>
      </c>
      <c r="AT44" s="20">
        <f t="shared" si="38"/>
        <v>0.48514162070498745</v>
      </c>
      <c r="AU44" s="20">
        <f t="shared" si="38"/>
        <v>3.2637066131229187</v>
      </c>
      <c r="AV44" s="20">
        <f t="shared" si="38"/>
        <v>1.2856403944186079</v>
      </c>
      <c r="AW44" s="20">
        <f t="shared" si="38"/>
        <v>2.9006984088697063</v>
      </c>
      <c r="AX44" s="20">
        <f t="shared" si="38"/>
        <v>-6.6347212137712557</v>
      </c>
      <c r="AY44" s="20">
        <f t="shared" si="38"/>
        <v>-25.727020568781732</v>
      </c>
      <c r="AZ44" s="20">
        <f t="shared" si="38"/>
        <v>-14.874885241263735</v>
      </c>
      <c r="BA44" s="20">
        <f t="shared" si="38"/>
        <v>-15.766160672074969</v>
      </c>
      <c r="BB44" s="20">
        <f t="shared" si="38"/>
        <v>-9.0971528195677891</v>
      </c>
      <c r="BC44" s="20">
        <f t="shared" si="38"/>
        <v>-17.284146240903851</v>
      </c>
      <c r="BD44" s="20">
        <f t="shared" si="38"/>
        <v>-13.797469433208143</v>
      </c>
      <c r="BE44" s="20">
        <f t="shared" si="38"/>
        <v>-13.726682557167823</v>
      </c>
      <c r="BF44" s="20">
        <f t="shared" si="38"/>
        <v>-9.0489437725283182</v>
      </c>
      <c r="BG44" s="20">
        <f t="shared" si="38"/>
        <v>-6.3177683143494257</v>
      </c>
      <c r="BH44" s="20">
        <f t="shared" ref="BH44:CM44" si="39">100*((BH12/BG12)^4-1)</f>
        <v>-2.9170542366320884</v>
      </c>
      <c r="BI44" s="20">
        <f t="shared" si="39"/>
        <v>0.91742518756923186</v>
      </c>
      <c r="BJ44" s="20">
        <f t="shared" si="39"/>
        <v>8.9516132355144542</v>
      </c>
      <c r="BK44" s="20">
        <f t="shared" si="39"/>
        <v>10.670024705356429</v>
      </c>
      <c r="BL44" s="20">
        <f t="shared" si="39"/>
        <v>9.6915451158978261</v>
      </c>
      <c r="BM44" s="20">
        <f t="shared" si="39"/>
        <v>-16.701510486412385</v>
      </c>
      <c r="BN44" s="20">
        <f t="shared" si="39"/>
        <v>49.78668586390598</v>
      </c>
      <c r="BO44" s="20">
        <f t="shared" si="39"/>
        <v>10.446306877341405</v>
      </c>
      <c r="BP44" s="20">
        <f t="shared" si="39"/>
        <v>4.3883811921126226</v>
      </c>
      <c r="BQ44" s="20">
        <f t="shared" si="39"/>
        <v>9.8594543107186858</v>
      </c>
      <c r="BR44" s="20">
        <f t="shared" si="39"/>
        <v>11.051718565231639</v>
      </c>
      <c r="BS44" s="20">
        <f t="shared" si="39"/>
        <v>8.9704859878693597</v>
      </c>
      <c r="BT44" s="20">
        <f t="shared" si="39"/>
        <v>5.7247346455399972</v>
      </c>
      <c r="BU44" s="20">
        <f t="shared" si="39"/>
        <v>10.944092697296238</v>
      </c>
      <c r="BV44" s="20">
        <f t="shared" si="39"/>
        <v>8.7900657731556198</v>
      </c>
      <c r="BW44" s="20">
        <f t="shared" si="39"/>
        <v>6.8024185138048088</v>
      </c>
      <c r="BX44" s="20">
        <f t="shared" si="39"/>
        <v>1.8537530886751918</v>
      </c>
      <c r="BY44" s="20">
        <f t="shared" si="39"/>
        <v>6.1337419794828651</v>
      </c>
      <c r="BZ44" s="20">
        <f t="shared" si="39"/>
        <v>-33.342788480248664</v>
      </c>
      <c r="CA44" s="20">
        <f t="shared" si="39"/>
        <v>47.088159329121005</v>
      </c>
      <c r="CB44" s="20">
        <f t="shared" si="39"/>
        <v>-8.6140892930380968</v>
      </c>
      <c r="CC44" s="20">
        <f t="shared" si="39"/>
        <v>-4.6407254541037553</v>
      </c>
      <c r="CD44" s="20">
        <f t="shared" si="39"/>
        <v>-3.8691493879507544</v>
      </c>
      <c r="CE44" s="20">
        <f t="shared" si="39"/>
        <v>-2.3920318797774676</v>
      </c>
      <c r="CF44" s="20">
        <f t="shared" si="39"/>
        <v>-3.0859219487279765</v>
      </c>
      <c r="CG44" s="20">
        <f t="shared" si="39"/>
        <v>1.7597466212052604</v>
      </c>
      <c r="CH44" s="20">
        <f t="shared" si="39"/>
        <v>3.5269999691472043</v>
      </c>
      <c r="CI44" s="20">
        <f t="shared" si="39"/>
        <v>6.3584764353281198</v>
      </c>
      <c r="CJ44" s="20">
        <f t="shared" si="39"/>
        <v>11.142655129567602</v>
      </c>
      <c r="CK44" s="20">
        <f t="shared" si="39"/>
        <v>16.48774796635777</v>
      </c>
      <c r="CL44" s="20">
        <f t="shared" si="39"/>
        <v>9.393930504228587</v>
      </c>
      <c r="CM44" s="20">
        <f t="shared" si="39"/>
        <v>5.5641839632080803</v>
      </c>
      <c r="CN44" s="20">
        <f t="shared" ref="CN44:DS44" si="40">100*((CN12/CM12)^4-1)</f>
        <v>6.1291242788356959</v>
      </c>
      <c r="CO44" s="20">
        <f t="shared" si="40"/>
        <v>11.026714319393838</v>
      </c>
      <c r="CP44" s="20">
        <f t="shared" si="40"/>
        <v>4.4987417054277223</v>
      </c>
      <c r="CQ44" s="20">
        <f t="shared" si="40"/>
        <v>1.0250694239489766</v>
      </c>
      <c r="CR44" s="20">
        <f t="shared" si="40"/>
        <v>-1.5910006465109872</v>
      </c>
      <c r="CS44" s="20">
        <f t="shared" si="40"/>
        <v>-1.4529362683682434</v>
      </c>
      <c r="CT44" s="20">
        <f t="shared" si="40"/>
        <v>-5.8775546612223506</v>
      </c>
      <c r="CU44" s="20">
        <f t="shared" si="40"/>
        <v>-3.5251748744617672</v>
      </c>
      <c r="CV44" s="20">
        <f t="shared" si="40"/>
        <v>-0.59947377084084152</v>
      </c>
      <c r="CW44" s="20">
        <f t="shared" si="40"/>
        <v>2.5819822799315828</v>
      </c>
      <c r="CX44" s="20">
        <f t="shared" si="40"/>
        <v>-2.5169939423530741</v>
      </c>
      <c r="CY44" s="20">
        <f t="shared" si="40"/>
        <v>-1.3470340956026061</v>
      </c>
      <c r="CZ44" s="20">
        <f t="shared" si="40"/>
        <v>-0.75258367519035474</v>
      </c>
      <c r="DA44" s="20">
        <f t="shared" si="40"/>
        <v>1.5208852700886455</v>
      </c>
      <c r="DB44" s="20">
        <f t="shared" si="40"/>
        <v>-4.0061650915575004</v>
      </c>
      <c r="DC44" s="20">
        <f t="shared" si="40"/>
        <v>-2.5625199212305216</v>
      </c>
      <c r="DD44" s="20">
        <f t="shared" si="40"/>
        <v>-4.3692714442319929</v>
      </c>
      <c r="DE44" s="20">
        <f t="shared" si="40"/>
        <v>-6.3495400348377746</v>
      </c>
      <c r="DF44" s="20">
        <f t="shared" si="40"/>
        <v>-11.87247197742346</v>
      </c>
      <c r="DG44" s="20">
        <f t="shared" si="40"/>
        <v>-6.1897916723219986</v>
      </c>
      <c r="DH44" s="20">
        <f t="shared" si="40"/>
        <v>-8.315308331412897</v>
      </c>
      <c r="DI44" s="20">
        <f t="shared" si="40"/>
        <v>-8.964538670156962</v>
      </c>
      <c r="DJ44" s="20">
        <f t="shared" si="40"/>
        <v>-6.7343712098734692</v>
      </c>
      <c r="DK44" s="20">
        <f t="shared" si="40"/>
        <v>1.9481384962902082</v>
      </c>
      <c r="DL44" s="20">
        <f t="shared" si="40"/>
        <v>3.1870020339953564</v>
      </c>
      <c r="DM44" s="20">
        <f t="shared" si="40"/>
        <v>8.0443766200914979</v>
      </c>
      <c r="DN44" s="20">
        <f t="shared" si="40"/>
        <v>7.3460917647671709</v>
      </c>
      <c r="DO44" s="20">
        <f t="shared" si="40"/>
        <v>5.810475799547965</v>
      </c>
      <c r="DP44" s="20">
        <f t="shared" si="40"/>
        <v>5.5554210511906676</v>
      </c>
      <c r="DQ44" s="20">
        <f t="shared" si="40"/>
        <v>4.1308381431432117</v>
      </c>
      <c r="DR44" s="20">
        <f t="shared" si="40"/>
        <v>-2.55272036460511</v>
      </c>
      <c r="DS44" s="20">
        <f t="shared" si="40"/>
        <v>0.16223886344033378</v>
      </c>
      <c r="DT44" s="20">
        <f t="shared" ref="DT44:EY44" si="41">100*((DT12/DS12)^4-1)</f>
        <v>-22.183247055073462</v>
      </c>
      <c r="DU44" s="20">
        <f t="shared" si="41"/>
        <v>-27.626916404114333</v>
      </c>
      <c r="DV44" s="20">
        <f t="shared" si="41"/>
        <v>-24.944676331358906</v>
      </c>
      <c r="DW44" s="20">
        <f t="shared" si="41"/>
        <v>-14.958591892506812</v>
      </c>
      <c r="DX44" s="20">
        <f t="shared" si="41"/>
        <v>-7.5226027855612614</v>
      </c>
      <c r="DY44" s="20">
        <f t="shared" si="41"/>
        <v>-1.0629722299704936</v>
      </c>
      <c r="DZ44" s="20">
        <f t="shared" si="41"/>
        <v>5.0140294050138312</v>
      </c>
      <c r="EA44" s="20">
        <f t="shared" si="41"/>
        <v>6.4949478143941031</v>
      </c>
      <c r="EB44" s="20">
        <f t="shared" si="41"/>
        <v>8.5881611676647438</v>
      </c>
      <c r="EC44" s="20">
        <f t="shared" si="41"/>
        <v>17.795189094850361</v>
      </c>
      <c r="ED44" s="20">
        <f t="shared" si="41"/>
        <v>7.4396920831241831</v>
      </c>
      <c r="EE44" s="20">
        <f t="shared" si="41"/>
        <v>1.5466122077040678</v>
      </c>
      <c r="EF44" s="19">
        <f t="shared" si="41"/>
        <v>5.5049952811580871</v>
      </c>
      <c r="EG44" s="19">
        <f t="shared" si="41"/>
        <v>5.2872442385281992</v>
      </c>
      <c r="EH44" s="19">
        <f t="shared" si="41"/>
        <v>4.595529584434721</v>
      </c>
      <c r="EI44" s="19">
        <f t="shared" si="41"/>
        <v>3.9408038205970497</v>
      </c>
      <c r="EJ44" s="19">
        <f t="shared" si="41"/>
        <v>3.6533294230733038</v>
      </c>
      <c r="EK44" s="19">
        <f t="shared" si="41"/>
        <v>2.8791110720985502</v>
      </c>
      <c r="EL44" s="19">
        <f t="shared" si="41"/>
        <v>2.2248757300383781</v>
      </c>
      <c r="EM44" s="19">
        <f t="shared" si="41"/>
        <v>1.6660638879087086</v>
      </c>
      <c r="EN44" s="19">
        <f t="shared" si="41"/>
        <v>1.3226088954783721</v>
      </c>
      <c r="EO44" s="19">
        <f t="shared" si="41"/>
        <v>1.1306077382058355</v>
      </c>
      <c r="EP44" s="19">
        <f t="shared" si="41"/>
        <v>0.998421344899314</v>
      </c>
      <c r="EQ44" s="19">
        <f t="shared" si="41"/>
        <v>1.1669092442559093</v>
      </c>
      <c r="ER44" s="19">
        <f t="shared" si="41"/>
        <v>1.1900396294302507</v>
      </c>
      <c r="ES44" s="19">
        <f t="shared" si="41"/>
        <v>1.1289519514843249</v>
      </c>
      <c r="ET44" s="19">
        <f t="shared" si="41"/>
        <v>1.0806805347937987</v>
      </c>
      <c r="EU44" s="19">
        <f t="shared" si="41"/>
        <v>0.98850248102304583</v>
      </c>
      <c r="EV44" s="19">
        <f t="shared" si="41"/>
        <v>0.87384299798525245</v>
      </c>
      <c r="EW44" s="19">
        <f t="shared" si="41"/>
        <v>0.7237931110040341</v>
      </c>
      <c r="EX44" s="19">
        <f t="shared" si="41"/>
        <v>0.6447928591210017</v>
      </c>
      <c r="EY44" s="19">
        <f t="shared" si="41"/>
        <v>0.61010080051564497</v>
      </c>
      <c r="EZ44" s="19">
        <f t="shared" ref="EZ44:FF44" si="42">100*((EZ12/EY12)^4-1)</f>
        <v>0.66783906094545209</v>
      </c>
      <c r="FA44" s="19">
        <f t="shared" si="42"/>
        <v>0.63384899289300467</v>
      </c>
      <c r="FB44" s="19">
        <f t="shared" si="42"/>
        <v>0.57464351571308026</v>
      </c>
      <c r="FC44" s="19">
        <f t="shared" si="42"/>
        <v>0.63447914247949377</v>
      </c>
      <c r="FD44" s="19">
        <f t="shared" si="42"/>
        <v>0.57358340246156381</v>
      </c>
      <c r="FE44" s="19">
        <f t="shared" si="42"/>
        <v>0.24810019381669157</v>
      </c>
      <c r="FF44" s="19">
        <f t="shared" si="42"/>
        <v>0.22960618365923668</v>
      </c>
    </row>
    <row r="45" spans="1:162" x14ac:dyDescent="0.2">
      <c r="B45" t="str">
        <f t="shared" si="6"/>
        <v xml:space="preserve"> Services providing</v>
      </c>
      <c r="C45" s="20"/>
      <c r="D45" s="20">
        <f t="shared" ref="D45:AA45" si="43">100*((D13/C13)^4-1)</f>
        <v>4.4405647330375553</v>
      </c>
      <c r="E45" s="20">
        <f t="shared" si="43"/>
        <v>4.2094401611894261</v>
      </c>
      <c r="F45" s="20">
        <f t="shared" si="43"/>
        <v>8.8817841970012523E-14</v>
      </c>
      <c r="G45" s="20">
        <f t="shared" si="43"/>
        <v>-0.111250163065435</v>
      </c>
      <c r="H45" s="20">
        <f t="shared" si="43"/>
        <v>2.2937331011140927</v>
      </c>
      <c r="I45" s="20">
        <f t="shared" si="43"/>
        <v>1.1115856603812313</v>
      </c>
      <c r="J45" s="20">
        <f t="shared" si="43"/>
        <v>1.2198603522192153</v>
      </c>
      <c r="K45" s="20">
        <f t="shared" si="43"/>
        <v>4.5080535335312977</v>
      </c>
      <c r="L45" s="20">
        <f t="shared" si="43"/>
        <v>0.65471332514275282</v>
      </c>
      <c r="M45" s="20">
        <f t="shared" si="43"/>
        <v>-0.20167148271471591</v>
      </c>
      <c r="N45" s="20">
        <f t="shared" si="43"/>
        <v>3.8442032348870558</v>
      </c>
      <c r="O45" s="20">
        <f t="shared" si="43"/>
        <v>3.7127007296287262</v>
      </c>
      <c r="P45" s="20">
        <f t="shared" si="43"/>
        <v>3.5376373188592991</v>
      </c>
      <c r="Q45" s="20">
        <f t="shared" si="43"/>
        <v>6.327023416900257</v>
      </c>
      <c r="R45" s="20">
        <f t="shared" si="43"/>
        <v>-2.9440049230968879</v>
      </c>
      <c r="S45" s="20">
        <f t="shared" si="43"/>
        <v>4.4360690980250306</v>
      </c>
      <c r="T45" s="20">
        <f t="shared" si="43"/>
        <v>2.8183125881737103</v>
      </c>
      <c r="U45" s="20">
        <f t="shared" si="43"/>
        <v>1.794575096053963</v>
      </c>
      <c r="V45" s="20">
        <f t="shared" si="43"/>
        <v>5.2788649214126515</v>
      </c>
      <c r="W45" s="20">
        <f t="shared" si="43"/>
        <v>3.0163358349652336</v>
      </c>
      <c r="X45" s="20">
        <f t="shared" si="43"/>
        <v>1.0967895463439126</v>
      </c>
      <c r="Y45" s="20">
        <f t="shared" si="43"/>
        <v>2.882985471836963</v>
      </c>
      <c r="Z45" s="20">
        <f t="shared" si="43"/>
        <v>4.3677857100978823</v>
      </c>
      <c r="AA45" s="20">
        <f t="shared" si="43"/>
        <v>4.7573293233490466</v>
      </c>
      <c r="AB45" s="20">
        <f t="shared" ref="AB45:BG45" si="44">100*((AB13/AA13)^4-1)</f>
        <v>1.934546016320815</v>
      </c>
      <c r="AC45" s="20">
        <f t="shared" si="44"/>
        <v>3.4938575929652105</v>
      </c>
      <c r="AD45" s="20">
        <f t="shared" si="44"/>
        <v>5.6932465858653192</v>
      </c>
      <c r="AE45" s="20">
        <f t="shared" si="44"/>
        <v>2.5707212250008826</v>
      </c>
      <c r="AF45" s="20">
        <f t="shared" si="44"/>
        <v>7.4538607160945514</v>
      </c>
      <c r="AG45" s="20">
        <f t="shared" si="44"/>
        <v>2.8589669193741951</v>
      </c>
      <c r="AH45" s="20">
        <f t="shared" si="44"/>
        <v>4.7825435137573535</v>
      </c>
      <c r="AI45" s="20">
        <f t="shared" si="44"/>
        <v>4.2701483480955593</v>
      </c>
      <c r="AJ45" s="20">
        <f t="shared" si="44"/>
        <v>5.355301428130943</v>
      </c>
      <c r="AK45" s="20">
        <f t="shared" si="44"/>
        <v>3.9475104288163365</v>
      </c>
      <c r="AL45" s="20">
        <f t="shared" si="44"/>
        <v>4.4654564692039544</v>
      </c>
      <c r="AM45" s="20">
        <f t="shared" si="44"/>
        <v>4.0447980387808391</v>
      </c>
      <c r="AN45" s="20">
        <f t="shared" si="44"/>
        <v>2.8320351836667701</v>
      </c>
      <c r="AO45" s="20">
        <f t="shared" si="44"/>
        <v>5.5559819100757135</v>
      </c>
      <c r="AP45" s="20">
        <f t="shared" si="44"/>
        <v>4.3315083571602075</v>
      </c>
      <c r="AQ45" s="20">
        <f t="shared" si="44"/>
        <v>4.4450516928050021</v>
      </c>
      <c r="AR45" s="20">
        <f t="shared" si="44"/>
        <v>1.8991694907727785</v>
      </c>
      <c r="AS45" s="20">
        <f t="shared" si="44"/>
        <v>2.881224458752607</v>
      </c>
      <c r="AT45" s="20">
        <f t="shared" si="44"/>
        <v>2.6347655809082271</v>
      </c>
      <c r="AU45" s="20">
        <f t="shared" si="44"/>
        <v>-1.71317020218692</v>
      </c>
      <c r="AV45" s="20">
        <f t="shared" si="44"/>
        <v>-2.1443233403130257</v>
      </c>
      <c r="AW45" s="20">
        <f t="shared" si="44"/>
        <v>-4.0616643588643804</v>
      </c>
      <c r="AX45" s="20">
        <f t="shared" si="44"/>
        <v>-4.7993930659056216</v>
      </c>
      <c r="AY45" s="20">
        <f t="shared" si="44"/>
        <v>-2.5805091457359874</v>
      </c>
      <c r="AZ45" s="20">
        <f t="shared" si="44"/>
        <v>-0.95908194008643699</v>
      </c>
      <c r="BA45" s="20">
        <f t="shared" si="44"/>
        <v>2.9508417280092347</v>
      </c>
      <c r="BB45" s="20">
        <f t="shared" si="44"/>
        <v>0</v>
      </c>
      <c r="BC45" s="20">
        <f t="shared" si="44"/>
        <v>0.87693746775141523</v>
      </c>
      <c r="BD45" s="20">
        <f t="shared" si="44"/>
        <v>-0.52465158445816895</v>
      </c>
      <c r="BE45" s="20">
        <f t="shared" si="44"/>
        <v>0.62353669334274109</v>
      </c>
      <c r="BF45" s="20">
        <f t="shared" si="44"/>
        <v>1.4048565378986577</v>
      </c>
      <c r="BG45" s="20">
        <f t="shared" si="44"/>
        <v>0.11908304724956853</v>
      </c>
      <c r="BH45" s="20">
        <f t="shared" ref="BH45:CM45" si="45">100*((BH13/BG13)^4-1)</f>
        <v>2.1349853433144217</v>
      </c>
      <c r="BI45" s="20">
        <f t="shared" si="45"/>
        <v>0.95030960396425002</v>
      </c>
      <c r="BJ45" s="20">
        <f t="shared" si="45"/>
        <v>2.1305922555631351</v>
      </c>
      <c r="BK45" s="20">
        <f t="shared" si="45"/>
        <v>1.3221400127533256</v>
      </c>
      <c r="BL45" s="20">
        <f t="shared" si="45"/>
        <v>2.6724322932578204</v>
      </c>
      <c r="BM45" s="20">
        <f t="shared" si="45"/>
        <v>2.975348878809414</v>
      </c>
      <c r="BN45" s="20">
        <f t="shared" si="45"/>
        <v>2.3528405940198338</v>
      </c>
      <c r="BO45" s="20">
        <f t="shared" si="45"/>
        <v>2.1290005816316571</v>
      </c>
      <c r="BP45" s="20">
        <f t="shared" si="45"/>
        <v>2.3150722607296004</v>
      </c>
      <c r="BQ45" s="20">
        <f t="shared" si="45"/>
        <v>2.3479564508750217</v>
      </c>
      <c r="BR45" s="20">
        <f t="shared" si="45"/>
        <v>1.9901302245391328</v>
      </c>
      <c r="BS45" s="20">
        <f t="shared" si="45"/>
        <v>3.6086276303318288</v>
      </c>
      <c r="BT45" s="20">
        <f t="shared" si="45"/>
        <v>2.0417808059139952</v>
      </c>
      <c r="BU45" s="20">
        <f t="shared" si="45"/>
        <v>2.2227268899065455</v>
      </c>
      <c r="BV45" s="20">
        <f t="shared" si="45"/>
        <v>2.6703772683013716</v>
      </c>
      <c r="BW45" s="20">
        <f t="shared" si="45"/>
        <v>3.133457448082333</v>
      </c>
      <c r="BX45" s="20">
        <f t="shared" si="45"/>
        <v>0.40244133488533951</v>
      </c>
      <c r="BY45" s="20">
        <f t="shared" si="45"/>
        <v>1.6264044603421013</v>
      </c>
      <c r="BZ45" s="20">
        <f t="shared" si="45"/>
        <v>-3.5605982854360785</v>
      </c>
      <c r="CA45" s="20">
        <f t="shared" si="45"/>
        <v>-5.4148848828377787</v>
      </c>
      <c r="CB45" s="20">
        <f t="shared" si="45"/>
        <v>-6.4078893600890918</v>
      </c>
      <c r="CC45" s="20">
        <f t="shared" si="45"/>
        <v>-2.7479059894376268</v>
      </c>
      <c r="CD45" s="20">
        <f t="shared" si="45"/>
        <v>-1.2842733231640868</v>
      </c>
      <c r="CE45" s="20">
        <f t="shared" si="45"/>
        <v>-1.052012178943118</v>
      </c>
      <c r="CF45" s="20">
        <f t="shared" si="45"/>
        <v>2.6448275784266562</v>
      </c>
      <c r="CG45" s="20">
        <f t="shared" si="45"/>
        <v>0.74874173414345435</v>
      </c>
      <c r="CH45" s="20">
        <f t="shared" si="45"/>
        <v>2.6225126289234124</v>
      </c>
      <c r="CI45" s="20">
        <f t="shared" si="45"/>
        <v>1.2511295638712117</v>
      </c>
      <c r="CJ45" s="20">
        <f t="shared" si="45"/>
        <v>2.1874367272472828</v>
      </c>
      <c r="CK45" s="20">
        <f t="shared" si="45"/>
        <v>1.2966157462485528</v>
      </c>
      <c r="CL45" s="20">
        <f t="shared" si="45"/>
        <v>1.7746835997854982</v>
      </c>
      <c r="CM45" s="20">
        <f t="shared" si="45"/>
        <v>2.2711185871943762</v>
      </c>
      <c r="CN45" s="20">
        <f t="shared" ref="CN45:DS45" si="46">100*((CN13/CM13)^4-1)</f>
        <v>3.1992149352615629</v>
      </c>
      <c r="CO45" s="20">
        <f t="shared" si="46"/>
        <v>1.1045842599642919</v>
      </c>
      <c r="CP45" s="20">
        <f t="shared" si="46"/>
        <v>3.3541690985637862</v>
      </c>
      <c r="CQ45" s="20">
        <f t="shared" si="46"/>
        <v>2.5556427870903509</v>
      </c>
      <c r="CR45" s="20">
        <f t="shared" si="46"/>
        <v>2.7031349296424256</v>
      </c>
      <c r="CS45" s="20">
        <f t="shared" si="46"/>
        <v>2.5440539573429177</v>
      </c>
      <c r="CT45" s="20">
        <f t="shared" si="46"/>
        <v>3.8804451347813629</v>
      </c>
      <c r="CU45" s="20">
        <f t="shared" si="46"/>
        <v>2.9523780781326447</v>
      </c>
      <c r="CV45" s="20">
        <f t="shared" si="46"/>
        <v>1.1269552021431206</v>
      </c>
      <c r="CW45" s="20">
        <f t="shared" si="46"/>
        <v>4.42353435621059</v>
      </c>
      <c r="CX45" s="20">
        <f t="shared" si="46"/>
        <v>1.9410394088352545</v>
      </c>
      <c r="CY45" s="20">
        <f t="shared" si="46"/>
        <v>2.7516720424357155</v>
      </c>
      <c r="CZ45" s="20">
        <f t="shared" si="46"/>
        <v>3.7082112774440956</v>
      </c>
      <c r="DA45" s="20">
        <f t="shared" si="46"/>
        <v>4.2116186303249314</v>
      </c>
      <c r="DB45" s="20">
        <f t="shared" si="46"/>
        <v>2.9537590216416554</v>
      </c>
      <c r="DC45" s="20">
        <f t="shared" si="46"/>
        <v>3.5079582139221577</v>
      </c>
      <c r="DD45" s="20">
        <f t="shared" si="46"/>
        <v>4.4037464249808034</v>
      </c>
      <c r="DE45" s="20">
        <f t="shared" si="46"/>
        <v>3.3603531019672728</v>
      </c>
      <c r="DF45" s="20">
        <f t="shared" si="46"/>
        <v>2.5869190892634286</v>
      </c>
      <c r="DG45" s="20">
        <f t="shared" si="46"/>
        <v>3.0180740932030714</v>
      </c>
      <c r="DH45" s="20">
        <f t="shared" si="46"/>
        <v>4.171317912918493</v>
      </c>
      <c r="DI45" s="20">
        <f t="shared" si="46"/>
        <v>2.5439991403764406</v>
      </c>
      <c r="DJ45" s="20">
        <f t="shared" si="46"/>
        <v>1.8372223319810033</v>
      </c>
      <c r="DK45" s="20">
        <f t="shared" si="46"/>
        <v>3.0934980416737812</v>
      </c>
      <c r="DL45" s="20">
        <f t="shared" si="46"/>
        <v>1.5261780821504312</v>
      </c>
      <c r="DM45" s="20">
        <f t="shared" si="46"/>
        <v>1.8079472322450663</v>
      </c>
      <c r="DN45" s="20">
        <f t="shared" si="46"/>
        <v>1.7351183076010468</v>
      </c>
      <c r="DO45" s="20">
        <f t="shared" si="46"/>
        <v>1.9117425827591461</v>
      </c>
      <c r="DP45" s="20">
        <f t="shared" si="46"/>
        <v>3.3404070780900685</v>
      </c>
      <c r="DQ45" s="20">
        <f t="shared" si="46"/>
        <v>3.8558588259045568</v>
      </c>
      <c r="DR45" s="20">
        <f t="shared" si="46"/>
        <v>1.2401846027184416</v>
      </c>
      <c r="DS45" s="20">
        <f t="shared" si="46"/>
        <v>1.4778294091846611</v>
      </c>
      <c r="DT45" s="20">
        <f t="shared" ref="DT45:EY45" si="47">100*((DT13/DS13)^4-1)</f>
        <v>-38.834970975924087</v>
      </c>
      <c r="DU45" s="20">
        <f t="shared" si="47"/>
        <v>15.733789410434262</v>
      </c>
      <c r="DV45" s="20">
        <f t="shared" si="47"/>
        <v>4.0908231461896705</v>
      </c>
      <c r="DW45" s="20">
        <f t="shared" si="47"/>
        <v>0.52468912834069403</v>
      </c>
      <c r="DX45" s="20">
        <f t="shared" si="47"/>
        <v>7.2042096956206558</v>
      </c>
      <c r="DY45" s="20">
        <f t="shared" si="47"/>
        <v>10.1588086158084</v>
      </c>
      <c r="DZ45" s="20">
        <f t="shared" si="47"/>
        <v>7.6726650865714729</v>
      </c>
      <c r="EA45" s="20">
        <f t="shared" si="47"/>
        <v>2.2392414478062728</v>
      </c>
      <c r="EB45" s="20">
        <f t="shared" si="47"/>
        <v>3.8844493072908826</v>
      </c>
      <c r="EC45" s="20">
        <f t="shared" si="47"/>
        <v>4.9310907469798826</v>
      </c>
      <c r="ED45" s="20">
        <f t="shared" si="47"/>
        <v>-0.78204391009973895</v>
      </c>
      <c r="EE45" s="20">
        <f t="shared" si="47"/>
        <v>2.7434642375265383</v>
      </c>
      <c r="EF45" s="19">
        <f t="shared" si="47"/>
        <v>1.3811942122722742</v>
      </c>
      <c r="EG45" s="19">
        <f t="shared" si="47"/>
        <v>4.7366799941904736</v>
      </c>
      <c r="EH45" s="19">
        <f t="shared" si="47"/>
        <v>1.443152910668255</v>
      </c>
      <c r="EI45" s="19">
        <f t="shared" si="47"/>
        <v>1.4286716927594201</v>
      </c>
      <c r="EJ45" s="19">
        <f t="shared" si="47"/>
        <v>0.13113303884215721</v>
      </c>
      <c r="EK45" s="19">
        <f t="shared" si="47"/>
        <v>-6.3080929219727633E-2</v>
      </c>
      <c r="EL45" s="19">
        <f t="shared" si="47"/>
        <v>1.2683591861740506</v>
      </c>
      <c r="EM45" s="19">
        <f t="shared" si="47"/>
        <v>0.87442299168369875</v>
      </c>
      <c r="EN45" s="19">
        <f t="shared" si="47"/>
        <v>0.50311048837210492</v>
      </c>
      <c r="EO45" s="19">
        <f t="shared" si="47"/>
        <v>0.69927255907620278</v>
      </c>
      <c r="EP45" s="19">
        <f t="shared" si="47"/>
        <v>0.30594566827477632</v>
      </c>
      <c r="EQ45" s="19">
        <f t="shared" si="47"/>
        <v>0.72996665903752866</v>
      </c>
      <c r="ER45" s="19">
        <f t="shared" si="47"/>
        <v>0.69472945672846009</v>
      </c>
      <c r="ES45" s="19">
        <f t="shared" si="47"/>
        <v>0.50776254502533646</v>
      </c>
      <c r="ET45" s="19">
        <f t="shared" si="47"/>
        <v>0.66187433593043465</v>
      </c>
      <c r="EU45" s="19">
        <f t="shared" si="47"/>
        <v>0.98116567634527474</v>
      </c>
      <c r="EV45" s="19">
        <f t="shared" si="47"/>
        <v>0.78580824377858516</v>
      </c>
      <c r="EW45" s="19">
        <f t="shared" si="47"/>
        <v>0.99644401433591767</v>
      </c>
      <c r="EX45" s="19">
        <f t="shared" si="47"/>
        <v>1.4803874255644445</v>
      </c>
      <c r="EY45" s="19">
        <f t="shared" si="47"/>
        <v>1.5814927959476366</v>
      </c>
      <c r="EZ45" s="19">
        <f t="shared" ref="EZ45:FF45" si="48">100*((EZ13/EY13)^4-1)</f>
        <v>1.7039954558393466</v>
      </c>
      <c r="FA45" s="19">
        <f t="shared" si="48"/>
        <v>1.9245571703052633</v>
      </c>
      <c r="FB45" s="19">
        <f t="shared" si="48"/>
        <v>1.9143490540780572</v>
      </c>
      <c r="FC45" s="19">
        <f t="shared" si="48"/>
        <v>2.0886562456327917</v>
      </c>
      <c r="FD45" s="19">
        <f t="shared" si="48"/>
        <v>1.9609712584061301</v>
      </c>
      <c r="FE45" s="19">
        <f t="shared" si="48"/>
        <v>2.0718291995312832</v>
      </c>
      <c r="FF45" s="19">
        <f t="shared" si="48"/>
        <v>2.035577857832549</v>
      </c>
    </row>
    <row r="46" spans="1:162" x14ac:dyDescent="0.2">
      <c r="B46" t="str">
        <f t="shared" si="6"/>
        <v xml:space="preserve">   Wholesale and retail trade</v>
      </c>
      <c r="C46" s="20"/>
      <c r="D46" s="20">
        <f t="shared" ref="D46:AA46" si="49">100*((D14/C14)^4-1)</f>
        <v>0.83403965257975443</v>
      </c>
      <c r="E46" s="20">
        <f t="shared" si="49"/>
        <v>1.4408716676422406</v>
      </c>
      <c r="F46" s="20">
        <f t="shared" si="49"/>
        <v>4.3534222568700764</v>
      </c>
      <c r="G46" s="20">
        <f t="shared" si="49"/>
        <v>-8.072151416934382</v>
      </c>
      <c r="H46" s="20">
        <f t="shared" si="49"/>
        <v>0.15197565648858991</v>
      </c>
      <c r="I46" s="20">
        <f t="shared" si="49"/>
        <v>-1.0585918169711217</v>
      </c>
      <c r="J46" s="20">
        <f t="shared" si="49"/>
        <v>-1.5136907666919774</v>
      </c>
      <c r="K46" s="20">
        <f t="shared" si="49"/>
        <v>4.1115810690431687</v>
      </c>
      <c r="L46" s="20">
        <f t="shared" si="49"/>
        <v>0.37875158844520307</v>
      </c>
      <c r="M46" s="20">
        <f t="shared" si="49"/>
        <v>-2.5447797599380984</v>
      </c>
      <c r="N46" s="20">
        <f t="shared" si="49"/>
        <v>0.83928963034507476</v>
      </c>
      <c r="O46" s="20">
        <f t="shared" si="49"/>
        <v>1.8341134866926678</v>
      </c>
      <c r="P46" s="20">
        <f t="shared" si="49"/>
        <v>1.2906732597288029</v>
      </c>
      <c r="Q46" s="20">
        <f t="shared" si="49"/>
        <v>7.9860859464736089</v>
      </c>
      <c r="R46" s="20">
        <f t="shared" si="49"/>
        <v>-6.5556905504039698</v>
      </c>
      <c r="S46" s="20">
        <f t="shared" si="49"/>
        <v>1.4354289414643562</v>
      </c>
      <c r="T46" s="20">
        <f t="shared" si="49"/>
        <v>1.9610957095067549</v>
      </c>
      <c r="U46" s="20">
        <f t="shared" si="49"/>
        <v>4.2386299875152966</v>
      </c>
      <c r="V46" s="20">
        <f t="shared" si="49"/>
        <v>1.3340560596149631</v>
      </c>
      <c r="W46" s="20">
        <f t="shared" si="49"/>
        <v>2.8975557382926675</v>
      </c>
      <c r="X46" s="20">
        <f t="shared" si="49"/>
        <v>2.3558717888604308</v>
      </c>
      <c r="Y46" s="20">
        <f t="shared" si="49"/>
        <v>4.2751117442374698</v>
      </c>
      <c r="Z46" s="20">
        <f t="shared" si="49"/>
        <v>3.6386404821169727</v>
      </c>
      <c r="AA46" s="20">
        <f t="shared" si="49"/>
        <v>6.4854061793476303</v>
      </c>
      <c r="AB46" s="20">
        <f t="shared" ref="AB46:BG46" si="50">100*((AB14/AA14)^4-1)</f>
        <v>3.1181225321752937</v>
      </c>
      <c r="AC46" s="20">
        <f t="shared" si="50"/>
        <v>1.9607259923867471</v>
      </c>
      <c r="AD46" s="20">
        <f t="shared" si="50"/>
        <v>3.2204678170899337</v>
      </c>
      <c r="AE46" s="20">
        <f t="shared" si="50"/>
        <v>-1.9755842218601605</v>
      </c>
      <c r="AF46" s="20">
        <f t="shared" si="50"/>
        <v>10.829513773616561</v>
      </c>
      <c r="AG46" s="20">
        <f t="shared" si="50"/>
        <v>3.3350335558242072</v>
      </c>
      <c r="AH46" s="20">
        <f t="shared" si="50"/>
        <v>6.9765658773049299</v>
      </c>
      <c r="AI46" s="20">
        <f t="shared" si="50"/>
        <v>-1.2398903908625414</v>
      </c>
      <c r="AJ46" s="20">
        <f t="shared" si="50"/>
        <v>5.0245794416985845</v>
      </c>
      <c r="AK46" s="20">
        <f t="shared" si="50"/>
        <v>3.6880722163273205</v>
      </c>
      <c r="AL46" s="20">
        <f t="shared" si="50"/>
        <v>7.4759607032582887</v>
      </c>
      <c r="AM46" s="20">
        <f t="shared" si="50"/>
        <v>1.782260424843396</v>
      </c>
      <c r="AN46" s="20">
        <f t="shared" si="50"/>
        <v>2.2216085199457725</v>
      </c>
      <c r="AO46" s="20">
        <f t="shared" si="50"/>
        <v>5.885510131232774</v>
      </c>
      <c r="AP46" s="20">
        <f t="shared" si="50"/>
        <v>5.6714782719033074</v>
      </c>
      <c r="AQ46" s="20">
        <f t="shared" si="50"/>
        <v>1.7770534397960835</v>
      </c>
      <c r="AR46" s="20">
        <f t="shared" si="50"/>
        <v>2.0765836806338811</v>
      </c>
      <c r="AS46" s="20">
        <f t="shared" si="50"/>
        <v>6.030908234251342E-2</v>
      </c>
      <c r="AT46" s="20">
        <f t="shared" si="50"/>
        <v>2.9252986178856411</v>
      </c>
      <c r="AU46" s="20">
        <f t="shared" si="50"/>
        <v>-3.3098936601575146</v>
      </c>
      <c r="AV46" s="20">
        <f t="shared" si="50"/>
        <v>-4.1001855313970825</v>
      </c>
      <c r="AW46" s="20">
        <f t="shared" si="50"/>
        <v>-7.0631280414286461</v>
      </c>
      <c r="AX46" s="20">
        <f t="shared" si="50"/>
        <v>-10.436038244821011</v>
      </c>
      <c r="AY46" s="20">
        <f t="shared" si="50"/>
        <v>-7.9265518960590313</v>
      </c>
      <c r="AZ46" s="20">
        <f t="shared" si="50"/>
        <v>-6.2991998228468908</v>
      </c>
      <c r="BA46" s="20">
        <f t="shared" si="50"/>
        <v>13.050560436594338</v>
      </c>
      <c r="BB46" s="20">
        <f t="shared" si="50"/>
        <v>-2.8603627642031504</v>
      </c>
      <c r="BC46" s="20">
        <f t="shared" si="50"/>
        <v>0.51880565635786802</v>
      </c>
      <c r="BD46" s="20">
        <f t="shared" si="50"/>
        <v>-2.4972753218612032</v>
      </c>
      <c r="BE46" s="20">
        <f t="shared" si="50"/>
        <v>1.1104653957692001</v>
      </c>
      <c r="BF46" s="20">
        <f t="shared" si="50"/>
        <v>0.19475771236656669</v>
      </c>
      <c r="BG46" s="20">
        <f t="shared" si="50"/>
        <v>-0.64682840927356988</v>
      </c>
      <c r="BH46" s="20">
        <f t="shared" ref="BH46:CM46" si="51">100*((BH14/BG14)^4-1)</f>
        <v>2.2265027943414895</v>
      </c>
      <c r="BI46" s="20">
        <f t="shared" si="51"/>
        <v>-0.25810601164540925</v>
      </c>
      <c r="BJ46" s="20">
        <f t="shared" si="51"/>
        <v>0.32354580069333672</v>
      </c>
      <c r="BK46" s="20">
        <f t="shared" si="51"/>
        <v>1.4936018904398773</v>
      </c>
      <c r="BL46" s="20">
        <f t="shared" si="51"/>
        <v>2.861142939890482</v>
      </c>
      <c r="BM46" s="20">
        <f t="shared" si="51"/>
        <v>2.9713742460483861</v>
      </c>
      <c r="BN46" s="20">
        <f t="shared" si="51"/>
        <v>2.561099796468147</v>
      </c>
      <c r="BO46" s="20">
        <f t="shared" si="51"/>
        <v>0.63170997610333401</v>
      </c>
      <c r="BP46" s="20">
        <f t="shared" si="51"/>
        <v>0.18890195447118785</v>
      </c>
      <c r="BQ46" s="20">
        <f t="shared" si="51"/>
        <v>0.56724036493014385</v>
      </c>
      <c r="BR46" s="20">
        <f t="shared" si="51"/>
        <v>6.281900081224201E-2</v>
      </c>
      <c r="BS46" s="20">
        <f t="shared" si="51"/>
        <v>4.4685916773615553</v>
      </c>
      <c r="BT46" s="20">
        <f t="shared" si="51"/>
        <v>1.0600889567500493</v>
      </c>
      <c r="BU46" s="20">
        <f t="shared" si="51"/>
        <v>1.934270496028323</v>
      </c>
      <c r="BV46" s="20">
        <f t="shared" si="51"/>
        <v>2.488991148687969</v>
      </c>
      <c r="BW46" s="20">
        <f t="shared" si="51"/>
        <v>3.9796166071044636</v>
      </c>
      <c r="BX46" s="20">
        <f t="shared" si="51"/>
        <v>-3.5323191291179112</v>
      </c>
      <c r="BY46" s="20">
        <f t="shared" si="51"/>
        <v>6.1241673165945976E-2</v>
      </c>
      <c r="BZ46" s="20">
        <f t="shared" si="51"/>
        <v>-6.9724386038378272</v>
      </c>
      <c r="CA46" s="20">
        <f t="shared" si="51"/>
        <v>-10.470347226850462</v>
      </c>
      <c r="CB46" s="20">
        <f t="shared" si="51"/>
        <v>-9.5093896005203682</v>
      </c>
      <c r="CC46" s="20">
        <f t="shared" si="51"/>
        <v>-3.0524657282125944</v>
      </c>
      <c r="CD46" s="20">
        <f t="shared" si="51"/>
        <v>-4.5550528509140769</v>
      </c>
      <c r="CE46" s="20">
        <f t="shared" si="51"/>
        <v>-4.60751249477741</v>
      </c>
      <c r="CF46" s="20">
        <f t="shared" si="51"/>
        <v>1.2941509059913869</v>
      </c>
      <c r="CG46" s="20">
        <f t="shared" si="51"/>
        <v>-1.0767062114727888</v>
      </c>
      <c r="CH46" s="20">
        <f t="shared" si="51"/>
        <v>2.8068471547215923</v>
      </c>
      <c r="CI46" s="20">
        <f t="shared" si="51"/>
        <v>1.4204563322502528</v>
      </c>
      <c r="CJ46" s="20">
        <f t="shared" si="51"/>
        <v>1.5510121255381648</v>
      </c>
      <c r="CK46" s="20">
        <f t="shared" si="51"/>
        <v>0.26742421983068088</v>
      </c>
      <c r="CL46" s="20">
        <f t="shared" si="51"/>
        <v>0.26724555009827178</v>
      </c>
      <c r="CM46" s="20">
        <f t="shared" si="51"/>
        <v>1.8130991551617903</v>
      </c>
      <c r="CN46" s="20">
        <f t="shared" ref="CN46:DS46" si="52">100*((CN14/CM14)^4-1)</f>
        <v>3.4297026923876262</v>
      </c>
      <c r="CO46" s="20">
        <f t="shared" si="52"/>
        <v>2.3915236918792493</v>
      </c>
      <c r="CP46" s="20">
        <f t="shared" si="52"/>
        <v>2.5106145930639423</v>
      </c>
      <c r="CQ46" s="20">
        <f t="shared" si="52"/>
        <v>2.6938944563986489</v>
      </c>
      <c r="CR46" s="20">
        <f t="shared" si="52"/>
        <v>2.478278094327746</v>
      </c>
      <c r="CS46" s="20">
        <f t="shared" si="52"/>
        <v>3.1186750148163966</v>
      </c>
      <c r="CT46" s="20">
        <f t="shared" si="52"/>
        <v>4.6684836875505065</v>
      </c>
      <c r="CU46" s="20">
        <f t="shared" si="52"/>
        <v>0.88509022882095056</v>
      </c>
      <c r="CV46" s="20">
        <f t="shared" si="52"/>
        <v>-0.62725226064243023</v>
      </c>
      <c r="CW46" s="20">
        <f t="shared" si="52"/>
        <v>3.5087200488634895</v>
      </c>
      <c r="CX46" s="20">
        <f t="shared" si="52"/>
        <v>1.8861473731367262</v>
      </c>
      <c r="CY46" s="20">
        <f t="shared" si="52"/>
        <v>2.445603174226707</v>
      </c>
      <c r="CZ46" s="20">
        <f t="shared" si="52"/>
        <v>2.0539281670239884</v>
      </c>
      <c r="DA46" s="20">
        <f t="shared" si="52"/>
        <v>2.6687959466157762</v>
      </c>
      <c r="DB46" s="20">
        <f t="shared" si="52"/>
        <v>6.1064039134661741E-2</v>
      </c>
      <c r="DC46" s="20">
        <f t="shared" si="52"/>
        <v>-0.24393951139816128</v>
      </c>
      <c r="DD46" s="20">
        <f t="shared" si="52"/>
        <v>2.5278137166613757</v>
      </c>
      <c r="DE46" s="20">
        <f t="shared" si="52"/>
        <v>0.36468583966970947</v>
      </c>
      <c r="DF46" s="20">
        <f t="shared" si="52"/>
        <v>1.5247114051564647</v>
      </c>
      <c r="DG46" s="20">
        <f t="shared" si="52"/>
        <v>1.2137624758517873</v>
      </c>
      <c r="DH46" s="20">
        <f t="shared" si="52"/>
        <v>1.2100906110403153</v>
      </c>
      <c r="DI46" s="20">
        <f t="shared" si="52"/>
        <v>0.36079337998653482</v>
      </c>
      <c r="DJ46" s="20">
        <f t="shared" si="52"/>
        <v>-0.11994001649722197</v>
      </c>
      <c r="DK46" s="20">
        <f t="shared" si="52"/>
        <v>1.8126427082054697</v>
      </c>
      <c r="DL46" s="20">
        <f t="shared" si="52"/>
        <v>-2.133572728878752</v>
      </c>
      <c r="DM46" s="20">
        <f t="shared" si="52"/>
        <v>-0.18008549496321136</v>
      </c>
      <c r="DN46" s="20">
        <f t="shared" si="52"/>
        <v>-1.8500060186427691</v>
      </c>
      <c r="DO46" s="20">
        <f t="shared" si="52"/>
        <v>4.169305706827342</v>
      </c>
      <c r="DP46" s="20">
        <f t="shared" si="52"/>
        <v>-4.5807290352339214</v>
      </c>
      <c r="DQ46" s="20">
        <f t="shared" si="52"/>
        <v>-3.1074863220404536</v>
      </c>
      <c r="DR46" s="20">
        <f t="shared" si="52"/>
        <v>-0.54740234915471309</v>
      </c>
      <c r="DS46" s="20">
        <f t="shared" si="52"/>
        <v>0.24434930583048242</v>
      </c>
      <c r="DT46" s="20">
        <f t="shared" ref="DT46:EY46" si="53">100*((DT14/DS14)^4-1)</f>
        <v>-38.394586032912891</v>
      </c>
      <c r="DU46" s="20">
        <f t="shared" si="53"/>
        <v>27.267541916267724</v>
      </c>
      <c r="DV46" s="20">
        <f t="shared" si="53"/>
        <v>8.0081568848658691</v>
      </c>
      <c r="DW46" s="20">
        <f t="shared" si="53"/>
        <v>5.7801002187147565</v>
      </c>
      <c r="DX46" s="20">
        <f t="shared" si="53"/>
        <v>7.0109899624908545</v>
      </c>
      <c r="DY46" s="20">
        <f t="shared" si="53"/>
        <v>1.6747716989949701</v>
      </c>
      <c r="DZ46" s="20">
        <f t="shared" si="53"/>
        <v>3.3563527980330576</v>
      </c>
      <c r="EA46" s="20">
        <f t="shared" si="53"/>
        <v>-12.240564367288753</v>
      </c>
      <c r="EB46" s="20">
        <f t="shared" si="53"/>
        <v>0.69373015589568876</v>
      </c>
      <c r="EC46" s="20">
        <f t="shared" si="53"/>
        <v>0.56634799093189248</v>
      </c>
      <c r="ED46" s="20">
        <f t="shared" si="53"/>
        <v>-3.0986173022546692</v>
      </c>
      <c r="EE46" s="20">
        <f t="shared" si="53"/>
        <v>3.5216369387660595</v>
      </c>
      <c r="EF46" s="19">
        <f t="shared" si="53"/>
        <v>2.4197728057610224</v>
      </c>
      <c r="EG46" s="19">
        <f t="shared" si="53"/>
        <v>1.9472062160953207</v>
      </c>
      <c r="EH46" s="19">
        <f t="shared" si="53"/>
        <v>2.9346348642868669</v>
      </c>
      <c r="EI46" s="19">
        <f t="shared" si="53"/>
        <v>-2.2768614724555603</v>
      </c>
      <c r="EJ46" s="19">
        <f t="shared" si="53"/>
        <v>-3.8523142979840164</v>
      </c>
      <c r="EK46" s="19">
        <f t="shared" si="53"/>
        <v>-3.1281620951933431</v>
      </c>
      <c r="EL46" s="19">
        <f t="shared" si="53"/>
        <v>-3.8265739057638082</v>
      </c>
      <c r="EM46" s="19">
        <f t="shared" si="53"/>
        <v>-3.6042173781999032</v>
      </c>
      <c r="EN46" s="19">
        <f t="shared" si="53"/>
        <v>-3.2606322051529024</v>
      </c>
      <c r="EO46" s="19">
        <f t="shared" si="53"/>
        <v>-1.7932889491122261</v>
      </c>
      <c r="EP46" s="19">
        <f t="shared" si="53"/>
        <v>-1.4448300882911269</v>
      </c>
      <c r="EQ46" s="19">
        <f t="shared" si="53"/>
        <v>-2.2217331898932158</v>
      </c>
      <c r="ER46" s="19">
        <f t="shared" si="53"/>
        <v>-0.74716092927662459</v>
      </c>
      <c r="ES46" s="19">
        <f t="shared" si="53"/>
        <v>-0.14886704404667439</v>
      </c>
      <c r="ET46" s="19">
        <f t="shared" si="53"/>
        <v>-0.33095347766598504</v>
      </c>
      <c r="EU46" s="19">
        <f t="shared" si="53"/>
        <v>-0.16108070854893297</v>
      </c>
      <c r="EV46" s="19">
        <f t="shared" si="53"/>
        <v>0.1716287184383658</v>
      </c>
      <c r="EW46" s="19">
        <f t="shared" si="53"/>
        <v>-1.501045544715085E-2</v>
      </c>
      <c r="EX46" s="19">
        <f t="shared" si="53"/>
        <v>-0.48207352130691383</v>
      </c>
      <c r="EY46" s="19">
        <f t="shared" si="53"/>
        <v>-1.0544317483235144</v>
      </c>
      <c r="EZ46" s="19">
        <f t="shared" ref="EZ46:FF46" si="54">100*((EZ14/EY14)^4-1)</f>
        <v>-0.8550388851589763</v>
      </c>
      <c r="FA46" s="19">
        <f t="shared" si="54"/>
        <v>-1.002103421438072</v>
      </c>
      <c r="FB46" s="19">
        <f t="shared" si="54"/>
        <v>-1.0390176890304748</v>
      </c>
      <c r="FC46" s="19">
        <f t="shared" si="54"/>
        <v>-1.2322287981299085</v>
      </c>
      <c r="FD46" s="19">
        <f t="shared" si="54"/>
        <v>-0.83784857405903024</v>
      </c>
      <c r="FE46" s="19">
        <f t="shared" si="54"/>
        <v>-0.84619096798639326</v>
      </c>
      <c r="FF46" s="19">
        <f t="shared" si="54"/>
        <v>-0.81359344772852227</v>
      </c>
    </row>
    <row r="47" spans="1:162" x14ac:dyDescent="0.2">
      <c r="B47" t="str">
        <f t="shared" si="6"/>
        <v xml:space="preserve">   Transportation and public utilities</v>
      </c>
      <c r="C47" s="20"/>
      <c r="D47" s="20">
        <f t="shared" ref="D47:AA47" si="55">100*((D15/C15)^4-1)</f>
        <v>16.065923175798737</v>
      </c>
      <c r="E47" s="20">
        <f t="shared" si="55"/>
        <v>2.0684512797205956</v>
      </c>
      <c r="F47" s="20">
        <f t="shared" si="55"/>
        <v>-10.062223055566722</v>
      </c>
      <c r="G47" s="20">
        <f t="shared" si="55"/>
        <v>13.188102031905991</v>
      </c>
      <c r="H47" s="20">
        <f t="shared" si="55"/>
        <v>-2.5171802778188757</v>
      </c>
      <c r="I47" s="20">
        <f t="shared" si="55"/>
        <v>6.0133875387626823</v>
      </c>
      <c r="J47" s="20">
        <f t="shared" si="55"/>
        <v>-5.6722907157022657</v>
      </c>
      <c r="K47" s="20">
        <f t="shared" si="55"/>
        <v>-6.2421835424115502</v>
      </c>
      <c r="L47" s="20">
        <f t="shared" si="55"/>
        <v>1.0436963172319347</v>
      </c>
      <c r="M47" s="20">
        <f t="shared" si="55"/>
        <v>-4.5852162194365942</v>
      </c>
      <c r="N47" s="20">
        <f t="shared" si="55"/>
        <v>-3.876757030504685</v>
      </c>
      <c r="O47" s="20">
        <f t="shared" si="55"/>
        <v>4.3062531938829141</v>
      </c>
      <c r="P47" s="20">
        <f t="shared" si="55"/>
        <v>-7.3876153445163624</v>
      </c>
      <c r="Q47" s="20">
        <f t="shared" si="55"/>
        <v>7.4119662317285728</v>
      </c>
      <c r="R47" s="20">
        <f t="shared" si="55"/>
        <v>-21.391820903234116</v>
      </c>
      <c r="S47" s="20">
        <f t="shared" si="55"/>
        <v>21.308793440937613</v>
      </c>
      <c r="T47" s="20">
        <f t="shared" si="55"/>
        <v>1.3346495505750733</v>
      </c>
      <c r="U47" s="20">
        <f t="shared" si="55"/>
        <v>0</v>
      </c>
      <c r="V47" s="20">
        <f t="shared" si="55"/>
        <v>0.79654435797844592</v>
      </c>
      <c r="W47" s="20">
        <f t="shared" si="55"/>
        <v>-1.5758063493835461</v>
      </c>
      <c r="X47" s="20">
        <f t="shared" si="55"/>
        <v>-0.52944953234047576</v>
      </c>
      <c r="Y47" s="20">
        <f t="shared" si="55"/>
        <v>7.9278763682672837</v>
      </c>
      <c r="Z47" s="20">
        <f t="shared" si="55"/>
        <v>-0.77947014075177012</v>
      </c>
      <c r="AA47" s="20">
        <f t="shared" si="55"/>
        <v>10.578241449035142</v>
      </c>
      <c r="AB47" s="20">
        <f t="shared" ref="AB47:BG47" si="56">100*((AB15/AA15)^4-1)</f>
        <v>-14.650093632224092</v>
      </c>
      <c r="AC47" s="20">
        <f t="shared" si="56"/>
        <v>22.936461362006465</v>
      </c>
      <c r="AD47" s="20">
        <f t="shared" si="56"/>
        <v>9.9079493513360095</v>
      </c>
      <c r="AE47" s="20">
        <f t="shared" si="56"/>
        <v>1.9801379547527143</v>
      </c>
      <c r="AF47" s="20">
        <f t="shared" si="56"/>
        <v>3.4671721310082448</v>
      </c>
      <c r="AG47" s="20">
        <f t="shared" si="56"/>
        <v>-6.6170428356559619</v>
      </c>
      <c r="AH47" s="20">
        <f t="shared" si="56"/>
        <v>-17.679019308733967</v>
      </c>
      <c r="AI47" s="20">
        <f t="shared" si="56"/>
        <v>42.149846584350236</v>
      </c>
      <c r="AJ47" s="20">
        <f t="shared" si="56"/>
        <v>3.361052763486061</v>
      </c>
      <c r="AK47" s="20">
        <f t="shared" si="56"/>
        <v>2.8518712290040771</v>
      </c>
      <c r="AL47" s="20">
        <f t="shared" si="56"/>
        <v>-2.3147167815894987</v>
      </c>
      <c r="AM47" s="20">
        <f t="shared" si="56"/>
        <v>6.7406098219188859</v>
      </c>
      <c r="AN47" s="20">
        <f t="shared" si="56"/>
        <v>-4.9876676158253641</v>
      </c>
      <c r="AO47" s="20">
        <f t="shared" si="56"/>
        <v>-0.9329382328145619</v>
      </c>
      <c r="AP47" s="20">
        <f t="shared" si="56"/>
        <v>5.0184567929952184</v>
      </c>
      <c r="AQ47" s="20">
        <f t="shared" si="56"/>
        <v>-5.4470555874101105</v>
      </c>
      <c r="AR47" s="20">
        <f t="shared" si="56"/>
        <v>-2.7905254876183783</v>
      </c>
      <c r="AS47" s="20">
        <f t="shared" si="56"/>
        <v>-0.47253313712090073</v>
      </c>
      <c r="AT47" s="20">
        <f t="shared" si="56"/>
        <v>4.824233700783398</v>
      </c>
      <c r="AU47" s="20">
        <f t="shared" si="56"/>
        <v>0.94006404530599941</v>
      </c>
      <c r="AV47" s="20">
        <f t="shared" si="56"/>
        <v>-8.5872501892282234</v>
      </c>
      <c r="AW47" s="20">
        <f t="shared" si="56"/>
        <v>-9.4428128207881485</v>
      </c>
      <c r="AX47" s="20">
        <f t="shared" si="56"/>
        <v>-14.995974197794414</v>
      </c>
      <c r="AY47" s="20">
        <f t="shared" si="56"/>
        <v>-1.7737919268435265</v>
      </c>
      <c r="AZ47" s="20">
        <f t="shared" si="56"/>
        <v>-4.0373300406916783</v>
      </c>
      <c r="BA47" s="20">
        <f t="shared" si="56"/>
        <v>4.4744715589773554</v>
      </c>
      <c r="BB47" s="20">
        <f t="shared" si="56"/>
        <v>-6.4937275360903213</v>
      </c>
      <c r="BC47" s="20">
        <f t="shared" si="56"/>
        <v>1.0457427459365842</v>
      </c>
      <c r="BD47" s="20">
        <f t="shared" si="56"/>
        <v>-6.0895499493201388</v>
      </c>
      <c r="BE47" s="20">
        <f t="shared" si="56"/>
        <v>0</v>
      </c>
      <c r="BF47" s="20">
        <f t="shared" si="56"/>
        <v>-2.8709380287865294</v>
      </c>
      <c r="BG47" s="20">
        <f t="shared" si="56"/>
        <v>-0.5305028092579267</v>
      </c>
      <c r="BH47" s="20">
        <f t="shared" ref="BH47:CM47" si="57">100*((BH15/BG15)^4-1)</f>
        <v>4.8771637221462605</v>
      </c>
      <c r="BI47" s="20">
        <f t="shared" si="57"/>
        <v>0.52700808214711792</v>
      </c>
      <c r="BJ47" s="20">
        <f t="shared" si="57"/>
        <v>3.4582789223023491</v>
      </c>
      <c r="BK47" s="20">
        <f t="shared" si="57"/>
        <v>-4.3541276240886662</v>
      </c>
      <c r="BL47" s="20">
        <f t="shared" si="57"/>
        <v>-3.3796086961212835</v>
      </c>
      <c r="BM47" s="20">
        <f t="shared" si="57"/>
        <v>-3.4084036907938153</v>
      </c>
      <c r="BN47" s="20">
        <f t="shared" si="57"/>
        <v>2.706207160797125</v>
      </c>
      <c r="BO47" s="20">
        <f t="shared" si="57"/>
        <v>3.7782638198238683</v>
      </c>
      <c r="BP47" s="20">
        <f t="shared" si="57"/>
        <v>0.52840043563482375</v>
      </c>
      <c r="BQ47" s="20">
        <f t="shared" si="57"/>
        <v>1.0574924618591552</v>
      </c>
      <c r="BR47" s="20">
        <f t="shared" si="57"/>
        <v>0</v>
      </c>
      <c r="BS47" s="20">
        <f t="shared" si="57"/>
        <v>6.178930118868653</v>
      </c>
      <c r="BT47" s="20">
        <f t="shared" si="57"/>
        <v>2.876573766770707</v>
      </c>
      <c r="BU47" s="20">
        <f t="shared" si="57"/>
        <v>0</v>
      </c>
      <c r="BV47" s="20">
        <f t="shared" si="57"/>
        <v>1.2907222561788112</v>
      </c>
      <c r="BW47" s="20">
        <f t="shared" si="57"/>
        <v>-0.76603541492514804</v>
      </c>
      <c r="BX47" s="20">
        <f t="shared" si="57"/>
        <v>0</v>
      </c>
      <c r="BY47" s="20">
        <f t="shared" si="57"/>
        <v>-5.0335904764366006</v>
      </c>
      <c r="BZ47" s="20">
        <f t="shared" si="57"/>
        <v>-7.5722289755095424</v>
      </c>
      <c r="CA47" s="20">
        <f t="shared" si="57"/>
        <v>-5.7053799333098398</v>
      </c>
      <c r="CB47" s="20">
        <f t="shared" si="57"/>
        <v>-12.300058906420963</v>
      </c>
      <c r="CC47" s="20">
        <f t="shared" si="57"/>
        <v>-5.1777619043311134</v>
      </c>
      <c r="CD47" s="20">
        <f t="shared" si="57"/>
        <v>-4.4314374889249164</v>
      </c>
      <c r="CE47" s="20">
        <f t="shared" si="57"/>
        <v>-2.8187090572437401</v>
      </c>
      <c r="CF47" s="20">
        <f t="shared" si="57"/>
        <v>-1.4270195878642311</v>
      </c>
      <c r="CG47" s="20">
        <f t="shared" si="57"/>
        <v>2.9110181744141927</v>
      </c>
      <c r="CH47" s="20">
        <f t="shared" si="57"/>
        <v>4.0633468525732575</v>
      </c>
      <c r="CI47" s="20">
        <f t="shared" si="57"/>
        <v>2.5722159855434468</v>
      </c>
      <c r="CJ47" s="20">
        <f t="shared" si="57"/>
        <v>3.9966558117402018</v>
      </c>
      <c r="CK47" s="20">
        <f t="shared" si="57"/>
        <v>4.5318666663437535</v>
      </c>
      <c r="CL47" s="20">
        <f t="shared" si="57"/>
        <v>-1.9144745617686532</v>
      </c>
      <c r="CM47" s="20">
        <f t="shared" si="57"/>
        <v>2.5147218608629895</v>
      </c>
      <c r="CN47" s="20">
        <f t="shared" ref="CN47:DS47" si="58">100*((CN15/CM15)^4-1)</f>
        <v>3.6245909650261199</v>
      </c>
      <c r="CO47" s="20">
        <f t="shared" si="58"/>
        <v>0.27294422893837655</v>
      </c>
      <c r="CP47" s="20">
        <f t="shared" si="58"/>
        <v>-1.3554531322822805</v>
      </c>
      <c r="CQ47" s="20">
        <f t="shared" si="58"/>
        <v>-0.27313060194947836</v>
      </c>
      <c r="CR47" s="20">
        <f t="shared" si="58"/>
        <v>5.8705364388936143</v>
      </c>
      <c r="CS47" s="20">
        <f t="shared" si="58"/>
        <v>4.6647479932632185</v>
      </c>
      <c r="CT47" s="20">
        <f t="shared" si="58"/>
        <v>5.4409513086419281</v>
      </c>
      <c r="CU47" s="20">
        <f t="shared" si="58"/>
        <v>10.664954291369554</v>
      </c>
      <c r="CV47" s="20">
        <f t="shared" si="58"/>
        <v>8.7396154586903094</v>
      </c>
      <c r="CW47" s="20">
        <f t="shared" si="58"/>
        <v>5.1206157843327826</v>
      </c>
      <c r="CX47" s="20">
        <f t="shared" si="58"/>
        <v>5.3136315948923096</v>
      </c>
      <c r="CY47" s="20">
        <f t="shared" si="58"/>
        <v>7.5534282285474319</v>
      </c>
      <c r="CZ47" s="20">
        <f t="shared" si="58"/>
        <v>1.6943647359081382</v>
      </c>
      <c r="DA47" s="20">
        <f t="shared" si="58"/>
        <v>5.1256141048396708</v>
      </c>
      <c r="DB47" s="20">
        <f t="shared" si="58"/>
        <v>9.54939466338387</v>
      </c>
      <c r="DC47" s="20">
        <f t="shared" si="58"/>
        <v>1.6283468831506553</v>
      </c>
      <c r="DD47" s="20">
        <f t="shared" si="58"/>
        <v>6.8472928735196392</v>
      </c>
      <c r="DE47" s="20">
        <f t="shared" si="58"/>
        <v>7.4474103110873102</v>
      </c>
      <c r="DF47" s="20">
        <f t="shared" si="58"/>
        <v>4.7543452387065477</v>
      </c>
      <c r="DG47" s="20">
        <f t="shared" si="58"/>
        <v>6.0708356916353123</v>
      </c>
      <c r="DH47" s="20">
        <f t="shared" si="58"/>
        <v>5.3027321483490653</v>
      </c>
      <c r="DI47" s="20">
        <f t="shared" si="58"/>
        <v>5.455790390516535</v>
      </c>
      <c r="DJ47" s="20">
        <f t="shared" si="58"/>
        <v>5.8221732018296501</v>
      </c>
      <c r="DK47" s="20">
        <f t="shared" si="58"/>
        <v>4.0132360279879986</v>
      </c>
      <c r="DL47" s="20">
        <f t="shared" si="58"/>
        <v>0.20623865285733789</v>
      </c>
      <c r="DM47" s="20">
        <f t="shared" si="58"/>
        <v>0.61935298831536922</v>
      </c>
      <c r="DN47" s="20">
        <f t="shared" si="58"/>
        <v>5.2413673431554342</v>
      </c>
      <c r="DO47" s="20">
        <f t="shared" si="58"/>
        <v>2.6658370036095613</v>
      </c>
      <c r="DP47" s="20">
        <f t="shared" si="58"/>
        <v>4.3037714228058688</v>
      </c>
      <c r="DQ47" s="20">
        <f t="shared" si="58"/>
        <v>4.8771637221461495</v>
      </c>
      <c r="DR47" s="20">
        <f t="shared" si="58"/>
        <v>4.0035124138732225</v>
      </c>
      <c r="DS47" s="20">
        <f t="shared" si="58"/>
        <v>2.3644299493753351</v>
      </c>
      <c r="DT47" s="20">
        <f t="shared" ref="DT47:EY47" si="59">100*((DT15/DS15)^4-1)</f>
        <v>-30.926180680806937</v>
      </c>
      <c r="DU47" s="20">
        <f t="shared" si="59"/>
        <v>3.2333698202842154</v>
      </c>
      <c r="DV47" s="20">
        <f t="shared" si="59"/>
        <v>11.219922087405344</v>
      </c>
      <c r="DW47" s="20">
        <f t="shared" si="59"/>
        <v>0</v>
      </c>
      <c r="DX47" s="20">
        <f t="shared" si="59"/>
        <v>-5.4408827672515319</v>
      </c>
      <c r="DY47" s="20">
        <f t="shared" si="59"/>
        <v>8.3894344611404001</v>
      </c>
      <c r="DZ47" s="20">
        <f t="shared" si="59"/>
        <v>21.361349123475204</v>
      </c>
      <c r="EA47" s="20">
        <f t="shared" si="59"/>
        <v>15.650322526190518</v>
      </c>
      <c r="EB47" s="20">
        <f t="shared" si="59"/>
        <v>0.56483738169224029</v>
      </c>
      <c r="EC47" s="20">
        <f t="shared" si="59"/>
        <v>7.3223401838055313</v>
      </c>
      <c r="ED47" s="20">
        <f t="shared" si="59"/>
        <v>2.2303975377908625</v>
      </c>
      <c r="EE47" s="20">
        <f t="shared" si="59"/>
        <v>6.5721647409265671</v>
      </c>
      <c r="EF47" s="19">
        <f t="shared" si="59"/>
        <v>-1.2737082688995649</v>
      </c>
      <c r="EG47" s="19">
        <f t="shared" si="59"/>
        <v>3.5946178078767543</v>
      </c>
      <c r="EH47" s="19">
        <f t="shared" si="59"/>
        <v>1.0638981810409565</v>
      </c>
      <c r="EI47" s="19">
        <f t="shared" si="59"/>
        <v>2.9396770995120391</v>
      </c>
      <c r="EJ47" s="19">
        <f t="shared" si="59"/>
        <v>0.74188241465671378</v>
      </c>
      <c r="EK47" s="19">
        <f t="shared" si="59"/>
        <v>0.21316542274121275</v>
      </c>
      <c r="EL47" s="19">
        <f t="shared" si="59"/>
        <v>1.0463191911555647</v>
      </c>
      <c r="EM47" s="19">
        <f t="shared" si="59"/>
        <v>1.3986013282771381</v>
      </c>
      <c r="EN47" s="19">
        <f t="shared" si="59"/>
        <v>1.1117142284926773</v>
      </c>
      <c r="EO47" s="19">
        <f t="shared" si="59"/>
        <v>0.94910387175588529</v>
      </c>
      <c r="EP47" s="19">
        <f t="shared" si="59"/>
        <v>0.10982211384527041</v>
      </c>
      <c r="EQ47" s="19">
        <f t="shared" si="59"/>
        <v>0.83453017751276004</v>
      </c>
      <c r="ER47" s="19">
        <f t="shared" si="59"/>
        <v>0.44905835265840466</v>
      </c>
      <c r="ES47" s="19">
        <f t="shared" si="59"/>
        <v>0.32601979647721713</v>
      </c>
      <c r="ET47" s="19">
        <f t="shared" si="59"/>
        <v>0.68497623188286116</v>
      </c>
      <c r="EU47" s="19">
        <f t="shared" si="59"/>
        <v>0.51146385032310171</v>
      </c>
      <c r="EV47" s="19">
        <f t="shared" si="59"/>
        <v>0.16754487412340424</v>
      </c>
      <c r="EW47" s="19">
        <f t="shared" si="59"/>
        <v>0.595204433505514</v>
      </c>
      <c r="EX47" s="19">
        <f t="shared" si="59"/>
        <v>1.2666774524305424</v>
      </c>
      <c r="EY47" s="19">
        <f t="shared" si="59"/>
        <v>1.3779530057893563</v>
      </c>
      <c r="EZ47" s="19">
        <f t="shared" ref="EZ47:FF47" si="60">100*((EZ15/EY15)^4-1)</f>
        <v>1.2786696501296824</v>
      </c>
      <c r="FA47" s="19">
        <f t="shared" si="60"/>
        <v>1.3970444705949214</v>
      </c>
      <c r="FB47" s="19">
        <f t="shared" si="60"/>
        <v>1.3349483793864358</v>
      </c>
      <c r="FC47" s="19">
        <f t="shared" si="60"/>
        <v>1.6259707911221222</v>
      </c>
      <c r="FD47" s="19">
        <f t="shared" si="60"/>
        <v>1.343322818260595</v>
      </c>
      <c r="FE47" s="19">
        <f t="shared" si="60"/>
        <v>1.4789989567965289</v>
      </c>
      <c r="FF47" s="19">
        <f t="shared" si="60"/>
        <v>1.4750365031964696</v>
      </c>
    </row>
    <row r="48" spans="1:162" x14ac:dyDescent="0.2">
      <c r="B48" t="str">
        <f t="shared" si="6"/>
        <v xml:space="preserve">   Information</v>
      </c>
      <c r="C48" s="20"/>
      <c r="D48" s="20">
        <f t="shared" ref="D48:AA48" si="61">100*((D16/C16)^4-1)</f>
        <v>-1.2558713972128266</v>
      </c>
      <c r="E48" s="20">
        <f t="shared" si="61"/>
        <v>5.1602434408287046</v>
      </c>
      <c r="F48" s="20">
        <f t="shared" si="61"/>
        <v>-4.5051573293003138</v>
      </c>
      <c r="G48" s="20">
        <f t="shared" si="61"/>
        <v>7.8055318867148227</v>
      </c>
      <c r="H48" s="20">
        <f t="shared" si="61"/>
        <v>8.0940436314513207</v>
      </c>
      <c r="I48" s="20">
        <f t="shared" si="61"/>
        <v>7.0769697616646976</v>
      </c>
      <c r="J48" s="20">
        <f t="shared" si="61"/>
        <v>9.9203347487391227</v>
      </c>
      <c r="K48" s="20">
        <f t="shared" si="61"/>
        <v>5.5652896489780224</v>
      </c>
      <c r="L48" s="20">
        <f t="shared" si="61"/>
        <v>1.5458650796331019</v>
      </c>
      <c r="M48" s="20">
        <f t="shared" si="61"/>
        <v>5.4675065614764318</v>
      </c>
      <c r="N48" s="20">
        <f t="shared" si="61"/>
        <v>9.7825434629027264</v>
      </c>
      <c r="O48" s="20">
        <f t="shared" si="61"/>
        <v>7.977180571784781</v>
      </c>
      <c r="P48" s="20">
        <f t="shared" si="61"/>
        <v>8.9749442761787321</v>
      </c>
      <c r="Q48" s="20">
        <f t="shared" si="61"/>
        <v>14.550134486662071</v>
      </c>
      <c r="R48" s="20">
        <f t="shared" si="61"/>
        <v>-3.0467497834677837</v>
      </c>
      <c r="S48" s="20">
        <f t="shared" si="61"/>
        <v>6.3584764353281198</v>
      </c>
      <c r="T48" s="20">
        <f t="shared" si="61"/>
        <v>6.9721563081069915</v>
      </c>
      <c r="U48" s="20">
        <f t="shared" si="61"/>
        <v>2.020138253530579</v>
      </c>
      <c r="V48" s="20">
        <f t="shared" si="61"/>
        <v>30.181718812048164</v>
      </c>
      <c r="W48" s="20">
        <f t="shared" si="61"/>
        <v>6.3725415749817715</v>
      </c>
      <c r="X48" s="20">
        <f t="shared" si="61"/>
        <v>16.229169372305407</v>
      </c>
      <c r="Y48" s="20">
        <f t="shared" si="61"/>
        <v>12.66382515984934</v>
      </c>
      <c r="Z48" s="20">
        <f t="shared" si="61"/>
        <v>17.037434221757476</v>
      </c>
      <c r="AA48" s="20">
        <f t="shared" si="61"/>
        <v>5.6245263708590842</v>
      </c>
      <c r="AB48" s="20">
        <f t="shared" ref="AB48:BG48" si="62">100*((AB16/AA16)^4-1)</f>
        <v>10.439827364992649</v>
      </c>
      <c r="AC48" s="20">
        <f t="shared" si="62"/>
        <v>-3.4017152302227016</v>
      </c>
      <c r="AD48" s="20">
        <f t="shared" si="62"/>
        <v>7.4170544715951303</v>
      </c>
      <c r="AE48" s="20">
        <f t="shared" si="62"/>
        <v>8.6730760333015855</v>
      </c>
      <c r="AF48" s="20">
        <f t="shared" si="62"/>
        <v>9.3117693153926808</v>
      </c>
      <c r="AG48" s="20">
        <f t="shared" si="62"/>
        <v>12.908676579921053</v>
      </c>
      <c r="AH48" s="20">
        <f t="shared" si="62"/>
        <v>3.210613044308297</v>
      </c>
      <c r="AI48" s="20">
        <f t="shared" si="62"/>
        <v>6.6995560933766463</v>
      </c>
      <c r="AJ48" s="20">
        <f t="shared" si="62"/>
        <v>2.6464736103054554</v>
      </c>
      <c r="AK48" s="20">
        <f t="shared" si="62"/>
        <v>11.596983418759832</v>
      </c>
      <c r="AL48" s="20">
        <f t="shared" si="62"/>
        <v>7.3321351713370619</v>
      </c>
      <c r="AM48" s="20">
        <f t="shared" si="62"/>
        <v>20.66258762084885</v>
      </c>
      <c r="AN48" s="20">
        <f t="shared" si="62"/>
        <v>5.2823119337232605</v>
      </c>
      <c r="AO48" s="20">
        <f t="shared" si="62"/>
        <v>26.598322078617166</v>
      </c>
      <c r="AP48" s="20">
        <f t="shared" si="62"/>
        <v>3.459361488484336</v>
      </c>
      <c r="AQ48" s="20">
        <f t="shared" si="62"/>
        <v>29.728038114920395</v>
      </c>
      <c r="AR48" s="20">
        <f t="shared" si="62"/>
        <v>16.834757595954297</v>
      </c>
      <c r="AS48" s="20">
        <f t="shared" si="62"/>
        <v>21.052594924703307</v>
      </c>
      <c r="AT48" s="20">
        <f t="shared" si="62"/>
        <v>6.305590275606332</v>
      </c>
      <c r="AU48" s="20">
        <f t="shared" si="62"/>
        <v>-0.33670003798880188</v>
      </c>
      <c r="AV48" s="20">
        <f t="shared" si="62"/>
        <v>-7.696476647473971</v>
      </c>
      <c r="AW48" s="20">
        <f t="shared" si="62"/>
        <v>-7.6854017280019171</v>
      </c>
      <c r="AX48" s="20">
        <f t="shared" si="62"/>
        <v>-3.9778765322535437</v>
      </c>
      <c r="AY48" s="20">
        <f t="shared" si="62"/>
        <v>-7.913349050892271</v>
      </c>
      <c r="AZ48" s="20">
        <f t="shared" si="62"/>
        <v>-3.0429628333718206</v>
      </c>
      <c r="BA48" s="20">
        <f t="shared" si="62"/>
        <v>-2.1718647805441971</v>
      </c>
      <c r="BB48" s="20">
        <f t="shared" si="62"/>
        <v>-0.73192739199824386</v>
      </c>
      <c r="BC48" s="20">
        <f t="shared" si="62"/>
        <v>-3.6260938195096348</v>
      </c>
      <c r="BD48" s="20">
        <f t="shared" si="62"/>
        <v>-3.6592623226813448</v>
      </c>
      <c r="BE48" s="20">
        <f t="shared" si="62"/>
        <v>2.4567719180939918</v>
      </c>
      <c r="BF48" s="20">
        <f t="shared" si="62"/>
        <v>2.6314384283023573</v>
      </c>
      <c r="BG48" s="20">
        <f t="shared" si="62"/>
        <v>1.674771698995059</v>
      </c>
      <c r="BH48" s="20">
        <f t="shared" ref="BH48:CM48" si="63">100*((BH16/BG16)^4-1)</f>
        <v>1.6677889345943164</v>
      </c>
      <c r="BI48" s="20">
        <f t="shared" si="63"/>
        <v>-0.7315927229375796</v>
      </c>
      <c r="BJ48" s="20">
        <f t="shared" si="63"/>
        <v>3.3485486619251548</v>
      </c>
      <c r="BK48" s="20">
        <f t="shared" si="63"/>
        <v>3.6947631404220971</v>
      </c>
      <c r="BL48" s="20">
        <f t="shared" si="63"/>
        <v>0.90599648122586807</v>
      </c>
      <c r="BM48" s="20">
        <f t="shared" si="63"/>
        <v>2.3629974099859341</v>
      </c>
      <c r="BN48" s="20">
        <f t="shared" si="63"/>
        <v>1.6219538655371846</v>
      </c>
      <c r="BO48" s="20">
        <f t="shared" si="63"/>
        <v>2.8852974079084159</v>
      </c>
      <c r="BP48" s="20">
        <f t="shared" si="63"/>
        <v>10.104933949931016</v>
      </c>
      <c r="BQ48" s="20">
        <f t="shared" si="63"/>
        <v>9.6706710010753696</v>
      </c>
      <c r="BR48" s="20">
        <f t="shared" si="63"/>
        <v>4.8163516920939342</v>
      </c>
      <c r="BS48" s="20">
        <f t="shared" si="63"/>
        <v>4.2411977655902433</v>
      </c>
      <c r="BT48" s="20">
        <f t="shared" si="63"/>
        <v>4.5380545152249541</v>
      </c>
      <c r="BU48" s="20">
        <f t="shared" si="63"/>
        <v>1.3141507624450322</v>
      </c>
      <c r="BV48" s="20">
        <f t="shared" si="63"/>
        <v>2.798760893570762</v>
      </c>
      <c r="BW48" s="20">
        <f t="shared" si="63"/>
        <v>5.9537331053854947</v>
      </c>
      <c r="BX48" s="20">
        <f t="shared" si="63"/>
        <v>5.5339166383254312</v>
      </c>
      <c r="BY48" s="20">
        <f t="shared" si="63"/>
        <v>7.1055306651320205</v>
      </c>
      <c r="BZ48" s="20">
        <f t="shared" si="63"/>
        <v>3.2880414724611562</v>
      </c>
      <c r="CA48" s="20">
        <f t="shared" si="63"/>
        <v>-1.677111680524368</v>
      </c>
      <c r="CB48" s="20">
        <f t="shared" si="63"/>
        <v>-5.136804675356399</v>
      </c>
      <c r="CC48" s="20">
        <f t="shared" si="63"/>
        <v>-4.4514155167296066</v>
      </c>
      <c r="CD48" s="20">
        <f t="shared" si="63"/>
        <v>-0.63016739677447253</v>
      </c>
      <c r="CE48" s="20">
        <f t="shared" si="63"/>
        <v>0.79317478036622369</v>
      </c>
      <c r="CF48" s="20">
        <f t="shared" si="63"/>
        <v>0</v>
      </c>
      <c r="CG48" s="20">
        <f t="shared" si="63"/>
        <v>0.95048837257243335</v>
      </c>
      <c r="CH48" s="20">
        <f t="shared" si="63"/>
        <v>3.6715420051671721</v>
      </c>
      <c r="CI48" s="20">
        <f t="shared" si="63"/>
        <v>-0.62280853881301335</v>
      </c>
      <c r="CJ48" s="20">
        <f t="shared" si="63"/>
        <v>1.5722969134012388</v>
      </c>
      <c r="CK48" s="20">
        <f t="shared" si="63"/>
        <v>3.1506062181940298</v>
      </c>
      <c r="CL48" s="20">
        <f t="shared" si="63"/>
        <v>0.61943291466617367</v>
      </c>
      <c r="CM48" s="20">
        <f t="shared" si="63"/>
        <v>2.3340780259962113</v>
      </c>
      <c r="CN48" s="20">
        <f t="shared" ref="CN48:DS48" si="64">100*((CN16/CM16)^4-1)</f>
        <v>1.3875298612630038</v>
      </c>
      <c r="CO48" s="20">
        <f t="shared" si="64"/>
        <v>-3.4694020418523985</v>
      </c>
      <c r="CP48" s="20">
        <f t="shared" si="64"/>
        <v>1.0837911530270361</v>
      </c>
      <c r="CQ48" s="20">
        <f t="shared" si="64"/>
        <v>2.4833897588992349</v>
      </c>
      <c r="CR48" s="20">
        <f t="shared" si="64"/>
        <v>2.4680675407055874</v>
      </c>
      <c r="CS48" s="20">
        <f t="shared" si="64"/>
        <v>2.607725166627306</v>
      </c>
      <c r="CT48" s="20">
        <f t="shared" si="64"/>
        <v>4.4497389006951993</v>
      </c>
      <c r="CU48" s="20">
        <f t="shared" si="64"/>
        <v>3.7853118580153389</v>
      </c>
      <c r="CV48" s="20">
        <f t="shared" si="64"/>
        <v>4.3594490620985082</v>
      </c>
      <c r="CW48" s="20">
        <f t="shared" si="64"/>
        <v>7.366791699552766</v>
      </c>
      <c r="CX48" s="20">
        <f t="shared" si="64"/>
        <v>-1.002677850216005</v>
      </c>
      <c r="CY48" s="20">
        <f t="shared" si="64"/>
        <v>-0.71877516563947363</v>
      </c>
      <c r="CZ48" s="20">
        <f t="shared" si="64"/>
        <v>5.0008853346427795</v>
      </c>
      <c r="DA48" s="20">
        <f t="shared" si="64"/>
        <v>8.8378658619612906</v>
      </c>
      <c r="DB48" s="20">
        <f t="shared" si="64"/>
        <v>8.2017222119559854</v>
      </c>
      <c r="DC48" s="20">
        <f t="shared" si="64"/>
        <v>6.5931652248051753</v>
      </c>
      <c r="DD48" s="20">
        <f t="shared" si="64"/>
        <v>9.4842083528897003</v>
      </c>
      <c r="DE48" s="20">
        <f t="shared" si="64"/>
        <v>8.9833378597132363</v>
      </c>
      <c r="DF48" s="20">
        <f t="shared" si="64"/>
        <v>6.7403712761594514</v>
      </c>
      <c r="DG48" s="20">
        <f t="shared" si="64"/>
        <v>5.832231795973275</v>
      </c>
      <c r="DH48" s="20">
        <f t="shared" si="64"/>
        <v>5.2276700594483083</v>
      </c>
      <c r="DI48" s="20">
        <f t="shared" si="64"/>
        <v>5.1602434408286157</v>
      </c>
      <c r="DJ48" s="20">
        <f t="shared" si="64"/>
        <v>3.9599202338769235</v>
      </c>
      <c r="DK48" s="20">
        <f t="shared" si="64"/>
        <v>4.7939954495448855</v>
      </c>
      <c r="DL48" s="20">
        <f t="shared" si="64"/>
        <v>12.873403747507073</v>
      </c>
      <c r="DM48" s="20">
        <f t="shared" si="64"/>
        <v>11.589692105964723</v>
      </c>
      <c r="DN48" s="20">
        <f t="shared" si="64"/>
        <v>5.0506826374192793</v>
      </c>
      <c r="DO48" s="20">
        <f t="shared" si="64"/>
        <v>9.0866041120377652</v>
      </c>
      <c r="DP48" s="20">
        <f t="shared" si="64"/>
        <v>8.6529088020484082</v>
      </c>
      <c r="DQ48" s="20">
        <f t="shared" si="64"/>
        <v>11.795167251062066</v>
      </c>
      <c r="DR48" s="20">
        <f t="shared" si="64"/>
        <v>0.51968189972626533</v>
      </c>
      <c r="DS48" s="20">
        <f t="shared" si="64"/>
        <v>6.5795852874455552</v>
      </c>
      <c r="DT48" s="20">
        <f t="shared" ref="DT48:EY48" si="65">100*((DT16/DS16)^4-1)</f>
        <v>-0.10192380367414211</v>
      </c>
      <c r="DU48" s="20">
        <f t="shared" si="65"/>
        <v>1.5386305614540685</v>
      </c>
      <c r="DV48" s="20">
        <f t="shared" si="65"/>
        <v>6.9829615523364419</v>
      </c>
      <c r="DW48" s="20">
        <f t="shared" si="65"/>
        <v>2.013021955492178</v>
      </c>
      <c r="DX48" s="20">
        <f t="shared" si="65"/>
        <v>5.1667769083648674</v>
      </c>
      <c r="DY48" s="20">
        <f t="shared" si="65"/>
        <v>6.4317623070321739</v>
      </c>
      <c r="DZ48" s="20">
        <f t="shared" si="65"/>
        <v>12.955885845829208</v>
      </c>
      <c r="EA48" s="20">
        <f t="shared" si="65"/>
        <v>0.84635710316056656</v>
      </c>
      <c r="EB48" s="20">
        <f t="shared" si="65"/>
        <v>9.5876069202475591</v>
      </c>
      <c r="EC48" s="20">
        <f t="shared" si="65"/>
        <v>-2.2661969779258939</v>
      </c>
      <c r="ED48" s="20">
        <f t="shared" si="65"/>
        <v>-4.6078246553547864</v>
      </c>
      <c r="EE48" s="20">
        <f t="shared" si="65"/>
        <v>-1.4804278505336721</v>
      </c>
      <c r="EF48" s="19">
        <f t="shared" si="65"/>
        <v>-6.9157340698750458</v>
      </c>
      <c r="EG48" s="19">
        <f t="shared" si="65"/>
        <v>2.6914811226050661</v>
      </c>
      <c r="EH48" s="19">
        <f t="shared" si="65"/>
        <v>-3.1351742044476771</v>
      </c>
      <c r="EI48" s="19">
        <f t="shared" si="65"/>
        <v>-0.60385702885902282</v>
      </c>
      <c r="EJ48" s="19">
        <f t="shared" si="65"/>
        <v>-1.0993175816560896</v>
      </c>
      <c r="EK48" s="19">
        <f t="shared" si="65"/>
        <v>-0.10351071820343671</v>
      </c>
      <c r="EL48" s="19">
        <f t="shared" si="65"/>
        <v>7.0423669832314406</v>
      </c>
      <c r="EM48" s="19">
        <f t="shared" si="65"/>
        <v>4.512641032459408</v>
      </c>
      <c r="EN48" s="19">
        <f t="shared" si="65"/>
        <v>2.1456940008646397</v>
      </c>
      <c r="EO48" s="19">
        <f t="shared" si="65"/>
        <v>4.8054637828185642</v>
      </c>
      <c r="EP48" s="19">
        <f t="shared" si="65"/>
        <v>3.8612659206191058</v>
      </c>
      <c r="EQ48" s="19">
        <f t="shared" si="65"/>
        <v>3.7788117343800609</v>
      </c>
      <c r="ER48" s="19">
        <f t="shared" si="65"/>
        <v>2.8064196529831387</v>
      </c>
      <c r="ES48" s="19">
        <f t="shared" si="65"/>
        <v>0.82642914682518054</v>
      </c>
      <c r="ET48" s="19">
        <f t="shared" si="65"/>
        <v>-0.72258249298366994</v>
      </c>
      <c r="EU48" s="19">
        <f t="shared" si="65"/>
        <v>0.94325275413127407</v>
      </c>
      <c r="EV48" s="19">
        <f t="shared" si="65"/>
        <v>0.29521693469394261</v>
      </c>
      <c r="EW48" s="19">
        <f t="shared" si="65"/>
        <v>0.53820911579023356</v>
      </c>
      <c r="EX48" s="19">
        <f t="shared" si="65"/>
        <v>0.82792084716467595</v>
      </c>
      <c r="EY48" s="19">
        <f t="shared" si="65"/>
        <v>1.2047884234520856</v>
      </c>
      <c r="EZ48" s="19">
        <f t="shared" ref="EZ48:FF48" si="66">100*((EZ16/EY16)^4-1)</f>
        <v>2.0175250292309821</v>
      </c>
      <c r="FA48" s="19">
        <f t="shared" si="66"/>
        <v>3.2045688146183471</v>
      </c>
      <c r="FB48" s="19">
        <f t="shared" si="66"/>
        <v>3.292322651930224</v>
      </c>
      <c r="FC48" s="19">
        <f t="shared" si="66"/>
        <v>3.7386907749974663</v>
      </c>
      <c r="FD48" s="19">
        <f t="shared" si="66"/>
        <v>3.3257913094913993</v>
      </c>
      <c r="FE48" s="19">
        <f t="shared" si="66"/>
        <v>3.3364884805860306</v>
      </c>
      <c r="FF48" s="19">
        <f t="shared" si="66"/>
        <v>2.7120359912984782</v>
      </c>
    </row>
    <row r="49" spans="2:162" x14ac:dyDescent="0.2">
      <c r="B49" t="str">
        <f t="shared" si="6"/>
        <v xml:space="preserve">   Financial activities</v>
      </c>
      <c r="C49" s="20"/>
      <c r="D49" s="20">
        <f t="shared" ref="D49:AA49" si="67">100*((D17/C17)^4-1)</f>
        <v>2.4802066061160755</v>
      </c>
      <c r="E49" s="20">
        <f t="shared" si="67"/>
        <v>0.18801404918311615</v>
      </c>
      <c r="F49" s="20">
        <f t="shared" si="67"/>
        <v>-2.4190552916381169</v>
      </c>
      <c r="G49" s="20">
        <f t="shared" si="67"/>
        <v>0.37842909490823917</v>
      </c>
      <c r="H49" s="20">
        <f t="shared" si="67"/>
        <v>3.0546732409928889</v>
      </c>
      <c r="I49" s="20">
        <f t="shared" si="67"/>
        <v>-2.5972639032905254</v>
      </c>
      <c r="J49" s="20">
        <f t="shared" si="67"/>
        <v>-0.75222985432444878</v>
      </c>
      <c r="K49" s="20">
        <f t="shared" si="67"/>
        <v>4.4171081834669446</v>
      </c>
      <c r="L49" s="20">
        <f t="shared" si="67"/>
        <v>0.74976241772357621</v>
      </c>
      <c r="M49" s="20">
        <f t="shared" si="67"/>
        <v>3.7838796959504428</v>
      </c>
      <c r="N49" s="20">
        <f t="shared" si="67"/>
        <v>7.7966710980866605</v>
      </c>
      <c r="O49" s="20">
        <f t="shared" si="67"/>
        <v>1.4591642297321572</v>
      </c>
      <c r="P49" s="20">
        <f t="shared" si="67"/>
        <v>0.72496305122899951</v>
      </c>
      <c r="Q49" s="20">
        <f t="shared" si="67"/>
        <v>11.468487044658392</v>
      </c>
      <c r="R49" s="20">
        <f t="shared" si="67"/>
        <v>-2.2632380934659246</v>
      </c>
      <c r="S49" s="20">
        <f t="shared" si="67"/>
        <v>13.334471606110165</v>
      </c>
      <c r="T49" s="20">
        <f t="shared" si="67"/>
        <v>-7.9659950624771048</v>
      </c>
      <c r="U49" s="20">
        <f t="shared" si="67"/>
        <v>-4.635391181306769</v>
      </c>
      <c r="V49" s="20">
        <f t="shared" si="67"/>
        <v>-7.8896098440218605</v>
      </c>
      <c r="W49" s="20">
        <f t="shared" si="67"/>
        <v>-1.614678661026181</v>
      </c>
      <c r="X49" s="20">
        <f t="shared" si="67"/>
        <v>-2.6910320255730369</v>
      </c>
      <c r="Y49" s="20">
        <f t="shared" si="67"/>
        <v>5.5878675994193605</v>
      </c>
      <c r="Z49" s="20">
        <f t="shared" si="67"/>
        <v>4.3909354391330702</v>
      </c>
      <c r="AA49" s="20">
        <f t="shared" si="67"/>
        <v>3.4269737934899513</v>
      </c>
      <c r="AB49" s="20">
        <f t="shared" ref="AB49:BG49" si="68">100*((AB17/AA17)^4-1)</f>
        <v>1.9568021559629445</v>
      </c>
      <c r="AC49" s="20">
        <f t="shared" si="68"/>
        <v>1.2359155996908955</v>
      </c>
      <c r="AD49" s="20">
        <f t="shared" si="68"/>
        <v>0.87892242688085709</v>
      </c>
      <c r="AE49" s="20">
        <f t="shared" si="68"/>
        <v>0.52550795611698842</v>
      </c>
      <c r="AF49" s="20">
        <f t="shared" si="68"/>
        <v>5.7052316853873464</v>
      </c>
      <c r="AG49" s="20">
        <f t="shared" si="68"/>
        <v>4.0196029996078853</v>
      </c>
      <c r="AH49" s="20">
        <f t="shared" si="68"/>
        <v>10.997679406855966</v>
      </c>
      <c r="AI49" s="20">
        <f t="shared" si="68"/>
        <v>-2.9566738640360302</v>
      </c>
      <c r="AJ49" s="20">
        <f t="shared" si="68"/>
        <v>18.765580560521222</v>
      </c>
      <c r="AK49" s="20">
        <f t="shared" si="68"/>
        <v>7.5812188540053782</v>
      </c>
      <c r="AL49" s="20">
        <f t="shared" si="68"/>
        <v>13.546696154497951</v>
      </c>
      <c r="AM49" s="20">
        <f t="shared" si="68"/>
        <v>1.9972496811238472</v>
      </c>
      <c r="AN49" s="20">
        <f t="shared" si="68"/>
        <v>2.7595160863604029</v>
      </c>
      <c r="AO49" s="20">
        <f t="shared" si="68"/>
        <v>2.7406102780806352</v>
      </c>
      <c r="AP49" s="20">
        <f t="shared" si="68"/>
        <v>-1.63656580641518</v>
      </c>
      <c r="AQ49" s="20">
        <f t="shared" si="68"/>
        <v>1.9685194419110985</v>
      </c>
      <c r="AR49" s="20">
        <f t="shared" si="68"/>
        <v>-2.3720219748833649</v>
      </c>
      <c r="AS49" s="20">
        <f t="shared" si="68"/>
        <v>-2.2382997541265715</v>
      </c>
      <c r="AT49" s="20">
        <f t="shared" si="68"/>
        <v>1.5220426756139771</v>
      </c>
      <c r="AU49" s="20">
        <f t="shared" si="68"/>
        <v>7.2768608650623845</v>
      </c>
      <c r="AV49" s="20">
        <f t="shared" si="68"/>
        <v>-0.29596724073602809</v>
      </c>
      <c r="AW49" s="20">
        <f t="shared" si="68"/>
        <v>7.4649538050128861</v>
      </c>
      <c r="AX49" s="20">
        <f t="shared" si="68"/>
        <v>-2.8806171297761307</v>
      </c>
      <c r="AY49" s="20">
        <f t="shared" si="68"/>
        <v>-5.1768803669474899</v>
      </c>
      <c r="AZ49" s="20">
        <f t="shared" si="68"/>
        <v>0.74529210103346788</v>
      </c>
      <c r="BA49" s="20">
        <f t="shared" si="68"/>
        <v>0.5947938999461222</v>
      </c>
      <c r="BB49" s="20">
        <f t="shared" si="68"/>
        <v>2.5424045264121009</v>
      </c>
      <c r="BC49" s="20">
        <f t="shared" si="68"/>
        <v>6.1740768650885514</v>
      </c>
      <c r="BD49" s="20">
        <f t="shared" si="68"/>
        <v>2.3407934141136399</v>
      </c>
      <c r="BE49" s="20">
        <f t="shared" si="68"/>
        <v>3.2102526920301022</v>
      </c>
      <c r="BF49" s="20">
        <f t="shared" si="68"/>
        <v>-2.128715734444131</v>
      </c>
      <c r="BG49" s="20">
        <f t="shared" si="68"/>
        <v>-1.0030370341570394</v>
      </c>
      <c r="BH49" s="20">
        <f t="shared" ref="BH49:CM49" si="69">100*((BH17/BG17)^4-1)</f>
        <v>-2.9939058266352347</v>
      </c>
      <c r="BI49" s="20">
        <f t="shared" si="69"/>
        <v>-1.0131997210800714</v>
      </c>
      <c r="BJ49" s="20">
        <f t="shared" si="69"/>
        <v>-0.5813938090251769</v>
      </c>
      <c r="BK49" s="20">
        <f t="shared" si="69"/>
        <v>-1.3064604169718552</v>
      </c>
      <c r="BL49" s="20">
        <f t="shared" si="69"/>
        <v>2.0648286770362789</v>
      </c>
      <c r="BM49" s="20">
        <f t="shared" si="69"/>
        <v>7.1747825935631671</v>
      </c>
      <c r="BN49" s="20">
        <f t="shared" si="69"/>
        <v>3.0394075615776783</v>
      </c>
      <c r="BO49" s="20">
        <f t="shared" si="69"/>
        <v>1.4280388157817514</v>
      </c>
      <c r="BP49" s="20">
        <f t="shared" si="69"/>
        <v>-0.42395276855471398</v>
      </c>
      <c r="BQ49" s="20">
        <f t="shared" si="69"/>
        <v>-1.269153678062418</v>
      </c>
      <c r="BR49" s="20">
        <f t="shared" si="69"/>
        <v>-0.99131824958590409</v>
      </c>
      <c r="BS49" s="20">
        <f t="shared" si="69"/>
        <v>0.71441044959277278</v>
      </c>
      <c r="BT49" s="20">
        <f t="shared" si="69"/>
        <v>0</v>
      </c>
      <c r="BU49" s="20">
        <f t="shared" si="69"/>
        <v>-2.5359751972224176</v>
      </c>
      <c r="BV49" s="20">
        <f t="shared" si="69"/>
        <v>0.14324080069021417</v>
      </c>
      <c r="BW49" s="20">
        <f t="shared" si="69"/>
        <v>0.28653276776573477</v>
      </c>
      <c r="BX49" s="20">
        <f t="shared" si="69"/>
        <v>-3.248888842173081</v>
      </c>
      <c r="BY49" s="20">
        <f t="shared" si="69"/>
        <v>-4.813266317013742</v>
      </c>
      <c r="BZ49" s="20">
        <f t="shared" si="69"/>
        <v>-8.3389126930717659</v>
      </c>
      <c r="CA49" s="20">
        <f t="shared" si="69"/>
        <v>-9.9040156661363792</v>
      </c>
      <c r="CB49" s="20">
        <f t="shared" si="69"/>
        <v>-8.3039331918174142</v>
      </c>
      <c r="CC49" s="20">
        <f t="shared" si="69"/>
        <v>-9.0641928231040776</v>
      </c>
      <c r="CD49" s="20">
        <f t="shared" si="69"/>
        <v>-7.7752499721529755</v>
      </c>
      <c r="CE49" s="20">
        <f t="shared" si="69"/>
        <v>-5.6019483418165432</v>
      </c>
      <c r="CF49" s="20">
        <f t="shared" si="69"/>
        <v>-0.82695442231728311</v>
      </c>
      <c r="CG49" s="20">
        <f t="shared" si="69"/>
        <v>-1.1586883758030186</v>
      </c>
      <c r="CH49" s="20">
        <f t="shared" si="69"/>
        <v>-0.66527835720497919</v>
      </c>
      <c r="CI49" s="20">
        <f t="shared" si="69"/>
        <v>-2.153576114675837</v>
      </c>
      <c r="CJ49" s="20">
        <f t="shared" si="69"/>
        <v>-2.8243281984348556</v>
      </c>
      <c r="CK49" s="20">
        <f t="shared" si="69"/>
        <v>-3.9978245404938551</v>
      </c>
      <c r="CL49" s="20">
        <f t="shared" si="69"/>
        <v>-1.1907160533595307</v>
      </c>
      <c r="CM49" s="20">
        <f t="shared" si="69"/>
        <v>-2.2093900451329085</v>
      </c>
      <c r="CN49" s="20">
        <f t="shared" ref="CN49:DS49" si="70">100*((CN17/CM17)^4-1)</f>
        <v>1.3858606819333819</v>
      </c>
      <c r="CO49" s="20">
        <f t="shared" si="70"/>
        <v>1.2076636996157131</v>
      </c>
      <c r="CP49" s="20">
        <f t="shared" si="70"/>
        <v>3.1179997848351571</v>
      </c>
      <c r="CQ49" s="20">
        <f t="shared" si="70"/>
        <v>5.7264967281217771</v>
      </c>
      <c r="CR49" s="20">
        <f t="shared" si="70"/>
        <v>3.3938447492352086</v>
      </c>
      <c r="CS49" s="20">
        <f t="shared" si="70"/>
        <v>1.5040471488521723</v>
      </c>
      <c r="CT49" s="20">
        <f t="shared" si="70"/>
        <v>0.83038790549072594</v>
      </c>
      <c r="CU49" s="20">
        <f t="shared" si="70"/>
        <v>-0.82354925210545993</v>
      </c>
      <c r="CV49" s="20">
        <f t="shared" si="70"/>
        <v>0.66389813639136097</v>
      </c>
      <c r="CW49" s="20">
        <f t="shared" si="70"/>
        <v>2.502485949675437</v>
      </c>
      <c r="CX49" s="20">
        <f t="shared" si="70"/>
        <v>2.1526862929285517</v>
      </c>
      <c r="CY49" s="20">
        <f t="shared" si="70"/>
        <v>0.65519846496473466</v>
      </c>
      <c r="CZ49" s="20">
        <f t="shared" si="70"/>
        <v>0.81815896233998764</v>
      </c>
      <c r="DA49" s="20">
        <f t="shared" si="70"/>
        <v>1.4732717001868512</v>
      </c>
      <c r="DB49" s="20">
        <f t="shared" si="70"/>
        <v>0.81349998027153703</v>
      </c>
      <c r="DC49" s="20">
        <f t="shared" si="70"/>
        <v>3.1113342869679261</v>
      </c>
      <c r="DD49" s="20">
        <f t="shared" si="70"/>
        <v>0.48279936430952741</v>
      </c>
      <c r="DE49" s="20">
        <f t="shared" si="70"/>
        <v>2.265282363964749</v>
      </c>
      <c r="DF49" s="20">
        <f t="shared" si="70"/>
        <v>-1.1122036898301602</v>
      </c>
      <c r="DG49" s="20">
        <f t="shared" si="70"/>
        <v>0.80240320159998824</v>
      </c>
      <c r="DH49" s="20">
        <f t="shared" si="70"/>
        <v>3.0686247985181714</v>
      </c>
      <c r="DI49" s="20">
        <f t="shared" si="70"/>
        <v>2.076193522504588</v>
      </c>
      <c r="DJ49" s="20">
        <f t="shared" si="70"/>
        <v>2.2256699753899989</v>
      </c>
      <c r="DK49" s="20">
        <f t="shared" si="70"/>
        <v>5.1128448373833457</v>
      </c>
      <c r="DL49" s="20">
        <f t="shared" si="70"/>
        <v>3.2919068439646981</v>
      </c>
      <c r="DM49" s="20">
        <f t="shared" si="70"/>
        <v>0.30757378302479488</v>
      </c>
      <c r="DN49" s="20">
        <f t="shared" si="70"/>
        <v>-0.15340361511182454</v>
      </c>
      <c r="DO49" s="20">
        <f t="shared" si="70"/>
        <v>2.6360285478129519</v>
      </c>
      <c r="DP49" s="20">
        <f t="shared" si="70"/>
        <v>3.7119046300126524</v>
      </c>
      <c r="DQ49" s="20">
        <f t="shared" si="70"/>
        <v>2.7489807819027767</v>
      </c>
      <c r="DR49" s="20">
        <f t="shared" si="70"/>
        <v>0.90394905754491717</v>
      </c>
      <c r="DS49" s="20">
        <f t="shared" si="70"/>
        <v>-4.1292317281919066</v>
      </c>
      <c r="DT49" s="20">
        <f t="shared" ref="DT49:EY49" si="71">100*((DT17/DS17)^4-1)</f>
        <v>-12.945459588320674</v>
      </c>
      <c r="DU49" s="20">
        <f t="shared" si="71"/>
        <v>0.47104923442231605</v>
      </c>
      <c r="DV49" s="20">
        <f t="shared" si="71"/>
        <v>5.7562478690658114</v>
      </c>
      <c r="DW49" s="20">
        <f t="shared" si="71"/>
        <v>0.15446994612551279</v>
      </c>
      <c r="DX49" s="20">
        <f t="shared" si="71"/>
        <v>1.864751671707765</v>
      </c>
      <c r="DY49" s="20">
        <f t="shared" si="71"/>
        <v>1.3896722869820799</v>
      </c>
      <c r="DZ49" s="20">
        <f t="shared" si="71"/>
        <v>6.7467456885558885</v>
      </c>
      <c r="EA49" s="20">
        <f t="shared" si="71"/>
        <v>5.3761939253660351</v>
      </c>
      <c r="EB49" s="20">
        <f t="shared" si="71"/>
        <v>-0.1485607914499254</v>
      </c>
      <c r="EC49" s="20">
        <f t="shared" si="71"/>
        <v>-1.184294865635338</v>
      </c>
      <c r="ED49" s="20">
        <f t="shared" si="71"/>
        <v>-1.924800304966412</v>
      </c>
      <c r="EE49" s="20">
        <f t="shared" si="71"/>
        <v>-6.4329502918402559</v>
      </c>
      <c r="EF49" s="19">
        <f t="shared" si="71"/>
        <v>2.4727061878063727</v>
      </c>
      <c r="EG49" s="19">
        <f t="shared" si="71"/>
        <v>2.4838457769477573</v>
      </c>
      <c r="EH49" s="19">
        <f t="shared" si="71"/>
        <v>1.387921035151618</v>
      </c>
      <c r="EI49" s="19">
        <f t="shared" si="71"/>
        <v>1.9414919098148964</v>
      </c>
      <c r="EJ49" s="19">
        <f t="shared" si="71"/>
        <v>1.656470937924559</v>
      </c>
      <c r="EK49" s="19">
        <f t="shared" si="71"/>
        <v>1.1195765931588664</v>
      </c>
      <c r="EL49" s="19">
        <f t="shared" si="71"/>
        <v>1.1152407592041724</v>
      </c>
      <c r="EM49" s="19">
        <f t="shared" si="71"/>
        <v>1.5876954323883696</v>
      </c>
      <c r="EN49" s="19">
        <f t="shared" si="71"/>
        <v>1.3253675385422659</v>
      </c>
      <c r="EO49" s="19">
        <f t="shared" si="71"/>
        <v>0.66568538043358938</v>
      </c>
      <c r="EP49" s="19">
        <f t="shared" si="71"/>
        <v>1.167168101351046</v>
      </c>
      <c r="EQ49" s="19">
        <f t="shared" si="71"/>
        <v>1.8988204478886272</v>
      </c>
      <c r="ER49" s="19">
        <f t="shared" si="71"/>
        <v>0.38008439839254393</v>
      </c>
      <c r="ES49" s="19">
        <f t="shared" si="71"/>
        <v>0.20232088998930475</v>
      </c>
      <c r="ET49" s="19">
        <f t="shared" si="71"/>
        <v>0.45033014371951285</v>
      </c>
      <c r="EU49" s="19">
        <f t="shared" si="71"/>
        <v>2.050150568197262</v>
      </c>
      <c r="EV49" s="19">
        <f t="shared" si="71"/>
        <v>1.2057268989240866</v>
      </c>
      <c r="EW49" s="19">
        <f t="shared" si="71"/>
        <v>0.53289977771513453</v>
      </c>
      <c r="EX49" s="19">
        <f t="shared" si="71"/>
        <v>-0.28083293983517388</v>
      </c>
      <c r="EY49" s="19">
        <f t="shared" si="71"/>
        <v>0.39083115017783943</v>
      </c>
      <c r="EZ49" s="19">
        <f t="shared" ref="EZ49:FF49" si="72">100*((EZ17/EY17)^4-1)</f>
        <v>2.8836770704243619E-2</v>
      </c>
      <c r="FA49" s="19">
        <f t="shared" si="72"/>
        <v>-0.24920944693574976</v>
      </c>
      <c r="FB49" s="19">
        <f t="shared" si="72"/>
        <v>-0.67888169837436729</v>
      </c>
      <c r="FC49" s="19">
        <f t="shared" si="72"/>
        <v>-0.35783724749939294</v>
      </c>
      <c r="FD49" s="19">
        <f t="shared" si="72"/>
        <v>-0.61266326772068114</v>
      </c>
      <c r="FE49" s="19">
        <f t="shared" si="72"/>
        <v>-0.25921398036623522</v>
      </c>
      <c r="FF49" s="19">
        <f t="shared" si="72"/>
        <v>-1.1842919920061923</v>
      </c>
    </row>
    <row r="50" spans="2:162" x14ac:dyDescent="0.2">
      <c r="B50" t="str">
        <f t="shared" si="6"/>
        <v xml:space="preserve">   Professional and business services</v>
      </c>
      <c r="C50" s="20"/>
      <c r="D50" s="20">
        <f t="shared" ref="D50:AA50" si="73">100*((D18/C18)^4-1)</f>
        <v>7.7591052757839174</v>
      </c>
      <c r="E50" s="20">
        <f t="shared" si="73"/>
        <v>6.2575799804511778</v>
      </c>
      <c r="F50" s="20">
        <f t="shared" si="73"/>
        <v>-1.7844979137494499</v>
      </c>
      <c r="G50" s="20">
        <f t="shared" si="73"/>
        <v>-2.5235321397923172</v>
      </c>
      <c r="H50" s="20">
        <f t="shared" si="73"/>
        <v>-3.5832966372964736</v>
      </c>
      <c r="I50" s="20">
        <f t="shared" si="73"/>
        <v>1.1912688523341597</v>
      </c>
      <c r="J50" s="20">
        <f t="shared" si="73"/>
        <v>2.4954721023516591</v>
      </c>
      <c r="K50" s="20">
        <f t="shared" si="73"/>
        <v>12.047392293304293</v>
      </c>
      <c r="L50" s="20">
        <f t="shared" si="73"/>
        <v>-5.9873581426359905</v>
      </c>
      <c r="M50" s="20">
        <f t="shared" si="73"/>
        <v>-7.2798545212987449</v>
      </c>
      <c r="N50" s="20">
        <f t="shared" si="73"/>
        <v>1.7306250753623464</v>
      </c>
      <c r="O50" s="20">
        <f t="shared" si="73"/>
        <v>16.923275804274752</v>
      </c>
      <c r="P50" s="20">
        <f t="shared" si="73"/>
        <v>3.8622752759757795</v>
      </c>
      <c r="Q50" s="20">
        <f t="shared" si="73"/>
        <v>10.150942497108906</v>
      </c>
      <c r="R50" s="20">
        <f t="shared" si="73"/>
        <v>-1.5825602804791172</v>
      </c>
      <c r="S50" s="20">
        <f t="shared" si="73"/>
        <v>8.0228736469769366</v>
      </c>
      <c r="T50" s="20">
        <f t="shared" si="73"/>
        <v>9.3245698898974716</v>
      </c>
      <c r="U50" s="20">
        <f t="shared" si="73"/>
        <v>7.6869916083739609</v>
      </c>
      <c r="V50" s="20">
        <f t="shared" si="73"/>
        <v>10.249649216319522</v>
      </c>
      <c r="W50" s="20">
        <f t="shared" si="73"/>
        <v>-9.1774687086765283E-2</v>
      </c>
      <c r="X50" s="20">
        <f t="shared" si="73"/>
        <v>-2.4563822462264184</v>
      </c>
      <c r="Y50" s="20">
        <f t="shared" si="73"/>
        <v>3.7475466439495619</v>
      </c>
      <c r="Z50" s="20">
        <f t="shared" si="73"/>
        <v>9.0831508701046957</v>
      </c>
      <c r="AA50" s="20">
        <f t="shared" si="73"/>
        <v>11.872067587521439</v>
      </c>
      <c r="AB50" s="20">
        <f t="shared" ref="AB50:BG50" si="74">100*((AB18/AA18)^4-1)</f>
        <v>0.69868730094950759</v>
      </c>
      <c r="AC50" s="20">
        <f t="shared" si="74"/>
        <v>7.9666445257845497</v>
      </c>
      <c r="AD50" s="20">
        <f t="shared" si="74"/>
        <v>11.652183842006902</v>
      </c>
      <c r="AE50" s="20">
        <f t="shared" si="74"/>
        <v>10.158037297823185</v>
      </c>
      <c r="AF50" s="20">
        <f t="shared" si="74"/>
        <v>11.744025184875206</v>
      </c>
      <c r="AG50" s="20">
        <f t="shared" si="74"/>
        <v>2.1442700598722997</v>
      </c>
      <c r="AH50" s="20">
        <f t="shared" si="74"/>
        <v>8.7364037178432561</v>
      </c>
      <c r="AI50" s="20">
        <f t="shared" si="74"/>
        <v>9.286181748166511</v>
      </c>
      <c r="AJ50" s="20">
        <f t="shared" si="74"/>
        <v>0.75272532183245922</v>
      </c>
      <c r="AK50" s="20">
        <f t="shared" si="74"/>
        <v>3.8760381759711082</v>
      </c>
      <c r="AL50" s="20">
        <f t="shared" si="74"/>
        <v>3.2294846879151073</v>
      </c>
      <c r="AM50" s="20">
        <f t="shared" si="74"/>
        <v>5.330678262739319</v>
      </c>
      <c r="AN50" s="20">
        <f t="shared" si="74"/>
        <v>10.021722092105435</v>
      </c>
      <c r="AO50" s="20">
        <f t="shared" si="74"/>
        <v>8.1875025119544134</v>
      </c>
      <c r="AP50" s="20">
        <f t="shared" si="74"/>
        <v>9.2077673047397788</v>
      </c>
      <c r="AQ50" s="20">
        <f t="shared" si="74"/>
        <v>6.1253240037326018</v>
      </c>
      <c r="AR50" s="20">
        <f t="shared" si="74"/>
        <v>3.3952850076160779</v>
      </c>
      <c r="AS50" s="20">
        <f t="shared" si="74"/>
        <v>8.5045641574404982</v>
      </c>
      <c r="AT50" s="20">
        <f t="shared" si="74"/>
        <v>1.309525866327399</v>
      </c>
      <c r="AU50" s="20">
        <f t="shared" si="74"/>
        <v>-12.605068376906225</v>
      </c>
      <c r="AV50" s="20">
        <f t="shared" si="74"/>
        <v>-7.8832438944552834</v>
      </c>
      <c r="AW50" s="20">
        <f t="shared" si="74"/>
        <v>-13.884849854864967</v>
      </c>
      <c r="AX50" s="20">
        <f t="shared" si="74"/>
        <v>-10.518501755161791</v>
      </c>
      <c r="AY50" s="20">
        <f t="shared" si="74"/>
        <v>-3.6090826897316908</v>
      </c>
      <c r="AZ50" s="20">
        <f t="shared" si="74"/>
        <v>-1.687880650510365</v>
      </c>
      <c r="BA50" s="20">
        <f t="shared" si="74"/>
        <v>0.22269639706338218</v>
      </c>
      <c r="BB50" s="20">
        <f t="shared" si="74"/>
        <v>-0.73923172419132488</v>
      </c>
      <c r="BC50" s="20">
        <f t="shared" si="74"/>
        <v>-1.7705206177427213</v>
      </c>
      <c r="BD50" s="20">
        <f t="shared" si="74"/>
        <v>-3.3876490049547736</v>
      </c>
      <c r="BE50" s="20">
        <f t="shared" si="74"/>
        <v>-0.75032495597844306</v>
      </c>
      <c r="BF50" s="20">
        <f t="shared" si="74"/>
        <v>2.7416538024316095</v>
      </c>
      <c r="BG50" s="20">
        <f t="shared" si="74"/>
        <v>5.5012173809481979</v>
      </c>
      <c r="BH50" s="20">
        <f t="shared" ref="BH50:CM50" si="75">100*((BH18/BG18)^4-1)</f>
        <v>4.3545402605663641</v>
      </c>
      <c r="BI50" s="20">
        <f t="shared" si="75"/>
        <v>4.1568369284297413</v>
      </c>
      <c r="BJ50" s="20">
        <f t="shared" si="75"/>
        <v>6.2180959272480463</v>
      </c>
      <c r="BK50" s="20">
        <f t="shared" si="75"/>
        <v>5.602229115881352</v>
      </c>
      <c r="BL50" s="20">
        <f t="shared" si="75"/>
        <v>4.8675647206116057</v>
      </c>
      <c r="BM50" s="20">
        <f t="shared" si="75"/>
        <v>7.3508645192563504</v>
      </c>
      <c r="BN50" s="20">
        <f t="shared" si="75"/>
        <v>5.3604778457212232</v>
      </c>
      <c r="BO50" s="20">
        <f t="shared" si="75"/>
        <v>4.6607520913108491</v>
      </c>
      <c r="BP50" s="20">
        <f t="shared" si="75"/>
        <v>8.0242485953172071</v>
      </c>
      <c r="BQ50" s="20">
        <f t="shared" si="75"/>
        <v>6.627077098144496</v>
      </c>
      <c r="BR50" s="20">
        <f t="shared" si="75"/>
        <v>5.1103852898688684</v>
      </c>
      <c r="BS50" s="20">
        <f t="shared" si="75"/>
        <v>6.1705566458897465</v>
      </c>
      <c r="BT50" s="20">
        <f t="shared" si="75"/>
        <v>3.2288665949763207</v>
      </c>
      <c r="BU50" s="20">
        <f t="shared" si="75"/>
        <v>3.5848338759473908</v>
      </c>
      <c r="BV50" s="20">
        <f t="shared" si="75"/>
        <v>3.6793558701186058</v>
      </c>
      <c r="BW50" s="20">
        <f t="shared" si="75"/>
        <v>4.7776952580829368</v>
      </c>
      <c r="BX50" s="20">
        <f t="shared" si="75"/>
        <v>1.7589994750406568</v>
      </c>
      <c r="BY50" s="20">
        <f t="shared" si="75"/>
        <v>-2.2014776299944527</v>
      </c>
      <c r="BZ50" s="20">
        <f t="shared" si="75"/>
        <v>-8.8598663560501727</v>
      </c>
      <c r="CA50" s="20">
        <f t="shared" si="75"/>
        <v>-10.829918602912203</v>
      </c>
      <c r="CB50" s="20">
        <f t="shared" si="75"/>
        <v>-16.639638574900985</v>
      </c>
      <c r="CC50" s="20">
        <f t="shared" si="75"/>
        <v>-6.3594943017100007</v>
      </c>
      <c r="CD50" s="20">
        <f t="shared" si="75"/>
        <v>0.20295976561697238</v>
      </c>
      <c r="CE50" s="20">
        <f t="shared" si="75"/>
        <v>2.5923950396391282</v>
      </c>
      <c r="CF50" s="20">
        <f t="shared" si="75"/>
        <v>3.7439596373926909</v>
      </c>
      <c r="CG50" s="20">
        <f t="shared" si="75"/>
        <v>3.9144913456867325</v>
      </c>
      <c r="CH50" s="20">
        <f t="shared" si="75"/>
        <v>5.3075554964183924</v>
      </c>
      <c r="CI50" s="20">
        <f t="shared" si="75"/>
        <v>5.5086447187467247</v>
      </c>
      <c r="CJ50" s="20">
        <f t="shared" si="75"/>
        <v>4.9671974631399163</v>
      </c>
      <c r="CK50" s="20">
        <f t="shared" si="75"/>
        <v>6.2268801807960239</v>
      </c>
      <c r="CL50" s="20">
        <f t="shared" si="75"/>
        <v>5.3500049408338635</v>
      </c>
      <c r="CM50" s="20">
        <f t="shared" si="75"/>
        <v>4.8316489139239138</v>
      </c>
      <c r="CN50" s="20">
        <f t="shared" ref="CN50:DS50" si="76">100*((CN18/CM18)^4-1)</f>
        <v>8.4165784733938764</v>
      </c>
      <c r="CO50" s="20">
        <f t="shared" si="76"/>
        <v>2.6528557353854731</v>
      </c>
      <c r="CP50" s="20">
        <f t="shared" si="76"/>
        <v>7.6226840822517516</v>
      </c>
      <c r="CQ50" s="20">
        <f t="shared" si="76"/>
        <v>5.5266157003189598</v>
      </c>
      <c r="CR50" s="20">
        <f t="shared" si="76"/>
        <v>3.6690785825761907</v>
      </c>
      <c r="CS50" s="20">
        <f t="shared" si="76"/>
        <v>4.0457355687183005</v>
      </c>
      <c r="CT50" s="20">
        <f t="shared" si="76"/>
        <v>5.347121769347174</v>
      </c>
      <c r="CU50" s="20">
        <f t="shared" si="76"/>
        <v>4.2393999944497107</v>
      </c>
      <c r="CV50" s="20">
        <f t="shared" si="76"/>
        <v>1.9415562928650987</v>
      </c>
      <c r="CW50" s="20">
        <f t="shared" si="76"/>
        <v>8.7116152982909867</v>
      </c>
      <c r="CX50" s="20">
        <f t="shared" si="76"/>
        <v>4.8635070770583377</v>
      </c>
      <c r="CY50" s="20">
        <f t="shared" si="76"/>
        <v>3.6560304289575907</v>
      </c>
      <c r="CZ50" s="20">
        <f t="shared" si="76"/>
        <v>6.1289342251079182</v>
      </c>
      <c r="DA50" s="20">
        <f t="shared" si="76"/>
        <v>6.2531162339060309</v>
      </c>
      <c r="DB50" s="20">
        <f t="shared" si="76"/>
        <v>4.1439960520562424</v>
      </c>
      <c r="DC50" s="20">
        <f t="shared" si="76"/>
        <v>4.884371696554779</v>
      </c>
      <c r="DD50" s="20">
        <f t="shared" si="76"/>
        <v>6.0716671985235005</v>
      </c>
      <c r="DE50" s="20">
        <f t="shared" si="76"/>
        <v>5.1615361357052247</v>
      </c>
      <c r="DF50" s="20">
        <f t="shared" si="76"/>
        <v>2.9453113624135385</v>
      </c>
      <c r="DG50" s="20">
        <f t="shared" si="76"/>
        <v>6.3648798163593368</v>
      </c>
      <c r="DH50" s="20">
        <f t="shared" si="76"/>
        <v>8.2663888903618634</v>
      </c>
      <c r="DI50" s="20">
        <f t="shared" si="76"/>
        <v>5.5565600908913604</v>
      </c>
      <c r="DJ50" s="20">
        <f t="shared" si="76"/>
        <v>2.1285695900332469</v>
      </c>
      <c r="DK50" s="20">
        <f t="shared" si="76"/>
        <v>4.4094877868935844</v>
      </c>
      <c r="DL50" s="20">
        <f t="shared" si="76"/>
        <v>0.95210436863328862</v>
      </c>
      <c r="DM50" s="20">
        <f t="shared" si="76"/>
        <v>3.2847737393543852</v>
      </c>
      <c r="DN50" s="20">
        <f t="shared" si="76"/>
        <v>4.731303825539368</v>
      </c>
      <c r="DO50" s="20">
        <f t="shared" si="76"/>
        <v>0.30971715114098686</v>
      </c>
      <c r="DP50" s="20">
        <f t="shared" si="76"/>
        <v>8.8461897994563277</v>
      </c>
      <c r="DQ50" s="20">
        <f t="shared" si="76"/>
        <v>7.4179082733221824</v>
      </c>
      <c r="DR50" s="20">
        <f t="shared" si="76"/>
        <v>5.5034186820385411</v>
      </c>
      <c r="DS50" s="20">
        <f t="shared" si="76"/>
        <v>4.8197076645436043</v>
      </c>
      <c r="DT50" s="20">
        <f t="shared" ref="DT50:EY50" si="77">100*((DT18/DS18)^4-1)</f>
        <v>-18.69307809746773</v>
      </c>
      <c r="DU50" s="20">
        <f t="shared" si="77"/>
        <v>7.6686359827507822</v>
      </c>
      <c r="DV50" s="20">
        <f t="shared" si="77"/>
        <v>12.070258547536184</v>
      </c>
      <c r="DW50" s="20">
        <f t="shared" si="77"/>
        <v>-1.9003796593932587</v>
      </c>
      <c r="DX50" s="20">
        <f t="shared" si="77"/>
        <v>0.54464393630018204</v>
      </c>
      <c r="DY50" s="20">
        <f t="shared" si="77"/>
        <v>9.3730683265078838</v>
      </c>
      <c r="DZ50" s="20">
        <f t="shared" si="77"/>
        <v>14.079522672310564</v>
      </c>
      <c r="EA50" s="20">
        <f t="shared" si="77"/>
        <v>18.459253530566588</v>
      </c>
      <c r="EB50" s="20">
        <f t="shared" si="77"/>
        <v>6.7138754481388396</v>
      </c>
      <c r="EC50" s="20">
        <f t="shared" si="77"/>
        <v>0.11182033106669209</v>
      </c>
      <c r="ED50" s="20">
        <f t="shared" si="77"/>
        <v>0.7095812716447325</v>
      </c>
      <c r="EE50" s="20">
        <f t="shared" si="77"/>
        <v>0.74570892746701478</v>
      </c>
      <c r="EF50" s="19">
        <f t="shared" si="77"/>
        <v>-0.75613188217589222</v>
      </c>
      <c r="EG50" s="19">
        <f t="shared" si="77"/>
        <v>7.2732999838823753</v>
      </c>
      <c r="EH50" s="19">
        <f t="shared" si="77"/>
        <v>2.2266367718618341</v>
      </c>
      <c r="EI50" s="19">
        <f t="shared" si="77"/>
        <v>5.2484129094383158</v>
      </c>
      <c r="EJ50" s="19">
        <f t="shared" si="77"/>
        <v>0.35853802280338964</v>
      </c>
      <c r="EK50" s="19">
        <f t="shared" si="77"/>
        <v>-0.66156854273464738</v>
      </c>
      <c r="EL50" s="19">
        <f t="shared" si="77"/>
        <v>2.5119271052572278</v>
      </c>
      <c r="EM50" s="19">
        <f t="shared" si="77"/>
        <v>2.2291576571294991</v>
      </c>
      <c r="EN50" s="19">
        <f t="shared" si="77"/>
        <v>1.2684821928766077</v>
      </c>
      <c r="EO50" s="19">
        <f t="shared" si="77"/>
        <v>1.3973658235885145</v>
      </c>
      <c r="EP50" s="19">
        <f t="shared" si="77"/>
        <v>-0.53400813012128845</v>
      </c>
      <c r="EQ50" s="19">
        <f t="shared" si="77"/>
        <v>1.2283161978205115</v>
      </c>
      <c r="ER50" s="19">
        <f t="shared" si="77"/>
        <v>0.91362169918223213</v>
      </c>
      <c r="ES50" s="19">
        <f t="shared" si="77"/>
        <v>0.50779478493889751</v>
      </c>
      <c r="ET50" s="19">
        <f t="shared" si="77"/>
        <v>1.6442169263118256</v>
      </c>
      <c r="EU50" s="19">
        <f t="shared" si="77"/>
        <v>2.2114690282977634</v>
      </c>
      <c r="EV50" s="19">
        <f t="shared" si="77"/>
        <v>1.5029527293611844</v>
      </c>
      <c r="EW50" s="19">
        <f t="shared" si="77"/>
        <v>2.2572256906374433</v>
      </c>
      <c r="EX50" s="19">
        <f t="shared" si="77"/>
        <v>4.5144234805779559</v>
      </c>
      <c r="EY50" s="19">
        <f t="shared" si="77"/>
        <v>5.022810582269055</v>
      </c>
      <c r="EZ50" s="19">
        <f t="shared" ref="EZ50:FF50" si="78">100*((EZ18/EY18)^4-1)</f>
        <v>5.0712231255876095</v>
      </c>
      <c r="FA50" s="19">
        <f t="shared" si="78"/>
        <v>5.7588996004108717</v>
      </c>
      <c r="FB50" s="19">
        <f t="shared" si="78"/>
        <v>5.6674576563537915</v>
      </c>
      <c r="FC50" s="19">
        <f t="shared" si="78"/>
        <v>6.1433161467990827</v>
      </c>
      <c r="FD50" s="19">
        <f t="shared" si="78"/>
        <v>5.5816771312352964</v>
      </c>
      <c r="FE50" s="19">
        <f t="shared" si="78"/>
        <v>5.9606421340284488</v>
      </c>
      <c r="FF50" s="19">
        <f t="shared" si="78"/>
        <v>6.1423076709895108</v>
      </c>
    </row>
    <row r="51" spans="2:162" x14ac:dyDescent="0.2">
      <c r="B51" t="str">
        <f t="shared" si="6"/>
        <v xml:space="preserve">   Other services</v>
      </c>
      <c r="C51" s="20"/>
      <c r="D51" s="20">
        <f t="shared" ref="D51:AA51" si="79">100*((D19/C19)^4-1)</f>
        <v>4.3276036861308986</v>
      </c>
      <c r="E51" s="20">
        <f t="shared" si="79"/>
        <v>4.5836209248053983</v>
      </c>
      <c r="F51" s="20">
        <f t="shared" si="79"/>
        <v>2.5710887589800224</v>
      </c>
      <c r="G51" s="20">
        <f t="shared" si="79"/>
        <v>2.554668879381583</v>
      </c>
      <c r="H51" s="20">
        <f t="shared" si="79"/>
        <v>2.0153401257111625</v>
      </c>
      <c r="I51" s="20">
        <f t="shared" si="79"/>
        <v>0.28463655246462327</v>
      </c>
      <c r="J51" s="20">
        <f t="shared" si="79"/>
        <v>4.0375691018639914</v>
      </c>
      <c r="K51" s="20">
        <f t="shared" si="79"/>
        <v>1.9839259862170833</v>
      </c>
      <c r="L51" s="20">
        <f t="shared" si="79"/>
        <v>2.5435033740853541</v>
      </c>
      <c r="M51" s="20">
        <f t="shared" si="79"/>
        <v>5.3336916785183153</v>
      </c>
      <c r="N51" s="20">
        <f t="shared" si="79"/>
        <v>4.1832483266022402</v>
      </c>
      <c r="O51" s="20">
        <f t="shared" si="79"/>
        <v>2.4134954180512702</v>
      </c>
      <c r="P51" s="20">
        <f t="shared" si="79"/>
        <v>7.5544068222853644</v>
      </c>
      <c r="Q51" s="20">
        <f t="shared" si="79"/>
        <v>3.4396229011622204</v>
      </c>
      <c r="R51" s="20">
        <f t="shared" si="79"/>
        <v>-1.1004021871224512</v>
      </c>
      <c r="S51" s="20">
        <f t="shared" si="79"/>
        <v>2.020138253530579</v>
      </c>
      <c r="T51" s="20">
        <f t="shared" si="79"/>
        <v>2.8116862823237776</v>
      </c>
      <c r="U51" s="20">
        <f t="shared" si="79"/>
        <v>2.7920614508851749</v>
      </c>
      <c r="V51" s="20">
        <f t="shared" si="79"/>
        <v>4.0470644112409193</v>
      </c>
      <c r="W51" s="20">
        <f t="shared" si="79"/>
        <v>7.589641146423376</v>
      </c>
      <c r="X51" s="20">
        <f t="shared" si="79"/>
        <v>1.0613338135999628</v>
      </c>
      <c r="Y51" s="20">
        <f t="shared" si="79"/>
        <v>1.8706438896197497</v>
      </c>
      <c r="Z51" s="20">
        <f t="shared" si="79"/>
        <v>1.1039915527555344</v>
      </c>
      <c r="AA51" s="20">
        <f t="shared" si="79"/>
        <v>-1.2895057677882571</v>
      </c>
      <c r="AB51" s="20">
        <f t="shared" ref="AB51:BG51" si="80">100*((AB19/AA19)^4-1)</f>
        <v>5.510337471506177</v>
      </c>
      <c r="AC51" s="20">
        <f t="shared" si="80"/>
        <v>3.7517055290652745</v>
      </c>
      <c r="AD51" s="20">
        <f t="shared" si="80"/>
        <v>6.7641531038881597</v>
      </c>
      <c r="AE51" s="20">
        <f t="shared" si="80"/>
        <v>2.7202723266294138</v>
      </c>
      <c r="AF51" s="20">
        <f t="shared" si="80"/>
        <v>2.8969638833348466</v>
      </c>
      <c r="AG51" s="20">
        <f t="shared" si="80"/>
        <v>4.6804018395410818</v>
      </c>
      <c r="AH51" s="20">
        <f t="shared" si="80"/>
        <v>6.1871097772731254</v>
      </c>
      <c r="AI51" s="20">
        <f t="shared" si="80"/>
        <v>1.3928983592801369</v>
      </c>
      <c r="AJ51" s="20">
        <f t="shared" si="80"/>
        <v>7.0368771336688063</v>
      </c>
      <c r="AK51" s="20">
        <f t="shared" si="80"/>
        <v>3.1592789388978471</v>
      </c>
      <c r="AL51" s="20">
        <f t="shared" si="80"/>
        <v>2.4469244130036927</v>
      </c>
      <c r="AM51" s="20">
        <f t="shared" si="80"/>
        <v>3.6645734561197907</v>
      </c>
      <c r="AN51" s="20">
        <f t="shared" si="80"/>
        <v>-0.22098218177319939</v>
      </c>
      <c r="AO51" s="20">
        <f t="shared" si="80"/>
        <v>2.9983938841226188</v>
      </c>
      <c r="AP51" s="20">
        <f t="shared" si="80"/>
        <v>4.4660974038778667</v>
      </c>
      <c r="AQ51" s="20">
        <f t="shared" si="80"/>
        <v>4.1925393976233405</v>
      </c>
      <c r="AR51" s="20">
        <f t="shared" si="80"/>
        <v>-1.3266814691357487</v>
      </c>
      <c r="AS51" s="20">
        <f t="shared" si="80"/>
        <v>2.614526068333034</v>
      </c>
      <c r="AT51" s="20">
        <f t="shared" si="80"/>
        <v>3.6506100288265175</v>
      </c>
      <c r="AU51" s="20">
        <f t="shared" si="80"/>
        <v>-2.2750280715786775</v>
      </c>
      <c r="AV51" s="20">
        <f t="shared" si="80"/>
        <v>1.7638725300946234</v>
      </c>
      <c r="AW51" s="20">
        <f t="shared" si="80"/>
        <v>-0.38242905176388842</v>
      </c>
      <c r="AX51" s="20">
        <f t="shared" si="80"/>
        <v>-1.3560562404440923</v>
      </c>
      <c r="AY51" s="20">
        <f t="shared" si="80"/>
        <v>1.1589727228619839</v>
      </c>
      <c r="AZ51" s="20">
        <f t="shared" si="80"/>
        <v>2.0180782342317016</v>
      </c>
      <c r="BA51" s="20">
        <f t="shared" si="80"/>
        <v>1.535316860159508</v>
      </c>
      <c r="BB51" s="20">
        <f t="shared" si="80"/>
        <v>1.2733286244692055</v>
      </c>
      <c r="BC51" s="20">
        <f t="shared" si="80"/>
        <v>1.9938931782761848</v>
      </c>
      <c r="BD51" s="20">
        <f t="shared" si="80"/>
        <v>1.5170399322192329</v>
      </c>
      <c r="BE51" s="20">
        <f t="shared" si="80"/>
        <v>2.1036410774865066</v>
      </c>
      <c r="BF51" s="20">
        <f t="shared" si="80"/>
        <v>2.8115582837770603</v>
      </c>
      <c r="BG51" s="20">
        <f t="shared" si="80"/>
        <v>-1.2723659290725386</v>
      </c>
      <c r="BH51" s="20">
        <f t="shared" ref="BH51:CM51" si="81">100*((BH19/BG19)^4-1)</f>
        <v>2.9277582220556431</v>
      </c>
      <c r="BI51" s="20">
        <f t="shared" si="81"/>
        <v>1.0308661824531828</v>
      </c>
      <c r="BJ51" s="20">
        <f t="shared" si="81"/>
        <v>2.3141929412121565</v>
      </c>
      <c r="BK51" s="20">
        <f t="shared" si="81"/>
        <v>2.135229127816296</v>
      </c>
      <c r="BL51" s="20">
        <f t="shared" si="81"/>
        <v>4.1142697578643972</v>
      </c>
      <c r="BM51" s="20">
        <f t="shared" si="81"/>
        <v>1.8581607981705828</v>
      </c>
      <c r="BN51" s="20">
        <f t="shared" si="81"/>
        <v>1.4453243676296301</v>
      </c>
      <c r="BO51" s="20">
        <f t="shared" si="81"/>
        <v>2.1255586859057152</v>
      </c>
      <c r="BP51" s="20">
        <f t="shared" si="81"/>
        <v>1.4725387902232878</v>
      </c>
      <c r="BQ51" s="20">
        <f t="shared" si="81"/>
        <v>1.9864312176850252</v>
      </c>
      <c r="BR51" s="20">
        <f t="shared" si="81"/>
        <v>2.3354946700500534</v>
      </c>
      <c r="BS51" s="20">
        <f t="shared" si="81"/>
        <v>3.7584334914751549</v>
      </c>
      <c r="BT51" s="20">
        <f t="shared" si="81"/>
        <v>2.3791071794682095</v>
      </c>
      <c r="BU51" s="20">
        <f t="shared" si="81"/>
        <v>3.0315608948584538</v>
      </c>
      <c r="BV51" s="20">
        <f t="shared" si="81"/>
        <v>4.0266054271947294</v>
      </c>
      <c r="BW51" s="20">
        <f t="shared" si="81"/>
        <v>2.9016827794909661</v>
      </c>
      <c r="BX51" s="20">
        <f t="shared" si="81"/>
        <v>1.9263812452394502</v>
      </c>
      <c r="BY51" s="20">
        <f t="shared" si="81"/>
        <v>3.1722594165534579</v>
      </c>
      <c r="BZ51" s="20">
        <f t="shared" si="81"/>
        <v>-0.62808654472805703</v>
      </c>
      <c r="CA51" s="20">
        <f t="shared" si="81"/>
        <v>-0.77665944806328824</v>
      </c>
      <c r="CB51" s="20">
        <f t="shared" si="81"/>
        <v>-2.0284252043059836</v>
      </c>
      <c r="CC51" s="20">
        <f t="shared" si="81"/>
        <v>1.464833127023768</v>
      </c>
      <c r="CD51" s="20">
        <f t="shared" si="81"/>
        <v>1.4594884474394387</v>
      </c>
      <c r="CE51" s="20">
        <f t="shared" si="81"/>
        <v>-0.11120892303324581</v>
      </c>
      <c r="CF51" s="20">
        <f t="shared" si="81"/>
        <v>2.5842575290717651</v>
      </c>
      <c r="CG51" s="20">
        <f t="shared" si="81"/>
        <v>2.8685370381714259</v>
      </c>
      <c r="CH51" s="20">
        <f t="shared" si="81"/>
        <v>5.1092554326549688</v>
      </c>
      <c r="CI51" s="20">
        <f t="shared" si="81"/>
        <v>1.6731473051263768</v>
      </c>
      <c r="CJ51" s="20">
        <f t="shared" si="81"/>
        <v>3.6116236438039628</v>
      </c>
      <c r="CK51" s="20">
        <f t="shared" si="81"/>
        <v>1.8320957286258821</v>
      </c>
      <c r="CL51" s="20">
        <f t="shared" si="81"/>
        <v>2.0759934551709325</v>
      </c>
      <c r="CM51" s="20">
        <f t="shared" si="81"/>
        <v>2.6405931391189963</v>
      </c>
      <c r="CN51" s="20">
        <f t="shared" ref="CN51:DS51" si="82">100*((CN19/CM19)^4-1)</f>
        <v>2.6232765371159816</v>
      </c>
      <c r="CO51" s="20">
        <f t="shared" si="82"/>
        <v>1.1208296911702442</v>
      </c>
      <c r="CP51" s="20">
        <f t="shared" si="82"/>
        <v>3.2029857317031452</v>
      </c>
      <c r="CQ51" s="20">
        <f t="shared" si="82"/>
        <v>1.1436872049757074</v>
      </c>
      <c r="CR51" s="20">
        <f t="shared" si="82"/>
        <v>3.0979827903113266</v>
      </c>
      <c r="CS51" s="20">
        <f t="shared" si="82"/>
        <v>2.2730279246717888</v>
      </c>
      <c r="CT51" s="20">
        <f t="shared" si="82"/>
        <v>3.334910715941497</v>
      </c>
      <c r="CU51" s="20">
        <f t="shared" si="82"/>
        <v>3.8606616804510718</v>
      </c>
      <c r="CV51" s="20">
        <f t="shared" si="82"/>
        <v>0.30061354116313055</v>
      </c>
      <c r="CW51" s="20">
        <f t="shared" si="82"/>
        <v>3.1026369758598626</v>
      </c>
      <c r="CX51" s="20">
        <f t="shared" si="82"/>
        <v>0.53041488232923317</v>
      </c>
      <c r="CY51" s="20">
        <f t="shared" si="82"/>
        <v>2.7033397084676558</v>
      </c>
      <c r="CZ51" s="20">
        <f t="shared" si="82"/>
        <v>4.0647972009324684</v>
      </c>
      <c r="DA51" s="20">
        <f t="shared" si="82"/>
        <v>3.5560884398256665</v>
      </c>
      <c r="DB51" s="20">
        <f t="shared" si="82"/>
        <v>3.0626658555749309</v>
      </c>
      <c r="DC51" s="20">
        <f t="shared" si="82"/>
        <v>5.3806385183857275</v>
      </c>
      <c r="DD51" s="20">
        <f t="shared" si="82"/>
        <v>3.9382102296967814</v>
      </c>
      <c r="DE51" s="20">
        <f t="shared" si="82"/>
        <v>2.7468110987318273</v>
      </c>
      <c r="DF51" s="20">
        <f t="shared" si="82"/>
        <v>2.3485123310388989</v>
      </c>
      <c r="DG51" s="20">
        <f t="shared" si="82"/>
        <v>2.4290391639925524</v>
      </c>
      <c r="DH51" s="20">
        <f t="shared" si="82"/>
        <v>3.9217167365713346</v>
      </c>
      <c r="DI51" s="20">
        <f t="shared" si="82"/>
        <v>1.7431448773731484</v>
      </c>
      <c r="DJ51" s="20">
        <f t="shared" si="82"/>
        <v>2.5038868046674212</v>
      </c>
      <c r="DK51" s="20">
        <f t="shared" si="82"/>
        <v>4.960404487457537</v>
      </c>
      <c r="DL51" s="20">
        <f t="shared" si="82"/>
        <v>2.4883569047074783</v>
      </c>
      <c r="DM51" s="20">
        <f t="shared" si="82"/>
        <v>1.7233298395652241</v>
      </c>
      <c r="DN51" s="20">
        <f t="shared" si="82"/>
        <v>2.552179214264183</v>
      </c>
      <c r="DO51" s="20">
        <f t="shared" si="82"/>
        <v>3.1326141040359357</v>
      </c>
      <c r="DP51" s="20">
        <f t="shared" si="82"/>
        <v>2.6345194104394398</v>
      </c>
      <c r="DQ51" s="20">
        <f t="shared" si="82"/>
        <v>2.0897632634552687</v>
      </c>
      <c r="DR51" s="20">
        <f t="shared" si="82"/>
        <v>1.5271848600938664</v>
      </c>
      <c r="DS51" s="20">
        <f t="shared" si="82"/>
        <v>-2.4602024736499528</v>
      </c>
      <c r="DT51" s="20">
        <f t="shared" ref="DT51:EY51" si="83">100*((DT19/DS19)^4-1)</f>
        <v>-66.518140316070969</v>
      </c>
      <c r="DU51" s="20">
        <f t="shared" si="83"/>
        <v>32.073178181427494</v>
      </c>
      <c r="DV51" s="20">
        <f t="shared" si="83"/>
        <v>4.949747799574955</v>
      </c>
      <c r="DW51" s="20">
        <f t="shared" si="83"/>
        <v>-0.90167623050139145</v>
      </c>
      <c r="DX51" s="20">
        <f t="shared" si="83"/>
        <v>17.900263206643974</v>
      </c>
      <c r="DY51" s="20">
        <f t="shared" si="83"/>
        <v>18.079993496716806</v>
      </c>
      <c r="DZ51" s="20">
        <f t="shared" si="83"/>
        <v>9.813600863972006</v>
      </c>
      <c r="EA51" s="20">
        <f t="shared" si="83"/>
        <v>3.3663893884312568</v>
      </c>
      <c r="EB51" s="20">
        <f t="shared" si="83"/>
        <v>4.9739101480243741</v>
      </c>
      <c r="EC51" s="20">
        <f t="shared" si="83"/>
        <v>7.4198288772648668</v>
      </c>
      <c r="ED51" s="20">
        <f t="shared" si="83"/>
        <v>3.6098577019555211</v>
      </c>
      <c r="EE51" s="20">
        <f t="shared" si="83"/>
        <v>7.9773852299714454</v>
      </c>
      <c r="EF51" s="19">
        <f t="shared" si="83"/>
        <v>4.8686899525995475</v>
      </c>
      <c r="EG51" s="19">
        <f t="shared" si="83"/>
        <v>4.3653879947213259</v>
      </c>
      <c r="EH51" s="19">
        <f t="shared" si="83"/>
        <v>2.1066864987216105</v>
      </c>
      <c r="EI51" s="19">
        <f t="shared" si="83"/>
        <v>0.72744639958342017</v>
      </c>
      <c r="EJ51" s="19">
        <f t="shared" si="83"/>
        <v>1.7071316193019825</v>
      </c>
      <c r="EK51" s="19">
        <f t="shared" si="83"/>
        <v>0.96453726525194128</v>
      </c>
      <c r="EL51" s="19">
        <f t="shared" si="83"/>
        <v>0.83064506890182521</v>
      </c>
      <c r="EM51" s="19">
        <f t="shared" si="83"/>
        <v>0.39864710022967653</v>
      </c>
      <c r="EN51" s="19">
        <f t="shared" si="83"/>
        <v>0.6805488280690497</v>
      </c>
      <c r="EO51" s="19">
        <f t="shared" si="83"/>
        <v>-0.15483232093058685</v>
      </c>
      <c r="EP51" s="19">
        <f t="shared" si="83"/>
        <v>0.25160773179646601</v>
      </c>
      <c r="EQ51" s="19">
        <f t="shared" si="83"/>
        <v>0.29912017343236563</v>
      </c>
      <c r="ER51" s="19">
        <f t="shared" si="83"/>
        <v>0.48299630971015972</v>
      </c>
      <c r="ES51" s="19">
        <f t="shared" si="83"/>
        <v>0.65552623856635073</v>
      </c>
      <c r="ET51" s="19">
        <f t="shared" si="83"/>
        <v>0.68923237581133279</v>
      </c>
      <c r="EU51" s="19">
        <f t="shared" si="83"/>
        <v>0.37640743113087627</v>
      </c>
      <c r="EV51" s="19">
        <f t="shared" si="83"/>
        <v>0.62723199929375362</v>
      </c>
      <c r="EW51" s="19">
        <f t="shared" si="83"/>
        <v>0.77644019146776433</v>
      </c>
      <c r="EX51" s="19">
        <f t="shared" si="83"/>
        <v>0.66724779887266106</v>
      </c>
      <c r="EY51" s="19">
        <f t="shared" si="83"/>
        <v>0.55250661152583813</v>
      </c>
      <c r="EZ51" s="19">
        <f t="shared" ref="EZ51:FF51" si="84">100*((EZ19/EY19)^4-1)</f>
        <v>0.65960014105403975</v>
      </c>
      <c r="FA51" s="19">
        <f t="shared" si="84"/>
        <v>0.5112007965063281</v>
      </c>
      <c r="FB51" s="19">
        <f t="shared" si="84"/>
        <v>0.58672235964472019</v>
      </c>
      <c r="FC51" s="19">
        <f t="shared" si="84"/>
        <v>0.55591668836156849</v>
      </c>
      <c r="FD51" s="19">
        <f t="shared" si="84"/>
        <v>0.6305443755701301</v>
      </c>
      <c r="FE51" s="19">
        <f t="shared" si="84"/>
        <v>0.53265199060823498</v>
      </c>
      <c r="FF51" s="19">
        <f t="shared" si="84"/>
        <v>0.56283626251845131</v>
      </c>
    </row>
    <row r="52" spans="2:162" x14ac:dyDescent="0.2">
      <c r="B52" t="str">
        <f t="shared" si="6"/>
        <v xml:space="preserve">      Leisure and Hospitality</v>
      </c>
      <c r="C52" s="20"/>
      <c r="D52" s="20">
        <f t="shared" ref="D52" si="85">100*((D20/C20)^4-1)</f>
        <v>4.2178814725445601</v>
      </c>
      <c r="E52" s="20">
        <f t="shared" ref="E52" si="86">100*((E20/D20)^4-1)</f>
        <v>2.8182959118870476</v>
      </c>
      <c r="F52" s="20">
        <f t="shared" ref="F52" si="87">100*((F20/E20)^4-1)</f>
        <v>-1.3055128737128996</v>
      </c>
      <c r="G52" s="20">
        <f t="shared" ref="G52" si="88">100*((G20/F20)^4-1)</f>
        <v>7.0530832408676192</v>
      </c>
      <c r="H52" s="20">
        <f t="shared" ref="H52" si="89">100*((H20/G20)^4-1)</f>
        <v>-1.85609806479341</v>
      </c>
      <c r="I52" s="20">
        <f t="shared" ref="I52" si="90">100*((I20/H20)^4-1)</f>
        <v>-6.3437876624560801</v>
      </c>
      <c r="J52" s="20">
        <f t="shared" ref="J52" si="91">100*((J20/I20)^4-1)</f>
        <v>2.969360416694844</v>
      </c>
      <c r="K52" s="20">
        <f t="shared" ref="K52" si="92">100*((K20/J20)^4-1)</f>
        <v>3.8442964039532734</v>
      </c>
      <c r="L52" s="20">
        <f t="shared" ref="L52" si="93">100*((L20/K20)^4-1)</f>
        <v>2.3305650189977323</v>
      </c>
      <c r="M52" s="20">
        <f t="shared" ref="M52" si="94">100*((M20/L20)^4-1)</f>
        <v>5.2697494594762473</v>
      </c>
      <c r="N52" s="20">
        <f t="shared" ref="N52" si="95">100*((N20/M20)^4-1)</f>
        <v>2.2872556726364124</v>
      </c>
      <c r="O52" s="20">
        <f t="shared" ref="O52" si="96">100*((O20/N20)^4-1)</f>
        <v>3.1370174138841689</v>
      </c>
      <c r="P52" s="20">
        <f t="shared" ref="P52" si="97">100*((P20/O20)^4-1)</f>
        <v>3.8300356208475383</v>
      </c>
      <c r="Q52" s="20">
        <f t="shared" ref="Q52" si="98">100*((Q20/P20)^4-1)</f>
        <v>6.672703639885369</v>
      </c>
      <c r="R52" s="20">
        <f t="shared" ref="R52" si="99">100*((R20/Q20)^4-1)</f>
        <v>-3.7630164963140311</v>
      </c>
      <c r="S52" s="20">
        <f t="shared" ref="S52" si="100">100*((S20/R20)^4-1)</f>
        <v>3.2036475374614293</v>
      </c>
      <c r="T52" s="20">
        <f t="shared" ref="T52" si="101">100*((T20/S20)^4-1)</f>
        <v>5.7178471533776865</v>
      </c>
      <c r="U52" s="20">
        <f t="shared" ref="U52" si="102">100*((U20/T20)^4-1)</f>
        <v>-1.3400145752436532</v>
      </c>
      <c r="V52" s="20">
        <f t="shared" ref="V52" si="103">100*((V20/U20)^4-1)</f>
        <v>7.9280663989875322</v>
      </c>
      <c r="W52" s="20">
        <f t="shared" ref="W52" si="104">100*((W20/V20)^4-1)</f>
        <v>6.9350755028450672</v>
      </c>
      <c r="X52" s="20">
        <f t="shared" ref="X52" si="105">100*((X20/W20)^4-1)</f>
        <v>1.9700606933748643</v>
      </c>
      <c r="Y52" s="20">
        <f t="shared" ref="Y52" si="106">100*((Y20/X20)^4-1)</f>
        <v>-1.2911386591202945</v>
      </c>
      <c r="Z52" s="20">
        <f t="shared" ref="Z52" si="107">100*((Z20/Y20)^4-1)</f>
        <v>8.8717043667542406</v>
      </c>
      <c r="AA52" s="20">
        <f t="shared" ref="AA52" si="108">100*((AA20/Z20)^4-1)</f>
        <v>-4.0157998461097471</v>
      </c>
      <c r="AB52" s="20">
        <f t="shared" ref="AB52" si="109">100*((AB20/AA20)^4-1)</f>
        <v>9.4587687008837804</v>
      </c>
      <c r="AC52" s="20">
        <f t="shared" ref="AC52" si="110">100*((AC20/AB20)^4-1)</f>
        <v>6.707395010179984</v>
      </c>
      <c r="AD52" s="20">
        <f t="shared" ref="AD52" si="111">100*((AD20/AC20)^4-1)</f>
        <v>2.6260913779655892</v>
      </c>
      <c r="AE52" s="20">
        <f t="shared" ref="AE52" si="112">100*((AE20/AD20)^4-1)</f>
        <v>-4.4408920985006262E-14</v>
      </c>
      <c r="AF52" s="20">
        <f t="shared" ref="AF52" si="113">100*((AF20/AE20)^4-1)</f>
        <v>-0.49124868774995667</v>
      </c>
      <c r="AG52" s="20">
        <f t="shared" ref="AG52" si="114">100*((AG20/AF20)^4-1)</f>
        <v>6.5614466363001611</v>
      </c>
      <c r="AH52" s="20">
        <f t="shared" ref="AH52" si="115">100*((AH20/AG20)^4-1)</f>
        <v>8.3745193553468553</v>
      </c>
      <c r="AI52" s="20">
        <f t="shared" ref="AI52" si="116">100*((AI20/AH20)^4-1)</f>
        <v>-0.94729942530928923</v>
      </c>
      <c r="AJ52" s="20">
        <f t="shared" ref="AJ52" si="117">100*((AJ20/AI20)^4-1)</f>
        <v>6.2148494103822394</v>
      </c>
      <c r="AK52" s="20">
        <f t="shared" ref="AK52" si="118">100*((AK20/AJ20)^4-1)</f>
        <v>4.1704562271194456</v>
      </c>
      <c r="AL52" s="20">
        <f t="shared" ref="AL52" si="119">100*((AL20/AK20)^4-1)</f>
        <v>-2.9857205494105532</v>
      </c>
      <c r="AM52" s="20">
        <f t="shared" ref="AM52" si="120">100*((AM20/AL20)^4-1)</f>
        <v>16.365751530321827</v>
      </c>
      <c r="AN52" s="20">
        <f t="shared" ref="AN52" si="121">100*((AN20/AM20)^4-1)</f>
        <v>0.79106833302438062</v>
      </c>
      <c r="AO52" s="20">
        <f t="shared" ref="AO52" si="122">100*((AO20/AN20)^4-1)</f>
        <v>1.6975148002099427</v>
      </c>
      <c r="AP52" s="20">
        <f t="shared" ref="AP52" si="123">100*((AP20/AO20)^4-1)</f>
        <v>5.6010650651051375</v>
      </c>
      <c r="AQ52" s="20">
        <f t="shared" ref="AQ52" si="124">100*((AQ20/AP20)^4-1)</f>
        <v>2.3400598380920901</v>
      </c>
      <c r="AR52" s="20">
        <f t="shared" ref="AR52" si="125">100*((AR20/AQ20)^4-1)</f>
        <v>-2.1785675623321787</v>
      </c>
      <c r="AS52" s="20">
        <f t="shared" ref="AS52" si="126">100*((AS20/AR20)^4-1)</f>
        <v>-6.0424742991345255</v>
      </c>
      <c r="AT52" s="20">
        <f t="shared" ref="AT52" si="127">100*((AT20/AS20)^4-1)</f>
        <v>9.1603137510314347</v>
      </c>
      <c r="AU52" s="20">
        <f t="shared" ref="AU52" si="128">100*((AU20/AT20)^4-1)</f>
        <v>-0.65681222893597679</v>
      </c>
      <c r="AV52" s="20">
        <f t="shared" ref="AV52" si="129">100*((AV20/AU20)^4-1)</f>
        <v>-1.530026445607513</v>
      </c>
      <c r="AW52" s="20">
        <f t="shared" ref="AW52" si="130">100*((AW20/AV20)^4-1)</f>
        <v>-3.3770600907320203</v>
      </c>
      <c r="AX52" s="20">
        <f t="shared" ref="AX52" si="131">100*((AX20/AW20)^4-1)</f>
        <v>-8.610829057245228</v>
      </c>
      <c r="AY52" s="20">
        <f t="shared" ref="AY52" si="132">100*((AY20/AX20)^4-1)</f>
        <v>-1.9211193742258326</v>
      </c>
      <c r="AZ52" s="20">
        <f t="shared" ref="AZ52" si="133">100*((AZ20/AY20)^4-1)</f>
        <v>2.773600375475116</v>
      </c>
      <c r="BA52" s="20">
        <f t="shared" ref="BA52" si="134">100*((BA20/AZ20)^4-1)</f>
        <v>1.8300926659765793</v>
      </c>
      <c r="BB52" s="20">
        <f t="shared" ref="BB52" si="135">100*((BB20/BA20)^4-1)</f>
        <v>0.11313815868245758</v>
      </c>
      <c r="BC52" s="20">
        <f t="shared" ref="BC52" si="136">100*((BC20/BB20)^4-1)</f>
        <v>1.0214131952066552</v>
      </c>
      <c r="BD52" s="20">
        <f t="shared" ref="BD52" si="137">100*((BD20/BC20)^4-1)</f>
        <v>1.1324915475802166</v>
      </c>
      <c r="BE52" s="20">
        <f t="shared" ref="BE52" si="138">100*((BE20/BD20)^4-1)</f>
        <v>4.4583764485158328</v>
      </c>
      <c r="BF52" s="20">
        <f t="shared" ref="BF52" si="139">100*((BF20/BE20)^4-1)</f>
        <v>6.842985757791209</v>
      </c>
      <c r="BG52" s="20">
        <f t="shared" ref="BG52" si="140">100*((BG20/BF20)^4-1)</f>
        <v>-0.54592475241331817</v>
      </c>
      <c r="BH52" s="20">
        <f t="shared" ref="BH52" si="141">100*((BH20/BG20)^4-1)</f>
        <v>4.7949205211088808</v>
      </c>
      <c r="BI52" s="20">
        <f t="shared" ref="BI52" si="142">100*((BI20/BH20)^4-1)</f>
        <v>-1.0784479529147739</v>
      </c>
      <c r="BJ52" s="20">
        <f t="shared" ref="BJ52" si="143">100*((BJ20/BI20)^4-1)</f>
        <v>4.1902281630128213</v>
      </c>
      <c r="BK52" s="20">
        <f t="shared" ref="BK52" si="144">100*((BK20/BJ20)^4-1)</f>
        <v>1.7306250753623464</v>
      </c>
      <c r="BL52" s="20">
        <f t="shared" ref="BL52" si="145">100*((BL20/BK20)^4-1)</f>
        <v>6.0166758079489346</v>
      </c>
      <c r="BM52" s="20">
        <f t="shared" ref="BM52" si="146">100*((BM20/BL20)^4-1)</f>
        <v>2.1258890512786177</v>
      </c>
      <c r="BN52" s="20">
        <f t="shared" ref="BN52" si="147">100*((BN20/BM20)^4-1)</f>
        <v>3.5070422188649308</v>
      </c>
      <c r="BO52" s="20">
        <f t="shared" ref="BO52" si="148">100*((BO20/BN20)^4-1)</f>
        <v>3.050406142131501</v>
      </c>
      <c r="BP52" s="20">
        <f t="shared" ref="BP52" si="149">100*((BP20/BO20)^4-1)</f>
        <v>2.0805545471473286</v>
      </c>
      <c r="BQ52" s="20">
        <f t="shared" ref="BQ52" si="150">100*((BQ20/BP20)^4-1)</f>
        <v>4.808351809325484</v>
      </c>
      <c r="BR52" s="20">
        <f t="shared" ref="BR52" si="151">100*((BR20/BQ20)^4-1)</f>
        <v>3.808609957965059</v>
      </c>
      <c r="BS52" s="20">
        <f t="shared" ref="BS52" si="152">100*((BS20/BR20)^4-1)</f>
        <v>3.876115690290538</v>
      </c>
      <c r="BT52" s="20">
        <f t="shared" ref="BT52" si="153">100*((BT20/BS20)^4-1)</f>
        <v>2.7164848916870321</v>
      </c>
      <c r="BU52" s="20">
        <f t="shared" ref="BU52" si="154">100*((BU20/BT20)^4-1)</f>
        <v>3.4065099202225779</v>
      </c>
      <c r="BV52" s="20">
        <f t="shared" ref="BV52" si="155">100*((BV20/BU20)^4-1)</f>
        <v>2.5754006742801483</v>
      </c>
      <c r="BW52" s="20">
        <f t="shared" ref="BW52" si="156">100*((BW20/BV20)^4-1)</f>
        <v>2.9569226723259234</v>
      </c>
      <c r="BX52" s="20">
        <f t="shared" ref="BX52" si="157">100*((BX20/BW20)^4-1)</f>
        <v>-1.0603593550454482</v>
      </c>
      <c r="BY52" s="20">
        <f t="shared" ref="BY52" si="158">100*((BY20/BX20)^4-1)</f>
        <v>0.38872646132386279</v>
      </c>
      <c r="BZ52" s="20">
        <f t="shared" ref="BZ52" si="159">100*((BZ20/BY20)^4-1)</f>
        <v>-6.0616815648922628</v>
      </c>
      <c r="CA52" s="20">
        <f t="shared" ref="CA52" si="160">100*((CA20/BZ20)^4-1)</f>
        <v>-8.2035626056809914</v>
      </c>
      <c r="CB52" s="20">
        <f t="shared" ref="CB52" si="161">100*((CB20/CA20)^4-1)</f>
        <v>-6.9537981407485683</v>
      </c>
      <c r="CC52" s="20">
        <f t="shared" ref="CC52" si="162">100*((CC20/CB20)^4-1)</f>
        <v>-8.8817841970012523E-14</v>
      </c>
      <c r="CD52" s="20">
        <f t="shared" ref="CD52" si="163">100*((CD20/CC20)^4-1)</f>
        <v>-2.2345487116731455</v>
      </c>
      <c r="CE52" s="20">
        <f t="shared" ref="CE52" si="164">100*((CE20/CD20)^4-1)</f>
        <v>-0.82156176026441097</v>
      </c>
      <c r="CF52" s="20">
        <f t="shared" ref="CF52" si="165">100*((CF20/CE20)^4-1)</f>
        <v>2.8163619784592031</v>
      </c>
      <c r="CG52" s="20">
        <f t="shared" ref="CG52" si="166">100*((CG20/CF20)^4-1)</f>
        <v>1.6503003964683627</v>
      </c>
      <c r="CH52" s="20">
        <f t="shared" ref="CH52" si="167">100*((CH20/CG20)^4-1)</f>
        <v>4.0414687359091594</v>
      </c>
      <c r="CI52" s="20">
        <f t="shared" ref="CI52" si="168">100*((CI20/CH20)^4-1)</f>
        <v>0.4049602516400741</v>
      </c>
      <c r="CJ52" s="20">
        <f t="shared" ref="CJ52" si="169">100*((CJ20/CI20)^4-1)</f>
        <v>3.8929903925654097</v>
      </c>
      <c r="CK52" s="20">
        <f t="shared" ref="CK52" si="170">100*((CK20/CJ20)^4-1)</f>
        <v>1.1048231690854449</v>
      </c>
      <c r="CL52" s="20">
        <f t="shared" ref="CL52" si="171">100*((CL20/CK20)^4-1)</f>
        <v>3.9473965643380904</v>
      </c>
      <c r="CM52" s="20">
        <f t="shared" ref="CM52" si="172">100*((CM20/CL20)^4-1)</f>
        <v>3.6041462803744206</v>
      </c>
      <c r="CN52" s="20">
        <f t="shared" ref="CN52" si="173">100*((CN20/CM20)^4-1)</f>
        <v>4.1764687229960851</v>
      </c>
      <c r="CO52" s="20">
        <f t="shared" ref="CO52" si="174">100*((CO20/CN20)^4-1)</f>
        <v>1.6578947160169166</v>
      </c>
      <c r="CP52" s="20">
        <f t="shared" ref="CP52" si="175">100*((CP20/CO20)^4-1)</f>
        <v>6.9298944514580629</v>
      </c>
      <c r="CQ52" s="20">
        <f t="shared" ref="CQ52" si="176">100*((CQ20/CP20)^4-1)</f>
        <v>3.2666068653697922</v>
      </c>
      <c r="CR52" s="20">
        <f t="shared" ref="CR52" si="177">100*((CR20/CQ20)^4-1)</f>
        <v>4.9870638383018084</v>
      </c>
      <c r="CS52" s="20">
        <f t="shared" ref="CS52" si="178">100*((CS20/CR20)^4-1)</f>
        <v>4.0604009999999136</v>
      </c>
      <c r="CT52" s="20">
        <f t="shared" ref="CT52" si="179">100*((CT20/CS20)^4-1)</f>
        <v>3.7352995019395374</v>
      </c>
      <c r="CU52" s="20">
        <f t="shared" ref="CU52" si="180">100*((CU20/CT20)^4-1)</f>
        <v>4.1704562271194456</v>
      </c>
      <c r="CV52" s="20">
        <f t="shared" ref="CV52" si="181">100*((CV20/CU20)^4-1)</f>
        <v>1.1795267800813969</v>
      </c>
      <c r="CW52" s="20">
        <f t="shared" ref="CW52" si="182">100*((CW20/CV20)^4-1)</f>
        <v>3.1899064499822494</v>
      </c>
      <c r="CX52" s="20">
        <f t="shared" ref="CX52" si="183">100*((CX20/CW20)^4-1)</f>
        <v>1.7993251128778365</v>
      </c>
      <c r="CY52" s="20">
        <f t="shared" ref="CY52" si="184">100*((CY20/CX20)^4-1)</f>
        <v>5.5384967804214202</v>
      </c>
      <c r="CZ52" s="20">
        <f t="shared" ref="CZ52" si="185">100*((CZ20/CY20)^4-1)</f>
        <v>4.4616147204871393</v>
      </c>
      <c r="DA52" s="20">
        <f t="shared" ref="DA52" si="186">100*((DA20/CZ20)^4-1)</f>
        <v>8.4146958448290565</v>
      </c>
      <c r="DB52" s="20">
        <f t="shared" ref="DB52" si="187">100*((DB20/DA20)^4-1)</f>
        <v>2.7507529691661814</v>
      </c>
      <c r="DC52" s="20">
        <f t="shared" ref="DC52" si="188">100*((DC20/DB20)^4-1)</f>
        <v>4.5549886555333652</v>
      </c>
      <c r="DD52" s="20">
        <f t="shared" ref="DD52" si="189">100*((DD20/DC20)^4-1)</f>
        <v>3.2139548935874895</v>
      </c>
      <c r="DE52" s="20">
        <f t="shared" ref="DE52" si="190">100*((DE20/DD20)^4-1)</f>
        <v>4.8107995698753347</v>
      </c>
      <c r="DF52" s="20">
        <f t="shared" ref="DF52" si="191">100*((DF20/DE20)^4-1)</f>
        <v>2.2310886524313345</v>
      </c>
      <c r="DG52" s="20">
        <f t="shared" ref="DG52" si="192">100*((DG20/DF20)^4-1)</f>
        <v>3.1331379494268008</v>
      </c>
      <c r="DH52" s="20">
        <f t="shared" ref="DH52" si="193">100*((DH20/DG20)^4-1)</f>
        <v>5.7824601832465516</v>
      </c>
      <c r="DI52" s="20">
        <f t="shared" ref="DI52" si="194">100*((DI20/DH20)^4-1)</f>
        <v>7.9768666890700501E-2</v>
      </c>
      <c r="DJ52" s="20">
        <f t="shared" ref="DJ52" si="195">100*((DJ20/DI20)^4-1)</f>
        <v>2.17012094758815</v>
      </c>
      <c r="DK52" s="20">
        <f t="shared" ref="DK52" si="196">100*((DK20/DJ20)^4-1)</f>
        <v>5.0904180868860172</v>
      </c>
      <c r="DL52" s="20">
        <f t="shared" ref="DL52" si="197">100*((DL20/DK20)^4-1)</f>
        <v>3.4910440102927653</v>
      </c>
      <c r="DM52" s="20">
        <f t="shared" ref="DM52" si="198">100*((DM20/DL20)^4-1)</f>
        <v>-0.54247671124336705</v>
      </c>
      <c r="DN52" s="20">
        <f t="shared" ref="DN52" si="199">100*((DN20/DM20)^4-1)</f>
        <v>3.226500200536031</v>
      </c>
      <c r="DO52" s="20">
        <f t="shared" ref="DO52" si="200">100*((DO20/DN20)^4-1)</f>
        <v>-0.38517047230777202</v>
      </c>
      <c r="DP52" s="20">
        <f t="shared" ref="DP52" si="201">100*((DP20/DO20)^4-1)</f>
        <v>2.258258148968717</v>
      </c>
      <c r="DQ52" s="20">
        <f t="shared" ref="DQ52" si="202">100*((DQ20/DP20)^4-1)</f>
        <v>1.6223715414993789</v>
      </c>
      <c r="DR52" s="20">
        <f t="shared" ref="DR52" si="203">100*((DR20/DQ20)^4-1)</f>
        <v>0.61325998975148011</v>
      </c>
      <c r="DS52" s="20">
        <f t="shared" ref="DS52" si="204">100*((DS20/DR20)^4-1)</f>
        <v>-5.459188222439626</v>
      </c>
      <c r="DT52" s="20">
        <f t="shared" ref="DT52" si="205">100*((DT20/DS20)^4-1)</f>
        <v>-90.265761863239135</v>
      </c>
      <c r="DU52" s="20">
        <f t="shared" ref="DU52" si="206">100*((DU20/DT20)^4-1)</f>
        <v>70.35918044800664</v>
      </c>
      <c r="DV52" s="20">
        <f t="shared" ref="DV52" si="207">100*((DV20/DU20)^4-1)</f>
        <v>9.8073727925526377</v>
      </c>
      <c r="DW52" s="20">
        <f t="shared" ref="DW52" si="208">100*((DW20/DV20)^4-1)</f>
        <v>-6.4755390455162987</v>
      </c>
      <c r="DX52" s="20">
        <f t="shared" ref="DX52" si="209">100*((DX20/DW20)^4-1)</f>
        <v>54.632710846692014</v>
      </c>
      <c r="DY52" s="20">
        <f t="shared" ref="DY52" si="210">100*((DY20/DX20)^4-1)</f>
        <v>51.807041000000154</v>
      </c>
      <c r="DZ52" s="20">
        <f t="shared" ref="DZ52" si="211">100*((DZ20/DY20)^4-1)</f>
        <v>23.096937682279339</v>
      </c>
      <c r="EA52" s="20">
        <f t="shared" ref="EA52" si="212">100*((EA20/DZ20)^4-1)</f>
        <v>6.8254767465974142</v>
      </c>
      <c r="EB52" s="20">
        <f t="shared" ref="EB52" si="213">100*((EB20/EA20)^4-1)</f>
        <v>11.961700217994942</v>
      </c>
      <c r="EC52" s="20">
        <f t="shared" ref="EC52" si="214">100*((EC20/EB20)^4-1)</f>
        <v>10.657674001627825</v>
      </c>
      <c r="ED52" s="20">
        <f t="shared" ref="ED52" si="215">100*((ED20/EC20)^4-1)</f>
        <v>11.499537185362009</v>
      </c>
      <c r="EE52" s="20">
        <f t="shared" ref="EE52" si="216">100*((EE20/ED20)^4-1)</f>
        <v>9.0144659505883684</v>
      </c>
      <c r="EF52" s="19">
        <f t="shared" ref="EF52" si="217">100*((EF20/EE20)^4-1)</f>
        <v>5.2600419479880145</v>
      </c>
      <c r="EG52" s="19">
        <f t="shared" ref="EG52" si="218">100*((EG20/EF20)^4-1)</f>
        <v>0.96667673699539769</v>
      </c>
      <c r="EH52" s="19">
        <f t="shared" ref="EH52" si="219">100*((EH20/EG20)^4-1)</f>
        <v>2.7311417998558074</v>
      </c>
      <c r="EI52" s="19">
        <f t="shared" ref="EI52" si="220">100*((EI20/EH20)^4-1)</f>
        <v>-3.1323933139648652E-3</v>
      </c>
      <c r="EJ52" s="19">
        <f t="shared" ref="EJ52" si="221">100*((EJ20/EI20)^4-1)</f>
        <v>-0.24819640824058631</v>
      </c>
      <c r="EK52" s="19">
        <f t="shared" ref="EK52" si="222">100*((EK20/EJ20)^4-1)</f>
        <v>1.4584134412733762</v>
      </c>
      <c r="EL52" s="19">
        <f t="shared" ref="EL52" si="223">100*((EL20/EK20)^4-1)</f>
        <v>3.2050974747043215</v>
      </c>
      <c r="EM52" s="19">
        <f t="shared" ref="EM52" si="224">100*((EM20/EL20)^4-1)</f>
        <v>0.48664150800135086</v>
      </c>
      <c r="EN52" s="19">
        <f t="shared" ref="EN52" si="225">100*((EN20/EM20)^4-1)</f>
        <v>1.9809250439119852</v>
      </c>
      <c r="EO52" s="19">
        <f t="shared" ref="EO52" si="226">100*((EO20/EN20)^4-1)</f>
        <v>0.28885128351738842</v>
      </c>
      <c r="EP52" s="19">
        <f t="shared" ref="EP52" si="227">100*((EP20/EO20)^4-1)</f>
        <v>1.983905574894429</v>
      </c>
      <c r="EQ52" s="19">
        <f t="shared" ref="EQ52" si="228">100*((EQ20/EP20)^4-1)</f>
        <v>1.2301016187461489</v>
      </c>
      <c r="ER52" s="19">
        <f t="shared" ref="ER52" si="229">100*((ER20/EQ20)^4-1)</f>
        <v>2.2163470612907243</v>
      </c>
      <c r="ES52" s="19">
        <f t="shared" ref="ES52" si="230">100*((ES20/ER20)^4-1)</f>
        <v>1.7412549071081695</v>
      </c>
      <c r="ET52" s="19">
        <f t="shared" ref="ET52" si="231">100*((ET20/ES20)^4-1)</f>
        <v>2.2349914542956206</v>
      </c>
      <c r="EU52" s="19">
        <f t="shared" ref="EU52" si="232">100*((EU20/ET20)^4-1)</f>
        <v>0.44362844893008901</v>
      </c>
      <c r="EV52" s="19">
        <f t="shared" ref="EV52" si="233">100*((EV20/EU20)^4-1)</f>
        <v>0.96288167838149974</v>
      </c>
      <c r="EW52" s="19">
        <f t="shared" ref="EW52" si="234">100*((EW20/EV20)^4-1)</f>
        <v>1.4214282431811665</v>
      </c>
      <c r="EX52" s="19">
        <f t="shared" ref="EX52" si="235">100*((EX20/EW20)^4-1)</f>
        <v>-1.4062787150456391</v>
      </c>
      <c r="EY52" s="19">
        <f t="shared" ref="EY52" si="236">100*((EY20/EX20)^4-1)</f>
        <v>-2.5706202188755967</v>
      </c>
      <c r="EZ52" s="19">
        <f t="shared" ref="EZ52" si="237">100*((EZ20/EY20)^4-1)</f>
        <v>0.14204427827197996</v>
      </c>
      <c r="FA52" s="19">
        <f t="shared" ref="FA52" si="238">100*((FA20/EZ20)^4-1)</f>
        <v>0.15545862881920502</v>
      </c>
      <c r="FB52" s="19">
        <f t="shared" ref="FB52" si="239">100*((FB20/FA20)^4-1)</f>
        <v>0.30865410156644124</v>
      </c>
      <c r="FC52" s="19">
        <f t="shared" ref="FC52" si="240">100*((FC20/FB20)^4-1)</f>
        <v>-0.50167772748598294</v>
      </c>
      <c r="FD52" s="19">
        <f t="shared" ref="FD52" si="241">100*((FD20/FC20)^4-1)</f>
        <v>0.64768381927611252</v>
      </c>
      <c r="FE52" s="19">
        <f t="shared" ref="FE52" si="242">100*((FE20/FD20)^4-1)</f>
        <v>0.86551877998821691</v>
      </c>
      <c r="FF52" s="19">
        <f t="shared" ref="FF52" si="243">100*((FF20/FE20)^4-1)</f>
        <v>0.8217996759006585</v>
      </c>
    </row>
    <row r="53" spans="2:162" x14ac:dyDescent="0.2">
      <c r="B53" t="str">
        <f t="shared" si="6"/>
        <v xml:space="preserve">   Government</v>
      </c>
      <c r="C53" s="20"/>
      <c r="D53" s="20">
        <f t="shared" ref="D53:AA53" si="244">100*((D21/C21)^4-1)</f>
        <v>4.6786751082181999</v>
      </c>
      <c r="E53" s="20">
        <f t="shared" si="244"/>
        <v>7.8596750513025615</v>
      </c>
      <c r="F53" s="20">
        <f t="shared" si="244"/>
        <v>-1.6845461769714132</v>
      </c>
      <c r="G53" s="20">
        <f t="shared" si="244"/>
        <v>1.5320212362029073</v>
      </c>
      <c r="H53" s="20">
        <f t="shared" si="244"/>
        <v>10.66755227685996</v>
      </c>
      <c r="I53" s="20">
        <f t="shared" si="244"/>
        <v>3.7057644429209446</v>
      </c>
      <c r="J53" s="20">
        <f t="shared" si="244"/>
        <v>0.60507661054849393</v>
      </c>
      <c r="K53" s="20">
        <f t="shared" si="244"/>
        <v>6.5263473916784998</v>
      </c>
      <c r="L53" s="20">
        <f t="shared" si="244"/>
        <v>3.3469921873683139</v>
      </c>
      <c r="M53" s="20">
        <f t="shared" si="244"/>
        <v>-1.504675377216258</v>
      </c>
      <c r="N53" s="20">
        <f t="shared" si="244"/>
        <v>7.9033140035681848</v>
      </c>
      <c r="O53" s="20">
        <f t="shared" si="244"/>
        <v>-1.972407089972783</v>
      </c>
      <c r="P53" s="20">
        <f t="shared" si="244"/>
        <v>3.3702556563809827</v>
      </c>
      <c r="Q53" s="20">
        <f t="shared" si="244"/>
        <v>1.5772239182302306</v>
      </c>
      <c r="R53" s="20">
        <f t="shared" si="244"/>
        <v>3.2446671483239875</v>
      </c>
      <c r="S53" s="20">
        <f t="shared" si="244"/>
        <v>-0.40712415366297439</v>
      </c>
      <c r="T53" s="20">
        <f t="shared" si="244"/>
        <v>3.3055075032077941</v>
      </c>
      <c r="U53" s="20">
        <f t="shared" si="244"/>
        <v>-3.5942386262333037</v>
      </c>
      <c r="V53" s="20">
        <f t="shared" si="244"/>
        <v>9.6461387099288984</v>
      </c>
      <c r="W53" s="20">
        <f t="shared" si="244"/>
        <v>1.5259236609675098</v>
      </c>
      <c r="X53" s="20">
        <f t="shared" si="244"/>
        <v>1.3593008500688342</v>
      </c>
      <c r="Y53" s="20">
        <f t="shared" si="244"/>
        <v>-2.823904682954248</v>
      </c>
      <c r="Z53" s="20">
        <f t="shared" si="244"/>
        <v>4.6300938961707949</v>
      </c>
      <c r="AA53" s="20">
        <f t="shared" si="244"/>
        <v>5.1498648037016093</v>
      </c>
      <c r="AB53" s="20">
        <f t="shared" ref="AB53:BG53" si="245">100*((AB21/AA21)^4-1)</f>
        <v>-0.69990982285814685</v>
      </c>
      <c r="AC53" s="20">
        <f t="shared" si="245"/>
        <v>-1.3212681704465878</v>
      </c>
      <c r="AD53" s="20">
        <f t="shared" si="245"/>
        <v>1.8941857582944976</v>
      </c>
      <c r="AE53" s="20">
        <f t="shared" si="245"/>
        <v>0</v>
      </c>
      <c r="AF53" s="20">
        <f t="shared" si="245"/>
        <v>8.6942287895466652</v>
      </c>
      <c r="AG53" s="20">
        <f t="shared" si="245"/>
        <v>-0.22898568988902746</v>
      </c>
      <c r="AH53" s="20">
        <f t="shared" si="245"/>
        <v>1.6148861342506704</v>
      </c>
      <c r="AI53" s="20">
        <f t="shared" si="245"/>
        <v>3.4702275680646988</v>
      </c>
      <c r="AJ53" s="20">
        <f t="shared" si="245"/>
        <v>3.4403829789682483</v>
      </c>
      <c r="AK53" s="20">
        <f t="shared" si="245"/>
        <v>1.960356414638853</v>
      </c>
      <c r="AL53" s="20">
        <f t="shared" si="245"/>
        <v>2.7846675452131153</v>
      </c>
      <c r="AM53" s="20">
        <f t="shared" si="245"/>
        <v>1.1142988428103129</v>
      </c>
      <c r="AN53" s="20">
        <f t="shared" si="245"/>
        <v>3.3613665625350286</v>
      </c>
      <c r="AO53" s="20">
        <f t="shared" si="245"/>
        <v>3.4834148368667162</v>
      </c>
      <c r="AP53" s="20">
        <f t="shared" si="245"/>
        <v>0.65448377273804592</v>
      </c>
      <c r="AQ53" s="20">
        <f t="shared" si="245"/>
        <v>2.2641301805799818</v>
      </c>
      <c r="AR53" s="20">
        <f t="shared" si="245"/>
        <v>3.649928011670589</v>
      </c>
      <c r="AS53" s="20">
        <f t="shared" si="245"/>
        <v>-2.404841383866152</v>
      </c>
      <c r="AT53" s="20">
        <f t="shared" si="245"/>
        <v>0.43157642783198114</v>
      </c>
      <c r="AU53" s="20">
        <f t="shared" si="245"/>
        <v>8.5846673669113684</v>
      </c>
      <c r="AV53" s="20">
        <f t="shared" si="245"/>
        <v>3.5602730870258448</v>
      </c>
      <c r="AW53" s="20">
        <f t="shared" si="245"/>
        <v>1.8941857582944976</v>
      </c>
      <c r="AX53" s="20">
        <f t="shared" si="245"/>
        <v>3.8683683425540183</v>
      </c>
      <c r="AY53" s="20">
        <f t="shared" si="245"/>
        <v>1.5195721713212373</v>
      </c>
      <c r="AZ53" s="20">
        <f t="shared" si="245"/>
        <v>1.583037304022672</v>
      </c>
      <c r="BA53" s="20">
        <f t="shared" si="245"/>
        <v>0.40955577839167923</v>
      </c>
      <c r="BB53" s="20">
        <f t="shared" si="245"/>
        <v>2.6124441323920333</v>
      </c>
      <c r="BC53" s="20">
        <f t="shared" si="245"/>
        <v>1.1549774163880144</v>
      </c>
      <c r="BD53" s="20">
        <f t="shared" si="245"/>
        <v>2.2446197046885885</v>
      </c>
      <c r="BE53" s="20">
        <f t="shared" si="245"/>
        <v>-2.6563350607128222</v>
      </c>
      <c r="BF53" s="20">
        <f t="shared" si="245"/>
        <v>1.5623377630085145</v>
      </c>
      <c r="BG53" s="20">
        <f t="shared" si="245"/>
        <v>-1.4052479280952657</v>
      </c>
      <c r="BH53" s="20">
        <f t="shared" ref="BH53:CM53" si="246">100*((BH21/BG21)^4-1)</f>
        <v>0.67681653692346355</v>
      </c>
      <c r="BI53" s="20">
        <f t="shared" si="246"/>
        <v>0.81121774916375067</v>
      </c>
      <c r="BJ53" s="20">
        <f t="shared" si="246"/>
        <v>0.47165756676679216</v>
      </c>
      <c r="BK53" s="20">
        <f t="shared" si="246"/>
        <v>-2.2646875609929507</v>
      </c>
      <c r="BL53" s="20">
        <f t="shared" si="246"/>
        <v>0.54163721826723243</v>
      </c>
      <c r="BM53" s="20">
        <f t="shared" si="246"/>
        <v>0.67647315198149371</v>
      </c>
      <c r="BN53" s="20">
        <f t="shared" si="246"/>
        <v>0.60764446734513644</v>
      </c>
      <c r="BO53" s="20">
        <f t="shared" si="246"/>
        <v>0.87726172448139295</v>
      </c>
      <c r="BP53" s="20">
        <f t="shared" si="246"/>
        <v>-0.66945371509009588</v>
      </c>
      <c r="BQ53" s="20">
        <f t="shared" si="246"/>
        <v>-0.13438600488012709</v>
      </c>
      <c r="BR53" s="20">
        <f t="shared" si="246"/>
        <v>1.0803413160407782</v>
      </c>
      <c r="BS53" s="20">
        <f t="shared" si="246"/>
        <v>0.26854634101105557</v>
      </c>
      <c r="BT53" s="20">
        <f t="shared" si="246"/>
        <v>1.0091586076526937</v>
      </c>
      <c r="BU53" s="20">
        <f t="shared" si="246"/>
        <v>2.9059527672838703</v>
      </c>
      <c r="BV53" s="20">
        <f t="shared" si="246"/>
        <v>0.93254989662103771</v>
      </c>
      <c r="BW53" s="20">
        <f t="shared" si="246"/>
        <v>2.0688395093794831</v>
      </c>
      <c r="BX53" s="20">
        <f t="shared" si="246"/>
        <v>0.32984222031202659</v>
      </c>
      <c r="BY53" s="20">
        <f t="shared" si="246"/>
        <v>7.5101340384186255</v>
      </c>
      <c r="BZ53" s="20">
        <f t="shared" si="246"/>
        <v>1.2993170644562957</v>
      </c>
      <c r="CA53" s="20">
        <f t="shared" si="246"/>
        <v>-1.6650292753128015</v>
      </c>
      <c r="CB53" s="20">
        <f t="shared" si="246"/>
        <v>2.152740302372691</v>
      </c>
      <c r="CC53" s="20">
        <f t="shared" si="246"/>
        <v>-2.1073740126800078</v>
      </c>
      <c r="CD53" s="20">
        <f t="shared" si="246"/>
        <v>-1.0314176523402052</v>
      </c>
      <c r="CE53" s="20">
        <f t="shared" si="246"/>
        <v>-1.1627783432744621</v>
      </c>
      <c r="CF53" s="20">
        <f t="shared" si="246"/>
        <v>6.4630061701483887</v>
      </c>
      <c r="CG53" s="20">
        <f t="shared" si="246"/>
        <v>-3.9130462040173342</v>
      </c>
      <c r="CH53" s="20">
        <f t="shared" si="246"/>
        <v>-3.8260844052007914</v>
      </c>
      <c r="CI53" s="20">
        <f t="shared" si="246"/>
        <v>-2.0101490755158991</v>
      </c>
      <c r="CJ53" s="20">
        <f t="shared" si="246"/>
        <v>-0.72042277437703861</v>
      </c>
      <c r="CK53" s="20">
        <f t="shared" si="246"/>
        <v>-3.0564354998109611</v>
      </c>
      <c r="CL53" s="20">
        <f t="shared" si="246"/>
        <v>1.5336887921272968</v>
      </c>
      <c r="CM53" s="20">
        <f t="shared" si="246"/>
        <v>0.9944400221844063</v>
      </c>
      <c r="CN53" s="20">
        <f t="shared" ref="CN53:DS53" si="247">100*((CN21/CM21)^4-1)</f>
        <v>-6.587072646130343E-2</v>
      </c>
      <c r="CO53" s="20">
        <f t="shared" si="247"/>
        <v>0.26385209942645371</v>
      </c>
      <c r="CP53" s="20">
        <f t="shared" si="247"/>
        <v>2.057170334762537</v>
      </c>
      <c r="CQ53" s="20">
        <f t="shared" si="247"/>
        <v>1.316854703883652</v>
      </c>
      <c r="CR53" s="20">
        <f t="shared" si="247"/>
        <v>0.19606235437852337</v>
      </c>
      <c r="CS53" s="20">
        <f t="shared" si="247"/>
        <v>0.65434102135242256</v>
      </c>
      <c r="CT53" s="20">
        <f t="shared" si="247"/>
        <v>3.0315865074524995</v>
      </c>
      <c r="CU53" s="20">
        <f t="shared" si="247"/>
        <v>1.1693882615444906</v>
      </c>
      <c r="CV53" s="20">
        <f t="shared" si="247"/>
        <v>0.51696176671671701</v>
      </c>
      <c r="CW53" s="20">
        <f t="shared" si="247"/>
        <v>2.2735592316679876</v>
      </c>
      <c r="CX53" s="20">
        <f t="shared" si="247"/>
        <v>1.6757611549311768</v>
      </c>
      <c r="CY53" s="20">
        <f t="shared" si="247"/>
        <v>3.227630406052806</v>
      </c>
      <c r="CZ53" s="20">
        <f t="shared" si="247"/>
        <v>2.9428619717335236</v>
      </c>
      <c r="DA53" s="20">
        <f t="shared" si="247"/>
        <v>3.4358958545356311</v>
      </c>
      <c r="DB53" s="20">
        <f t="shared" si="247"/>
        <v>1.1260445847767642</v>
      </c>
      <c r="DC53" s="20">
        <f t="shared" si="247"/>
        <v>1.3736920309268541</v>
      </c>
      <c r="DD53" s="20">
        <f t="shared" si="247"/>
        <v>3.7666596674792885</v>
      </c>
      <c r="DE53" s="20">
        <f t="shared" si="247"/>
        <v>2.1642564978140433</v>
      </c>
      <c r="DF53" s="20">
        <f t="shared" si="247"/>
        <v>2.58726822755313</v>
      </c>
      <c r="DG53" s="20">
        <f t="shared" si="247"/>
        <v>0.54673727932763594</v>
      </c>
      <c r="DH53" s="20">
        <f t="shared" si="247"/>
        <v>2.1358618200198132</v>
      </c>
      <c r="DI53" s="20">
        <f t="shared" si="247"/>
        <v>0.60358965583433566</v>
      </c>
      <c r="DJ53" s="20">
        <f t="shared" si="247"/>
        <v>-0.1802748734390569</v>
      </c>
      <c r="DK53" s="20">
        <f t="shared" si="247"/>
        <v>-2.7976537032192161</v>
      </c>
      <c r="DL53" s="20">
        <f t="shared" si="247"/>
        <v>-1.6856937454854726</v>
      </c>
      <c r="DM53" s="20">
        <f t="shared" si="247"/>
        <v>-1.9328937989681383</v>
      </c>
      <c r="DN53" s="20">
        <f t="shared" si="247"/>
        <v>-2.3032827179370163</v>
      </c>
      <c r="DO53" s="20">
        <f t="shared" si="247"/>
        <v>-4.8892606486624857</v>
      </c>
      <c r="DP53" s="20">
        <f t="shared" si="247"/>
        <v>2.3242061335016828</v>
      </c>
      <c r="DQ53" s="20">
        <f t="shared" si="247"/>
        <v>5.6257704396272645</v>
      </c>
      <c r="DR53" s="20">
        <f t="shared" si="247"/>
        <v>-3.7927467359173628</v>
      </c>
      <c r="DS53" s="20">
        <f t="shared" si="247"/>
        <v>5.6670153940742152</v>
      </c>
      <c r="DT53" s="20">
        <f t="shared" ref="DT53:EY53" si="248">100*((DT21/DS21)^4-1)</f>
        <v>-22.350638356091402</v>
      </c>
      <c r="DU53" s="20">
        <f t="shared" si="248"/>
        <v>11.057967386609956</v>
      </c>
      <c r="DV53" s="20">
        <f t="shared" si="248"/>
        <v>-15.595748705876511</v>
      </c>
      <c r="DW53" s="20">
        <f t="shared" si="248"/>
        <v>1.1242346416303173</v>
      </c>
      <c r="DX53" s="20">
        <f t="shared" si="248"/>
        <v>6.5927171095074177</v>
      </c>
      <c r="DY53" s="20">
        <f t="shared" si="248"/>
        <v>12.50357050237958</v>
      </c>
      <c r="DZ53" s="20">
        <f t="shared" si="248"/>
        <v>-7.7348297963089729</v>
      </c>
      <c r="EA53" s="20">
        <f t="shared" si="248"/>
        <v>-12.494195894295412</v>
      </c>
      <c r="EB53" s="20">
        <f t="shared" si="248"/>
        <v>-0.7920753101456568</v>
      </c>
      <c r="EC53" s="20">
        <f t="shared" si="248"/>
        <v>21.205433524517026</v>
      </c>
      <c r="ED53" s="20">
        <f t="shared" si="248"/>
        <v>-7.6715149144280677</v>
      </c>
      <c r="EE53" s="20">
        <f t="shared" si="248"/>
        <v>0.12905305629544728</v>
      </c>
      <c r="EF53" s="19">
        <f t="shared" si="248"/>
        <v>2.9146924026234089</v>
      </c>
      <c r="EG53" s="19">
        <f t="shared" si="248"/>
        <v>6.8947134335205496</v>
      </c>
      <c r="EH53" s="19">
        <f t="shared" si="248"/>
        <v>0.40383650564452811</v>
      </c>
      <c r="EI53" s="19">
        <f t="shared" si="248"/>
        <v>0.90909840409227893</v>
      </c>
      <c r="EJ53" s="19">
        <f t="shared" si="248"/>
        <v>0.34342967701055382</v>
      </c>
      <c r="EK53" s="19">
        <f t="shared" si="248"/>
        <v>1.274884613391869</v>
      </c>
      <c r="EL53" s="19">
        <f t="shared" si="248"/>
        <v>1.6810500708033471</v>
      </c>
      <c r="EM53" s="19">
        <f t="shared" si="248"/>
        <v>1.1698090594605137</v>
      </c>
      <c r="EN53" s="19">
        <f t="shared" si="248"/>
        <v>0.81998335254123145</v>
      </c>
      <c r="EO53" s="19">
        <f t="shared" si="248"/>
        <v>0.98908108124631244</v>
      </c>
      <c r="EP53" s="19">
        <f t="shared" si="248"/>
        <v>0.91384663029236979</v>
      </c>
      <c r="EQ53" s="19">
        <f t="shared" si="248"/>
        <v>1.0462499023619509</v>
      </c>
      <c r="ER53" s="19">
        <f t="shared" si="248"/>
        <v>0.91681397038967383</v>
      </c>
      <c r="ES53" s="19">
        <f t="shared" si="248"/>
        <v>0.77287301491169025</v>
      </c>
      <c r="ET53" s="19">
        <f t="shared" si="248"/>
        <v>0.86044704879324474</v>
      </c>
      <c r="EU53" s="19">
        <f t="shared" si="248"/>
        <v>0.96709708107352021</v>
      </c>
      <c r="EV53" s="19">
        <f t="shared" si="248"/>
        <v>0.82359844791897174</v>
      </c>
      <c r="EW53" s="19">
        <f t="shared" si="248"/>
        <v>0.85862596575569938</v>
      </c>
      <c r="EX53" s="19">
        <f t="shared" si="248"/>
        <v>1.0570224099962555</v>
      </c>
      <c r="EY53" s="19">
        <f t="shared" si="248"/>
        <v>1.0593611227132982</v>
      </c>
      <c r="EZ53" s="19">
        <f t="shared" ref="EZ53:FF53" si="249">100*((EZ21/EY21)^4-1)</f>
        <v>1.0109360612874596</v>
      </c>
      <c r="FA53" s="19">
        <f t="shared" si="249"/>
        <v>1.0715615198260142</v>
      </c>
      <c r="FB53" s="19">
        <f t="shared" si="249"/>
        <v>1.0683353812821483</v>
      </c>
      <c r="FC53" s="19">
        <f t="shared" si="249"/>
        <v>1.0930235677884648</v>
      </c>
      <c r="FD53" s="19">
        <f t="shared" si="249"/>
        <v>1.0214090100318707</v>
      </c>
      <c r="FE53" s="19">
        <f t="shared" si="249"/>
        <v>1.0587985758394147</v>
      </c>
      <c r="FF53" s="19">
        <f t="shared" si="249"/>
        <v>1.0732546397178577</v>
      </c>
    </row>
    <row r="54" spans="2:162" x14ac:dyDescent="0.2">
      <c r="B54" t="str">
        <f t="shared" si="6"/>
        <v xml:space="preserve">      State and local</v>
      </c>
      <c r="C54" s="20"/>
      <c r="D54" s="20">
        <f t="shared" ref="D54:AA54" si="250">100*((D22/C22)^4-1)</f>
        <v>3.5084402990630092</v>
      </c>
      <c r="E54" s="20">
        <f t="shared" si="250"/>
        <v>11.634488520721952</v>
      </c>
      <c r="F54" s="20">
        <f t="shared" si="250"/>
        <v>-0.20860488337435257</v>
      </c>
      <c r="G54" s="20">
        <f t="shared" si="250"/>
        <v>1.6815186024477624</v>
      </c>
      <c r="H54" s="20">
        <f t="shared" si="250"/>
        <v>11.940698384688186</v>
      </c>
      <c r="I54" s="20">
        <f t="shared" si="250"/>
        <v>3.1715157260513216</v>
      </c>
      <c r="J54" s="20">
        <f t="shared" si="250"/>
        <v>1.1081622009737169</v>
      </c>
      <c r="K54" s="20">
        <f t="shared" si="250"/>
        <v>7.2950287040999928</v>
      </c>
      <c r="L54" s="20">
        <f t="shared" si="250"/>
        <v>3.6871698954204613</v>
      </c>
      <c r="M54" s="20">
        <f t="shared" si="250"/>
        <v>-1.838141860039999</v>
      </c>
      <c r="N54" s="20">
        <f t="shared" si="250"/>
        <v>8.7905639521305581</v>
      </c>
      <c r="O54" s="20">
        <f t="shared" si="250"/>
        <v>-3.2186701028379505</v>
      </c>
      <c r="P54" s="20">
        <f t="shared" si="250"/>
        <v>3.8216962357339845</v>
      </c>
      <c r="Q54" s="20">
        <f t="shared" si="250"/>
        <v>1.250135089186144</v>
      </c>
      <c r="R54" s="20">
        <f t="shared" si="250"/>
        <v>4.1666176896834495</v>
      </c>
      <c r="S54" s="20">
        <f t="shared" si="250"/>
        <v>-0.47141933278731507</v>
      </c>
      <c r="T54" s="20">
        <f t="shared" si="250"/>
        <v>3.7392609521699427</v>
      </c>
      <c r="U54" s="20">
        <f t="shared" si="250"/>
        <v>-3.7866590936564526</v>
      </c>
      <c r="V54" s="20">
        <f t="shared" si="250"/>
        <v>11.434418668610057</v>
      </c>
      <c r="W54" s="20">
        <f t="shared" si="250"/>
        <v>2.4156867603136734</v>
      </c>
      <c r="X54" s="20">
        <f t="shared" si="250"/>
        <v>1.565167652334698</v>
      </c>
      <c r="Y54" s="20">
        <f t="shared" si="250"/>
        <v>-2.8859424784817955</v>
      </c>
      <c r="Z54" s="20">
        <f t="shared" si="250"/>
        <v>5.4345800135762401</v>
      </c>
      <c r="AA54" s="20">
        <f t="shared" si="250"/>
        <v>6.0231363284435124</v>
      </c>
      <c r="AB54" s="20">
        <f t="shared" ref="AB54:BG54" si="251">100*((AB22/AA22)^4-1)</f>
        <v>-0.44588047857728741</v>
      </c>
      <c r="AC54" s="20">
        <f t="shared" si="251"/>
        <v>-0.80240316921295074</v>
      </c>
      <c r="AD54" s="20">
        <f t="shared" si="251"/>
        <v>1.5320212362029961</v>
      </c>
      <c r="AE54" s="20">
        <f t="shared" si="251"/>
        <v>-8.9235911902818543E-2</v>
      </c>
      <c r="AF54" s="20">
        <f t="shared" si="251"/>
        <v>9.8055130808853299</v>
      </c>
      <c r="AG54" s="20">
        <f t="shared" si="251"/>
        <v>-0.86937106668680819</v>
      </c>
      <c r="AH54" s="20">
        <f t="shared" si="251"/>
        <v>2.2032885016128434</v>
      </c>
      <c r="AI54" s="20">
        <f t="shared" si="251"/>
        <v>2.5451278800156629</v>
      </c>
      <c r="AJ54" s="20">
        <f t="shared" si="251"/>
        <v>4.0337003038845687</v>
      </c>
      <c r="AK54" s="20">
        <f t="shared" si="251"/>
        <v>1.5486913577242856</v>
      </c>
      <c r="AL54" s="20">
        <f t="shared" si="251"/>
        <v>2.1474591510843632</v>
      </c>
      <c r="AM54" s="20">
        <f t="shared" si="251"/>
        <v>8.479066826556636E-2</v>
      </c>
      <c r="AN54" s="20">
        <f t="shared" si="251"/>
        <v>5.006597678068192</v>
      </c>
      <c r="AO54" s="20">
        <f t="shared" si="251"/>
        <v>4.3384161668175381</v>
      </c>
      <c r="AP54" s="20">
        <f t="shared" si="251"/>
        <v>-8.2807158381725809E-2</v>
      </c>
      <c r="AQ54" s="20">
        <f t="shared" si="251"/>
        <v>2.5087637954450681</v>
      </c>
      <c r="AR54" s="20">
        <f t="shared" si="251"/>
        <v>-1.6366266789216599</v>
      </c>
      <c r="AS54" s="20">
        <f t="shared" si="251"/>
        <v>1.9152157496288957</v>
      </c>
      <c r="AT54" s="20">
        <f t="shared" si="251"/>
        <v>1.655936663515889</v>
      </c>
      <c r="AU54" s="20">
        <f t="shared" si="251"/>
        <v>8.5374620489190978</v>
      </c>
      <c r="AV54" s="20">
        <f t="shared" si="251"/>
        <v>4.4066095548117357</v>
      </c>
      <c r="AW54" s="20">
        <f t="shared" si="251"/>
        <v>1.8393999859203314</v>
      </c>
      <c r="AX54" s="20">
        <f t="shared" si="251"/>
        <v>4.0123462610046623</v>
      </c>
      <c r="AY54" s="20">
        <f t="shared" si="251"/>
        <v>1.8923189327385348</v>
      </c>
      <c r="AZ54" s="20">
        <f t="shared" si="251"/>
        <v>1.8044068002168956</v>
      </c>
      <c r="BA54" s="20">
        <f t="shared" si="251"/>
        <v>0.31067937773774368</v>
      </c>
      <c r="BB54" s="20">
        <f t="shared" si="251"/>
        <v>0.31043826100447536</v>
      </c>
      <c r="BC54" s="20">
        <f t="shared" si="251"/>
        <v>1.088848611869575</v>
      </c>
      <c r="BD54" s="20">
        <f t="shared" si="251"/>
        <v>2.8890285268709404</v>
      </c>
      <c r="BE54" s="20">
        <f t="shared" si="251"/>
        <v>-2.5072359150122958</v>
      </c>
      <c r="BF54" s="20">
        <f t="shared" si="251"/>
        <v>1.5527660065929316</v>
      </c>
      <c r="BG54" s="20">
        <f t="shared" si="251"/>
        <v>-1.3007956995341186</v>
      </c>
      <c r="BH54" s="20">
        <f t="shared" ref="BH54:CM54" si="252">100*((BH22/BG22)^4-1)</f>
        <v>0.6961203554707307</v>
      </c>
      <c r="BI54" s="20">
        <f t="shared" si="252"/>
        <v>1.1601928390961858</v>
      </c>
      <c r="BJ54" s="20">
        <f t="shared" si="252"/>
        <v>0.30751466841207886</v>
      </c>
      <c r="BK54" s="20">
        <f t="shared" si="252"/>
        <v>-1.6774313597111568</v>
      </c>
      <c r="BL54" s="20">
        <f t="shared" si="252"/>
        <v>0.85031891980484886</v>
      </c>
      <c r="BM54" s="20">
        <f t="shared" si="252"/>
        <v>0.53934193467954916</v>
      </c>
      <c r="BN54" s="20">
        <f t="shared" si="252"/>
        <v>1.6223715414994677</v>
      </c>
      <c r="BO54" s="20">
        <f t="shared" si="252"/>
        <v>1.306544317443592</v>
      </c>
      <c r="BP54" s="20">
        <f t="shared" si="252"/>
        <v>-0.53257133218603814</v>
      </c>
      <c r="BQ54" s="20">
        <f t="shared" si="252"/>
        <v>-7.6314028769164377E-2</v>
      </c>
      <c r="BR54" s="20">
        <f t="shared" si="252"/>
        <v>0.99625632305819778</v>
      </c>
      <c r="BS54" s="20">
        <f t="shared" si="252"/>
        <v>0.45775244709931329</v>
      </c>
      <c r="BT54" s="20">
        <f t="shared" si="252"/>
        <v>1.2227599725744609</v>
      </c>
      <c r="BU54" s="20">
        <f t="shared" si="252"/>
        <v>3.3013838395104633</v>
      </c>
      <c r="BV54" s="20">
        <f t="shared" si="252"/>
        <v>0.8301059165775504</v>
      </c>
      <c r="BW54" s="20">
        <f t="shared" si="252"/>
        <v>2.1187308582962583</v>
      </c>
      <c r="BX54" s="20">
        <f t="shared" si="252"/>
        <v>0.37393621001362565</v>
      </c>
      <c r="BY54" s="20">
        <f t="shared" si="252"/>
        <v>8.3842249736271413</v>
      </c>
      <c r="BZ54" s="20">
        <f t="shared" si="252"/>
        <v>1.0277030699786582</v>
      </c>
      <c r="CA54" s="20">
        <f t="shared" si="252"/>
        <v>-1.9548691046687994</v>
      </c>
      <c r="CB54" s="20">
        <f t="shared" si="252"/>
        <v>0.73502079727552072</v>
      </c>
      <c r="CC54" s="20">
        <f t="shared" si="252"/>
        <v>-1.3829288788392624</v>
      </c>
      <c r="CD54" s="20">
        <f t="shared" si="252"/>
        <v>-0.65915732666324001</v>
      </c>
      <c r="CE54" s="20">
        <f t="shared" si="252"/>
        <v>0</v>
      </c>
      <c r="CF54" s="20">
        <f t="shared" si="252"/>
        <v>1.2561035747437499</v>
      </c>
      <c r="CG54" s="20">
        <f t="shared" si="252"/>
        <v>0.22012281871821582</v>
      </c>
      <c r="CH54" s="20">
        <f t="shared" si="252"/>
        <v>-3.3282164633776867</v>
      </c>
      <c r="CI54" s="20">
        <f t="shared" si="252"/>
        <v>-2.271177678805103</v>
      </c>
      <c r="CJ54" s="20">
        <f t="shared" si="252"/>
        <v>-0.66722035720153672</v>
      </c>
      <c r="CK54" s="20">
        <f t="shared" si="252"/>
        <v>-2.9447634424978664</v>
      </c>
      <c r="CL54" s="20">
        <f t="shared" si="252"/>
        <v>2.0405578104768285</v>
      </c>
      <c r="CM54" s="20">
        <f t="shared" si="252"/>
        <v>1.2747050753406208</v>
      </c>
      <c r="CN54" s="20">
        <f t="shared" ref="CN54:DS54" si="253">100*((CN22/CM22)^4-1)</f>
        <v>0.14886487934464565</v>
      </c>
      <c r="CO54" s="20">
        <f t="shared" si="253"/>
        <v>0.37233507174454505</v>
      </c>
      <c r="CP54" s="20">
        <f t="shared" si="253"/>
        <v>2.4743417981210936</v>
      </c>
      <c r="CQ54" s="20">
        <f t="shared" si="253"/>
        <v>1.7840110394727882</v>
      </c>
      <c r="CR54" s="20">
        <f t="shared" si="253"/>
        <v>0.81113051430004024</v>
      </c>
      <c r="CS54" s="20">
        <f t="shared" si="253"/>
        <v>1.1050636471039876</v>
      </c>
      <c r="CT54" s="20">
        <f t="shared" si="253"/>
        <v>3.6336357010478659</v>
      </c>
      <c r="CU54" s="20">
        <f t="shared" si="253"/>
        <v>1.2384881185238727</v>
      </c>
      <c r="CV54" s="20">
        <f t="shared" si="253"/>
        <v>0.72489736102134827</v>
      </c>
      <c r="CW54" s="20">
        <f t="shared" si="253"/>
        <v>2.9916756547516021</v>
      </c>
      <c r="CX54" s="20">
        <f t="shared" si="253"/>
        <v>2.1663774535138902</v>
      </c>
      <c r="CY54" s="20">
        <f t="shared" si="253"/>
        <v>3.5372470407626366</v>
      </c>
      <c r="CZ54" s="20">
        <f t="shared" si="253"/>
        <v>3.1443025807083025</v>
      </c>
      <c r="DA54" s="20">
        <f t="shared" si="253"/>
        <v>3.7668046579083292</v>
      </c>
      <c r="DB54" s="20">
        <f t="shared" si="253"/>
        <v>1.1857922644282315</v>
      </c>
      <c r="DC54" s="20">
        <f t="shared" si="253"/>
        <v>1.5320055475490646</v>
      </c>
      <c r="DD54" s="20">
        <f t="shared" si="253"/>
        <v>4.1321977379948915</v>
      </c>
      <c r="DE54" s="20">
        <f t="shared" si="253"/>
        <v>2.3419018418564974</v>
      </c>
      <c r="DF54" s="20">
        <f t="shared" si="253"/>
        <v>2.6048336910109215</v>
      </c>
      <c r="DG54" s="20">
        <f t="shared" si="253"/>
        <v>0.47301209852503856</v>
      </c>
      <c r="DH54" s="20">
        <f t="shared" si="253"/>
        <v>2.5849007886649789</v>
      </c>
      <c r="DI54" s="20">
        <f t="shared" si="253"/>
        <v>0.87313729548152974</v>
      </c>
      <c r="DJ54" s="20">
        <f t="shared" si="253"/>
        <v>-6.6783535530168248E-2</v>
      </c>
      <c r="DK54" s="20">
        <f t="shared" si="253"/>
        <v>-2.5802957444135632</v>
      </c>
      <c r="DL54" s="20">
        <f t="shared" si="253"/>
        <v>-1.6706674633768737</v>
      </c>
      <c r="DM54" s="20">
        <f t="shared" si="253"/>
        <v>-2.0106597072077625</v>
      </c>
      <c r="DN54" s="20">
        <f t="shared" si="253"/>
        <v>-2.2879268786814011</v>
      </c>
      <c r="DO54" s="20">
        <f t="shared" si="253"/>
        <v>-5.0228474536928136</v>
      </c>
      <c r="DP54" s="20">
        <f t="shared" si="253"/>
        <v>2.7950798135516264</v>
      </c>
      <c r="DQ54" s="20">
        <f t="shared" si="253"/>
        <v>5.8235723567212405</v>
      </c>
      <c r="DR54" s="20">
        <f t="shared" si="253"/>
        <v>-3.8700753222927764</v>
      </c>
      <c r="DS54" s="20">
        <f t="shared" si="253"/>
        <v>6.0838037965036396</v>
      </c>
      <c r="DT54" s="20">
        <f t="shared" ref="DT54:EY54" si="254">100*((DT22/DS22)^4-1)</f>
        <v>-24.840775693269311</v>
      </c>
      <c r="DU54" s="20">
        <f t="shared" si="254"/>
        <v>9.0488007509980548</v>
      </c>
      <c r="DV54" s="20">
        <f t="shared" si="254"/>
        <v>-15.445666505325118</v>
      </c>
      <c r="DW54" s="20">
        <f t="shared" si="254"/>
        <v>2.0090527050612428</v>
      </c>
      <c r="DX54" s="20">
        <f t="shared" si="254"/>
        <v>7.4763102959671146</v>
      </c>
      <c r="DY54" s="20">
        <f t="shared" si="254"/>
        <v>14.434938648934592</v>
      </c>
      <c r="DZ54" s="20">
        <f t="shared" si="254"/>
        <v>-8.3764124025320186</v>
      </c>
      <c r="EA54" s="20">
        <f t="shared" si="254"/>
        <v>-13.392193270916941</v>
      </c>
      <c r="EB54" s="20">
        <f t="shared" si="254"/>
        <v>0</v>
      </c>
      <c r="EC54" s="20">
        <f t="shared" si="254"/>
        <v>24.269266422158609</v>
      </c>
      <c r="ED54" s="20">
        <f t="shared" si="254"/>
        <v>-8.6013218662763578</v>
      </c>
      <c r="EE54" s="20">
        <f t="shared" si="254"/>
        <v>0.14331778425600294</v>
      </c>
      <c r="EF54" s="19">
        <f t="shared" si="254"/>
        <v>3.2403650647936155</v>
      </c>
      <c r="EG54" s="19">
        <f t="shared" si="254"/>
        <v>7.671181885989542</v>
      </c>
      <c r="EH54" s="19">
        <f t="shared" si="254"/>
        <v>0.44734280725431397</v>
      </c>
      <c r="EI54" s="19">
        <f t="shared" si="254"/>
        <v>1.007132436803948</v>
      </c>
      <c r="EJ54" s="19">
        <f t="shared" si="254"/>
        <v>0.38049426051265378</v>
      </c>
      <c r="EK54" s="19">
        <f t="shared" si="254"/>
        <v>1.4118838587357185</v>
      </c>
      <c r="EL54" s="19">
        <f t="shared" si="254"/>
        <v>1.8616396813905034</v>
      </c>
      <c r="EM54" s="19">
        <f t="shared" si="254"/>
        <v>1.294638706693596</v>
      </c>
      <c r="EN54" s="19">
        <f t="shared" si="254"/>
        <v>0.90728458593600791</v>
      </c>
      <c r="EO54" s="19">
        <f t="shared" si="254"/>
        <v>1.0937637214442963</v>
      </c>
      <c r="EP54" s="19">
        <f t="shared" si="254"/>
        <v>1.0104653078370163</v>
      </c>
      <c r="EQ54" s="19">
        <f t="shared" si="254"/>
        <v>1.1566493006451628</v>
      </c>
      <c r="ER54" s="19">
        <f t="shared" si="254"/>
        <v>1.0132264466306218</v>
      </c>
      <c r="ES54" s="19">
        <f t="shared" si="254"/>
        <v>0.85389612600663689</v>
      </c>
      <c r="ET54" s="19">
        <f t="shared" si="254"/>
        <v>0.95049159678688433</v>
      </c>
      <c r="EU54" s="19">
        <f t="shared" si="254"/>
        <v>1.0683113046659365</v>
      </c>
      <c r="EV54" s="19">
        <f t="shared" si="254"/>
        <v>0.90913844664393118</v>
      </c>
      <c r="EW54" s="19">
        <f t="shared" si="254"/>
        <v>0.94782692208583708</v>
      </c>
      <c r="EX54" s="19">
        <f t="shared" si="254"/>
        <v>1.1668671645661322</v>
      </c>
      <c r="EY54" s="19">
        <f t="shared" si="254"/>
        <v>1.1687259614656886</v>
      </c>
      <c r="EZ54" s="19">
        <f t="shared" ref="EZ54:FF54" si="255">100*((EZ22/EY22)^4-1)</f>
        <v>1.1151709423654621</v>
      </c>
      <c r="FA54" s="19">
        <f t="shared" si="255"/>
        <v>1.1817685849406345</v>
      </c>
      <c r="FB54" s="19">
        <f t="shared" si="255"/>
        <v>1.177886832681696</v>
      </c>
      <c r="FC54" s="19">
        <f t="shared" si="255"/>
        <v>1.2047901215298085</v>
      </c>
      <c r="FD54" s="19">
        <f t="shared" si="255"/>
        <v>1.1257089389748565</v>
      </c>
      <c r="FE54" s="19">
        <f t="shared" si="255"/>
        <v>1.1662257882942173</v>
      </c>
      <c r="FF54" s="19">
        <f t="shared" si="255"/>
        <v>1.1820408924172465</v>
      </c>
    </row>
    <row r="55" spans="2:162" x14ac:dyDescent="0.2">
      <c r="B55" t="str">
        <f t="shared" si="6"/>
        <v xml:space="preserve">      Federal</v>
      </c>
      <c r="C55" s="20"/>
      <c r="D55" s="20">
        <f t="shared" ref="D55:AA55" si="256">100*((D23/C23)^4-1)</f>
        <v>11.490369700295089</v>
      </c>
      <c r="E55" s="20">
        <f t="shared" si="256"/>
        <v>-11.399969049834535</v>
      </c>
      <c r="F55" s="20">
        <f t="shared" si="256"/>
        <v>-10.04339072536583</v>
      </c>
      <c r="G55" s="20">
        <f t="shared" si="256"/>
        <v>0.63240909742261486</v>
      </c>
      <c r="H55" s="20">
        <f t="shared" si="256"/>
        <v>3.1870020339953564</v>
      </c>
      <c r="I55" s="20">
        <f t="shared" si="256"/>
        <v>7.0542857652903246</v>
      </c>
      <c r="J55" s="20">
        <f t="shared" si="256"/>
        <v>-2.4351978020605181</v>
      </c>
      <c r="K55" s="20">
        <f t="shared" si="256"/>
        <v>1.8676538530619791</v>
      </c>
      <c r="L55" s="20">
        <f t="shared" si="256"/>
        <v>1.2364613653583101</v>
      </c>
      <c r="M55" s="20">
        <f t="shared" si="256"/>
        <v>0.61490979556095837</v>
      </c>
      <c r="N55" s="20">
        <f t="shared" si="256"/>
        <v>2.4728353850683504</v>
      </c>
      <c r="O55" s="20">
        <f t="shared" si="256"/>
        <v>6.2286977259376153</v>
      </c>
      <c r="P55" s="20">
        <f t="shared" si="256"/>
        <v>0.60105014941911339</v>
      </c>
      <c r="Q55" s="20">
        <f t="shared" si="256"/>
        <v>3.6415110611585977</v>
      </c>
      <c r="R55" s="20">
        <f t="shared" si="256"/>
        <v>-2.3528381993379255</v>
      </c>
      <c r="S55" s="20">
        <f t="shared" si="256"/>
        <v>0</v>
      </c>
      <c r="T55" s="20">
        <f t="shared" si="256"/>
        <v>0.59835285639942004</v>
      </c>
      <c r="U55" s="20">
        <f t="shared" si="256"/>
        <v>-2.3632634414757492</v>
      </c>
      <c r="V55" s="20">
        <f t="shared" si="256"/>
        <v>-1.194016471535142</v>
      </c>
      <c r="W55" s="20">
        <f t="shared" si="256"/>
        <v>-4.1445096339039367</v>
      </c>
      <c r="X55" s="20">
        <f t="shared" si="256"/>
        <v>0</v>
      </c>
      <c r="Y55" s="20">
        <f t="shared" si="256"/>
        <v>-2.409527920676513</v>
      </c>
      <c r="Z55" s="20">
        <f t="shared" si="256"/>
        <v>-0.6102194245410697</v>
      </c>
      <c r="AA55" s="20">
        <f t="shared" si="256"/>
        <v>-0.61115176350146072</v>
      </c>
      <c r="AB55" s="20">
        <f t="shared" ref="AB55:BG55" si="257">100*((AB23/AA23)^4-1)</f>
        <v>-2.4314972420469316</v>
      </c>
      <c r="AC55" s="20">
        <f t="shared" si="257"/>
        <v>-4.8475724782847562</v>
      </c>
      <c r="AD55" s="20">
        <f t="shared" si="257"/>
        <v>4.4473021513222744</v>
      </c>
      <c r="AE55" s="20">
        <f t="shared" si="257"/>
        <v>0.61967281753845249</v>
      </c>
      <c r="AF55" s="20">
        <f t="shared" si="257"/>
        <v>1.2402952629219977</v>
      </c>
      <c r="AG55" s="20">
        <f t="shared" si="257"/>
        <v>4.3777790419102569</v>
      </c>
      <c r="AH55" s="20">
        <f t="shared" si="257"/>
        <v>-2.4131618645819586</v>
      </c>
      <c r="AI55" s="20">
        <f t="shared" si="257"/>
        <v>10.167056522033246</v>
      </c>
      <c r="AJ55" s="20">
        <f t="shared" si="257"/>
        <v>-0.59656806040719879</v>
      </c>
      <c r="AK55" s="20">
        <f t="shared" si="257"/>
        <v>4.8771637221462605</v>
      </c>
      <c r="AL55" s="20">
        <f t="shared" si="257"/>
        <v>7.2919081589916113</v>
      </c>
      <c r="AM55" s="20">
        <f t="shared" si="257"/>
        <v>8.3913675143460367</v>
      </c>
      <c r="AN55" s="20">
        <f t="shared" si="257"/>
        <v>-7.2041745932285846</v>
      </c>
      <c r="AO55" s="20">
        <f t="shared" si="257"/>
        <v>-2.3020618455284581</v>
      </c>
      <c r="AP55" s="20">
        <f t="shared" si="257"/>
        <v>5.9685355059505119</v>
      </c>
      <c r="AQ55" s="20">
        <f t="shared" si="257"/>
        <v>0.57678293203577979</v>
      </c>
      <c r="AR55" s="20">
        <f t="shared" si="257"/>
        <v>46.716216888924137</v>
      </c>
      <c r="AS55" s="20">
        <f t="shared" si="257"/>
        <v>-26.604427535480312</v>
      </c>
      <c r="AT55" s="20">
        <f t="shared" si="257"/>
        <v>-7.6675674109172975</v>
      </c>
      <c r="AU55" s="20">
        <f t="shared" si="257"/>
        <v>8.9166252820602754</v>
      </c>
      <c r="AV55" s="20">
        <f t="shared" si="257"/>
        <v>-2.2345487116731899</v>
      </c>
      <c r="AW55" s="20">
        <f t="shared" si="257"/>
        <v>2.2856220497392998</v>
      </c>
      <c r="AX55" s="20">
        <f t="shared" si="257"/>
        <v>2.8467973547283254</v>
      </c>
      <c r="AY55" s="20">
        <f t="shared" si="257"/>
        <v>-1.1141952611760542</v>
      </c>
      <c r="AZ55" s="20">
        <f t="shared" si="257"/>
        <v>0</v>
      </c>
      <c r="BA55" s="20">
        <f t="shared" si="257"/>
        <v>1.1267494501550512</v>
      </c>
      <c r="BB55" s="20">
        <f t="shared" si="257"/>
        <v>20.421242409008311</v>
      </c>
      <c r="BC55" s="20">
        <f t="shared" si="257"/>
        <v>1.6117875612772226</v>
      </c>
      <c r="BD55" s="20">
        <f t="shared" si="257"/>
        <v>-2.1107436857807915</v>
      </c>
      <c r="BE55" s="20">
        <f t="shared" si="257"/>
        <v>-3.6910960302872553</v>
      </c>
      <c r="BF55" s="20">
        <f t="shared" si="257"/>
        <v>1.6292943839811391</v>
      </c>
      <c r="BG55" s="20">
        <f t="shared" si="257"/>
        <v>-2.1332566668726738</v>
      </c>
      <c r="BH55" s="20">
        <f t="shared" ref="BH55:CM55" si="258">100*((BH23/BG23)^4-1)</f>
        <v>0.54163721826723243</v>
      </c>
      <c r="BI55" s="20">
        <f t="shared" si="258"/>
        <v>-1.6096251011177731</v>
      </c>
      <c r="BJ55" s="20">
        <f t="shared" si="258"/>
        <v>1.6359578899582283</v>
      </c>
      <c r="BK55" s="20">
        <f t="shared" si="258"/>
        <v>-6.3220709094473531</v>
      </c>
      <c r="BL55" s="20">
        <f t="shared" si="258"/>
        <v>-1.6359573303024288</v>
      </c>
      <c r="BM55" s="20">
        <f t="shared" si="258"/>
        <v>1.6631660166672058</v>
      </c>
      <c r="BN55" s="20">
        <f t="shared" si="258"/>
        <v>-6.4235620629645158</v>
      </c>
      <c r="BO55" s="20">
        <f t="shared" si="258"/>
        <v>-2.2129157685279011</v>
      </c>
      <c r="BP55" s="20">
        <f t="shared" si="258"/>
        <v>-1.6724370119573284</v>
      </c>
      <c r="BQ55" s="20">
        <f t="shared" si="258"/>
        <v>-0.56219115886120274</v>
      </c>
      <c r="BR55" s="20">
        <f t="shared" si="258"/>
        <v>1.703297416921945</v>
      </c>
      <c r="BS55" s="20">
        <f t="shared" si="258"/>
        <v>-1.1188701143042379</v>
      </c>
      <c r="BT55" s="20">
        <f t="shared" si="258"/>
        <v>-0.56219115886120274</v>
      </c>
      <c r="BU55" s="20">
        <f t="shared" si="258"/>
        <v>0</v>
      </c>
      <c r="BV55" s="20">
        <f t="shared" si="258"/>
        <v>1.703297416921945</v>
      </c>
      <c r="BW55" s="20">
        <f t="shared" si="258"/>
        <v>1.6960752756072006</v>
      </c>
      <c r="BX55" s="20">
        <f t="shared" si="258"/>
        <v>0</v>
      </c>
      <c r="BY55" s="20">
        <f t="shared" si="258"/>
        <v>1.1235844856065436</v>
      </c>
      <c r="BZ55" s="20">
        <f t="shared" si="258"/>
        <v>3.3895312955315227</v>
      </c>
      <c r="CA55" s="20">
        <f t="shared" si="258"/>
        <v>0.55439922683004905</v>
      </c>
      <c r="CB55" s="20">
        <f t="shared" si="258"/>
        <v>13.325630105703157</v>
      </c>
      <c r="CC55" s="20">
        <f t="shared" si="258"/>
        <v>-7.2885248438036232</v>
      </c>
      <c r="CD55" s="20">
        <f t="shared" si="258"/>
        <v>-3.7655465291789425</v>
      </c>
      <c r="CE55" s="20">
        <f t="shared" si="258"/>
        <v>-9.5545866373504378</v>
      </c>
      <c r="CF55" s="20">
        <f t="shared" si="258"/>
        <v>53.451747740847935</v>
      </c>
      <c r="CG55" s="20">
        <f t="shared" si="258"/>
        <v>-29.132303069653354</v>
      </c>
      <c r="CH55" s="20">
        <f t="shared" si="258"/>
        <v>-7.5234218300979876</v>
      </c>
      <c r="CI55" s="20">
        <f t="shared" si="258"/>
        <v>0</v>
      </c>
      <c r="CJ55" s="20">
        <f t="shared" si="258"/>
        <v>-1.1235843610883367</v>
      </c>
      <c r="CK55" s="20">
        <f t="shared" si="258"/>
        <v>-3.9019655517183449</v>
      </c>
      <c r="CL55" s="20">
        <f t="shared" si="258"/>
        <v>-2.2661969779258495</v>
      </c>
      <c r="CM55" s="20">
        <f t="shared" si="258"/>
        <v>-1.1444803524206626</v>
      </c>
      <c r="CN55" s="20">
        <f t="shared" ref="CN55:DS55" si="259">100*((CN23/CM23)^4-1)</f>
        <v>-1.7179271174538324</v>
      </c>
      <c r="CO55" s="20">
        <f t="shared" si="259"/>
        <v>-0.57761581855980682</v>
      </c>
      <c r="CP55" s="20">
        <f t="shared" si="259"/>
        <v>-1.1543890659955647</v>
      </c>
      <c r="CQ55" s="20">
        <f t="shared" si="259"/>
        <v>-2.3053786574226298</v>
      </c>
      <c r="CR55" s="20">
        <f t="shared" si="259"/>
        <v>-4.5969241384563269</v>
      </c>
      <c r="CS55" s="20">
        <f t="shared" si="259"/>
        <v>-2.9259169578454647</v>
      </c>
      <c r="CT55" s="20">
        <f t="shared" si="259"/>
        <v>-1.7764176905027962</v>
      </c>
      <c r="CU55" s="20">
        <f t="shared" si="259"/>
        <v>0.60014835380099996</v>
      </c>
      <c r="CV55" s="20">
        <f t="shared" si="259"/>
        <v>-1.1904629306030867</v>
      </c>
      <c r="CW55" s="20">
        <f t="shared" si="259"/>
        <v>-3.549939971372118</v>
      </c>
      <c r="CX55" s="20">
        <f t="shared" si="259"/>
        <v>-2.3986914581958563</v>
      </c>
      <c r="CY55" s="20">
        <f t="shared" si="259"/>
        <v>0.61021943537393764</v>
      </c>
      <c r="CZ55" s="20">
        <f t="shared" si="259"/>
        <v>1.2213598980915785</v>
      </c>
      <c r="DA55" s="20">
        <f t="shared" si="259"/>
        <v>0.60743940837972854</v>
      </c>
      <c r="DB55" s="20">
        <f t="shared" si="259"/>
        <v>0.60651835314065039</v>
      </c>
      <c r="DC55" s="20">
        <f t="shared" si="259"/>
        <v>0</v>
      </c>
      <c r="DD55" s="20">
        <f t="shared" si="259"/>
        <v>0.60560008684167332</v>
      </c>
      <c r="DE55" s="20">
        <f t="shared" si="259"/>
        <v>0.60468459683402642</v>
      </c>
      <c r="DF55" s="20">
        <f t="shared" si="259"/>
        <v>2.431499973418827</v>
      </c>
      <c r="DG55" s="20">
        <f t="shared" si="259"/>
        <v>1.2029939985406468</v>
      </c>
      <c r="DH55" s="20">
        <f t="shared" si="259"/>
        <v>-1.7790512393826119</v>
      </c>
      <c r="DI55" s="20">
        <f t="shared" si="259"/>
        <v>-1.7869989451240076</v>
      </c>
      <c r="DJ55" s="20">
        <f t="shared" si="259"/>
        <v>-1.1993867389319957</v>
      </c>
      <c r="DK55" s="20">
        <f t="shared" si="259"/>
        <v>-4.7469182257366409</v>
      </c>
      <c r="DL55" s="20">
        <f t="shared" si="259"/>
        <v>-1.8222757503195686</v>
      </c>
      <c r="DM55" s="20">
        <f t="shared" si="259"/>
        <v>-1.2232272027183133</v>
      </c>
      <c r="DN55" s="20">
        <f t="shared" si="259"/>
        <v>-2.4426328155010668</v>
      </c>
      <c r="DO55" s="20">
        <f t="shared" si="259"/>
        <v>-3.6693315112520275</v>
      </c>
      <c r="DP55" s="20">
        <f t="shared" si="259"/>
        <v>-1.8647507269308305</v>
      </c>
      <c r="DQ55" s="20">
        <f t="shared" si="259"/>
        <v>3.8273213318680721</v>
      </c>
      <c r="DR55" s="20">
        <f t="shared" si="259"/>
        <v>-3.0790601070963541</v>
      </c>
      <c r="DS55" s="20">
        <f t="shared" si="259"/>
        <v>1.8971803524571396</v>
      </c>
      <c r="DT55" s="20">
        <f t="shared" ref="DT55:EY55" si="260">100*((DT23/DS23)^4-1)</f>
        <v>3.8030647373199944</v>
      </c>
      <c r="DU55" s="20">
        <f t="shared" si="260"/>
        <v>29.403736200147179</v>
      </c>
      <c r="DV55" s="20">
        <f t="shared" si="260"/>
        <v>-16.818511653602275</v>
      </c>
      <c r="DW55" s="20">
        <f t="shared" si="260"/>
        <v>-5.9418464192744107</v>
      </c>
      <c r="DX55" s="20">
        <f t="shared" si="260"/>
        <v>-0.61585652207609698</v>
      </c>
      <c r="DY55" s="20">
        <f t="shared" si="260"/>
        <v>-3.0555414012806037</v>
      </c>
      <c r="DZ55" s="20">
        <f t="shared" si="260"/>
        <v>-1.8560980647934544</v>
      </c>
      <c r="EA55" s="20">
        <f t="shared" si="260"/>
        <v>-4.3103688579999471</v>
      </c>
      <c r="EB55" s="20">
        <f t="shared" si="260"/>
        <v>-7.3813503430197329</v>
      </c>
      <c r="EC55" s="20">
        <f t="shared" si="260"/>
        <v>-3.1869939713065842</v>
      </c>
      <c r="ED55" s="20">
        <f t="shared" si="260"/>
        <v>1.3071722056508195</v>
      </c>
      <c r="EE55" s="20">
        <f t="shared" si="260"/>
        <v>0</v>
      </c>
      <c r="EF55" s="19">
        <f t="shared" si="260"/>
        <v>6.4829837520541389E-5</v>
      </c>
      <c r="EG55" s="19">
        <f t="shared" si="260"/>
        <v>0</v>
      </c>
      <c r="EH55" s="19">
        <f t="shared" si="260"/>
        <v>0</v>
      </c>
      <c r="EI55" s="19">
        <f t="shared" si="260"/>
        <v>0</v>
      </c>
      <c r="EJ55" s="19">
        <f t="shared" si="260"/>
        <v>0</v>
      </c>
      <c r="EK55" s="19">
        <f t="shared" si="260"/>
        <v>0</v>
      </c>
      <c r="EL55" s="19">
        <f t="shared" si="260"/>
        <v>0</v>
      </c>
      <c r="EM55" s="19">
        <f t="shared" si="260"/>
        <v>0</v>
      </c>
      <c r="EN55" s="19">
        <f t="shared" si="260"/>
        <v>0</v>
      </c>
      <c r="EO55" s="19">
        <f t="shared" si="260"/>
        <v>0</v>
      </c>
      <c r="EP55" s="19">
        <f t="shared" si="260"/>
        <v>0</v>
      </c>
      <c r="EQ55" s="19">
        <f t="shared" si="260"/>
        <v>0</v>
      </c>
      <c r="ER55" s="19">
        <f t="shared" si="260"/>
        <v>0</v>
      </c>
      <c r="ES55" s="19">
        <f t="shared" si="260"/>
        <v>0</v>
      </c>
      <c r="ET55" s="19">
        <f t="shared" si="260"/>
        <v>0</v>
      </c>
      <c r="EU55" s="19">
        <f t="shared" si="260"/>
        <v>0</v>
      </c>
      <c r="EV55" s="19">
        <f t="shared" si="260"/>
        <v>0</v>
      </c>
      <c r="EW55" s="19">
        <f t="shared" si="260"/>
        <v>0</v>
      </c>
      <c r="EX55" s="19">
        <f t="shared" si="260"/>
        <v>0</v>
      </c>
      <c r="EY55" s="19">
        <f t="shared" si="260"/>
        <v>0</v>
      </c>
      <c r="EZ55" s="19">
        <f t="shared" ref="EZ55:FF55" si="261">100*((EZ23/EY23)^4-1)</f>
        <v>0</v>
      </c>
      <c r="FA55" s="19">
        <f t="shared" si="261"/>
        <v>0</v>
      </c>
      <c r="FB55" s="19">
        <f t="shared" si="261"/>
        <v>0</v>
      </c>
      <c r="FC55" s="19">
        <f t="shared" si="261"/>
        <v>0</v>
      </c>
      <c r="FD55" s="19">
        <f t="shared" si="261"/>
        <v>0</v>
      </c>
      <c r="FE55" s="19">
        <f t="shared" si="261"/>
        <v>0</v>
      </c>
      <c r="FF55" s="19">
        <f t="shared" si="261"/>
        <v>0</v>
      </c>
    </row>
    <row r="56" spans="2:162" x14ac:dyDescent="0.2">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19"/>
      <c r="EG56" s="19"/>
      <c r="EH56" s="19"/>
      <c r="EI56" s="19"/>
      <c r="EJ56" s="19"/>
      <c r="EK56" s="19"/>
      <c r="EL56" s="19"/>
      <c r="EM56" s="19"/>
      <c r="EN56" s="19"/>
      <c r="EO56" s="19"/>
      <c r="EP56" s="19"/>
      <c r="EQ56" s="19"/>
      <c r="ER56" s="19"/>
      <c r="ES56" s="19"/>
      <c r="ET56" s="19"/>
      <c r="EU56" s="19"/>
      <c r="EV56" s="19"/>
      <c r="EW56" s="19"/>
      <c r="EX56" s="19"/>
      <c r="EY56" s="19"/>
      <c r="EZ56" s="19"/>
      <c r="FA56" s="19"/>
      <c r="FB56" s="19"/>
      <c r="FC56" s="19"/>
      <c r="FD56" s="19"/>
      <c r="FE56" s="19"/>
      <c r="FF56" s="19"/>
    </row>
    <row r="57" spans="2:162" x14ac:dyDescent="0.2">
      <c r="B57" t="str">
        <f>B25</f>
        <v>Personal income (mil. $2012)</v>
      </c>
      <c r="C57" s="20"/>
      <c r="D57" s="20">
        <f t="shared" ref="D57:AA57" si="262">100*((D25/C25)^4-1)</f>
        <v>4.9580245351336982</v>
      </c>
      <c r="E57" s="20">
        <f t="shared" si="262"/>
        <v>1.7978997844625644</v>
      </c>
      <c r="F57" s="20">
        <f t="shared" si="262"/>
        <v>0.78568222667363408</v>
      </c>
      <c r="G57" s="20">
        <f t="shared" si="262"/>
        <v>4.5038024666401499</v>
      </c>
      <c r="H57" s="20">
        <f t="shared" si="262"/>
        <v>2.6477021398033651</v>
      </c>
      <c r="I57" s="20">
        <f t="shared" si="262"/>
        <v>2.1435173582499356</v>
      </c>
      <c r="J57" s="20">
        <f t="shared" si="262"/>
        <v>3.8525636313303968</v>
      </c>
      <c r="K57" s="20">
        <f t="shared" si="262"/>
        <v>8.3381686632441046</v>
      </c>
      <c r="L57" s="20">
        <f t="shared" si="262"/>
        <v>3.2439590769538951</v>
      </c>
      <c r="M57" s="20">
        <f t="shared" si="262"/>
        <v>3.8434149366675996</v>
      </c>
      <c r="N57" s="20">
        <f t="shared" si="262"/>
        <v>9.4659778561015493</v>
      </c>
      <c r="O57" s="20">
        <f t="shared" si="262"/>
        <v>-5.1912806332526813</v>
      </c>
      <c r="P57" s="20">
        <f t="shared" si="262"/>
        <v>2.4589416343334003</v>
      </c>
      <c r="Q57" s="20">
        <f t="shared" si="262"/>
        <v>-3.4700381873124742</v>
      </c>
      <c r="R57" s="20">
        <f t="shared" si="262"/>
        <v>1.0152730734612092</v>
      </c>
      <c r="S57" s="20">
        <f t="shared" si="262"/>
        <v>4.6948334299054872</v>
      </c>
      <c r="T57" s="20">
        <f t="shared" si="262"/>
        <v>6.5536337770571551</v>
      </c>
      <c r="U57" s="20">
        <f t="shared" si="262"/>
        <v>1.4679150843774247</v>
      </c>
      <c r="V57" s="20">
        <f t="shared" si="262"/>
        <v>8.2794907116741321</v>
      </c>
      <c r="W57" s="20">
        <f t="shared" si="262"/>
        <v>2.5523264157464309</v>
      </c>
      <c r="X57" s="20">
        <f t="shared" si="262"/>
        <v>3.1104955969198711</v>
      </c>
      <c r="Y57" s="20">
        <f t="shared" si="262"/>
        <v>3.8529354862979259</v>
      </c>
      <c r="Z57" s="20">
        <f t="shared" si="262"/>
        <v>2.0700603264538708</v>
      </c>
      <c r="AA57" s="20">
        <f t="shared" si="262"/>
        <v>11.106260342578601</v>
      </c>
      <c r="AB57" s="20">
        <f t="shared" ref="AB57:BG57" si="263">100*((AB25/AA25)^4-1)</f>
        <v>6.8333671466031198</v>
      </c>
      <c r="AC57" s="20">
        <f t="shared" si="263"/>
        <v>5.9928408074169326</v>
      </c>
      <c r="AD57" s="20">
        <f t="shared" si="263"/>
        <v>4.412640507443677</v>
      </c>
      <c r="AE57" s="20">
        <f t="shared" si="263"/>
        <v>11.713509952946644</v>
      </c>
      <c r="AF57" s="20">
        <f t="shared" si="263"/>
        <v>6.5455886871748747</v>
      </c>
      <c r="AG57" s="20">
        <f t="shared" si="263"/>
        <v>4.9354349181954138</v>
      </c>
      <c r="AH57" s="20">
        <f t="shared" si="263"/>
        <v>8.660591926033101</v>
      </c>
      <c r="AI57" s="20">
        <f t="shared" si="263"/>
        <v>24.152340039662491</v>
      </c>
      <c r="AJ57" s="20">
        <f t="shared" si="263"/>
        <v>10.416839597828908</v>
      </c>
      <c r="AK57" s="20">
        <f t="shared" si="263"/>
        <v>9.7861500935354293</v>
      </c>
      <c r="AL57" s="20">
        <f t="shared" si="263"/>
        <v>7.2422926174328772</v>
      </c>
      <c r="AM57" s="20">
        <f t="shared" si="263"/>
        <v>10.163754587206618</v>
      </c>
      <c r="AN57" s="20">
        <f t="shared" si="263"/>
        <v>-1.6729041806449962</v>
      </c>
      <c r="AO57" s="20">
        <f t="shared" si="263"/>
        <v>11.084616645316171</v>
      </c>
      <c r="AP57" s="20">
        <f t="shared" si="263"/>
        <v>12.655102767622473</v>
      </c>
      <c r="AQ57" s="20">
        <f t="shared" si="263"/>
        <v>6.8887400042220825</v>
      </c>
      <c r="AR57" s="20">
        <f t="shared" si="263"/>
        <v>-5.345573070180043</v>
      </c>
      <c r="AS57" s="20">
        <f t="shared" si="263"/>
        <v>-3.1586377466127691</v>
      </c>
      <c r="AT57" s="20">
        <f t="shared" si="263"/>
        <v>1.1897735622350636</v>
      </c>
      <c r="AU57" s="20">
        <f t="shared" si="263"/>
        <v>1.1649265246046481</v>
      </c>
      <c r="AV57" s="20">
        <f t="shared" si="263"/>
        <v>3.2448750215075872</v>
      </c>
      <c r="AW57" s="20">
        <f t="shared" si="263"/>
        <v>-9.3054979019452695</v>
      </c>
      <c r="AX57" s="20">
        <f t="shared" si="263"/>
        <v>-4.458628274386367E-2</v>
      </c>
      <c r="AY57" s="20">
        <f t="shared" si="263"/>
        <v>3.6836063510298889</v>
      </c>
      <c r="AZ57" s="20">
        <f t="shared" si="263"/>
        <v>-3.1786144085209078</v>
      </c>
      <c r="BA57" s="20">
        <f t="shared" si="263"/>
        <v>-1.5080527508172348</v>
      </c>
      <c r="BB57" s="20">
        <f t="shared" si="263"/>
        <v>2.8720176052263735</v>
      </c>
      <c r="BC57" s="20">
        <f t="shared" si="263"/>
        <v>-2.8763995797090325</v>
      </c>
      <c r="BD57" s="20">
        <f t="shared" si="263"/>
        <v>5.5816792952725125</v>
      </c>
      <c r="BE57" s="20">
        <f t="shared" si="263"/>
        <v>1.9727144411607611</v>
      </c>
      <c r="BF57" s="20">
        <f t="shared" si="263"/>
        <v>-1.4367654894768545</v>
      </c>
      <c r="BG57" s="20">
        <f t="shared" si="263"/>
        <v>3.1200063398153288</v>
      </c>
      <c r="BH57" s="20">
        <f t="shared" ref="BH57:CM57" si="264">100*((BH25/BG25)^4-1)</f>
        <v>10.07091856732556</v>
      </c>
      <c r="BI57" s="20">
        <f t="shared" si="264"/>
        <v>2.5908278935022677</v>
      </c>
      <c r="BJ57" s="20">
        <f t="shared" si="264"/>
        <v>58.655668503636996</v>
      </c>
      <c r="BK57" s="20">
        <f t="shared" si="264"/>
        <v>-30.708971917452633</v>
      </c>
      <c r="BL57" s="20">
        <f t="shared" si="264"/>
        <v>-0.24816800616233037</v>
      </c>
      <c r="BM57" s="20">
        <f t="shared" si="264"/>
        <v>-3.3910509179337689</v>
      </c>
      <c r="BN57" s="20">
        <f t="shared" si="264"/>
        <v>4.6207912071450918</v>
      </c>
      <c r="BO57" s="20">
        <f t="shared" si="264"/>
        <v>17.506503931703989</v>
      </c>
      <c r="BP57" s="20">
        <f t="shared" si="264"/>
        <v>8.0668629457728791</v>
      </c>
      <c r="BQ57" s="20">
        <f t="shared" si="264"/>
        <v>5.9832337622830023</v>
      </c>
      <c r="BR57" s="20">
        <f t="shared" si="264"/>
        <v>13.853498812506615</v>
      </c>
      <c r="BS57" s="20">
        <f t="shared" si="264"/>
        <v>3.6930515437086031</v>
      </c>
      <c r="BT57" s="20">
        <f t="shared" si="264"/>
        <v>6.1111117777776558</v>
      </c>
      <c r="BU57" s="20">
        <f t="shared" si="264"/>
        <v>1.4785950865618291</v>
      </c>
      <c r="BV57" s="20">
        <f t="shared" si="264"/>
        <v>0.13458572992830486</v>
      </c>
      <c r="BW57" s="20">
        <f t="shared" si="264"/>
        <v>-1.1620858706830717</v>
      </c>
      <c r="BX57" s="20">
        <f t="shared" si="264"/>
        <v>6.2709232135268911</v>
      </c>
      <c r="BY57" s="20">
        <f t="shared" si="264"/>
        <v>-8.6982087666667258</v>
      </c>
      <c r="BZ57" s="20">
        <f t="shared" si="264"/>
        <v>-1.9193842454390264</v>
      </c>
      <c r="CA57" s="20">
        <f t="shared" si="264"/>
        <v>-13.59631155626635</v>
      </c>
      <c r="CB57" s="20">
        <f t="shared" si="264"/>
        <v>-5.1095641430213057</v>
      </c>
      <c r="CC57" s="20">
        <f t="shared" si="264"/>
        <v>-9.7644489953096603</v>
      </c>
      <c r="CD57" s="20">
        <f t="shared" si="264"/>
        <v>-4.0089720906608672</v>
      </c>
      <c r="CE57" s="20">
        <f t="shared" si="264"/>
        <v>4.6413402999136988</v>
      </c>
      <c r="CF57" s="20">
        <f t="shared" si="264"/>
        <v>6.4011784570924268</v>
      </c>
      <c r="CG57" s="20">
        <f t="shared" si="264"/>
        <v>5.047172363418273</v>
      </c>
      <c r="CH57" s="20">
        <f t="shared" si="264"/>
        <v>2.7442974468047554</v>
      </c>
      <c r="CI57" s="20">
        <f t="shared" si="264"/>
        <v>9.4223126241474109</v>
      </c>
      <c r="CJ57" s="20">
        <f t="shared" si="264"/>
        <v>-0.92896399739417213</v>
      </c>
      <c r="CK57" s="20">
        <f t="shared" si="264"/>
        <v>3.4123750136694664</v>
      </c>
      <c r="CL57" s="20">
        <f t="shared" si="264"/>
        <v>6.6765179767505511</v>
      </c>
      <c r="CM57" s="20">
        <f t="shared" si="264"/>
        <v>18.426285804703891</v>
      </c>
      <c r="CN57" s="20">
        <f t="shared" ref="CN57:DS57" si="265">100*((CN25/CM25)^4-1)</f>
        <v>10.796805223471351</v>
      </c>
      <c r="CO57" s="20">
        <f t="shared" si="265"/>
        <v>4.3155026963394016</v>
      </c>
      <c r="CP57" s="20">
        <f t="shared" si="265"/>
        <v>18.227047566866418</v>
      </c>
      <c r="CQ57" s="20">
        <f t="shared" si="265"/>
        <v>-12.202550671650069</v>
      </c>
      <c r="CR57" s="20">
        <f t="shared" si="265"/>
        <v>1.7778207327162621</v>
      </c>
      <c r="CS57" s="20">
        <f t="shared" si="265"/>
        <v>2.6042481105005733</v>
      </c>
      <c r="CT57" s="20">
        <f t="shared" si="265"/>
        <v>-0.16304514776004364</v>
      </c>
      <c r="CU57" s="20">
        <f t="shared" si="265"/>
        <v>14.764669222666061</v>
      </c>
      <c r="CV57" s="20">
        <f t="shared" si="265"/>
        <v>10.445986370498916</v>
      </c>
      <c r="CW57" s="20">
        <f t="shared" si="265"/>
        <v>12.047671005780325</v>
      </c>
      <c r="CX57" s="20">
        <f t="shared" si="265"/>
        <v>11.020376037654467</v>
      </c>
      <c r="CY57" s="20">
        <f t="shared" si="265"/>
        <v>6.6149878099053039</v>
      </c>
      <c r="CZ57" s="20">
        <f t="shared" si="265"/>
        <v>1.4688295989703892</v>
      </c>
      <c r="DA57" s="20">
        <f t="shared" si="265"/>
        <v>2.1673235230281529</v>
      </c>
      <c r="DB57" s="20">
        <f t="shared" si="265"/>
        <v>1.7403950057217177</v>
      </c>
      <c r="DC57" s="20">
        <f t="shared" si="265"/>
        <v>11.82945294601967</v>
      </c>
      <c r="DD57" s="20">
        <f t="shared" si="265"/>
        <v>3.0705138508992924</v>
      </c>
      <c r="DE57" s="20">
        <f t="shared" si="265"/>
        <v>5.1498416654857548</v>
      </c>
      <c r="DF57" s="20">
        <f t="shared" si="265"/>
        <v>8.487098786934455</v>
      </c>
      <c r="DG57" s="20">
        <f t="shared" si="265"/>
        <v>4.2143177329783343</v>
      </c>
      <c r="DH57" s="20">
        <f t="shared" si="265"/>
        <v>4.7385676781957153</v>
      </c>
      <c r="DI57" s="20">
        <f t="shared" si="265"/>
        <v>4.4322865451898785</v>
      </c>
      <c r="DJ57" s="20">
        <f t="shared" si="265"/>
        <v>4.36888819622816</v>
      </c>
      <c r="DK57" s="20">
        <f t="shared" si="265"/>
        <v>6.8950136153277164</v>
      </c>
      <c r="DL57" s="20">
        <f t="shared" si="265"/>
        <v>2.420214593675496</v>
      </c>
      <c r="DM57" s="20">
        <f t="shared" si="265"/>
        <v>8.1220285580129836</v>
      </c>
      <c r="DN57" s="20">
        <f t="shared" si="265"/>
        <v>5.9787114158050825</v>
      </c>
      <c r="DO57" s="20">
        <f t="shared" si="265"/>
        <v>13.305349464071959</v>
      </c>
      <c r="DP57" s="20">
        <f t="shared" si="265"/>
        <v>2.6495934232376728</v>
      </c>
      <c r="DQ57" s="20">
        <f t="shared" si="265"/>
        <v>3.8108193179275274</v>
      </c>
      <c r="DR57" s="20">
        <f t="shared" si="265"/>
        <v>4.1948841935326442</v>
      </c>
      <c r="DS57" s="17">
        <f t="shared" si="265"/>
        <v>3.3810542811035127</v>
      </c>
      <c r="DT57" s="17">
        <f t="shared" ref="DT57:EY57" si="266">100*((DT25/DS25)^4-1)</f>
        <v>31.560563535447383</v>
      </c>
      <c r="DU57" s="17">
        <f t="shared" si="266"/>
        <v>-12.789706957789072</v>
      </c>
      <c r="DV57" s="17">
        <f t="shared" si="266"/>
        <v>-6.28693699992583</v>
      </c>
      <c r="DW57" s="17">
        <f t="shared" si="266"/>
        <v>45.064282330555997</v>
      </c>
      <c r="DX57" s="17">
        <f t="shared" si="266"/>
        <v>-18.433357288957396</v>
      </c>
      <c r="DY57" s="17">
        <f t="shared" si="266"/>
        <v>-4.5172299300247021</v>
      </c>
      <c r="DZ57" s="17">
        <f t="shared" si="266"/>
        <v>-1.3203666282980309</v>
      </c>
      <c r="EA57" s="25">
        <f t="shared" si="266"/>
        <v>-6.5624451472285799</v>
      </c>
      <c r="EB57" s="25">
        <f t="shared" si="266"/>
        <v>0.48519469838919083</v>
      </c>
      <c r="EC57" s="25">
        <f t="shared" si="266"/>
        <v>2.7541513007470098</v>
      </c>
      <c r="ED57" s="25">
        <f t="shared" si="266"/>
        <v>-2.6801378375580387</v>
      </c>
      <c r="EE57" s="25">
        <f t="shared" si="266"/>
        <v>-0.69527626112875218</v>
      </c>
      <c r="EF57" s="25">
        <f t="shared" si="266"/>
        <v>2.8102612619847589</v>
      </c>
      <c r="EG57" s="25">
        <f t="shared" si="266"/>
        <v>4.4911660355743788</v>
      </c>
      <c r="EH57" s="25">
        <f t="shared" si="266"/>
        <v>2.6697232892912037</v>
      </c>
      <c r="EI57" s="25">
        <f t="shared" si="266"/>
        <v>4.5339921205465927</v>
      </c>
      <c r="EJ57" s="25">
        <f t="shared" si="266"/>
        <v>2.674338901026907</v>
      </c>
      <c r="EK57" s="25">
        <f t="shared" si="266"/>
        <v>2.9562208076608254</v>
      </c>
      <c r="EL57" s="25">
        <f t="shared" si="266"/>
        <v>3.5269542417310618</v>
      </c>
      <c r="EM57" s="25">
        <f t="shared" si="266"/>
        <v>3.6099096504672357</v>
      </c>
      <c r="EN57" s="19">
        <f t="shared" si="266"/>
        <v>3.0734226700618095</v>
      </c>
      <c r="EO57" s="19">
        <f t="shared" si="266"/>
        <v>3.2331444225115913</v>
      </c>
      <c r="EP57" s="19">
        <f t="shared" si="266"/>
        <v>2.9233933212663654</v>
      </c>
      <c r="EQ57" s="19">
        <f t="shared" si="266"/>
        <v>3.8400873297385951</v>
      </c>
      <c r="ER57" s="19">
        <f t="shared" si="266"/>
        <v>3.285911984704426</v>
      </c>
      <c r="ES57" s="19">
        <f t="shared" si="266"/>
        <v>3.1393459563961335</v>
      </c>
      <c r="ET57" s="19">
        <f t="shared" si="266"/>
        <v>3.0796730388249927</v>
      </c>
      <c r="EU57" s="19">
        <f t="shared" si="266"/>
        <v>4.0694021999445606</v>
      </c>
      <c r="EV57" s="19">
        <f t="shared" si="266"/>
        <v>3.2783266005835587</v>
      </c>
      <c r="EW57" s="19">
        <f t="shared" si="266"/>
        <v>3.3484465408291531</v>
      </c>
      <c r="EX57" s="19">
        <f t="shared" si="266"/>
        <v>3.3921328729480615</v>
      </c>
      <c r="EY57" s="19">
        <f t="shared" si="266"/>
        <v>3.8968156668056864</v>
      </c>
      <c r="EZ57" s="19">
        <f t="shared" ref="EZ57:FF57" si="267">100*((EZ25/EY25)^4-1)</f>
        <v>3.5849830758699852</v>
      </c>
      <c r="FA57" s="19">
        <f t="shared" si="267"/>
        <v>3.577200654272894</v>
      </c>
      <c r="FB57" s="19">
        <f t="shared" si="267"/>
        <v>3.7643670784728078</v>
      </c>
      <c r="FC57" s="19">
        <f t="shared" si="267"/>
        <v>4.1705509089893011</v>
      </c>
      <c r="FD57" s="19">
        <f t="shared" si="267"/>
        <v>3.8956867559258868</v>
      </c>
      <c r="FE57" s="19">
        <f t="shared" si="267"/>
        <v>3.862626622956955</v>
      </c>
      <c r="FF57" s="19">
        <f t="shared" si="267"/>
        <v>3.9926436729060599</v>
      </c>
    </row>
    <row r="58" spans="2:162" x14ac:dyDescent="0.2">
      <c r="B58" t="str">
        <f>B26</f>
        <v>Personal income (mil. $)</v>
      </c>
      <c r="C58" s="20"/>
      <c r="D58" s="20">
        <f t="shared" ref="D58:AA58" si="268">100*((D26/C26)^4-1)</f>
        <v>8.8239519620338935</v>
      </c>
      <c r="E58" s="20">
        <f t="shared" si="268"/>
        <v>7.0678910615059598</v>
      </c>
      <c r="F58" s="20">
        <f t="shared" si="268"/>
        <v>6.2266224313525687</v>
      </c>
      <c r="G58" s="20">
        <f t="shared" si="268"/>
        <v>6.7149966241228043</v>
      </c>
      <c r="H58" s="20">
        <f t="shared" si="268"/>
        <v>4.9113051265919916</v>
      </c>
      <c r="I58" s="20">
        <f t="shared" si="268"/>
        <v>4.9461940187299547</v>
      </c>
      <c r="J58" s="20">
        <f t="shared" si="268"/>
        <v>6.9027957612239454</v>
      </c>
      <c r="K58" s="20">
        <f t="shared" si="268"/>
        <v>11.074963291538031</v>
      </c>
      <c r="L58" s="20">
        <f t="shared" si="268"/>
        <v>6.0195004164611987</v>
      </c>
      <c r="M58" s="20">
        <f t="shared" si="268"/>
        <v>6.5214283304813714</v>
      </c>
      <c r="N58" s="20">
        <f t="shared" si="268"/>
        <v>12.549685274654632</v>
      </c>
      <c r="O58" s="20">
        <f t="shared" si="268"/>
        <v>-2.9099988234050911</v>
      </c>
      <c r="P58" s="20">
        <f t="shared" si="268"/>
        <v>5.2342852780419946</v>
      </c>
      <c r="Q58" s="20">
        <f t="shared" si="268"/>
        <v>-1.7766573872506131</v>
      </c>
      <c r="R58" s="20">
        <f t="shared" si="268"/>
        <v>3.3628719541372032</v>
      </c>
      <c r="S58" s="20">
        <f t="shared" si="268"/>
        <v>6.2011223314803798</v>
      </c>
      <c r="T58" s="20">
        <f t="shared" si="268"/>
        <v>8.9507110630127293</v>
      </c>
      <c r="U58" s="20">
        <f t="shared" si="268"/>
        <v>4.4178534065674624</v>
      </c>
      <c r="V58" s="20">
        <f t="shared" si="268"/>
        <v>10.32232688841801</v>
      </c>
      <c r="W58" s="20">
        <f t="shared" si="268"/>
        <v>4.5779614117949174</v>
      </c>
      <c r="X58" s="20">
        <f t="shared" si="268"/>
        <v>5.525977363108181</v>
      </c>
      <c r="Y58" s="20">
        <f t="shared" si="268"/>
        <v>5.5645644317096066</v>
      </c>
      <c r="Z58" s="20">
        <f t="shared" si="268"/>
        <v>3.8777811870600143</v>
      </c>
      <c r="AA58" s="20">
        <f t="shared" si="268"/>
        <v>13.596705285287269</v>
      </c>
      <c r="AB58" s="20">
        <f t="shared" ref="AB58:BG58" si="269">100*((AB26/AA26)^4-1)</f>
        <v>9.7185230987704827</v>
      </c>
      <c r="AC58" s="20">
        <f t="shared" si="269"/>
        <v>7.8154272776293832</v>
      </c>
      <c r="AD58" s="20">
        <f t="shared" si="269"/>
        <v>7.2886159220123981</v>
      </c>
      <c r="AE58" s="20">
        <f t="shared" si="269"/>
        <v>13.699019153485526</v>
      </c>
      <c r="AF58" s="20">
        <f t="shared" si="269"/>
        <v>7.6182013480775579</v>
      </c>
      <c r="AG58" s="20">
        <f t="shared" si="269"/>
        <v>6.0460630033453366</v>
      </c>
      <c r="AH58" s="20">
        <f t="shared" si="269"/>
        <v>10.031039934227648</v>
      </c>
      <c r="AI58" s="20">
        <f t="shared" si="269"/>
        <v>24.192180873701986</v>
      </c>
      <c r="AJ58" s="20">
        <f t="shared" si="269"/>
        <v>11.216084253710545</v>
      </c>
      <c r="AK58" s="20">
        <f t="shared" si="269"/>
        <v>11.146088346119631</v>
      </c>
      <c r="AL58" s="20">
        <f t="shared" si="269"/>
        <v>8.3824342615347334</v>
      </c>
      <c r="AM58" s="20">
        <f t="shared" si="269"/>
        <v>11.031608629971835</v>
      </c>
      <c r="AN58" s="20">
        <f t="shared" si="269"/>
        <v>0.58582687337915829</v>
      </c>
      <c r="AO58" s="20">
        <f t="shared" si="269"/>
        <v>13.550447864204118</v>
      </c>
      <c r="AP58" s="20">
        <f t="shared" si="269"/>
        <v>15.412156114206944</v>
      </c>
      <c r="AQ58" s="20">
        <f t="shared" si="269"/>
        <v>10.403894648149992</v>
      </c>
      <c r="AR58" s="20">
        <f t="shared" si="269"/>
        <v>-3.5288152489291402</v>
      </c>
      <c r="AS58" s="20">
        <f t="shared" si="269"/>
        <v>-0.63557661308312197</v>
      </c>
      <c r="AT58" s="20">
        <f t="shared" si="269"/>
        <v>3.4986137767257786</v>
      </c>
      <c r="AU58" s="20">
        <f t="shared" si="269"/>
        <v>4.1935025954898286</v>
      </c>
      <c r="AV58" s="20">
        <f t="shared" si="269"/>
        <v>5.1946425522866546</v>
      </c>
      <c r="AW58" s="20">
        <f t="shared" si="269"/>
        <v>-9.1233370482417762</v>
      </c>
      <c r="AX58" s="20">
        <f t="shared" si="269"/>
        <v>0.1209370330429449</v>
      </c>
      <c r="AY58" s="20">
        <f t="shared" si="269"/>
        <v>4.5177212150550483</v>
      </c>
      <c r="AZ58" s="20">
        <f t="shared" si="269"/>
        <v>-0.27409445731796378</v>
      </c>
      <c r="BA58" s="20">
        <f t="shared" si="269"/>
        <v>0.54745215650551238</v>
      </c>
      <c r="BB58" s="20">
        <f t="shared" si="269"/>
        <v>4.8066449274754897</v>
      </c>
      <c r="BC58" s="20">
        <f t="shared" si="269"/>
        <v>0.12855907701609937</v>
      </c>
      <c r="BD58" s="20">
        <f t="shared" si="269"/>
        <v>6.0048259752858435</v>
      </c>
      <c r="BE58" s="20">
        <f t="shared" si="269"/>
        <v>4.6890096325794328</v>
      </c>
      <c r="BF58" s="20">
        <f t="shared" si="269"/>
        <v>0.5157319312674602</v>
      </c>
      <c r="BG58" s="20">
        <f t="shared" si="269"/>
        <v>6.337826501836874</v>
      </c>
      <c r="BH58" s="20">
        <f t="shared" ref="BH58:CM58" si="270">100*((BH26/BG26)^4-1)</f>
        <v>13.064879956084585</v>
      </c>
      <c r="BI58" s="20">
        <f t="shared" si="270"/>
        <v>4.6235559967096052</v>
      </c>
      <c r="BJ58" s="20">
        <f t="shared" si="270"/>
        <v>64.148481542264449</v>
      </c>
      <c r="BK58" s="20">
        <f t="shared" si="270"/>
        <v>-29.083848554306414</v>
      </c>
      <c r="BL58" s="20">
        <f t="shared" si="270"/>
        <v>2.295484053594965</v>
      </c>
      <c r="BM58" s="20">
        <f t="shared" si="270"/>
        <v>0.85144731821253927</v>
      </c>
      <c r="BN58" s="20">
        <f t="shared" si="270"/>
        <v>7.9921976416445828</v>
      </c>
      <c r="BO58" s="20">
        <f t="shared" si="270"/>
        <v>19.966542872765292</v>
      </c>
      <c r="BP58" s="20">
        <f t="shared" si="270"/>
        <v>11.909219509731074</v>
      </c>
      <c r="BQ58" s="20">
        <f t="shared" si="270"/>
        <v>9.0663910072196874</v>
      </c>
      <c r="BR58" s="20">
        <f t="shared" si="270"/>
        <v>13.105396308501494</v>
      </c>
      <c r="BS58" s="20">
        <f t="shared" si="270"/>
        <v>7.535907444553458</v>
      </c>
      <c r="BT58" s="20">
        <f t="shared" si="270"/>
        <v>9.7620679602027352</v>
      </c>
      <c r="BU58" s="20">
        <f t="shared" si="270"/>
        <v>3.7918389526498508</v>
      </c>
      <c r="BV58" s="20">
        <f t="shared" si="270"/>
        <v>4.2709779041863349</v>
      </c>
      <c r="BW58" s="20">
        <f t="shared" si="270"/>
        <v>2.0951163633630143</v>
      </c>
      <c r="BX58" s="20">
        <f t="shared" si="270"/>
        <v>10.467981769156953</v>
      </c>
      <c r="BY58" s="20">
        <f t="shared" si="270"/>
        <v>-4.7369114184408705</v>
      </c>
      <c r="BZ58" s="20">
        <f t="shared" si="270"/>
        <v>-8.0357107104846452</v>
      </c>
      <c r="CA58" s="20">
        <f t="shared" si="270"/>
        <v>-15.905986939888317</v>
      </c>
      <c r="CB58" s="20">
        <f t="shared" si="270"/>
        <v>-3.5909134095073125</v>
      </c>
      <c r="CC58" s="20">
        <f t="shared" si="270"/>
        <v>-7.252741707403243</v>
      </c>
      <c r="CD58" s="20">
        <f t="shared" si="270"/>
        <v>-1.0101213331806025</v>
      </c>
      <c r="CE58" s="20">
        <f t="shared" si="270"/>
        <v>6.2673053829817693</v>
      </c>
      <c r="CF58" s="20">
        <f t="shared" si="270"/>
        <v>7.0630463743611926</v>
      </c>
      <c r="CG58" s="20">
        <f t="shared" si="270"/>
        <v>5.8587609099048699</v>
      </c>
      <c r="CH58" s="20">
        <f t="shared" si="270"/>
        <v>5.4015413250247057</v>
      </c>
      <c r="CI58" s="20">
        <f t="shared" si="270"/>
        <v>13.144451205889784</v>
      </c>
      <c r="CJ58" s="20">
        <f t="shared" si="270"/>
        <v>3.0245968113281618</v>
      </c>
      <c r="CK58" s="20">
        <f t="shared" si="270"/>
        <v>5.3400464329327324</v>
      </c>
      <c r="CL58" s="20">
        <f t="shared" si="270"/>
        <v>8.0906357643842455</v>
      </c>
      <c r="CM58" s="20">
        <f t="shared" si="270"/>
        <v>21.595548616471525</v>
      </c>
      <c r="CN58" s="20">
        <f t="shared" ref="CN58:DS58" si="271">100*((CN26/CM26)^4-1)</f>
        <v>11.873790633949287</v>
      </c>
      <c r="CO58" s="20">
        <f t="shared" si="271"/>
        <v>5.5335890824010914</v>
      </c>
      <c r="CP58" s="20">
        <f t="shared" si="271"/>
        <v>20.900718751264911</v>
      </c>
      <c r="CQ58" s="20">
        <f t="shared" si="271"/>
        <v>-10.928790633981468</v>
      </c>
      <c r="CR58" s="20">
        <f t="shared" si="271"/>
        <v>2.0683808355479893</v>
      </c>
      <c r="CS58" s="20">
        <f t="shared" si="271"/>
        <v>4.2794516118606962</v>
      </c>
      <c r="CT58" s="20">
        <f t="shared" si="271"/>
        <v>1.5201165585828846</v>
      </c>
      <c r="CU58" s="20">
        <f t="shared" si="271"/>
        <v>16.988176486195083</v>
      </c>
      <c r="CV58" s="20">
        <f t="shared" si="271"/>
        <v>12.676214890065918</v>
      </c>
      <c r="CW58" s="20">
        <f t="shared" si="271"/>
        <v>13.320548219440663</v>
      </c>
      <c r="CX58" s="20">
        <f t="shared" si="271"/>
        <v>10.509140881432955</v>
      </c>
      <c r="CY58" s="20">
        <f t="shared" si="271"/>
        <v>4.8551222064066923</v>
      </c>
      <c r="CZ58" s="20">
        <f t="shared" si="271"/>
        <v>3.4524200460620103</v>
      </c>
      <c r="DA58" s="20">
        <f t="shared" si="271"/>
        <v>3.1574995134725503</v>
      </c>
      <c r="DB58" s="20">
        <f t="shared" si="271"/>
        <v>1.339498463122557</v>
      </c>
      <c r="DC58" s="20">
        <f t="shared" si="271"/>
        <v>12.067836277562316</v>
      </c>
      <c r="DD58" s="20">
        <f t="shared" si="271"/>
        <v>5.6841612751884929</v>
      </c>
      <c r="DE58" s="20">
        <f t="shared" si="271"/>
        <v>6.73610621548002</v>
      </c>
      <c r="DF58" s="20">
        <f t="shared" si="271"/>
        <v>10.555435420228211</v>
      </c>
      <c r="DG58" s="20">
        <f t="shared" si="271"/>
        <v>6.704655870600984</v>
      </c>
      <c r="DH58" s="20">
        <f t="shared" si="271"/>
        <v>5.7789150052584226</v>
      </c>
      <c r="DI58" s="20">
        <f t="shared" si="271"/>
        <v>5.9573130617919468</v>
      </c>
      <c r="DJ58" s="20">
        <f t="shared" si="271"/>
        <v>7.0532260839972549</v>
      </c>
      <c r="DK58" s="20">
        <f t="shared" si="271"/>
        <v>10.010722069316236</v>
      </c>
      <c r="DL58" s="20">
        <f t="shared" si="271"/>
        <v>4.6389620487067074</v>
      </c>
      <c r="DM58" s="20">
        <f t="shared" si="271"/>
        <v>9.6736820584673247</v>
      </c>
      <c r="DN58" s="20">
        <f t="shared" si="271"/>
        <v>7.5849787216022646</v>
      </c>
      <c r="DO58" s="20">
        <f t="shared" si="271"/>
        <v>14.252506750160165</v>
      </c>
      <c r="DP58" s="20">
        <f t="shared" si="271"/>
        <v>5.1885647434601445</v>
      </c>
      <c r="DQ58" s="20">
        <f t="shared" si="271"/>
        <v>4.8998955581002868</v>
      </c>
      <c r="DR58" s="20">
        <f t="shared" si="271"/>
        <v>5.7129045364503028</v>
      </c>
      <c r="DS58" s="20">
        <f t="shared" si="271"/>
        <v>4.896878862802212</v>
      </c>
      <c r="DT58" s="20">
        <f t="shared" ref="DT58:EY58" si="272">100*((DT26/DS26)^4-1)</f>
        <v>29.200253954858081</v>
      </c>
      <c r="DU58" s="20">
        <f t="shared" si="272"/>
        <v>-9.8441334241455731</v>
      </c>
      <c r="DV58" s="20">
        <f t="shared" si="272"/>
        <v>-4.7460189648133033</v>
      </c>
      <c r="DW58" s="20">
        <f t="shared" si="272"/>
        <v>51.595938503524017</v>
      </c>
      <c r="DX58" s="20">
        <f t="shared" si="272"/>
        <v>-13.177055788909541</v>
      </c>
      <c r="DY58" s="20">
        <f t="shared" si="272"/>
        <v>0.82969509683563647</v>
      </c>
      <c r="DZ58" s="20">
        <f t="shared" si="272"/>
        <v>4.7839210080407035</v>
      </c>
      <c r="EA58" s="19">
        <f t="shared" si="272"/>
        <v>0.42527456903249661</v>
      </c>
      <c r="EB58" s="19">
        <f t="shared" si="272"/>
        <v>7.8127953765734226</v>
      </c>
      <c r="EC58" s="19">
        <f t="shared" si="272"/>
        <v>7.1908573659482666</v>
      </c>
      <c r="ED58" s="19">
        <f t="shared" si="272"/>
        <v>0.961978530806884</v>
      </c>
      <c r="EE58" s="19">
        <f t="shared" si="272"/>
        <v>3.3859860817718745</v>
      </c>
      <c r="EF58" s="19">
        <f t="shared" si="272"/>
        <v>4.8175537003752877</v>
      </c>
      <c r="EG58" s="19">
        <f t="shared" si="272"/>
        <v>7.9847859702747881</v>
      </c>
      <c r="EH58" s="19">
        <f t="shared" si="272"/>
        <v>6.9522452249796141</v>
      </c>
      <c r="EI58" s="19">
        <f t="shared" si="272"/>
        <v>7.1254345637353556</v>
      </c>
      <c r="EJ58" s="19">
        <f t="shared" si="272"/>
        <v>5.6922623802220906</v>
      </c>
      <c r="EK58" s="19">
        <f t="shared" si="272"/>
        <v>5.7873146141740106</v>
      </c>
      <c r="EL58" s="19">
        <f t="shared" si="272"/>
        <v>5.7985713151636364</v>
      </c>
      <c r="EM58" s="19">
        <f t="shared" si="272"/>
        <v>6.3013295888191712</v>
      </c>
      <c r="EN58" s="19">
        <f t="shared" si="272"/>
        <v>5.4134162976917644</v>
      </c>
      <c r="EO58" s="19">
        <f t="shared" si="272"/>
        <v>5.4312426743396314</v>
      </c>
      <c r="EP58" s="19">
        <f t="shared" si="272"/>
        <v>5.1291943227600445</v>
      </c>
      <c r="EQ58" s="19">
        <f t="shared" si="272"/>
        <v>6.0279899362826406</v>
      </c>
      <c r="ER58" s="19">
        <f t="shared" si="272"/>
        <v>5.4464059150650002</v>
      </c>
      <c r="ES58" s="19">
        <f t="shared" si="272"/>
        <v>5.3348200331462925</v>
      </c>
      <c r="ET58" s="19">
        <f t="shared" si="272"/>
        <v>5.3721879793731109</v>
      </c>
      <c r="EU58" s="19">
        <f t="shared" si="272"/>
        <v>6.2240152411354277</v>
      </c>
      <c r="EV58" s="19">
        <f t="shared" si="272"/>
        <v>5.4360326164137218</v>
      </c>
      <c r="EW58" s="19">
        <f t="shared" si="272"/>
        <v>5.5717512359909405</v>
      </c>
      <c r="EX58" s="19">
        <f t="shared" si="272"/>
        <v>5.5322986011789421</v>
      </c>
      <c r="EY58" s="19">
        <f t="shared" si="272"/>
        <v>6.0261485187494301</v>
      </c>
      <c r="EZ58" s="19">
        <f t="shared" ref="EZ58:FF58" si="273">100*((EZ26/EY26)^4-1)</f>
        <v>5.6236917095869643</v>
      </c>
      <c r="FA58" s="19">
        <f t="shared" si="273"/>
        <v>5.681721216887059</v>
      </c>
      <c r="FB58" s="19">
        <f t="shared" si="273"/>
        <v>5.7853631064877398</v>
      </c>
      <c r="FC58" s="19">
        <f t="shared" si="273"/>
        <v>6.2892604764874349</v>
      </c>
      <c r="FD58" s="19">
        <f t="shared" si="273"/>
        <v>5.9211447459040167</v>
      </c>
      <c r="FE58" s="19">
        <f t="shared" si="273"/>
        <v>5.911447928928526</v>
      </c>
      <c r="FF58" s="19">
        <f t="shared" si="273"/>
        <v>6.0594655216923643</v>
      </c>
    </row>
    <row r="59" spans="2:162" x14ac:dyDescent="0.2">
      <c r="B59" t="str">
        <f>B27</f>
        <v xml:space="preserve">  Wage and salary disbursements (mil. $)</v>
      </c>
      <c r="C59" s="20"/>
      <c r="D59" s="20">
        <f t="shared" ref="D59:AA59" si="274">100*((D27/C27)^4-1)</f>
        <v>11.095252525784872</v>
      </c>
      <c r="E59" s="20">
        <f t="shared" si="274"/>
        <v>7.4596192391737981</v>
      </c>
      <c r="F59" s="20">
        <f t="shared" si="274"/>
        <v>5.8785783416046788</v>
      </c>
      <c r="G59" s="20">
        <f t="shared" si="274"/>
        <v>3.6898487082374753</v>
      </c>
      <c r="H59" s="20">
        <f t="shared" si="274"/>
        <v>5.4261130935174817</v>
      </c>
      <c r="I59" s="20">
        <f t="shared" si="274"/>
        <v>8.2370686462964073</v>
      </c>
      <c r="J59" s="20">
        <f t="shared" si="274"/>
        <v>8.3080487471863584</v>
      </c>
      <c r="K59" s="20">
        <f t="shared" si="274"/>
        <v>15.441819457008465</v>
      </c>
      <c r="L59" s="20">
        <f t="shared" si="274"/>
        <v>3.8538803749360362</v>
      </c>
      <c r="M59" s="20">
        <f t="shared" si="274"/>
        <v>5.3917796743692348</v>
      </c>
      <c r="N59" s="20">
        <f t="shared" si="274"/>
        <v>16.505642818680432</v>
      </c>
      <c r="O59" s="20">
        <f t="shared" si="274"/>
        <v>-10.27910835431336</v>
      </c>
      <c r="P59" s="20">
        <f t="shared" si="274"/>
        <v>3.5892898946603635</v>
      </c>
      <c r="Q59" s="20">
        <f t="shared" si="274"/>
        <v>-2.5189442591180611</v>
      </c>
      <c r="R59" s="20">
        <f t="shared" si="274"/>
        <v>-4.8778033551068685</v>
      </c>
      <c r="S59" s="20">
        <f t="shared" si="274"/>
        <v>9.7670193427350505</v>
      </c>
      <c r="T59" s="20">
        <f t="shared" si="274"/>
        <v>8.3848639890385925</v>
      </c>
      <c r="U59" s="20">
        <f t="shared" si="274"/>
        <v>0.58120404739681053</v>
      </c>
      <c r="V59" s="20">
        <f t="shared" si="274"/>
        <v>11.396752373065189</v>
      </c>
      <c r="W59" s="20">
        <f t="shared" si="274"/>
        <v>8.092675505800905</v>
      </c>
      <c r="X59" s="20">
        <f t="shared" si="274"/>
        <v>3.9930323180622729</v>
      </c>
      <c r="Y59" s="20">
        <f t="shared" si="274"/>
        <v>6.4506991961662097</v>
      </c>
      <c r="Z59" s="20">
        <f t="shared" si="274"/>
        <v>-0.29179272863961714</v>
      </c>
      <c r="AA59" s="20">
        <f t="shared" si="274"/>
        <v>21.499510691526822</v>
      </c>
      <c r="AB59" s="20">
        <f t="shared" ref="AB59:BG59" si="275">100*((AB27/AA27)^4-1)</f>
        <v>9.6812505142891414</v>
      </c>
      <c r="AC59" s="20">
        <f t="shared" si="275"/>
        <v>13.036499717421069</v>
      </c>
      <c r="AD59" s="20">
        <f t="shared" si="275"/>
        <v>11.402684260973238</v>
      </c>
      <c r="AE59" s="20">
        <f t="shared" si="275"/>
        <v>22.95996623755061</v>
      </c>
      <c r="AF59" s="20">
        <f t="shared" si="275"/>
        <v>13.777644322262606</v>
      </c>
      <c r="AG59" s="20">
        <f t="shared" si="275"/>
        <v>6.390136925469081</v>
      </c>
      <c r="AH59" s="20">
        <f t="shared" si="275"/>
        <v>13.121060337911317</v>
      </c>
      <c r="AI59" s="20">
        <f t="shared" si="275"/>
        <v>26.146605117449283</v>
      </c>
      <c r="AJ59" s="20">
        <f t="shared" si="275"/>
        <v>10.940400535802075</v>
      </c>
      <c r="AK59" s="20">
        <f t="shared" si="275"/>
        <v>12.619369552784509</v>
      </c>
      <c r="AL59" s="20">
        <f t="shared" si="275"/>
        <v>9.0840355564390851</v>
      </c>
      <c r="AM59" s="20">
        <f t="shared" si="275"/>
        <v>23.680721983259435</v>
      </c>
      <c r="AN59" s="20">
        <f t="shared" si="275"/>
        <v>-2.0476787207419966</v>
      </c>
      <c r="AO59" s="20">
        <f t="shared" si="275"/>
        <v>19.559485549697175</v>
      </c>
      <c r="AP59" s="20">
        <f t="shared" si="275"/>
        <v>21.620516319467285</v>
      </c>
      <c r="AQ59" s="20">
        <f t="shared" si="275"/>
        <v>11.614092128862307</v>
      </c>
      <c r="AR59" s="20">
        <f t="shared" si="275"/>
        <v>-13.697959231225919</v>
      </c>
      <c r="AS59" s="20">
        <f t="shared" si="275"/>
        <v>-5.1327684088378174</v>
      </c>
      <c r="AT59" s="20">
        <f t="shared" si="275"/>
        <v>2.7580710737131531</v>
      </c>
      <c r="AU59" s="20">
        <f t="shared" si="275"/>
        <v>2.3621149130935493</v>
      </c>
      <c r="AV59" s="20">
        <f t="shared" si="275"/>
        <v>6.4352886679303722</v>
      </c>
      <c r="AW59" s="20">
        <f t="shared" si="275"/>
        <v>-15.461710882418556</v>
      </c>
      <c r="AX59" s="20">
        <f t="shared" si="275"/>
        <v>-0.58139783281847546</v>
      </c>
      <c r="AY59" s="20">
        <f t="shared" si="275"/>
        <v>3.3586590515859216</v>
      </c>
      <c r="AZ59" s="20">
        <f t="shared" si="275"/>
        <v>-3.3477211249724692</v>
      </c>
      <c r="BA59" s="20">
        <f t="shared" si="275"/>
        <v>-2.0082843739748446</v>
      </c>
      <c r="BB59" s="20">
        <f t="shared" si="275"/>
        <v>3.1646902852091152</v>
      </c>
      <c r="BC59" s="20">
        <f t="shared" si="275"/>
        <v>-2.7620265034735803</v>
      </c>
      <c r="BD59" s="20">
        <f t="shared" si="275"/>
        <v>5.4295217719424693</v>
      </c>
      <c r="BE59" s="20">
        <f t="shared" si="275"/>
        <v>4.3947251743740923</v>
      </c>
      <c r="BF59" s="20">
        <f t="shared" si="275"/>
        <v>-2.0026522706112271</v>
      </c>
      <c r="BG59" s="20">
        <f t="shared" si="275"/>
        <v>-7.3590051387206756E-2</v>
      </c>
      <c r="BH59" s="20">
        <f t="shared" ref="BH59:CM59" si="276">100*((BH27/BG27)^4-1)</f>
        <v>11.340367920109173</v>
      </c>
      <c r="BI59" s="20">
        <f t="shared" si="276"/>
        <v>-0.2757165778345283</v>
      </c>
      <c r="BJ59" s="20">
        <f t="shared" si="276"/>
        <v>7.2142675037423665</v>
      </c>
      <c r="BK59" s="20">
        <f t="shared" si="276"/>
        <v>3.5606465375346286</v>
      </c>
      <c r="BL59" s="20">
        <f t="shared" si="276"/>
        <v>4.6777331114631782</v>
      </c>
      <c r="BM59" s="20">
        <f t="shared" si="276"/>
        <v>4.4420277537496888</v>
      </c>
      <c r="BN59" s="20">
        <f t="shared" si="276"/>
        <v>14.183180186128475</v>
      </c>
      <c r="BO59" s="20">
        <f t="shared" si="276"/>
        <v>14.598263822710322</v>
      </c>
      <c r="BP59" s="20">
        <f t="shared" si="276"/>
        <v>5.9679165633170106</v>
      </c>
      <c r="BQ59" s="20">
        <f t="shared" si="276"/>
        <v>5.7393831414813912</v>
      </c>
      <c r="BR59" s="20">
        <f t="shared" si="276"/>
        <v>12.04357616088345</v>
      </c>
      <c r="BS59" s="20">
        <f t="shared" si="276"/>
        <v>10.193445745251296</v>
      </c>
      <c r="BT59" s="20">
        <f t="shared" si="276"/>
        <v>8.4496646849938628</v>
      </c>
      <c r="BU59" s="20">
        <f t="shared" si="276"/>
        <v>6.3579419478078991</v>
      </c>
      <c r="BV59" s="20">
        <f t="shared" si="276"/>
        <v>6.3420518525625136</v>
      </c>
      <c r="BW59" s="20">
        <f t="shared" si="276"/>
        <v>1.5433308684243086</v>
      </c>
      <c r="BX59" s="20">
        <f t="shared" si="276"/>
        <v>-0.56890486672520613</v>
      </c>
      <c r="BY59" s="20">
        <f t="shared" si="276"/>
        <v>3.844945339617678</v>
      </c>
      <c r="BZ59" s="20">
        <f t="shared" si="276"/>
        <v>-7.1010481093320754</v>
      </c>
      <c r="CA59" s="20">
        <f t="shared" si="276"/>
        <v>-10.024676375001496</v>
      </c>
      <c r="CB59" s="20">
        <f t="shared" si="276"/>
        <v>1.5333688524498124</v>
      </c>
      <c r="CC59" s="20">
        <f t="shared" si="276"/>
        <v>-4.3860187540176732</v>
      </c>
      <c r="CD59" s="20">
        <f t="shared" si="276"/>
        <v>1.248398507979509</v>
      </c>
      <c r="CE59" s="20">
        <f t="shared" si="276"/>
        <v>-3.2840473015388394</v>
      </c>
      <c r="CF59" s="20">
        <f t="shared" si="276"/>
        <v>7.3968658632647344</v>
      </c>
      <c r="CG59" s="20">
        <f t="shared" si="276"/>
        <v>5.8411952732107419</v>
      </c>
      <c r="CH59" s="20">
        <f t="shared" si="276"/>
        <v>5.2336639363034232</v>
      </c>
      <c r="CI59" s="20">
        <f t="shared" si="276"/>
        <v>8.7422109292431429</v>
      </c>
      <c r="CJ59" s="20">
        <f t="shared" si="276"/>
        <v>4.237656241213239</v>
      </c>
      <c r="CK59" s="20">
        <f t="shared" si="276"/>
        <v>8.108164351771908</v>
      </c>
      <c r="CL59" s="20">
        <f t="shared" si="276"/>
        <v>5.4644734847110632</v>
      </c>
      <c r="CM59" s="20">
        <f t="shared" si="276"/>
        <v>13.694612052624144</v>
      </c>
      <c r="CN59" s="20">
        <f t="shared" ref="CN59:DS59" si="277">100*((CN27/CM27)^4-1)</f>
        <v>4.4219703899291085</v>
      </c>
      <c r="CO59" s="20">
        <f t="shared" si="277"/>
        <v>5.4891142379148938</v>
      </c>
      <c r="CP59" s="20">
        <f t="shared" si="277"/>
        <v>6.4632549148843754</v>
      </c>
      <c r="CQ59" s="20">
        <f t="shared" si="277"/>
        <v>4.8070728561211862</v>
      </c>
      <c r="CR59" s="20">
        <f t="shared" si="277"/>
        <v>3.1228477773071361</v>
      </c>
      <c r="CS59" s="20">
        <f t="shared" si="277"/>
        <v>4.4550641090054244</v>
      </c>
      <c r="CT59" s="20">
        <f t="shared" si="277"/>
        <v>3.2349100250735896</v>
      </c>
      <c r="CU59" s="20">
        <f t="shared" si="277"/>
        <v>15.897023892304961</v>
      </c>
      <c r="CV59" s="20">
        <f t="shared" si="277"/>
        <v>3.940522281779768</v>
      </c>
      <c r="CW59" s="20">
        <f t="shared" si="277"/>
        <v>11.843559119525615</v>
      </c>
      <c r="CX59" s="20">
        <f t="shared" si="277"/>
        <v>8.7468972870288209</v>
      </c>
      <c r="CY59" s="20">
        <f t="shared" si="277"/>
        <v>1.7354994451575179</v>
      </c>
      <c r="CZ59" s="20">
        <f t="shared" si="277"/>
        <v>7.5323930835121677</v>
      </c>
      <c r="DA59" s="20">
        <f t="shared" si="277"/>
        <v>5.660480558213643</v>
      </c>
      <c r="DB59" s="20">
        <f t="shared" si="277"/>
        <v>0.25753968325761267</v>
      </c>
      <c r="DC59" s="20">
        <f t="shared" si="277"/>
        <v>13.989041144784121</v>
      </c>
      <c r="DD59" s="20">
        <f t="shared" si="277"/>
        <v>4.8249822301285938</v>
      </c>
      <c r="DE59" s="20">
        <f t="shared" si="277"/>
        <v>6.2412479194741799</v>
      </c>
      <c r="DF59" s="20">
        <f t="shared" si="277"/>
        <v>13.793489912539304</v>
      </c>
      <c r="DG59" s="20">
        <f t="shared" si="277"/>
        <v>6.5706366542583661</v>
      </c>
      <c r="DH59" s="20">
        <f t="shared" si="277"/>
        <v>6.8295198820942371</v>
      </c>
      <c r="DI59" s="20">
        <f t="shared" si="277"/>
        <v>8.3265540150425856</v>
      </c>
      <c r="DJ59" s="20">
        <f t="shared" si="277"/>
        <v>10.220538998099183</v>
      </c>
      <c r="DK59" s="20">
        <f t="shared" si="277"/>
        <v>16.641433140300666</v>
      </c>
      <c r="DL59" s="20">
        <f t="shared" si="277"/>
        <v>4.7414151119872017</v>
      </c>
      <c r="DM59" s="20">
        <f t="shared" si="277"/>
        <v>12.466949902996681</v>
      </c>
      <c r="DN59" s="20">
        <f t="shared" si="277"/>
        <v>5.4596719929799864</v>
      </c>
      <c r="DO59" s="20">
        <f t="shared" si="277"/>
        <v>15.275996881722676</v>
      </c>
      <c r="DP59" s="20">
        <f t="shared" si="277"/>
        <v>1.4099974714602226</v>
      </c>
      <c r="DQ59" s="20">
        <f t="shared" si="277"/>
        <v>4.1425178351130798</v>
      </c>
      <c r="DR59" s="20">
        <f t="shared" si="277"/>
        <v>8.0260767165054148</v>
      </c>
      <c r="DS59" s="20">
        <f t="shared" si="277"/>
        <v>12.813164386971664</v>
      </c>
      <c r="DT59" s="20">
        <f t="shared" ref="DT59:EY59" si="278">100*((DT27/DS27)^4-1)</f>
        <v>-17.275178886987707</v>
      </c>
      <c r="DU59" s="20">
        <f t="shared" si="278"/>
        <v>24.755060838152421</v>
      </c>
      <c r="DV59" s="20">
        <f t="shared" si="278"/>
        <v>13.487935627356794</v>
      </c>
      <c r="DW59" s="20">
        <f t="shared" si="278"/>
        <v>7.3625012237948484</v>
      </c>
      <c r="DX59" s="20">
        <f t="shared" si="278"/>
        <v>14.469144381093368</v>
      </c>
      <c r="DY59" s="20">
        <f t="shared" si="278"/>
        <v>10.951175136790026</v>
      </c>
      <c r="DZ59" s="20">
        <f t="shared" si="278"/>
        <v>13.923907073385443</v>
      </c>
      <c r="EA59" s="19">
        <f t="shared" si="278"/>
        <v>0.24551816637194968</v>
      </c>
      <c r="EB59" s="19">
        <f t="shared" si="278"/>
        <v>8.390307556652532</v>
      </c>
      <c r="EC59" s="19">
        <f t="shared" si="278"/>
        <v>8.2454555317161837</v>
      </c>
      <c r="ED59" s="19">
        <f t="shared" si="278"/>
        <v>-4.621026753439283</v>
      </c>
      <c r="EE59" s="19">
        <f t="shared" si="278"/>
        <v>0.89482260674733638</v>
      </c>
      <c r="EF59" s="19">
        <f t="shared" si="278"/>
        <v>6.6503185007649623</v>
      </c>
      <c r="EG59" s="19">
        <f t="shared" si="278"/>
        <v>9.0749974384939147</v>
      </c>
      <c r="EH59" s="19">
        <f t="shared" si="278"/>
        <v>7.8392336767495907</v>
      </c>
      <c r="EI59" s="19">
        <f t="shared" si="278"/>
        <v>6.577718479200434</v>
      </c>
      <c r="EJ59" s="19">
        <f t="shared" si="278"/>
        <v>5.4479444498982676</v>
      </c>
      <c r="EK59" s="19">
        <f t="shared" si="278"/>
        <v>5.7308643143263227</v>
      </c>
      <c r="EL59" s="19">
        <f t="shared" si="278"/>
        <v>6.1459944220450424</v>
      </c>
      <c r="EM59" s="19">
        <f t="shared" si="278"/>
        <v>5.7744065438529946</v>
      </c>
      <c r="EN59" s="19">
        <f t="shared" si="278"/>
        <v>5.7450400833399806</v>
      </c>
      <c r="EO59" s="19">
        <f t="shared" si="278"/>
        <v>6.0970410557400267</v>
      </c>
      <c r="EP59" s="19">
        <f t="shared" si="278"/>
        <v>5.5958516716525741</v>
      </c>
      <c r="EQ59" s="19">
        <f t="shared" si="278"/>
        <v>5.9841252759436969</v>
      </c>
      <c r="ER59" s="19">
        <f t="shared" si="278"/>
        <v>5.9811432400145748</v>
      </c>
      <c r="ES59" s="19">
        <f t="shared" si="278"/>
        <v>5.7832646521770226</v>
      </c>
      <c r="ET59" s="19">
        <f t="shared" si="278"/>
        <v>5.8419402382787533</v>
      </c>
      <c r="EU59" s="19">
        <f t="shared" si="278"/>
        <v>6.1868325283813252</v>
      </c>
      <c r="EV59" s="19">
        <f t="shared" si="278"/>
        <v>5.8883256266340167</v>
      </c>
      <c r="EW59" s="19">
        <f t="shared" si="278"/>
        <v>5.8991833862979348</v>
      </c>
      <c r="EX59" s="19">
        <f t="shared" si="278"/>
        <v>5.9131198491862103</v>
      </c>
      <c r="EY59" s="19">
        <f t="shared" si="278"/>
        <v>5.9638378820701332</v>
      </c>
      <c r="EZ59" s="19">
        <f t="shared" ref="EZ59:FF59" si="279">100*((EZ27/EY27)^4-1)</f>
        <v>6.037821621989603</v>
      </c>
      <c r="FA59" s="19">
        <f t="shared" si="279"/>
        <v>6.1629878991739995</v>
      </c>
      <c r="FB59" s="19">
        <f t="shared" si="279"/>
        <v>6.2238732316390433</v>
      </c>
      <c r="FC59" s="19">
        <f t="shared" si="279"/>
        <v>6.4236442859614717</v>
      </c>
      <c r="FD59" s="19">
        <f t="shared" si="279"/>
        <v>6.478384003245008</v>
      </c>
      <c r="FE59" s="19">
        <f t="shared" si="279"/>
        <v>6.5433588638742046</v>
      </c>
      <c r="FF59" s="19">
        <f t="shared" si="279"/>
        <v>6.6031333819286608</v>
      </c>
    </row>
    <row r="60" spans="2:162" x14ac:dyDescent="0.2">
      <c r="B60" t="str">
        <f>B28</f>
        <v>Per capita personal income ($)</v>
      </c>
      <c r="C60" s="20"/>
      <c r="D60" s="20">
        <f t="shared" ref="D60:AA60" si="280">100*((D28/C28)^4-1)</f>
        <v>4.9587394861853928</v>
      </c>
      <c r="E60" s="20">
        <f t="shared" si="280"/>
        <v>3.3611164858300624</v>
      </c>
      <c r="F60" s="20">
        <f t="shared" si="280"/>
        <v>2.8813908026362745</v>
      </c>
      <c r="G60" s="20">
        <f t="shared" si="280"/>
        <v>3.9217178719387569</v>
      </c>
      <c r="H60" s="20">
        <f t="shared" si="280"/>
        <v>2.8710516582103995</v>
      </c>
      <c r="I60" s="20">
        <f t="shared" si="280"/>
        <v>3.438695174629447</v>
      </c>
      <c r="J60" s="20">
        <f t="shared" si="280"/>
        <v>5.6547774388805649</v>
      </c>
      <c r="K60" s="20">
        <f t="shared" si="280"/>
        <v>9.8133308299771738</v>
      </c>
      <c r="L60" s="20">
        <f t="shared" si="280"/>
        <v>4.651099886480603</v>
      </c>
      <c r="M60" s="20">
        <f t="shared" si="280"/>
        <v>4.9911871322770862</v>
      </c>
      <c r="N60" s="20">
        <f t="shared" si="280"/>
        <v>10.832690820519941</v>
      </c>
      <c r="O60" s="20">
        <f t="shared" si="280"/>
        <v>-4.4232271917981176</v>
      </c>
      <c r="P60" s="20">
        <f t="shared" si="280"/>
        <v>3.6097957648042467</v>
      </c>
      <c r="Q60" s="20">
        <f t="shared" si="280"/>
        <v>-3.2597658411789521</v>
      </c>
      <c r="R60" s="20">
        <f t="shared" si="280"/>
        <v>1.8489673643123483</v>
      </c>
      <c r="S60" s="20">
        <f t="shared" si="280"/>
        <v>4.7058336489657515</v>
      </c>
      <c r="T60" s="20">
        <f t="shared" si="280"/>
        <v>7.4864321476588502</v>
      </c>
      <c r="U60" s="20">
        <f t="shared" si="280"/>
        <v>3.0724860956512945</v>
      </c>
      <c r="V60" s="20">
        <f t="shared" si="280"/>
        <v>8.9486278492953772</v>
      </c>
      <c r="W60" s="20">
        <f t="shared" si="280"/>
        <v>3.3083846247431214</v>
      </c>
      <c r="X60" s="20">
        <f t="shared" si="280"/>
        <v>4.2653178379808088</v>
      </c>
      <c r="Y60" s="20">
        <f t="shared" si="280"/>
        <v>4.3121989749142609</v>
      </c>
      <c r="Z60" s="20">
        <f t="shared" si="280"/>
        <v>2.6428426825924944</v>
      </c>
      <c r="AA60" s="20">
        <f t="shared" si="280"/>
        <v>12.231298274463519</v>
      </c>
      <c r="AB60" s="20">
        <f t="shared" ref="AB60:BG60" si="281">100*((AB28/AA28)^4-1)</f>
        <v>8.3668292956933463</v>
      </c>
      <c r="AC60" s="20">
        <f t="shared" si="281"/>
        <v>6.409739836297601</v>
      </c>
      <c r="AD60" s="20">
        <f t="shared" si="281"/>
        <v>5.7618346166991019</v>
      </c>
      <c r="AE60" s="20">
        <f t="shared" si="281"/>
        <v>11.892531270383412</v>
      </c>
      <c r="AF60" s="20">
        <f t="shared" si="281"/>
        <v>5.7016210792215194</v>
      </c>
      <c r="AG60" s="20">
        <f t="shared" si="281"/>
        <v>4.0070934732861385</v>
      </c>
      <c r="AH60" s="20">
        <f t="shared" si="281"/>
        <v>7.8343530031038444</v>
      </c>
      <c r="AI60" s="20">
        <f t="shared" si="281"/>
        <v>21.704064484432717</v>
      </c>
      <c r="AJ60" s="20">
        <f t="shared" si="281"/>
        <v>9.0371011501060963</v>
      </c>
      <c r="AK60" s="20">
        <f t="shared" si="281"/>
        <v>9.0109468536900827</v>
      </c>
      <c r="AL60" s="20">
        <f t="shared" si="281"/>
        <v>6.3202479599249184</v>
      </c>
      <c r="AM60" s="20">
        <f t="shared" si="281"/>
        <v>8.9177020845341524</v>
      </c>
      <c r="AN60" s="20">
        <f t="shared" si="281"/>
        <v>-1.3354858402822911</v>
      </c>
      <c r="AO60" s="20">
        <f t="shared" si="281"/>
        <v>11.43242636854611</v>
      </c>
      <c r="AP60" s="20">
        <f t="shared" si="281"/>
        <v>13.385258876362482</v>
      </c>
      <c r="AQ60" s="20">
        <f t="shared" si="281"/>
        <v>8.6552583448376907</v>
      </c>
      <c r="AR60" s="20">
        <f t="shared" si="281"/>
        <v>-4.8563341959278805</v>
      </c>
      <c r="AS60" s="20">
        <f t="shared" si="281"/>
        <v>-1.8700843435613401</v>
      </c>
      <c r="AT60" s="20">
        <f t="shared" si="281"/>
        <v>2.2469951015355427</v>
      </c>
      <c r="AU60" s="20">
        <f t="shared" si="281"/>
        <v>2.8643786248556236</v>
      </c>
      <c r="AV60" s="20">
        <f t="shared" si="281"/>
        <v>3.7155734030016374</v>
      </c>
      <c r="AW60" s="20">
        <f t="shared" si="281"/>
        <v>-10.454272712991663</v>
      </c>
      <c r="AX60" s="20">
        <f t="shared" si="281"/>
        <v>-1.2994935460342028</v>
      </c>
      <c r="AY60" s="20">
        <f t="shared" si="281"/>
        <v>3.1905109682108579</v>
      </c>
      <c r="AZ60" s="20">
        <f t="shared" si="281"/>
        <v>-1.3204219877280376</v>
      </c>
      <c r="BA60" s="20">
        <f t="shared" si="281"/>
        <v>-0.33627519201291367</v>
      </c>
      <c r="BB60" s="20">
        <f t="shared" si="281"/>
        <v>3.9797055570562234</v>
      </c>
      <c r="BC60" s="20">
        <f t="shared" si="281"/>
        <v>-0.65141304618536733</v>
      </c>
      <c r="BD60" s="20">
        <f t="shared" si="281"/>
        <v>5.1236130974921634</v>
      </c>
      <c r="BE60" s="20">
        <f t="shared" si="281"/>
        <v>3.7697662311376723</v>
      </c>
      <c r="BF60" s="20">
        <f t="shared" si="281"/>
        <v>-0.3914728337082618</v>
      </c>
      <c r="BG60" s="20">
        <f t="shared" si="281"/>
        <v>5.3755311434170894</v>
      </c>
      <c r="BH60" s="20">
        <f t="shared" ref="BH60:CM60" si="282">100*((BH28/BG28)^4-1)</f>
        <v>12.04385089230704</v>
      </c>
      <c r="BI60" s="20">
        <f t="shared" si="282"/>
        <v>3.611723261138966</v>
      </c>
      <c r="BJ60" s="20">
        <f t="shared" si="282"/>
        <v>62.320133365806683</v>
      </c>
      <c r="BK60" s="20">
        <f t="shared" si="282"/>
        <v>-30.035400320200957</v>
      </c>
      <c r="BL60" s="20">
        <f t="shared" si="282"/>
        <v>0.64213896626983402</v>
      </c>
      <c r="BM60" s="20">
        <f t="shared" si="282"/>
        <v>-0.96924961216124927</v>
      </c>
      <c r="BN60" s="20">
        <f t="shared" si="282"/>
        <v>5.9637974951487926</v>
      </c>
      <c r="BO60" s="20">
        <f t="shared" si="282"/>
        <v>17.762242262435834</v>
      </c>
      <c r="BP60" s="20">
        <f t="shared" si="282"/>
        <v>9.9995319496472668</v>
      </c>
      <c r="BQ60" s="20">
        <f t="shared" si="282"/>
        <v>7.3503990610240155</v>
      </c>
      <c r="BR60" s="20">
        <f t="shared" si="282"/>
        <v>11.454465687972348</v>
      </c>
      <c r="BS60" s="20">
        <f t="shared" si="282"/>
        <v>6.0680193553289907</v>
      </c>
      <c r="BT60" s="20">
        <f t="shared" si="282"/>
        <v>8.3512779559936199</v>
      </c>
      <c r="BU60" s="20">
        <f t="shared" si="282"/>
        <v>2.5413954285809615</v>
      </c>
      <c r="BV60" s="20">
        <f t="shared" si="282"/>
        <v>3.1037311968812764</v>
      </c>
      <c r="BW60" s="20">
        <f t="shared" si="282"/>
        <v>1.0442176178612206</v>
      </c>
      <c r="BX60" s="20">
        <f t="shared" si="282"/>
        <v>9.4244616653422764</v>
      </c>
      <c r="BY60" s="20">
        <f t="shared" si="282"/>
        <v>-5.5999916527356364</v>
      </c>
      <c r="BZ60" s="20">
        <f t="shared" si="282"/>
        <v>-8.8847117572257375</v>
      </c>
      <c r="CA60" s="20">
        <f t="shared" si="282"/>
        <v>-16.743271717562525</v>
      </c>
      <c r="CB60" s="20">
        <f t="shared" si="282"/>
        <v>-4.6531014805296529</v>
      </c>
      <c r="CC60" s="20">
        <f t="shared" si="282"/>
        <v>-8.3262515221701801</v>
      </c>
      <c r="CD60" s="20">
        <f t="shared" si="282"/>
        <v>-2.1411538241339456</v>
      </c>
      <c r="CE60" s="20">
        <f t="shared" si="282"/>
        <v>5.1431373488648013</v>
      </c>
      <c r="CF60" s="20">
        <f t="shared" si="282"/>
        <v>6.0786170006014606</v>
      </c>
      <c r="CG60" s="20">
        <f t="shared" si="282"/>
        <v>5.0224415236779674</v>
      </c>
      <c r="CH60" s="20">
        <f t="shared" si="282"/>
        <v>4.6796017543492274</v>
      </c>
      <c r="CI60" s="20">
        <f t="shared" si="282"/>
        <v>12.461028758690439</v>
      </c>
      <c r="CJ60" s="20">
        <f t="shared" si="282"/>
        <v>2.451853215457267</v>
      </c>
      <c r="CK60" s="20">
        <f t="shared" si="282"/>
        <v>4.7337157490074278</v>
      </c>
      <c r="CL60" s="20">
        <f t="shared" si="282"/>
        <v>7.3649856616936793</v>
      </c>
      <c r="CM60" s="20">
        <f t="shared" si="282"/>
        <v>20.571258440933171</v>
      </c>
      <c r="CN60" s="20">
        <f t="shared" ref="CN60:DS60" si="283">100*((CN28/CM28)^4-1)</f>
        <v>10.677759208468984</v>
      </c>
      <c r="CO60" s="20">
        <f t="shared" si="283"/>
        <v>4.1860653897721756</v>
      </c>
      <c r="CP60" s="20">
        <f t="shared" si="283"/>
        <v>19.150715901374159</v>
      </c>
      <c r="CQ60" s="20">
        <f t="shared" si="283"/>
        <v>-12.33732557121343</v>
      </c>
      <c r="CR60" s="20">
        <f t="shared" si="283"/>
        <v>0.35389199791904247</v>
      </c>
      <c r="CS60" s="20">
        <f t="shared" si="283"/>
        <v>2.4588573799849023</v>
      </c>
      <c r="CT60" s="20">
        <f t="shared" si="283"/>
        <v>-0.2879518113041879</v>
      </c>
      <c r="CU60" s="20">
        <f t="shared" si="283"/>
        <v>14.899172501894874</v>
      </c>
      <c r="CV60" s="20">
        <f t="shared" si="283"/>
        <v>10.670793440136483</v>
      </c>
      <c r="CW60" s="20">
        <f t="shared" si="283"/>
        <v>11.234430680251005</v>
      </c>
      <c r="CX60" s="20">
        <f t="shared" si="283"/>
        <v>8.3136279467077578</v>
      </c>
      <c r="CY60" s="20">
        <f t="shared" si="283"/>
        <v>2.532485269131346</v>
      </c>
      <c r="CZ60" s="20">
        <f t="shared" si="283"/>
        <v>0.89093570320502025</v>
      </c>
      <c r="DA60" s="20">
        <f t="shared" si="283"/>
        <v>0.49551929306930198</v>
      </c>
      <c r="DB60" s="20">
        <f t="shared" si="283"/>
        <v>-1.1800365025431026</v>
      </c>
      <c r="DC60" s="20">
        <f t="shared" si="283"/>
        <v>9.6051146822791154</v>
      </c>
      <c r="DD60" s="20">
        <f t="shared" si="283"/>
        <v>3.8045317853611982</v>
      </c>
      <c r="DE60" s="20">
        <f t="shared" si="283"/>
        <v>5.1597715047880577</v>
      </c>
      <c r="DF60" s="20">
        <f t="shared" si="283"/>
        <v>9.0599225756973656</v>
      </c>
      <c r="DG60" s="20">
        <f t="shared" si="283"/>
        <v>5.2063918187213787</v>
      </c>
      <c r="DH60" s="20">
        <f t="shared" si="283"/>
        <v>4.1004594859683774</v>
      </c>
      <c r="DI60" s="20">
        <f t="shared" si="283"/>
        <v>4.1213229741804192</v>
      </c>
      <c r="DJ60" s="20">
        <f t="shared" si="283"/>
        <v>5.1244601618515073</v>
      </c>
      <c r="DK60" s="20">
        <f t="shared" si="283"/>
        <v>8.0360354216975303</v>
      </c>
      <c r="DL60" s="20">
        <f t="shared" si="283"/>
        <v>2.822459346348638</v>
      </c>
      <c r="DM60" s="20">
        <f t="shared" si="283"/>
        <v>7.795041973551653</v>
      </c>
      <c r="DN60" s="20">
        <f t="shared" si="283"/>
        <v>5.705412313887992</v>
      </c>
      <c r="DO60" s="20">
        <f t="shared" si="283"/>
        <v>12.153398205622224</v>
      </c>
      <c r="DP60" s="20">
        <f t="shared" si="283"/>
        <v>3.1395859656271785</v>
      </c>
      <c r="DQ60" s="20">
        <f t="shared" si="283"/>
        <v>2.8631100426775857</v>
      </c>
      <c r="DR60" s="20">
        <f t="shared" si="283"/>
        <v>3.8242812922065772</v>
      </c>
      <c r="DS60" s="20">
        <f t="shared" si="283"/>
        <v>3.3396774325564316</v>
      </c>
      <c r="DT60" s="20">
        <f t="shared" ref="DT60:EY60" si="284">100*((DT28/DS28)^4-1)</f>
        <v>27.791095378331022</v>
      </c>
      <c r="DU60" s="20">
        <f t="shared" si="284"/>
        <v>-10.586775296485495</v>
      </c>
      <c r="DV60" s="20">
        <f t="shared" si="284"/>
        <v>-5.4487326312218425</v>
      </c>
      <c r="DW60" s="20">
        <f t="shared" si="284"/>
        <v>50.335291493561463</v>
      </c>
      <c r="DX60" s="20">
        <f t="shared" si="284"/>
        <v>-14.097820388426907</v>
      </c>
      <c r="DY60" s="20">
        <f t="shared" si="284"/>
        <v>-0.43262425563567186</v>
      </c>
      <c r="DZ60" s="20">
        <f t="shared" si="284"/>
        <v>3.3547837236762135</v>
      </c>
      <c r="EA60" s="19">
        <f t="shared" si="284"/>
        <v>-0.9782374439310848</v>
      </c>
      <c r="EB60" s="19">
        <f t="shared" si="284"/>
        <v>6.3373670634513601</v>
      </c>
      <c r="EC60" s="19">
        <f t="shared" si="284"/>
        <v>5.7598768340221929</v>
      </c>
      <c r="ED60" s="19">
        <f t="shared" si="284"/>
        <v>-0.36199748274530208</v>
      </c>
      <c r="EE60" s="19">
        <f t="shared" si="284"/>
        <v>2.0530886488107969</v>
      </c>
      <c r="EF60" s="19">
        <f t="shared" si="284"/>
        <v>3.5291050793343937</v>
      </c>
      <c r="EG60" s="19">
        <f t="shared" si="284"/>
        <v>6.7584741445272378</v>
      </c>
      <c r="EH60" s="19">
        <f t="shared" si="284"/>
        <v>5.8023540910329574</v>
      </c>
      <c r="EI60" s="19">
        <f t="shared" si="284"/>
        <v>6.0183397284414575</v>
      </c>
      <c r="EJ60" s="19">
        <f t="shared" si="284"/>
        <v>4.614694145481324</v>
      </c>
      <c r="EK60" s="19">
        <f t="shared" si="284"/>
        <v>4.7028985108768628</v>
      </c>
      <c r="EL60" s="19">
        <f t="shared" si="284"/>
        <v>4.6859873804454333</v>
      </c>
      <c r="EM60" s="19">
        <f t="shared" si="284"/>
        <v>5.1374328830689819</v>
      </c>
      <c r="EN60" s="19">
        <f t="shared" si="284"/>
        <v>4.207752813009602</v>
      </c>
      <c r="EO60" s="19">
        <f t="shared" si="284"/>
        <v>4.1819340906165792</v>
      </c>
      <c r="EP60" s="19">
        <f t="shared" si="284"/>
        <v>3.8591275751737264</v>
      </c>
      <c r="EQ60" s="19">
        <f t="shared" si="284"/>
        <v>4.7447261287065778</v>
      </c>
      <c r="ER60" s="19">
        <f t="shared" si="284"/>
        <v>4.1843191074429908</v>
      </c>
      <c r="ES60" s="19">
        <f t="shared" si="284"/>
        <v>4.0950348747021303</v>
      </c>
      <c r="ET60" s="19">
        <f t="shared" si="284"/>
        <v>4.1513117169016844</v>
      </c>
      <c r="EU60" s="19">
        <f t="shared" si="284"/>
        <v>5.0065663085036016</v>
      </c>
      <c r="EV60" s="19">
        <f t="shared" si="284"/>
        <v>4.2368096120445564</v>
      </c>
      <c r="EW60" s="19">
        <f t="shared" si="284"/>
        <v>4.3746603852420796</v>
      </c>
      <c r="EX60" s="19">
        <f t="shared" si="284"/>
        <v>4.3389335704864029</v>
      </c>
      <c r="EY60" s="19">
        <f t="shared" si="284"/>
        <v>4.8300166534873012</v>
      </c>
      <c r="EZ60" s="19">
        <f t="shared" ref="EZ60:FF60" si="285">100*((EZ28/EY28)^4-1)</f>
        <v>4.4349942162383638</v>
      </c>
      <c r="FA60" s="19">
        <f t="shared" si="285"/>
        <v>4.4969430861756976</v>
      </c>
      <c r="FB60" s="19">
        <f t="shared" si="285"/>
        <v>4.604734880230188</v>
      </c>
      <c r="FC60" s="19">
        <f t="shared" si="285"/>
        <v>5.1081519511738449</v>
      </c>
      <c r="FD60" s="19">
        <f t="shared" si="285"/>
        <v>4.7510818845580394</v>
      </c>
      <c r="FE60" s="19">
        <f t="shared" si="285"/>
        <v>4.7480555080842812</v>
      </c>
      <c r="FF60" s="19">
        <f t="shared" si="285"/>
        <v>4.9012940498983637</v>
      </c>
    </row>
    <row r="61" spans="2:162" x14ac:dyDescent="0.2">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19"/>
      <c r="EG61" s="19"/>
      <c r="EH61" s="19"/>
      <c r="EI61" s="19"/>
      <c r="EJ61" s="19"/>
      <c r="EK61" s="19"/>
      <c r="EL61" s="19"/>
      <c r="EM61" s="19"/>
      <c r="EN61" s="19"/>
      <c r="EO61" s="19"/>
      <c r="EP61" s="19"/>
      <c r="EQ61" s="19"/>
      <c r="ER61" s="19"/>
      <c r="ES61" s="19"/>
      <c r="ET61" s="19"/>
      <c r="EU61" s="19"/>
      <c r="EV61" s="19"/>
      <c r="EW61" s="19"/>
      <c r="EX61" s="19"/>
      <c r="EY61" s="19"/>
      <c r="EZ61" s="19"/>
      <c r="FA61" s="19"/>
      <c r="FB61" s="19"/>
      <c r="FC61" s="19"/>
      <c r="FD61" s="19"/>
      <c r="FE61" s="19"/>
      <c r="FF61" s="19"/>
    </row>
    <row r="62" spans="2:162" x14ac:dyDescent="0.2">
      <c r="B62" t="str">
        <f>B30</f>
        <v>Seattle MSA CPI-U (1982-1984=100)</v>
      </c>
      <c r="C62" s="20"/>
      <c r="D62" s="20" t="e">
        <f t="shared" ref="D62:AA62" si="286">100*((D30/C30)^4-1)</f>
        <v>#DIV/0!</v>
      </c>
      <c r="E62" s="20" t="e">
        <f t="shared" si="286"/>
        <v>#DIV/0!</v>
      </c>
      <c r="F62" s="20" t="e">
        <f t="shared" si="286"/>
        <v>#DIV/0!</v>
      </c>
      <c r="G62" s="20" t="e">
        <f t="shared" si="286"/>
        <v>#DIV/0!</v>
      </c>
      <c r="H62" s="20" t="e">
        <f t="shared" si="286"/>
        <v>#DIV/0!</v>
      </c>
      <c r="I62" s="20" t="e">
        <f t="shared" si="286"/>
        <v>#DIV/0!</v>
      </c>
      <c r="J62" s="20" t="e">
        <f t="shared" si="286"/>
        <v>#DIV/0!</v>
      </c>
      <c r="K62" s="20" t="e">
        <f t="shared" si="286"/>
        <v>#DIV/0!</v>
      </c>
      <c r="L62" s="20" t="e">
        <f t="shared" si="286"/>
        <v>#DIV/0!</v>
      </c>
      <c r="M62" s="20" t="e">
        <f t="shared" si="286"/>
        <v>#DIV/0!</v>
      </c>
      <c r="N62" s="20" t="e">
        <f t="shared" si="286"/>
        <v>#DIV/0!</v>
      </c>
      <c r="O62" s="20" t="e">
        <f t="shared" si="286"/>
        <v>#DIV/0!</v>
      </c>
      <c r="P62" s="20" t="e">
        <f t="shared" si="286"/>
        <v>#DIV/0!</v>
      </c>
      <c r="Q62" s="20" t="e">
        <f t="shared" si="286"/>
        <v>#DIV/0!</v>
      </c>
      <c r="R62" s="20" t="e">
        <f t="shared" si="286"/>
        <v>#DIV/0!</v>
      </c>
      <c r="S62" s="20" t="e">
        <f t="shared" si="286"/>
        <v>#DIV/0!</v>
      </c>
      <c r="T62" s="20" t="e">
        <f t="shared" si="286"/>
        <v>#DIV/0!</v>
      </c>
      <c r="U62" s="20" t="e">
        <f t="shared" si="286"/>
        <v>#DIV/0!</v>
      </c>
      <c r="V62" s="20" t="e">
        <f t="shared" si="286"/>
        <v>#DIV/0!</v>
      </c>
      <c r="W62" s="20" t="e">
        <f t="shared" si="286"/>
        <v>#DIV/0!</v>
      </c>
      <c r="X62" s="20" t="e">
        <f t="shared" si="286"/>
        <v>#DIV/0!</v>
      </c>
      <c r="Y62" s="20" t="e">
        <f t="shared" si="286"/>
        <v>#DIV/0!</v>
      </c>
      <c r="Z62" s="20" t="e">
        <f t="shared" si="286"/>
        <v>#DIV/0!</v>
      </c>
      <c r="AA62" s="20" t="e">
        <f t="shared" si="286"/>
        <v>#DIV/0!</v>
      </c>
      <c r="AB62" s="20" t="e">
        <f t="shared" ref="AB62:BG62" si="287">100*((AB30/AA30)^4-1)</f>
        <v>#DIV/0!</v>
      </c>
      <c r="AC62" s="20" t="e">
        <f t="shared" si="287"/>
        <v>#DIV/0!</v>
      </c>
      <c r="AD62" s="20" t="e">
        <f t="shared" si="287"/>
        <v>#DIV/0!</v>
      </c>
      <c r="AE62" s="20" t="e">
        <f t="shared" si="287"/>
        <v>#DIV/0!</v>
      </c>
      <c r="AF62" s="20" t="e">
        <f t="shared" si="287"/>
        <v>#DIV/0!</v>
      </c>
      <c r="AG62" s="20" t="e">
        <f t="shared" si="287"/>
        <v>#DIV/0!</v>
      </c>
      <c r="AH62" s="20" t="e">
        <f t="shared" si="287"/>
        <v>#DIV/0!</v>
      </c>
      <c r="AI62" s="20" t="e">
        <f t="shared" si="287"/>
        <v>#DIV/0!</v>
      </c>
      <c r="AJ62" s="20">
        <f t="shared" si="287"/>
        <v>1.0854717444232165</v>
      </c>
      <c r="AK62" s="20">
        <f t="shared" si="287"/>
        <v>3.7657255923197575</v>
      </c>
      <c r="AL62" s="20">
        <f t="shared" si="287"/>
        <v>2.0331238173112443</v>
      </c>
      <c r="AM62" s="20">
        <f t="shared" si="287"/>
        <v>2.9853154030485829</v>
      </c>
      <c r="AN62" s="20">
        <f t="shared" si="287"/>
        <v>4.4086997890248281</v>
      </c>
      <c r="AO62" s="20">
        <f t="shared" si="287"/>
        <v>2.2218126324587528</v>
      </c>
      <c r="AP62" s="20">
        <f t="shared" si="287"/>
        <v>2.6793332807547809</v>
      </c>
      <c r="AQ62" s="20">
        <f t="shared" si="287"/>
        <v>3.5995839398343055</v>
      </c>
      <c r="AR62" s="20">
        <f t="shared" si="287"/>
        <v>5.5639076103945584</v>
      </c>
      <c r="AS62" s="20">
        <f t="shared" si="287"/>
        <v>4.095037288778669</v>
      </c>
      <c r="AT62" s="20">
        <f t="shared" si="287"/>
        <v>3.3695459528334304</v>
      </c>
      <c r="AU62" s="20">
        <f t="shared" si="287"/>
        <v>4.9290586017168403</v>
      </c>
      <c r="AV62" s="20">
        <f t="shared" si="287"/>
        <v>2.7452077367398076</v>
      </c>
      <c r="AW62" s="20">
        <f t="shared" si="287"/>
        <v>3.3890681360347896</v>
      </c>
      <c r="AX62" s="20">
        <f t="shared" si="287"/>
        <v>0.42895380828489316</v>
      </c>
      <c r="AY62" s="20">
        <f t="shared" si="287"/>
        <v>1.2896125826503235</v>
      </c>
      <c r="AZ62" s="20">
        <f t="shared" si="287"/>
        <v>3.2368581972116228</v>
      </c>
      <c r="BA62" s="20">
        <f t="shared" si="287"/>
        <v>2.5626037613593944</v>
      </c>
      <c r="BB62" s="20">
        <f t="shared" si="287"/>
        <v>0.31566462378198601</v>
      </c>
      <c r="BC62" s="20">
        <f t="shared" si="287"/>
        <v>1.7972327021423817</v>
      </c>
      <c r="BD62" s="20">
        <f t="shared" si="287"/>
        <v>1.471722977602119</v>
      </c>
      <c r="BE62" s="20">
        <f t="shared" si="287"/>
        <v>5.0945336914062445</v>
      </c>
      <c r="BF62" s="20">
        <f t="shared" si="287"/>
        <v>-4.1518532241689554</v>
      </c>
      <c r="BG62" s="20">
        <f t="shared" si="287"/>
        <v>2.4130062883304104</v>
      </c>
      <c r="BH62" s="20">
        <f t="shared" ref="BH62:CM62" si="288">100*((BH30/BG30)^4-1)</f>
        <v>2.7145417070310263</v>
      </c>
      <c r="BI62" s="20">
        <f t="shared" si="288"/>
        <v>-0.4100455904568423</v>
      </c>
      <c r="BJ62" s="20">
        <f t="shared" si="288"/>
        <v>2.4895074878089174</v>
      </c>
      <c r="BK62" s="20">
        <f t="shared" si="288"/>
        <v>3.7282404858548501</v>
      </c>
      <c r="BL62" s="20">
        <f t="shared" si="288"/>
        <v>6.1067235554217447</v>
      </c>
      <c r="BM62" s="20">
        <f t="shared" si="288"/>
        <v>-1.2901456248342269</v>
      </c>
      <c r="BN62" s="20">
        <f t="shared" si="288"/>
        <v>4.4754084214676748</v>
      </c>
      <c r="BO62" s="20">
        <f t="shared" si="288"/>
        <v>3.0020434193088086</v>
      </c>
      <c r="BP62" s="20">
        <f t="shared" si="288"/>
        <v>8.5103284940152299</v>
      </c>
      <c r="BQ62" s="20">
        <f t="shared" si="288"/>
        <v>3.5101505781220954</v>
      </c>
      <c r="BR62" s="20">
        <f t="shared" si="288"/>
        <v>-9.5385709205575431E-2</v>
      </c>
      <c r="BS62" s="20">
        <f t="shared" si="288"/>
        <v>4.1755002176269373</v>
      </c>
      <c r="BT62" s="20">
        <f t="shared" si="288"/>
        <v>7.6437833667263977</v>
      </c>
      <c r="BU62" s="20">
        <f t="shared" si="288"/>
        <v>0.63124646497407788</v>
      </c>
      <c r="BV62" s="20">
        <f t="shared" si="288"/>
        <v>5.1306307195331025</v>
      </c>
      <c r="BW62" s="20">
        <f t="shared" si="288"/>
        <v>5.6610270672180496</v>
      </c>
      <c r="BX62" s="20">
        <f t="shared" si="288"/>
        <v>7.2310635255684375</v>
      </c>
      <c r="BY62" s="20">
        <f t="shared" si="288"/>
        <v>3.7988716086673868</v>
      </c>
      <c r="BZ62" s="20">
        <f t="shared" si="288"/>
        <v>-6.0027742630257785</v>
      </c>
      <c r="CA62" s="20">
        <f t="shared" si="288"/>
        <v>0.87600547731794265</v>
      </c>
      <c r="CB62" s="20">
        <f t="shared" si="288"/>
        <v>3.3345313667718868</v>
      </c>
      <c r="CC62" s="20">
        <f t="shared" si="288"/>
        <v>0.97535730194113768</v>
      </c>
      <c r="CD62" s="20">
        <f t="shared" si="288"/>
        <v>-2.0991646467125813</v>
      </c>
      <c r="CE62" s="20">
        <f t="shared" si="288"/>
        <v>0.26316503936154589</v>
      </c>
      <c r="CF62" s="20">
        <f t="shared" si="288"/>
        <v>0.40843530791678795</v>
      </c>
      <c r="CG62" s="20">
        <f t="shared" si="288"/>
        <v>2.3706043199601456</v>
      </c>
      <c r="CH62" s="20">
        <f t="shared" si="288"/>
        <v>-1.0300632574525403</v>
      </c>
      <c r="CI62" s="20">
        <f t="shared" si="288"/>
        <v>4.3419019105481738</v>
      </c>
      <c r="CJ62" s="20">
        <f t="shared" si="288"/>
        <v>4.9706102753705128</v>
      </c>
      <c r="CK62" s="20">
        <f t="shared" si="288"/>
        <v>2.6573621532563152</v>
      </c>
      <c r="CL62" s="20">
        <f t="shared" si="288"/>
        <v>2.6851915184255226</v>
      </c>
      <c r="CM62" s="20">
        <f t="shared" si="288"/>
        <v>0.64737388490110348</v>
      </c>
      <c r="CN62" s="20">
        <f t="shared" ref="CN62:DS62" si="289">100*((CN30/CM30)^4-1)</f>
        <v>5.1732806803379772</v>
      </c>
      <c r="CO62" s="20">
        <f t="shared" si="289"/>
        <v>2.4986191567339722</v>
      </c>
      <c r="CP62" s="20">
        <f t="shared" si="289"/>
        <v>-0.89452038991051364</v>
      </c>
      <c r="CQ62" s="20">
        <f t="shared" si="289"/>
        <v>0.37436555030332386</v>
      </c>
      <c r="CR62" s="20">
        <f t="shared" si="289"/>
        <v>3.2459758975220465</v>
      </c>
      <c r="CS62" s="20">
        <f t="shared" si="289"/>
        <v>1.5731598661729684</v>
      </c>
      <c r="CT62" s="20">
        <f t="shared" si="289"/>
        <v>-1.3866596771561324</v>
      </c>
      <c r="CU62" s="20">
        <f t="shared" si="289"/>
        <v>1.4111709180788079</v>
      </c>
      <c r="CV62" s="20">
        <f t="shared" si="289"/>
        <v>7.3778673177079535</v>
      </c>
      <c r="CW62" s="20">
        <f t="shared" si="289"/>
        <v>9.067173414523122E-2</v>
      </c>
      <c r="CX62" s="20">
        <f t="shared" si="289"/>
        <v>-1.1808904169055667</v>
      </c>
      <c r="CY62" s="20">
        <f t="shared" si="289"/>
        <v>-1.5426156998869289</v>
      </c>
      <c r="CZ62" s="20">
        <f t="shared" si="289"/>
        <v>6.8846837153582197</v>
      </c>
      <c r="DA62" s="20">
        <f t="shared" si="289"/>
        <v>3.2444612273127893</v>
      </c>
      <c r="DB62" s="20">
        <f t="shared" si="289"/>
        <v>-1.5944025703269693</v>
      </c>
      <c r="DC62" s="20">
        <f t="shared" si="289"/>
        <v>0.53417018704573493</v>
      </c>
      <c r="DD62" s="20">
        <f t="shared" si="289"/>
        <v>6.5542887236822001</v>
      </c>
      <c r="DE62" s="20">
        <f t="shared" si="289"/>
        <v>3.0954257899598714</v>
      </c>
      <c r="DF62" s="20">
        <f t="shared" si="289"/>
        <v>-4.0475430117103972E-2</v>
      </c>
      <c r="DG62" s="20">
        <f t="shared" si="289"/>
        <v>4.1457612483685402</v>
      </c>
      <c r="DH62" s="20">
        <f t="shared" si="289"/>
        <v>4.9525513315780589</v>
      </c>
      <c r="DI62" s="20">
        <f t="shared" si="289"/>
        <v>1.0319220675258478</v>
      </c>
      <c r="DJ62" s="20">
        <f t="shared" si="289"/>
        <v>2.9461825528859231</v>
      </c>
      <c r="DK62" s="20">
        <f t="shared" si="289"/>
        <v>4.2578375051778306</v>
      </c>
      <c r="DL62" s="20">
        <f t="shared" si="289"/>
        <v>5.0490189417725206</v>
      </c>
      <c r="DM62" s="20">
        <f t="shared" si="289"/>
        <v>0.40303703441848526</v>
      </c>
      <c r="DN62" s="20">
        <f t="shared" si="289"/>
        <v>2.1135568747385314</v>
      </c>
      <c r="DO62" s="20">
        <f t="shared" si="289"/>
        <v>3.3445847480570778</v>
      </c>
      <c r="DP62" s="20">
        <f t="shared" si="289"/>
        <v>3.5239708681810145</v>
      </c>
      <c r="DQ62" s="20">
        <f t="shared" si="289"/>
        <v>3.780226730214209</v>
      </c>
      <c r="DR62" s="20">
        <f t="shared" si="289"/>
        <v>-1.7501666424837192</v>
      </c>
      <c r="DS62" s="20">
        <f t="shared" si="289"/>
        <v>4.4641481356378909</v>
      </c>
      <c r="DT62" s="20">
        <f t="shared" ref="DT62:EY62" si="290">100*((DT30/DS30)^4-1)</f>
        <v>-1.8941280900951707</v>
      </c>
      <c r="DU62" s="20">
        <f t="shared" si="290"/>
        <v>6.0231174391975673</v>
      </c>
      <c r="DV62" s="20">
        <f t="shared" si="290"/>
        <v>-1.32434164236086</v>
      </c>
      <c r="DW62" s="20">
        <f t="shared" si="290"/>
        <v>4.2832600681619537</v>
      </c>
      <c r="DX62" s="20">
        <f t="shared" si="290"/>
        <v>9.180417374683314</v>
      </c>
      <c r="DY62" s="20">
        <f t="shared" si="290"/>
        <v>8.9934728421492629</v>
      </c>
      <c r="DZ62" s="20">
        <f t="shared" si="290"/>
        <v>5.826784009047703</v>
      </c>
      <c r="EA62" s="20">
        <f t="shared" si="290"/>
        <v>8.2724741668016364</v>
      </c>
      <c r="EB62" s="20">
        <f t="shared" si="290"/>
        <v>15.698845912798532</v>
      </c>
      <c r="EC62" s="20">
        <f t="shared" si="290"/>
        <v>6.6336032723469218</v>
      </c>
      <c r="ED62" s="20">
        <f t="shared" si="290"/>
        <v>4.3975723903078467</v>
      </c>
      <c r="EE62" s="20">
        <f t="shared" si="290"/>
        <v>5.75830595341702</v>
      </c>
      <c r="EF62" s="19">
        <f t="shared" si="290"/>
        <v>5.2767997997615224</v>
      </c>
      <c r="EG62" s="19">
        <f t="shared" si="290"/>
        <v>4.4985538273035752</v>
      </c>
      <c r="EH62" s="19">
        <f t="shared" si="290"/>
        <v>4.3399175780133969</v>
      </c>
      <c r="EI62" s="19">
        <f t="shared" si="290"/>
        <v>2.8612703196474243</v>
      </c>
      <c r="EJ62" s="19">
        <f t="shared" si="290"/>
        <v>4.8362840345085534</v>
      </c>
      <c r="EK62" s="19">
        <f t="shared" si="290"/>
        <v>3.7131508606386143</v>
      </c>
      <c r="EL62" s="19">
        <f t="shared" si="290"/>
        <v>1.8451786366539658</v>
      </c>
      <c r="EM62" s="19">
        <f t="shared" si="290"/>
        <v>3.3953020912148579</v>
      </c>
      <c r="EN62" s="19">
        <f t="shared" si="290"/>
        <v>3.5550769402933335</v>
      </c>
      <c r="EO62" s="19">
        <f t="shared" si="290"/>
        <v>2.8992170188483435</v>
      </c>
      <c r="EP62" s="19">
        <f t="shared" si="290"/>
        <v>1.9214157122575237</v>
      </c>
      <c r="EQ62" s="19">
        <f t="shared" si="290"/>
        <v>2.6966796944970728</v>
      </c>
      <c r="ER62" s="19">
        <f t="shared" si="290"/>
        <v>3.1906827049425379</v>
      </c>
      <c r="ES62" s="19">
        <f t="shared" si="290"/>
        <v>2.4807188263407776</v>
      </c>
      <c r="ET62" s="19">
        <f t="shared" si="290"/>
        <v>2.2489434768692584</v>
      </c>
      <c r="EU62" s="19">
        <f t="shared" si="290"/>
        <v>2.6889051142926279</v>
      </c>
      <c r="EV62" s="19">
        <f t="shared" si="290"/>
        <v>3.0847577157700812</v>
      </c>
      <c r="EW62" s="19">
        <f t="shared" si="290"/>
        <v>2.5593096070606114</v>
      </c>
      <c r="EX62" s="19">
        <f t="shared" si="290"/>
        <v>2.2670353519274711</v>
      </c>
      <c r="EY62" s="19">
        <f t="shared" si="290"/>
        <v>2.7225653304506769</v>
      </c>
      <c r="EZ62" s="19">
        <f t="shared" ref="EZ62:FF62" si="291">100*((EZ30/EY30)^4-1)</f>
        <v>2.7388003129440674</v>
      </c>
      <c r="FA62" s="19">
        <f t="shared" si="291"/>
        <v>2.438585276312244</v>
      </c>
      <c r="FB62" s="19">
        <f t="shared" si="291"/>
        <v>2.1658513317541983</v>
      </c>
      <c r="FC62" s="19">
        <f t="shared" si="291"/>
        <v>2.6896010405402793</v>
      </c>
      <c r="FD62" s="19">
        <f t="shared" si="291"/>
        <v>2.5901633268541557</v>
      </c>
      <c r="FE62" s="19">
        <f t="shared" si="291"/>
        <v>2.3533404963922866</v>
      </c>
      <c r="FF62" s="19">
        <f t="shared" si="291"/>
        <v>2.3320566397575959</v>
      </c>
    </row>
    <row r="63" spans="2:162" x14ac:dyDescent="0.2">
      <c r="B63" t="str">
        <f>B31</f>
        <v>Seattle MSA CPI-W (1982-1984=100)</v>
      </c>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f t="shared" ref="AJ63:BO63" si="292">100*((AJ31/AI31)^4-1)</f>
        <v>0.37042713874819722</v>
      </c>
      <c r="AK63" s="20">
        <f t="shared" si="292"/>
        <v>3.6206751986068264</v>
      </c>
      <c r="AL63" s="20">
        <f t="shared" si="292"/>
        <v>2.7133828503040469</v>
      </c>
      <c r="AM63" s="20">
        <f t="shared" si="292"/>
        <v>2.6951017599548655</v>
      </c>
      <c r="AN63" s="20">
        <f t="shared" si="292"/>
        <v>4.6575183264621733</v>
      </c>
      <c r="AO63" s="20">
        <f t="shared" si="292"/>
        <v>2.1614350084107059</v>
      </c>
      <c r="AP63" s="20">
        <f t="shared" si="292"/>
        <v>3.23763441443361</v>
      </c>
      <c r="AQ63" s="20">
        <f t="shared" si="292"/>
        <v>3.4525786500446465</v>
      </c>
      <c r="AR63" s="20">
        <f t="shared" si="292"/>
        <v>5.4700602154843736</v>
      </c>
      <c r="AS63" s="20">
        <f t="shared" si="292"/>
        <v>3.495157099290469</v>
      </c>
      <c r="AT63" s="20">
        <f t="shared" si="292"/>
        <v>4.2861463212144457</v>
      </c>
      <c r="AU63" s="20">
        <f t="shared" si="292"/>
        <v>4.4737168635321289</v>
      </c>
      <c r="AV63" s="20">
        <f t="shared" si="292"/>
        <v>2.5917800671866775</v>
      </c>
      <c r="AW63" s="20">
        <f t="shared" si="292"/>
        <v>2.5750957108561012</v>
      </c>
      <c r="AX63" s="20">
        <f t="shared" si="292"/>
        <v>1.3288854412334405</v>
      </c>
      <c r="AY63" s="20">
        <f t="shared" si="292"/>
        <v>0.88153737119955888</v>
      </c>
      <c r="AZ63" s="20">
        <f t="shared" si="292"/>
        <v>2.9918979943811985</v>
      </c>
      <c r="BA63" s="20">
        <f t="shared" si="292"/>
        <v>2.0829779449630381</v>
      </c>
      <c r="BB63" s="20">
        <f t="shared" si="292"/>
        <v>0.54222459496942044</v>
      </c>
      <c r="BC63" s="20">
        <f t="shared" si="292"/>
        <v>2.5090830763418781</v>
      </c>
      <c r="BD63" s="20">
        <f t="shared" si="292"/>
        <v>0.32262374667673122</v>
      </c>
      <c r="BE63" s="20">
        <f t="shared" si="292"/>
        <v>4.0305484277707526</v>
      </c>
      <c r="BF63" s="20">
        <f t="shared" si="292"/>
        <v>-3.4610575108131258</v>
      </c>
      <c r="BG63" s="20">
        <f t="shared" si="292"/>
        <v>2.707306079221361</v>
      </c>
      <c r="BH63" s="20">
        <f t="shared" si="292"/>
        <v>4.2184924178831684</v>
      </c>
      <c r="BI63" s="20">
        <f t="shared" si="292"/>
        <v>-0.31583078388541796</v>
      </c>
      <c r="BJ63" s="20">
        <f t="shared" si="292"/>
        <v>2.8786647189805281</v>
      </c>
      <c r="BK63" s="20">
        <f t="shared" si="292"/>
        <v>3.0722175934289941</v>
      </c>
      <c r="BL63" s="20">
        <f t="shared" si="292"/>
        <v>6.6023493866580685</v>
      </c>
      <c r="BM63" s="20">
        <f t="shared" si="292"/>
        <v>-0.40857964990022033</v>
      </c>
      <c r="BN63" s="20">
        <f t="shared" si="292"/>
        <v>4.2652406097428708</v>
      </c>
      <c r="BO63" s="20">
        <f t="shared" si="292"/>
        <v>1.323979441139933</v>
      </c>
      <c r="BP63" s="20">
        <f t="shared" ref="BP63:CU63" si="293">100*((BP31/BO31)^4-1)</f>
        <v>10.817039982552522</v>
      </c>
      <c r="BQ63" s="20">
        <f t="shared" si="293"/>
        <v>3.8951644466576285</v>
      </c>
      <c r="BR63" s="20">
        <f t="shared" si="293"/>
        <v>-1.9360511703141126</v>
      </c>
      <c r="BS63" s="20">
        <f t="shared" si="293"/>
        <v>3.2651032837471172</v>
      </c>
      <c r="BT63" s="20">
        <f t="shared" si="293"/>
        <v>9.5032345694867395</v>
      </c>
      <c r="BU63" s="20">
        <f t="shared" si="293"/>
        <v>-0.47238970297005523</v>
      </c>
      <c r="BV63" s="20">
        <f t="shared" si="293"/>
        <v>6.5192893231878601</v>
      </c>
      <c r="BW63" s="20">
        <f t="shared" si="293"/>
        <v>5.2831024808458915</v>
      </c>
      <c r="BX63" s="20">
        <f t="shared" si="293"/>
        <v>8.9697900742921952</v>
      </c>
      <c r="BY63" s="20">
        <f t="shared" si="293"/>
        <v>4.1251536955243306</v>
      </c>
      <c r="BZ63" s="20">
        <f t="shared" si="293"/>
        <v>-8.1874331950654859</v>
      </c>
      <c r="CA63" s="20">
        <f t="shared" si="293"/>
        <v>0.36011935498159175</v>
      </c>
      <c r="CB63" s="20">
        <f t="shared" si="293"/>
        <v>4.3640127850333776</v>
      </c>
      <c r="CC63" s="20">
        <f t="shared" si="293"/>
        <v>1.4048959256801385</v>
      </c>
      <c r="CD63" s="20">
        <f t="shared" si="293"/>
        <v>-1.3470689954150239</v>
      </c>
      <c r="CE63" s="20">
        <f t="shared" si="293"/>
        <v>0.16833908463866898</v>
      </c>
      <c r="CF63" s="20">
        <f t="shared" si="293"/>
        <v>1.578775660601317</v>
      </c>
      <c r="CG63" s="20">
        <f t="shared" si="293"/>
        <v>2.4739618929182861</v>
      </c>
      <c r="CH63" s="20">
        <f t="shared" si="293"/>
        <v>-0.82360179438145664</v>
      </c>
      <c r="CI63" s="20">
        <f t="shared" si="293"/>
        <v>5.1321855958891716</v>
      </c>
      <c r="CJ63" s="20">
        <f t="shared" si="293"/>
        <v>6.1653493366981449</v>
      </c>
      <c r="CK63" s="20">
        <f t="shared" si="293"/>
        <v>2.404532011179783</v>
      </c>
      <c r="CL63" s="20">
        <f t="shared" si="293"/>
        <v>2.5200221399195089</v>
      </c>
      <c r="CM63" s="20">
        <f t="shared" si="293"/>
        <v>0.14490813638572408</v>
      </c>
      <c r="CN63" s="20">
        <f t="shared" si="293"/>
        <v>6.0512867239369106</v>
      </c>
      <c r="CO63" s="20">
        <f t="shared" si="293"/>
        <v>2.1140873309801078</v>
      </c>
      <c r="CP63" s="20">
        <f t="shared" si="293"/>
        <v>-0.81271719509208307</v>
      </c>
      <c r="CQ63" s="20">
        <f t="shared" si="293"/>
        <v>0.46553800160267222</v>
      </c>
      <c r="CR63" s="20">
        <f t="shared" si="293"/>
        <v>2.8057201341759708</v>
      </c>
      <c r="CS63" s="20">
        <f t="shared" si="293"/>
        <v>1.960647218232392</v>
      </c>
      <c r="CT63" s="20">
        <f t="shared" si="293"/>
        <v>-1.0835475209510004</v>
      </c>
      <c r="CU63" s="20">
        <f t="shared" si="293"/>
        <v>1.5421962851123849</v>
      </c>
      <c r="CV63" s="20">
        <f t="shared" ref="CV63:EA63" si="294">100*((CV31/CU31)^4-1)</f>
        <v>7.5228535114394202</v>
      </c>
      <c r="CW63" s="20">
        <f t="shared" si="294"/>
        <v>0.78841327866852051</v>
      </c>
      <c r="CX63" s="20">
        <f t="shared" si="294"/>
        <v>-3.1741535878476057</v>
      </c>
      <c r="CY63" s="20">
        <f t="shared" si="294"/>
        <v>-2.8917234726501762</v>
      </c>
      <c r="CZ63" s="20">
        <f t="shared" si="294"/>
        <v>7.3560285686022464</v>
      </c>
      <c r="DA63" s="20">
        <f t="shared" si="294"/>
        <v>4.0680534700777704</v>
      </c>
      <c r="DB63" s="20">
        <f t="shared" si="294"/>
        <v>-2.0423508184074013</v>
      </c>
      <c r="DC63" s="20">
        <f t="shared" si="294"/>
        <v>0.38638220529518819</v>
      </c>
      <c r="DD63" s="20">
        <f t="shared" si="294"/>
        <v>6.9209466316492607</v>
      </c>
      <c r="DE63" s="20">
        <f t="shared" si="294"/>
        <v>2.8566694563703976</v>
      </c>
      <c r="DF63" s="20">
        <f t="shared" si="294"/>
        <v>0.11019118912096726</v>
      </c>
      <c r="DG63" s="20">
        <f t="shared" si="294"/>
        <v>4.8525309384001902</v>
      </c>
      <c r="DH63" s="20">
        <f t="shared" si="294"/>
        <v>4.9371617828530834</v>
      </c>
      <c r="DI63" s="20">
        <f t="shared" si="294"/>
        <v>1.4941788374687626</v>
      </c>
      <c r="DJ63" s="20">
        <f t="shared" si="294"/>
        <v>3.6294956485583008</v>
      </c>
      <c r="DK63" s="20">
        <f t="shared" si="294"/>
        <v>4.0713949222796808</v>
      </c>
      <c r="DL63" s="20">
        <f t="shared" si="294"/>
        <v>5.1817461657555297</v>
      </c>
      <c r="DM63" s="20">
        <f t="shared" si="294"/>
        <v>-0.12165959465356702</v>
      </c>
      <c r="DN63" s="20">
        <f t="shared" si="294"/>
        <v>2.7734126567646511</v>
      </c>
      <c r="DO63" s="20">
        <f t="shared" si="294"/>
        <v>2.1605056090402863</v>
      </c>
      <c r="DP63" s="20">
        <f t="shared" si="294"/>
        <v>2.8359077264316745</v>
      </c>
      <c r="DQ63" s="20">
        <f t="shared" si="294"/>
        <v>2.334961303814187</v>
      </c>
      <c r="DR63" s="20">
        <f t="shared" si="294"/>
        <v>0.19831137557571044</v>
      </c>
      <c r="DS63" s="20">
        <f t="shared" si="294"/>
        <v>5.0821385741511182</v>
      </c>
      <c r="DT63" s="20">
        <f t="shared" si="294"/>
        <v>-2.4872379567023706</v>
      </c>
      <c r="DU63" s="20">
        <f t="shared" si="294"/>
        <v>7.1243563648662578</v>
      </c>
      <c r="DV63" s="20">
        <f t="shared" si="294"/>
        <v>-1.9785253806091307</v>
      </c>
      <c r="DW63" s="20">
        <f t="shared" si="294"/>
        <v>4.4553587527872418</v>
      </c>
      <c r="DX63" s="20">
        <f t="shared" si="294"/>
        <v>10.82158269848199</v>
      </c>
      <c r="DY63" s="20">
        <f t="shared" si="294"/>
        <v>7.4458178534677621</v>
      </c>
      <c r="DZ63" s="20">
        <f t="shared" si="294"/>
        <v>5.6626108397082264</v>
      </c>
      <c r="EA63" s="20">
        <f t="shared" si="294"/>
        <v>8.5353002466257202</v>
      </c>
      <c r="EB63" s="20">
        <f t="shared" ref="EB63:FF63" si="295">100*((EB31/EA31)^4-1)</f>
        <v>14.571690916727697</v>
      </c>
      <c r="EC63" s="20">
        <f t="shared" si="295"/>
        <v>8.325726564432756</v>
      </c>
      <c r="ED63" s="20">
        <f t="shared" si="295"/>
        <v>3.4370554175227719</v>
      </c>
      <c r="EE63" s="20">
        <f t="shared" si="295"/>
        <v>4.0090983146538584</v>
      </c>
      <c r="EF63" s="19">
        <f t="shared" si="295"/>
        <v>4.6524098310343875</v>
      </c>
      <c r="EG63" s="19">
        <f t="shared" si="295"/>
        <v>5.7258400139039045</v>
      </c>
      <c r="EH63" s="19">
        <f t="shared" si="295"/>
        <v>3.4094360887249264</v>
      </c>
      <c r="EI63" s="19">
        <f t="shared" si="295"/>
        <v>2.1017641787961727</v>
      </c>
      <c r="EJ63" s="19">
        <f t="shared" si="295"/>
        <v>5.069019668058905</v>
      </c>
      <c r="EK63" s="19">
        <f t="shared" si="295"/>
        <v>4.8630395008972815</v>
      </c>
      <c r="EL63" s="19">
        <f t="shared" si="295"/>
        <v>1.1512723878466025</v>
      </c>
      <c r="EM63" s="19">
        <f t="shared" si="295"/>
        <v>3.0759113253538528</v>
      </c>
      <c r="EN63" s="19">
        <f t="shared" si="295"/>
        <v>3.5429538987011622</v>
      </c>
      <c r="EO63" s="19">
        <f t="shared" si="295"/>
        <v>3.9716761914255549</v>
      </c>
      <c r="EP63" s="19">
        <f t="shared" si="295"/>
        <v>1.3941722916064769</v>
      </c>
      <c r="EQ63" s="19">
        <f t="shared" si="295"/>
        <v>2.1707804763297256</v>
      </c>
      <c r="ER63" s="19">
        <f t="shared" si="295"/>
        <v>3.1961641351550885</v>
      </c>
      <c r="ES63" s="19">
        <f t="shared" si="295"/>
        <v>3.6589189690094948</v>
      </c>
      <c r="ET63" s="19">
        <f t="shared" si="295"/>
        <v>1.6962970627415919</v>
      </c>
      <c r="EU63" s="19">
        <f t="shared" si="295"/>
        <v>2.2419671487121207</v>
      </c>
      <c r="EV63" s="19">
        <f t="shared" si="295"/>
        <v>3.1478278926664549</v>
      </c>
      <c r="EW63" s="19">
        <f t="shared" si="295"/>
        <v>3.7070873245867331</v>
      </c>
      <c r="EX63" s="19">
        <f t="shared" si="295"/>
        <v>1.6935384113468954</v>
      </c>
      <c r="EY63" s="19">
        <f t="shared" si="295"/>
        <v>2.2544520213954922</v>
      </c>
      <c r="EZ63" s="19">
        <f t="shared" si="295"/>
        <v>2.7561854049906076</v>
      </c>
      <c r="FA63" s="19">
        <f t="shared" si="295"/>
        <v>3.5729370550171557</v>
      </c>
      <c r="FB63" s="19">
        <f t="shared" si="295"/>
        <v>1.5984856808549441</v>
      </c>
      <c r="FC63" s="19">
        <f t="shared" si="295"/>
        <v>2.2374084215772472</v>
      </c>
      <c r="FD63" s="19">
        <f t="shared" si="295"/>
        <v>2.632051894951859</v>
      </c>
      <c r="FE63" s="19">
        <f t="shared" si="295"/>
        <v>3.5037000611397806</v>
      </c>
      <c r="FF63" s="19">
        <f t="shared" si="295"/>
        <v>1.7805639476398794</v>
      </c>
    </row>
    <row r="64" spans="2:162" x14ac:dyDescent="0.2">
      <c r="B64" t="str">
        <f>B32</f>
        <v>Seattle MSA S&amp;P CoreLogic Case-Shilller Home Price Index</v>
      </c>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f t="shared" ref="AJ64" si="296">100*((AJ32/AI32)^4-1)</f>
        <v>10.572511879360702</v>
      </c>
      <c r="AK64" s="20">
        <f t="shared" ref="AK64" si="297">100*((AK32/AJ32)^4-1)</f>
        <v>10.164640583561123</v>
      </c>
      <c r="AL64" s="20">
        <f t="shared" ref="AL64" si="298">100*((AL32/AK32)^4-1)</f>
        <v>8.7171685975298665</v>
      </c>
      <c r="AM64" s="20">
        <f t="shared" ref="AM64" si="299">100*((AM32/AL32)^4-1)</f>
        <v>6.8594316037477787</v>
      </c>
      <c r="AN64" s="20">
        <f t="shared" ref="AN64" si="300">100*((AN32/AM32)^4-1)</f>
        <v>10.037823871302853</v>
      </c>
      <c r="AO64" s="20">
        <f t="shared" ref="AO64" si="301">100*((AO32/AN32)^4-1)</f>
        <v>8.5744400235633123</v>
      </c>
      <c r="AP64" s="20">
        <f t="shared" ref="AP64" si="302">100*((AP32/AO32)^4-1)</f>
        <v>10.471179565646516</v>
      </c>
      <c r="AQ64" s="20">
        <f t="shared" ref="AQ64" si="303">100*((AQ32/AP32)^4-1)</f>
        <v>8.0973539036434552</v>
      </c>
      <c r="AR64" s="20">
        <f t="shared" ref="AR64" si="304">100*((AR32/AQ32)^4-1)</f>
        <v>8.7149057563150834</v>
      </c>
      <c r="AS64" s="20">
        <f t="shared" ref="AS64" si="305">100*((AS32/AR32)^4-1)</f>
        <v>4.7573280397348761</v>
      </c>
      <c r="AT64" s="20">
        <f t="shared" ref="AT64" si="306">100*((AT32/AS32)^4-1)</f>
        <v>4.8056119225585725</v>
      </c>
      <c r="AU64" s="20">
        <f t="shared" ref="AU64" si="307">100*((AU32/AT32)^4-1)</f>
        <v>5.5153408863839459</v>
      </c>
      <c r="AV64" s="20">
        <f t="shared" ref="AV64" si="308">100*((AV32/AU32)^4-1)</f>
        <v>5.2719654539922001</v>
      </c>
      <c r="AW64" s="20">
        <f t="shared" ref="AW64" si="309">100*((AW32/AV32)^4-1)</f>
        <v>4.6469528723900977</v>
      </c>
      <c r="AX64" s="20">
        <f t="shared" ref="AX64" si="310">100*((AX32/AW32)^4-1)</f>
        <v>4.839446676146264</v>
      </c>
      <c r="AY64" s="20">
        <f t="shared" ref="AY64" si="311">100*((AY32/AX32)^4-1)</f>
        <v>4.8195407578593974</v>
      </c>
      <c r="AZ64" s="20">
        <f t="shared" ref="AZ64" si="312">100*((AZ32/AY32)^4-1)</f>
        <v>1.9390294820176068</v>
      </c>
      <c r="BA64" s="20">
        <f t="shared" ref="BA64" si="313">100*((BA32/AZ32)^4-1)</f>
        <v>3.5012499066496172</v>
      </c>
      <c r="BB64" s="20">
        <f t="shared" ref="BB64" si="314">100*((BB32/BA32)^4-1)</f>
        <v>4.3860303267965861</v>
      </c>
      <c r="BC64" s="20">
        <f t="shared" ref="BC64" si="315">100*((BC32/BB32)^4-1)</f>
        <v>5.0987871814901053</v>
      </c>
      <c r="BD64" s="20">
        <f t="shared" ref="BD64" si="316">100*((BD32/BC32)^4-1)</f>
        <v>5.0761896885454627</v>
      </c>
      <c r="BE64" s="20">
        <f t="shared" ref="BE64" si="317">100*((BE32/BD32)^4-1)</f>
        <v>6.8622056885740745</v>
      </c>
      <c r="BF64" s="20">
        <f t="shared" ref="BF64" si="318">100*((BF32/BE32)^4-1)</f>
        <v>9.7196422889413334</v>
      </c>
      <c r="BG64" s="20">
        <f t="shared" ref="BG64" si="319">100*((BG32/BF32)^4-1)</f>
        <v>9.4814476815906712</v>
      </c>
      <c r="BH64" s="20">
        <f t="shared" ref="BH64" si="320">100*((BH32/BG32)^4-1)</f>
        <v>10.821869637618487</v>
      </c>
      <c r="BI64" s="20">
        <f t="shared" ref="BI64" si="321">100*((BI32/BH32)^4-1)</f>
        <v>10.713641868541846</v>
      </c>
      <c r="BJ64" s="20">
        <f t="shared" ref="BJ64" si="322">100*((BJ32/BI32)^4-1)</f>
        <v>12.591741056452776</v>
      </c>
      <c r="BK64" s="20">
        <f t="shared" ref="BK64" si="323">100*((BK32/BJ32)^4-1)</f>
        <v>19.066189605714712</v>
      </c>
      <c r="BL64" s="20">
        <f t="shared" ref="BL64" si="324">100*((BL32/BK32)^4-1)</f>
        <v>16.084313262053751</v>
      </c>
      <c r="BM64" s="20">
        <f t="shared" ref="BM64" si="325">100*((BM32/BL32)^4-1)</f>
        <v>18.282603068744962</v>
      </c>
      <c r="BN64" s="20">
        <f t="shared" ref="BN64" si="326">100*((BN32/BM32)^4-1)</f>
        <v>19.97415746201645</v>
      </c>
      <c r="BO64" s="20">
        <f t="shared" ref="BO64" si="327">100*((BO32/BN32)^4-1)</f>
        <v>18.902202925588973</v>
      </c>
      <c r="BP64" s="20">
        <f t="shared" ref="BP64" si="328">100*((BP32/BO32)^4-1)</f>
        <v>12.864159990206335</v>
      </c>
      <c r="BQ64" s="20">
        <f t="shared" ref="BQ64" si="329">100*((BQ32/BP32)^4-1)</f>
        <v>11.736853573537909</v>
      </c>
      <c r="BR64" s="20">
        <f t="shared" ref="BR64" si="330">100*((BR32/BQ32)^4-1)</f>
        <v>8.5622178191112841</v>
      </c>
      <c r="BS64" s="20">
        <f t="shared" ref="BS64" si="331">100*((BS32/BR32)^4-1)</f>
        <v>10.333352361250792</v>
      </c>
      <c r="BT64" s="20">
        <f t="shared" ref="BT64" si="332">100*((BT32/BS32)^4-1)</f>
        <v>4.9962120746544381</v>
      </c>
      <c r="BU64" s="20">
        <f t="shared" ref="BU64" si="333">100*((BU32/BT32)^4-1)</f>
        <v>-1.3531126568921303</v>
      </c>
      <c r="BV64" s="20">
        <f t="shared" ref="BV64" si="334">100*((BV32/BU32)^4-1)</f>
        <v>-6.0807152602244123</v>
      </c>
      <c r="BW64" s="20">
        <f t="shared" ref="BW64" si="335">100*((BW32/BV32)^4-1)</f>
        <v>-7.175758336372839</v>
      </c>
      <c r="BX64" s="20">
        <f t="shared" ref="BX64" si="336">100*((BX32/BW32)^4-1)</f>
        <v>-9.7686322801884824</v>
      </c>
      <c r="BY64" s="20">
        <f t="shared" ref="BY64" si="337">100*((BY32/BX32)^4-1)</f>
        <v>-13.275029922368065</v>
      </c>
      <c r="BZ64" s="20">
        <f t="shared" ref="BZ64" si="338">100*((BZ32/BY32)^4-1)</f>
        <v>-15.899828044051844</v>
      </c>
      <c r="CA64" s="20">
        <f t="shared" ref="CA64" si="339">100*((CA32/BZ32)^4-1)</f>
        <v>-22.071419952748684</v>
      </c>
      <c r="CB64" s="20">
        <f t="shared" ref="CB64" si="340">100*((CB32/CA32)^4-1)</f>
        <v>-14.862567722984043</v>
      </c>
      <c r="CC64" s="20">
        <f t="shared" ref="CC64" si="341">100*((CC32/CB32)^4-1)</f>
        <v>-5.396441505930472</v>
      </c>
      <c r="CD64" s="20">
        <f t="shared" ref="CD64" si="342">100*((CD32/CC32)^4-1)</f>
        <v>3.1241095336705493</v>
      </c>
      <c r="CE64" s="20">
        <f t="shared" ref="CE64" si="343">100*((CE32/CD32)^4-1)</f>
        <v>-1.4565215661605957</v>
      </c>
      <c r="CF64" s="20">
        <f t="shared" ref="CF64" si="344">100*((CF32/CE32)^4-1)</f>
        <v>-4.6858939031381723</v>
      </c>
      <c r="CG64" s="20">
        <f t="shared" ref="CG64" si="345">100*((CG32/CF32)^4-1)</f>
        <v>-6.1048632860892793</v>
      </c>
      <c r="CH64" s="20">
        <f t="shared" ref="CH64" si="346">100*((CH32/CG32)^4-1)</f>
        <v>-6.8942009354653671</v>
      </c>
      <c r="CI64" s="20">
        <f t="shared" ref="CI64" si="347">100*((CI32/CH32)^4-1)</f>
        <v>-10.510775711387399</v>
      </c>
      <c r="CJ64" s="20">
        <f t="shared" ref="CJ64" si="348">100*((CJ32/CI32)^4-1)</f>
        <v>-4.0646224246635665</v>
      </c>
      <c r="CK64" s="20">
        <f t="shared" ref="CK64" si="349">100*((CK32/CJ32)^4-1)</f>
        <v>-4.0770691096220224</v>
      </c>
      <c r="CL64" s="20">
        <f t="shared" ref="CL64" si="350">100*((CL32/CK32)^4-1)</f>
        <v>-4.5579551331866757</v>
      </c>
      <c r="CM64" s="20">
        <f t="shared" ref="CM64" si="351">100*((CM32/CL32)^4-1)</f>
        <v>2.0492792934884152</v>
      </c>
      <c r="CN64" s="20">
        <f t="shared" ref="CN64" si="352">100*((CN32/CM32)^4-1)</f>
        <v>8.1063050864970343</v>
      </c>
      <c r="CO64" s="20">
        <f t="shared" ref="CO64" si="353">100*((CO32/CN32)^4-1)</f>
        <v>9.9716630537772133</v>
      </c>
      <c r="CP64" s="20">
        <f t="shared" ref="CP64" si="354">100*((CP32/CO32)^4-1)</f>
        <v>9.5451034353859718</v>
      </c>
      <c r="CQ64" s="20">
        <f t="shared" ref="CQ64" si="355">100*((CQ32/CP32)^4-1)</f>
        <v>10.28244243893699</v>
      </c>
      <c r="CR64" s="20">
        <f t="shared" ref="CR64" si="356">100*((CR32/CQ32)^4-1)</f>
        <v>16.115944853701979</v>
      </c>
      <c r="CS64" s="20">
        <f t="shared" ref="CS64" si="357">100*((CS32/CR32)^4-1)</f>
        <v>16.464442829102332</v>
      </c>
      <c r="CT64" s="20">
        <f t="shared" ref="CT64" si="358">100*((CT32/CS32)^4-1)</f>
        <v>8.9646040365044755</v>
      </c>
      <c r="CU64" s="20">
        <f t="shared" ref="CU64" si="359">100*((CU32/CT32)^4-1)</f>
        <v>6.5814009584935329</v>
      </c>
      <c r="CV64" s="20">
        <f t="shared" ref="CV64" si="360">100*((CV32/CU32)^4-1)</f>
        <v>6.0625355222932997</v>
      </c>
      <c r="CW64" s="20">
        <f t="shared" ref="CW64" si="361">100*((CW32/CV32)^4-1)</f>
        <v>5.0722794680744032</v>
      </c>
      <c r="CX64" s="20">
        <f t="shared" ref="CX64" si="362">100*((CX32/CW32)^4-1)</f>
        <v>8.1999549945982473</v>
      </c>
      <c r="CY64" s="20">
        <f t="shared" ref="CY64" si="363">100*((CY32/CX32)^4-1)</f>
        <v>8.328487455009137</v>
      </c>
      <c r="CZ64" s="20">
        <f t="shared" ref="CZ64" si="364">100*((CZ32/CY32)^4-1)</f>
        <v>7.0450862470776698</v>
      </c>
      <c r="DA64" s="20">
        <f t="shared" ref="DA64" si="365">100*((DA32/CZ32)^4-1)</f>
        <v>7.8632488493018293</v>
      </c>
      <c r="DB64" s="20">
        <f t="shared" ref="DB64" si="366">100*((DB32/DA32)^4-1)</f>
        <v>15.525769437886616</v>
      </c>
      <c r="DC64" s="20">
        <f t="shared" ref="DC64" si="367">100*((DC32/DB32)^4-1)</f>
        <v>11.537567616216515</v>
      </c>
      <c r="DD64" s="20">
        <f t="shared" ref="DD64" si="368">100*((DD32/DC32)^4-1)</f>
        <v>7.4885156527375818</v>
      </c>
      <c r="DE64" s="20">
        <f t="shared" ref="DE64" si="369">100*((DE32/DD32)^4-1)</f>
        <v>11.026699856558352</v>
      </c>
      <c r="DF64" s="20">
        <f t="shared" ref="DF64" si="370">100*((DF32/DE32)^4-1)</f>
        <v>13.331215645499395</v>
      </c>
      <c r="DG64" s="20">
        <f t="shared" ref="DG64" si="371">100*((DG32/DF32)^4-1)</f>
        <v>14.880925802310152</v>
      </c>
      <c r="DH64" s="20">
        <f t="shared" ref="DH64" si="372">100*((DH32/DG32)^4-1)</f>
        <v>12.728443422837232</v>
      </c>
      <c r="DI64" s="20">
        <f t="shared" ref="DI64" si="373">100*((DI32/DH32)^4-1)</f>
        <v>12.645066481593936</v>
      </c>
      <c r="DJ64" s="20">
        <f t="shared" ref="DJ64" si="374">100*((DJ32/DI32)^4-1)</f>
        <v>11.64940464356965</v>
      </c>
      <c r="DK64" s="20">
        <f t="shared" ref="DK64" si="375">100*((DK32/DJ32)^4-1)</f>
        <v>13.411679451764623</v>
      </c>
      <c r="DL64" s="20">
        <f t="shared" ref="DL64" si="376">100*((DL32/DK32)^4-1)</f>
        <v>13.828227652993451</v>
      </c>
      <c r="DM64" s="20">
        <f t="shared" ref="DM64" si="377">100*((DM32/DL32)^4-1)</f>
        <v>1.4896109054860274</v>
      </c>
      <c r="DN64" s="20">
        <f t="shared" ref="DN64" si="378">100*((DN32/DM32)^4-1)</f>
        <v>-1.8888015991544105</v>
      </c>
      <c r="DO64" s="20">
        <f t="shared" ref="DO64" si="379">100*((DO32/DN32)^4-1)</f>
        <v>-2.01879003478459</v>
      </c>
      <c r="DP64" s="20">
        <f t="shared" ref="DP64" si="380">100*((DP32/DO32)^4-1)</f>
        <v>-1.6435866049024028</v>
      </c>
      <c r="DQ64" s="20">
        <f t="shared" ref="DQ64" si="381">100*((DQ32/DP32)^4-1)</f>
        <v>9.0955096193164877</v>
      </c>
      <c r="DR64" s="20">
        <f t="shared" ref="DR64" si="382">100*((DR32/DQ32)^4-1)</f>
        <v>9.0321415267582204</v>
      </c>
      <c r="DS64" s="20">
        <f t="shared" ref="DS64" si="383">100*((DS32/DR32)^4-1)</f>
        <v>7.7301215099288889</v>
      </c>
      <c r="DT64" s="20">
        <f t="shared" ref="DT64" si="384">100*((DT32/DS32)^4-1)</f>
        <v>1.3432709032959567</v>
      </c>
      <c r="DU64" s="20">
        <f t="shared" ref="DU64" si="385">100*((DU32/DT32)^4-1)</f>
        <v>17.615125161763622</v>
      </c>
      <c r="DV64" s="20">
        <f t="shared" ref="DV64" si="386">100*((DV32/DU32)^4-1)</f>
        <v>26.350036006271793</v>
      </c>
      <c r="DW64" s="20">
        <f t="shared" ref="DW64" si="387">100*((DW32/DV32)^4-1)</f>
        <v>20.314471109725062</v>
      </c>
      <c r="DX64" s="20">
        <f t="shared" ref="DX64" si="388">100*((DX32/DW32)^4-1)</f>
        <v>27.640860165046057</v>
      </c>
      <c r="DY64" s="20">
        <f t="shared" ref="DY64" si="389">100*((DY32/DX32)^4-1)</f>
        <v>23.889647821550962</v>
      </c>
      <c r="DZ64" s="20">
        <f t="shared" ref="DZ64" si="390">100*((DZ32/DY32)^4-1)</f>
        <v>22.181592326500834</v>
      </c>
      <c r="EA64" s="20">
        <f t="shared" ref="EA64" si="391">100*((EA32/DZ32)^4-1)</f>
        <v>31.512054174047055</v>
      </c>
      <c r="EB64" s="20">
        <f t="shared" ref="EB64" si="392">100*((EB32/EA32)^4-1)</f>
        <v>13.966748678396868</v>
      </c>
      <c r="EC64" s="20">
        <f t="shared" ref="EC64" si="393">100*((EC32/EB32)^4-1)</f>
        <v>-19.360590764717745</v>
      </c>
      <c r="ED64" s="20">
        <f t="shared" ref="ED64" si="394">100*((ED32/EC32)^4-1)</f>
        <v>-12.556385629982225</v>
      </c>
      <c r="EE64" s="20">
        <f t="shared" ref="EE64" si="395">100*((EE32/ED32)^4-1)</f>
        <v>-14.84524087932898</v>
      </c>
      <c r="EF64" s="19">
        <f t="shared" ref="EF64" si="396">100*((EF32/EE32)^4-1)</f>
        <v>-10.096096607383863</v>
      </c>
      <c r="EG64" s="19">
        <f t="shared" ref="EG64" si="397">100*((EG32/EF32)^4-1)</f>
        <v>5.5389405623563759</v>
      </c>
      <c r="EH64" s="19">
        <f t="shared" ref="EH64" si="398">100*((EH32/EG32)^4-1)</f>
        <v>15.01986645215263</v>
      </c>
      <c r="EI64" s="19">
        <f t="shared" ref="EI64" si="399">100*((EI32/EH32)^4-1)</f>
        <v>11.094864407083605</v>
      </c>
      <c r="EJ64" s="19">
        <f t="shared" ref="EJ64" si="400">100*((EJ32/EI32)^4-1)</f>
        <v>4.3768547370721889</v>
      </c>
      <c r="EK64" s="19">
        <f t="shared" ref="EK64" si="401">100*((EK32/EJ32)^4-1)</f>
        <v>8.6160254641922673</v>
      </c>
      <c r="EL64" s="19">
        <f t="shared" ref="EL64" si="402">100*((EL32/EK32)^4-1)</f>
        <v>11.589697522709507</v>
      </c>
      <c r="EM64" s="19">
        <f t="shared" ref="EM64" si="403">100*((EM32/EL32)^4-1)</f>
        <v>6.1735366187880336</v>
      </c>
      <c r="EN64" s="19">
        <f t="shared" ref="EN64" si="404">100*((EN32/EM32)^4-1)</f>
        <v>0.59229922746244501</v>
      </c>
      <c r="EO64" s="19">
        <f t="shared" ref="EO64" si="405">100*((EO32/EN32)^4-1)</f>
        <v>7.0042699980791046</v>
      </c>
      <c r="EP64" s="19">
        <f t="shared" ref="EP64" si="406">100*((EP32/EO32)^4-1)</f>
        <v>10.929369931949285</v>
      </c>
      <c r="EQ64" s="19">
        <f t="shared" ref="EQ64" si="407">100*((EQ32/EP32)^4-1)</f>
        <v>5.9588212103049987</v>
      </c>
      <c r="ER64" s="19">
        <f t="shared" ref="ER64" si="408">100*((ER32/EQ32)^4-1)</f>
        <v>-0.45494594875694627</v>
      </c>
      <c r="ES64" s="19">
        <f t="shared" ref="ES64" si="409">100*((ES32/ER32)^4-1)</f>
        <v>4.9981091304225345</v>
      </c>
      <c r="ET64" s="19">
        <f t="shared" ref="ET64" si="410">100*((ET32/ES32)^4-1)</f>
        <v>8.5678711358539772</v>
      </c>
      <c r="EU64" s="19">
        <f t="shared" ref="EU64" si="411">100*((EU32/ET32)^4-1)</f>
        <v>4.1438967956950234</v>
      </c>
      <c r="EV64" s="19">
        <f t="shared" ref="EV64" si="412">100*((EV32/EU32)^4-1)</f>
        <v>-1.7210975111918714</v>
      </c>
      <c r="EW64" s="19">
        <f t="shared" ref="EW64" si="413">100*((EW32/EV32)^4-1)</f>
        <v>3.9274995283142156</v>
      </c>
      <c r="EX64" s="19">
        <f t="shared" ref="EX64" si="414">100*((EX32/EW32)^4-1)</f>
        <v>7.6635824704883504</v>
      </c>
      <c r="EY64" s="19">
        <f t="shared" ref="EY64" si="415">100*((EY32/EX32)^4-1)</f>
        <v>3.6241128647888532</v>
      </c>
      <c r="EZ64" s="19">
        <f t="shared" ref="EZ64" si="416">100*((EZ32/EY32)^4-1)</f>
        <v>-1.8908995919511562</v>
      </c>
      <c r="FA64" s="19">
        <f t="shared" ref="FA64" si="417">100*((FA32/EZ32)^4-1)</f>
        <v>3.8382174364141264</v>
      </c>
      <c r="FB64" s="19">
        <f t="shared" ref="FB64" si="418">100*((FB32/FA32)^4-1)</f>
        <v>7.6822952082415963</v>
      </c>
      <c r="FC64" s="19">
        <f t="shared" ref="FC64" si="419">100*((FC32/FB32)^4-1)</f>
        <v>3.7355086456839048</v>
      </c>
      <c r="FD64" s="19">
        <f t="shared" ref="FD64" si="420">100*((FD32/FC32)^4-1)</f>
        <v>-1.730137737495907</v>
      </c>
      <c r="FE64" s="19">
        <f t="shared" ref="FE64" si="421">100*((FE32/FD32)^4-1)</f>
        <v>3.9586127515855107</v>
      </c>
      <c r="FF64" s="19">
        <f t="shared" ref="FF64" si="422">100*((FF32/FE32)^4-1)</f>
        <v>7.7770275934797795</v>
      </c>
    </row>
    <row r="65" spans="2:162" x14ac:dyDescent="0.2">
      <c r="B65" t="str">
        <f>B33</f>
        <v>Housing permits (thous.)</v>
      </c>
      <c r="C65" s="20"/>
      <c r="D65" s="20">
        <f t="shared" ref="D65:AA65" si="423">100*((D33/C33)^4-1)</f>
        <v>-55.77991420377446</v>
      </c>
      <c r="E65" s="20">
        <f t="shared" si="423"/>
        <v>-57.031712043647872</v>
      </c>
      <c r="F65" s="20">
        <f t="shared" si="423"/>
        <v>-74.480126144255621</v>
      </c>
      <c r="G65" s="20">
        <f t="shared" si="423"/>
        <v>-84.653776613581869</v>
      </c>
      <c r="H65" s="20">
        <f t="shared" si="423"/>
        <v>160.8253917897832</v>
      </c>
      <c r="I65" s="20">
        <f t="shared" si="423"/>
        <v>18.887504799335318</v>
      </c>
      <c r="J65" s="20">
        <f t="shared" si="423"/>
        <v>-79.07329261504789</v>
      </c>
      <c r="K65" s="20">
        <f t="shared" si="423"/>
        <v>417.04816288745235</v>
      </c>
      <c r="L65" s="20">
        <f t="shared" si="423"/>
        <v>174.86318282692309</v>
      </c>
      <c r="M65" s="20">
        <f t="shared" si="423"/>
        <v>-61.645690146893607</v>
      </c>
      <c r="N65" s="20">
        <f t="shared" si="423"/>
        <v>-15.378339960918197</v>
      </c>
      <c r="O65" s="20">
        <f t="shared" si="423"/>
        <v>-61.937860093665108</v>
      </c>
      <c r="P65" s="20">
        <f t="shared" si="423"/>
        <v>289.42444499989631</v>
      </c>
      <c r="Q65" s="20">
        <f t="shared" si="423"/>
        <v>14.164056216828925</v>
      </c>
      <c r="R65" s="20">
        <f t="shared" si="423"/>
        <v>68.44206008203868</v>
      </c>
      <c r="S65" s="20">
        <f t="shared" si="423"/>
        <v>-70.562489587279842</v>
      </c>
      <c r="T65" s="20">
        <f t="shared" si="423"/>
        <v>241.77031424136212</v>
      </c>
      <c r="U65" s="20">
        <f t="shared" si="423"/>
        <v>58.353884382402256</v>
      </c>
      <c r="V65" s="20">
        <f t="shared" si="423"/>
        <v>-54.329099223792745</v>
      </c>
      <c r="W65" s="20">
        <f t="shared" si="423"/>
        <v>-48.702030455905479</v>
      </c>
      <c r="X65" s="20">
        <f t="shared" si="423"/>
        <v>165.75166359537343</v>
      </c>
      <c r="Y65" s="20">
        <f t="shared" si="423"/>
        <v>-39.247040054858672</v>
      </c>
      <c r="Z65" s="20">
        <f t="shared" si="423"/>
        <v>-3.7373727834823733</v>
      </c>
      <c r="AA65" s="20">
        <f t="shared" si="423"/>
        <v>3.0496350902735392</v>
      </c>
      <c r="AB65" s="20">
        <f t="shared" ref="AB65:AI65" si="424">100*((AB33/AA33)^4-1)</f>
        <v>112.58013689132559</v>
      </c>
      <c r="AC65" s="20">
        <f t="shared" si="424"/>
        <v>8.5551369312139478</v>
      </c>
      <c r="AD65" s="20">
        <f t="shared" si="424"/>
        <v>-17.89482176136098</v>
      </c>
      <c r="AE65" s="20">
        <f t="shared" si="424"/>
        <v>-8.0822712327799024</v>
      </c>
      <c r="AF65" s="20">
        <f t="shared" si="424"/>
        <v>8.2602303575268543</v>
      </c>
      <c r="AG65" s="20">
        <f t="shared" si="424"/>
        <v>345.83606793687727</v>
      </c>
      <c r="AH65" s="20">
        <f t="shared" si="424"/>
        <v>-81.20382344664273</v>
      </c>
      <c r="AI65" s="20">
        <f t="shared" si="424"/>
        <v>71.582936668901382</v>
      </c>
      <c r="AJ65" s="20">
        <f t="shared" ref="AJ65:BO65" si="425">100*((AJ33/AI33)^4-1)</f>
        <v>55.335128023218246</v>
      </c>
      <c r="AK65" s="20">
        <f t="shared" si="425"/>
        <v>94.79829373661039</v>
      </c>
      <c r="AL65" s="20">
        <f t="shared" si="425"/>
        <v>-10.070119804911492</v>
      </c>
      <c r="AM65" s="20">
        <f t="shared" si="425"/>
        <v>-82.615632476680432</v>
      </c>
      <c r="AN65" s="20">
        <f t="shared" si="425"/>
        <v>740.21658558859599</v>
      </c>
      <c r="AO65" s="20">
        <f t="shared" si="425"/>
        <v>-58.346027820615973</v>
      </c>
      <c r="AP65" s="20">
        <f t="shared" si="425"/>
        <v>-31.946782454121781</v>
      </c>
      <c r="AQ65" s="20">
        <f t="shared" si="425"/>
        <v>-10.287137096804377</v>
      </c>
      <c r="AR65" s="20">
        <f t="shared" si="425"/>
        <v>48.192349094642935</v>
      </c>
      <c r="AS65" s="20">
        <f t="shared" si="425"/>
        <v>13.440446260073458</v>
      </c>
      <c r="AT65" s="20">
        <f t="shared" si="425"/>
        <v>-52.52056057684635</v>
      </c>
      <c r="AU65" s="20">
        <f t="shared" si="425"/>
        <v>-15.145707950378839</v>
      </c>
      <c r="AV65" s="20">
        <f t="shared" si="425"/>
        <v>86.203757355787403</v>
      </c>
      <c r="AW65" s="20">
        <f t="shared" si="425"/>
        <v>-52.034731186418348</v>
      </c>
      <c r="AX65" s="20">
        <f t="shared" si="425"/>
        <v>-74.169294134049778</v>
      </c>
      <c r="AY65" s="20">
        <f t="shared" si="425"/>
        <v>19.171499412775805</v>
      </c>
      <c r="AZ65" s="20">
        <f t="shared" si="425"/>
        <v>702.96767491960281</v>
      </c>
      <c r="BA65" s="20">
        <f t="shared" si="425"/>
        <v>-73.745218867856167</v>
      </c>
      <c r="BB65" s="20">
        <f t="shared" si="425"/>
        <v>-15.009331039104467</v>
      </c>
      <c r="BC65" s="20">
        <f t="shared" si="425"/>
        <v>-9.0899223693383426</v>
      </c>
      <c r="BD65" s="20">
        <f t="shared" si="425"/>
        <v>208.12377375233223</v>
      </c>
      <c r="BE65" s="20">
        <f t="shared" si="425"/>
        <v>47.551758777645169</v>
      </c>
      <c r="BF65" s="20">
        <f t="shared" si="425"/>
        <v>-84.561537681419622</v>
      </c>
      <c r="BG65" s="20">
        <f t="shared" si="425"/>
        <v>134.19931073574281</v>
      </c>
      <c r="BH65" s="20">
        <f t="shared" si="425"/>
        <v>90.530512236011234</v>
      </c>
      <c r="BI65" s="20">
        <f t="shared" si="425"/>
        <v>96.945132649066636</v>
      </c>
      <c r="BJ65" s="20">
        <f t="shared" si="425"/>
        <v>-59.786829426447326</v>
      </c>
      <c r="BK65" s="20">
        <f t="shared" si="425"/>
        <v>2.8150204558916814</v>
      </c>
      <c r="BL65" s="20">
        <f t="shared" si="425"/>
        <v>50.347179452967936</v>
      </c>
      <c r="BM65" s="20">
        <f t="shared" si="425"/>
        <v>44.43631331389706</v>
      </c>
      <c r="BN65" s="20">
        <f t="shared" si="425"/>
        <v>-17.363857493987702</v>
      </c>
      <c r="BO65" s="20">
        <f t="shared" si="425"/>
        <v>-59.644317515165056</v>
      </c>
      <c r="BP65" s="20">
        <f t="shared" ref="BP65:CU65" si="426">100*((BP33/BO33)^4-1)</f>
        <v>390.72598585508916</v>
      </c>
      <c r="BQ65" s="20">
        <f t="shared" si="426"/>
        <v>58.93533924447334</v>
      </c>
      <c r="BR65" s="20">
        <f t="shared" si="426"/>
        <v>-90.207168178700357</v>
      </c>
      <c r="BS65" s="20">
        <f t="shared" si="426"/>
        <v>862.43477865084958</v>
      </c>
      <c r="BT65" s="20">
        <f t="shared" si="426"/>
        <v>-59.653909518846106</v>
      </c>
      <c r="BU65" s="20">
        <f t="shared" si="426"/>
        <v>59.005801017509405</v>
      </c>
      <c r="BV65" s="20">
        <f t="shared" si="426"/>
        <v>-75.941823441273257</v>
      </c>
      <c r="BW65" s="20">
        <f t="shared" si="426"/>
        <v>-39.754121333318736</v>
      </c>
      <c r="BX65" s="20">
        <f t="shared" si="426"/>
        <v>117.28113781414552</v>
      </c>
      <c r="BY65" s="20">
        <f t="shared" si="426"/>
        <v>-65.183599078336769</v>
      </c>
      <c r="BZ65" s="20">
        <f t="shared" si="426"/>
        <v>-91.896795115753221</v>
      </c>
      <c r="CA65" s="20">
        <f t="shared" si="426"/>
        <v>-67.334660070399991</v>
      </c>
      <c r="CB65" s="20">
        <f t="shared" si="426"/>
        <v>13.315998179643863</v>
      </c>
      <c r="CC65" s="20">
        <f t="shared" si="426"/>
        <v>0</v>
      </c>
      <c r="CD65" s="20">
        <f t="shared" si="426"/>
        <v>-10.139399129078619</v>
      </c>
      <c r="CE65" s="20">
        <f t="shared" si="426"/>
        <v>569.77800219684332</v>
      </c>
      <c r="CF65" s="20">
        <f t="shared" si="426"/>
        <v>-73.151274430544191</v>
      </c>
      <c r="CG65" s="20">
        <f t="shared" si="426"/>
        <v>470.02371181311389</v>
      </c>
      <c r="CH65" s="20">
        <f t="shared" si="426"/>
        <v>-53.755192759656133</v>
      </c>
      <c r="CI65" s="20">
        <f t="shared" si="426"/>
        <v>-81.677013955392226</v>
      </c>
      <c r="CJ65" s="20">
        <f t="shared" si="426"/>
        <v>3397.1297889344141</v>
      </c>
      <c r="CK65" s="20">
        <f t="shared" si="426"/>
        <v>-65.045538506681197</v>
      </c>
      <c r="CL65" s="20">
        <f t="shared" si="426"/>
        <v>-61.313135141718831</v>
      </c>
      <c r="CM65" s="20">
        <f t="shared" si="426"/>
        <v>411.98242697702608</v>
      </c>
      <c r="CN65" s="20">
        <f t="shared" si="426"/>
        <v>319.07474972554849</v>
      </c>
      <c r="CO65" s="20">
        <f t="shared" si="426"/>
        <v>24.233494990160253</v>
      </c>
      <c r="CP65" s="20">
        <f t="shared" si="426"/>
        <v>-67.974915685481776</v>
      </c>
      <c r="CQ65" s="20">
        <f t="shared" si="426"/>
        <v>-1.9643355281047326</v>
      </c>
      <c r="CR65" s="20">
        <f t="shared" si="426"/>
        <v>79.154609144262579</v>
      </c>
      <c r="CS65" s="20">
        <f t="shared" si="426"/>
        <v>86.373809765197024</v>
      </c>
      <c r="CT65" s="20">
        <f t="shared" si="426"/>
        <v>-16.439957222244715</v>
      </c>
      <c r="CU65" s="20">
        <f t="shared" si="426"/>
        <v>-69.41109022059419</v>
      </c>
      <c r="CV65" s="20">
        <f t="shared" ref="CV65:EA65" si="427">100*((CV33/CU33)^4-1)</f>
        <v>739.60269140394053</v>
      </c>
      <c r="CW65" s="20">
        <f t="shared" si="427"/>
        <v>-7.956097536094509</v>
      </c>
      <c r="CX65" s="20">
        <f t="shared" si="427"/>
        <v>-50.893422260642637</v>
      </c>
      <c r="CY65" s="20">
        <f t="shared" si="427"/>
        <v>478.46106226347513</v>
      </c>
      <c r="CZ65" s="20">
        <f t="shared" si="427"/>
        <v>-71.470212450191013</v>
      </c>
      <c r="DA65" s="20">
        <f t="shared" si="427"/>
        <v>120.13250512533963</v>
      </c>
      <c r="DB65" s="20">
        <f t="shared" si="427"/>
        <v>-65.127998631366708</v>
      </c>
      <c r="DC65" s="20">
        <f t="shared" si="427"/>
        <v>-61.615210420177746</v>
      </c>
      <c r="DD65" s="20">
        <f t="shared" si="427"/>
        <v>758.06379915205935</v>
      </c>
      <c r="DE65" s="20">
        <f t="shared" si="427"/>
        <v>-39.835836862532069</v>
      </c>
      <c r="DF65" s="20">
        <f t="shared" si="427"/>
        <v>68.051319869170541</v>
      </c>
      <c r="DG65" s="20">
        <f t="shared" si="427"/>
        <v>-77.56623509688508</v>
      </c>
      <c r="DH65" s="20">
        <f t="shared" si="427"/>
        <v>94.118670680793983</v>
      </c>
      <c r="DI65" s="20">
        <f t="shared" si="427"/>
        <v>61.174491789025879</v>
      </c>
      <c r="DJ65" s="20">
        <f t="shared" si="427"/>
        <v>111.21918614718034</v>
      </c>
      <c r="DK65" s="20">
        <f t="shared" si="427"/>
        <v>-72.340005213244282</v>
      </c>
      <c r="DL65" s="20">
        <f t="shared" si="427"/>
        <v>-11.505370047752283</v>
      </c>
      <c r="DM65" s="20">
        <f t="shared" si="427"/>
        <v>-49.751125060423604</v>
      </c>
      <c r="DN65" s="20">
        <f t="shared" si="427"/>
        <v>215.89306772294918</v>
      </c>
      <c r="DO65" s="20">
        <f t="shared" si="427"/>
        <v>-68.281032419091886</v>
      </c>
      <c r="DP65" s="20">
        <f t="shared" si="427"/>
        <v>512.69816565052406</v>
      </c>
      <c r="DQ65" s="20">
        <f t="shared" si="427"/>
        <v>-39.958472282436915</v>
      </c>
      <c r="DR65" s="20">
        <f t="shared" si="427"/>
        <v>78.03819446799973</v>
      </c>
      <c r="DS65" s="20">
        <f t="shared" si="427"/>
        <v>-85.356099776973906</v>
      </c>
      <c r="DT65" s="20">
        <f t="shared" si="427"/>
        <v>184.09821619608317</v>
      </c>
      <c r="DU65" s="20">
        <f t="shared" si="427"/>
        <v>-10.631117857218586</v>
      </c>
      <c r="DV65" s="20">
        <f t="shared" si="427"/>
        <v>-27.665335111533619</v>
      </c>
      <c r="DW65" s="20">
        <f t="shared" si="427"/>
        <v>102.07160059894113</v>
      </c>
      <c r="DX65" s="20">
        <f t="shared" si="427"/>
        <v>-61.693340822231058</v>
      </c>
      <c r="DY65" s="20">
        <f t="shared" si="427"/>
        <v>253.861670823445</v>
      </c>
      <c r="DZ65" s="20">
        <f t="shared" si="427"/>
        <v>251.392624202246</v>
      </c>
      <c r="EA65" s="20">
        <f t="shared" si="427"/>
        <v>-82.0581945281114</v>
      </c>
      <c r="EB65" s="20">
        <f t="shared" ref="EB65:FF65" si="428">100*((EB33/EA33)^4-1)</f>
        <v>122.59045093875423</v>
      </c>
      <c r="EC65" s="20">
        <f t="shared" si="428"/>
        <v>-66.906115168163723</v>
      </c>
      <c r="ED65" s="20">
        <f t="shared" si="428"/>
        <v>-40.640607025522712</v>
      </c>
      <c r="EE65" s="20">
        <f t="shared" si="428"/>
        <v>-38.428322333036178</v>
      </c>
      <c r="EF65" s="19">
        <f t="shared" si="428"/>
        <v>51.821613476466851</v>
      </c>
      <c r="EG65" s="19">
        <f t="shared" si="428"/>
        <v>42.160497337868883</v>
      </c>
      <c r="EH65" s="19">
        <f t="shared" si="428"/>
        <v>47.945896963917292</v>
      </c>
      <c r="EI65" s="19">
        <f t="shared" si="428"/>
        <v>-19.810721618712655</v>
      </c>
      <c r="EJ65" s="19">
        <f t="shared" si="428"/>
        <v>17.100481986127413</v>
      </c>
      <c r="EK65" s="19">
        <f t="shared" si="428"/>
        <v>35.713712806913378</v>
      </c>
      <c r="EL65" s="19">
        <f t="shared" si="428"/>
        <v>15.701570229778671</v>
      </c>
      <c r="EM65" s="19">
        <f t="shared" si="428"/>
        <v>-1.2121125358565799</v>
      </c>
      <c r="EN65" s="19">
        <f t="shared" si="428"/>
        <v>7.7894940473956176</v>
      </c>
      <c r="EO65" s="19">
        <f t="shared" si="428"/>
        <v>5.6427520108645046</v>
      </c>
      <c r="EP65" s="19">
        <f t="shared" si="428"/>
        <v>-0.30064443229739224</v>
      </c>
      <c r="EQ65" s="19">
        <f t="shared" si="428"/>
        <v>-0.81234233425089286</v>
      </c>
      <c r="ER65" s="19">
        <f t="shared" si="428"/>
        <v>7.5701094989437667</v>
      </c>
      <c r="ES65" s="19">
        <f t="shared" si="428"/>
        <v>-1.0298329245408078</v>
      </c>
      <c r="ET65" s="19">
        <f t="shared" si="428"/>
        <v>4.0343753859898523</v>
      </c>
      <c r="EU65" s="19">
        <f t="shared" si="428"/>
        <v>2.0462094899562411</v>
      </c>
      <c r="EV65" s="19">
        <f t="shared" si="428"/>
        <v>6.3150364105903245</v>
      </c>
      <c r="EW65" s="19">
        <f t="shared" si="428"/>
        <v>-0.4972026762941173</v>
      </c>
      <c r="EX65" s="19">
        <f t="shared" si="428"/>
        <v>2.2950966921429172</v>
      </c>
      <c r="EY65" s="19">
        <f t="shared" si="428"/>
        <v>2.5479177667911079</v>
      </c>
      <c r="EZ65" s="19">
        <f t="shared" si="428"/>
        <v>3.8406932643775704</v>
      </c>
      <c r="FA65" s="19">
        <f t="shared" si="428"/>
        <v>2.4989822970936215</v>
      </c>
      <c r="FB65" s="19">
        <f t="shared" si="428"/>
        <v>2.8973975934491802</v>
      </c>
      <c r="FC65" s="19">
        <f t="shared" si="428"/>
        <v>2.3977793862136831</v>
      </c>
      <c r="FD65" s="19">
        <f t="shared" si="428"/>
        <v>2.6214769705091179</v>
      </c>
      <c r="FE65" s="19">
        <f t="shared" si="428"/>
        <v>1.1524759257488526</v>
      </c>
      <c r="FF65" s="19">
        <f t="shared" si="428"/>
        <v>2.4324201673059376</v>
      </c>
    </row>
    <row r="66" spans="2:162" x14ac:dyDescent="0.2">
      <c r="B66" t="str">
        <f>B34</f>
        <v>Population (thous.)</v>
      </c>
      <c r="C66" s="20"/>
      <c r="D66" s="20">
        <f t="shared" ref="D66:AA66" si="429">100*((D34/C34)^4-1)</f>
        <v>3.6826018440868413</v>
      </c>
      <c r="E66" s="20">
        <f t="shared" si="429"/>
        <v>3.5862369735374156</v>
      </c>
      <c r="F66" s="20">
        <f t="shared" si="429"/>
        <v>3.2515419966801185</v>
      </c>
      <c r="G66" s="20">
        <f t="shared" si="429"/>
        <v>2.6878681467006782</v>
      </c>
      <c r="H66" s="20">
        <f t="shared" si="429"/>
        <v>1.9833115687008629</v>
      </c>
      <c r="I66" s="20">
        <f t="shared" si="429"/>
        <v>1.4573838557761398</v>
      </c>
      <c r="J66" s="20">
        <f t="shared" si="429"/>
        <v>1.1812228018418747</v>
      </c>
      <c r="K66" s="20">
        <f t="shared" si="429"/>
        <v>1.1488882561210279</v>
      </c>
      <c r="L66" s="20">
        <f t="shared" si="429"/>
        <v>1.3075835146166392</v>
      </c>
      <c r="M66" s="20">
        <f t="shared" si="429"/>
        <v>1.4574949002875037</v>
      </c>
      <c r="N66" s="20">
        <f t="shared" si="429"/>
        <v>1.5491769092886409</v>
      </c>
      <c r="O66" s="20">
        <f t="shared" si="429"/>
        <v>1.5832595346462419</v>
      </c>
      <c r="P66" s="20">
        <f t="shared" si="429"/>
        <v>1.5678918206975201</v>
      </c>
      <c r="Q66" s="20">
        <f t="shared" si="429"/>
        <v>1.5330833823427259</v>
      </c>
      <c r="R66" s="20">
        <f t="shared" si="429"/>
        <v>1.4864211479038492</v>
      </c>
      <c r="S66" s="20">
        <f t="shared" si="429"/>
        <v>1.4280853610579403</v>
      </c>
      <c r="T66" s="20">
        <f t="shared" si="429"/>
        <v>1.3622918596296385</v>
      </c>
      <c r="U66" s="20">
        <f t="shared" si="429"/>
        <v>1.305263278182367</v>
      </c>
      <c r="V66" s="20">
        <f t="shared" si="429"/>
        <v>1.260868600403886</v>
      </c>
      <c r="W66" s="20">
        <f t="shared" si="429"/>
        <v>1.2289194063612729</v>
      </c>
      <c r="X66" s="20">
        <f t="shared" si="429"/>
        <v>1.2090880757553046</v>
      </c>
      <c r="Y66" s="20">
        <f t="shared" si="429"/>
        <v>1.2005934771794236</v>
      </c>
      <c r="Z66" s="20">
        <f t="shared" si="429"/>
        <v>1.2031413707884742</v>
      </c>
      <c r="AA66" s="20">
        <f t="shared" si="429"/>
        <v>1.2166009231085573</v>
      </c>
      <c r="AB66" s="20">
        <f t="shared" ref="AB66:AI66" si="430">100*((AB34/AA34)^4-1)</f>
        <v>1.2473316898373943</v>
      </c>
      <c r="AC66" s="20">
        <f t="shared" si="430"/>
        <v>1.3210138879149902</v>
      </c>
      <c r="AD66" s="20">
        <f t="shared" si="430"/>
        <v>1.4436032722454195</v>
      </c>
      <c r="AE66" s="20">
        <f t="shared" si="430"/>
        <v>1.614484776233116</v>
      </c>
      <c r="AF66" s="20">
        <f t="shared" si="430"/>
        <v>1.8131985576830711</v>
      </c>
      <c r="AG66" s="20">
        <f t="shared" si="430"/>
        <v>1.960413912136505</v>
      </c>
      <c r="AH66" s="20">
        <f t="shared" si="430"/>
        <v>2.0370938109682157</v>
      </c>
      <c r="AI66" s="20">
        <f t="shared" si="430"/>
        <v>2.0443987633522509</v>
      </c>
      <c r="AJ66" s="20">
        <f t="shared" ref="AJ66:BO66" si="431">100*((AJ34/AI34)^4-1)</f>
        <v>1.9983868615552458</v>
      </c>
      <c r="AK66" s="20">
        <f t="shared" si="431"/>
        <v>1.958648699102894</v>
      </c>
      <c r="AL66" s="20">
        <f t="shared" si="431"/>
        <v>1.9395988451674118</v>
      </c>
      <c r="AM66" s="20">
        <f t="shared" si="431"/>
        <v>1.9408291810976586</v>
      </c>
      <c r="AN66" s="20">
        <f t="shared" si="431"/>
        <v>1.9473188815902098</v>
      </c>
      <c r="AO66" s="20">
        <f t="shared" si="431"/>
        <v>1.9007227650710279</v>
      </c>
      <c r="AP66" s="20">
        <f t="shared" si="431"/>
        <v>1.7876197117075554</v>
      </c>
      <c r="AQ66" s="20">
        <f t="shared" si="431"/>
        <v>1.6093434684611774</v>
      </c>
      <c r="AR66" s="20">
        <f t="shared" si="431"/>
        <v>1.3952783254457923</v>
      </c>
      <c r="AS66" s="20">
        <f t="shared" si="431"/>
        <v>1.2580340278700808</v>
      </c>
      <c r="AT66" s="20">
        <f t="shared" si="431"/>
        <v>1.2241129178879984</v>
      </c>
      <c r="AU66" s="20">
        <f t="shared" si="431"/>
        <v>1.2921129631098927</v>
      </c>
      <c r="AV66" s="20">
        <f t="shared" si="431"/>
        <v>1.4260820248642725</v>
      </c>
      <c r="AW66" s="20">
        <f t="shared" si="431"/>
        <v>1.4863195655153705</v>
      </c>
      <c r="AX66" s="20">
        <f t="shared" si="431"/>
        <v>1.4391320066221347</v>
      </c>
      <c r="AY66" s="20">
        <f t="shared" si="431"/>
        <v>1.2861747019094372</v>
      </c>
      <c r="AZ66" s="20">
        <f t="shared" si="431"/>
        <v>1.060328338939498</v>
      </c>
      <c r="BA66" s="20">
        <f t="shared" si="431"/>
        <v>0.88670913135242557</v>
      </c>
      <c r="BB66" s="20">
        <f t="shared" si="431"/>
        <v>0.79528920185820695</v>
      </c>
      <c r="BC66" s="20">
        <f t="shared" si="431"/>
        <v>0.78508627763789196</v>
      </c>
      <c r="BD66" s="20">
        <f t="shared" si="431"/>
        <v>0.83826349934945643</v>
      </c>
      <c r="BE66" s="20">
        <f t="shared" si="431"/>
        <v>0.88584896625309995</v>
      </c>
      <c r="BF66" s="20">
        <f t="shared" si="431"/>
        <v>0.91077018281893185</v>
      </c>
      <c r="BG66" s="20">
        <f t="shared" si="431"/>
        <v>0.91320570153057279</v>
      </c>
      <c r="BH66" s="20">
        <f t="shared" si="431"/>
        <v>0.91127630445235752</v>
      </c>
      <c r="BI66" s="20">
        <f t="shared" si="431"/>
        <v>0.9765620180068213</v>
      </c>
      <c r="BJ66" s="20">
        <f t="shared" si="431"/>
        <v>1.1263841019262255</v>
      </c>
      <c r="BK66" s="20">
        <f t="shared" si="431"/>
        <v>1.3600474672182949</v>
      </c>
      <c r="BL66" s="20">
        <f t="shared" si="431"/>
        <v>1.6427960537277686</v>
      </c>
      <c r="BM66" s="20">
        <f t="shared" si="431"/>
        <v>1.8385167468118357</v>
      </c>
      <c r="BN66" s="20">
        <f t="shared" si="431"/>
        <v>1.91423881971442</v>
      </c>
      <c r="BO66" s="20">
        <f t="shared" si="431"/>
        <v>1.8718228932981473</v>
      </c>
      <c r="BP66" s="20">
        <f t="shared" ref="BP66:CU66" si="432">100*((BP34/BO34)^4-1)</f>
        <v>1.7360869871320128</v>
      </c>
      <c r="BQ66" s="20">
        <f t="shared" si="432"/>
        <v>1.5984961036056289</v>
      </c>
      <c r="BR66" s="20">
        <f t="shared" si="432"/>
        <v>1.4812601813113169</v>
      </c>
      <c r="BS66" s="20">
        <f t="shared" si="432"/>
        <v>1.3839120388465798</v>
      </c>
      <c r="BT66" s="20">
        <f t="shared" si="432"/>
        <v>1.3020520208188335</v>
      </c>
      <c r="BU66" s="20">
        <f t="shared" si="432"/>
        <v>1.219452416112099</v>
      </c>
      <c r="BV66" s="20">
        <f t="shared" si="432"/>
        <v>1.1321090844677695</v>
      </c>
      <c r="BW66" s="20">
        <f t="shared" si="432"/>
        <v>1.0400384804564178</v>
      </c>
      <c r="BX66" s="20">
        <f t="shared" si="432"/>
        <v>0.95364426558128823</v>
      </c>
      <c r="BY66" s="20">
        <f t="shared" si="432"/>
        <v>0.91427982836591593</v>
      </c>
      <c r="BZ66" s="20">
        <f t="shared" si="432"/>
        <v>0.9317876978875983</v>
      </c>
      <c r="CA66" s="20">
        <f t="shared" si="432"/>
        <v>1.0056662025366814</v>
      </c>
      <c r="CB66" s="20">
        <f t="shared" si="432"/>
        <v>1.1140247742881693</v>
      </c>
      <c r="CC66" s="20">
        <f t="shared" si="432"/>
        <v>1.1710111483294705</v>
      </c>
      <c r="CD66" s="20">
        <f t="shared" si="432"/>
        <v>1.1557795080893607</v>
      </c>
      <c r="CE66" s="20">
        <f t="shared" si="432"/>
        <v>1.0691787048232149</v>
      </c>
      <c r="CF66" s="20">
        <f t="shared" si="432"/>
        <v>0.9280186729377693</v>
      </c>
      <c r="CG66" s="20">
        <f t="shared" si="432"/>
        <v>0.79632445608139868</v>
      </c>
      <c r="CH66" s="20">
        <f t="shared" si="432"/>
        <v>0.68966595074535508</v>
      </c>
      <c r="CI66" s="20">
        <f t="shared" si="432"/>
        <v>0.60769713272470494</v>
      </c>
      <c r="CJ66" s="20">
        <f t="shared" si="432"/>
        <v>0.55903683329803222</v>
      </c>
      <c r="CK66" s="20">
        <f t="shared" si="432"/>
        <v>0.57892597392255052</v>
      </c>
      <c r="CL66" s="20">
        <f t="shared" si="432"/>
        <v>0.6758722112412352</v>
      </c>
      <c r="CM66" s="20">
        <f t="shared" si="432"/>
        <v>0.84953096515960613</v>
      </c>
      <c r="CN66" s="20">
        <f t="shared" si="432"/>
        <v>1.0806429711208709</v>
      </c>
      <c r="CO66" s="20">
        <f t="shared" si="432"/>
        <v>1.2933818813366971</v>
      </c>
      <c r="CP66" s="20">
        <f t="shared" si="432"/>
        <v>1.4687304534026557</v>
      </c>
      <c r="CQ66" s="20">
        <f t="shared" si="432"/>
        <v>1.6067670150495372</v>
      </c>
      <c r="CR66" s="20">
        <f t="shared" si="432"/>
        <v>1.708442795287457</v>
      </c>
      <c r="CS66" s="20">
        <f t="shared" si="432"/>
        <v>1.7769027280127414</v>
      </c>
      <c r="CT66" s="20">
        <f t="shared" si="432"/>
        <v>1.8132897706257811</v>
      </c>
      <c r="CU66" s="20">
        <f t="shared" si="432"/>
        <v>1.8181192595323248</v>
      </c>
      <c r="CV66" s="20">
        <f t="shared" ref="CV66:EA66" si="433">100*((CV34/CU34)^4-1)</f>
        <v>1.8120602442541545</v>
      </c>
      <c r="CW66" s="20">
        <f t="shared" si="433"/>
        <v>1.8754242966248169</v>
      </c>
      <c r="CX66" s="20">
        <f t="shared" si="433"/>
        <v>2.0269960265807185</v>
      </c>
      <c r="CY66" s="20">
        <f t="shared" si="433"/>
        <v>2.2652693253057743</v>
      </c>
      <c r="CZ66" s="20">
        <f t="shared" si="433"/>
        <v>2.5388646908701018</v>
      </c>
      <c r="DA66" s="20">
        <f t="shared" si="433"/>
        <v>2.6488546346431052</v>
      </c>
      <c r="DB66" s="20">
        <f t="shared" si="433"/>
        <v>2.5496214292069608</v>
      </c>
      <c r="DC66" s="20">
        <f t="shared" si="433"/>
        <v>2.246903898985142</v>
      </c>
      <c r="DD66" s="20">
        <f t="shared" si="433"/>
        <v>1.8107393362304158</v>
      </c>
      <c r="DE66" s="20">
        <f t="shared" si="433"/>
        <v>1.4989902394566768</v>
      </c>
      <c r="DF66" s="20">
        <f t="shared" si="433"/>
        <v>1.3712762756574959</v>
      </c>
      <c r="DG66" s="20">
        <f t="shared" si="433"/>
        <v>1.4241188448523401</v>
      </c>
      <c r="DH66" s="20">
        <f t="shared" si="433"/>
        <v>1.6123420853068282</v>
      </c>
      <c r="DI66" s="20">
        <f t="shared" si="433"/>
        <v>1.7633180554829986</v>
      </c>
      <c r="DJ66" s="20">
        <f t="shared" si="433"/>
        <v>1.8347451384541635</v>
      </c>
      <c r="DK66" s="20">
        <f t="shared" si="433"/>
        <v>1.8278036952307897</v>
      </c>
      <c r="DL66" s="20">
        <f t="shared" si="433"/>
        <v>1.7666400063816257</v>
      </c>
      <c r="DM66" s="20">
        <f t="shared" si="433"/>
        <v>1.7427889544091801</v>
      </c>
      <c r="DN66" s="20">
        <f t="shared" si="433"/>
        <v>1.7781174743758621</v>
      </c>
      <c r="DO66" s="20">
        <f t="shared" si="433"/>
        <v>1.8716406084188231</v>
      </c>
      <c r="DP66" s="20">
        <f t="shared" si="433"/>
        <v>1.9866075267316097</v>
      </c>
      <c r="DQ66" s="20">
        <f t="shared" si="433"/>
        <v>1.9800932662620507</v>
      </c>
      <c r="DR66" s="20">
        <f t="shared" si="433"/>
        <v>1.8190573734176319</v>
      </c>
      <c r="DS66" s="20">
        <f t="shared" si="433"/>
        <v>1.5068766120951205</v>
      </c>
      <c r="DT66" s="20">
        <f t="shared" si="433"/>
        <v>1.1027048264632633</v>
      </c>
      <c r="DU66" s="20">
        <f t="shared" si="433"/>
        <v>0.8305727422341036</v>
      </c>
      <c r="DV66" s="20">
        <f t="shared" si="433"/>
        <v>0.74320914564556251</v>
      </c>
      <c r="DW66" s="20">
        <f t="shared" si="433"/>
        <v>0.83855693326451153</v>
      </c>
      <c r="DX66" s="20">
        <f t="shared" si="433"/>
        <v>1.0718757122120781</v>
      </c>
      <c r="DY66" s="20">
        <f t="shared" si="433"/>
        <v>1.2678041808717788</v>
      </c>
      <c r="DZ66" s="20">
        <f t="shared" si="433"/>
        <v>1.3827490444809021</v>
      </c>
      <c r="EA66" s="20">
        <f t="shared" si="433"/>
        <v>1.4173773287149194</v>
      </c>
      <c r="EB66" s="20">
        <f t="shared" ref="EB66:FF66" si="434">100*((EB34/EA34)^4-1)</f>
        <v>1.3874975033392412</v>
      </c>
      <c r="EC66" s="20">
        <f t="shared" si="434"/>
        <v>1.3530467080363762</v>
      </c>
      <c r="ED66" s="20">
        <f t="shared" si="434"/>
        <v>1.328786186096953</v>
      </c>
      <c r="EE66" s="20">
        <f t="shared" si="434"/>
        <v>1.3060824033928498</v>
      </c>
      <c r="EF66" s="19">
        <f t="shared" si="434"/>
        <v>1.2445586008180243</v>
      </c>
      <c r="EG66" s="19">
        <f t="shared" si="434"/>
        <v>1.148584431539823</v>
      </c>
      <c r="EH66" s="19">
        <f t="shared" si="434"/>
        <v>1.0868037046817491</v>
      </c>
      <c r="EI66" s="19">
        <f t="shared" si="434"/>
        <v>1.0442572833371688</v>
      </c>
      <c r="EJ66" s="19">
        <f t="shared" si="434"/>
        <v>1.0302312008172443</v>
      </c>
      <c r="EK66" s="19">
        <f t="shared" si="434"/>
        <v>1.0357716610145173</v>
      </c>
      <c r="EL66" s="19">
        <f t="shared" si="434"/>
        <v>1.062590420874443</v>
      </c>
      <c r="EM66" s="19">
        <f t="shared" si="434"/>
        <v>1.1070118127858075</v>
      </c>
      <c r="EN66" s="19">
        <f t="shared" si="434"/>
        <v>1.1569307530516548</v>
      </c>
      <c r="EO66" s="19">
        <f t="shared" si="434"/>
        <v>1.1993362924378914</v>
      </c>
      <c r="EP66" s="19">
        <f t="shared" si="434"/>
        <v>1.2229257300802043</v>
      </c>
      <c r="EQ66" s="19">
        <f t="shared" si="434"/>
        <v>1.224918176254941</v>
      </c>
      <c r="ER66" s="19">
        <f t="shared" si="434"/>
        <v>1.2113714514420781</v>
      </c>
      <c r="ES66" s="19">
        <f t="shared" si="434"/>
        <v>1.1909136477845639</v>
      </c>
      <c r="ET66" s="19">
        <f t="shared" si="434"/>
        <v>1.1723705581965893</v>
      </c>
      <c r="EU66" s="19">
        <f t="shared" si="434"/>
        <v>1.1594412488634021</v>
      </c>
      <c r="EV66" s="19">
        <f t="shared" si="434"/>
        <v>1.1506419117022437</v>
      </c>
      <c r="EW66" s="19">
        <f t="shared" si="434"/>
        <v>1.1466628022408276</v>
      </c>
      <c r="EX66" s="19">
        <f t="shared" si="434"/>
        <v>1.1440016958569998</v>
      </c>
      <c r="EY66" s="19">
        <f t="shared" si="434"/>
        <v>1.1408098338375749</v>
      </c>
      <c r="EZ66" s="19">
        <f t="shared" si="434"/>
        <v>1.1382346980997271</v>
      </c>
      <c r="FA66" s="19">
        <f t="shared" si="434"/>
        <v>1.1338027049825117</v>
      </c>
      <c r="FB66" s="19">
        <f t="shared" si="434"/>
        <v>1.1287784951219848</v>
      </c>
      <c r="FC66" s="19">
        <f t="shared" si="434"/>
        <v>1.1236718258899714</v>
      </c>
      <c r="FD66" s="19">
        <f t="shared" si="434"/>
        <v>1.1169003871992489</v>
      </c>
      <c r="FE66" s="19">
        <f t="shared" si="434"/>
        <v>1.1105750364086564</v>
      </c>
      <c r="FF66" s="19">
        <f t="shared" si="434"/>
        <v>1.1040728144815048</v>
      </c>
    </row>
    <row r="67" spans="2:162" x14ac:dyDescent="0.2">
      <c r="DS67" s="17"/>
      <c r="DT67" s="17"/>
      <c r="DU67" s="17"/>
      <c r="DV67" s="17"/>
      <c r="DW67" s="17"/>
      <c r="DX67" s="17"/>
      <c r="DY67" s="17"/>
      <c r="DZ67" s="17"/>
      <c r="EA67" s="17"/>
      <c r="EB67" s="17"/>
      <c r="EC67" s="17"/>
      <c r="ED67" s="17"/>
      <c r="EE67" s="17"/>
      <c r="EF67" s="17"/>
      <c r="EG67" s="17"/>
      <c r="EH67" s="17"/>
      <c r="EI67" s="17"/>
      <c r="EJ67" s="17"/>
      <c r="EK67" s="17"/>
      <c r="EL67" s="17"/>
      <c r="EM67" s="17"/>
    </row>
    <row r="68" spans="2:162" x14ac:dyDescent="0.2">
      <c r="B68" s="1" t="s">
        <v>221</v>
      </c>
      <c r="DS68" s="17"/>
      <c r="DT68" s="17"/>
      <c r="DU68" s="17"/>
      <c r="DV68" s="17"/>
      <c r="DW68" s="17"/>
      <c r="DX68" s="17"/>
      <c r="DY68" s="17"/>
      <c r="DZ68" s="17"/>
      <c r="EA68" s="17"/>
      <c r="EB68" s="17"/>
      <c r="EC68" s="17"/>
      <c r="ED68" s="17"/>
      <c r="EE68" s="17"/>
      <c r="EF68" s="17"/>
      <c r="EG68" s="17"/>
      <c r="EH68" s="17"/>
      <c r="EI68" s="17"/>
      <c r="EJ68" s="17"/>
      <c r="EK68" s="17"/>
      <c r="EL68" s="17"/>
      <c r="EM68" s="17"/>
    </row>
    <row r="69" spans="2:162" x14ac:dyDescent="0.2">
      <c r="B69" s="1"/>
      <c r="C69" s="16" t="str">
        <f t="shared" ref="C69:Z69" si="435">C4</f>
        <v>1990Q1</v>
      </c>
      <c r="D69" s="16" t="str">
        <f t="shared" si="435"/>
        <v>1990Q2</v>
      </c>
      <c r="E69" s="16" t="str">
        <f t="shared" si="435"/>
        <v>1990Q3</v>
      </c>
      <c r="F69" s="16" t="str">
        <f t="shared" si="435"/>
        <v>1990Q4</v>
      </c>
      <c r="G69" s="16" t="str">
        <f t="shared" si="435"/>
        <v>1991Q1</v>
      </c>
      <c r="H69" s="16" t="str">
        <f t="shared" si="435"/>
        <v>1991Q2</v>
      </c>
      <c r="I69" s="16" t="str">
        <f t="shared" si="435"/>
        <v>1991Q3</v>
      </c>
      <c r="J69" s="16" t="str">
        <f t="shared" si="435"/>
        <v>1991Q4</v>
      </c>
      <c r="K69" s="16" t="str">
        <f t="shared" si="435"/>
        <v>1992Q1</v>
      </c>
      <c r="L69" s="16" t="str">
        <f t="shared" si="435"/>
        <v>1992Q2</v>
      </c>
      <c r="M69" s="16" t="str">
        <f t="shared" si="435"/>
        <v>1992Q3</v>
      </c>
      <c r="N69" s="16" t="str">
        <f t="shared" si="435"/>
        <v>1992Q4</v>
      </c>
      <c r="O69" s="16" t="str">
        <f t="shared" si="435"/>
        <v>1993Q1</v>
      </c>
      <c r="P69" s="16" t="str">
        <f t="shared" si="435"/>
        <v>1993Q2</v>
      </c>
      <c r="Q69" s="16" t="str">
        <f t="shared" si="435"/>
        <v>1993Q3</v>
      </c>
      <c r="R69" s="16" t="str">
        <f t="shared" si="435"/>
        <v>1993Q4</v>
      </c>
      <c r="S69" s="16" t="str">
        <f t="shared" si="435"/>
        <v>1994Q1</v>
      </c>
      <c r="T69" s="16" t="str">
        <f t="shared" si="435"/>
        <v>1994Q2</v>
      </c>
      <c r="U69" s="16" t="str">
        <f t="shared" si="435"/>
        <v>1994Q3</v>
      </c>
      <c r="V69" s="16" t="str">
        <f t="shared" si="435"/>
        <v>1994Q4</v>
      </c>
      <c r="W69" s="16" t="str">
        <f t="shared" si="435"/>
        <v>1995Q1</v>
      </c>
      <c r="X69" s="16" t="str">
        <f t="shared" si="435"/>
        <v>1995Q2</v>
      </c>
      <c r="Y69" s="16" t="str">
        <f t="shared" si="435"/>
        <v>1995Q3</v>
      </c>
      <c r="Z69" s="16" t="str">
        <f t="shared" si="435"/>
        <v>1995Q4</v>
      </c>
      <c r="AA69" s="16" t="str">
        <f t="shared" ref="AA69:BF69" si="436">AA4</f>
        <v>1996Q1</v>
      </c>
      <c r="AB69" s="16" t="str">
        <f t="shared" si="436"/>
        <v>1996Q2</v>
      </c>
      <c r="AC69" s="16" t="str">
        <f t="shared" si="436"/>
        <v>1996Q3</v>
      </c>
      <c r="AD69" s="16" t="str">
        <f t="shared" si="436"/>
        <v>1996Q4</v>
      </c>
      <c r="AE69" s="16" t="str">
        <f t="shared" si="436"/>
        <v>1997Q1</v>
      </c>
      <c r="AF69" s="16" t="str">
        <f t="shared" si="436"/>
        <v>1997Q2</v>
      </c>
      <c r="AG69" s="16" t="str">
        <f t="shared" si="436"/>
        <v>1997Q3</v>
      </c>
      <c r="AH69" s="16" t="str">
        <f t="shared" si="436"/>
        <v>1997Q4</v>
      </c>
      <c r="AI69" s="16" t="str">
        <f t="shared" si="436"/>
        <v>1998Q1</v>
      </c>
      <c r="AJ69" s="16" t="str">
        <f t="shared" si="436"/>
        <v>1998Q2</v>
      </c>
      <c r="AK69" s="16" t="str">
        <f t="shared" si="436"/>
        <v>1998Q3</v>
      </c>
      <c r="AL69" s="16" t="str">
        <f t="shared" si="436"/>
        <v>1998Q4</v>
      </c>
      <c r="AM69" s="16" t="str">
        <f t="shared" si="436"/>
        <v>1999Q1</v>
      </c>
      <c r="AN69" s="16" t="str">
        <f t="shared" si="436"/>
        <v>1999Q2</v>
      </c>
      <c r="AO69" s="16" t="str">
        <f t="shared" si="436"/>
        <v>1999Q3</v>
      </c>
      <c r="AP69" s="16" t="str">
        <f t="shared" si="436"/>
        <v>1999Q4</v>
      </c>
      <c r="AQ69" s="16" t="str">
        <f t="shared" si="436"/>
        <v>2000Q1</v>
      </c>
      <c r="AR69" s="16" t="str">
        <f t="shared" si="436"/>
        <v>2000Q2</v>
      </c>
      <c r="AS69" s="16" t="str">
        <f t="shared" si="436"/>
        <v>2000Q3</v>
      </c>
      <c r="AT69" s="16" t="str">
        <f t="shared" si="436"/>
        <v>2000Q4</v>
      </c>
      <c r="AU69" s="16" t="str">
        <f t="shared" si="436"/>
        <v>2001Q1</v>
      </c>
      <c r="AV69" s="16" t="str">
        <f t="shared" si="436"/>
        <v>2001Q2</v>
      </c>
      <c r="AW69" s="16" t="str">
        <f t="shared" si="436"/>
        <v>2001Q3</v>
      </c>
      <c r="AX69" s="16" t="str">
        <f t="shared" si="436"/>
        <v>2001Q4</v>
      </c>
      <c r="AY69" s="16" t="str">
        <f t="shared" si="436"/>
        <v>2002Q1</v>
      </c>
      <c r="AZ69" s="16" t="str">
        <f t="shared" si="436"/>
        <v>2002Q2</v>
      </c>
      <c r="BA69" s="16" t="str">
        <f t="shared" si="436"/>
        <v>2002Q3</v>
      </c>
      <c r="BB69" s="16" t="str">
        <f t="shared" si="436"/>
        <v>2002Q4</v>
      </c>
      <c r="BC69" s="16" t="str">
        <f t="shared" si="436"/>
        <v>2003Q1</v>
      </c>
      <c r="BD69" s="16" t="str">
        <f t="shared" si="436"/>
        <v>2003Q2</v>
      </c>
      <c r="BE69" s="16" t="str">
        <f t="shared" si="436"/>
        <v>2003Q3</v>
      </c>
      <c r="BF69" s="16" t="str">
        <f t="shared" si="436"/>
        <v>2003Q4</v>
      </c>
      <c r="BG69" s="16" t="str">
        <f t="shared" ref="BG69:CL69" si="437">BG4</f>
        <v>2004Q1</v>
      </c>
      <c r="BH69" s="16" t="str">
        <f t="shared" si="437"/>
        <v>2004Q2</v>
      </c>
      <c r="BI69" s="16" t="str">
        <f t="shared" si="437"/>
        <v>2004Q3</v>
      </c>
      <c r="BJ69" s="16" t="str">
        <f t="shared" si="437"/>
        <v>2004Q4</v>
      </c>
      <c r="BK69" s="16" t="str">
        <f t="shared" si="437"/>
        <v>2005Q1</v>
      </c>
      <c r="BL69" s="16" t="str">
        <f t="shared" si="437"/>
        <v>2005Q2</v>
      </c>
      <c r="BM69" s="16" t="str">
        <f t="shared" si="437"/>
        <v>2005Q3</v>
      </c>
      <c r="BN69" s="16" t="str">
        <f t="shared" si="437"/>
        <v>2005Q4</v>
      </c>
      <c r="BO69" s="16" t="str">
        <f t="shared" si="437"/>
        <v>2006Q1</v>
      </c>
      <c r="BP69" s="16" t="str">
        <f t="shared" si="437"/>
        <v>2006Q2</v>
      </c>
      <c r="BQ69" s="16" t="str">
        <f t="shared" si="437"/>
        <v>2006Q3</v>
      </c>
      <c r="BR69" s="16" t="str">
        <f t="shared" si="437"/>
        <v>2006Q4</v>
      </c>
      <c r="BS69" s="16" t="str">
        <f t="shared" si="437"/>
        <v>2007Q1</v>
      </c>
      <c r="BT69" s="16" t="str">
        <f t="shared" si="437"/>
        <v>2007Q2</v>
      </c>
      <c r="BU69" s="16" t="str">
        <f t="shared" si="437"/>
        <v>2007Q3</v>
      </c>
      <c r="BV69" s="16" t="str">
        <f t="shared" si="437"/>
        <v>2007Q4</v>
      </c>
      <c r="BW69" s="16" t="str">
        <f t="shared" si="437"/>
        <v>2008Q1</v>
      </c>
      <c r="BX69" s="16" t="str">
        <f t="shared" si="437"/>
        <v>2008Q2</v>
      </c>
      <c r="BY69" s="16" t="str">
        <f t="shared" si="437"/>
        <v>2008Q3</v>
      </c>
      <c r="BZ69" s="16" t="str">
        <f t="shared" si="437"/>
        <v>2008Q4</v>
      </c>
      <c r="CA69" s="16" t="str">
        <f t="shared" si="437"/>
        <v>2009Q1</v>
      </c>
      <c r="CB69" s="16" t="str">
        <f t="shared" si="437"/>
        <v>2009Q2</v>
      </c>
      <c r="CC69" s="16" t="str">
        <f t="shared" si="437"/>
        <v>2009Q3</v>
      </c>
      <c r="CD69" s="16" t="str">
        <f t="shared" si="437"/>
        <v>2009Q4</v>
      </c>
      <c r="CE69" s="16" t="str">
        <f t="shared" si="437"/>
        <v>2010Q1</v>
      </c>
      <c r="CF69" s="16" t="str">
        <f t="shared" si="437"/>
        <v>2010Q2</v>
      </c>
      <c r="CG69" s="16" t="str">
        <f t="shared" si="437"/>
        <v>2010Q3</v>
      </c>
      <c r="CH69" s="16" t="str">
        <f t="shared" si="437"/>
        <v>2010Q4</v>
      </c>
      <c r="CI69" s="16" t="str">
        <f t="shared" si="437"/>
        <v>2011Q1</v>
      </c>
      <c r="CJ69" s="16" t="str">
        <f t="shared" si="437"/>
        <v>2011Q2</v>
      </c>
      <c r="CK69" s="16" t="str">
        <f t="shared" si="437"/>
        <v>2011Q3</v>
      </c>
      <c r="CL69" s="16" t="str">
        <f t="shared" si="437"/>
        <v>2011Q4</v>
      </c>
      <c r="CM69" s="16" t="str">
        <f t="shared" ref="CM69:DR69" si="438">CM4</f>
        <v>2012Q1</v>
      </c>
      <c r="CN69" s="16" t="str">
        <f t="shared" si="438"/>
        <v>2012Q2</v>
      </c>
      <c r="CO69" s="16" t="str">
        <f t="shared" si="438"/>
        <v>2012Q3</v>
      </c>
      <c r="CP69" s="16" t="str">
        <f t="shared" si="438"/>
        <v>2012Q4</v>
      </c>
      <c r="CQ69" s="16" t="str">
        <f t="shared" si="438"/>
        <v>2013Q1</v>
      </c>
      <c r="CR69" s="16" t="str">
        <f t="shared" si="438"/>
        <v>2013Q2</v>
      </c>
      <c r="CS69" s="16" t="str">
        <f t="shared" si="438"/>
        <v>2013Q3</v>
      </c>
      <c r="CT69" s="16" t="str">
        <f t="shared" si="438"/>
        <v>2013Q4</v>
      </c>
      <c r="CU69" s="16" t="str">
        <f t="shared" si="438"/>
        <v>2014Q1</v>
      </c>
      <c r="CV69" s="16" t="str">
        <f t="shared" si="438"/>
        <v>2014Q2</v>
      </c>
      <c r="CW69" s="16" t="str">
        <f t="shared" si="438"/>
        <v>2014Q3</v>
      </c>
      <c r="CX69" s="16" t="str">
        <f t="shared" si="438"/>
        <v>2014Q4</v>
      </c>
      <c r="CY69" s="16" t="str">
        <f t="shared" si="438"/>
        <v>2015Q1</v>
      </c>
      <c r="CZ69" s="16" t="str">
        <f t="shared" si="438"/>
        <v>2015Q2</v>
      </c>
      <c r="DA69" s="16" t="str">
        <f t="shared" si="438"/>
        <v>2015Q3</v>
      </c>
      <c r="DB69" s="16" t="str">
        <f t="shared" si="438"/>
        <v>2015Q4</v>
      </c>
      <c r="DC69" s="16" t="str">
        <f t="shared" si="438"/>
        <v>2016Q1</v>
      </c>
      <c r="DD69" s="16" t="str">
        <f t="shared" si="438"/>
        <v>2016Q2</v>
      </c>
      <c r="DE69" s="16" t="str">
        <f t="shared" si="438"/>
        <v>2016Q3</v>
      </c>
      <c r="DF69" s="16" t="str">
        <f t="shared" si="438"/>
        <v>2016Q4</v>
      </c>
      <c r="DG69" s="16" t="str">
        <f t="shared" si="438"/>
        <v>2017Q1</v>
      </c>
      <c r="DH69" s="16" t="str">
        <f t="shared" si="438"/>
        <v>2017Q2</v>
      </c>
      <c r="DI69" s="16" t="str">
        <f t="shared" si="438"/>
        <v>2017Q3</v>
      </c>
      <c r="DJ69" s="16" t="str">
        <f t="shared" si="438"/>
        <v>2017Q4</v>
      </c>
      <c r="DK69" s="16" t="str">
        <f t="shared" si="438"/>
        <v>2018Q1</v>
      </c>
      <c r="DL69" s="16" t="str">
        <f t="shared" si="438"/>
        <v>2018Q2</v>
      </c>
      <c r="DM69" s="16" t="str">
        <f t="shared" si="438"/>
        <v>2018Q3</v>
      </c>
      <c r="DN69" s="16" t="str">
        <f t="shared" si="438"/>
        <v>2018Q4</v>
      </c>
      <c r="DO69" s="16" t="str">
        <f t="shared" si="438"/>
        <v>2019Q1</v>
      </c>
      <c r="DP69" s="16" t="str">
        <f t="shared" si="438"/>
        <v>2019Q2</v>
      </c>
      <c r="DQ69" s="16" t="str">
        <f t="shared" si="438"/>
        <v>2019Q3</v>
      </c>
      <c r="DR69" s="16" t="str">
        <f t="shared" si="438"/>
        <v>2019Q4</v>
      </c>
      <c r="DS69" s="16" t="str">
        <f t="shared" ref="DS69:EX69" si="439">DS4</f>
        <v>2020Q1</v>
      </c>
      <c r="DT69" s="16" t="str">
        <f t="shared" si="439"/>
        <v>2020Q2</v>
      </c>
      <c r="DU69" s="16" t="str">
        <f t="shared" si="439"/>
        <v>2020Q3</v>
      </c>
      <c r="DV69" s="16" t="str">
        <f t="shared" si="439"/>
        <v>2020Q4</v>
      </c>
      <c r="DW69" s="16" t="str">
        <f t="shared" si="439"/>
        <v>2021Q1</v>
      </c>
      <c r="DX69" s="16" t="str">
        <f t="shared" si="439"/>
        <v>2021Q2</v>
      </c>
      <c r="DY69" s="16" t="str">
        <f t="shared" si="439"/>
        <v>2021Q3</v>
      </c>
      <c r="DZ69" s="16" t="str">
        <f t="shared" si="439"/>
        <v>2021Q4</v>
      </c>
      <c r="EA69" s="16" t="str">
        <f t="shared" si="439"/>
        <v>2022Q1</v>
      </c>
      <c r="EB69" s="16" t="str">
        <f t="shared" si="439"/>
        <v>2022Q2</v>
      </c>
      <c r="EC69" s="16" t="str">
        <f t="shared" si="439"/>
        <v>2022Q3</v>
      </c>
      <c r="ED69" s="16" t="str">
        <f t="shared" si="439"/>
        <v>2022Q4</v>
      </c>
      <c r="EE69" s="16" t="str">
        <f t="shared" si="439"/>
        <v>2023Q1</v>
      </c>
      <c r="EF69" s="16" t="str">
        <f t="shared" si="439"/>
        <v>2023Q2</v>
      </c>
      <c r="EG69" s="16" t="str">
        <f t="shared" si="439"/>
        <v>2023Q3</v>
      </c>
      <c r="EH69" s="16" t="str">
        <f t="shared" si="439"/>
        <v>2023Q4</v>
      </c>
      <c r="EI69" s="16" t="str">
        <f t="shared" si="439"/>
        <v>2024Q1</v>
      </c>
      <c r="EJ69" s="16" t="str">
        <f t="shared" si="439"/>
        <v>2024Q2</v>
      </c>
      <c r="EK69" s="16" t="str">
        <f t="shared" si="439"/>
        <v>2024Q3</v>
      </c>
      <c r="EL69" s="16" t="str">
        <f t="shared" si="439"/>
        <v>2024Q4</v>
      </c>
      <c r="EM69" s="16" t="str">
        <f t="shared" si="439"/>
        <v>2025Q1</v>
      </c>
      <c r="EN69" s="16" t="str">
        <f t="shared" si="439"/>
        <v>2025Q2</v>
      </c>
      <c r="EO69" s="16" t="str">
        <f t="shared" si="439"/>
        <v>2025Q3</v>
      </c>
      <c r="EP69" s="16" t="str">
        <f t="shared" si="439"/>
        <v>2025Q4</v>
      </c>
      <c r="EQ69" s="16" t="str">
        <f t="shared" si="439"/>
        <v>2026Q1</v>
      </c>
      <c r="ER69" s="16" t="str">
        <f t="shared" si="439"/>
        <v>2026Q2</v>
      </c>
      <c r="ES69" s="16" t="str">
        <f t="shared" si="439"/>
        <v>2026Q3</v>
      </c>
      <c r="ET69" s="16" t="str">
        <f t="shared" si="439"/>
        <v>2026Q4</v>
      </c>
      <c r="EU69" s="16" t="str">
        <f t="shared" si="439"/>
        <v>2027Q1</v>
      </c>
      <c r="EV69" s="16" t="str">
        <f t="shared" si="439"/>
        <v>2027Q2</v>
      </c>
      <c r="EW69" s="16" t="str">
        <f t="shared" si="439"/>
        <v>2027Q3</v>
      </c>
      <c r="EX69" s="16" t="str">
        <f t="shared" si="439"/>
        <v>2027Q4</v>
      </c>
      <c r="EY69" s="16" t="str">
        <f t="shared" ref="EY69:FF69" si="440">EY4</f>
        <v>2028Q1</v>
      </c>
      <c r="EZ69" s="16" t="str">
        <f t="shared" si="440"/>
        <v>2028Q2</v>
      </c>
      <c r="FA69" s="16" t="str">
        <f t="shared" si="440"/>
        <v>2028Q3</v>
      </c>
      <c r="FB69" s="16" t="str">
        <f t="shared" si="440"/>
        <v>2028Q4</v>
      </c>
      <c r="FC69" s="16" t="str">
        <f t="shared" si="440"/>
        <v>2029Q1</v>
      </c>
      <c r="FD69" s="16" t="str">
        <f t="shared" si="440"/>
        <v>2029Q2</v>
      </c>
      <c r="FE69" s="16" t="str">
        <f t="shared" si="440"/>
        <v>2029Q3</v>
      </c>
      <c r="FF69" s="16" t="str">
        <f t="shared" si="440"/>
        <v>2029Q4</v>
      </c>
    </row>
    <row r="70" spans="2:162" x14ac:dyDescent="0.2">
      <c r="B70" t="str">
        <f t="shared" ref="B70:B83" si="441">B39</f>
        <v>Employment (thous.)</v>
      </c>
      <c r="C70" s="12"/>
      <c r="D70" s="12">
        <f t="shared" ref="D70:AA70" si="442">C7/C$7*D39</f>
        <v>3.5293093316229873</v>
      </c>
      <c r="E70" s="12">
        <f t="shared" si="442"/>
        <v>3.6343320086453579</v>
      </c>
      <c r="F70" s="12">
        <f t="shared" si="442"/>
        <v>-2.0942612382143566</v>
      </c>
      <c r="G70" s="12">
        <f t="shared" si="442"/>
        <v>-0.97950644847834001</v>
      </c>
      <c r="H70" s="12">
        <f t="shared" si="442"/>
        <v>1.2073148177254911</v>
      </c>
      <c r="I70" s="12">
        <f t="shared" si="442"/>
        <v>1.627526606709262</v>
      </c>
      <c r="J70" s="12">
        <f t="shared" si="442"/>
        <v>0.3585189558519053</v>
      </c>
      <c r="K70" s="12">
        <f t="shared" si="442"/>
        <v>3.3929586496140862</v>
      </c>
      <c r="L70" s="12">
        <f t="shared" si="442"/>
        <v>0.53318207108823401</v>
      </c>
      <c r="M70" s="12">
        <f t="shared" si="442"/>
        <v>-0.96484072053241166</v>
      </c>
      <c r="N70" s="12">
        <f t="shared" si="442"/>
        <v>1.5238727940581454</v>
      </c>
      <c r="O70" s="12">
        <f t="shared" si="442"/>
        <v>1.0537285678904329</v>
      </c>
      <c r="P70" s="12">
        <f t="shared" si="442"/>
        <v>1.312019821684407</v>
      </c>
      <c r="Q70" s="12">
        <f t="shared" si="442"/>
        <v>5.3933009517422192</v>
      </c>
      <c r="R70" s="12">
        <f t="shared" si="442"/>
        <v>-5.0394166677381724</v>
      </c>
      <c r="S70" s="12">
        <f t="shared" si="442"/>
        <v>2.2219404686280031</v>
      </c>
      <c r="T70" s="12">
        <f t="shared" si="442"/>
        <v>1.701066118971406</v>
      </c>
      <c r="U70" s="12">
        <f t="shared" si="442"/>
        <v>1.1776067177592164</v>
      </c>
      <c r="V70" s="12">
        <f t="shared" si="442"/>
        <v>4.3040063677440399</v>
      </c>
      <c r="W70" s="12">
        <f t="shared" si="442"/>
        <v>3.4922106710506107</v>
      </c>
      <c r="X70" s="12">
        <f t="shared" si="442"/>
        <v>-1.1354765441684567E-2</v>
      </c>
      <c r="Y70" s="12">
        <f t="shared" si="442"/>
        <v>0.74015768646358282</v>
      </c>
      <c r="Z70" s="12">
        <f t="shared" si="442"/>
        <v>-2.2811575022331887</v>
      </c>
      <c r="AA70" s="12">
        <f t="shared" si="442"/>
        <v>10.366864523784724</v>
      </c>
      <c r="AB70" s="12">
        <f t="shared" ref="AB70:BG70" si="443">AA7/AA$7*AB39</f>
        <v>3.0029549863221927</v>
      </c>
      <c r="AC70" s="12">
        <f t="shared" si="443"/>
        <v>4.5926366448671097</v>
      </c>
      <c r="AD70" s="12">
        <f t="shared" si="443"/>
        <v>7.2528233982177115</v>
      </c>
      <c r="AE70" s="12">
        <f t="shared" si="443"/>
        <v>4.8155957954463924</v>
      </c>
      <c r="AF70" s="12">
        <f t="shared" si="443"/>
        <v>7.9673695869315386</v>
      </c>
      <c r="AG70" s="12">
        <f t="shared" si="443"/>
        <v>4.4083691783550316</v>
      </c>
      <c r="AH70" s="12">
        <f t="shared" si="443"/>
        <v>6.5877958510787815</v>
      </c>
      <c r="AI70" s="12">
        <f t="shared" si="443"/>
        <v>3.4774472584223171</v>
      </c>
      <c r="AJ70" s="12">
        <f t="shared" si="443"/>
        <v>5.4391403908211178</v>
      </c>
      <c r="AK70" s="12">
        <f t="shared" si="443"/>
        <v>3.5642225721586707</v>
      </c>
      <c r="AL70" s="12">
        <f t="shared" si="443"/>
        <v>3.3715397439180395</v>
      </c>
      <c r="AM70" s="12">
        <f t="shared" si="443"/>
        <v>1.410118526643811</v>
      </c>
      <c r="AN70" s="12">
        <f t="shared" si="443"/>
        <v>1.4149745455832141</v>
      </c>
      <c r="AO70" s="12">
        <f t="shared" si="443"/>
        <v>3.3197085218502842</v>
      </c>
      <c r="AP70" s="12">
        <f t="shared" si="443"/>
        <v>2.8997334113755491</v>
      </c>
      <c r="AQ70" s="12">
        <f t="shared" si="443"/>
        <v>1.8029660315653562</v>
      </c>
      <c r="AR70" s="12">
        <f t="shared" si="443"/>
        <v>2.2087784695102641</v>
      </c>
      <c r="AS70" s="12">
        <f t="shared" si="443"/>
        <v>1.8710832548833434</v>
      </c>
      <c r="AT70" s="12">
        <f t="shared" si="443"/>
        <v>2.1005599474954284</v>
      </c>
      <c r="AU70" s="12">
        <f t="shared" si="443"/>
        <v>-2.1125037365381405</v>
      </c>
      <c r="AV70" s="12">
        <f t="shared" si="443"/>
        <v>-2.7321169743472873</v>
      </c>
      <c r="AW70" s="12">
        <f t="shared" si="443"/>
        <v>-4.059056888034684</v>
      </c>
      <c r="AX70" s="12">
        <f t="shared" si="443"/>
        <v>-6.3943081948530818</v>
      </c>
      <c r="AY70" s="12">
        <f t="shared" si="443"/>
        <v>-4.6186344102187586</v>
      </c>
      <c r="AZ70" s="12">
        <f t="shared" si="443"/>
        <v>-2.3765558230941286</v>
      </c>
      <c r="BA70" s="12">
        <f t="shared" si="443"/>
        <v>1.2416504584171095</v>
      </c>
      <c r="BB70" s="12">
        <f t="shared" si="443"/>
        <v>-1.5093329245776554</v>
      </c>
      <c r="BC70" s="12">
        <f t="shared" si="443"/>
        <v>-0.91700675399607467</v>
      </c>
      <c r="BD70" s="12">
        <f t="shared" si="443"/>
        <v>-1.4400672442567042</v>
      </c>
      <c r="BE70" s="12">
        <f t="shared" si="443"/>
        <v>-0.16909740459448708</v>
      </c>
      <c r="BF70" s="12">
        <f t="shared" si="443"/>
        <v>0.86911490925087875</v>
      </c>
      <c r="BG70" s="12">
        <f t="shared" si="443"/>
        <v>8.945321162019404E-2</v>
      </c>
      <c r="BH70" s="12">
        <f t="shared" ref="BH70:CM70" si="444">BG7/BG$7*BH39</f>
        <v>1.8101577231977251</v>
      </c>
      <c r="BI70" s="12">
        <f t="shared" si="444"/>
        <v>1.1620711181216548</v>
      </c>
      <c r="BJ70" s="12">
        <f t="shared" si="444"/>
        <v>2.8098534786067386</v>
      </c>
      <c r="BK70" s="12">
        <f t="shared" si="444"/>
        <v>1.9034170111512205</v>
      </c>
      <c r="BL70" s="12">
        <f t="shared" si="444"/>
        <v>3.6252656677922435</v>
      </c>
      <c r="BM70" s="12">
        <f t="shared" si="444"/>
        <v>2.5649414492516343</v>
      </c>
      <c r="BN70" s="12">
        <f t="shared" si="444"/>
        <v>4.598473550634874</v>
      </c>
      <c r="BO70" s="12">
        <f t="shared" si="444"/>
        <v>3.159610902685106</v>
      </c>
      <c r="BP70" s="12">
        <f t="shared" si="444"/>
        <v>3.0288624011467258</v>
      </c>
      <c r="BQ70" s="12">
        <f t="shared" si="444"/>
        <v>2.5957046817831841</v>
      </c>
      <c r="BR70" s="12">
        <f t="shared" si="444"/>
        <v>2.3708366911544321</v>
      </c>
      <c r="BS70" s="12">
        <f t="shared" si="444"/>
        <v>4.4495084776529303</v>
      </c>
      <c r="BT70" s="12">
        <f t="shared" si="444"/>
        <v>2.8992328879271501</v>
      </c>
      <c r="BU70" s="12">
        <f t="shared" si="444"/>
        <v>2.6839535833436567</v>
      </c>
      <c r="BV70" s="12">
        <f t="shared" si="444"/>
        <v>2.4732288521522205</v>
      </c>
      <c r="BW70" s="12">
        <f t="shared" si="444"/>
        <v>2.6040187027764006</v>
      </c>
      <c r="BX70" s="12">
        <f t="shared" si="444"/>
        <v>-0.13339408320126589</v>
      </c>
      <c r="BY70" s="12">
        <f t="shared" si="444"/>
        <v>0.7944882140263676</v>
      </c>
      <c r="BZ70" s="12">
        <f t="shared" si="444"/>
        <v>-6.9864033518829523</v>
      </c>
      <c r="CA70" s="12">
        <f t="shared" si="444"/>
        <v>-6.0879138404479889</v>
      </c>
      <c r="CB70" s="12">
        <f t="shared" si="444"/>
        <v>-8.3611955667318725</v>
      </c>
      <c r="CC70" s="12">
        <f t="shared" si="444"/>
        <v>-4.4502040017075029</v>
      </c>
      <c r="CD70" s="12">
        <f t="shared" si="444"/>
        <v>-2.6797098553771881</v>
      </c>
      <c r="CE70" s="12">
        <f t="shared" si="444"/>
        <v>-1.6347523277482456</v>
      </c>
      <c r="CF70" s="12">
        <f t="shared" si="444"/>
        <v>1.8272976736680491</v>
      </c>
      <c r="CG70" s="12">
        <f t="shared" si="444"/>
        <v>0.69004919566493239</v>
      </c>
      <c r="CH70" s="12">
        <f t="shared" si="444"/>
        <v>2.3974382951674533</v>
      </c>
      <c r="CI70" s="12">
        <f t="shared" si="444"/>
        <v>1.1719601990306971</v>
      </c>
      <c r="CJ70" s="12">
        <f t="shared" si="444"/>
        <v>2.7907524642917014</v>
      </c>
      <c r="CK70" s="12">
        <f t="shared" si="444"/>
        <v>2.0636908203387039</v>
      </c>
      <c r="CL70" s="12">
        <f t="shared" si="444"/>
        <v>2.2525301316010493</v>
      </c>
      <c r="CM70" s="12">
        <f t="shared" si="444"/>
        <v>2.4385121254342002</v>
      </c>
      <c r="CN70" s="12">
        <f t="shared" ref="CN70:DS70" si="445">CM7/CM$7*CN39</f>
        <v>3.7374357672964154</v>
      </c>
      <c r="CO70" s="12">
        <f t="shared" si="445"/>
        <v>1.806322735819732</v>
      </c>
      <c r="CP70" s="12">
        <f t="shared" si="445"/>
        <v>3.7141764508259012</v>
      </c>
      <c r="CQ70" s="12">
        <f t="shared" si="445"/>
        <v>2.8013408675617857</v>
      </c>
      <c r="CR70" s="12">
        <f t="shared" si="445"/>
        <v>2.5988843181540267</v>
      </c>
      <c r="CS70" s="12">
        <f t="shared" si="445"/>
        <v>2.5911920592201376</v>
      </c>
      <c r="CT70" s="12">
        <f t="shared" si="445"/>
        <v>3.3891514463961769</v>
      </c>
      <c r="CU70" s="12">
        <f t="shared" si="445"/>
        <v>2.6872416036747726</v>
      </c>
      <c r="CV70" s="12">
        <f t="shared" si="445"/>
        <v>1.2443983236189338</v>
      </c>
      <c r="CW70" s="12">
        <f t="shared" si="445"/>
        <v>4.671064563534344</v>
      </c>
      <c r="CX70" s="12">
        <f t="shared" si="445"/>
        <v>2.4640393250606296</v>
      </c>
      <c r="CY70" s="12">
        <f t="shared" si="445"/>
        <v>3.0506765612932529</v>
      </c>
      <c r="CZ70" s="12">
        <f t="shared" si="445"/>
        <v>3.340167225626578</v>
      </c>
      <c r="DA70" s="12">
        <f t="shared" si="445"/>
        <v>4.0384763637374199</v>
      </c>
      <c r="DB70" s="12">
        <f t="shared" si="445"/>
        <v>2.5985506019127413</v>
      </c>
      <c r="DC70" s="12">
        <f t="shared" si="445"/>
        <v>3.4024547772316671</v>
      </c>
      <c r="DD70" s="12">
        <f t="shared" si="445"/>
        <v>3.9893100395264725</v>
      </c>
      <c r="DE70" s="12">
        <f t="shared" si="445"/>
        <v>2.7089283358935345</v>
      </c>
      <c r="DF70" s="12">
        <f t="shared" si="445"/>
        <v>1.7878468488975008</v>
      </c>
      <c r="DG70" s="12">
        <f t="shared" si="445"/>
        <v>2.4329788536988195</v>
      </c>
      <c r="DH70" s="12">
        <f t="shared" si="445"/>
        <v>3.4878932964611309</v>
      </c>
      <c r="DI70" s="12">
        <f t="shared" si="445"/>
        <v>1.5855475106194561</v>
      </c>
      <c r="DJ70" s="12">
        <f t="shared" si="445"/>
        <v>1.6910930295283899</v>
      </c>
      <c r="DK70" s="12">
        <f t="shared" si="445"/>
        <v>3.2039769608723789</v>
      </c>
      <c r="DL70" s="12">
        <f t="shared" si="445"/>
        <v>1.757509937295243</v>
      </c>
      <c r="DM70" s="12">
        <f t="shared" si="445"/>
        <v>1.9859047341412861</v>
      </c>
      <c r="DN70" s="12">
        <f t="shared" si="445"/>
        <v>2.4156795205303672</v>
      </c>
      <c r="DO70" s="12">
        <f t="shared" si="445"/>
        <v>1.6530171602815669</v>
      </c>
      <c r="DP70" s="12">
        <f t="shared" si="445"/>
        <v>3.4537678488730128</v>
      </c>
      <c r="DQ70" s="12">
        <f t="shared" si="445"/>
        <v>3.2532650415116882</v>
      </c>
      <c r="DR70" s="12">
        <f t="shared" si="445"/>
        <v>1.1025212565849429</v>
      </c>
      <c r="DS70" s="12">
        <f t="shared" si="445"/>
        <v>1.1297408176244472</v>
      </c>
      <c r="DT70" s="43">
        <f t="shared" ref="DT70:EY70" si="446">DS7/DS$7*DT39</f>
        <v>-37.886799483386504</v>
      </c>
      <c r="DU70" s="43">
        <f t="shared" si="446"/>
        <v>13.600007707119577</v>
      </c>
      <c r="DV70" s="43">
        <f t="shared" si="446"/>
        <v>3.0452479849193193</v>
      </c>
      <c r="DW70" s="12">
        <f t="shared" si="446"/>
        <v>-0.18614998243883241</v>
      </c>
      <c r="DX70" s="12">
        <f t="shared" si="446"/>
        <v>6.0391603863755305</v>
      </c>
      <c r="DY70" s="12">
        <f t="shared" si="446"/>
        <v>8.6430509765196497</v>
      </c>
      <c r="DZ70" s="12">
        <f t="shared" si="446"/>
        <v>7.3425101803594295</v>
      </c>
      <c r="EA70" s="12">
        <f t="shared" si="446"/>
        <v>1.7323314962612191</v>
      </c>
      <c r="EB70" s="12">
        <f t="shared" si="446"/>
        <v>3.9752141508160532</v>
      </c>
      <c r="EC70" s="12">
        <f t="shared" si="446"/>
        <v>5.2289820535889486</v>
      </c>
      <c r="ED70" s="12">
        <f t="shared" si="446"/>
        <v>-0.31382487537374715</v>
      </c>
      <c r="EE70" s="12">
        <f t="shared" si="446"/>
        <v>2.8219231965445957</v>
      </c>
      <c r="EF70" s="13">
        <f t="shared" si="446"/>
        <v>1.2050132069130637</v>
      </c>
      <c r="EG70" s="13">
        <f t="shared" si="446"/>
        <v>4.2081560185643685</v>
      </c>
      <c r="EH70" s="13">
        <f t="shared" si="446"/>
        <v>1.1845074146672241</v>
      </c>
      <c r="EI70" s="13">
        <f t="shared" si="446"/>
        <v>1.1157155127664353</v>
      </c>
      <c r="EJ70" s="13">
        <f t="shared" si="446"/>
        <v>-9.4069100378635362E-2</v>
      </c>
      <c r="EK70" s="13">
        <f t="shared" si="446"/>
        <v>-0.15685469353016179</v>
      </c>
      <c r="EL70" s="13">
        <f t="shared" si="446"/>
        <v>1.0576820817289834</v>
      </c>
      <c r="EM70" s="13">
        <f t="shared" si="446"/>
        <v>0.67219036830392653</v>
      </c>
      <c r="EN70" s="13">
        <f t="shared" si="446"/>
        <v>0.44991798801412575</v>
      </c>
      <c r="EO70" s="13">
        <f t="shared" si="446"/>
        <v>0.64951527204366588</v>
      </c>
      <c r="EP70" s="13">
        <f t="shared" si="446"/>
        <v>0.33550012987251243</v>
      </c>
      <c r="EQ70" s="13">
        <f t="shared" si="446"/>
        <v>0.7263163440961673</v>
      </c>
      <c r="ER70" s="13">
        <f t="shared" si="446"/>
        <v>0.71278988539407173</v>
      </c>
      <c r="ES70" s="13">
        <f t="shared" si="446"/>
        <v>0.5481758567755568</v>
      </c>
      <c r="ET70" s="13">
        <f t="shared" si="446"/>
        <v>0.6718669577595815</v>
      </c>
      <c r="EU70" s="13">
        <f t="shared" si="446"/>
        <v>0.97780247256589181</v>
      </c>
      <c r="EV70" s="13">
        <f t="shared" si="446"/>
        <v>0.78427059520664866</v>
      </c>
      <c r="EW70" s="13">
        <f t="shared" si="446"/>
        <v>0.96311887798647966</v>
      </c>
      <c r="EX70" s="13">
        <f t="shared" si="446"/>
        <v>1.3902858977512977</v>
      </c>
      <c r="EY70" s="13">
        <f t="shared" si="446"/>
        <v>1.4776674118756716</v>
      </c>
      <c r="EZ70" s="13">
        <f t="shared" ref="EZ70:FF70" si="447">EY7/EY$7*EZ39</f>
        <v>1.5940824792103792</v>
      </c>
      <c r="FA70" s="13">
        <f t="shared" si="447"/>
        <v>1.7871964682790509</v>
      </c>
      <c r="FB70" s="13">
        <f t="shared" si="447"/>
        <v>1.7771082190280563</v>
      </c>
      <c r="FC70" s="13">
        <f t="shared" si="447"/>
        <v>1.8906693147728193</v>
      </c>
      <c r="FD70" s="13">
        <f t="shared" si="447"/>
        <v>1.8067104037968962</v>
      </c>
      <c r="FE70" s="13">
        <f t="shared" si="447"/>
        <v>1.8851362106811598</v>
      </c>
      <c r="FF70" s="13">
        <f t="shared" si="447"/>
        <v>1.8582206931173628</v>
      </c>
    </row>
    <row r="71" spans="2:162" x14ac:dyDescent="0.2">
      <c r="B71" t="str">
        <f t="shared" si="441"/>
        <v xml:space="preserve"> Goods producing</v>
      </c>
      <c r="C71" s="12"/>
      <c r="D71" s="12">
        <f t="shared" ref="D71:AA71" si="448">C8/C$7*D40</f>
        <v>0.21918943536792396</v>
      </c>
      <c r="E71" s="12">
        <f t="shared" si="448"/>
        <v>0.48479178845693555</v>
      </c>
      <c r="F71" s="12">
        <f t="shared" si="448"/>
        <v>-2.0449854736182327</v>
      </c>
      <c r="G71" s="12">
        <f t="shared" si="448"/>
        <v>-0.88694560827585422</v>
      </c>
      <c r="H71" s="12">
        <f t="shared" si="448"/>
        <v>-0.51272566790048946</v>
      </c>
      <c r="I71" s="12">
        <f t="shared" si="448"/>
        <v>0.78832716534697467</v>
      </c>
      <c r="J71" s="12">
        <f t="shared" si="448"/>
        <v>-0.55609375080299028</v>
      </c>
      <c r="K71" s="12">
        <f t="shared" si="448"/>
        <v>-1.1921718765605112E-2</v>
      </c>
      <c r="L71" s="12">
        <f t="shared" si="448"/>
        <v>3.5494324121934297E-2</v>
      </c>
      <c r="M71" s="12">
        <f t="shared" si="448"/>
        <v>-0.80448845450128725</v>
      </c>
      <c r="N71" s="12">
        <f t="shared" si="448"/>
        <v>-1.3437466632342359</v>
      </c>
      <c r="O71" s="12">
        <f t="shared" si="448"/>
        <v>-1.7082232250506992</v>
      </c>
      <c r="P71" s="12">
        <f t="shared" si="448"/>
        <v>-1.3566630056157107</v>
      </c>
      <c r="Q71" s="12">
        <f t="shared" si="448"/>
        <v>0.49647602426037879</v>
      </c>
      <c r="R71" s="12">
        <f t="shared" si="448"/>
        <v>-2.6919010399200065</v>
      </c>
      <c r="S71" s="12">
        <f t="shared" si="448"/>
        <v>-1.1825280423225841</v>
      </c>
      <c r="T71" s="12">
        <f t="shared" si="448"/>
        <v>-0.49688599244960835</v>
      </c>
      <c r="U71" s="12">
        <f t="shared" si="448"/>
        <v>-0.2312152381411243</v>
      </c>
      <c r="V71" s="12">
        <f t="shared" si="448"/>
        <v>0.15087044615322687</v>
      </c>
      <c r="W71" s="12">
        <f t="shared" si="448"/>
        <v>1.1094699298738477</v>
      </c>
      <c r="X71" s="12">
        <f t="shared" si="448"/>
        <v>-0.86079247838409956</v>
      </c>
      <c r="Y71" s="12">
        <f t="shared" si="448"/>
        <v>-1.4803600830796291</v>
      </c>
      <c r="Z71" s="12">
        <f t="shared" si="448"/>
        <v>-5.1482348020781146</v>
      </c>
      <c r="AA71" s="12">
        <f t="shared" si="448"/>
        <v>7.0013967672942208</v>
      </c>
      <c r="AB71" s="12">
        <f t="shared" ref="AB71:BG71" si="449">AA8/AA$7*AB40</f>
        <v>1.4737053731437599</v>
      </c>
      <c r="AC71" s="12">
        <f t="shared" si="449"/>
        <v>1.8249987287614751</v>
      </c>
      <c r="AD71" s="12">
        <f t="shared" si="449"/>
        <v>2.7604212307096345</v>
      </c>
      <c r="AE71" s="12">
        <f t="shared" si="449"/>
        <v>2.8499239172768087</v>
      </c>
      <c r="AF71" s="12">
        <f t="shared" si="449"/>
        <v>2.0987029918967131</v>
      </c>
      <c r="AG71" s="12">
        <f t="shared" si="449"/>
        <v>2.1911877056119442</v>
      </c>
      <c r="AH71" s="12">
        <f t="shared" si="449"/>
        <v>2.8811244609184938</v>
      </c>
      <c r="AI71" s="12">
        <f t="shared" si="449"/>
        <v>0.15229738230724835</v>
      </c>
      <c r="AJ71" s="12">
        <f t="shared" si="449"/>
        <v>1.251023666856504</v>
      </c>
      <c r="AK71" s="12">
        <f t="shared" si="449"/>
        <v>0.47951623857888059</v>
      </c>
      <c r="AL71" s="12">
        <f t="shared" si="449"/>
        <v>-0.10784317002203328</v>
      </c>
      <c r="AM71" s="12">
        <f t="shared" si="449"/>
        <v>-1.6730894833854915</v>
      </c>
      <c r="AN71" s="12">
        <f t="shared" si="449"/>
        <v>-0.7941845325966429</v>
      </c>
      <c r="AO71" s="12">
        <f t="shared" si="449"/>
        <v>-1.0158178079515994</v>
      </c>
      <c r="AP71" s="12">
        <f t="shared" si="449"/>
        <v>-0.52257659206789664</v>
      </c>
      <c r="AQ71" s="12">
        <f t="shared" si="449"/>
        <v>-1.6515531503975236</v>
      </c>
      <c r="AR71" s="12">
        <f t="shared" si="449"/>
        <v>0.68208962451688004</v>
      </c>
      <c r="AS71" s="12">
        <f t="shared" si="449"/>
        <v>-0.43028134339609875</v>
      </c>
      <c r="AT71" s="12">
        <f t="shared" si="449"/>
        <v>-1.8769883718658443E-2</v>
      </c>
      <c r="AU71" s="12">
        <f t="shared" si="449"/>
        <v>-0.72732102222417228</v>
      </c>
      <c r="AV71" s="12">
        <f t="shared" si="449"/>
        <v>-0.99418700400265891</v>
      </c>
      <c r="AW71" s="12">
        <f t="shared" si="449"/>
        <v>-0.772743462769518</v>
      </c>
      <c r="AX71" s="12">
        <f t="shared" si="449"/>
        <v>-2.4688622369137163</v>
      </c>
      <c r="AY71" s="12">
        <f t="shared" si="449"/>
        <v>-2.4530579912591217</v>
      </c>
      <c r="AZ71" s="12">
        <f t="shared" si="449"/>
        <v>-1.5593833888217579</v>
      </c>
      <c r="BA71" s="12">
        <f t="shared" si="449"/>
        <v>-1.1292636710617217</v>
      </c>
      <c r="BB71" s="12">
        <f t="shared" si="449"/>
        <v>-1.4697700252500128</v>
      </c>
      <c r="BC71" s="12">
        <f t="shared" si="449"/>
        <v>-1.5851212198832101</v>
      </c>
      <c r="BD71" s="12">
        <f t="shared" si="449"/>
        <v>-0.98919608433882489</v>
      </c>
      <c r="BE71" s="12">
        <f t="shared" si="449"/>
        <v>-0.67631632111660789</v>
      </c>
      <c r="BF71" s="12">
        <f t="shared" si="449"/>
        <v>-0.2967175202825873</v>
      </c>
      <c r="BG71" s="12">
        <f t="shared" si="449"/>
        <v>-9.9336734104401893E-3</v>
      </c>
      <c r="BH71" s="12">
        <f t="shared" ref="BH71:CM71" si="450">BG8/BG$7*BH40</f>
        <v>2.9821243947372594E-2</v>
      </c>
      <c r="BI71" s="12">
        <f t="shared" si="450"/>
        <v>0.36896469808450183</v>
      </c>
      <c r="BJ71" s="12">
        <f t="shared" si="450"/>
        <v>1.0393440955940514</v>
      </c>
      <c r="BK71" s="12">
        <f t="shared" si="450"/>
        <v>0.80750007289387504</v>
      </c>
      <c r="BL71" s="12">
        <f t="shared" si="450"/>
        <v>1.4171212125369279</v>
      </c>
      <c r="BM71" s="12">
        <f t="shared" si="450"/>
        <v>9.6808722905064037E-2</v>
      </c>
      <c r="BN71" s="12">
        <f t="shared" si="450"/>
        <v>2.7342867546415479</v>
      </c>
      <c r="BO71" s="12">
        <f t="shared" si="450"/>
        <v>1.4179077811002874</v>
      </c>
      <c r="BP71" s="12">
        <f t="shared" si="450"/>
        <v>1.1282180200372542</v>
      </c>
      <c r="BQ71" s="12">
        <f t="shared" si="450"/>
        <v>0.66353648633594331</v>
      </c>
      <c r="BR71" s="12">
        <f t="shared" si="450"/>
        <v>0.73570869027218522</v>
      </c>
      <c r="BS71" s="12">
        <f t="shared" si="450"/>
        <v>1.4947226470741881</v>
      </c>
      <c r="BT71" s="12">
        <f t="shared" si="450"/>
        <v>1.2364583556864239</v>
      </c>
      <c r="BU71" s="12">
        <f t="shared" si="450"/>
        <v>0.86768382389773935</v>
      </c>
      <c r="BV71" s="12">
        <f t="shared" si="450"/>
        <v>0.29002309878733445</v>
      </c>
      <c r="BW71" s="12">
        <f t="shared" si="450"/>
        <v>4.4815147449671001E-2</v>
      </c>
      <c r="BX71" s="12">
        <f t="shared" si="450"/>
        <v>-0.45824220852489472</v>
      </c>
      <c r="BY71" s="12">
        <f t="shared" si="450"/>
        <v>-0.52809838269045817</v>
      </c>
      <c r="BZ71" s="12">
        <f t="shared" si="450"/>
        <v>-3.8513958982192302</v>
      </c>
      <c r="CA71" s="12">
        <f t="shared" si="450"/>
        <v>-1.5875516844765323</v>
      </c>
      <c r="CB71" s="12">
        <f t="shared" si="450"/>
        <v>-2.9618304395476835</v>
      </c>
      <c r="CC71" s="12">
        <f t="shared" si="450"/>
        <v>-2.0983994064924145</v>
      </c>
      <c r="CD71" s="12">
        <f t="shared" si="450"/>
        <v>-1.5637924863497432</v>
      </c>
      <c r="CE71" s="12">
        <f t="shared" si="450"/>
        <v>-0.74204837535128976</v>
      </c>
      <c r="CF71" s="12">
        <f t="shared" si="450"/>
        <v>-0.39001605461769484</v>
      </c>
      <c r="CG71" s="12">
        <f t="shared" si="450"/>
        <v>5.7435529682906876E-2</v>
      </c>
      <c r="CH71" s="12">
        <f t="shared" si="450"/>
        <v>0.18211254140495675</v>
      </c>
      <c r="CI71" s="12">
        <f t="shared" si="450"/>
        <v>0.11415359096562699</v>
      </c>
      <c r="CJ71" s="12">
        <f t="shared" si="450"/>
        <v>0.9480769582065548</v>
      </c>
      <c r="CK71" s="12">
        <f t="shared" si="450"/>
        <v>0.98056690170032301</v>
      </c>
      <c r="CL71" s="12">
        <f t="shared" si="450"/>
        <v>0.76115047814119885</v>
      </c>
      <c r="CM71" s="12">
        <f t="shared" si="450"/>
        <v>0.52694436911541676</v>
      </c>
      <c r="CN71" s="12">
        <f t="shared" ref="CN71:DS71" si="451">CM8/CM$7*CN40</f>
        <v>1.0506379357264326</v>
      </c>
      <c r="CO71" s="12">
        <f t="shared" si="451"/>
        <v>0.88758660787051025</v>
      </c>
      <c r="CP71" s="12">
        <f t="shared" si="451"/>
        <v>0.90236044957835604</v>
      </c>
      <c r="CQ71" s="12">
        <f t="shared" si="451"/>
        <v>0.66007156849155402</v>
      </c>
      <c r="CR71" s="12">
        <f t="shared" si="451"/>
        <v>0.33438565972385792</v>
      </c>
      <c r="CS71" s="12">
        <f t="shared" si="451"/>
        <v>0.45926837652059777</v>
      </c>
      <c r="CT71" s="12">
        <f t="shared" si="451"/>
        <v>0.1421331780612386</v>
      </c>
      <c r="CU71" s="12">
        <f t="shared" si="451"/>
        <v>0.21177503793487598</v>
      </c>
      <c r="CV71" s="12">
        <f t="shared" si="451"/>
        <v>0.29863497253154614</v>
      </c>
      <c r="CW71" s="12">
        <f t="shared" si="451"/>
        <v>0.95992274810835765</v>
      </c>
      <c r="CX71" s="12">
        <f t="shared" si="451"/>
        <v>0.84130057481811971</v>
      </c>
      <c r="CY71" s="12">
        <f t="shared" si="451"/>
        <v>0.74743782482301846</v>
      </c>
      <c r="CZ71" s="12">
        <f t="shared" si="451"/>
        <v>0.23877005683049538</v>
      </c>
      <c r="DA71" s="12">
        <f t="shared" si="451"/>
        <v>0.51061899677235667</v>
      </c>
      <c r="DB71" s="12">
        <f t="shared" si="451"/>
        <v>0.12529438067635784</v>
      </c>
      <c r="DC71" s="12">
        <f t="shared" si="451"/>
        <v>0.46000040980425094</v>
      </c>
      <c r="DD71" s="12">
        <f t="shared" si="451"/>
        <v>0.29747926298764665</v>
      </c>
      <c r="DE71" s="12">
        <f t="shared" si="451"/>
        <v>-0.10538695909190084</v>
      </c>
      <c r="DF71" s="12">
        <f t="shared" si="451"/>
        <v>-0.37602813532657914</v>
      </c>
      <c r="DG71" s="12">
        <f t="shared" si="451"/>
        <v>-0.10422036593858093</v>
      </c>
      <c r="DH71" s="12">
        <f t="shared" si="451"/>
        <v>-2.3952636114086556E-2</v>
      </c>
      <c r="DI71" s="12">
        <f t="shared" si="451"/>
        <v>-0.54702912517270486</v>
      </c>
      <c r="DJ71" s="12">
        <f t="shared" si="451"/>
        <v>0.13456515490762361</v>
      </c>
      <c r="DK71" s="12">
        <f t="shared" si="451"/>
        <v>0.58168072382707614</v>
      </c>
      <c r="DL71" s="12">
        <f t="shared" si="451"/>
        <v>0.46512378986616487</v>
      </c>
      <c r="DM71" s="12">
        <f t="shared" si="451"/>
        <v>0.45512811176035234</v>
      </c>
      <c r="DN71" s="12">
        <f t="shared" si="451"/>
        <v>0.95604729651317844</v>
      </c>
      <c r="DO71" s="12">
        <f t="shared" si="451"/>
        <v>3.8420492666604279E-2</v>
      </c>
      <c r="DP71" s="12">
        <f t="shared" si="451"/>
        <v>0.62867966783310092</v>
      </c>
      <c r="DQ71" s="12">
        <f t="shared" si="451"/>
        <v>0</v>
      </c>
      <c r="DR71" s="12">
        <f t="shared" si="451"/>
        <v>5.271133177494728E-2</v>
      </c>
      <c r="DS71" s="12">
        <f t="shared" si="451"/>
        <v>-0.11964580855572515</v>
      </c>
      <c r="DT71" s="43">
        <f t="shared" ref="DT71:EY71" si="452">DS8/DS$7*DT40</f>
        <v>-4.9306427158231338</v>
      </c>
      <c r="DU71" s="43">
        <f t="shared" si="452"/>
        <v>0.39116169612858803</v>
      </c>
      <c r="DV71" s="43">
        <f t="shared" si="452"/>
        <v>-0.40390281664051814</v>
      </c>
      <c r="DW71" s="12">
        <f t="shared" si="452"/>
        <v>-0.62178216162032063</v>
      </c>
      <c r="DX71" s="12">
        <f t="shared" si="452"/>
        <v>-7.2791372724178238E-2</v>
      </c>
      <c r="DY71" s="12">
        <f t="shared" si="452"/>
        <v>7.986631599535169E-3</v>
      </c>
      <c r="DZ71" s="12">
        <f t="shared" si="452"/>
        <v>0.76579785286598989</v>
      </c>
      <c r="EA71" s="12">
        <f t="shared" si="452"/>
        <v>-0.18351633887853014</v>
      </c>
      <c r="EB71" s="12">
        <f t="shared" si="452"/>
        <v>0.63793890322072755</v>
      </c>
      <c r="EC71" s="12">
        <f t="shared" si="452"/>
        <v>0.9951278334508219</v>
      </c>
      <c r="ED71" s="12">
        <f t="shared" si="452"/>
        <v>0.36250869877187875</v>
      </c>
      <c r="EE71" s="12">
        <f t="shared" si="452"/>
        <v>0.46987202072706441</v>
      </c>
      <c r="EF71" s="13">
        <f t="shared" si="452"/>
        <v>2.165502537011621E-2</v>
      </c>
      <c r="EG71" s="13">
        <f t="shared" si="452"/>
        <v>0.15215595961848838</v>
      </c>
      <c r="EH71" s="13">
        <f t="shared" si="452"/>
        <v>-5.3298084462413894E-2</v>
      </c>
      <c r="EI71" s="13">
        <f t="shared" si="452"/>
        <v>-0.10964491702922773</v>
      </c>
      <c r="EJ71" s="13">
        <f t="shared" si="452"/>
        <v>-0.2055994525909095</v>
      </c>
      <c r="EK71" s="13">
        <f t="shared" si="452"/>
        <v>-0.10242214817204745</v>
      </c>
      <c r="EL71" s="13">
        <f t="shared" si="452"/>
        <v>-3.2686833811023587E-2</v>
      </c>
      <c r="EM71" s="13">
        <f t="shared" si="452"/>
        <v>-7.9829132772600009E-2</v>
      </c>
      <c r="EN71" s="13">
        <f t="shared" si="452"/>
        <v>1.670935899815755E-2</v>
      </c>
      <c r="EO71" s="13">
        <f t="shared" si="452"/>
        <v>4.712547353567053E-2</v>
      </c>
      <c r="EP71" s="13">
        <f t="shared" si="452"/>
        <v>7.1721090516909947E-2</v>
      </c>
      <c r="EQ71" s="13">
        <f t="shared" si="452"/>
        <v>9.7218411180000811E-2</v>
      </c>
      <c r="ER71" s="13">
        <f t="shared" si="452"/>
        <v>0.11444736757902527</v>
      </c>
      <c r="ES71" s="13">
        <f t="shared" si="452"/>
        <v>0.11069344840649967</v>
      </c>
      <c r="ET71" s="13">
        <f t="shared" si="452"/>
        <v>0.10156184947445696</v>
      </c>
      <c r="EU71" s="13">
        <f t="shared" si="452"/>
        <v>0.13268880819897624</v>
      </c>
      <c r="EV71" s="13">
        <f t="shared" si="452"/>
        <v>0.10720686624023</v>
      </c>
      <c r="EW71" s="13">
        <f t="shared" si="452"/>
        <v>0.10472792301510883</v>
      </c>
      <c r="EX71" s="13">
        <f t="shared" si="452"/>
        <v>0.11506465660091469</v>
      </c>
      <c r="EY71" s="13">
        <f t="shared" si="452"/>
        <v>0.11514033653158282</v>
      </c>
      <c r="EZ71" s="13">
        <f t="shared" ref="EZ71:FF71" si="453">EY8/EY$7*EZ40</f>
        <v>0.1256226731263391</v>
      </c>
      <c r="FA71" s="13">
        <f t="shared" si="453"/>
        <v>0.12817857338759997</v>
      </c>
      <c r="FB71" s="13">
        <f t="shared" si="453"/>
        <v>0.12654850564819892</v>
      </c>
      <c r="FC71" s="13">
        <f t="shared" si="453"/>
        <v>8.9465295918135415E-2</v>
      </c>
      <c r="FD71" s="13">
        <f t="shared" si="453"/>
        <v>0.11443334695581492</v>
      </c>
      <c r="FE71" s="13">
        <f t="shared" si="453"/>
        <v>9.7187800833080054E-2</v>
      </c>
      <c r="FF71" s="13">
        <f t="shared" si="453"/>
        <v>0.10008954459607063</v>
      </c>
    </row>
    <row r="72" spans="2:162" x14ac:dyDescent="0.2">
      <c r="B72" t="str">
        <f t="shared" si="441"/>
        <v xml:space="preserve">   Natural resources</v>
      </c>
      <c r="C72" s="12"/>
      <c r="D72" s="12">
        <f t="shared" ref="D72:AA72" si="454">C9/C$7*D41</f>
        <v>5.4005086006052028E-2</v>
      </c>
      <c r="E72" s="12">
        <f t="shared" si="454"/>
        <v>0</v>
      </c>
      <c r="F72" s="12">
        <f t="shared" si="454"/>
        <v>1.2227536495947326E-2</v>
      </c>
      <c r="G72" s="12">
        <f t="shared" si="454"/>
        <v>-6.2001325752378655E-2</v>
      </c>
      <c r="H72" s="12">
        <f t="shared" si="454"/>
        <v>0</v>
      </c>
      <c r="I72" s="12">
        <f t="shared" si="454"/>
        <v>-2.2689909552555468E-2</v>
      </c>
      <c r="J72" s="12">
        <f t="shared" si="454"/>
        <v>1.2276638794689409E-2</v>
      </c>
      <c r="K72" s="12">
        <f t="shared" si="454"/>
        <v>-5.1838433270963706E-2</v>
      </c>
      <c r="L72" s="12">
        <f t="shared" si="454"/>
        <v>-3.2347686619690681E-2</v>
      </c>
      <c r="M72" s="12">
        <f t="shared" si="454"/>
        <v>-1.1429633038699923E-2</v>
      </c>
      <c r="N72" s="12">
        <f t="shared" si="454"/>
        <v>3.9225280326197758E-2</v>
      </c>
      <c r="O72" s="12">
        <f t="shared" si="454"/>
        <v>0</v>
      </c>
      <c r="P72" s="12">
        <f t="shared" si="454"/>
        <v>1.2134987365414357E-2</v>
      </c>
      <c r="Q72" s="12">
        <f t="shared" si="454"/>
        <v>-1.1369976238524674E-2</v>
      </c>
      <c r="R72" s="12">
        <f t="shared" si="454"/>
        <v>1.1937704745166073E-2</v>
      </c>
      <c r="S72" s="12">
        <f t="shared" si="454"/>
        <v>-2.2046581286353749E-2</v>
      </c>
      <c r="T72" s="12">
        <f t="shared" si="454"/>
        <v>0</v>
      </c>
      <c r="U72" s="12">
        <f t="shared" si="454"/>
        <v>-2.1776347398399742E-2</v>
      </c>
      <c r="V72" s="12">
        <f t="shared" si="454"/>
        <v>3.8352447183721244E-2</v>
      </c>
      <c r="W72" s="12">
        <f t="shared" si="454"/>
        <v>0</v>
      </c>
      <c r="X72" s="12">
        <f t="shared" si="454"/>
        <v>0</v>
      </c>
      <c r="Y72" s="12">
        <f t="shared" si="454"/>
        <v>0</v>
      </c>
      <c r="Z72" s="12">
        <f t="shared" si="454"/>
        <v>0</v>
      </c>
      <c r="AA72" s="12">
        <f t="shared" si="454"/>
        <v>1.1761464797094251E-2</v>
      </c>
      <c r="AB72" s="12">
        <f t="shared" ref="AB72:BG72" si="455">AA9/AA$7*AB41</f>
        <v>-2.0919822773317623E-2</v>
      </c>
      <c r="AC72" s="12">
        <f t="shared" si="455"/>
        <v>1.139795743955606E-2</v>
      </c>
      <c r="AD72" s="12">
        <f t="shared" si="455"/>
        <v>3.5952420704372393E-2</v>
      </c>
      <c r="AE72" s="12">
        <f t="shared" si="455"/>
        <v>3.5136396088703656E-2</v>
      </c>
      <c r="AF72" s="12">
        <f t="shared" si="455"/>
        <v>0</v>
      </c>
      <c r="AG72" s="12">
        <f t="shared" si="455"/>
        <v>2.1986946438544704E-2</v>
      </c>
      <c r="AH72" s="12">
        <f t="shared" si="455"/>
        <v>3.3439280041663993E-2</v>
      </c>
      <c r="AI72" s="12">
        <f t="shared" si="455"/>
        <v>-5.9240482507894036E-2</v>
      </c>
      <c r="AJ72" s="12">
        <f t="shared" si="455"/>
        <v>1.0334030366223955E-2</v>
      </c>
      <c r="AK72" s="12">
        <f t="shared" si="455"/>
        <v>4.4351299092041142E-2</v>
      </c>
      <c r="AL72" s="12">
        <f t="shared" si="455"/>
        <v>0.160586603070515</v>
      </c>
      <c r="AM72" s="12">
        <f t="shared" si="455"/>
        <v>-5.8495473803699558E-2</v>
      </c>
      <c r="AN72" s="12">
        <f t="shared" si="455"/>
        <v>9.9444729588972491E-3</v>
      </c>
      <c r="AO72" s="12">
        <f t="shared" si="455"/>
        <v>9.9058084373617739E-3</v>
      </c>
      <c r="AP72" s="12">
        <f t="shared" si="455"/>
        <v>-9.3718614276528129E-3</v>
      </c>
      <c r="AQ72" s="12">
        <f t="shared" si="455"/>
        <v>-9.3016568612654671E-3</v>
      </c>
      <c r="AR72" s="12">
        <f t="shared" si="455"/>
        <v>1.9904899640508286E-2</v>
      </c>
      <c r="AS72" s="12">
        <f t="shared" si="455"/>
        <v>0</v>
      </c>
      <c r="AT72" s="12">
        <f t="shared" si="455"/>
        <v>-9.170592751731526E-3</v>
      </c>
      <c r="AU72" s="12">
        <f t="shared" si="455"/>
        <v>1.9587837053272539E-2</v>
      </c>
      <c r="AV72" s="12">
        <f t="shared" si="455"/>
        <v>-3.4231775724900167E-2</v>
      </c>
      <c r="AW72" s="12">
        <f t="shared" si="455"/>
        <v>-3.4259680353887371E-2</v>
      </c>
      <c r="AX72" s="12">
        <f t="shared" si="455"/>
        <v>-4.1841269884749489E-2</v>
      </c>
      <c r="AY72" s="12">
        <f t="shared" si="455"/>
        <v>-1.8332804162913403E-2</v>
      </c>
      <c r="AZ72" s="12">
        <f t="shared" si="455"/>
        <v>-1.8507793611793617E-2</v>
      </c>
      <c r="BA72" s="12">
        <f t="shared" si="455"/>
        <v>0</v>
      </c>
      <c r="BB72" s="12">
        <f t="shared" si="455"/>
        <v>-1.851542399882446E-2</v>
      </c>
      <c r="BC72" s="12">
        <f t="shared" si="455"/>
        <v>0</v>
      </c>
      <c r="BD72" s="12">
        <f t="shared" si="455"/>
        <v>-4.8840558096693833E-2</v>
      </c>
      <c r="BE72" s="12">
        <f t="shared" si="455"/>
        <v>-2.6665259219169891E-2</v>
      </c>
      <c r="BF72" s="12">
        <f t="shared" si="455"/>
        <v>2.1588557042151738E-2</v>
      </c>
      <c r="BG72" s="12">
        <f t="shared" si="455"/>
        <v>-1.8394814563079554E-2</v>
      </c>
      <c r="BH72" s="12">
        <f t="shared" ref="BH72:CM72" si="456">BG9/BG$7*BH41</f>
        <v>1.0343715064666166E-2</v>
      </c>
      <c r="BI72" s="12">
        <f t="shared" si="456"/>
        <v>-1.8271089126178103E-2</v>
      </c>
      <c r="BJ72" s="12">
        <f t="shared" si="456"/>
        <v>0</v>
      </c>
      <c r="BK72" s="12">
        <f t="shared" si="456"/>
        <v>-1.8012783694836599E-2</v>
      </c>
      <c r="BL72" s="12">
        <f t="shared" si="456"/>
        <v>-9.3249614441377211E-3</v>
      </c>
      <c r="BM72" s="12">
        <f t="shared" si="456"/>
        <v>0</v>
      </c>
      <c r="BN72" s="12">
        <f t="shared" si="456"/>
        <v>0</v>
      </c>
      <c r="BO72" s="12">
        <f t="shared" si="456"/>
        <v>0</v>
      </c>
      <c r="BP72" s="12">
        <f t="shared" si="456"/>
        <v>0</v>
      </c>
      <c r="BQ72" s="12">
        <f t="shared" si="456"/>
        <v>0</v>
      </c>
      <c r="BR72" s="12">
        <f t="shared" si="456"/>
        <v>0</v>
      </c>
      <c r="BS72" s="12">
        <f t="shared" si="456"/>
        <v>-8.8231302204494315E-3</v>
      </c>
      <c r="BT72" s="12">
        <f t="shared" si="456"/>
        <v>9.5716756510118694E-3</v>
      </c>
      <c r="BU72" s="12">
        <f t="shared" si="456"/>
        <v>9.4901122412354225E-3</v>
      </c>
      <c r="BV72" s="12">
        <f t="shared" si="456"/>
        <v>-8.6198711099266176E-3</v>
      </c>
      <c r="BW72" s="12">
        <f t="shared" si="456"/>
        <v>-2.3417931838529346E-2</v>
      </c>
      <c r="BX72" s="12">
        <f t="shared" si="456"/>
        <v>0</v>
      </c>
      <c r="BY72" s="12">
        <f t="shared" si="456"/>
        <v>0</v>
      </c>
      <c r="BZ72" s="12">
        <f t="shared" si="456"/>
        <v>-1.6066627352186211E-2</v>
      </c>
      <c r="CA72" s="12">
        <f t="shared" si="456"/>
        <v>-1.6242553889184313E-2</v>
      </c>
      <c r="CB72" s="12">
        <f t="shared" si="456"/>
        <v>-1.6362728035003219E-2</v>
      </c>
      <c r="CC72" s="12">
        <f t="shared" si="456"/>
        <v>0</v>
      </c>
      <c r="CD72" s="12">
        <f t="shared" si="456"/>
        <v>-1.6751515359394384E-2</v>
      </c>
      <c r="CE72" s="12">
        <f t="shared" si="456"/>
        <v>2.1896209202166651E-2</v>
      </c>
      <c r="CF72" s="12">
        <f t="shared" si="456"/>
        <v>-9.0190183807021384E-3</v>
      </c>
      <c r="CG72" s="12">
        <f t="shared" si="456"/>
        <v>1.0201016134737149E-2</v>
      </c>
      <c r="CH72" s="12">
        <f t="shared" si="456"/>
        <v>-1.6829845758536507E-2</v>
      </c>
      <c r="CI72" s="12">
        <f t="shared" si="456"/>
        <v>-8.859108919085798E-3</v>
      </c>
      <c r="CJ72" s="12">
        <f t="shared" si="456"/>
        <v>0</v>
      </c>
      <c r="CK72" s="12">
        <f t="shared" si="456"/>
        <v>0</v>
      </c>
      <c r="CL72" s="12">
        <f t="shared" si="456"/>
        <v>2.1536396972594175E-2</v>
      </c>
      <c r="CM72" s="12">
        <f t="shared" si="456"/>
        <v>-8.7055549455736445E-3</v>
      </c>
      <c r="CN72" s="12">
        <f t="shared" ref="CN72:DS72" si="457">CM9/CM$7*CN41</f>
        <v>-8.6274875296961165E-3</v>
      </c>
      <c r="CO72" s="12">
        <f t="shared" si="457"/>
        <v>0</v>
      </c>
      <c r="CP72" s="12">
        <f t="shared" si="457"/>
        <v>0</v>
      </c>
      <c r="CQ72" s="12">
        <f t="shared" si="457"/>
        <v>9.6963303386433473E-3</v>
      </c>
      <c r="CR72" s="12">
        <f t="shared" si="457"/>
        <v>9.5986315326726263E-3</v>
      </c>
      <c r="CS72" s="12">
        <f t="shared" si="457"/>
        <v>0</v>
      </c>
      <c r="CT72" s="12">
        <f t="shared" si="457"/>
        <v>-1.552970205429725E-2</v>
      </c>
      <c r="CU72" s="12">
        <f t="shared" si="457"/>
        <v>0</v>
      </c>
      <c r="CV72" s="12">
        <f t="shared" si="457"/>
        <v>0</v>
      </c>
      <c r="CW72" s="12">
        <f t="shared" si="457"/>
        <v>0</v>
      </c>
      <c r="CX72" s="12">
        <f t="shared" si="457"/>
        <v>1.9810319118642627E-2</v>
      </c>
      <c r="CY72" s="12">
        <f t="shared" si="457"/>
        <v>9.1186114191523643E-3</v>
      </c>
      <c r="CZ72" s="12">
        <f t="shared" si="457"/>
        <v>0</v>
      </c>
      <c r="DA72" s="12">
        <f t="shared" si="457"/>
        <v>0</v>
      </c>
      <c r="DB72" s="12">
        <f t="shared" si="457"/>
        <v>0</v>
      </c>
      <c r="DC72" s="12">
        <f t="shared" si="457"/>
        <v>-1.4594803244332601E-2</v>
      </c>
      <c r="DD72" s="12">
        <f t="shared" si="457"/>
        <v>1.8790191877454804E-2</v>
      </c>
      <c r="DE72" s="12">
        <f t="shared" si="457"/>
        <v>0</v>
      </c>
      <c r="DF72" s="12">
        <f t="shared" si="457"/>
        <v>0</v>
      </c>
      <c r="DG72" s="12">
        <f t="shared" si="457"/>
        <v>0</v>
      </c>
      <c r="DH72" s="12">
        <f t="shared" si="457"/>
        <v>0</v>
      </c>
      <c r="DI72" s="12">
        <f t="shared" si="457"/>
        <v>0</v>
      </c>
      <c r="DJ72" s="12">
        <f t="shared" si="457"/>
        <v>0</v>
      </c>
      <c r="DK72" s="12">
        <f t="shared" si="457"/>
        <v>0</v>
      </c>
      <c r="DL72" s="12">
        <f t="shared" si="457"/>
        <v>0</v>
      </c>
      <c r="DM72" s="12">
        <f t="shared" si="457"/>
        <v>0</v>
      </c>
      <c r="DN72" s="12">
        <f t="shared" si="457"/>
        <v>0</v>
      </c>
      <c r="DO72" s="12">
        <f t="shared" si="457"/>
        <v>0</v>
      </c>
      <c r="DP72" s="12">
        <f t="shared" si="457"/>
        <v>0</v>
      </c>
      <c r="DQ72" s="12">
        <f t="shared" si="457"/>
        <v>0</v>
      </c>
      <c r="DR72" s="12">
        <f t="shared" si="457"/>
        <v>0</v>
      </c>
      <c r="DS72" s="12">
        <f t="shared" si="457"/>
        <v>0</v>
      </c>
      <c r="DT72" s="43">
        <f t="shared" ref="DT72:EY72" si="458">DS9/DS$7*DT41</f>
        <v>-1.8569367708099634E-2</v>
      </c>
      <c r="DU72" s="43">
        <f t="shared" si="458"/>
        <v>1.9412285285336988E-2</v>
      </c>
      <c r="DV72" s="43">
        <f t="shared" si="458"/>
        <v>0</v>
      </c>
      <c r="DW72" s="12">
        <f t="shared" si="458"/>
        <v>-1.4205268891328509E-2</v>
      </c>
      <c r="DX72" s="12">
        <f t="shared" si="458"/>
        <v>1.8671421404498848E-2</v>
      </c>
      <c r="DY72" s="12">
        <f t="shared" si="458"/>
        <v>-1.4005066874374826E-2</v>
      </c>
      <c r="DZ72" s="12">
        <f t="shared" si="458"/>
        <v>1.8022304472422142E-2</v>
      </c>
      <c r="EA72" s="12">
        <f t="shared" si="458"/>
        <v>-7.1971294579528779E-3</v>
      </c>
      <c r="EB72" s="12">
        <f t="shared" si="458"/>
        <v>-7.1449346334854467E-3</v>
      </c>
      <c r="EC72" s="12">
        <f t="shared" si="458"/>
        <v>8.1353447619924683E-3</v>
      </c>
      <c r="ED72" s="12">
        <f t="shared" si="458"/>
        <v>0</v>
      </c>
      <c r="EE72" s="12">
        <f t="shared" si="458"/>
        <v>1.7141812201449134E-2</v>
      </c>
      <c r="EF72" s="13">
        <f t="shared" si="458"/>
        <v>-3.8664405455954747E-3</v>
      </c>
      <c r="EG72" s="13">
        <f t="shared" si="458"/>
        <v>-2.1638935538936927E-3</v>
      </c>
      <c r="EH72" s="13">
        <f t="shared" si="458"/>
        <v>-1.2039103466433016E-3</v>
      </c>
      <c r="EI72" s="13">
        <f t="shared" si="458"/>
        <v>-6.7529222554829388E-4</v>
      </c>
      <c r="EJ72" s="13">
        <f t="shared" si="458"/>
        <v>-3.789864743213083E-4</v>
      </c>
      <c r="EK72" s="13">
        <f t="shared" si="458"/>
        <v>-2.1338301851943285E-4</v>
      </c>
      <c r="EL72" s="13">
        <f t="shared" si="458"/>
        <v>-1.2017734893056028E-4</v>
      </c>
      <c r="EM72" s="13">
        <f t="shared" si="458"/>
        <v>-6.7489562658973467E-5</v>
      </c>
      <c r="EN72" s="13">
        <f t="shared" si="458"/>
        <v>-3.7947592450279557E-5</v>
      </c>
      <c r="EO72" s="13">
        <f t="shared" si="458"/>
        <v>-2.1339751217137192E-5</v>
      </c>
      <c r="EP72" s="13">
        <f t="shared" si="458"/>
        <v>-1.1979776908197819E-5</v>
      </c>
      <c r="EQ72" s="13">
        <f t="shared" si="458"/>
        <v>-6.7563858614354466E-6</v>
      </c>
      <c r="ER72" s="13">
        <f t="shared" si="458"/>
        <v>-3.7950546014772927E-6</v>
      </c>
      <c r="ES72" s="13">
        <f t="shared" si="458"/>
        <v>-2.1214925084195662E-6</v>
      </c>
      <c r="ET72" s="13">
        <f t="shared" si="458"/>
        <v>-1.2106357844333352E-6</v>
      </c>
      <c r="EU72" s="13">
        <f t="shared" si="458"/>
        <v>-6.6905571855336659E-7</v>
      </c>
      <c r="EV72" s="13">
        <f t="shared" si="458"/>
        <v>-3.8754107042080296E-7</v>
      </c>
      <c r="EW72" s="13">
        <f t="shared" si="458"/>
        <v>-1.9339280896092945E-7</v>
      </c>
      <c r="EX72" s="13">
        <f t="shared" si="458"/>
        <v>-1.2862003701571884E-7</v>
      </c>
      <c r="EY72" s="13">
        <f t="shared" si="458"/>
        <v>-6.4088455436008258E-8</v>
      </c>
      <c r="EZ72" s="13">
        <f t="shared" ref="EZ72:FF72" si="459">EY9/EY$7*EZ41</f>
        <v>-4.2569251341752191E-8</v>
      </c>
      <c r="FA72" s="13">
        <f t="shared" si="459"/>
        <v>-2.1200641392498051E-8</v>
      </c>
      <c r="FB72" s="13">
        <f t="shared" si="459"/>
        <v>0</v>
      </c>
      <c r="FC72" s="13">
        <f t="shared" si="459"/>
        <v>-2.1014215646755929E-8</v>
      </c>
      <c r="FD72" s="13">
        <f t="shared" si="459"/>
        <v>0</v>
      </c>
      <c r="FE72" s="13">
        <f t="shared" si="459"/>
        <v>0</v>
      </c>
      <c r="FF72" s="13">
        <f t="shared" si="459"/>
        <v>0</v>
      </c>
    </row>
    <row r="73" spans="2:162" x14ac:dyDescent="0.2">
      <c r="B73" t="str">
        <f t="shared" si="441"/>
        <v xml:space="preserve">   Construction</v>
      </c>
      <c r="C73" s="12"/>
      <c r="D73" s="12">
        <f t="shared" ref="D73:AA73" si="460">C10/C$7*D42</f>
        <v>0.69785829714022818</v>
      </c>
      <c r="E73" s="12">
        <f t="shared" si="460"/>
        <v>0</v>
      </c>
      <c r="F73" s="12">
        <f t="shared" si="460"/>
        <v>-1.0614403812181319</v>
      </c>
      <c r="G73" s="12">
        <f t="shared" si="460"/>
        <v>-9.5282003457825865E-2</v>
      </c>
      <c r="H73" s="12">
        <f t="shared" si="460"/>
        <v>-0.27119797709236448</v>
      </c>
      <c r="I73" s="12">
        <f t="shared" si="460"/>
        <v>0.29344764512531957</v>
      </c>
      <c r="J73" s="12">
        <f t="shared" si="460"/>
        <v>0.15683210195672612</v>
      </c>
      <c r="K73" s="12">
        <f t="shared" si="460"/>
        <v>0.25476975450336392</v>
      </c>
      <c r="L73" s="12">
        <f t="shared" si="460"/>
        <v>0.47603236193284515</v>
      </c>
      <c r="M73" s="12">
        <f t="shared" si="460"/>
        <v>-0.2209955576576938</v>
      </c>
      <c r="N73" s="12">
        <f t="shared" si="460"/>
        <v>-0.25585028205625887</v>
      </c>
      <c r="O73" s="12">
        <f t="shared" si="460"/>
        <v>-0.43443985202310859</v>
      </c>
      <c r="P73" s="12">
        <f t="shared" si="460"/>
        <v>-0.63928775203110799</v>
      </c>
      <c r="Q73" s="12">
        <f t="shared" si="460"/>
        <v>5.8872658663350792E-2</v>
      </c>
      <c r="R73" s="12">
        <f t="shared" si="460"/>
        <v>-1.1561140836289754E-2</v>
      </c>
      <c r="S73" s="12">
        <f t="shared" si="460"/>
        <v>-8.155972558692863E-2</v>
      </c>
      <c r="T73" s="12">
        <f t="shared" si="460"/>
        <v>-0.11557336357346845</v>
      </c>
      <c r="U73" s="12">
        <f t="shared" si="460"/>
        <v>-3.473457596944015E-2</v>
      </c>
      <c r="V73" s="12">
        <f t="shared" si="460"/>
        <v>0.22356748094619189</v>
      </c>
      <c r="W73" s="12">
        <f t="shared" si="460"/>
        <v>0.12717914593695065</v>
      </c>
      <c r="X73" s="12">
        <f t="shared" si="460"/>
        <v>-4.5266210404608404E-2</v>
      </c>
      <c r="Y73" s="12">
        <f t="shared" si="460"/>
        <v>4.5577900069547574E-2</v>
      </c>
      <c r="Z73" s="12">
        <f t="shared" si="460"/>
        <v>-0.32066060757990161</v>
      </c>
      <c r="AA73" s="12">
        <f t="shared" si="460"/>
        <v>0.43554268372384025</v>
      </c>
      <c r="AB73" s="12">
        <f t="shared" ref="AB73:BG73" si="461">AA10/AA$7*AB42</f>
        <v>0.28402400737800354</v>
      </c>
      <c r="AC73" s="12">
        <f t="shared" si="461"/>
        <v>0.32803741870710479</v>
      </c>
      <c r="AD73" s="12">
        <f t="shared" si="461"/>
        <v>0.6521367287363401</v>
      </c>
      <c r="AE73" s="12">
        <f t="shared" si="461"/>
        <v>0.80599745288989433</v>
      </c>
      <c r="AF73" s="12">
        <f t="shared" si="461"/>
        <v>0.21533778806765733</v>
      </c>
      <c r="AG73" s="12">
        <f t="shared" si="461"/>
        <v>0.22194685578637952</v>
      </c>
      <c r="AH73" s="12">
        <f t="shared" si="461"/>
        <v>0.85105072980696472</v>
      </c>
      <c r="AI73" s="12">
        <f t="shared" si="461"/>
        <v>6.1026106091559562E-2</v>
      </c>
      <c r="AJ73" s="12">
        <f t="shared" si="461"/>
        <v>0.58547434523774988</v>
      </c>
      <c r="AK73" s="12">
        <f t="shared" si="461"/>
        <v>0.51315742260068453</v>
      </c>
      <c r="AL73" s="12">
        <f t="shared" si="461"/>
        <v>0.55044408485147978</v>
      </c>
      <c r="AM73" s="12">
        <f t="shared" si="461"/>
        <v>0.29817598209047042</v>
      </c>
      <c r="AN73" s="12">
        <f t="shared" si="461"/>
        <v>0.50167821650267386</v>
      </c>
      <c r="AO73" s="12">
        <f t="shared" si="461"/>
        <v>0.54092334168812461</v>
      </c>
      <c r="AP73" s="12">
        <f t="shared" si="461"/>
        <v>0.43407108718910742</v>
      </c>
      <c r="AQ73" s="12">
        <f t="shared" si="461"/>
        <v>0.48120143434558466</v>
      </c>
      <c r="AR73" s="12">
        <f t="shared" si="461"/>
        <v>0.31931322239285931</v>
      </c>
      <c r="AS73" s="12">
        <f t="shared" si="461"/>
        <v>4.7301867438393333E-2</v>
      </c>
      <c r="AT73" s="12">
        <f t="shared" si="461"/>
        <v>0.41424291941168206</v>
      </c>
      <c r="AU73" s="12">
        <f t="shared" si="461"/>
        <v>-2.7969471481570009E-2</v>
      </c>
      <c r="AV73" s="12">
        <f t="shared" si="461"/>
        <v>-0.6564359753186334</v>
      </c>
      <c r="AW73" s="12">
        <f t="shared" si="461"/>
        <v>-0.38707240738276294</v>
      </c>
      <c r="AX73" s="12">
        <f t="shared" si="461"/>
        <v>-0.90621980368087807</v>
      </c>
      <c r="AY73" s="12">
        <f t="shared" si="461"/>
        <v>-4.8405917837697696E-2</v>
      </c>
      <c r="AZ73" s="12">
        <f t="shared" si="461"/>
        <v>-0.47572173210439106</v>
      </c>
      <c r="BA73" s="12">
        <f t="shared" si="461"/>
        <v>3.9653936494041683E-2</v>
      </c>
      <c r="BB73" s="12">
        <f t="shared" si="461"/>
        <v>-0.26142578191406868</v>
      </c>
      <c r="BC73" s="12">
        <f t="shared" si="461"/>
        <v>-0.27190028096803442</v>
      </c>
      <c r="BD73" s="12">
        <f t="shared" si="461"/>
        <v>4.975403234866594E-2</v>
      </c>
      <c r="BE73" s="12">
        <f t="shared" si="461"/>
        <v>4.9934404707735275E-2</v>
      </c>
      <c r="BF73" s="12">
        <f t="shared" si="461"/>
        <v>0.26346451951658251</v>
      </c>
      <c r="BG73" s="12">
        <f t="shared" si="461"/>
        <v>0.27313290390794986</v>
      </c>
      <c r="BH73" s="12">
        <f t="shared" ref="BH73:CM73" si="462">BG10/BG$7*BH42</f>
        <v>0</v>
      </c>
      <c r="BI73" s="12">
        <f t="shared" si="462"/>
        <v>0.14980955444463442</v>
      </c>
      <c r="BJ73" s="12">
        <f t="shared" si="462"/>
        <v>0.5515770888101712</v>
      </c>
      <c r="BK73" s="12">
        <f t="shared" si="462"/>
        <v>0.30963692073274268</v>
      </c>
      <c r="BL73" s="12">
        <f t="shared" si="462"/>
        <v>0.54450845792336799</v>
      </c>
      <c r="BM73" s="12">
        <f t="shared" si="462"/>
        <v>0.73757249757680676</v>
      </c>
      <c r="BN73" s="12">
        <f t="shared" si="462"/>
        <v>0.77391060255149591</v>
      </c>
      <c r="BO73" s="12">
        <f t="shared" si="462"/>
        <v>0.67139069090820502</v>
      </c>
      <c r="BP73" s="12">
        <f t="shared" si="462"/>
        <v>0.75743069927474882</v>
      </c>
      <c r="BQ73" s="12">
        <f t="shared" si="462"/>
        <v>0.24655574687168061</v>
      </c>
      <c r="BR73" s="12">
        <f t="shared" si="462"/>
        <v>0.26407743933346656</v>
      </c>
      <c r="BS73" s="12">
        <f t="shared" si="462"/>
        <v>1.0465683157125496</v>
      </c>
      <c r="BT73" s="12">
        <f t="shared" si="462"/>
        <v>0.96198180470598904</v>
      </c>
      <c r="BU73" s="12">
        <f t="shared" si="462"/>
        <v>0.21101793832617047</v>
      </c>
      <c r="BV73" s="12">
        <f t="shared" si="462"/>
        <v>-9.0051318985577417E-3</v>
      </c>
      <c r="BW73" s="12">
        <f t="shared" si="462"/>
        <v>-0.18609169903552231</v>
      </c>
      <c r="BX73" s="12">
        <f t="shared" si="462"/>
        <v>-0.39993155448221557</v>
      </c>
      <c r="BY73" s="12">
        <f t="shared" si="462"/>
        <v>-0.48437844194198398</v>
      </c>
      <c r="BZ73" s="12">
        <f t="shared" si="462"/>
        <v>-1.3670667445108531</v>
      </c>
      <c r="CA73" s="12">
        <f t="shared" si="462"/>
        <v>-1.9613976148234016</v>
      </c>
      <c r="CB73" s="12">
        <f t="shared" si="462"/>
        <v>-1.4817807317269553</v>
      </c>
      <c r="CC73" s="12">
        <f t="shared" si="462"/>
        <v>-1.16788417879867</v>
      </c>
      <c r="CD73" s="12">
        <f t="shared" si="462"/>
        <v>-0.8857548971681849</v>
      </c>
      <c r="CE73" s="12">
        <f t="shared" si="462"/>
        <v>-0.53162217228737152</v>
      </c>
      <c r="CF73" s="12">
        <f t="shared" si="462"/>
        <v>-0.35461833491074018</v>
      </c>
      <c r="CG73" s="12">
        <f t="shared" si="462"/>
        <v>-7.6007348088288823E-2</v>
      </c>
      <c r="CH73" s="12">
        <f t="shared" si="462"/>
        <v>-0.16940953905852657</v>
      </c>
      <c r="CI73" s="12">
        <f t="shared" si="462"/>
        <v>-0.4298678286272154</v>
      </c>
      <c r="CJ73" s="12">
        <f t="shared" si="462"/>
        <v>2.8444623534395849E-2</v>
      </c>
      <c r="CK73" s="12">
        <f t="shared" si="462"/>
        <v>7.5631415469549851E-2</v>
      </c>
      <c r="CL73" s="12">
        <f t="shared" si="462"/>
        <v>0</v>
      </c>
      <c r="CM73" s="12">
        <f t="shared" si="462"/>
        <v>5.6031099468824799E-2</v>
      </c>
      <c r="CN73" s="12">
        <f t="shared" ref="CN73:DS73" si="463">CM10/CM$7*CN42</f>
        <v>0.51047908220149441</v>
      </c>
      <c r="CO73" s="12">
        <f t="shared" si="463"/>
        <v>0.33875975653643509</v>
      </c>
      <c r="CP73" s="12">
        <f t="shared" si="463"/>
        <v>0.54218117998923265</v>
      </c>
      <c r="CQ73" s="12">
        <f t="shared" si="463"/>
        <v>0.42960547705127511</v>
      </c>
      <c r="CR73" s="12">
        <f t="shared" si="463"/>
        <v>0.29363169999572475</v>
      </c>
      <c r="CS73" s="12">
        <f t="shared" si="463"/>
        <v>0.5480357973517862</v>
      </c>
      <c r="CT73" s="12">
        <f t="shared" si="463"/>
        <v>0.1977540935464108</v>
      </c>
      <c r="CU73" s="12">
        <f t="shared" si="463"/>
        <v>0.36089163164766508</v>
      </c>
      <c r="CV73" s="12">
        <f t="shared" si="463"/>
        <v>0.27605078479447431</v>
      </c>
      <c r="CW73" s="12">
        <f t="shared" si="463"/>
        <v>0.83021830846984579</v>
      </c>
      <c r="CX73" s="12">
        <f t="shared" si="463"/>
        <v>0.83821712560292228</v>
      </c>
      <c r="CY73" s="12">
        <f t="shared" si="463"/>
        <v>0.63345839963351447</v>
      </c>
      <c r="CZ73" s="12">
        <f t="shared" si="463"/>
        <v>0.35626025772892228</v>
      </c>
      <c r="DA73" s="12">
        <f t="shared" si="463"/>
        <v>0.23071495971617656</v>
      </c>
      <c r="DB73" s="12">
        <f t="shared" si="463"/>
        <v>0.29744800374509156</v>
      </c>
      <c r="DC73" s="12">
        <f t="shared" si="463"/>
        <v>0.61174333254162472</v>
      </c>
      <c r="DD73" s="12">
        <f t="shared" si="463"/>
        <v>0.44789829112970442</v>
      </c>
      <c r="DE73" s="12">
        <f t="shared" si="463"/>
        <v>0.33220900896262073</v>
      </c>
      <c r="DF73" s="12">
        <f t="shared" si="463"/>
        <v>0.22944871089540025</v>
      </c>
      <c r="DG73" s="12">
        <f t="shared" si="463"/>
        <v>0.34514992417708407</v>
      </c>
      <c r="DH73" s="12">
        <f t="shared" si="463"/>
        <v>0.21054981737542508</v>
      </c>
      <c r="DI73" s="12">
        <f t="shared" si="463"/>
        <v>9.5640227264042268E-2</v>
      </c>
      <c r="DJ73" s="12">
        <f t="shared" si="463"/>
        <v>0.2811612133286015</v>
      </c>
      <c r="DK73" s="12">
        <f t="shared" si="463"/>
        <v>0.54464435982717851</v>
      </c>
      <c r="DL73" s="12">
        <f t="shared" si="463"/>
        <v>0.29377242445994128</v>
      </c>
      <c r="DM73" s="12">
        <f t="shared" si="463"/>
        <v>0.22032170384110245</v>
      </c>
      <c r="DN73" s="12">
        <f t="shared" si="463"/>
        <v>0.32303034873053166</v>
      </c>
      <c r="DO73" s="12">
        <f t="shared" si="463"/>
        <v>-0.3453942396773102</v>
      </c>
      <c r="DP73" s="12">
        <f t="shared" si="463"/>
        <v>0.39172156291914761</v>
      </c>
      <c r="DQ73" s="12">
        <f t="shared" si="463"/>
        <v>-7.5772813237337793E-3</v>
      </c>
      <c r="DR73" s="12">
        <f t="shared" si="463"/>
        <v>6.0395891295332689E-2</v>
      </c>
      <c r="DS73" s="12">
        <f t="shared" si="463"/>
        <v>8.2935446412290184E-2</v>
      </c>
      <c r="DT73" s="43">
        <f t="shared" ref="DT73:EY73" si="464">DS10/DS$7*DT42</f>
        <v>-2.3046956797572666</v>
      </c>
      <c r="DU73" s="43">
        <f t="shared" si="464"/>
        <v>2.1926780232305032</v>
      </c>
      <c r="DV73" s="43">
        <f t="shared" si="464"/>
        <v>0.62656721534757265</v>
      </c>
      <c r="DW73" s="12">
        <f t="shared" si="464"/>
        <v>6.5046522104469179E-2</v>
      </c>
      <c r="DX73" s="12">
        <f t="shared" si="464"/>
        <v>0.3136539398416085</v>
      </c>
      <c r="DY73" s="12">
        <f t="shared" si="464"/>
        <v>5.6083367457304016E-2</v>
      </c>
      <c r="DZ73" s="12">
        <f t="shared" si="464"/>
        <v>0.25414797444307824</v>
      </c>
      <c r="EA73" s="12">
        <f t="shared" si="464"/>
        <v>-0.41170088834093238</v>
      </c>
      <c r="EB73" s="12">
        <f t="shared" si="464"/>
        <v>0.39992475261438282</v>
      </c>
      <c r="EC73" s="12">
        <f t="shared" si="464"/>
        <v>0.49987300133566293</v>
      </c>
      <c r="ED73" s="12">
        <f t="shared" si="464"/>
        <v>-3.7317066507710515E-2</v>
      </c>
      <c r="EE73" s="12">
        <f t="shared" si="464"/>
        <v>0.15876904177313853</v>
      </c>
      <c r="EF73" s="13">
        <f t="shared" si="464"/>
        <v>-6.386912738566787E-2</v>
      </c>
      <c r="EG73" s="13">
        <f t="shared" si="464"/>
        <v>-4.6584688444465283E-2</v>
      </c>
      <c r="EH73" s="13">
        <f t="shared" si="464"/>
        <v>-0.15109941835425642</v>
      </c>
      <c r="EI73" s="13">
        <f t="shared" si="464"/>
        <v>-0.14750322079625861</v>
      </c>
      <c r="EJ73" s="13">
        <f t="shared" si="464"/>
        <v>-0.22348028182256927</v>
      </c>
      <c r="EK73" s="13">
        <f t="shared" si="464"/>
        <v>-0.1277821568323062</v>
      </c>
      <c r="EL73" s="13">
        <f t="shared" si="464"/>
        <v>-3.9967999095285665E-2</v>
      </c>
      <c r="EM73" s="13">
        <f t="shared" si="464"/>
        <v>-7.6489503309061957E-2</v>
      </c>
      <c r="EN73" s="13">
        <f t="shared" si="464"/>
        <v>2.5816307839443598E-2</v>
      </c>
      <c r="EO73" s="13">
        <f t="shared" si="464"/>
        <v>5.7739286040127333E-2</v>
      </c>
      <c r="EP73" s="13">
        <f t="shared" si="464"/>
        <v>8.270773817842092E-2</v>
      </c>
      <c r="EQ73" s="13">
        <f t="shared" si="464"/>
        <v>9.9390766828686583E-2</v>
      </c>
      <c r="ER73" s="13">
        <f t="shared" si="464"/>
        <v>0.11281950524699919</v>
      </c>
      <c r="ES73" s="13">
        <f t="shared" si="464"/>
        <v>0.11169270044822195</v>
      </c>
      <c r="ET73" s="13">
        <f t="shared" si="464"/>
        <v>0.10655889762816952</v>
      </c>
      <c r="EU73" s="13">
        <f t="shared" si="464"/>
        <v>0.1355340229215854</v>
      </c>
      <c r="EV73" s="13">
        <f t="shared" si="464"/>
        <v>0.11668578316178822</v>
      </c>
      <c r="EW73" s="13">
        <f t="shared" si="464"/>
        <v>0.12527064408643848</v>
      </c>
      <c r="EX73" s="13">
        <f t="shared" si="464"/>
        <v>0.1406859711792241</v>
      </c>
      <c r="EY73" s="13">
        <f t="shared" si="464"/>
        <v>0.14152038570769995</v>
      </c>
      <c r="EZ73" s="13">
        <f t="shared" ref="EZ73:FF73" si="465">EY10/EY$7*EZ42</f>
        <v>0.14639228452674069</v>
      </c>
      <c r="FA73" s="13">
        <f t="shared" si="465"/>
        <v>0.15073168567654929</v>
      </c>
      <c r="FB73" s="13">
        <f t="shared" si="465"/>
        <v>0.14911007383229369</v>
      </c>
      <c r="FC73" s="13">
        <f t="shared" si="465"/>
        <v>0.10567262345182292</v>
      </c>
      <c r="FD73" s="13">
        <f t="shared" si="465"/>
        <v>0.13233275024848815</v>
      </c>
      <c r="FE73" s="13">
        <f t="shared" si="465"/>
        <v>0.12767152874198423</v>
      </c>
      <c r="FF73" s="13">
        <f t="shared" si="465"/>
        <v>0.1326754983464398</v>
      </c>
    </row>
    <row r="74" spans="2:162" x14ac:dyDescent="0.2">
      <c r="B74" t="str">
        <f t="shared" si="441"/>
        <v xml:space="preserve">   Manufacturing</v>
      </c>
      <c r="C74" s="12"/>
      <c r="D74" s="12">
        <f t="shared" ref="D74:AA74" si="466">C11/C$7*D43</f>
        <v>-0.4928962212911876</v>
      </c>
      <c r="E74" s="12">
        <f t="shared" si="466"/>
        <v>0.48587000264882368</v>
      </c>
      <c r="F74" s="12">
        <f t="shared" si="466"/>
        <v>-0.95933666990935007</v>
      </c>
      <c r="G74" s="12">
        <f t="shared" si="466"/>
        <v>-0.7208452185425569</v>
      </c>
      <c r="H74" s="12">
        <f t="shared" si="466"/>
        <v>-0.23922952259382288</v>
      </c>
      <c r="I74" s="12">
        <f t="shared" si="466"/>
        <v>0.52060598000267955</v>
      </c>
      <c r="J74" s="12">
        <f t="shared" si="466"/>
        <v>-0.7174918328136195</v>
      </c>
      <c r="K74" s="12">
        <f t="shared" si="466"/>
        <v>-0.20187867355079225</v>
      </c>
      <c r="L74" s="12">
        <f t="shared" si="466"/>
        <v>-0.38712336638760658</v>
      </c>
      <c r="M74" s="12">
        <f t="shared" si="466"/>
        <v>-0.57180444760515003</v>
      </c>
      <c r="N74" s="12">
        <f t="shared" si="466"/>
        <v>-1.1213088112298295</v>
      </c>
      <c r="O74" s="12">
        <f t="shared" si="466"/>
        <v>-1.2733650762416189</v>
      </c>
      <c r="P74" s="12">
        <f t="shared" si="466"/>
        <v>-0.71789272296785034</v>
      </c>
      <c r="Q74" s="12">
        <f t="shared" si="466"/>
        <v>0.44986339040134288</v>
      </c>
      <c r="R74" s="12">
        <f t="shared" si="466"/>
        <v>-2.6529749844041857</v>
      </c>
      <c r="S74" s="12">
        <f t="shared" si="466"/>
        <v>-1.0746667079624068</v>
      </c>
      <c r="T74" s="12">
        <f t="shared" si="466"/>
        <v>-0.38128371892545332</v>
      </c>
      <c r="U74" s="12">
        <f t="shared" si="466"/>
        <v>-0.17341770907590376</v>
      </c>
      <c r="V74" s="12">
        <f t="shared" si="466"/>
        <v>-0.10391491821768681</v>
      </c>
      <c r="W74" s="12">
        <f t="shared" si="466"/>
        <v>0.98430635196994809</v>
      </c>
      <c r="X74" s="12">
        <f t="shared" si="466"/>
        <v>-0.81283362306612206</v>
      </c>
      <c r="Y74" s="12">
        <f t="shared" si="466"/>
        <v>-1.5092358515890689</v>
      </c>
      <c r="Z74" s="12">
        <f t="shared" si="466"/>
        <v>-4.7203302657416044</v>
      </c>
      <c r="AA74" s="12">
        <f t="shared" si="466"/>
        <v>6.7247352199671306</v>
      </c>
      <c r="AB74" s="12">
        <f t="shared" ref="AB74:BG74" si="467">AA11/AA$7*AB43</f>
        <v>1.21410802271614</v>
      </c>
      <c r="AC74" s="12">
        <f t="shared" si="467"/>
        <v>1.4868349338581672</v>
      </c>
      <c r="AD74" s="12">
        <f t="shared" si="467"/>
        <v>2.0731406282746607</v>
      </c>
      <c r="AE74" s="12">
        <f t="shared" si="467"/>
        <v>2.010633816383407</v>
      </c>
      <c r="AF74" s="12">
        <f t="shared" si="467"/>
        <v>1.8919614826235127</v>
      </c>
      <c r="AG74" s="12">
        <f t="shared" si="467"/>
        <v>1.9556856527562017</v>
      </c>
      <c r="AH74" s="12">
        <f t="shared" si="467"/>
        <v>1.9995508900038097</v>
      </c>
      <c r="AI74" s="12">
        <f t="shared" si="467"/>
        <v>0.16262490102057339</v>
      </c>
      <c r="AJ74" s="12">
        <f t="shared" si="467"/>
        <v>0.66241204515521568</v>
      </c>
      <c r="AK74" s="12">
        <f t="shared" si="467"/>
        <v>-5.9370807189739978E-2</v>
      </c>
      <c r="AL74" s="12">
        <f t="shared" si="467"/>
        <v>-0.74320949164626704</v>
      </c>
      <c r="AM74" s="12">
        <f t="shared" si="467"/>
        <v>-1.8606526716871501</v>
      </c>
      <c r="AN74" s="12">
        <f t="shared" si="467"/>
        <v>-1.2600832593058449</v>
      </c>
      <c r="AO74" s="12">
        <f t="shared" si="467"/>
        <v>-1.5067272609778088</v>
      </c>
      <c r="AP74" s="12">
        <f t="shared" si="467"/>
        <v>-0.91762494266770689</v>
      </c>
      <c r="AQ74" s="12">
        <f t="shared" si="467"/>
        <v>-2.0416896374216686</v>
      </c>
      <c r="AR74" s="12">
        <f t="shared" si="467"/>
        <v>0.34464799889990833</v>
      </c>
      <c r="AS74" s="12">
        <f t="shared" si="467"/>
        <v>-0.47467233485549237</v>
      </c>
      <c r="AT74" s="12">
        <f t="shared" si="467"/>
        <v>-0.40833129946254976</v>
      </c>
      <c r="AU74" s="12">
        <f t="shared" si="467"/>
        <v>-0.71357163567508175</v>
      </c>
      <c r="AV74" s="12">
        <f t="shared" si="467"/>
        <v>-0.28866354998861066</v>
      </c>
      <c r="AW74" s="12">
        <f t="shared" si="467"/>
        <v>-0.34634937553730905</v>
      </c>
      <c r="AX74" s="12">
        <f t="shared" si="467"/>
        <v>-1.5156610450982479</v>
      </c>
      <c r="AY74" s="12">
        <f t="shared" si="467"/>
        <v>-2.3385976827155002</v>
      </c>
      <c r="AZ74" s="12">
        <f t="shared" si="467"/>
        <v>-1.0649224387410885</v>
      </c>
      <c r="BA74" s="12">
        <f t="shared" si="467"/>
        <v>-1.1534272095238582</v>
      </c>
      <c r="BB74" s="12">
        <f t="shared" si="467"/>
        <v>-1.1853313668146594</v>
      </c>
      <c r="BC74" s="12">
        <f t="shared" si="467"/>
        <v>-1.3068225344675586</v>
      </c>
      <c r="BD74" s="12">
        <f t="shared" si="467"/>
        <v>-0.96907208724844951</v>
      </c>
      <c r="BE74" s="12">
        <f t="shared" si="467"/>
        <v>-0.69009629398914674</v>
      </c>
      <c r="BF74" s="12">
        <f t="shared" si="467"/>
        <v>-0.56626248167693494</v>
      </c>
      <c r="BG74" s="12">
        <f t="shared" si="467"/>
        <v>-0.2560331878185414</v>
      </c>
      <c r="BH74" s="12">
        <f t="shared" ref="BH74:CM74" si="468">BG11/BG$7*BH43</f>
        <v>1.9881135315754712E-2</v>
      </c>
      <c r="BI74" s="12">
        <f t="shared" si="468"/>
        <v>0.23931868816062538</v>
      </c>
      <c r="BJ74" s="12">
        <f t="shared" si="468"/>
        <v>0.49137782804192975</v>
      </c>
      <c r="BK74" s="12">
        <f t="shared" si="468"/>
        <v>0.5182928226123662</v>
      </c>
      <c r="BL74" s="12">
        <f t="shared" si="468"/>
        <v>0.88340268500749652</v>
      </c>
      <c r="BM74" s="12">
        <f t="shared" si="468"/>
        <v>-0.59607174622878822</v>
      </c>
      <c r="BN74" s="12">
        <f t="shared" si="468"/>
        <v>1.9647325252961381</v>
      </c>
      <c r="BO74" s="12">
        <f t="shared" si="468"/>
        <v>0.74911606483641491</v>
      </c>
      <c r="BP74" s="12">
        <f t="shared" si="468"/>
        <v>0.38151498774453663</v>
      </c>
      <c r="BQ74" s="12">
        <f t="shared" si="468"/>
        <v>0.41702429371103189</v>
      </c>
      <c r="BR74" s="12">
        <f t="shared" si="468"/>
        <v>0.47168084853456826</v>
      </c>
      <c r="BS74" s="12">
        <f t="shared" si="468"/>
        <v>0.47837518943257573</v>
      </c>
      <c r="BT74" s="12">
        <f t="shared" si="468"/>
        <v>0.28584521777952238</v>
      </c>
      <c r="BU74" s="12">
        <f t="shared" si="468"/>
        <v>0.64839379003498232</v>
      </c>
      <c r="BV74" s="12">
        <f t="shared" si="468"/>
        <v>0.30943884514028636</v>
      </c>
      <c r="BW74" s="12">
        <f t="shared" si="468"/>
        <v>0.26192143143575963</v>
      </c>
      <c r="BX74" s="12">
        <f t="shared" si="468"/>
        <v>-5.3290321768574622E-2</v>
      </c>
      <c r="BY74" s="12">
        <f t="shared" si="468"/>
        <v>-3.5559579705011314E-2</v>
      </c>
      <c r="BZ74" s="12">
        <f t="shared" si="468"/>
        <v>-2.4681947216734392</v>
      </c>
      <c r="CA74" s="12">
        <f t="shared" si="468"/>
        <v>0.63771931957794814</v>
      </c>
      <c r="CB74" s="12">
        <f t="shared" si="468"/>
        <v>-1.432311031843396</v>
      </c>
      <c r="CC74" s="12">
        <f t="shared" si="468"/>
        <v>-0.90072566657374098</v>
      </c>
      <c r="CD74" s="12">
        <f t="shared" si="468"/>
        <v>-0.64078937044499962</v>
      </c>
      <c r="CE74" s="12">
        <f t="shared" si="468"/>
        <v>-0.2182837705514917</v>
      </c>
      <c r="CF74" s="12">
        <f t="shared" si="468"/>
        <v>-1.9192594752550307E-2</v>
      </c>
      <c r="CG74" s="12">
        <f t="shared" si="468"/>
        <v>0.12481016808225613</v>
      </c>
      <c r="CH74" s="12">
        <f t="shared" si="468"/>
        <v>0.37702076033990622</v>
      </c>
      <c r="CI74" s="12">
        <f t="shared" si="468"/>
        <v>0.58053542549390647</v>
      </c>
      <c r="CJ74" s="12">
        <f t="shared" si="468"/>
        <v>0.92672322420286668</v>
      </c>
      <c r="CK74" s="12">
        <f t="shared" si="468"/>
        <v>0.90982646043067428</v>
      </c>
      <c r="CL74" s="12">
        <f t="shared" si="468"/>
        <v>0.7469499419389225</v>
      </c>
      <c r="CM74" s="12">
        <f t="shared" si="468"/>
        <v>0.48148871346927741</v>
      </c>
      <c r="CN74" s="12">
        <f t="shared" ref="CN74:DS74" si="469">CM11/CM$7*CN43</f>
        <v>0.55492741561250447</v>
      </c>
      <c r="CO74" s="12">
        <f t="shared" si="469"/>
        <v>0.54974392729160337</v>
      </c>
      <c r="CP74" s="12">
        <f t="shared" si="469"/>
        <v>0.36888336751337519</v>
      </c>
      <c r="CQ74" s="12">
        <f t="shared" si="469"/>
        <v>0.22743229956484448</v>
      </c>
      <c r="CR74" s="12">
        <f t="shared" si="469"/>
        <v>3.5915721108861418E-2</v>
      </c>
      <c r="CS74" s="12">
        <f t="shared" si="469"/>
        <v>-7.1121664385960612E-2</v>
      </c>
      <c r="CT74" s="12">
        <f t="shared" si="469"/>
        <v>-3.537549610547519E-2</v>
      </c>
      <c r="CU74" s="12">
        <f t="shared" si="469"/>
        <v>-0.13983400202795093</v>
      </c>
      <c r="CV74" s="12">
        <f t="shared" si="469"/>
        <v>2.6191436318170423E-2</v>
      </c>
      <c r="CW74" s="12">
        <f t="shared" si="469"/>
        <v>0.15735640938884438</v>
      </c>
      <c r="CX74" s="12">
        <f t="shared" si="469"/>
        <v>1.7204406523733919E-2</v>
      </c>
      <c r="CY74" s="12">
        <f t="shared" si="469"/>
        <v>0.12012195152147055</v>
      </c>
      <c r="CZ74" s="12">
        <f t="shared" si="469"/>
        <v>-0.1098351982436622</v>
      </c>
      <c r="DA74" s="12">
        <f t="shared" si="469"/>
        <v>0.28028183059831252</v>
      </c>
      <c r="DB74" s="12">
        <f t="shared" si="469"/>
        <v>-0.16560859937097885</v>
      </c>
      <c r="DC74" s="12">
        <f t="shared" si="469"/>
        <v>-0.11538466332836889</v>
      </c>
      <c r="DD74" s="12">
        <f t="shared" si="469"/>
        <v>-0.15505974359480842</v>
      </c>
      <c r="DE74" s="12">
        <f t="shared" si="469"/>
        <v>-0.42404756551841882</v>
      </c>
      <c r="DF74" s="12">
        <f t="shared" si="469"/>
        <v>-0.59207863326137067</v>
      </c>
      <c r="DG74" s="12">
        <f t="shared" si="469"/>
        <v>-0.43474830659431468</v>
      </c>
      <c r="DH74" s="12">
        <f t="shared" si="469"/>
        <v>-0.2296328580669596</v>
      </c>
      <c r="DI74" s="12">
        <f t="shared" si="469"/>
        <v>-0.63332069116385514</v>
      </c>
      <c r="DJ74" s="12">
        <f t="shared" si="469"/>
        <v>-0.14121550937872407</v>
      </c>
      <c r="DK74" s="12">
        <f t="shared" si="469"/>
        <v>4.7227974806312641E-2</v>
      </c>
      <c r="DL74" s="12">
        <f t="shared" si="469"/>
        <v>0.17267128030059989</v>
      </c>
      <c r="DM74" s="12">
        <f t="shared" si="469"/>
        <v>0.23501480564968949</v>
      </c>
      <c r="DN74" s="12">
        <f t="shared" si="469"/>
        <v>0.63331012797479347</v>
      </c>
      <c r="DO74" s="12">
        <f t="shared" si="469"/>
        <v>0.39765079123184127</v>
      </c>
      <c r="DP74" s="12">
        <f t="shared" si="469"/>
        <v>0.23923707330505933</v>
      </c>
      <c r="DQ74" s="12">
        <f t="shared" si="469"/>
        <v>7.5831986977646891E-3</v>
      </c>
      <c r="DR74" s="12">
        <f t="shared" si="469"/>
        <v>-7.5182402005758275E-3</v>
      </c>
      <c r="DS74" s="12">
        <f t="shared" si="469"/>
        <v>-0.20086476296200137</v>
      </c>
      <c r="DT74" s="43">
        <f t="shared" ref="DT74:EY74" si="470">DS11/DS$7*DT43</f>
        <v>-2.5798250928315434</v>
      </c>
      <c r="DU74" s="43">
        <f t="shared" si="470"/>
        <v>-1.4742440525966609</v>
      </c>
      <c r="DV74" s="43">
        <f t="shared" si="470"/>
        <v>-0.96991415281700577</v>
      </c>
      <c r="DW74" s="12">
        <f t="shared" si="470"/>
        <v>-0.6605596477975344</v>
      </c>
      <c r="DX74" s="12">
        <f t="shared" si="470"/>
        <v>-0.39014155950898033</v>
      </c>
      <c r="DY74" s="12">
        <f t="shared" si="470"/>
        <v>-3.1893770945969908E-2</v>
      </c>
      <c r="DZ74" s="12">
        <f t="shared" si="470"/>
        <v>0.49590897708468995</v>
      </c>
      <c r="EA74" s="12">
        <f t="shared" si="470"/>
        <v>0.24870535095247129</v>
      </c>
      <c r="EB74" s="12">
        <f t="shared" si="470"/>
        <v>0.2476184418244127</v>
      </c>
      <c r="EC74" s="12">
        <f t="shared" si="470"/>
        <v>0.48800681907030929</v>
      </c>
      <c r="ED74" s="12">
        <f t="shared" si="470"/>
        <v>0.40381973395498949</v>
      </c>
      <c r="EE74" s="12">
        <f t="shared" si="470"/>
        <v>0.29590018956968744</v>
      </c>
      <c r="EF74" s="13">
        <f t="shared" si="470"/>
        <v>9.0128513636509228E-2</v>
      </c>
      <c r="EG74" s="13">
        <f t="shared" si="470"/>
        <v>0.20231387936125758</v>
      </c>
      <c r="EH74" s="13">
        <f t="shared" si="470"/>
        <v>0.10091566509602902</v>
      </c>
      <c r="EI74" s="13">
        <f t="shared" si="470"/>
        <v>3.9660705723714641E-2</v>
      </c>
      <c r="EJ74" s="13">
        <f t="shared" si="470"/>
        <v>2.0459070009207127E-2</v>
      </c>
      <c r="EK74" s="13">
        <f t="shared" si="470"/>
        <v>2.6408641422516071E-2</v>
      </c>
      <c r="EL74" s="13">
        <f t="shared" si="470"/>
        <v>7.4916834778406029E-3</v>
      </c>
      <c r="EM74" s="13">
        <f t="shared" si="470"/>
        <v>-3.0790717904338933E-3</v>
      </c>
      <c r="EN74" s="13">
        <f t="shared" si="470"/>
        <v>-9.0230799997714061E-3</v>
      </c>
      <c r="EO74" s="13">
        <f t="shared" si="470"/>
        <v>-1.0427356639352119E-2</v>
      </c>
      <c r="EP74" s="13">
        <f t="shared" si="470"/>
        <v>-1.0649445951400816E-2</v>
      </c>
      <c r="EQ74" s="13">
        <f t="shared" si="470"/>
        <v>-1.7596668404213196E-3</v>
      </c>
      <c r="ER74" s="13">
        <f t="shared" si="470"/>
        <v>2.0821310190944323E-3</v>
      </c>
      <c r="ES74" s="13">
        <f t="shared" si="470"/>
        <v>-5.1954672997579256E-4</v>
      </c>
      <c r="ET74" s="13">
        <f t="shared" si="470"/>
        <v>-4.5173682786964217E-3</v>
      </c>
      <c r="EU74" s="13">
        <f t="shared" si="470"/>
        <v>-2.1580409010810136E-3</v>
      </c>
      <c r="EV74" s="13">
        <f t="shared" si="470"/>
        <v>-8.8882614835722844E-3</v>
      </c>
      <c r="EW74" s="13">
        <f t="shared" si="470"/>
        <v>-1.9815173592769172E-2</v>
      </c>
      <c r="EX74" s="13">
        <f t="shared" si="470"/>
        <v>-2.4687903268098551E-2</v>
      </c>
      <c r="EY74" s="13">
        <f t="shared" si="470"/>
        <v>-2.5433999101987265E-2</v>
      </c>
      <c r="EZ74" s="13">
        <f t="shared" ref="EZ74:FF74" si="471">EY11/EY$7*EZ43</f>
        <v>-1.9839931901832166E-2</v>
      </c>
      <c r="FA74" s="13">
        <f t="shared" si="471"/>
        <v>-2.1538993282932271E-2</v>
      </c>
      <c r="FB74" s="13">
        <f t="shared" si="471"/>
        <v>-2.1549121219630766E-2</v>
      </c>
      <c r="FC74" s="13">
        <f t="shared" si="471"/>
        <v>-1.5727771023536841E-2</v>
      </c>
      <c r="FD74" s="13">
        <f t="shared" si="471"/>
        <v>-1.7116100593781675E-2</v>
      </c>
      <c r="FE74" s="13">
        <f t="shared" si="471"/>
        <v>-2.9691894908389336E-2</v>
      </c>
      <c r="FF74" s="13">
        <f t="shared" si="471"/>
        <v>-3.1702574710565493E-2</v>
      </c>
    </row>
    <row r="75" spans="2:162" x14ac:dyDescent="0.2">
      <c r="B75" t="str">
        <f t="shared" si="441"/>
        <v xml:space="preserve">      Aerospace</v>
      </c>
      <c r="C75" s="12"/>
      <c r="D75" s="12">
        <f t="shared" ref="D75:AA75" si="472">C12/C$7*D44</f>
        <v>-0.70934050116911185</v>
      </c>
      <c r="E75" s="12">
        <f t="shared" si="472"/>
        <v>-0.17929055120105952</v>
      </c>
      <c r="F75" s="12">
        <f t="shared" si="472"/>
        <v>-2.3830752521218742E-2</v>
      </c>
      <c r="G75" s="12">
        <f t="shared" si="472"/>
        <v>0.35223691486731612</v>
      </c>
      <c r="H75" s="12">
        <f t="shared" si="472"/>
        <v>-5.9960936976195672E-2</v>
      </c>
      <c r="I75" s="12">
        <f t="shared" si="472"/>
        <v>0.33972497362141374</v>
      </c>
      <c r="J75" s="12">
        <f t="shared" si="472"/>
        <v>-0.20137068772060798</v>
      </c>
      <c r="K75" s="12">
        <f t="shared" si="472"/>
        <v>-0.16590095123562615</v>
      </c>
      <c r="L75" s="12">
        <f t="shared" si="472"/>
        <v>-0.75779271669413517</v>
      </c>
      <c r="M75" s="12">
        <f t="shared" si="472"/>
        <v>-0.61097279729863163</v>
      </c>
      <c r="N75" s="12">
        <f t="shared" si="472"/>
        <v>-0.54441716065641743</v>
      </c>
      <c r="O75" s="12">
        <f t="shared" si="472"/>
        <v>-0.67679394604402399</v>
      </c>
      <c r="P75" s="12">
        <f t="shared" si="472"/>
        <v>-1.1638710860141885</v>
      </c>
      <c r="Q75" s="12">
        <f t="shared" si="472"/>
        <v>-0.74893280513191118</v>
      </c>
      <c r="R75" s="12">
        <f t="shared" si="472"/>
        <v>-1.5689155042969096</v>
      </c>
      <c r="S75" s="12">
        <f t="shared" si="472"/>
        <v>-1.0374695906772669</v>
      </c>
      <c r="T75" s="12">
        <f t="shared" si="472"/>
        <v>-0.77440784690663089</v>
      </c>
      <c r="U75" s="12">
        <f t="shared" si="472"/>
        <v>-0.2748577303658622</v>
      </c>
      <c r="V75" s="12">
        <f t="shared" si="472"/>
        <v>0.15158237612731873</v>
      </c>
      <c r="W75" s="12">
        <f t="shared" si="472"/>
        <v>-0.26001580011285808</v>
      </c>
      <c r="X75" s="12">
        <f t="shared" si="472"/>
        <v>-0.69008397720408754</v>
      </c>
      <c r="Y75" s="12">
        <f t="shared" si="472"/>
        <v>-2.116461725686527</v>
      </c>
      <c r="Z75" s="12">
        <f t="shared" si="472"/>
        <v>-3.9112741481925273</v>
      </c>
      <c r="AA75" s="12">
        <f t="shared" si="472"/>
        <v>7.642257472447044</v>
      </c>
      <c r="AB75" s="12">
        <f t="shared" ref="AB75:BG75" si="473">AA12/AA$7*AB44</f>
        <v>0.6573557009930534</v>
      </c>
      <c r="AC75" s="12">
        <f t="shared" si="473"/>
        <v>1.4525431138054281</v>
      </c>
      <c r="AD75" s="12">
        <f t="shared" si="473"/>
        <v>2.1710114122446891</v>
      </c>
      <c r="AE75" s="12">
        <f t="shared" si="473"/>
        <v>1.7475205145284896</v>
      </c>
      <c r="AF75" s="12">
        <f t="shared" si="473"/>
        <v>1.058450976021835</v>
      </c>
      <c r="AG75" s="12">
        <f t="shared" si="473"/>
        <v>1.6226619347217768</v>
      </c>
      <c r="AH75" s="12">
        <f t="shared" si="473"/>
        <v>1.4940477890752153</v>
      </c>
      <c r="AI75" s="12">
        <f t="shared" si="473"/>
        <v>0</v>
      </c>
      <c r="AJ75" s="12">
        <f t="shared" si="473"/>
        <v>0.17203899141719059</v>
      </c>
      <c r="AK75" s="12">
        <f t="shared" si="473"/>
        <v>-0.14760560264724043</v>
      </c>
      <c r="AL75" s="12">
        <f t="shared" si="473"/>
        <v>-0.47049011351069614</v>
      </c>
      <c r="AM75" s="12">
        <f t="shared" si="473"/>
        <v>-1.2681650889368237</v>
      </c>
      <c r="AN75" s="12">
        <f t="shared" si="473"/>
        <v>-1.4353247483804803</v>
      </c>
      <c r="AO75" s="12">
        <f t="shared" si="473"/>
        <v>-1.3667312996690957</v>
      </c>
      <c r="AP75" s="12">
        <f t="shared" si="473"/>
        <v>-0.85654770847090866</v>
      </c>
      <c r="AQ75" s="12">
        <f t="shared" si="473"/>
        <v>-1.8340215856755053</v>
      </c>
      <c r="AR75" s="12">
        <f t="shared" si="473"/>
        <v>0.79698457562460334</v>
      </c>
      <c r="AS75" s="12">
        <f t="shared" si="473"/>
        <v>-0.2960997186310329</v>
      </c>
      <c r="AT75" s="12">
        <f t="shared" si="473"/>
        <v>2.8216235650071794E-2</v>
      </c>
      <c r="AU75" s="12">
        <f t="shared" si="473"/>
        <v>0.18906453972069581</v>
      </c>
      <c r="AV75" s="12">
        <f t="shared" si="473"/>
        <v>7.5478559306125306E-2</v>
      </c>
      <c r="AW75" s="12">
        <f t="shared" si="473"/>
        <v>0.1720288447939794</v>
      </c>
      <c r="AX75" s="12">
        <f t="shared" si="473"/>
        <v>-0.40042848118461816</v>
      </c>
      <c r="AY75" s="12">
        <f t="shared" si="473"/>
        <v>-1.5517171496905064</v>
      </c>
      <c r="AZ75" s="12">
        <f t="shared" si="473"/>
        <v>-0.84278833823966037</v>
      </c>
      <c r="BA75" s="12">
        <f t="shared" si="473"/>
        <v>-0.86321054698057287</v>
      </c>
      <c r="BB75" s="12">
        <f t="shared" si="473"/>
        <v>-0.47569449454480794</v>
      </c>
      <c r="BC75" s="12">
        <f t="shared" si="473"/>
        <v>-0.88586219633296504</v>
      </c>
      <c r="BD75" s="12">
        <f t="shared" si="473"/>
        <v>-0.67595080081368797</v>
      </c>
      <c r="BE75" s="12">
        <f t="shared" si="473"/>
        <v>-0.65033352216700357</v>
      </c>
      <c r="BF75" s="12">
        <f t="shared" si="473"/>
        <v>-0.41335321058946667</v>
      </c>
      <c r="BG75" s="12">
        <f t="shared" si="473"/>
        <v>-0.28122213769472326</v>
      </c>
      <c r="BH75" s="12">
        <f t="shared" ref="BH75:CM75" si="474">BG12/BG$7*BH44</f>
        <v>-0.12771665679544966</v>
      </c>
      <c r="BI75" s="12">
        <f t="shared" si="474"/>
        <v>3.9692792678158513E-2</v>
      </c>
      <c r="BJ75" s="12">
        <f t="shared" si="474"/>
        <v>0.38706100370004576</v>
      </c>
      <c r="BK75" s="12">
        <f t="shared" si="474"/>
        <v>0.46810498376866655</v>
      </c>
      <c r="BL75" s="12">
        <f t="shared" si="474"/>
        <v>0.43404142112622329</v>
      </c>
      <c r="BM75" s="12">
        <f t="shared" si="474"/>
        <v>-0.75870121537280422</v>
      </c>
      <c r="BN75" s="12">
        <f t="shared" si="474"/>
        <v>2.1470284256644838</v>
      </c>
      <c r="BO75" s="12">
        <f t="shared" si="474"/>
        <v>0.4928041117238488</v>
      </c>
      <c r="BP75" s="12">
        <f t="shared" si="474"/>
        <v>0.21058443300036558</v>
      </c>
      <c r="BQ75" s="12">
        <f t="shared" si="474"/>
        <v>0.4746769159596263</v>
      </c>
      <c r="BR75" s="12">
        <f t="shared" si="474"/>
        <v>0.54125524125289748</v>
      </c>
      <c r="BS75" s="12">
        <f t="shared" si="474"/>
        <v>0.44835862415128735</v>
      </c>
      <c r="BT75" s="12">
        <f t="shared" si="474"/>
        <v>0.28917819218850138</v>
      </c>
      <c r="BU75" s="12">
        <f t="shared" si="474"/>
        <v>0.55658443497268861</v>
      </c>
      <c r="BV75" s="12">
        <f t="shared" si="474"/>
        <v>0.45576798904890503</v>
      </c>
      <c r="BW75" s="12">
        <f t="shared" si="474"/>
        <v>0.35802202704235836</v>
      </c>
      <c r="BX75" s="12">
        <f t="shared" si="474"/>
        <v>9.8549055362539953E-2</v>
      </c>
      <c r="BY75" s="12">
        <f t="shared" si="474"/>
        <v>0.32769156897197188</v>
      </c>
      <c r="BZ75" s="12">
        <f t="shared" si="474"/>
        <v>-1.8044541654941262</v>
      </c>
      <c r="CA75" s="12">
        <f t="shared" si="474"/>
        <v>2.3446651480615164</v>
      </c>
      <c r="CB75" s="12">
        <f t="shared" si="474"/>
        <v>-0.47983568097618839</v>
      </c>
      <c r="CC75" s="12">
        <f t="shared" si="474"/>
        <v>-0.25832652607597323</v>
      </c>
      <c r="CD75" s="12">
        <f t="shared" si="474"/>
        <v>-0.2152692110554858</v>
      </c>
      <c r="CE75" s="12">
        <f t="shared" si="474"/>
        <v>-0.13267779092652413</v>
      </c>
      <c r="CF75" s="12">
        <f t="shared" si="474"/>
        <v>-0.17083509815788536</v>
      </c>
      <c r="CG75" s="12">
        <f t="shared" si="474"/>
        <v>9.6221686963904873E-2</v>
      </c>
      <c r="CH75" s="12">
        <f t="shared" si="474"/>
        <v>0.19336401205029766</v>
      </c>
      <c r="CI75" s="12">
        <f t="shared" si="474"/>
        <v>0.34955409408491833</v>
      </c>
      <c r="CJ75" s="12">
        <f t="shared" si="474"/>
        <v>0.62026603705547989</v>
      </c>
      <c r="CK75" s="12">
        <f t="shared" si="474"/>
        <v>0.93590621969672905</v>
      </c>
      <c r="CL75" s="12">
        <f t="shared" si="474"/>
        <v>0.55115097659044776</v>
      </c>
      <c r="CM75" s="12">
        <f t="shared" si="474"/>
        <v>0.33201255704436533</v>
      </c>
      <c r="CN75" s="12">
        <f t="shared" ref="CN75:DS75" si="475">CM12/CM$7*CN44</f>
        <v>0.36848073764485573</v>
      </c>
      <c r="CO75" s="12">
        <f t="shared" si="475"/>
        <v>0.666710436466462</v>
      </c>
      <c r="CP75" s="12">
        <f t="shared" si="475"/>
        <v>0.27796836565023203</v>
      </c>
      <c r="CQ75" s="12">
        <f t="shared" si="475"/>
        <v>6.3456458221612277E-2</v>
      </c>
      <c r="CR75" s="12">
        <f t="shared" si="475"/>
        <v>-9.8061944289560832E-2</v>
      </c>
      <c r="CS75" s="12">
        <f t="shared" si="475"/>
        <v>-8.8623674540907402E-2</v>
      </c>
      <c r="CT75" s="12">
        <f t="shared" si="475"/>
        <v>-0.35492228430614875</v>
      </c>
      <c r="CU75" s="12">
        <f t="shared" si="475"/>
        <v>-0.20793223180574194</v>
      </c>
      <c r="CV75" s="12">
        <f t="shared" si="475"/>
        <v>-3.48125401083621E-2</v>
      </c>
      <c r="CW75" s="12">
        <f t="shared" si="475"/>
        <v>0.14925304642140219</v>
      </c>
      <c r="CX75" s="12">
        <f t="shared" si="475"/>
        <v>-0.14476488468495338</v>
      </c>
      <c r="CY75" s="12">
        <f t="shared" si="475"/>
        <v>-7.6515427147621926E-2</v>
      </c>
      <c r="CZ75" s="12">
        <f t="shared" si="475"/>
        <v>-4.2285360428598928E-2</v>
      </c>
      <c r="DA75" s="12">
        <f t="shared" si="475"/>
        <v>8.4594905460948167E-2</v>
      </c>
      <c r="DB75" s="12">
        <f t="shared" si="475"/>
        <v>-0.22147104314507071</v>
      </c>
      <c r="DC75" s="12">
        <f t="shared" si="475"/>
        <v>-0.13932558917955543</v>
      </c>
      <c r="DD75" s="12">
        <f t="shared" si="475"/>
        <v>-0.23405690775506729</v>
      </c>
      <c r="DE75" s="12">
        <f t="shared" si="475"/>
        <v>-0.33308639516357441</v>
      </c>
      <c r="DF75" s="12">
        <f t="shared" si="475"/>
        <v>-0.60859896715752948</v>
      </c>
      <c r="DG75" s="12">
        <f t="shared" si="475"/>
        <v>-0.30606946565369586</v>
      </c>
      <c r="DH75" s="12">
        <f t="shared" si="475"/>
        <v>-0.40223041299544715</v>
      </c>
      <c r="DI75" s="12">
        <f t="shared" si="475"/>
        <v>-0.42070368207108777</v>
      </c>
      <c r="DJ75" s="12">
        <f t="shared" si="475"/>
        <v>-0.30749643690053413</v>
      </c>
      <c r="DK75" s="12">
        <f t="shared" si="475"/>
        <v>8.7050754798582347E-2</v>
      </c>
      <c r="DL75" s="12">
        <f t="shared" si="475"/>
        <v>0.14197300354106684</v>
      </c>
      <c r="DM75" s="12">
        <f t="shared" si="475"/>
        <v>0.35960891992027189</v>
      </c>
      <c r="DN75" s="12">
        <f t="shared" si="475"/>
        <v>0.33316541598328153</v>
      </c>
      <c r="DO75" s="12">
        <f t="shared" si="475"/>
        <v>0.26663687311375683</v>
      </c>
      <c r="DP75" s="12">
        <f t="shared" si="475"/>
        <v>0.25750021119189126</v>
      </c>
      <c r="DQ75" s="12">
        <f t="shared" si="475"/>
        <v>0.19243423841721655</v>
      </c>
      <c r="DR75" s="12">
        <f t="shared" si="475"/>
        <v>-0.11916982524844867</v>
      </c>
      <c r="DS75" s="12">
        <f t="shared" si="475"/>
        <v>7.5044676211666736E-3</v>
      </c>
      <c r="DT75" s="43">
        <f t="shared" ref="DT75:EY75" si="476">DS12/DS$7*DT44</f>
        <v>-1.0236379801795175</v>
      </c>
      <c r="DU75" s="43">
        <f t="shared" si="476"/>
        <v>-1.3487330137262699</v>
      </c>
      <c r="DV75" s="43">
        <f t="shared" si="476"/>
        <v>-1.0879805380861574</v>
      </c>
      <c r="DW75" s="12">
        <f t="shared" si="476"/>
        <v>-0.60272936474626526</v>
      </c>
      <c r="DX75" s="12">
        <f t="shared" si="476"/>
        <v>-0.29121227434837582</v>
      </c>
      <c r="DY75" s="12">
        <f t="shared" si="476"/>
        <v>-3.9765440151808704E-2</v>
      </c>
      <c r="DZ75" s="12">
        <f t="shared" si="476"/>
        <v>0.18323565215123966</v>
      </c>
      <c r="EA75" s="12">
        <f t="shared" si="476"/>
        <v>0.23605742291783322</v>
      </c>
      <c r="EB75" s="12">
        <f t="shared" si="476"/>
        <v>0.3157255171907889</v>
      </c>
      <c r="EC75" s="12">
        <f t="shared" si="476"/>
        <v>0.66134072706791447</v>
      </c>
      <c r="ED75" s="12">
        <f t="shared" si="476"/>
        <v>0.2843974306696434</v>
      </c>
      <c r="EE75" s="12">
        <f t="shared" si="476"/>
        <v>6.0239949169577096E-2</v>
      </c>
      <c r="EF75" s="13">
        <f t="shared" si="476"/>
        <v>0.21374946826897723</v>
      </c>
      <c r="EG75" s="13">
        <f t="shared" si="476"/>
        <v>0.20744129443088877</v>
      </c>
      <c r="EH75" s="13">
        <f t="shared" si="476"/>
        <v>0.18076731999124399</v>
      </c>
      <c r="EI75" s="13">
        <f t="shared" si="476"/>
        <v>0.15630358671429564</v>
      </c>
      <c r="EJ75" s="13">
        <f t="shared" si="476"/>
        <v>0.1459031996040934</v>
      </c>
      <c r="EK75" s="13">
        <f t="shared" si="476"/>
        <v>0.11604659376393332</v>
      </c>
      <c r="EL75" s="13">
        <f t="shared" si="476"/>
        <v>9.0350794027495698E-2</v>
      </c>
      <c r="EM75" s="13">
        <f t="shared" si="476"/>
        <v>6.7852316746433536E-2</v>
      </c>
      <c r="EN75" s="13">
        <f t="shared" si="476"/>
        <v>5.3997181558808588E-2</v>
      </c>
      <c r="EO75" s="13">
        <f t="shared" si="476"/>
        <v>4.6258420589888744E-2</v>
      </c>
      <c r="EP75" s="13">
        <f t="shared" si="476"/>
        <v>4.0898787819804716E-2</v>
      </c>
      <c r="EQ75" s="13">
        <f t="shared" si="476"/>
        <v>4.787939467014974E-2</v>
      </c>
      <c r="ER75" s="13">
        <f t="shared" si="476"/>
        <v>4.8881764836279831E-2</v>
      </c>
      <c r="ES75" s="13">
        <f t="shared" si="476"/>
        <v>4.6427382203167562E-2</v>
      </c>
      <c r="ET75" s="13">
        <f t="shared" si="476"/>
        <v>4.4506290137681696E-2</v>
      </c>
      <c r="EU75" s="13">
        <f t="shared" si="476"/>
        <v>4.0751334756601997E-2</v>
      </c>
      <c r="EV75" s="13">
        <f t="shared" si="476"/>
        <v>3.6025414739065273E-2</v>
      </c>
      <c r="EW75" s="13">
        <f t="shared" si="476"/>
        <v>2.9846023474990071E-2</v>
      </c>
      <c r="EX75" s="13">
        <f t="shared" si="476"/>
        <v>2.6572632345566845E-2</v>
      </c>
      <c r="EY75" s="13">
        <f t="shared" si="476"/>
        <v>2.5096588808890763E-2</v>
      </c>
      <c r="EZ75" s="13">
        <f t="shared" ref="EZ75:FF75" si="477">EY12/EY$7*EZ44</f>
        <v>2.7412755595442186E-2</v>
      </c>
      <c r="FA75" s="13">
        <f t="shared" si="477"/>
        <v>2.5958061998515743E-2</v>
      </c>
      <c r="FB75" s="13">
        <f t="shared" si="477"/>
        <v>2.3466466717070734E-2</v>
      </c>
      <c r="FC75" s="13">
        <f t="shared" si="477"/>
        <v>2.583307721621355E-2</v>
      </c>
      <c r="FD75" s="13">
        <f t="shared" si="477"/>
        <v>2.3281366359756455E-2</v>
      </c>
      <c r="FE75" s="13">
        <f t="shared" si="477"/>
        <v>1.0039587579313286E-2</v>
      </c>
      <c r="FF75" s="13">
        <f t="shared" si="477"/>
        <v>9.2536630005671562E-3</v>
      </c>
    </row>
    <row r="76" spans="2:162" x14ac:dyDescent="0.2">
      <c r="B76" t="str">
        <f t="shared" si="441"/>
        <v xml:space="preserve"> Services providing</v>
      </c>
      <c r="C76" s="12"/>
      <c r="D76" s="12">
        <f t="shared" ref="D76:AA76" si="478">C13/C$7*D45</f>
        <v>3.3189364266256423</v>
      </c>
      <c r="E76" s="12">
        <f t="shared" si="478"/>
        <v>3.153091270489643</v>
      </c>
      <c r="F76" s="12">
        <f t="shared" si="478"/>
        <v>6.6621325828311731E-14</v>
      </c>
      <c r="G76" s="12">
        <f t="shared" si="478"/>
        <v>-8.3890285717717644E-2</v>
      </c>
      <c r="H76" s="12">
        <f t="shared" si="478"/>
        <v>1.7334118934563427</v>
      </c>
      <c r="I76" s="12">
        <f t="shared" si="478"/>
        <v>0.84228895760111633</v>
      </c>
      <c r="J76" s="12">
        <f t="shared" si="478"/>
        <v>0.92315723754887757</v>
      </c>
      <c r="K76" s="12">
        <f t="shared" si="478"/>
        <v>3.41886931218535</v>
      </c>
      <c r="L76" s="12">
        <f t="shared" si="478"/>
        <v>0.49786238397277416</v>
      </c>
      <c r="M76" s="12">
        <f t="shared" si="478"/>
        <v>-0.15340298040105857</v>
      </c>
      <c r="N76" s="12">
        <f t="shared" si="478"/>
        <v>2.9297402102637302</v>
      </c>
      <c r="O76" s="12">
        <f t="shared" si="478"/>
        <v>2.8455500963331675</v>
      </c>
      <c r="P76" s="12">
        <f t="shared" si="478"/>
        <v>2.7290374753125786</v>
      </c>
      <c r="Q76" s="12">
        <f t="shared" si="478"/>
        <v>4.9074394947368392</v>
      </c>
      <c r="R76" s="12">
        <f t="shared" si="478"/>
        <v>-2.2885041596071503</v>
      </c>
      <c r="S76" s="12">
        <f t="shared" si="478"/>
        <v>3.4672186075464793</v>
      </c>
      <c r="T76" s="12">
        <f t="shared" si="478"/>
        <v>2.2146172679429883</v>
      </c>
      <c r="U76" s="12">
        <f t="shared" si="478"/>
        <v>1.4140260152348119</v>
      </c>
      <c r="V76" s="12">
        <f t="shared" si="478"/>
        <v>4.1657803795470318</v>
      </c>
      <c r="W76" s="12">
        <f t="shared" si="478"/>
        <v>2.385863348344011</v>
      </c>
      <c r="X76" s="12">
        <f t="shared" si="478"/>
        <v>0.86654033566960298</v>
      </c>
      <c r="Y76" s="12">
        <f t="shared" si="478"/>
        <v>2.2840447285324097</v>
      </c>
      <c r="Z76" s="12">
        <f t="shared" si="478"/>
        <v>3.478633753698245</v>
      </c>
      <c r="AA76" s="12">
        <f t="shared" si="478"/>
        <v>3.8517459861971588</v>
      </c>
      <c r="AB76" s="12">
        <f t="shared" ref="AB76:BG76" si="479">AA13/AA$7*AB45</f>
        <v>1.5460015156983629</v>
      </c>
      <c r="AC76" s="12">
        <f t="shared" si="479"/>
        <v>2.7848639130458004</v>
      </c>
      <c r="AD76" s="12">
        <f t="shared" si="479"/>
        <v>4.52597487121644</v>
      </c>
      <c r="AE76" s="12">
        <f t="shared" si="479"/>
        <v>2.0361827478933394</v>
      </c>
      <c r="AF76" s="12">
        <f t="shared" si="479"/>
        <v>5.872086154293906</v>
      </c>
      <c r="AG76" s="12">
        <f t="shared" si="479"/>
        <v>2.2495862646660725</v>
      </c>
      <c r="AH76" s="12">
        <f t="shared" si="479"/>
        <v>3.7491184606225652</v>
      </c>
      <c r="AI76" s="12">
        <f t="shared" si="479"/>
        <v>3.333178406250342</v>
      </c>
      <c r="AJ76" s="12">
        <f t="shared" si="479"/>
        <v>4.1882065187722199</v>
      </c>
      <c r="AK76" s="12">
        <f t="shared" si="479"/>
        <v>3.0866052338573571</v>
      </c>
      <c r="AL76" s="12">
        <f t="shared" si="479"/>
        <v>3.4948194820368443</v>
      </c>
      <c r="AM76" s="12">
        <f t="shared" si="479"/>
        <v>3.173939614874612</v>
      </c>
      <c r="AN76" s="12">
        <f t="shared" si="479"/>
        <v>2.2365840993536947</v>
      </c>
      <c r="AO76" s="12">
        <f t="shared" si="479"/>
        <v>4.4030538589449417</v>
      </c>
      <c r="AP76" s="12">
        <f t="shared" si="479"/>
        <v>3.4510976733537362</v>
      </c>
      <c r="AQ76" s="12">
        <f t="shared" si="479"/>
        <v>3.5538182990987552</v>
      </c>
      <c r="AR76" s="12">
        <f t="shared" si="479"/>
        <v>1.5281429697436237</v>
      </c>
      <c r="AS76" s="12">
        <f t="shared" si="479"/>
        <v>2.3165835458168407</v>
      </c>
      <c r="AT76" s="12">
        <f t="shared" si="479"/>
        <v>2.1236559361115672</v>
      </c>
      <c r="AU76" s="12">
        <f t="shared" si="479"/>
        <v>-1.3826405164516411</v>
      </c>
      <c r="AV76" s="12">
        <f t="shared" si="479"/>
        <v>-1.732371645075425</v>
      </c>
      <c r="AW76" s="12">
        <f t="shared" si="479"/>
        <v>-3.2863133126253423</v>
      </c>
      <c r="AX76" s="12">
        <f t="shared" si="479"/>
        <v>-3.8831869809812454</v>
      </c>
      <c r="AY76" s="12">
        <f t="shared" si="479"/>
        <v>-2.0967263389608428</v>
      </c>
      <c r="AZ76" s="12">
        <f t="shared" si="479"/>
        <v>-0.78340734884947405</v>
      </c>
      <c r="BA76" s="12">
        <f t="shared" si="479"/>
        <v>2.4190395963374103</v>
      </c>
      <c r="BB76" s="12">
        <f t="shared" si="479"/>
        <v>0</v>
      </c>
      <c r="BC76" s="12">
        <f t="shared" si="479"/>
        <v>0.72466049880454964</v>
      </c>
      <c r="BD76" s="12">
        <f t="shared" si="479"/>
        <v>-0.43549697643822821</v>
      </c>
      <c r="BE76" s="12">
        <f t="shared" si="479"/>
        <v>0.51877607441544471</v>
      </c>
      <c r="BF76" s="12">
        <f t="shared" si="479"/>
        <v>1.1711392731360994</v>
      </c>
      <c r="BG76" s="12">
        <f t="shared" si="479"/>
        <v>9.9403492543637312E-2</v>
      </c>
      <c r="BH76" s="12">
        <f t="shared" ref="BH76:CM76" si="480">BG13/BG$7*BH45</f>
        <v>1.7822915120449572</v>
      </c>
      <c r="BI76" s="12">
        <f t="shared" si="480"/>
        <v>0.79395303715298415</v>
      </c>
      <c r="BJ76" s="12">
        <f t="shared" si="480"/>
        <v>1.7791088739723919</v>
      </c>
      <c r="BK76" s="12">
        <f t="shared" si="480"/>
        <v>1.1021987346506779</v>
      </c>
      <c r="BL76" s="12">
        <f t="shared" si="480"/>
        <v>2.2246826721944486</v>
      </c>
      <c r="BM76" s="12">
        <f t="shared" si="480"/>
        <v>2.4711340580639929</v>
      </c>
      <c r="BN76" s="12">
        <f t="shared" si="480"/>
        <v>1.9560704751290883</v>
      </c>
      <c r="BO76" s="12">
        <f t="shared" si="480"/>
        <v>1.7604002104115966</v>
      </c>
      <c r="BP76" s="12">
        <f t="shared" si="480"/>
        <v>1.9094576458935053</v>
      </c>
      <c r="BQ76" s="12">
        <f t="shared" si="480"/>
        <v>1.9332173918932178</v>
      </c>
      <c r="BR76" s="12">
        <f t="shared" si="480"/>
        <v>1.6376068668356634</v>
      </c>
      <c r="BS76" s="12">
        <f t="shared" si="480"/>
        <v>2.9666458102344726</v>
      </c>
      <c r="BT76" s="12">
        <f t="shared" si="480"/>
        <v>1.6751554924428433</v>
      </c>
      <c r="BU76" s="12">
        <f t="shared" si="480"/>
        <v>1.8197996841020192</v>
      </c>
      <c r="BV76" s="12">
        <f t="shared" si="480"/>
        <v>2.183842553719535</v>
      </c>
      <c r="BW76" s="12">
        <f t="shared" si="480"/>
        <v>2.5637825519378787</v>
      </c>
      <c r="BX76" s="12">
        <f t="shared" si="480"/>
        <v>0.32969986442960914</v>
      </c>
      <c r="BY76" s="12">
        <f t="shared" si="480"/>
        <v>1.3342147577743002</v>
      </c>
      <c r="BZ76" s="12">
        <f t="shared" si="480"/>
        <v>-2.9269318187912177</v>
      </c>
      <c r="CA76" s="12">
        <f t="shared" si="480"/>
        <v>-4.4916496428812662</v>
      </c>
      <c r="CB76" s="12">
        <f t="shared" si="480"/>
        <v>-5.3248450748973903</v>
      </c>
      <c r="CC76" s="12">
        <f t="shared" si="480"/>
        <v>-2.2955343690700483</v>
      </c>
      <c r="CD76" s="12">
        <f t="shared" si="480"/>
        <v>-1.0775977838621535</v>
      </c>
      <c r="CE76" s="12">
        <f t="shared" si="480"/>
        <v>-0.88586130859386425</v>
      </c>
      <c r="CF76" s="12">
        <f t="shared" si="480"/>
        <v>2.2304045894843734</v>
      </c>
      <c r="CG76" s="12">
        <f t="shared" si="480"/>
        <v>0.63268354449489195</v>
      </c>
      <c r="CH76" s="12">
        <f t="shared" si="480"/>
        <v>2.2163347496655925</v>
      </c>
      <c r="CI76" s="12">
        <f t="shared" si="480"/>
        <v>1.0579336765152183</v>
      </c>
      <c r="CJ76" s="12">
        <f t="shared" si="480"/>
        <v>1.8500206808077722</v>
      </c>
      <c r="CK76" s="12">
        <f t="shared" si="480"/>
        <v>1.0949977834511908</v>
      </c>
      <c r="CL76" s="12">
        <f t="shared" si="480"/>
        <v>1.495904268009296</v>
      </c>
      <c r="CM76" s="12">
        <f t="shared" si="480"/>
        <v>1.9121154097265383</v>
      </c>
      <c r="CN76" s="12">
        <f t="shared" ref="CN76:DS76" si="481">CM13/CM$7*CN45</f>
        <v>2.6924034877950165</v>
      </c>
      <c r="CO76" s="12">
        <f t="shared" si="481"/>
        <v>0.9283907344253155</v>
      </c>
      <c r="CP76" s="12">
        <f t="shared" si="481"/>
        <v>2.8142710606217207</v>
      </c>
      <c r="CQ76" s="12">
        <f t="shared" si="481"/>
        <v>2.1424149539494941</v>
      </c>
      <c r="CR76" s="12">
        <f t="shared" si="481"/>
        <v>2.2647035473632546</v>
      </c>
      <c r="CS76" s="12">
        <f t="shared" si="481"/>
        <v>2.1319657305598052</v>
      </c>
      <c r="CT76" s="12">
        <f t="shared" si="481"/>
        <v>3.2515134171244404</v>
      </c>
      <c r="CU76" s="12">
        <f t="shared" si="481"/>
        <v>2.4767985387434073</v>
      </c>
      <c r="CV76" s="12">
        <f t="shared" si="481"/>
        <v>0.94603093325990417</v>
      </c>
      <c r="CW76" s="12">
        <f t="shared" si="481"/>
        <v>3.712291500963008</v>
      </c>
      <c r="CX76" s="12">
        <f t="shared" si="481"/>
        <v>1.6279833398022252</v>
      </c>
      <c r="CY76" s="12">
        <f t="shared" si="481"/>
        <v>2.3049243224017184</v>
      </c>
      <c r="CZ76" s="12">
        <f t="shared" si="481"/>
        <v>3.1039090155826052</v>
      </c>
      <c r="DA76" s="12">
        <f t="shared" si="481"/>
        <v>3.528414077208903</v>
      </c>
      <c r="DB76" s="12">
        <f t="shared" si="481"/>
        <v>2.4756321188339632</v>
      </c>
      <c r="DC76" s="12">
        <f t="shared" si="481"/>
        <v>2.9426641924420776</v>
      </c>
      <c r="DD76" s="12">
        <f t="shared" si="481"/>
        <v>3.6950414957107962</v>
      </c>
      <c r="DE76" s="12">
        <f t="shared" si="481"/>
        <v>2.822368899539355</v>
      </c>
      <c r="DF76" s="12">
        <f t="shared" si="481"/>
        <v>2.176196738602775</v>
      </c>
      <c r="DG76" s="12">
        <f t="shared" si="481"/>
        <v>2.5438659475561352</v>
      </c>
      <c r="DH76" s="12">
        <f t="shared" si="481"/>
        <v>3.5209188926238122</v>
      </c>
      <c r="DI76" s="12">
        <f t="shared" si="481"/>
        <v>2.1508708995198687</v>
      </c>
      <c r="DJ76" s="12">
        <f t="shared" si="481"/>
        <v>1.5569643928184573</v>
      </c>
      <c r="DK76" s="12">
        <f t="shared" si="481"/>
        <v>2.6225436032982485</v>
      </c>
      <c r="DL76" s="12">
        <f t="shared" si="481"/>
        <v>1.2934861865477931</v>
      </c>
      <c r="DM76" s="12">
        <f t="shared" si="481"/>
        <v>1.5314232114498032</v>
      </c>
      <c r="DN76" s="12">
        <f t="shared" si="481"/>
        <v>1.4690918473805596</v>
      </c>
      <c r="DO76" s="12">
        <f t="shared" si="481"/>
        <v>1.6159405579202808</v>
      </c>
      <c r="DP76" s="12">
        <f t="shared" si="481"/>
        <v>2.8253441188991095</v>
      </c>
      <c r="DQ76" s="12">
        <f t="shared" si="481"/>
        <v>3.2604237240648493</v>
      </c>
      <c r="DR76" s="12">
        <f t="shared" si="481"/>
        <v>1.050197685689227</v>
      </c>
      <c r="DS76" s="12">
        <f t="shared" si="481"/>
        <v>1.2518628806681253</v>
      </c>
      <c r="DT76" s="43">
        <f t="shared" ref="DT76:EY76" si="482">DS13/DS$7*DT45</f>
        <v>-32.925206770310332</v>
      </c>
      <c r="DU76" s="43">
        <f t="shared" si="482"/>
        <v>13.288277187671371</v>
      </c>
      <c r="DV76" s="43">
        <f t="shared" si="482"/>
        <v>3.4710950268154588</v>
      </c>
      <c r="DW76" s="12">
        <f t="shared" si="482"/>
        <v>0.44632784603242159</v>
      </c>
      <c r="DX76" s="12">
        <f t="shared" si="482"/>
        <v>6.1391570802324349</v>
      </c>
      <c r="DY76" s="12">
        <f t="shared" si="482"/>
        <v>8.680636459449806</v>
      </c>
      <c r="DZ76" s="12">
        <f t="shared" si="482"/>
        <v>6.5789918863073895</v>
      </c>
      <c r="EA76" s="12">
        <f t="shared" si="482"/>
        <v>1.9215312967507541</v>
      </c>
      <c r="EB76" s="12">
        <f t="shared" si="482"/>
        <v>3.3374567899274905</v>
      </c>
      <c r="EC76" s="12">
        <f t="shared" si="482"/>
        <v>4.2357894850603426</v>
      </c>
      <c r="ED76" s="12">
        <f t="shared" si="482"/>
        <v>-0.67129701488232307</v>
      </c>
      <c r="EE76" s="12">
        <f t="shared" si="482"/>
        <v>2.3521863029238541</v>
      </c>
      <c r="EF76" s="13">
        <f t="shared" si="482"/>
        <v>1.1839797750187733</v>
      </c>
      <c r="EG76" s="13">
        <f t="shared" si="482"/>
        <v>4.0621169549426606</v>
      </c>
      <c r="EH76" s="13">
        <f t="shared" si="482"/>
        <v>1.2391959940017692</v>
      </c>
      <c r="EI76" s="13">
        <f t="shared" si="482"/>
        <v>1.2275445720440417</v>
      </c>
      <c r="EJ76" s="13">
        <f t="shared" si="482"/>
        <v>0.11275932713355803</v>
      </c>
      <c r="EK76" s="13">
        <f t="shared" si="482"/>
        <v>-5.427288362797051E-2</v>
      </c>
      <c r="EL76" s="13">
        <f t="shared" si="482"/>
        <v>1.0915132181110234</v>
      </c>
      <c r="EM76" s="13">
        <f t="shared" si="482"/>
        <v>0.752895010509541</v>
      </c>
      <c r="EN76" s="13">
        <f t="shared" si="482"/>
        <v>0.43340519075368522</v>
      </c>
      <c r="EO76" s="13">
        <f t="shared" si="482"/>
        <v>0.60246899595493986</v>
      </c>
      <c r="EP76" s="13">
        <f t="shared" si="482"/>
        <v>0.26362475333562341</v>
      </c>
      <c r="EQ76" s="13">
        <f t="shared" si="482"/>
        <v>0.62894535831926124</v>
      </c>
      <c r="ER76" s="13">
        <f t="shared" si="482"/>
        <v>0.5985901141712916</v>
      </c>
      <c r="ES76" s="13">
        <f t="shared" si="482"/>
        <v>0.43747679009983353</v>
      </c>
      <c r="ET76" s="13">
        <f t="shared" si="482"/>
        <v>0.57019873407030031</v>
      </c>
      <c r="EU76" s="13">
        <f t="shared" si="482"/>
        <v>0.84524435045580693</v>
      </c>
      <c r="EV76" s="13">
        <f t="shared" si="482"/>
        <v>0.67695550818957961</v>
      </c>
      <c r="EW76" s="13">
        <f t="shared" si="482"/>
        <v>0.85841659501574097</v>
      </c>
      <c r="EX76" s="13">
        <f t="shared" si="482"/>
        <v>1.2754293919097293</v>
      </c>
      <c r="EY76" s="13">
        <f t="shared" si="482"/>
        <v>1.3628394407008748</v>
      </c>
      <c r="EZ76" s="13">
        <f t="shared" ref="EZ76:FF76" si="483">EY13/EY$7*EZ45</f>
        <v>1.4687806304583801</v>
      </c>
      <c r="FA76" s="13">
        <f t="shared" si="483"/>
        <v>1.6593451165301605</v>
      </c>
      <c r="FB76" s="13">
        <f t="shared" si="483"/>
        <v>1.6511002876272074</v>
      </c>
      <c r="FC76" s="13">
        <f t="shared" si="483"/>
        <v>1.8020448719178583</v>
      </c>
      <c r="FD76" s="13">
        <f t="shared" si="483"/>
        <v>1.692702471751143</v>
      </c>
      <c r="FE76" s="13">
        <f t="shared" si="483"/>
        <v>1.7890716727649303</v>
      </c>
      <c r="FF76" s="13">
        <f t="shared" si="483"/>
        <v>1.7585724890163137</v>
      </c>
    </row>
    <row r="77" spans="2:162" x14ac:dyDescent="0.2">
      <c r="B77" t="str">
        <f t="shared" si="441"/>
        <v xml:space="preserve">   Wholesale and retail trade</v>
      </c>
      <c r="C77" s="12"/>
      <c r="D77" s="12">
        <f t="shared" ref="D77:AA77" si="484">C14/C$7*D46</f>
        <v>0.13393226646797332</v>
      </c>
      <c r="E77" s="12">
        <f t="shared" si="484"/>
        <v>0.22985808475743943</v>
      </c>
      <c r="F77" s="12">
        <f t="shared" si="484"/>
        <v>0.69078453342464363</v>
      </c>
      <c r="G77" s="12">
        <f t="shared" si="484"/>
        <v>-1.3014447882891238</v>
      </c>
      <c r="H77" s="12">
        <f t="shared" si="484"/>
        <v>2.4051434233508695E-2</v>
      </c>
      <c r="I77" s="12">
        <f t="shared" si="484"/>
        <v>-0.16709266599625056</v>
      </c>
      <c r="J77" s="12">
        <f t="shared" si="484"/>
        <v>-0.23733276581233867</v>
      </c>
      <c r="K77" s="12">
        <f t="shared" si="484"/>
        <v>0.64163020617781519</v>
      </c>
      <c r="L77" s="12">
        <f t="shared" si="484"/>
        <v>5.9208277402614307E-2</v>
      </c>
      <c r="M77" s="12">
        <f t="shared" si="484"/>
        <v>-0.39765940214195666</v>
      </c>
      <c r="N77" s="12">
        <f t="shared" si="484"/>
        <v>0.13062516028365634</v>
      </c>
      <c r="O77" s="12">
        <f t="shared" si="484"/>
        <v>0.28497488280176775</v>
      </c>
      <c r="P77" s="12">
        <f t="shared" si="484"/>
        <v>0.20092405201882799</v>
      </c>
      <c r="Q77" s="12">
        <f t="shared" si="484"/>
        <v>1.2431591084389864</v>
      </c>
      <c r="R77" s="12">
        <f t="shared" si="484"/>
        <v>-1.0267149365005379</v>
      </c>
      <c r="S77" s="12">
        <f t="shared" si="484"/>
        <v>0.22390588294255731</v>
      </c>
      <c r="T77" s="12">
        <f t="shared" si="484"/>
        <v>0.30531207647786801</v>
      </c>
      <c r="U77" s="12">
        <f t="shared" si="484"/>
        <v>0.66031011007551554</v>
      </c>
      <c r="V77" s="12">
        <f t="shared" si="484"/>
        <v>0.20937874554679128</v>
      </c>
      <c r="W77" s="12">
        <f t="shared" si="484"/>
        <v>0.45149601511206006</v>
      </c>
      <c r="X77" s="12">
        <f t="shared" si="484"/>
        <v>0.36656257522125768</v>
      </c>
      <c r="Y77" s="12">
        <f t="shared" si="484"/>
        <v>0.66908988065241082</v>
      </c>
      <c r="Z77" s="12">
        <f t="shared" si="484"/>
        <v>0.5744082211922259</v>
      </c>
      <c r="AA77" s="12">
        <f t="shared" si="484"/>
        <v>1.0389736407818575</v>
      </c>
      <c r="AB77" s="12">
        <f t="shared" ref="AB77:BG77" si="485">AA14/AA$7*AB46</f>
        <v>0.49507770927678252</v>
      </c>
      <c r="AC77" s="12">
        <f t="shared" si="485"/>
        <v>0.31139987193467694</v>
      </c>
      <c r="AD77" s="12">
        <f t="shared" si="485"/>
        <v>0.50822197435557737</v>
      </c>
      <c r="AE77" s="12">
        <f t="shared" si="485"/>
        <v>-0.30879431542672897</v>
      </c>
      <c r="AF77" s="12">
        <f t="shared" si="485"/>
        <v>1.6645996335039215</v>
      </c>
      <c r="AG77" s="12">
        <f t="shared" si="485"/>
        <v>0.51599057797420589</v>
      </c>
      <c r="AH77" s="12">
        <f t="shared" si="485"/>
        <v>1.076617242834601</v>
      </c>
      <c r="AI77" s="12">
        <f t="shared" si="485"/>
        <v>-0.1915129819654261</v>
      </c>
      <c r="AJ77" s="12">
        <f t="shared" si="485"/>
        <v>0.76709403495182471</v>
      </c>
      <c r="AK77" s="12">
        <f t="shared" si="485"/>
        <v>0.56249747667584815</v>
      </c>
      <c r="AL77" s="12">
        <f t="shared" si="485"/>
        <v>1.1405594698296766</v>
      </c>
      <c r="AM77" s="12">
        <f t="shared" si="485"/>
        <v>0.27456784568977727</v>
      </c>
      <c r="AN77" s="12">
        <f t="shared" si="485"/>
        <v>0.34256559651844204</v>
      </c>
      <c r="AO77" s="12">
        <f t="shared" si="485"/>
        <v>0.90932782521876065</v>
      </c>
      <c r="AP77" s="12">
        <f t="shared" si="485"/>
        <v>0.88164953299765736</v>
      </c>
      <c r="AQ77" s="12">
        <f t="shared" si="485"/>
        <v>0.27809045374851316</v>
      </c>
      <c r="AR77" s="12">
        <f t="shared" si="485"/>
        <v>0.32494315264316975</v>
      </c>
      <c r="AS77" s="12">
        <f t="shared" si="485"/>
        <v>9.4340930524236376E-3</v>
      </c>
      <c r="AT77" s="12">
        <f t="shared" si="485"/>
        <v>0.45555453057483036</v>
      </c>
      <c r="AU77" s="12">
        <f t="shared" si="485"/>
        <v>-0.51648499418213945</v>
      </c>
      <c r="AV77" s="12">
        <f t="shared" si="485"/>
        <v>-0.63783872104620809</v>
      </c>
      <c r="AW77" s="12">
        <f t="shared" si="485"/>
        <v>-1.0948800098257709</v>
      </c>
      <c r="AX77" s="12">
        <f t="shared" si="485"/>
        <v>-1.6049116374110934</v>
      </c>
      <c r="AY77" s="12">
        <f t="shared" si="485"/>
        <v>-1.2056119142607267</v>
      </c>
      <c r="AZ77" s="12">
        <f t="shared" si="485"/>
        <v>-0.94967788975401779</v>
      </c>
      <c r="BA77" s="12">
        <f t="shared" si="485"/>
        <v>1.9474548486187466</v>
      </c>
      <c r="BB77" s="12">
        <f t="shared" si="485"/>
        <v>-0.43877080917583627</v>
      </c>
      <c r="BC77" s="12">
        <f t="shared" si="485"/>
        <v>7.9308851913118081E-2</v>
      </c>
      <c r="BD77" s="12">
        <f t="shared" si="485"/>
        <v>-0.38312936211824078</v>
      </c>
      <c r="BE77" s="12">
        <f t="shared" si="485"/>
        <v>0.16990772664936826</v>
      </c>
      <c r="BF77" s="12">
        <f t="shared" si="485"/>
        <v>2.9894104066422303E-2</v>
      </c>
      <c r="BG77" s="12">
        <f t="shared" si="485"/>
        <v>-9.9117801599896971E-2</v>
      </c>
      <c r="BH77" s="12">
        <f t="shared" ref="BH77:CM77" si="486">BG14/BG$7*BH46</f>
        <v>0.34055257929195704</v>
      </c>
      <c r="BI77" s="12">
        <f t="shared" si="486"/>
        <v>-3.9518654324565361E-2</v>
      </c>
      <c r="BJ77" s="12">
        <f t="shared" si="486"/>
        <v>4.9363366461014697E-2</v>
      </c>
      <c r="BK77" s="12">
        <f t="shared" si="486"/>
        <v>0.22648836167612313</v>
      </c>
      <c r="BL77" s="12">
        <f t="shared" si="486"/>
        <v>0.43342411445660634</v>
      </c>
      <c r="BM77" s="12">
        <f t="shared" si="486"/>
        <v>0.44929055846859101</v>
      </c>
      <c r="BN77" s="12">
        <f t="shared" si="486"/>
        <v>0.3876375429883514</v>
      </c>
      <c r="BO77" s="12">
        <f t="shared" si="486"/>
        <v>9.5143997967012187E-2</v>
      </c>
      <c r="BP77" s="12">
        <f t="shared" si="486"/>
        <v>2.8275246634644254E-2</v>
      </c>
      <c r="BQ77" s="12">
        <f t="shared" si="486"/>
        <v>8.4314497545005959E-2</v>
      </c>
      <c r="BR77" s="12">
        <f t="shared" si="486"/>
        <v>9.2909043999064005E-3</v>
      </c>
      <c r="BS77" s="12">
        <f t="shared" si="486"/>
        <v>0.65714583490611111</v>
      </c>
      <c r="BT77" s="12">
        <f t="shared" si="486"/>
        <v>0.15590255495479144</v>
      </c>
      <c r="BU77" s="12">
        <f t="shared" si="486"/>
        <v>0.28318484928475607</v>
      </c>
      <c r="BV77" s="12">
        <f t="shared" si="486"/>
        <v>0.36373121095316219</v>
      </c>
      <c r="BW77" s="12">
        <f t="shared" si="486"/>
        <v>0.58158761582256002</v>
      </c>
      <c r="BX77" s="12">
        <f t="shared" si="486"/>
        <v>-0.51794042527626993</v>
      </c>
      <c r="BY77" s="12">
        <f t="shared" si="486"/>
        <v>8.9024042275182482E-3</v>
      </c>
      <c r="BZ77" s="12">
        <f t="shared" si="486"/>
        <v>-1.0117011356060572</v>
      </c>
      <c r="CA77" s="12">
        <f t="shared" si="486"/>
        <v>-1.5193048448703028</v>
      </c>
      <c r="CB77" s="12">
        <f t="shared" si="486"/>
        <v>-1.3634770498104503</v>
      </c>
      <c r="CC77" s="12">
        <f t="shared" si="486"/>
        <v>-0.4362917630031995</v>
      </c>
      <c r="CD77" s="12">
        <f t="shared" si="486"/>
        <v>-0.65342596581430334</v>
      </c>
      <c r="CE77" s="12">
        <f t="shared" si="486"/>
        <v>-0.65774397174829458</v>
      </c>
      <c r="CF77" s="12">
        <f t="shared" si="486"/>
        <v>0.18333416147533727</v>
      </c>
      <c r="CG77" s="12">
        <f t="shared" si="486"/>
        <v>-0.15233010161358643</v>
      </c>
      <c r="CH77" s="12">
        <f t="shared" si="486"/>
        <v>0.39535322076238866</v>
      </c>
      <c r="CI77" s="12">
        <f t="shared" si="486"/>
        <v>0.20027541551589592</v>
      </c>
      <c r="CJ77" s="12">
        <f t="shared" si="486"/>
        <v>0.21881711930005418</v>
      </c>
      <c r="CK77" s="12">
        <f t="shared" si="486"/>
        <v>3.7613989022215771E-2</v>
      </c>
      <c r="CL77" s="12">
        <f t="shared" si="486"/>
        <v>3.7422369777534999E-2</v>
      </c>
      <c r="CM77" s="12">
        <f t="shared" si="486"/>
        <v>0.25264669083591457</v>
      </c>
      <c r="CN77" s="12">
        <f t="shared" ref="CN77:DS77" si="487">CM14/CM$7*CN46</f>
        <v>0.47718153726454643</v>
      </c>
      <c r="CO77" s="12">
        <f t="shared" si="487"/>
        <v>0.33249053524730959</v>
      </c>
      <c r="CP77" s="12">
        <f t="shared" si="487"/>
        <v>0.3495481130550841</v>
      </c>
      <c r="CQ77" s="12">
        <f t="shared" si="487"/>
        <v>0.37397293115083968</v>
      </c>
      <c r="CR77" s="12">
        <f t="shared" si="487"/>
        <v>0.34395061554424222</v>
      </c>
      <c r="CS77" s="12">
        <f t="shared" si="487"/>
        <v>0.432701568175827</v>
      </c>
      <c r="CT77" s="12">
        <f t="shared" si="487"/>
        <v>0.64856126312792162</v>
      </c>
      <c r="CU77" s="12">
        <f t="shared" si="487"/>
        <v>0.12333829680281411</v>
      </c>
      <c r="CV77" s="12">
        <f t="shared" si="487"/>
        <v>-8.7022240491247585E-2</v>
      </c>
      <c r="CW77" s="12">
        <f t="shared" si="487"/>
        <v>0.48451900585623348</v>
      </c>
      <c r="CX77" s="12">
        <f t="shared" si="487"/>
        <v>0.25973190232955062</v>
      </c>
      <c r="CY77" s="12">
        <f t="shared" si="487"/>
        <v>0.33629590550292265</v>
      </c>
      <c r="CZ77" s="12">
        <f t="shared" si="487"/>
        <v>0.28202100775267891</v>
      </c>
      <c r="DA77" s="12">
        <f t="shared" si="487"/>
        <v>0.36530172263626037</v>
      </c>
      <c r="DB77" s="12">
        <f t="shared" si="487"/>
        <v>8.3307288637467988E-3</v>
      </c>
      <c r="DC77" s="12">
        <f t="shared" si="487"/>
        <v>-3.3072010307068404E-2</v>
      </c>
      <c r="DD77" s="12">
        <f t="shared" si="487"/>
        <v>0.33964530950155619</v>
      </c>
      <c r="DE77" s="12">
        <f t="shared" si="487"/>
        <v>4.8827299541312166E-2</v>
      </c>
      <c r="DF77" s="12">
        <f t="shared" si="487"/>
        <v>0.20296662822224099</v>
      </c>
      <c r="DG77" s="12">
        <f t="shared" si="487"/>
        <v>0.16146918530469531</v>
      </c>
      <c r="DH77" s="12">
        <f t="shared" si="487"/>
        <v>0.16049953560852276</v>
      </c>
      <c r="DI77" s="12">
        <f t="shared" si="487"/>
        <v>4.7588061703536737E-2</v>
      </c>
      <c r="DJ77" s="12">
        <f t="shared" si="487"/>
        <v>-1.577199388534475E-2</v>
      </c>
      <c r="DK77" s="12">
        <f t="shared" si="487"/>
        <v>0.23729231532593745</v>
      </c>
      <c r="DL77" s="12">
        <f t="shared" si="487"/>
        <v>-0.27835898004215537</v>
      </c>
      <c r="DM77" s="12">
        <f t="shared" si="487"/>
        <v>-2.3267157760186737E-2</v>
      </c>
      <c r="DN77" s="12">
        <f t="shared" si="487"/>
        <v>-0.23774259682755283</v>
      </c>
      <c r="DO77" s="12">
        <f t="shared" si="487"/>
        <v>0.53012533217663016</v>
      </c>
      <c r="DP77" s="12">
        <f t="shared" si="487"/>
        <v>-0.58600901091059743</v>
      </c>
      <c r="DQ77" s="12">
        <f t="shared" si="487"/>
        <v>-0.38958422447687052</v>
      </c>
      <c r="DR77" s="12">
        <f t="shared" si="487"/>
        <v>-6.7545341383439539E-2</v>
      </c>
      <c r="DS77" s="12">
        <f t="shared" si="487"/>
        <v>3.0027099981493638E-2</v>
      </c>
      <c r="DT77" s="43">
        <f t="shared" ref="DT77:EY77" si="488">DS14/DS$7*DT46</f>
        <v>-4.7077947648613181</v>
      </c>
      <c r="DU77" s="43">
        <f t="shared" si="488"/>
        <v>3.3365855507153492</v>
      </c>
      <c r="DV77" s="43">
        <f t="shared" si="488"/>
        <v>1.0081465582020701</v>
      </c>
      <c r="DW77" s="12">
        <f t="shared" si="488"/>
        <v>0.73626408188091297</v>
      </c>
      <c r="DX77" s="12">
        <f t="shared" si="488"/>
        <v>0.90610991513606087</v>
      </c>
      <c r="DY77" s="12">
        <f t="shared" si="488"/>
        <v>0.21694401634483892</v>
      </c>
      <c r="DZ77" s="12">
        <f t="shared" si="488"/>
        <v>0.42762440279184644</v>
      </c>
      <c r="EA77" s="12">
        <f t="shared" si="488"/>
        <v>-1.5448548301493958</v>
      </c>
      <c r="EB77" s="12">
        <f t="shared" si="488"/>
        <v>8.4379221157603795E-2</v>
      </c>
      <c r="EC77" s="12">
        <f t="shared" si="488"/>
        <v>6.8335512326182554E-2</v>
      </c>
      <c r="ED77" s="12">
        <f t="shared" si="488"/>
        <v>-0.36966672472568796</v>
      </c>
      <c r="EE77" s="12">
        <f t="shared" si="488"/>
        <v>0.41716778066651178</v>
      </c>
      <c r="EF77" s="13">
        <f t="shared" si="488"/>
        <v>0.28712904206201312</v>
      </c>
      <c r="EG77" s="13">
        <f t="shared" si="488"/>
        <v>0.23174476008304604</v>
      </c>
      <c r="EH77" s="13">
        <f t="shared" si="488"/>
        <v>0.34735251932356009</v>
      </c>
      <c r="EI77" s="13">
        <f t="shared" si="488"/>
        <v>-0.27065425886327688</v>
      </c>
      <c r="EJ77" s="13">
        <f t="shared" si="488"/>
        <v>-0.45404056598647757</v>
      </c>
      <c r="EK77" s="13">
        <f t="shared" si="488"/>
        <v>-0.36517335713826876</v>
      </c>
      <c r="EL77" s="13">
        <f t="shared" si="488"/>
        <v>-0.4433429042083174</v>
      </c>
      <c r="EM77" s="13">
        <f t="shared" si="488"/>
        <v>-0.41244122806598466</v>
      </c>
      <c r="EN77" s="13">
        <f t="shared" si="488"/>
        <v>-0.36909659408846396</v>
      </c>
      <c r="EO77" s="13">
        <f t="shared" si="488"/>
        <v>-0.20109529553455632</v>
      </c>
      <c r="EP77" s="13">
        <f t="shared" si="488"/>
        <v>-0.16102777252994216</v>
      </c>
      <c r="EQ77" s="13">
        <f t="shared" si="488"/>
        <v>-0.24650861917487538</v>
      </c>
      <c r="ER77" s="13">
        <f t="shared" si="488"/>
        <v>-8.2286616556423414E-2</v>
      </c>
      <c r="ES77" s="13">
        <f t="shared" si="488"/>
        <v>-1.6335340622315359E-2</v>
      </c>
      <c r="ET77" s="13">
        <f t="shared" si="488"/>
        <v>-3.6252776954759716E-2</v>
      </c>
      <c r="EU77" s="13">
        <f t="shared" si="488"/>
        <v>-1.760073914893704E-2</v>
      </c>
      <c r="EV77" s="13">
        <f t="shared" si="488"/>
        <v>1.8700181593746035E-2</v>
      </c>
      <c r="EW77" s="13">
        <f t="shared" si="488"/>
        <v>-1.6330058052702063E-3</v>
      </c>
      <c r="EX77" s="13">
        <f t="shared" si="488"/>
        <v>-5.2317881337445533E-2</v>
      </c>
      <c r="EY77" s="13">
        <f t="shared" si="488"/>
        <v>-0.11390206224990702</v>
      </c>
      <c r="EZ77" s="13">
        <f t="shared" ref="EZ77:FF77" si="489">EY14/EY$7*EZ46</f>
        <v>-9.178156254479046E-2</v>
      </c>
      <c r="FA77" s="13">
        <f t="shared" si="489"/>
        <v>-0.10691353386951395</v>
      </c>
      <c r="FB77" s="13">
        <f t="shared" si="489"/>
        <v>-0.11008452803679476</v>
      </c>
      <c r="FC77" s="13">
        <f t="shared" si="489"/>
        <v>-0.12964273078595148</v>
      </c>
      <c r="FD77" s="13">
        <f t="shared" si="489"/>
        <v>-8.7466663552124665E-2</v>
      </c>
      <c r="FE77" s="13">
        <f t="shared" si="489"/>
        <v>-8.7758217831296725E-2</v>
      </c>
      <c r="FF77" s="13">
        <f t="shared" si="489"/>
        <v>-8.3806266765881265E-2</v>
      </c>
    </row>
    <row r="78" spans="2:162" x14ac:dyDescent="0.2">
      <c r="B78" t="str">
        <f t="shared" si="441"/>
        <v xml:space="preserve">   Transportation and public utilities</v>
      </c>
      <c r="C78" s="12"/>
      <c r="D78" s="12">
        <f t="shared" ref="D78:AA78" si="490">C15/C$7*D47</f>
        <v>0.73224143862994084</v>
      </c>
      <c r="E78" s="12">
        <f t="shared" si="490"/>
        <v>9.7007266262090386E-2</v>
      </c>
      <c r="F78" s="12">
        <f t="shared" si="490"/>
        <v>-0.47011042123056213</v>
      </c>
      <c r="G78" s="12">
        <f t="shared" si="490"/>
        <v>0.60321445016001385</v>
      </c>
      <c r="H78" s="12">
        <f t="shared" si="490"/>
        <v>-0.11904815832718098</v>
      </c>
      <c r="I78" s="12">
        <f t="shared" si="490"/>
        <v>0.28174524761465608</v>
      </c>
      <c r="J78" s="12">
        <f t="shared" si="490"/>
        <v>-0.26858591018676148</v>
      </c>
      <c r="K78" s="12">
        <f t="shared" si="490"/>
        <v>-0.29102650272257985</v>
      </c>
      <c r="L78" s="12">
        <f t="shared" si="490"/>
        <v>4.7484217702425502E-2</v>
      </c>
      <c r="M78" s="12">
        <f t="shared" si="490"/>
        <v>-0.20887425090312542</v>
      </c>
      <c r="N78" s="12">
        <f t="shared" si="490"/>
        <v>-0.17496461886710993</v>
      </c>
      <c r="O78" s="12">
        <f t="shared" si="490"/>
        <v>0.19171066462536709</v>
      </c>
      <c r="P78" s="12">
        <f t="shared" si="490"/>
        <v>-0.33150530819337104</v>
      </c>
      <c r="Q78" s="12">
        <f t="shared" si="490"/>
        <v>0.32521582299365948</v>
      </c>
      <c r="R78" s="12">
        <f t="shared" si="490"/>
        <v>-0.94307428784543346</v>
      </c>
      <c r="S78" s="12">
        <f t="shared" si="490"/>
        <v>0.89606208315737657</v>
      </c>
      <c r="T78" s="12">
        <f t="shared" si="490"/>
        <v>5.8577863292806238E-2</v>
      </c>
      <c r="U78" s="12">
        <f t="shared" si="490"/>
        <v>0</v>
      </c>
      <c r="V78" s="12">
        <f t="shared" si="490"/>
        <v>3.4826775222241146E-2</v>
      </c>
      <c r="W78" s="12">
        <f t="shared" si="490"/>
        <v>-6.8311261645431332E-2</v>
      </c>
      <c r="X78" s="12">
        <f t="shared" si="490"/>
        <v>-2.2665357825737736E-2</v>
      </c>
      <c r="Y78" s="12">
        <f t="shared" si="490"/>
        <v>0.33894625438213005</v>
      </c>
      <c r="Z78" s="12">
        <f t="shared" si="490"/>
        <v>-3.3904411052818564E-2</v>
      </c>
      <c r="AA78" s="12">
        <f t="shared" si="490"/>
        <v>0.46187664661902805</v>
      </c>
      <c r="AB78" s="12">
        <f t="shared" ref="AB78:BG78" si="491">AA15/AA$7*AB47</f>
        <v>-0.63997155677290685</v>
      </c>
      <c r="AC78" s="12">
        <f t="shared" si="491"/>
        <v>0.95594967310598311</v>
      </c>
      <c r="AD78" s="12">
        <f t="shared" si="491"/>
        <v>0.42996914404389464</v>
      </c>
      <c r="AE78" s="12">
        <f t="shared" si="491"/>
        <v>8.6457774777058904E-2</v>
      </c>
      <c r="AF78" s="12">
        <f t="shared" si="491"/>
        <v>0.15035103788611576</v>
      </c>
      <c r="AG78" s="12">
        <f t="shared" si="491"/>
        <v>-0.28390463839697161</v>
      </c>
      <c r="AH78" s="12">
        <f t="shared" si="491"/>
        <v>-0.73764905383460655</v>
      </c>
      <c r="AI78" s="12">
        <f t="shared" si="491"/>
        <v>1.6486876369736225</v>
      </c>
      <c r="AJ78" s="12">
        <f t="shared" si="491"/>
        <v>0.14232883206990776</v>
      </c>
      <c r="AK78" s="12">
        <f t="shared" si="491"/>
        <v>0.12016728084757948</v>
      </c>
      <c r="AL78" s="12">
        <f t="shared" si="491"/>
        <v>-9.7365431854994883E-2</v>
      </c>
      <c r="AM78" s="12">
        <f t="shared" si="491"/>
        <v>0.27955235922187521</v>
      </c>
      <c r="AN78" s="12">
        <f t="shared" si="491"/>
        <v>-0.2095190778992333</v>
      </c>
      <c r="AO78" s="12">
        <f t="shared" si="491"/>
        <v>-3.8556573802478386E-2</v>
      </c>
      <c r="AP78" s="12">
        <f t="shared" si="491"/>
        <v>0.20523539449897693</v>
      </c>
      <c r="AQ78" s="12">
        <f t="shared" si="491"/>
        <v>-0.22390135612931297</v>
      </c>
      <c r="AR78" s="12">
        <f t="shared" si="491"/>
        <v>-0.1126054905383489</v>
      </c>
      <c r="AS78" s="12">
        <f t="shared" si="491"/>
        <v>-1.8830460556351774E-2</v>
      </c>
      <c r="AT78" s="12">
        <f t="shared" si="491"/>
        <v>0.19113050948041063</v>
      </c>
      <c r="AU78" s="12">
        <f t="shared" si="491"/>
        <v>3.7490179074032105E-2</v>
      </c>
      <c r="AV78" s="12">
        <f t="shared" si="491"/>
        <v>-0.34510263671264596</v>
      </c>
      <c r="AW78" s="12">
        <f t="shared" si="491"/>
        <v>-0.37364129584454592</v>
      </c>
      <c r="AX78" s="12">
        <f t="shared" si="491"/>
        <v>-0.58486806460468777</v>
      </c>
      <c r="AY78" s="12">
        <f t="shared" si="491"/>
        <v>-6.7533647564361129E-2</v>
      </c>
      <c r="AZ78" s="12">
        <f t="shared" si="491"/>
        <v>-0.15484698264176192</v>
      </c>
      <c r="BA78" s="12">
        <f t="shared" si="491"/>
        <v>0.17087844963960883</v>
      </c>
      <c r="BB78" s="12">
        <f t="shared" si="491"/>
        <v>-0.24994954316978593</v>
      </c>
      <c r="BC78" s="12">
        <f t="shared" si="491"/>
        <v>3.9732378305553054E-2</v>
      </c>
      <c r="BD78" s="12">
        <f t="shared" si="491"/>
        <v>-0.23250624589559707</v>
      </c>
      <c r="BE78" s="12">
        <f t="shared" si="491"/>
        <v>0</v>
      </c>
      <c r="BF78" s="12">
        <f t="shared" si="491"/>
        <v>-0.10834537481368098</v>
      </c>
      <c r="BG78" s="12">
        <f t="shared" si="491"/>
        <v>-1.9832250184638571E-2</v>
      </c>
      <c r="BH78" s="12">
        <f t="shared" ref="BH78:CM78" si="492">BG15/BG$7*BH47</f>
        <v>0.18204428128208783</v>
      </c>
      <c r="BI78" s="12">
        <f t="shared" si="492"/>
        <v>1.9817526032084809E-2</v>
      </c>
      <c r="BJ78" s="12">
        <f t="shared" si="492"/>
        <v>0.12983998024569157</v>
      </c>
      <c r="BK78" s="12">
        <f t="shared" si="492"/>
        <v>-0.16373148653757172</v>
      </c>
      <c r="BL78" s="12">
        <f t="shared" si="492"/>
        <v>-0.12508834330916738</v>
      </c>
      <c r="BM78" s="12">
        <f t="shared" si="492"/>
        <v>-0.12396589847937514</v>
      </c>
      <c r="BN78" s="12">
        <f t="shared" si="492"/>
        <v>9.6961058101034503E-2</v>
      </c>
      <c r="BO78" s="12">
        <f t="shared" si="492"/>
        <v>0.13475547616799019</v>
      </c>
      <c r="BP78" s="12">
        <f t="shared" si="492"/>
        <v>1.8874110215635218E-2</v>
      </c>
      <c r="BQ78" s="12">
        <f t="shared" si="492"/>
        <v>3.7541624978126041E-2</v>
      </c>
      <c r="BR78" s="12">
        <f t="shared" si="492"/>
        <v>0</v>
      </c>
      <c r="BS78" s="12">
        <f t="shared" si="492"/>
        <v>0.217252529574221</v>
      </c>
      <c r="BT78" s="12">
        <f t="shared" si="492"/>
        <v>0.10155704597916221</v>
      </c>
      <c r="BU78" s="12">
        <f t="shared" si="492"/>
        <v>0</v>
      </c>
      <c r="BV78" s="12">
        <f t="shared" si="492"/>
        <v>4.526554841251456E-2</v>
      </c>
      <c r="BW78" s="12">
        <f t="shared" si="492"/>
        <v>-2.6786973474066611E-2</v>
      </c>
      <c r="BX78" s="12">
        <f t="shared" si="492"/>
        <v>0</v>
      </c>
      <c r="BY78" s="12">
        <f t="shared" si="492"/>
        <v>-0.17461099979450537</v>
      </c>
      <c r="BZ78" s="12">
        <f t="shared" si="492"/>
        <v>-0.25879195206211691</v>
      </c>
      <c r="CA78" s="12">
        <f t="shared" si="492"/>
        <v>-0.19468191482632444</v>
      </c>
      <c r="CB78" s="12">
        <f t="shared" si="492"/>
        <v>-0.42013570069021849</v>
      </c>
      <c r="CC78" s="12">
        <f t="shared" si="492"/>
        <v>-0.1749260313737257</v>
      </c>
      <c r="CD78" s="12">
        <f t="shared" si="492"/>
        <v>-0.14942632110261642</v>
      </c>
      <c r="CE78" s="12">
        <f t="shared" si="492"/>
        <v>-9.461514132905087E-2</v>
      </c>
      <c r="CF78" s="12">
        <f t="shared" si="492"/>
        <v>-4.7755738938488487E-2</v>
      </c>
      <c r="CG78" s="12">
        <f t="shared" si="492"/>
        <v>9.6630442698148203E-2</v>
      </c>
      <c r="CH78" s="12">
        <f t="shared" si="492"/>
        <v>0.13561938750715688</v>
      </c>
      <c r="CI78" s="12">
        <f t="shared" si="492"/>
        <v>8.6198059707645922E-2</v>
      </c>
      <c r="CJ78" s="12">
        <f t="shared" si="492"/>
        <v>0.13439378935619009</v>
      </c>
      <c r="CK78" s="12">
        <f t="shared" si="492"/>
        <v>0.15283608578838959</v>
      </c>
      <c r="CL78" s="12">
        <f t="shared" si="492"/>
        <v>-6.4952031956822379E-2</v>
      </c>
      <c r="CM78" s="12">
        <f t="shared" si="492"/>
        <v>8.4433698653414949E-2</v>
      </c>
      <c r="CN78" s="12">
        <f t="shared" ref="CN78:DS78" si="493">CM15/CM$7*CN47</f>
        <v>0.12172102600983856</v>
      </c>
      <c r="CO78" s="12">
        <f t="shared" si="493"/>
        <v>9.1635203188529489E-3</v>
      </c>
      <c r="CP78" s="12">
        <f t="shared" si="493"/>
        <v>-4.5334120071775903E-2</v>
      </c>
      <c r="CQ78" s="12">
        <f t="shared" si="493"/>
        <v>-9.0213137366705835E-3</v>
      </c>
      <c r="CR78" s="12">
        <f t="shared" si="493"/>
        <v>0.19243344933213297</v>
      </c>
      <c r="CS78" s="12">
        <f t="shared" si="493"/>
        <v>0.15411293160776499</v>
      </c>
      <c r="CT78" s="12">
        <f t="shared" si="493"/>
        <v>0.18065846827879611</v>
      </c>
      <c r="CU78" s="12">
        <f t="shared" si="493"/>
        <v>0.35585745539100239</v>
      </c>
      <c r="CV78" s="12">
        <f t="shared" si="493"/>
        <v>0.29712062498851194</v>
      </c>
      <c r="CW78" s="12">
        <f t="shared" si="493"/>
        <v>0.17722168587703624</v>
      </c>
      <c r="CX78" s="12">
        <f t="shared" si="493"/>
        <v>0.18409899909657623</v>
      </c>
      <c r="CY78" s="12">
        <f t="shared" si="493"/>
        <v>0.26350106379308191</v>
      </c>
      <c r="CZ78" s="12">
        <f t="shared" si="493"/>
        <v>5.974320574623089E-2</v>
      </c>
      <c r="DA78" s="12">
        <f t="shared" si="493"/>
        <v>0.18000495352726958</v>
      </c>
      <c r="DB78" s="12">
        <f t="shared" si="493"/>
        <v>0.33623508882234887</v>
      </c>
      <c r="DC78" s="12">
        <f t="shared" si="493"/>
        <v>5.8281578728677647E-2</v>
      </c>
      <c r="DD78" s="12">
        <f t="shared" si="493"/>
        <v>0.24401936196023091</v>
      </c>
      <c r="DE78" s="12">
        <f t="shared" si="493"/>
        <v>0.2672110241645711</v>
      </c>
      <c r="DF78" s="12">
        <f t="shared" si="493"/>
        <v>0.17251892510987632</v>
      </c>
      <c r="DG78" s="12">
        <f t="shared" si="493"/>
        <v>0.22187763960387052</v>
      </c>
      <c r="DH78" s="12">
        <f t="shared" si="493"/>
        <v>0.1955031664839699</v>
      </c>
      <c r="DI78" s="12">
        <f t="shared" si="493"/>
        <v>0.2020222971874997</v>
      </c>
      <c r="DJ78" s="12">
        <f t="shared" si="493"/>
        <v>0.21761377154767625</v>
      </c>
      <c r="DK78" s="12">
        <f t="shared" si="493"/>
        <v>0.15150235982544602</v>
      </c>
      <c r="DL78" s="12">
        <f t="shared" si="493"/>
        <v>7.8008657182183508E-3</v>
      </c>
      <c r="DM78" s="12">
        <f t="shared" si="493"/>
        <v>2.3336893739007509E-2</v>
      </c>
      <c r="DN78" s="12">
        <f t="shared" si="493"/>
        <v>0.19682703561102294</v>
      </c>
      <c r="DO78" s="12">
        <f t="shared" si="493"/>
        <v>0.10079262431120137</v>
      </c>
      <c r="DP78" s="12">
        <f t="shared" si="493"/>
        <v>0.16312509521434379</v>
      </c>
      <c r="DQ78" s="12">
        <f t="shared" si="493"/>
        <v>0.18523683002010616</v>
      </c>
      <c r="DR78" s="12">
        <f t="shared" si="493"/>
        <v>0.15264952950543159</v>
      </c>
      <c r="DS78" s="12">
        <f t="shared" si="493"/>
        <v>9.0792975143823562E-2</v>
      </c>
      <c r="DT78" s="43">
        <f t="shared" ref="DT78:EY78" si="494">DS15/DS$7*DT47</f>
        <v>-1.1911587054532624</v>
      </c>
      <c r="DU78" s="43">
        <f t="shared" si="494"/>
        <v>0.12788838740746311</v>
      </c>
      <c r="DV78" s="43">
        <f t="shared" si="494"/>
        <v>0.4332873479968648</v>
      </c>
      <c r="DW78" s="12">
        <f t="shared" si="494"/>
        <v>0</v>
      </c>
      <c r="DX78" s="12">
        <f t="shared" si="494"/>
        <v>-0.21426265774408948</v>
      </c>
      <c r="DY78" s="12">
        <f t="shared" si="494"/>
        <v>0.32104734822545905</v>
      </c>
      <c r="DZ78" s="12">
        <f t="shared" si="494"/>
        <v>0.81697981904693706</v>
      </c>
      <c r="EA78" s="12">
        <f t="shared" si="494"/>
        <v>0.61721021469291604</v>
      </c>
      <c r="EB78" s="12">
        <f t="shared" si="494"/>
        <v>2.3001449582501853E-2</v>
      </c>
      <c r="EC78" s="12">
        <f t="shared" si="494"/>
        <v>0.29570642456146445</v>
      </c>
      <c r="ED78" s="12">
        <f t="shared" si="494"/>
        <v>9.0517349111766801E-2</v>
      </c>
      <c r="EE78" s="12">
        <f t="shared" si="494"/>
        <v>0.26840726706411933</v>
      </c>
      <c r="EF78" s="13">
        <f t="shared" si="494"/>
        <v>-5.2486222043276812E-2</v>
      </c>
      <c r="EG78" s="13">
        <f t="shared" si="494"/>
        <v>0.14720947584088892</v>
      </c>
      <c r="EH78" s="13">
        <f t="shared" si="494"/>
        <v>4.3505281348780546E-2</v>
      </c>
      <c r="EI78" s="13">
        <f t="shared" si="494"/>
        <v>0.12017442431269343</v>
      </c>
      <c r="EJ78" s="13">
        <f t="shared" si="494"/>
        <v>3.0464112714263167E-2</v>
      </c>
      <c r="EK78" s="13">
        <f t="shared" si="494"/>
        <v>8.7715211362597006E-3</v>
      </c>
      <c r="EL78" s="13">
        <f t="shared" si="494"/>
        <v>4.3094711444292257E-2</v>
      </c>
      <c r="EM78" s="13">
        <f t="shared" si="494"/>
        <v>5.7602524025212272E-2</v>
      </c>
      <c r="EN78" s="13">
        <f t="shared" si="494"/>
        <v>4.5869219794883447E-2</v>
      </c>
      <c r="EO78" s="13">
        <f t="shared" si="494"/>
        <v>3.9224273260169425E-2</v>
      </c>
      <c r="EP78" s="13">
        <f t="shared" si="494"/>
        <v>4.5420682378336363E-3</v>
      </c>
      <c r="EQ78" s="13">
        <f t="shared" si="494"/>
        <v>3.4495418578190933E-2</v>
      </c>
      <c r="ER78" s="13">
        <f t="shared" si="494"/>
        <v>1.8566871599284433E-2</v>
      </c>
      <c r="ES78" s="13">
        <f t="shared" si="494"/>
        <v>1.3470857373308139E-2</v>
      </c>
      <c r="ET78" s="13">
        <f t="shared" si="494"/>
        <v>2.8286982044768514E-2</v>
      </c>
      <c r="EU78" s="13">
        <f t="shared" si="494"/>
        <v>2.1122250736068764E-2</v>
      </c>
      <c r="EV78" s="13">
        <f t="shared" si="494"/>
        <v>6.9112056540038425E-3</v>
      </c>
      <c r="EW78" s="13">
        <f t="shared" si="494"/>
        <v>2.4514463677676748E-2</v>
      </c>
      <c r="EX78" s="13">
        <f t="shared" si="494"/>
        <v>5.2122580484016794E-2</v>
      </c>
      <c r="EY78" s="13">
        <f t="shared" si="494"/>
        <v>5.6684174786824033E-2</v>
      </c>
      <c r="EZ78" s="13">
        <f t="shared" ref="EZ78:FF78" si="495">EY15/EY$7*EZ47</f>
        <v>5.2587077964110086E-2</v>
      </c>
      <c r="FA78" s="13">
        <f t="shared" si="495"/>
        <v>5.741076146747541E-2</v>
      </c>
      <c r="FB78" s="13">
        <f t="shared" si="495"/>
        <v>5.4806312763409505E-2</v>
      </c>
      <c r="FC78" s="13">
        <f t="shared" si="495"/>
        <v>6.6681619321229346E-2</v>
      </c>
      <c r="FD78" s="13">
        <f t="shared" si="495"/>
        <v>5.5054314966303419E-2</v>
      </c>
      <c r="FE78" s="13">
        <f t="shared" si="495"/>
        <v>6.0545730389183178E-2</v>
      </c>
      <c r="FF78" s="13">
        <f t="shared" si="495"/>
        <v>6.0323253797515575E-2</v>
      </c>
    </row>
    <row r="79" spans="2:162" x14ac:dyDescent="0.2">
      <c r="B79" t="str">
        <f t="shared" si="441"/>
        <v xml:space="preserve">   Information</v>
      </c>
      <c r="C79" s="12"/>
      <c r="D79" s="12">
        <f t="shared" ref="D79:AA79" si="496">C16/C$7*D48</f>
        <v>-3.6241350288253621E-2</v>
      </c>
      <c r="E79" s="12">
        <f t="shared" si="496"/>
        <v>0.14716054334593626</v>
      </c>
      <c r="F79" s="12">
        <f t="shared" si="496"/>
        <v>-0.12894904699249557</v>
      </c>
      <c r="G79" s="12">
        <f t="shared" si="496"/>
        <v>0.22202588977287313</v>
      </c>
      <c r="H79" s="12">
        <f t="shared" si="496"/>
        <v>0.23517743432028565</v>
      </c>
      <c r="I79" s="12">
        <f t="shared" si="496"/>
        <v>0.20903784143678714</v>
      </c>
      <c r="J79" s="12">
        <f t="shared" si="496"/>
        <v>0.29687599215256416</v>
      </c>
      <c r="K79" s="12">
        <f t="shared" si="496"/>
        <v>0.17037955253980888</v>
      </c>
      <c r="L79" s="12">
        <f t="shared" si="496"/>
        <v>4.7572813075296635E-2</v>
      </c>
      <c r="M79" s="12">
        <f t="shared" si="496"/>
        <v>0.16868045455665068</v>
      </c>
      <c r="N79" s="12">
        <f t="shared" si="496"/>
        <v>0.30659110764172787</v>
      </c>
      <c r="O79" s="12">
        <f t="shared" si="496"/>
        <v>0.25494615660754477</v>
      </c>
      <c r="P79" s="12">
        <f t="shared" si="496"/>
        <v>0.29162564840113803</v>
      </c>
      <c r="Q79" s="12">
        <f t="shared" si="496"/>
        <v>0.48147903849702434</v>
      </c>
      <c r="R79" s="12">
        <f t="shared" si="496"/>
        <v>-0.10294205059707749</v>
      </c>
      <c r="S79" s="12">
        <f t="shared" si="496"/>
        <v>0.21595528757641877</v>
      </c>
      <c r="T79" s="12">
        <f t="shared" si="496"/>
        <v>0.23915798602984084</v>
      </c>
      <c r="U79" s="12">
        <f t="shared" si="496"/>
        <v>7.0175445164435066E-2</v>
      </c>
      <c r="V79" s="12">
        <f t="shared" si="496"/>
        <v>1.0506266885874573</v>
      </c>
      <c r="W79" s="12">
        <f t="shared" si="496"/>
        <v>0.23446573869295859</v>
      </c>
      <c r="X79" s="12">
        <f t="shared" si="496"/>
        <v>0.60123391900467149</v>
      </c>
      <c r="Y79" s="12">
        <f t="shared" si="496"/>
        <v>0.48713933546049271</v>
      </c>
      <c r="Z79" s="12">
        <f t="shared" si="496"/>
        <v>0.67396594427807965</v>
      </c>
      <c r="AA79" s="12">
        <f t="shared" si="496"/>
        <v>0.23275892183678829</v>
      </c>
      <c r="AB79" s="12">
        <f t="shared" ref="AB79:BG79" si="497">AA16/AA$7*AB48</f>
        <v>0.42731212305061256</v>
      </c>
      <c r="AC79" s="12">
        <f t="shared" si="497"/>
        <v>-0.1416833641293419</v>
      </c>
      <c r="AD79" s="12">
        <f t="shared" si="497"/>
        <v>0.30284433225541951</v>
      </c>
      <c r="AE79" s="12">
        <f t="shared" si="497"/>
        <v>0.35426419564228701</v>
      </c>
      <c r="AF79" s="12">
        <f t="shared" si="497"/>
        <v>0.3838047362747003</v>
      </c>
      <c r="AG79" s="12">
        <f t="shared" si="497"/>
        <v>0.53370766731868002</v>
      </c>
      <c r="AH79" s="12">
        <f t="shared" si="497"/>
        <v>0.13536540565985747</v>
      </c>
      <c r="AI79" s="12">
        <f t="shared" si="497"/>
        <v>0.28020118651758835</v>
      </c>
      <c r="AJ79" s="12">
        <f t="shared" si="497"/>
        <v>0.11153745649136151</v>
      </c>
      <c r="AK79" s="12">
        <f t="shared" si="497"/>
        <v>0.48549386850563842</v>
      </c>
      <c r="AL79" s="12">
        <f t="shared" si="497"/>
        <v>0.31273742246862973</v>
      </c>
      <c r="AM79" s="12">
        <f t="shared" si="497"/>
        <v>0.88964408137887552</v>
      </c>
      <c r="AN79" s="12">
        <f t="shared" si="497"/>
        <v>0.23753546759504943</v>
      </c>
      <c r="AO79" s="12">
        <f t="shared" si="497"/>
        <v>1.2073188852187178</v>
      </c>
      <c r="AP79" s="12">
        <f t="shared" si="497"/>
        <v>0.16520564926656381</v>
      </c>
      <c r="AQ79" s="12">
        <f t="shared" si="497"/>
        <v>1.4216218274532071</v>
      </c>
      <c r="AR79" s="12">
        <f t="shared" si="497"/>
        <v>0.85534841690288921</v>
      </c>
      <c r="AS79" s="12">
        <f t="shared" si="497"/>
        <v>1.1060195121846534</v>
      </c>
      <c r="AT79" s="12">
        <f t="shared" si="497"/>
        <v>0.3458706396773224</v>
      </c>
      <c r="AU79" s="12">
        <f t="shared" si="497"/>
        <v>-1.8655767025016968E-2</v>
      </c>
      <c r="AV79" s="12">
        <f t="shared" si="497"/>
        <v>-0.42836493265635645</v>
      </c>
      <c r="AW79" s="12">
        <f t="shared" si="497"/>
        <v>-0.42218299096762762</v>
      </c>
      <c r="AX79" s="12">
        <f t="shared" si="497"/>
        <v>-0.21642232482621382</v>
      </c>
      <c r="AY79" s="12">
        <f t="shared" si="497"/>
        <v>-0.4332896782673385</v>
      </c>
      <c r="AZ79" s="12">
        <f t="shared" si="497"/>
        <v>-0.16515736852379248</v>
      </c>
      <c r="BA79" s="12">
        <f t="shared" si="497"/>
        <v>-0.11767667586891635</v>
      </c>
      <c r="BB79" s="12">
        <f t="shared" si="497"/>
        <v>-3.9318935328261292E-2</v>
      </c>
      <c r="BC79" s="12">
        <f t="shared" si="497"/>
        <v>-0.19517599998152141</v>
      </c>
      <c r="BD79" s="12">
        <f t="shared" si="497"/>
        <v>-0.19560097108397329</v>
      </c>
      <c r="BE79" s="12">
        <f t="shared" si="497"/>
        <v>0.1305779042761214</v>
      </c>
      <c r="BF79" s="12">
        <f t="shared" si="497"/>
        <v>0.14077222828462738</v>
      </c>
      <c r="BG79" s="12">
        <f t="shared" si="497"/>
        <v>8.9982889982768946E-2</v>
      </c>
      <c r="BH79" s="12">
        <f t="shared" ref="BH79:CM79" si="498">BG16/BG$7*BH48</f>
        <v>8.9960453123869563E-2</v>
      </c>
      <c r="BI79" s="12">
        <f t="shared" si="498"/>
        <v>-3.9448272565438612E-2</v>
      </c>
      <c r="BJ79" s="12">
        <f t="shared" si="498"/>
        <v>0.17970640791349837</v>
      </c>
      <c r="BK79" s="12">
        <f t="shared" si="498"/>
        <v>0.19854591752702777</v>
      </c>
      <c r="BL79" s="12">
        <f t="shared" si="498"/>
        <v>4.8898201898520892E-2</v>
      </c>
      <c r="BM79" s="12">
        <f t="shared" si="498"/>
        <v>0.12669003429779443</v>
      </c>
      <c r="BN79" s="12">
        <f t="shared" si="498"/>
        <v>8.6916798218011362E-2</v>
      </c>
      <c r="BO79" s="12">
        <f t="shared" si="498"/>
        <v>0.15350458670963357</v>
      </c>
      <c r="BP79" s="12">
        <f t="shared" si="498"/>
        <v>0.5372484308675356</v>
      </c>
      <c r="BQ79" s="12">
        <f t="shared" si="498"/>
        <v>0.52276951541290384</v>
      </c>
      <c r="BR79" s="12">
        <f t="shared" si="498"/>
        <v>0.26473549114521383</v>
      </c>
      <c r="BS79" s="12">
        <f t="shared" si="498"/>
        <v>0.23450153865981702</v>
      </c>
      <c r="BT79" s="12">
        <f t="shared" si="498"/>
        <v>0.25078995037324481</v>
      </c>
      <c r="BU79" s="12">
        <f t="shared" si="498"/>
        <v>7.2912364313962294E-2</v>
      </c>
      <c r="BV79" s="12">
        <f t="shared" si="498"/>
        <v>0.15476176304066086</v>
      </c>
      <c r="BW79" s="12">
        <f t="shared" si="498"/>
        <v>0.32948192788092279</v>
      </c>
      <c r="BX79" s="12">
        <f t="shared" si="498"/>
        <v>0.30871861843361836</v>
      </c>
      <c r="BY79" s="12">
        <f t="shared" si="498"/>
        <v>0.40190153866685052</v>
      </c>
      <c r="BZ79" s="12">
        <f t="shared" si="498"/>
        <v>0.18882270542036711</v>
      </c>
      <c r="CA79" s="12">
        <f t="shared" si="498"/>
        <v>-9.8867787149832145E-2</v>
      </c>
      <c r="CB79" s="12">
        <f t="shared" si="498"/>
        <v>-0.30631563690966174</v>
      </c>
      <c r="CC79" s="12">
        <f t="shared" si="498"/>
        <v>-0.26774960214728016</v>
      </c>
      <c r="CD79" s="12">
        <f t="shared" si="498"/>
        <v>-3.7904018237788259E-2</v>
      </c>
      <c r="CE79" s="12">
        <f t="shared" si="498"/>
        <v>4.7957994107781565E-2</v>
      </c>
      <c r="CF79" s="12">
        <f t="shared" si="498"/>
        <v>0</v>
      </c>
      <c r="CG79" s="12">
        <f t="shared" si="498"/>
        <v>5.7559925822066392E-2</v>
      </c>
      <c r="CH79" s="12">
        <f t="shared" si="498"/>
        <v>0.22248584533649726</v>
      </c>
      <c r="CI79" s="12">
        <f t="shared" si="498"/>
        <v>-3.7857424047853749E-2</v>
      </c>
      <c r="CJ79" s="12">
        <f t="shared" si="498"/>
        <v>9.5145379336780397E-2</v>
      </c>
      <c r="CK79" s="12">
        <f t="shared" si="498"/>
        <v>0.19008706844857826</v>
      </c>
      <c r="CL79" s="12">
        <f t="shared" si="498"/>
        <v>3.7471653256477493E-2</v>
      </c>
      <c r="CM79" s="12">
        <f t="shared" si="498"/>
        <v>0.14062932642628842</v>
      </c>
      <c r="CN79" s="12">
        <f t="shared" ref="CN79:DS79" si="499">CM16/CM$7*CN48</f>
        <v>8.357802799671836E-2</v>
      </c>
      <c r="CO79" s="12">
        <f t="shared" si="499"/>
        <v>-0.20778618508622596</v>
      </c>
      <c r="CP79" s="12">
        <f t="shared" si="499"/>
        <v>6.4051632437622616E-2</v>
      </c>
      <c r="CQ79" s="12">
        <f t="shared" si="499"/>
        <v>0.14582780428267733</v>
      </c>
      <c r="CR79" s="12">
        <f t="shared" si="499"/>
        <v>0.14481587305276836</v>
      </c>
      <c r="CS79" s="12">
        <f t="shared" si="499"/>
        <v>0.15296160140192697</v>
      </c>
      <c r="CT79" s="12">
        <f t="shared" si="499"/>
        <v>0.26101930420670888</v>
      </c>
      <c r="CU79" s="12">
        <f t="shared" si="499"/>
        <v>0.2226116360280786</v>
      </c>
      <c r="CV79" s="12">
        <f t="shared" si="499"/>
        <v>0.25705890625017697</v>
      </c>
      <c r="CW79" s="12">
        <f t="shared" si="499"/>
        <v>0.4376930306067025</v>
      </c>
      <c r="CX79" s="12">
        <f t="shared" si="499"/>
        <v>-5.9953355670920652E-2</v>
      </c>
      <c r="CY79" s="12">
        <f t="shared" si="499"/>
        <v>-4.2609666203446611E-2</v>
      </c>
      <c r="CZ79" s="12">
        <f t="shared" si="499"/>
        <v>0.29370817523875192</v>
      </c>
      <c r="DA79" s="12">
        <f t="shared" si="499"/>
        <v>0.52113170308791168</v>
      </c>
      <c r="DB79" s="12">
        <f t="shared" si="499"/>
        <v>0.48910449371261294</v>
      </c>
      <c r="DC79" s="12">
        <f t="shared" si="499"/>
        <v>0.39844079076561334</v>
      </c>
      <c r="DD79" s="12">
        <f t="shared" si="499"/>
        <v>0.57752467925107476</v>
      </c>
      <c r="DE79" s="12">
        <f t="shared" si="499"/>
        <v>0.55411242872997535</v>
      </c>
      <c r="DF79" s="12">
        <f t="shared" si="499"/>
        <v>0.42197036727843834</v>
      </c>
      <c r="DG79" s="12">
        <f t="shared" si="499"/>
        <v>0.36948014572440707</v>
      </c>
      <c r="DH79" s="12">
        <f t="shared" si="499"/>
        <v>0.33389432494738741</v>
      </c>
      <c r="DI79" s="12">
        <f t="shared" si="499"/>
        <v>0.33096430773338925</v>
      </c>
      <c r="DJ79" s="12">
        <f t="shared" si="499"/>
        <v>0.2561841887005189</v>
      </c>
      <c r="DK79" s="12">
        <f t="shared" si="499"/>
        <v>0.31185970044767863</v>
      </c>
      <c r="DL79" s="12">
        <f t="shared" si="499"/>
        <v>0.84064962112978814</v>
      </c>
      <c r="DM79" s="12">
        <f t="shared" si="499"/>
        <v>0.77669376278622726</v>
      </c>
      <c r="DN79" s="12">
        <f t="shared" si="499"/>
        <v>0.34617761445029227</v>
      </c>
      <c r="DO79" s="12">
        <f t="shared" si="499"/>
        <v>0.62677059685751058</v>
      </c>
      <c r="DP79" s="12">
        <f t="shared" si="499"/>
        <v>0.60747991188355444</v>
      </c>
      <c r="DQ79" s="12">
        <f t="shared" si="499"/>
        <v>0.83829651261243932</v>
      </c>
      <c r="DR79" s="12">
        <f t="shared" si="499"/>
        <v>3.7675667544267114E-2</v>
      </c>
      <c r="DS79" s="12">
        <f t="shared" si="499"/>
        <v>0.47631489846678077</v>
      </c>
      <c r="DT79" s="43">
        <f t="shared" ref="DT79:EY79" si="500">DS16/DS$7*DT48</f>
        <v>-7.4760130471479211E-3</v>
      </c>
      <c r="DU79" s="43">
        <f t="shared" si="500"/>
        <v>0.12709313329590483</v>
      </c>
      <c r="DV79" s="43">
        <f t="shared" si="500"/>
        <v>0.56084211492581593</v>
      </c>
      <c r="DW79" s="12">
        <f t="shared" si="500"/>
        <v>0.16320037073359275</v>
      </c>
      <c r="DX79" s="12">
        <f t="shared" si="500"/>
        <v>0.42117107827935224</v>
      </c>
      <c r="DY79" s="12">
        <f t="shared" si="500"/>
        <v>0.52320500261820002</v>
      </c>
      <c r="DZ79" s="12">
        <f t="shared" si="500"/>
        <v>1.0485190840562169</v>
      </c>
      <c r="EA79" s="12">
        <f t="shared" si="500"/>
        <v>6.9374066104196108E-2</v>
      </c>
      <c r="EB79" s="12">
        <f t="shared" si="500"/>
        <v>0.78415881851874591</v>
      </c>
      <c r="EC79" s="12">
        <f t="shared" si="500"/>
        <v>-0.18780163617195056</v>
      </c>
      <c r="ED79" s="12">
        <f t="shared" si="500"/>
        <v>-0.37486510661666955</v>
      </c>
      <c r="EE79" s="12">
        <f t="shared" si="500"/>
        <v>-0.11912029889653847</v>
      </c>
      <c r="EF79" s="13">
        <f t="shared" si="500"/>
        <v>-0.5505490422348065</v>
      </c>
      <c r="EG79" s="13">
        <f t="shared" si="500"/>
        <v>0.20983002270622272</v>
      </c>
      <c r="EH79" s="13">
        <f t="shared" si="500"/>
        <v>-0.24352645307507459</v>
      </c>
      <c r="EI79" s="13">
        <f t="shared" si="500"/>
        <v>-4.6396114547256513E-2</v>
      </c>
      <c r="EJ79" s="13">
        <f t="shared" si="500"/>
        <v>-8.4102397845283755E-2</v>
      </c>
      <c r="EK79" s="13">
        <f t="shared" si="500"/>
        <v>-7.8990075809844008E-3</v>
      </c>
      <c r="EL79" s="13">
        <f t="shared" si="500"/>
        <v>0.5374819132607479</v>
      </c>
      <c r="EM79" s="13">
        <f t="shared" si="500"/>
        <v>0.34939974404234803</v>
      </c>
      <c r="EN79" s="13">
        <f t="shared" si="500"/>
        <v>0.16769665795808966</v>
      </c>
      <c r="EO79" s="13">
        <f t="shared" si="500"/>
        <v>0.37714603680430608</v>
      </c>
      <c r="EP79" s="13">
        <f t="shared" si="500"/>
        <v>0.30612374027231609</v>
      </c>
      <c r="EQ79" s="13">
        <f t="shared" si="500"/>
        <v>0.30218458213900345</v>
      </c>
      <c r="ER79" s="13">
        <f t="shared" si="500"/>
        <v>0.22610548377489731</v>
      </c>
      <c r="ES79" s="13">
        <f t="shared" si="500"/>
        <v>6.6926484044417422E-2</v>
      </c>
      <c r="ET79" s="13">
        <f t="shared" si="500"/>
        <v>-5.8557141360023955E-2</v>
      </c>
      <c r="EU79" s="13">
        <f t="shared" si="500"/>
        <v>7.6173884173243209E-2</v>
      </c>
      <c r="EV79" s="13">
        <f t="shared" si="500"/>
        <v>2.3838675988986393E-2</v>
      </c>
      <c r="EW79" s="13">
        <f t="shared" si="500"/>
        <v>4.3407400637313215E-2</v>
      </c>
      <c r="EX79" s="13">
        <f t="shared" si="500"/>
        <v>6.6702735615074976E-2</v>
      </c>
      <c r="EY79" s="13">
        <f t="shared" si="500"/>
        <v>9.6930784823074823E-2</v>
      </c>
      <c r="EZ79" s="13">
        <f t="shared" ref="EZ79:FF79" si="501">EY16/EY$7*EZ48</f>
        <v>0.1622099613746035</v>
      </c>
      <c r="FA79" s="13">
        <f t="shared" si="501"/>
        <v>0.25791689058144796</v>
      </c>
      <c r="FB79" s="13">
        <f t="shared" si="501"/>
        <v>0.26589735371294698</v>
      </c>
      <c r="FC79" s="13">
        <f t="shared" si="501"/>
        <v>0.3030649103098686</v>
      </c>
      <c r="FD79" s="13">
        <f t="shared" si="501"/>
        <v>0.27080874847388819</v>
      </c>
      <c r="FE79" s="13">
        <f t="shared" si="501"/>
        <v>0.27268761253964913</v>
      </c>
      <c r="FF79" s="13">
        <f t="shared" si="501"/>
        <v>0.22243695732944169</v>
      </c>
    </row>
    <row r="80" spans="2:162" x14ac:dyDescent="0.2">
      <c r="B80" t="str">
        <f t="shared" si="441"/>
        <v xml:space="preserve">   Financial activities</v>
      </c>
      <c r="C80" s="12"/>
      <c r="D80" s="12">
        <f t="shared" ref="D80:AA80" si="502">C17/C$7*D49</f>
        <v>0.1592510143693405</v>
      </c>
      <c r="E80" s="12">
        <f t="shared" si="502"/>
        <v>1.2041450896782815E-2</v>
      </c>
      <c r="F80" s="12">
        <f t="shared" si="502"/>
        <v>-0.15362515716127575</v>
      </c>
      <c r="G80" s="12">
        <f t="shared" si="502"/>
        <v>2.4012660549733007E-2</v>
      </c>
      <c r="H80" s="12">
        <f t="shared" si="502"/>
        <v>0.19449092868795806</v>
      </c>
      <c r="I80" s="12">
        <f t="shared" si="502"/>
        <v>-0.16611720540203326</v>
      </c>
      <c r="J80" s="12">
        <f t="shared" si="502"/>
        <v>-4.7603518350106101E-2</v>
      </c>
      <c r="K80" s="12">
        <f t="shared" si="502"/>
        <v>0.27875210231918918</v>
      </c>
      <c r="L80" s="12">
        <f t="shared" si="502"/>
        <v>4.7432275221818462E-2</v>
      </c>
      <c r="M80" s="12">
        <f t="shared" si="502"/>
        <v>0.23950868174650891</v>
      </c>
      <c r="N80" s="12">
        <f t="shared" si="502"/>
        <v>0.49931921444982347</v>
      </c>
      <c r="O80" s="12">
        <f t="shared" si="502"/>
        <v>9.4859871648074981E-2</v>
      </c>
      <c r="P80" s="12">
        <f t="shared" si="502"/>
        <v>4.7176852776480607E-2</v>
      </c>
      <c r="Q80" s="12">
        <f t="shared" si="502"/>
        <v>0.7452264428749531</v>
      </c>
      <c r="R80" s="12">
        <f t="shared" si="502"/>
        <v>-0.14914103320649649</v>
      </c>
      <c r="S80" s="12">
        <f t="shared" si="502"/>
        <v>0.88505723627368571</v>
      </c>
      <c r="T80" s="12">
        <f t="shared" si="502"/>
        <v>-0.54255035878556224</v>
      </c>
      <c r="U80" s="12">
        <f t="shared" si="502"/>
        <v>-0.30792299071365709</v>
      </c>
      <c r="V80" s="12">
        <f t="shared" si="502"/>
        <v>-0.51640086423731735</v>
      </c>
      <c r="W80" s="12">
        <f t="shared" si="502"/>
        <v>-0.10245176557864044</v>
      </c>
      <c r="X80" s="12">
        <f t="shared" si="502"/>
        <v>-0.1686001158360215</v>
      </c>
      <c r="Y80" s="12">
        <f t="shared" si="502"/>
        <v>0.34772479142447804</v>
      </c>
      <c r="Z80" s="12">
        <f t="shared" si="502"/>
        <v>0.27647091373629012</v>
      </c>
      <c r="AA80" s="12">
        <f t="shared" si="502"/>
        <v>0.21936851654967454</v>
      </c>
      <c r="AB80" s="12">
        <f t="shared" ref="AB80:BG80" si="503">AA17/AA$7*AB49</f>
        <v>0.1232421345064669</v>
      </c>
      <c r="AC80" s="12">
        <f t="shared" si="503"/>
        <v>7.7641289122177173E-2</v>
      </c>
      <c r="AD80" s="12">
        <f t="shared" si="503"/>
        <v>5.4766229989055289E-2</v>
      </c>
      <c r="AE80" s="12">
        <f t="shared" si="503"/>
        <v>3.22470150618374E-2</v>
      </c>
      <c r="AF80" s="12">
        <f t="shared" si="503"/>
        <v>0.34645441702818697</v>
      </c>
      <c r="AG80" s="12">
        <f t="shared" si="503"/>
        <v>0.2428046329170013</v>
      </c>
      <c r="AH80" s="12">
        <f t="shared" si="503"/>
        <v>0.66369696682831969</v>
      </c>
      <c r="AI80" s="12">
        <f t="shared" si="503"/>
        <v>-0.18024939022756933</v>
      </c>
      <c r="AJ80" s="12">
        <f t="shared" si="503"/>
        <v>1.1258029403997618</v>
      </c>
      <c r="AK80" s="12">
        <f t="shared" si="503"/>
        <v>0.46855609603268406</v>
      </c>
      <c r="AL80" s="12">
        <f t="shared" si="503"/>
        <v>0.84525476202188632</v>
      </c>
      <c r="AM80" s="12">
        <f t="shared" si="503"/>
        <v>0.12757922980756037</v>
      </c>
      <c r="AN80" s="12">
        <f t="shared" si="503"/>
        <v>0.17652545450156584</v>
      </c>
      <c r="AO80" s="12">
        <f t="shared" si="503"/>
        <v>0.17589426576770181</v>
      </c>
      <c r="AP80" s="12">
        <f t="shared" si="503"/>
        <v>-0.10488843718647575</v>
      </c>
      <c r="AQ80" s="12">
        <f t="shared" si="503"/>
        <v>0.12474946975292771</v>
      </c>
      <c r="AR80" s="12">
        <f t="shared" si="503"/>
        <v>-0.15038140169847117</v>
      </c>
      <c r="AS80" s="12">
        <f t="shared" si="503"/>
        <v>-0.1402862775936341</v>
      </c>
      <c r="AT80" s="12">
        <f t="shared" si="503"/>
        <v>9.4417659288544856E-2</v>
      </c>
      <c r="AU80" s="12">
        <f t="shared" si="503"/>
        <v>0.45076846630733414</v>
      </c>
      <c r="AV80" s="12">
        <f t="shared" si="503"/>
        <v>-1.8758487088903188E-2</v>
      </c>
      <c r="AW80" s="12">
        <f t="shared" si="503"/>
        <v>0.47606593310463685</v>
      </c>
      <c r="AX80" s="12">
        <f t="shared" si="503"/>
        <v>-0.18899104980881373</v>
      </c>
      <c r="AY80" s="12">
        <f t="shared" si="503"/>
        <v>-0.34278731450723104</v>
      </c>
      <c r="AZ80" s="12">
        <f t="shared" si="503"/>
        <v>4.9277175525333221E-2</v>
      </c>
      <c r="BA80" s="12">
        <f t="shared" si="503"/>
        <v>3.963724427167159E-2</v>
      </c>
      <c r="BB80" s="12">
        <f t="shared" si="503"/>
        <v>0.16915532444524958</v>
      </c>
      <c r="BC80" s="12">
        <f t="shared" si="503"/>
        <v>0.41494463706051882</v>
      </c>
      <c r="BD80" s="12">
        <f t="shared" si="503"/>
        <v>0.16006119492550747</v>
      </c>
      <c r="BE80" s="12">
        <f t="shared" si="503"/>
        <v>0.22158955329181609</v>
      </c>
      <c r="BF80" s="12">
        <f t="shared" si="503"/>
        <v>-0.14816382946667472</v>
      </c>
      <c r="BG80" s="12">
        <f t="shared" si="503"/>
        <v>-6.9289234238927078E-2</v>
      </c>
      <c r="BH80" s="12">
        <f t="shared" ref="BH80:CM80" si="504">BG17/BG$7*BH49</f>
        <v>-0.20625064601500342</v>
      </c>
      <c r="BI80" s="12">
        <f t="shared" si="504"/>
        <v>-6.8961106411526821E-2</v>
      </c>
      <c r="BJ80" s="12">
        <f t="shared" si="504"/>
        <v>-3.935677060478579E-2</v>
      </c>
      <c r="BK80" s="12">
        <f t="shared" si="504"/>
        <v>-8.7700797202654474E-2</v>
      </c>
      <c r="BL80" s="12">
        <f t="shared" si="504"/>
        <v>0.1375043073669627</v>
      </c>
      <c r="BM80" s="12">
        <f t="shared" si="504"/>
        <v>0.47598540789040555</v>
      </c>
      <c r="BN80" s="12">
        <f t="shared" si="504"/>
        <v>0.20386714985864202</v>
      </c>
      <c r="BO80" s="12">
        <f t="shared" si="504"/>
        <v>9.5426242975757872E-2</v>
      </c>
      <c r="BP80" s="12">
        <f t="shared" si="504"/>
        <v>-2.8210278406772354E-2</v>
      </c>
      <c r="BQ80" s="12">
        <f t="shared" si="504"/>
        <v>-8.3734244020991999E-2</v>
      </c>
      <c r="BR80" s="12">
        <f t="shared" si="504"/>
        <v>-6.4778802088445622E-2</v>
      </c>
      <c r="BS80" s="12">
        <f t="shared" si="504"/>
        <v>4.6295829070249164E-2</v>
      </c>
      <c r="BT80" s="12">
        <f t="shared" si="504"/>
        <v>0</v>
      </c>
      <c r="BU80" s="12">
        <f t="shared" si="504"/>
        <v>-0.16168969378263734</v>
      </c>
      <c r="BV80" s="12">
        <f t="shared" si="504"/>
        <v>9.0144558670283668E-3</v>
      </c>
      <c r="BW80" s="12">
        <f t="shared" si="504"/>
        <v>1.7928744451526313E-2</v>
      </c>
      <c r="BX80" s="12">
        <f t="shared" si="504"/>
        <v>-0.20212963702111142</v>
      </c>
      <c r="BY80" s="12">
        <f t="shared" si="504"/>
        <v>-0.29709404929456018</v>
      </c>
      <c r="BZ80" s="12">
        <f t="shared" si="504"/>
        <v>-0.50739758786206468</v>
      </c>
      <c r="CA80" s="12">
        <f t="shared" si="504"/>
        <v>-0.60042661060786529</v>
      </c>
      <c r="CB80" s="12">
        <f t="shared" si="504"/>
        <v>-0.49822836167195955</v>
      </c>
      <c r="CC80" s="12">
        <f t="shared" si="504"/>
        <v>-0.54392817898891921</v>
      </c>
      <c r="CD80" s="12">
        <f t="shared" si="504"/>
        <v>-0.46084308345587549</v>
      </c>
      <c r="CE80" s="12">
        <f t="shared" si="504"/>
        <v>-0.32759618533682228</v>
      </c>
      <c r="CF80" s="12">
        <f t="shared" si="504"/>
        <v>-4.7864292694921852E-2</v>
      </c>
      <c r="CG80" s="12">
        <f t="shared" si="504"/>
        <v>-6.6623750888587685E-2</v>
      </c>
      <c r="CH80" s="12">
        <f t="shared" si="504"/>
        <v>-3.8076218602317621E-2</v>
      </c>
      <c r="CI80" s="12">
        <f t="shared" si="504"/>
        <v>-0.12232455341275063</v>
      </c>
      <c r="CJ80" s="12">
        <f t="shared" si="504"/>
        <v>-0.15908886134770683</v>
      </c>
      <c r="CK80" s="12">
        <f t="shared" si="504"/>
        <v>-0.22204920240178408</v>
      </c>
      <c r="CL80" s="12">
        <f t="shared" si="504"/>
        <v>-6.5130760337274204E-2</v>
      </c>
      <c r="CM80" s="12">
        <f t="shared" si="504"/>
        <v>-0.11982053501266834</v>
      </c>
      <c r="CN80" s="12">
        <f t="shared" ref="CN80:DS80" si="505">CM17/CM$7*CN49</f>
        <v>7.4291120464867771E-2</v>
      </c>
      <c r="CO80" s="12">
        <f t="shared" si="505"/>
        <v>6.4368563630652617E-2</v>
      </c>
      <c r="CP80" s="12">
        <f t="shared" si="505"/>
        <v>0.16594476208363546</v>
      </c>
      <c r="CQ80" s="12">
        <f t="shared" si="505"/>
        <v>0.30433407003202834</v>
      </c>
      <c r="CR80" s="12">
        <f t="shared" si="505"/>
        <v>0.18163510720442239</v>
      </c>
      <c r="CS80" s="12">
        <f t="shared" si="505"/>
        <v>8.0650541064141407E-2</v>
      </c>
      <c r="CT80" s="12">
        <f t="shared" si="505"/>
        <v>4.4408915788595592E-2</v>
      </c>
      <c r="CU80" s="12">
        <f t="shared" si="505"/>
        <v>-4.3768115628645535E-2</v>
      </c>
      <c r="CV80" s="12">
        <f t="shared" si="505"/>
        <v>3.4977820126077322E-2</v>
      </c>
      <c r="CW80" s="12">
        <f t="shared" si="505"/>
        <v>0.13165538377387676</v>
      </c>
      <c r="CX80" s="12">
        <f t="shared" si="505"/>
        <v>0.11266127459928693</v>
      </c>
      <c r="CY80" s="12">
        <f t="shared" si="505"/>
        <v>3.4263866233015111E-2</v>
      </c>
      <c r="CZ80" s="12">
        <f t="shared" si="505"/>
        <v>4.2535106769096123E-2</v>
      </c>
      <c r="DA80" s="12">
        <f t="shared" si="505"/>
        <v>7.61219811023299E-2</v>
      </c>
      <c r="DB80" s="12">
        <f t="shared" si="505"/>
        <v>4.1770935563020251E-2</v>
      </c>
      <c r="DC80" s="12">
        <f t="shared" si="505"/>
        <v>0.15905879845035165</v>
      </c>
      <c r="DD80" s="12">
        <f t="shared" si="505"/>
        <v>2.4664459431089296E-2</v>
      </c>
      <c r="DE80" s="12">
        <f t="shared" si="505"/>
        <v>0.11473687390012431</v>
      </c>
      <c r="DF80" s="12">
        <f t="shared" si="505"/>
        <v>-5.6272344105029487E-2</v>
      </c>
      <c r="DG80" s="12">
        <f t="shared" si="505"/>
        <v>4.0305565682137251E-2</v>
      </c>
      <c r="DH80" s="12">
        <f t="shared" si="505"/>
        <v>0.15352316996780546</v>
      </c>
      <c r="DI80" s="12">
        <f t="shared" si="505"/>
        <v>0.10376650859986102</v>
      </c>
      <c r="DJ80" s="12">
        <f t="shared" si="505"/>
        <v>0.11137129640166522</v>
      </c>
      <c r="DK80" s="12">
        <f t="shared" si="505"/>
        <v>0.25617950582689913</v>
      </c>
      <c r="DL80" s="12">
        <f t="shared" si="505"/>
        <v>0.1656987173193705</v>
      </c>
      <c r="DM80" s="12">
        <f t="shared" si="505"/>
        <v>1.5539816278551919E-2</v>
      </c>
      <c r="DN80" s="12">
        <f t="shared" si="505"/>
        <v>-7.7184581415108847E-3</v>
      </c>
      <c r="DO80" s="12">
        <f t="shared" si="505"/>
        <v>0.13179130905597919</v>
      </c>
      <c r="DP80" s="12">
        <f t="shared" si="505"/>
        <v>0.18602801979993833</v>
      </c>
      <c r="DQ80" s="12">
        <f t="shared" si="505"/>
        <v>0.13785541560372122</v>
      </c>
      <c r="DR80" s="12">
        <f t="shared" si="505"/>
        <v>4.5275631520261324E-2</v>
      </c>
      <c r="DS80" s="12">
        <f t="shared" si="505"/>
        <v>-0.20671707942911444</v>
      </c>
      <c r="DT80" s="43">
        <f t="shared" ref="DT80:EY80" si="506">DS17/DS$7*DT49</f>
        <v>-0.63947917568512491</v>
      </c>
      <c r="DU80" s="43">
        <f t="shared" si="506"/>
        <v>2.5317867067790285E-2</v>
      </c>
      <c r="DV80" s="43">
        <f t="shared" si="506"/>
        <v>0.30003087181425869</v>
      </c>
      <c r="DW80" s="12">
        <f t="shared" si="506"/>
        <v>8.1038234067223533E-3</v>
      </c>
      <c r="DX80" s="12">
        <f t="shared" si="506"/>
        <v>9.791221175056268E-2</v>
      </c>
      <c r="DY80" s="12">
        <f t="shared" si="506"/>
        <v>7.2238324655674049E-2</v>
      </c>
      <c r="DZ80" s="12">
        <f t="shared" si="506"/>
        <v>0.34470497397877592</v>
      </c>
      <c r="EA80" s="12">
        <f t="shared" si="506"/>
        <v>0.27429876992089802</v>
      </c>
      <c r="EB80" s="12">
        <f t="shared" si="506"/>
        <v>-7.6466993705504721E-3</v>
      </c>
      <c r="EC80" s="12">
        <f t="shared" si="506"/>
        <v>-6.0344234814446222E-2</v>
      </c>
      <c r="ED80" s="12">
        <f t="shared" si="506"/>
        <v>-9.6545996220682939E-2</v>
      </c>
      <c r="EE80" s="12">
        <f t="shared" si="506"/>
        <v>-0.32135854475034897</v>
      </c>
      <c r="EF80" s="13">
        <f t="shared" si="506"/>
        <v>0.12064559660585732</v>
      </c>
      <c r="EG80" s="13">
        <f t="shared" si="506"/>
        <v>0.12156684102835127</v>
      </c>
      <c r="EH80" s="13">
        <f t="shared" si="506"/>
        <v>6.7646244099301533E-2</v>
      </c>
      <c r="EI80" s="13">
        <f t="shared" si="506"/>
        <v>9.4674400706676543E-2</v>
      </c>
      <c r="EJ80" s="13">
        <f t="shared" si="506"/>
        <v>8.0940127047528274E-2</v>
      </c>
      <c r="EK80" s="13">
        <f t="shared" si="506"/>
        <v>5.4943941443545141E-2</v>
      </c>
      <c r="EL80" s="13">
        <f t="shared" si="506"/>
        <v>5.4905250968816176E-2</v>
      </c>
      <c r="EM80" s="13">
        <f t="shared" si="506"/>
        <v>7.8176147528456433E-2</v>
      </c>
      <c r="EN80" s="13">
        <f t="shared" si="506"/>
        <v>6.5407311241430524E-2</v>
      </c>
      <c r="EO80" s="13">
        <f t="shared" si="506"/>
        <v>3.2923131498675547E-2</v>
      </c>
      <c r="EP80" s="13">
        <f t="shared" si="506"/>
        <v>5.7727529113300362E-2</v>
      </c>
      <c r="EQ80" s="13">
        <f t="shared" si="506"/>
        <v>9.4108684446704213E-2</v>
      </c>
      <c r="ER80" s="13">
        <f t="shared" si="506"/>
        <v>1.8892194016130022E-2</v>
      </c>
      <c r="ES80" s="13">
        <f t="shared" si="506"/>
        <v>1.0048096863960959E-2</v>
      </c>
      <c r="ET80" s="13">
        <f t="shared" si="506"/>
        <v>2.2346010614989739E-2</v>
      </c>
      <c r="EU80" s="13">
        <f t="shared" si="506"/>
        <v>0.10167532090880359</v>
      </c>
      <c r="EV80" s="13">
        <f t="shared" si="506"/>
        <v>5.9955037285458583E-2</v>
      </c>
      <c r="EW80" s="13">
        <f t="shared" si="506"/>
        <v>2.6526218920047237E-2</v>
      </c>
      <c r="EX80" s="13">
        <f t="shared" si="506"/>
        <v>-1.3964140815387016E-2</v>
      </c>
      <c r="EY80" s="13">
        <f t="shared" si="506"/>
        <v>1.9353116801125857E-2</v>
      </c>
      <c r="EZ80" s="13">
        <f t="shared" ref="EZ80:FF80" si="507">EY17/EY$7*EZ49</f>
        <v>1.4240959934916895E-3</v>
      </c>
      <c r="FA80" s="13">
        <f t="shared" si="507"/>
        <v>-1.2259460066459461E-2</v>
      </c>
      <c r="FB80" s="13">
        <f t="shared" si="507"/>
        <v>-3.3228194295189431E-2</v>
      </c>
      <c r="FC80" s="13">
        <f t="shared" si="507"/>
        <v>-1.740788697745951E-2</v>
      </c>
      <c r="FD80" s="13">
        <f t="shared" si="507"/>
        <v>-2.9638726506577034E-2</v>
      </c>
      <c r="FE80" s="13">
        <f t="shared" si="507"/>
        <v>-1.2464784639056011E-2</v>
      </c>
      <c r="FF80" s="13">
        <f t="shared" si="507"/>
        <v>-5.6646833738255548E-2</v>
      </c>
    </row>
    <row r="81" spans="2:162" x14ac:dyDescent="0.2">
      <c r="B81" t="str">
        <f t="shared" si="441"/>
        <v xml:space="preserve">   Professional and business services</v>
      </c>
      <c r="C81" s="12"/>
      <c r="D81" s="12">
        <f t="shared" ref="D81:AA81" si="508">C18/C$7*D50</f>
        <v>0.86149495384898667</v>
      </c>
      <c r="E81" s="12">
        <f t="shared" si="508"/>
        <v>0.70177059644792716</v>
      </c>
      <c r="F81" s="12">
        <f t="shared" si="508"/>
        <v>-0.20138117482235149</v>
      </c>
      <c r="G81" s="12">
        <f t="shared" si="508"/>
        <v>-0.28500641737066357</v>
      </c>
      <c r="H81" s="12">
        <f t="shared" si="508"/>
        <v>-0.40310875905285287</v>
      </c>
      <c r="I81" s="12">
        <f t="shared" si="508"/>
        <v>0.13239889284801931</v>
      </c>
      <c r="J81" s="12">
        <f t="shared" si="508"/>
        <v>0.27705130960885915</v>
      </c>
      <c r="K81" s="12">
        <f t="shared" si="508"/>
        <v>1.3445846523022498</v>
      </c>
      <c r="L81" s="12">
        <f t="shared" si="508"/>
        <v>-0.68180162489827179</v>
      </c>
      <c r="M81" s="12">
        <f t="shared" si="508"/>
        <v>-0.81520099785327538</v>
      </c>
      <c r="N81" s="12">
        <f t="shared" si="508"/>
        <v>0.19062996538912852</v>
      </c>
      <c r="O81" s="12">
        <f t="shared" si="508"/>
        <v>1.8650629446423441</v>
      </c>
      <c r="P81" s="12">
        <f t="shared" si="508"/>
        <v>0.44145805268673671</v>
      </c>
      <c r="Q81" s="12">
        <f t="shared" si="508"/>
        <v>1.1674863227227665</v>
      </c>
      <c r="R81" s="12">
        <f t="shared" si="508"/>
        <v>-0.18403460694628285</v>
      </c>
      <c r="S81" s="12">
        <f t="shared" si="508"/>
        <v>0.94135050791196051</v>
      </c>
      <c r="T81" s="12">
        <f t="shared" si="508"/>
        <v>1.1092849442066119</v>
      </c>
      <c r="U81" s="12">
        <f t="shared" si="508"/>
        <v>0.93114815059936484</v>
      </c>
      <c r="V81" s="12">
        <f t="shared" si="508"/>
        <v>1.2610755076185829</v>
      </c>
      <c r="W81" s="12">
        <f t="shared" si="508"/>
        <v>-1.1449171414088372E-2</v>
      </c>
      <c r="X81" s="12">
        <f t="shared" si="508"/>
        <v>-0.30375294000347131</v>
      </c>
      <c r="Y81" s="12">
        <f t="shared" si="508"/>
        <v>0.46055725824436217</v>
      </c>
      <c r="Z81" s="12">
        <f t="shared" si="508"/>
        <v>1.12451930154399</v>
      </c>
      <c r="AA81" s="12">
        <f t="shared" si="508"/>
        <v>1.5107812516967316</v>
      </c>
      <c r="AB81" s="12">
        <f t="shared" ref="AB81:BG81" si="509">AA18/AA$7*AB50</f>
        <v>8.92131381130645E-2</v>
      </c>
      <c r="AC81" s="12">
        <f t="shared" si="509"/>
        <v>1.0114977868785242</v>
      </c>
      <c r="AD81" s="12">
        <f t="shared" si="509"/>
        <v>1.491227654553082</v>
      </c>
      <c r="AE81" s="12">
        <f t="shared" si="509"/>
        <v>1.3131400465458278</v>
      </c>
      <c r="AF81" s="12">
        <f t="shared" si="509"/>
        <v>1.5371483649087858</v>
      </c>
      <c r="AG81" s="12">
        <f t="shared" si="509"/>
        <v>0.28308134004138824</v>
      </c>
      <c r="AH81" s="12">
        <f t="shared" si="509"/>
        <v>1.147054704323506</v>
      </c>
      <c r="AI81" s="12">
        <f t="shared" si="509"/>
        <v>1.2253368255258072</v>
      </c>
      <c r="AJ81" s="12">
        <f t="shared" si="509"/>
        <v>0.10068962397824124</v>
      </c>
      <c r="AK81" s="12">
        <f t="shared" si="509"/>
        <v>0.51262522781118558</v>
      </c>
      <c r="AL81" s="12">
        <f t="shared" si="509"/>
        <v>0.42743646173908334</v>
      </c>
      <c r="AM81" s="12">
        <f t="shared" si="509"/>
        <v>0.70529613037193384</v>
      </c>
      <c r="AN81" s="12">
        <f t="shared" si="509"/>
        <v>1.3385968013917129</v>
      </c>
      <c r="AO81" s="12">
        <f t="shared" si="509"/>
        <v>1.1160996241992411</v>
      </c>
      <c r="AP81" s="12">
        <f t="shared" si="509"/>
        <v>1.2697093913542248</v>
      </c>
      <c r="AQ81" s="12">
        <f t="shared" si="509"/>
        <v>0.85731195927450599</v>
      </c>
      <c r="AR81" s="12">
        <f t="shared" si="509"/>
        <v>0.48017627840177124</v>
      </c>
      <c r="AS81" s="12">
        <f t="shared" si="509"/>
        <v>1.2062287110520078</v>
      </c>
      <c r="AT81" s="12">
        <f t="shared" si="509"/>
        <v>0.1886865533817749</v>
      </c>
      <c r="AU81" s="12">
        <f t="shared" si="509"/>
        <v>-1.8127070172169011</v>
      </c>
      <c r="AV81" s="12">
        <f t="shared" si="509"/>
        <v>-1.101988671161531</v>
      </c>
      <c r="AW81" s="12">
        <f t="shared" si="509"/>
        <v>-1.9147216483071483</v>
      </c>
      <c r="AX81" s="12">
        <f t="shared" si="509"/>
        <v>-1.4118457096730181</v>
      </c>
      <c r="AY81" s="12">
        <f t="shared" si="509"/>
        <v>-0.47900267050489065</v>
      </c>
      <c r="AZ81" s="12">
        <f t="shared" si="509"/>
        <v>-0.22460839319813605</v>
      </c>
      <c r="BA81" s="12">
        <f t="shared" si="509"/>
        <v>2.9686614330700519E-2</v>
      </c>
      <c r="BB81" s="12">
        <f t="shared" si="509"/>
        <v>-9.8294630091333129E-2</v>
      </c>
      <c r="BC81" s="12">
        <f t="shared" si="509"/>
        <v>-0.23588255490544185</v>
      </c>
      <c r="BD81" s="12">
        <f t="shared" si="509"/>
        <v>-0.45035389409846516</v>
      </c>
      <c r="BE81" s="12">
        <f t="shared" si="509"/>
        <v>-9.9251703642415728E-2</v>
      </c>
      <c r="BF81" s="12">
        <f t="shared" si="509"/>
        <v>0.36213226147474847</v>
      </c>
      <c r="BG81" s="12">
        <f t="shared" si="509"/>
        <v>0.72997921528703047</v>
      </c>
      <c r="BH81" s="12">
        <f t="shared" ref="BH81:CM81" si="510">BG18/BG$7*BH50</f>
        <v>0.58547895226131308</v>
      </c>
      <c r="BI81" s="12">
        <f t="shared" si="510"/>
        <v>0.562356894589783</v>
      </c>
      <c r="BJ81" s="12">
        <f t="shared" si="510"/>
        <v>0.84737173143910283</v>
      </c>
      <c r="BK81" s="12">
        <f t="shared" si="510"/>
        <v>0.76969446466879188</v>
      </c>
      <c r="BL81" s="12">
        <f t="shared" si="510"/>
        <v>0.67474599648049283</v>
      </c>
      <c r="BM81" s="12">
        <f t="shared" si="510"/>
        <v>1.0220234993445267</v>
      </c>
      <c r="BN81" s="12">
        <f t="shared" si="510"/>
        <v>0.75383729723845394</v>
      </c>
      <c r="BO81" s="12">
        <f t="shared" si="510"/>
        <v>0.65662621119841746</v>
      </c>
      <c r="BP81" s="12">
        <f t="shared" si="510"/>
        <v>1.1345800050595674</v>
      </c>
      <c r="BQ81" s="12">
        <f t="shared" si="510"/>
        <v>0.94818561266805179</v>
      </c>
      <c r="BR81" s="12">
        <f t="shared" si="510"/>
        <v>0.73826038335169941</v>
      </c>
      <c r="BS81" s="12">
        <f t="shared" si="510"/>
        <v>0.89732053542477397</v>
      </c>
      <c r="BT81" s="12">
        <f t="shared" si="510"/>
        <v>0.47146318813150484</v>
      </c>
      <c r="BU81" s="12">
        <f t="shared" si="510"/>
        <v>0.52385847838021349</v>
      </c>
      <c r="BV81" s="12">
        <f t="shared" si="510"/>
        <v>0.53884658574928868</v>
      </c>
      <c r="BW81" s="12">
        <f t="shared" si="510"/>
        <v>0.70174972773695732</v>
      </c>
      <c r="BX81" s="12">
        <f t="shared" si="510"/>
        <v>0.25972014403362947</v>
      </c>
      <c r="BY81" s="12">
        <f t="shared" si="510"/>
        <v>-0.32658206931540684</v>
      </c>
      <c r="BZ81" s="12">
        <f t="shared" si="510"/>
        <v>-1.3044550185563866</v>
      </c>
      <c r="CA81" s="12">
        <f t="shared" si="510"/>
        <v>-1.5864191192290267</v>
      </c>
      <c r="CB81" s="12">
        <f t="shared" si="510"/>
        <v>-2.4060854694951468</v>
      </c>
      <c r="CC81" s="12">
        <f t="shared" si="510"/>
        <v>-0.89806916994848229</v>
      </c>
      <c r="CD81" s="12">
        <f t="shared" si="510"/>
        <v>2.8517119423338382E-2</v>
      </c>
      <c r="CE81" s="12">
        <f t="shared" si="510"/>
        <v>0.36691559601844836</v>
      </c>
      <c r="CF81" s="12">
        <f t="shared" si="510"/>
        <v>0.53550621821115474</v>
      </c>
      <c r="CG81" s="12">
        <f t="shared" si="510"/>
        <v>0.56251401542907764</v>
      </c>
      <c r="CH81" s="12">
        <f t="shared" si="510"/>
        <v>0.7687319739182189</v>
      </c>
      <c r="CI81" s="12">
        <f t="shared" si="510"/>
        <v>0.8034665011334603</v>
      </c>
      <c r="CJ81" s="12">
        <f t="shared" si="510"/>
        <v>0.73213539982385289</v>
      </c>
      <c r="CK81" s="12">
        <f t="shared" si="510"/>
        <v>0.92262534195965507</v>
      </c>
      <c r="CL81" s="12">
        <f t="shared" si="510"/>
        <v>0.8006631535595331</v>
      </c>
      <c r="CM81" s="12">
        <f t="shared" si="510"/>
        <v>0.72850267914706579</v>
      </c>
      <c r="CN81" s="12">
        <f t="shared" ref="CN81:DS81" si="511">CM18/CM$7*CN50</f>
        <v>1.2763760596878351</v>
      </c>
      <c r="CO81" s="12">
        <f t="shared" si="511"/>
        <v>0.40676797480507765</v>
      </c>
      <c r="CP81" s="12">
        <f t="shared" si="511"/>
        <v>1.1712244019572089</v>
      </c>
      <c r="CQ81" s="12">
        <f t="shared" si="511"/>
        <v>0.85705339877841091</v>
      </c>
      <c r="CR81" s="12">
        <f t="shared" si="511"/>
        <v>0.57272538938354367</v>
      </c>
      <c r="CS81" s="12">
        <f t="shared" si="511"/>
        <v>0.63316014013201882</v>
      </c>
      <c r="CT81" s="12">
        <f t="shared" si="511"/>
        <v>0.83977839900651252</v>
      </c>
      <c r="CU81" s="12">
        <f t="shared" si="511"/>
        <v>0.66893812091374016</v>
      </c>
      <c r="CV81" s="12">
        <f t="shared" si="511"/>
        <v>0.3075108130727961</v>
      </c>
      <c r="CW81" s="12">
        <f t="shared" si="511"/>
        <v>1.3821467520365143</v>
      </c>
      <c r="CX81" s="12">
        <f t="shared" si="511"/>
        <v>0.77896392929350122</v>
      </c>
      <c r="CY81" s="12">
        <f t="shared" si="511"/>
        <v>0.58896681260321704</v>
      </c>
      <c r="CZ81" s="12">
        <f t="shared" si="511"/>
        <v>0.98878510132402131</v>
      </c>
      <c r="DA81" s="12">
        <f t="shared" si="511"/>
        <v>1.0155577287333351</v>
      </c>
      <c r="DB81" s="12">
        <f t="shared" si="511"/>
        <v>0.67657254495841845</v>
      </c>
      <c r="DC81" s="12">
        <f t="shared" si="511"/>
        <v>0.80043670649447407</v>
      </c>
      <c r="DD81" s="12">
        <f t="shared" si="511"/>
        <v>0.99855325625991231</v>
      </c>
      <c r="DE81" s="12">
        <f t="shared" si="511"/>
        <v>0.85309013539134504</v>
      </c>
      <c r="DF81" s="12">
        <f t="shared" si="511"/>
        <v>0.4896765893756353</v>
      </c>
      <c r="DG81" s="12">
        <f t="shared" si="511"/>
        <v>1.0611969603405622</v>
      </c>
      <c r="DH81" s="12">
        <f t="shared" si="511"/>
        <v>1.391269406412611</v>
      </c>
      <c r="DI81" s="12">
        <f t="shared" si="511"/>
        <v>0.94580682642526182</v>
      </c>
      <c r="DJ81" s="12">
        <f t="shared" si="511"/>
        <v>0.36580329068954004</v>
      </c>
      <c r="DK81" s="12">
        <f t="shared" si="511"/>
        <v>0.75860199802409822</v>
      </c>
      <c r="DL81" s="12">
        <f t="shared" si="511"/>
        <v>0.16427492555692452</v>
      </c>
      <c r="DM81" s="12">
        <f t="shared" si="511"/>
        <v>0.5656260562043105</v>
      </c>
      <c r="DN81" s="12">
        <f t="shared" si="511"/>
        <v>0.81729496326023721</v>
      </c>
      <c r="DO81" s="12">
        <f t="shared" si="511"/>
        <v>5.380105049472348E-2</v>
      </c>
      <c r="DP81" s="12">
        <f t="shared" si="511"/>
        <v>1.5315720632186898</v>
      </c>
      <c r="DQ81" s="12">
        <f t="shared" si="511"/>
        <v>1.300706681540005</v>
      </c>
      <c r="DR81" s="12">
        <f t="shared" si="511"/>
        <v>0.97459390400317769</v>
      </c>
      <c r="DS81" s="12">
        <f t="shared" si="511"/>
        <v>0.86265664239946827</v>
      </c>
      <c r="DT81" s="43">
        <f t="shared" ref="DT81:EY81" si="512">DS18/DS$7*DT50</f>
        <v>-3.3758963679500562</v>
      </c>
      <c r="DU81" s="43">
        <f t="shared" si="512"/>
        <v>1.4813657933444995</v>
      </c>
      <c r="DV81" s="43">
        <f t="shared" si="512"/>
        <v>2.3005860097029838</v>
      </c>
      <c r="DW81" s="12">
        <f t="shared" si="512"/>
        <v>-0.36989450201966861</v>
      </c>
      <c r="DX81" s="12">
        <f t="shared" si="512"/>
        <v>0.10555268993383654</v>
      </c>
      <c r="DY81" s="12">
        <f t="shared" si="512"/>
        <v>1.7925099726104028</v>
      </c>
      <c r="DZ81" s="12">
        <f t="shared" si="512"/>
        <v>2.6970862800505757</v>
      </c>
      <c r="EA81" s="12">
        <f t="shared" si="512"/>
        <v>3.590294139058853</v>
      </c>
      <c r="EB81" s="12">
        <f t="shared" si="512"/>
        <v>1.3564902423192089</v>
      </c>
      <c r="EC81" s="12">
        <f t="shared" si="512"/>
        <v>2.2739815398480981E-2</v>
      </c>
      <c r="ED81" s="12">
        <f t="shared" si="512"/>
        <v>0.14251343325589641</v>
      </c>
      <c r="EE81" s="12">
        <f t="shared" si="512"/>
        <v>0.15015229171389807</v>
      </c>
      <c r="EF81" s="13">
        <f t="shared" si="512"/>
        <v>-0.15147654181319617</v>
      </c>
      <c r="EG81" s="13">
        <f t="shared" si="512"/>
        <v>1.4499557406416428</v>
      </c>
      <c r="EH81" s="13">
        <f t="shared" si="512"/>
        <v>0.44711589046562866</v>
      </c>
      <c r="EI81" s="13">
        <f t="shared" si="512"/>
        <v>1.0566015313674777</v>
      </c>
      <c r="EJ81" s="13">
        <f t="shared" si="512"/>
        <v>7.2906740782076249E-2</v>
      </c>
      <c r="EK81" s="13">
        <f t="shared" si="512"/>
        <v>-0.13467843935508317</v>
      </c>
      <c r="EL81" s="13">
        <f t="shared" si="512"/>
        <v>0.5107166562871257</v>
      </c>
      <c r="EM81" s="13">
        <f t="shared" si="512"/>
        <v>0.45484669250203835</v>
      </c>
      <c r="EN81" s="13">
        <f t="shared" si="512"/>
        <v>0.25982141702265282</v>
      </c>
      <c r="EO81" s="13">
        <f t="shared" si="512"/>
        <v>0.28680179681779333</v>
      </c>
      <c r="EP81" s="13">
        <f t="shared" si="512"/>
        <v>-0.10980531598172649</v>
      </c>
      <c r="EQ81" s="13">
        <f t="shared" si="512"/>
        <v>0.25202328922649198</v>
      </c>
      <c r="ER81" s="13">
        <f t="shared" si="512"/>
        <v>0.18768806961777607</v>
      </c>
      <c r="ES81" s="13">
        <f t="shared" si="512"/>
        <v>0.10436978519843808</v>
      </c>
      <c r="ET81" s="13">
        <f t="shared" si="512"/>
        <v>0.33791078644140515</v>
      </c>
      <c r="EU81" s="13">
        <f t="shared" si="512"/>
        <v>0.45558292621552793</v>
      </c>
      <c r="EV81" s="13">
        <f t="shared" si="512"/>
        <v>0.31056343994358654</v>
      </c>
      <c r="EW81" s="13">
        <f t="shared" si="512"/>
        <v>0.46725232535869538</v>
      </c>
      <c r="EX81" s="13">
        <f t="shared" si="512"/>
        <v>0.93747910110990462</v>
      </c>
      <c r="EY81" s="13">
        <f t="shared" si="512"/>
        <v>1.050996016028158</v>
      </c>
      <c r="EZ81" s="13">
        <f t="shared" ref="EZ81:FF81" si="513">EY18/EY$7*EZ50</f>
        <v>1.0702747473926635</v>
      </c>
      <c r="FA81" s="13">
        <f t="shared" si="513"/>
        <v>1.2256766439018456</v>
      </c>
      <c r="FB81" s="13">
        <f t="shared" si="513"/>
        <v>1.2178130677032382</v>
      </c>
      <c r="FC81" s="13">
        <f t="shared" si="513"/>
        <v>1.3325023979254405</v>
      </c>
      <c r="FD81" s="13">
        <f t="shared" si="513"/>
        <v>1.2231209480362071</v>
      </c>
      <c r="FE81" s="13">
        <f t="shared" si="513"/>
        <v>1.3181073422456149</v>
      </c>
      <c r="FF81" s="13">
        <f t="shared" si="513"/>
        <v>1.3716639833833291</v>
      </c>
    </row>
    <row r="82" spans="2:162" x14ac:dyDescent="0.2">
      <c r="B82" t="str">
        <f t="shared" si="441"/>
        <v xml:space="preserve">   Other services</v>
      </c>
      <c r="C82" s="12"/>
      <c r="D82" s="12">
        <f t="shared" ref="D82:AA82" si="514">C19/C$7*D51</f>
        <v>0.88797621379508829</v>
      </c>
      <c r="E82" s="12">
        <f t="shared" si="514"/>
        <v>0.94231590759040051</v>
      </c>
      <c r="F82" s="12">
        <f t="shared" si="514"/>
        <v>0.52977920135095224</v>
      </c>
      <c r="G82" s="12">
        <f t="shared" si="514"/>
        <v>0.53255768534301207</v>
      </c>
      <c r="H82" s="12">
        <f t="shared" si="514"/>
        <v>0.4238263736021281</v>
      </c>
      <c r="I82" s="12">
        <f t="shared" si="514"/>
        <v>5.997823642299991E-2</v>
      </c>
      <c r="J82" s="12">
        <f t="shared" si="514"/>
        <v>0.84796661021663211</v>
      </c>
      <c r="K82" s="12">
        <f t="shared" si="514"/>
        <v>0.42042955452266273</v>
      </c>
      <c r="L82" s="12">
        <f t="shared" si="514"/>
        <v>0.53716818235332042</v>
      </c>
      <c r="M82" s="12">
        <f t="shared" si="514"/>
        <v>1.1320237800209072</v>
      </c>
      <c r="N82" s="12">
        <f t="shared" si="514"/>
        <v>0.90164538510340664</v>
      </c>
      <c r="O82" s="12">
        <f t="shared" si="514"/>
        <v>0.52357153387644462</v>
      </c>
      <c r="P82" s="12">
        <f t="shared" si="514"/>
        <v>1.6443002704900835</v>
      </c>
      <c r="Q82" s="12">
        <f t="shared" si="514"/>
        <v>0.75994716656781802</v>
      </c>
      <c r="R82" s="12">
        <f t="shared" si="514"/>
        <v>-0.24198725524327794</v>
      </c>
      <c r="S82" s="12">
        <f t="shared" si="514"/>
        <v>0.44878148278433166</v>
      </c>
      <c r="T82" s="12">
        <f t="shared" si="514"/>
        <v>0.62431841532436283</v>
      </c>
      <c r="U82" s="12">
        <f t="shared" si="514"/>
        <v>0.62164651027892104</v>
      </c>
      <c r="V82" s="12">
        <f t="shared" si="514"/>
        <v>0.90464343808663739</v>
      </c>
      <c r="W82" s="12">
        <f t="shared" si="514"/>
        <v>1.6954725905338637</v>
      </c>
      <c r="X82" s="12">
        <f t="shared" si="514"/>
        <v>0.23940721293548248</v>
      </c>
      <c r="Y82" s="12">
        <f t="shared" si="514"/>
        <v>0.42309211834210214</v>
      </c>
      <c r="Z82" s="12">
        <f t="shared" si="514"/>
        <v>0.25039241678252466</v>
      </c>
      <c r="AA82" s="12">
        <f t="shared" si="514"/>
        <v>-0.29496888569181046</v>
      </c>
      <c r="AB82" s="12">
        <f t="shared" ref="AB82:BG82" si="515">AA19/AA$7*AB51</f>
        <v>1.2257792668033651</v>
      </c>
      <c r="AC82" s="12">
        <f t="shared" si="515"/>
        <v>0.83960332403150018</v>
      </c>
      <c r="AD82" s="12">
        <f t="shared" si="515"/>
        <v>1.5107143985675595</v>
      </c>
      <c r="AE82" s="12">
        <f t="shared" si="515"/>
        <v>0.60685579608709594</v>
      </c>
      <c r="AF82" s="12">
        <f t="shared" si="515"/>
        <v>0.6430189402562092</v>
      </c>
      <c r="AG82" s="12">
        <f t="shared" si="515"/>
        <v>1.0264583590682967</v>
      </c>
      <c r="AH82" s="12">
        <f t="shared" si="515"/>
        <v>1.357777267837553</v>
      </c>
      <c r="AI82" s="12">
        <f t="shared" si="515"/>
        <v>0.30538747288199669</v>
      </c>
      <c r="AJ82" s="12">
        <f t="shared" si="515"/>
        <v>1.5349782190768093</v>
      </c>
      <c r="AK82" s="12">
        <f t="shared" si="515"/>
        <v>0.69174035871381689</v>
      </c>
      <c r="AL82" s="12">
        <f t="shared" si="515"/>
        <v>0.53524218325893569</v>
      </c>
      <c r="AM82" s="12">
        <f t="shared" si="515"/>
        <v>0.79979317910882219</v>
      </c>
      <c r="AN82" s="12">
        <f t="shared" si="515"/>
        <v>-4.8495203964740025E-2</v>
      </c>
      <c r="AO82" s="12">
        <f t="shared" si="515"/>
        <v>0.65533671708019503</v>
      </c>
      <c r="AP82" s="12">
        <f t="shared" si="515"/>
        <v>0.97536199329130924</v>
      </c>
      <c r="AQ82" s="12">
        <f t="shared" si="515"/>
        <v>0.91908371410152057</v>
      </c>
      <c r="AR82" s="12">
        <f t="shared" si="515"/>
        <v>-0.29252543181190344</v>
      </c>
      <c r="AS82" s="12">
        <f t="shared" si="515"/>
        <v>0.57143630190240036</v>
      </c>
      <c r="AT82" s="12">
        <f t="shared" si="515"/>
        <v>0.79933673564574415</v>
      </c>
      <c r="AU82" s="12">
        <f t="shared" si="515"/>
        <v>-0.50001959553960229</v>
      </c>
      <c r="AV82" s="12">
        <f t="shared" si="515"/>
        <v>0.38751368566092909</v>
      </c>
      <c r="AW82" s="12">
        <f t="shared" si="515"/>
        <v>-8.4972180933686747E-2</v>
      </c>
      <c r="AX82" s="12">
        <f t="shared" si="515"/>
        <v>-0.30414913193242105</v>
      </c>
      <c r="AY82" s="12">
        <f t="shared" si="515"/>
        <v>0.26337475022497348</v>
      </c>
      <c r="AZ82" s="12">
        <f t="shared" si="515"/>
        <v>0.46539759966827404</v>
      </c>
      <c r="BA82" s="12">
        <f t="shared" si="515"/>
        <v>0.35798506876321534</v>
      </c>
      <c r="BB82" s="12">
        <f t="shared" si="515"/>
        <v>0.29711315012195139</v>
      </c>
      <c r="BC82" s="12">
        <f t="shared" si="515"/>
        <v>0.46849856037909021</v>
      </c>
      <c r="BD82" s="12">
        <f t="shared" si="515"/>
        <v>0.35904356604762228</v>
      </c>
      <c r="BE82" s="12">
        <f t="shared" si="515"/>
        <v>0.50156984185517339</v>
      </c>
      <c r="BF82" s="12">
        <f t="shared" si="515"/>
        <v>0.67414128075827451</v>
      </c>
      <c r="BG82" s="12">
        <f t="shared" si="515"/>
        <v>-0.30653974728189559</v>
      </c>
      <c r="BH82" s="12">
        <f t="shared" ref="BH82:CM82" si="516">BG19/BG$7*BH51</f>
        <v>0.70294699110522152</v>
      </c>
      <c r="BI82" s="12">
        <f t="shared" si="516"/>
        <v>0.24818470343970273</v>
      </c>
      <c r="BJ82" s="12">
        <f t="shared" si="516"/>
        <v>0.55696944866397846</v>
      </c>
      <c r="BK82" s="12">
        <f t="shared" si="516"/>
        <v>0.51327673528112749</v>
      </c>
      <c r="BL82" s="12">
        <f t="shared" si="516"/>
        <v>0.98957009697562037</v>
      </c>
      <c r="BM82" s="12">
        <f t="shared" si="516"/>
        <v>0.44745384400122884</v>
      </c>
      <c r="BN82" s="12">
        <f t="shared" si="516"/>
        <v>0.34743974539347261</v>
      </c>
      <c r="BO82" s="12">
        <f t="shared" si="516"/>
        <v>0.50706536317149931</v>
      </c>
      <c r="BP82" s="12">
        <f t="shared" si="516"/>
        <v>0.35039974132320578</v>
      </c>
      <c r="BQ82" s="12">
        <f t="shared" si="516"/>
        <v>0.47088837620312263</v>
      </c>
      <c r="BR82" s="12">
        <f t="shared" si="516"/>
        <v>0.55281093216497212</v>
      </c>
      <c r="BS82" s="12">
        <f t="shared" si="516"/>
        <v>0.88954335937305584</v>
      </c>
      <c r="BT82" s="12">
        <f t="shared" si="516"/>
        <v>0.56215167814472633</v>
      </c>
      <c r="BU82" s="12">
        <f t="shared" si="516"/>
        <v>0.71541097845290191</v>
      </c>
      <c r="BV82" s="12">
        <f t="shared" si="516"/>
        <v>0.95103237852926836</v>
      </c>
      <c r="BW82" s="12">
        <f t="shared" si="516"/>
        <v>0.68792273466630838</v>
      </c>
      <c r="BX82" s="12">
        <f t="shared" si="516"/>
        <v>0.45703188294868374</v>
      </c>
      <c r="BY82" s="12">
        <f t="shared" si="516"/>
        <v>0.75646620460156222</v>
      </c>
      <c r="BZ82" s="12">
        <f t="shared" si="516"/>
        <v>-0.15065094645039517</v>
      </c>
      <c r="CA82" s="12">
        <f t="shared" si="516"/>
        <v>-0.18939229559085763</v>
      </c>
      <c r="CB82" s="12">
        <f t="shared" si="516"/>
        <v>-0.50149171851760244</v>
      </c>
      <c r="CC82" s="12">
        <f t="shared" si="516"/>
        <v>0.36825452233109141</v>
      </c>
      <c r="CD82" s="12">
        <f t="shared" si="516"/>
        <v>0.37246206175512092</v>
      </c>
      <c r="CE82" s="12">
        <f t="shared" si="516"/>
        <v>-2.8677635112166523E-2</v>
      </c>
      <c r="CF82" s="12">
        <f t="shared" si="516"/>
        <v>0.66897248675983301</v>
      </c>
      <c r="CG82" s="12">
        <f t="shared" si="516"/>
        <v>0.74393853212494787</v>
      </c>
      <c r="CH82" s="12">
        <f t="shared" si="516"/>
        <v>1.3321655841083635</v>
      </c>
      <c r="CI82" s="12">
        <f t="shared" si="516"/>
        <v>0.43910940539614579</v>
      </c>
      <c r="CJ82" s="12">
        <f t="shared" si="516"/>
        <v>0.94902482808242605</v>
      </c>
      <c r="CK82" s="12">
        <f t="shared" si="516"/>
        <v>0.48237729482444253</v>
      </c>
      <c r="CL82" s="12">
        <f t="shared" si="516"/>
        <v>0.54628343128499091</v>
      </c>
      <c r="CM82" s="12">
        <f t="shared" si="516"/>
        <v>0.69455385679362025</v>
      </c>
      <c r="CN82" s="12">
        <f t="shared" ref="CN82:DS82" si="517">CM19/CM$7*CN51</f>
        <v>0.69033911965954908</v>
      </c>
      <c r="CO82" s="12">
        <f t="shared" si="517"/>
        <v>0.29416136255813718</v>
      </c>
      <c r="CP82" s="12">
        <f t="shared" si="517"/>
        <v>0.83920386208389153</v>
      </c>
      <c r="CQ82" s="12">
        <f t="shared" si="517"/>
        <v>0.2992838396368227</v>
      </c>
      <c r="CR82" s="12">
        <f t="shared" si="517"/>
        <v>0.8074023442205075</v>
      </c>
      <c r="CS82" s="12">
        <f t="shared" si="517"/>
        <v>0.59312012301017347</v>
      </c>
      <c r="CT82" s="12">
        <f t="shared" si="517"/>
        <v>0.86953057648031928</v>
      </c>
      <c r="CU82" s="12">
        <f t="shared" si="517"/>
        <v>1.0064806189804831</v>
      </c>
      <c r="CV82" s="12">
        <f t="shared" si="517"/>
        <v>7.8593360773813625E-2</v>
      </c>
      <c r="CW82" s="12">
        <f t="shared" si="517"/>
        <v>0.80926625440480515</v>
      </c>
      <c r="CX82" s="12">
        <f t="shared" si="517"/>
        <v>0.13782784033701784</v>
      </c>
      <c r="CY82" s="12">
        <f t="shared" si="517"/>
        <v>0.69912265302406351</v>
      </c>
      <c r="CZ82" s="12">
        <f t="shared" si="517"/>
        <v>1.0503282903859723</v>
      </c>
      <c r="DA82" s="12">
        <f t="shared" si="517"/>
        <v>0.920486459441342</v>
      </c>
      <c r="DB82" s="12">
        <f t="shared" si="517"/>
        <v>0.79184445776608348</v>
      </c>
      <c r="DC82" s="12">
        <f t="shared" si="517"/>
        <v>1.39272097865985</v>
      </c>
      <c r="DD82" s="12">
        <f t="shared" si="517"/>
        <v>1.0242045274335037</v>
      </c>
      <c r="DE82" s="12">
        <f t="shared" si="517"/>
        <v>0.71427133792500319</v>
      </c>
      <c r="DF82" s="12">
        <f t="shared" si="517"/>
        <v>0.61075539652406152</v>
      </c>
      <c r="DG82" s="12">
        <f t="shared" si="517"/>
        <v>0.63256533262020254</v>
      </c>
      <c r="DH82" s="12">
        <f t="shared" si="517"/>
        <v>1.0212755048562738</v>
      </c>
      <c r="DI82" s="12">
        <f t="shared" si="517"/>
        <v>0.4544167899767827</v>
      </c>
      <c r="DJ82" s="12">
        <f t="shared" si="517"/>
        <v>0.65298602231385883</v>
      </c>
      <c r="DK82" s="12">
        <f t="shared" si="517"/>
        <v>1.2961958890879557</v>
      </c>
      <c r="DL82" s="12">
        <f t="shared" si="517"/>
        <v>0.65297790316452786</v>
      </c>
      <c r="DM82" s="12">
        <f t="shared" si="517"/>
        <v>0.45303445860048935</v>
      </c>
      <c r="DN82" s="12">
        <f t="shared" si="517"/>
        <v>0.67049277075515967</v>
      </c>
      <c r="DO82" s="12">
        <f t="shared" si="517"/>
        <v>0.82325512295724068</v>
      </c>
      <c r="DP82" s="12">
        <f t="shared" si="517"/>
        <v>0.69486091487927348</v>
      </c>
      <c r="DQ82" s="12">
        <f t="shared" si="517"/>
        <v>0.55008570173091931</v>
      </c>
      <c r="DR82" s="12">
        <f t="shared" si="517"/>
        <v>0.4008616197595411</v>
      </c>
      <c r="DS82" s="12">
        <f t="shared" si="517"/>
        <v>-0.64644087197154598</v>
      </c>
      <c r="DT82" s="43">
        <f t="shared" ref="DT82:EY82" si="518">DS19/DS$7*DT51</f>
        <v>-17.321033209593903</v>
      </c>
      <c r="DU82" s="43">
        <f t="shared" si="518"/>
        <v>7.1561940492837737</v>
      </c>
      <c r="DV82" s="43">
        <f t="shared" si="518"/>
        <v>1.1467856496414199</v>
      </c>
      <c r="DW82" s="12">
        <f t="shared" si="518"/>
        <v>-0.20986410200075917</v>
      </c>
      <c r="DX82" s="12">
        <f t="shared" si="518"/>
        <v>4.1587788659373999</v>
      </c>
      <c r="DY82" s="12">
        <f t="shared" si="518"/>
        <v>4.3133709082776894</v>
      </c>
      <c r="DZ82" s="12">
        <f t="shared" si="518"/>
        <v>2.390509738641911</v>
      </c>
      <c r="EA82" s="12">
        <f t="shared" si="518"/>
        <v>0.82470299615159959</v>
      </c>
      <c r="EB82" s="12">
        <f t="shared" si="518"/>
        <v>1.2233796330109488</v>
      </c>
      <c r="EC82" s="12">
        <f t="shared" si="518"/>
        <v>1.8293427663985662</v>
      </c>
      <c r="ED82" s="12">
        <f t="shared" si="518"/>
        <v>0.89459929696301865</v>
      </c>
      <c r="EE82" s="12">
        <f t="shared" si="518"/>
        <v>1.9961380388464522</v>
      </c>
      <c r="EF82" s="13">
        <f t="shared" si="518"/>
        <v>1.2332578701887815</v>
      </c>
      <c r="EG82" s="13">
        <f t="shared" si="518"/>
        <v>1.1156438632385388</v>
      </c>
      <c r="EH82" s="13">
        <f t="shared" si="518"/>
        <v>0.53859998667874975</v>
      </c>
      <c r="EI82" s="13">
        <f t="shared" si="518"/>
        <v>0.18640281445488852</v>
      </c>
      <c r="EJ82" s="13">
        <f t="shared" si="518"/>
        <v>0.43701944806534582</v>
      </c>
      <c r="EK82" s="13">
        <f t="shared" si="518"/>
        <v>0.24802348364673629</v>
      </c>
      <c r="EL82" s="13">
        <f t="shared" si="518"/>
        <v>0.21419135304162509</v>
      </c>
      <c r="EM82" s="13">
        <f t="shared" si="518"/>
        <v>0.1027379405164873</v>
      </c>
      <c r="EN82" s="13">
        <f t="shared" si="518"/>
        <v>0.17526940905663096</v>
      </c>
      <c r="EO82" s="13">
        <f t="shared" si="518"/>
        <v>-3.9898581236691856E-2</v>
      </c>
      <c r="EP82" s="13">
        <f t="shared" si="518"/>
        <v>6.4706610700349193E-2</v>
      </c>
      <c r="EQ82" s="13">
        <f t="shared" si="518"/>
        <v>7.6909423358119275E-2</v>
      </c>
      <c r="ER82" s="13">
        <f t="shared" si="518"/>
        <v>0.1240555523420053</v>
      </c>
      <c r="ES82" s="13">
        <f t="shared" si="518"/>
        <v>0.16827300928417324</v>
      </c>
      <c r="ET82" s="13">
        <f t="shared" si="518"/>
        <v>0.17697254983456984</v>
      </c>
      <c r="EU82" s="13">
        <f t="shared" si="518"/>
        <v>9.6653404071220347E-2</v>
      </c>
      <c r="EV82" s="13">
        <f t="shared" si="518"/>
        <v>0.16081946206631256</v>
      </c>
      <c r="EW82" s="13">
        <f t="shared" si="518"/>
        <v>0.19899817748646662</v>
      </c>
      <c r="EX82" s="13">
        <f t="shared" si="518"/>
        <v>0.17093354697308683</v>
      </c>
      <c r="EY82" s="13">
        <f t="shared" si="518"/>
        <v>0.14128647699282923</v>
      </c>
      <c r="EZ82" s="13">
        <f t="shared" ref="EZ82:FF82" si="519">EY19/EY$7*EZ51</f>
        <v>0.16828657160488786</v>
      </c>
      <c r="FA82" s="13">
        <f t="shared" si="519"/>
        <v>0.13012386127890216</v>
      </c>
      <c r="FB82" s="13">
        <f t="shared" si="519"/>
        <v>0.14887726663123638</v>
      </c>
      <c r="FC82" s="13">
        <f t="shared" si="519"/>
        <v>0.14064623027981862</v>
      </c>
      <c r="FD82" s="13">
        <f t="shared" si="519"/>
        <v>0.15900191118382068</v>
      </c>
      <c r="FE82" s="13">
        <f t="shared" si="519"/>
        <v>0.13392714076615461</v>
      </c>
      <c r="FF82" s="13">
        <f t="shared" si="519"/>
        <v>0.14104451129086257</v>
      </c>
    </row>
    <row r="83" spans="2:162" x14ac:dyDescent="0.2">
      <c r="B83" t="str">
        <f t="shared" si="441"/>
        <v xml:space="preserve">      Leisure and Hospitality</v>
      </c>
      <c r="C83" s="12"/>
      <c r="D83" s="12">
        <f t="shared" ref="D83" si="520">C20/C$7*D52</f>
        <v>0.34518665851775693</v>
      </c>
      <c r="E83" s="12">
        <f t="shared" ref="E83" si="521">D20/D$7*E52</f>
        <v>0.2310287094606884</v>
      </c>
      <c r="F83" s="12">
        <f t="shared" ref="F83" si="522">E20/E$7*F52</f>
        <v>-0.10680761256613587</v>
      </c>
      <c r="G83" s="12">
        <f t="shared" ref="G83" si="523">F20/F$7*G52</f>
        <v>0.57819089002106938</v>
      </c>
      <c r="H83" s="12">
        <f t="shared" ref="H83" si="524">G20/G$7*H52</f>
        <v>-0.15515353553845335</v>
      </c>
      <c r="I83" s="12">
        <f t="shared" ref="I83" si="525">H20/H$7*I52</f>
        <v>-0.52622593802884532</v>
      </c>
      <c r="J83" s="12">
        <f t="shared" ref="J83" si="526">I20/I$7*J52</f>
        <v>0.24133362498737188</v>
      </c>
      <c r="K83" s="12">
        <f t="shared" ref="K83" si="527">J20/J$7*K52</f>
        <v>0.31445624910414904</v>
      </c>
      <c r="L83" s="12">
        <f t="shared" ref="L83" si="528">K20/K$7*L52</f>
        <v>0.1908435599557666</v>
      </c>
      <c r="M83" s="12">
        <f t="shared" ref="M83" si="529">L20/L$7*M52</f>
        <v>0.43344124923538097</v>
      </c>
      <c r="N83" s="12">
        <f t="shared" ref="N83" si="530">M20/M$7*N52</f>
        <v>0.19102206298253785</v>
      </c>
      <c r="O83" s="12">
        <f t="shared" ref="O83" si="531">N20/N$7*O52</f>
        <v>0.26248173302091138</v>
      </c>
      <c r="P83" s="12">
        <f t="shared" ref="P83" si="532">O20/O$7*P52</f>
        <v>0.32210726837486281</v>
      </c>
      <c r="Q83" s="12">
        <f t="shared" ref="Q83" si="533">P20/P$7*Q52</f>
        <v>0.56463143819535311</v>
      </c>
      <c r="R83" s="12">
        <f t="shared" ref="R83" si="534">Q20/Q$7*R52</f>
        <v>-0.31938124910137311</v>
      </c>
      <c r="S83" s="12">
        <f t="shared" ref="S83" si="535">R20/R$7*S52</f>
        <v>0.27281464450880333</v>
      </c>
      <c r="T83" s="12">
        <f t="shared" ref="T83" si="536">S20/S$7*T52</f>
        <v>0.48808248512934577</v>
      </c>
      <c r="U83" s="12">
        <f t="shared" ref="U83" si="537">T20/T$7*U52</f>
        <v>-0.11549838320487696</v>
      </c>
      <c r="V83" s="12">
        <f t="shared" ref="V83" si="538">U20/U$7*V52</f>
        <v>0.67904385372849618</v>
      </c>
      <c r="W83" s="12">
        <f t="shared" ref="W83" si="539">V20/V$7*W52</f>
        <v>0.59908726677404645</v>
      </c>
      <c r="X83" s="12">
        <f t="shared" ref="X83" si="540">W20/W$7*X52</f>
        <v>0.17158196239351858</v>
      </c>
      <c r="Y83" s="12">
        <f t="shared" ref="Y83" si="541">X20/X$7*Y52</f>
        <v>-0.11300441408283518</v>
      </c>
      <c r="Z83" s="12">
        <f t="shared" ref="Z83" si="542">Y20/Y$7*Z52</f>
        <v>0.77253464208092315</v>
      </c>
      <c r="AA83" s="12">
        <f t="shared" ref="AA83" si="543">Z20/Z$7*AA52</f>
        <v>-0.35926684290302663</v>
      </c>
      <c r="AB83" s="12">
        <f t="shared" ref="AB83" si="544">AA20/AA$7*AB52</f>
        <v>0.81718417133292287</v>
      </c>
      <c r="AC83" s="12">
        <f t="shared" ref="AC83" si="545">AB20/AB$7*AC52</f>
        <v>0.58835499150847348</v>
      </c>
      <c r="AD83" s="12">
        <f t="shared" ref="AD83" si="546">AC20/AC$7*AD52</f>
        <v>0.23150946125245925</v>
      </c>
      <c r="AE83" s="12">
        <f t="shared" ref="AE83" si="547">AD20/AD$7*AE52</f>
        <v>-3.8720539109117461E-15</v>
      </c>
      <c r="AF83" s="12">
        <f t="shared" ref="AF83" si="548">AE20/AE$7*AF52</f>
        <v>-4.2331738115278426E-2</v>
      </c>
      <c r="AG83" s="12">
        <f t="shared" ref="AG83" si="549">AF20/AF$7*AG52</f>
        <v>0.55399581943642573</v>
      </c>
      <c r="AH83" s="12">
        <f t="shared" ref="AH83" si="550">AG20/AG$7*AH52</f>
        <v>0.71069453499226432</v>
      </c>
      <c r="AI83" s="12">
        <f t="shared" ref="AI83" si="551">AH20/AH$7*AI52</f>
        <v>-8.0726344099624495E-2</v>
      </c>
      <c r="AJ83" s="12">
        <f t="shared" ref="AJ83" si="552">AI20/AI$7*AJ52</f>
        <v>0.52385823384867614</v>
      </c>
      <c r="AK83" s="12">
        <f t="shared" ref="AK83" si="553">AJ20/AJ$7*AK52</f>
        <v>0.35217828725631523</v>
      </c>
      <c r="AL83" s="12">
        <f t="shared" ref="AL83" si="554">AK20/AK$7*AL52</f>
        <v>-0.25250028416093573</v>
      </c>
      <c r="AM83" s="12">
        <f t="shared" ref="AM83" si="555">AL20/AL$7*AM52</f>
        <v>1.362251631167718</v>
      </c>
      <c r="AN83" s="12">
        <f t="shared" ref="AN83" si="556">AM20/AM$7*AN52</f>
        <v>6.8150862286421018E-2</v>
      </c>
      <c r="AO83" s="12">
        <f t="shared" ref="AO83" si="557">AN20/AN$7*AO52</f>
        <v>0.14601615748565402</v>
      </c>
      <c r="AP83" s="12">
        <f t="shared" ref="AP83" si="558">AO20/AO$7*AP52</f>
        <v>0.47988785139611784</v>
      </c>
      <c r="AQ83" s="12">
        <f t="shared" ref="AQ83" si="559">AP20/AP$7*AQ52</f>
        <v>0.20179463381118026</v>
      </c>
      <c r="AR83" s="12">
        <f t="shared" ref="AR83" si="560">AQ20/AQ$7*AR52</f>
        <v>-0.18811567788927391</v>
      </c>
      <c r="AS83" s="12">
        <f t="shared" ref="AS83" si="561">AR20/AR$7*AS52</f>
        <v>-0.51606597447393843</v>
      </c>
      <c r="AT83" s="12">
        <f t="shared" ref="AT83" si="562">AS20/AS$7*AT52</f>
        <v>0.76669198789320969</v>
      </c>
      <c r="AU83" s="12">
        <f t="shared" ref="AU83" si="563">AT20/AT$7*AU52</f>
        <v>-5.5899891997563164E-2</v>
      </c>
      <c r="AV83" s="12">
        <f t="shared" ref="AV83" si="564">AU20/AU$7*AV52</f>
        <v>-0.13069873792407841</v>
      </c>
      <c r="AW83" s="12">
        <f t="shared" ref="AW83" si="565">AV20/AV$7*AW52</f>
        <v>-0.28936422325210548</v>
      </c>
      <c r="AX83" s="12">
        <f t="shared" ref="AX83" si="566">AW20/AW$7*AX52</f>
        <v>-0.73912872299353594</v>
      </c>
      <c r="AY83" s="12">
        <f t="shared" ref="AY83" si="567">AX20/AX$7*AY52</f>
        <v>-0.16391835375460315</v>
      </c>
      <c r="AZ83" s="12">
        <f t="shared" ref="AZ83" si="568">AY20/AY$7*AZ52</f>
        <v>0.23831156051686686</v>
      </c>
      <c r="BA83" s="12">
        <f t="shared" ref="BA83" si="569">AZ20/AZ$7*BA52</f>
        <v>0.15927813617024758</v>
      </c>
      <c r="BB83" s="12">
        <f t="shared" ref="BB83" si="570">BA20/BA$7*BB52</f>
        <v>9.861010503926777E-3</v>
      </c>
      <c r="BC83" s="12">
        <f t="shared" ref="BC83" si="571">BB20/BB$7*BC52</f>
        <v>8.9389761412945454E-2</v>
      </c>
      <c r="BD83" s="12">
        <f t="shared" ref="BD83" si="572">BC20/BC$7*BD52</f>
        <v>9.9592093996802397E-2</v>
      </c>
      <c r="BE83" s="12">
        <f t="shared" ref="BE83" si="573">BD20/BD$7*BE52</f>
        <v>0.39460647525059267</v>
      </c>
      <c r="BF83" s="12">
        <f t="shared" ref="BF83" si="574">BE20/BE$7*BF52</f>
        <v>0.61256570125257503</v>
      </c>
      <c r="BG83" s="12">
        <f t="shared" ref="BG83" si="575">BF20/BF$7*BG52</f>
        <v>-4.9577745909461263E-2</v>
      </c>
      <c r="BH83" s="12">
        <f t="shared" ref="BH83" si="576">BG20/BG$7*BH52</f>
        <v>0.43475438504404412</v>
      </c>
      <c r="BI83" s="12">
        <f t="shared" ref="BI83" si="577">BH20/BH$7*BI52</f>
        <v>-9.8491562946676603E-2</v>
      </c>
      <c r="BJ83" s="12">
        <f t="shared" ref="BJ83" si="578">BI20/BI$7*BJ52</f>
        <v>0.38054481825562025</v>
      </c>
      <c r="BK83" s="12">
        <f t="shared" ref="BK83" si="579">BJ20/BJ$7*BK52</f>
        <v>0.157695461857631</v>
      </c>
      <c r="BL83" s="12">
        <f t="shared" ref="BL83" si="580">BK20/BK$7*BL52</f>
        <v>0.54801009186435468</v>
      </c>
      <c r="BM83" s="12">
        <f t="shared" ref="BM83" si="581">BL20/BL$7*BM52</f>
        <v>0.19473753644310862</v>
      </c>
      <c r="BN83" s="12">
        <f t="shared" ref="BN83" si="582">BM20/BM$7*BN52</f>
        <v>0.32091077467079387</v>
      </c>
      <c r="BO83" s="12">
        <f t="shared" ref="BO83" si="583">BN20/BN$7*BO52</f>
        <v>0.27839543491226482</v>
      </c>
      <c r="BP83" s="12">
        <f t="shared" ref="BP83" si="584">BO20/BO$7*BP52</f>
        <v>0.1898316192652672</v>
      </c>
      <c r="BQ83" s="12">
        <f t="shared" ref="BQ83" si="585">BP20/BP$7*BQ52</f>
        <v>0.43770520466772839</v>
      </c>
      <c r="BR83" s="12">
        <f t="shared" ref="BR83" si="586">BQ20/BQ$7*BR52</f>
        <v>0.34855286079326331</v>
      </c>
      <c r="BS83" s="12">
        <f t="shared" ref="BS83" si="587">BR20/BR$7*BS52</f>
        <v>0.35596980829198815</v>
      </c>
      <c r="BT83" s="12">
        <f t="shared" ref="BT83" si="588">BS20/BS$7*BT52</f>
        <v>0.24913001427301035</v>
      </c>
      <c r="BU83" s="12">
        <f t="shared" ref="BU83" si="589">BT20/BT$7*BU52</f>
        <v>0.31227370776936064</v>
      </c>
      <c r="BV83" s="12">
        <f t="shared" ref="BV83" si="590">BU20/BU$7*BV52</f>
        <v>0.23650040653738236</v>
      </c>
      <c r="BW83" s="12">
        <f t="shared" ref="BW83" si="591">BV20/BV$7*BW52</f>
        <v>0.27160343245994462</v>
      </c>
      <c r="BX83" s="12">
        <f t="shared" ref="BX83" si="592">BW20/BW$7*BX52</f>
        <v>-9.7481264639607559E-2</v>
      </c>
      <c r="BY83" s="12">
        <f t="shared" ref="BY83" si="593">BX20/BX$7*BY52</f>
        <v>3.5653296995615737E-2</v>
      </c>
      <c r="BZ83" s="12">
        <f t="shared" ref="BZ83" si="594">BY20/BY$7*BZ52</f>
        <v>-0.55540623429960423</v>
      </c>
      <c r="CA83" s="12">
        <f t="shared" ref="CA83" si="595">BZ20/BZ$7*CA52</f>
        <v>-0.75351901282762768</v>
      </c>
      <c r="CB83" s="12">
        <f t="shared" ref="CB83" si="596">CA20/CA$7*CB52</f>
        <v>-0.63509673835660196</v>
      </c>
      <c r="CC83" s="12">
        <f t="shared" ref="CC83" si="597">CB20/CB$7*CC52</f>
        <v>-8.142782384676222E-15</v>
      </c>
      <c r="CD83" s="12">
        <f t="shared" ref="CD83" si="598">CC20/CC$7*CD52</f>
        <v>-0.20720727391440999</v>
      </c>
      <c r="CE83" s="12">
        <f t="shared" ref="CE83" si="599">CD20/CD$7*CE52</f>
        <v>-7.6269498532209046E-2</v>
      </c>
      <c r="CF83" s="12">
        <f t="shared" ref="CF83" si="600">CE20/CE$7*CF52</f>
        <v>0.2619950226030347</v>
      </c>
      <c r="CG83" s="12">
        <f t="shared" ref="CG83" si="601">CF20/CF$7*CG52</f>
        <v>0.15389236562038885</v>
      </c>
      <c r="CH83" s="12">
        <f t="shared" ref="CH83" si="602">CG20/CG$7*CH52</f>
        <v>0.37776683145557993</v>
      </c>
      <c r="CI83" s="12">
        <f t="shared" ref="CI83" si="603">CH20/CH$7*CI52</f>
        <v>3.8003740442067432E-2</v>
      </c>
      <c r="CJ83" s="12">
        <f t="shared" ref="CJ83" si="604">CI20/CI$7*CJ52</f>
        <v>0.3646456428526198</v>
      </c>
      <c r="CK83" s="12">
        <f t="shared" ref="CK83" si="605">CJ20/CJ$7*CK52</f>
        <v>0.10376204446154751</v>
      </c>
      <c r="CL83" s="12">
        <f t="shared" ref="CL83" si="606">CK20/CK$7*CL52</f>
        <v>0.36985513862787384</v>
      </c>
      <c r="CM83" s="12">
        <f t="shared" ref="CM83" si="607">CL20/CL$7*CM52</f>
        <v>0.339084701285778</v>
      </c>
      <c r="CN83" s="12">
        <f t="shared" ref="CN83" si="608">CM20/CM$7*CN52</f>
        <v>0.39404288365103834</v>
      </c>
      <c r="CO83" s="12">
        <f t="shared" ref="CO83" si="609">CN20/CN$7*CO52</f>
        <v>0.15658484742314666</v>
      </c>
      <c r="CP83" s="12">
        <f t="shared" ref="CP83" si="610">CO20/CO$7*CP52</f>
        <v>0.65427600945143105</v>
      </c>
      <c r="CQ83" s="12">
        <f t="shared" ref="CQ83" si="611">CP20/CP$7*CQ52</f>
        <v>0.31077530434524553</v>
      </c>
      <c r="CR83" s="12">
        <f t="shared" ref="CR83" si="612">CQ20/CQ$7*CR52</f>
        <v>0.47499040795287278</v>
      </c>
      <c r="CS83" s="12">
        <f t="shared" ref="CS83" si="613">CR20/CR$7*CS52</f>
        <v>0.38896195642487147</v>
      </c>
      <c r="CT83" s="12">
        <f t="shared" ref="CT83" si="614">CS20/CS$7*CT52</f>
        <v>0.35909345087930344</v>
      </c>
      <c r="CU83" s="12">
        <f t="shared" ref="CU83" si="615">CT20/CT$7*CU52</f>
        <v>0.40126244991580384</v>
      </c>
      <c r="CV83" s="12">
        <f t="shared" ref="CV83" si="616">CU20/CU$7*CV52</f>
        <v>0.11389634259110769</v>
      </c>
      <c r="CW83" s="12">
        <f t="shared" ref="CW83" si="617">CV20/CV$7*CW52</f>
        <v>0.30797135903761325</v>
      </c>
      <c r="CX83" s="12">
        <f t="shared" ref="CX83" si="618">CW20/CW$7*CX52</f>
        <v>0.17309904367874987</v>
      </c>
      <c r="CY83" s="12">
        <f t="shared" ref="CY83" si="619">CX20/CX$7*CY52</f>
        <v>0.53194936072236676</v>
      </c>
      <c r="CZ83" s="12">
        <f t="shared" ref="CZ83" si="620">CY20/CY$7*CZ52</f>
        <v>0.43108256893520253</v>
      </c>
      <c r="DA83" s="12">
        <f t="shared" ref="DA83" si="621">CZ20/CZ$7*DA52</f>
        <v>0.81522729916361669</v>
      </c>
      <c r="DB83" s="12">
        <f t="shared" ref="DB83" si="622">DA20/DA$7*DB52</f>
        <v>0.2692560219058473</v>
      </c>
      <c r="DC83" s="12">
        <f t="shared" ref="DC83" si="623">DB20/DB$7*DC52</f>
        <v>0.44602795710436366</v>
      </c>
      <c r="DD83" s="12">
        <f t="shared" ref="DD83" si="624">DC20/DC$7*DD52</f>
        <v>0.31558622352249083</v>
      </c>
      <c r="DE83" s="12">
        <f t="shared" ref="DE83" si="625">DD20/DD$7*DE52</f>
        <v>0.47150136377648538</v>
      </c>
      <c r="DF83" s="12">
        <f t="shared" ref="DF83" si="626">DE20/DE$7*DF52</f>
        <v>0.21977686604474961</v>
      </c>
      <c r="DG83" s="12">
        <f t="shared" ref="DG83" si="627">DF20/DF$7*DG52</f>
        <v>0.30897008349983407</v>
      </c>
      <c r="DH83" s="12">
        <f t="shared" ref="DH83" si="628">DG20/DG$7*DH52</f>
        <v>0.57120127953539934</v>
      </c>
      <c r="DI83" s="12">
        <f t="shared" ref="DI83" si="629">DH20/DH$7*DI52</f>
        <v>7.9230041607840189E-3</v>
      </c>
      <c r="DJ83" s="12">
        <f t="shared" ref="DJ83" si="630">DI20/DI$7*DJ52</f>
        <v>0.21474352650985695</v>
      </c>
      <c r="DK83" s="12">
        <f t="shared" ref="DK83" si="631">DJ20/DJ$7*DK52</f>
        <v>0.50431262801746257</v>
      </c>
      <c r="DL83" s="12">
        <f t="shared" ref="DL83" si="632">DK20/DK$7*DL52</f>
        <v>0.34743085510494109</v>
      </c>
      <c r="DM83" s="12">
        <f t="shared" ref="DM83" si="633">DL20/DL$7*DM52</f>
        <v>-5.4216095064310896E-2</v>
      </c>
      <c r="DN83" s="12">
        <f t="shared" ref="DN83" si="634">DM20/DM$7*DN52</f>
        <v>0.32044478185807895</v>
      </c>
      <c r="DO83" s="12">
        <f t="shared" ref="DO83" si="635">DN20/DN$7*DO52</f>
        <v>-3.8329281800165017E-2</v>
      </c>
      <c r="DP83" s="12">
        <f t="shared" ref="DP83" si="636">DO20/DO$7*DP52</f>
        <v>0.22358991573947692</v>
      </c>
      <c r="DQ83" s="12">
        <f t="shared" ref="DQ83" si="637">DP20/DP$7*DQ52</f>
        <v>0.16016475929933788</v>
      </c>
      <c r="DR83" s="12">
        <f t="shared" ref="DR83" si="638">DQ20/DQ$7*DR52</f>
        <v>6.0302131052121552E-2</v>
      </c>
      <c r="DS83" s="12">
        <f t="shared" ref="DS83" si="639">DR20/DR$7*DS52</f>
        <v>-0.53615382137358447</v>
      </c>
      <c r="DT83" s="43">
        <f t="shared" ref="DT83" si="640">DS20/DS$7*DT52</f>
        <v>-8.7170492114208002</v>
      </c>
      <c r="DU83" s="43">
        <f t="shared" ref="DU83" si="641">DT20/DT$7*DU52</f>
        <v>4.2751044753164242</v>
      </c>
      <c r="DV83" s="43">
        <f t="shared" ref="DV83" si="642">DU20/DU$7*DV52</f>
        <v>0.65944023183364608</v>
      </c>
      <c r="DW83" s="12">
        <f t="shared" ref="DW83" si="643">DV20/DV$7*DW52</f>
        <v>-0.44238415687154753</v>
      </c>
      <c r="DX83" s="12">
        <f t="shared" ref="DX83" si="644">DW20/DW$7*DX52</f>
        <v>3.6720618776324137</v>
      </c>
      <c r="DY83" s="12">
        <f t="shared" ref="DY83" si="645">DX20/DX$7*DY52</f>
        <v>3.8265271629336954</v>
      </c>
      <c r="DZ83" s="12">
        <f t="shared" ref="DZ83" si="646">DY20/DY$7*DZ52</f>
        <v>1.8547821414684562</v>
      </c>
      <c r="EA83" s="12">
        <f t="shared" ref="EA83" si="647">DZ20/DZ$7*EA52</f>
        <v>0.56720541724994544</v>
      </c>
      <c r="EB83" s="12">
        <f t="shared" ref="EB83" si="648">EA20/EA$7*EB52</f>
        <v>1.0062461995513043</v>
      </c>
      <c r="EC83" s="12">
        <f t="shared" ref="EC83" si="649">EB20/EB$7*EC52</f>
        <v>0.91328996615771563</v>
      </c>
      <c r="ED83" s="12">
        <f t="shared" ref="ED83" si="650">EC20/EC$7*ED52</f>
        <v>0.99790260968916622</v>
      </c>
      <c r="EE83" s="12">
        <f t="shared" ref="EE83" si="651">ED20/ED$7*EE52</f>
        <v>0.80446533002181142</v>
      </c>
      <c r="EF83" s="13">
        <f t="shared" ref="EF83" si="652">EE20/EE$7*EF52</f>
        <v>0.47632803053098655</v>
      </c>
      <c r="EG83" s="13">
        <f t="shared" ref="EG83" si="653">EF20/EF$7*EG52</f>
        <v>8.8402302632689375E-2</v>
      </c>
      <c r="EH83" s="13">
        <f t="shared" ref="EH83" si="654">EG20/EG$7*EH52</f>
        <v>0.24779677320207311</v>
      </c>
      <c r="EI83" s="13">
        <f t="shared" ref="EI83" si="655">EH20/EH$7*EI52</f>
        <v>-2.8528222248584229E-4</v>
      </c>
      <c r="EJ83" s="13">
        <f t="shared" ref="EJ83" si="656">EI20/EI$7*EJ52</f>
        <v>-2.2541657531942965E-2</v>
      </c>
      <c r="EK83" s="13">
        <f t="shared" ref="EK83" si="657">EJ20/EJ$7*EK52</f>
        <v>0.13240469488321469</v>
      </c>
      <c r="EL83" s="13">
        <f t="shared" ref="EL83" si="658">EK20/EK$7*EL52</f>
        <v>0.29215035728333233</v>
      </c>
      <c r="EM83" s="13">
        <f t="shared" ref="EM83" si="659">EL20/EL$7*EM52</f>
        <v>4.459203404173491E-2</v>
      </c>
      <c r="EN83" s="13">
        <f t="shared" ref="EN83" si="660">EM20/EM$7*EN52</f>
        <v>0.1814328320387969</v>
      </c>
      <c r="EO83" s="13">
        <f t="shared" ref="EO83" si="661">EN20/EN$7*EO52</f>
        <v>2.6556111220025731E-2</v>
      </c>
      <c r="EP83" s="13">
        <f t="shared" ref="EP83" si="662">EO20/EO$7*EP52</f>
        <v>0.18223064707827924</v>
      </c>
      <c r="EQ83" s="13">
        <f t="shared" ref="EQ83" si="663">EP20/EP$7*EQ52</f>
        <v>0.11345161028588141</v>
      </c>
      <c r="ER83" s="13">
        <f t="shared" ref="ER83" si="664">EQ20/EQ$7*ER52</f>
        <v>0.20466761228419952</v>
      </c>
      <c r="ES83" s="13">
        <f t="shared" ref="ES83" si="665">ER20/ER$7*ES52</f>
        <v>0.16139223672543812</v>
      </c>
      <c r="ET83" s="13">
        <f t="shared" ref="ET83" si="666">ES20/ES$7*ET52</f>
        <v>0.20776714764631726</v>
      </c>
      <c r="EU83" s="13">
        <f t="shared" ref="EU83" si="667">ET20/ET$7*EU52</f>
        <v>4.1399324981374039E-2</v>
      </c>
      <c r="EV83" s="13">
        <f t="shared" ref="EV83" si="668">EU20/EU$7*EV52</f>
        <v>8.9736869251361623E-2</v>
      </c>
      <c r="EW83" s="13">
        <f t="shared" ref="EW83" si="669">EV20/EV$7*EW52</f>
        <v>0.13253029854483353</v>
      </c>
      <c r="EX83" s="13">
        <f t="shared" ref="EX83" si="670">EW20/EW$7*EX52</f>
        <v>-0.13126634122077369</v>
      </c>
      <c r="EY83" s="13">
        <f t="shared" ref="EY83" si="671">EX20/EX$7*EY52</f>
        <v>-0.23827754877629109</v>
      </c>
      <c r="EZ83" s="13">
        <f t="shared" ref="EZ83" si="672">EY20/EY$7*EZ52</f>
        <v>1.303313262386612E-2</v>
      </c>
      <c r="FA83" s="13">
        <f t="shared" ref="FA83" si="673">EZ20/EZ$7*FA52</f>
        <v>1.421271060116467E-2</v>
      </c>
      <c r="FB83" s="13">
        <f t="shared" ref="FB83" si="674">FA20/FA$7*FB52</f>
        <v>2.8104735378685894E-2</v>
      </c>
      <c r="FC83" s="13">
        <f t="shared" ref="FC83" si="675">FB20/FB$7*FC52</f>
        <v>-4.5514978567793365E-2</v>
      </c>
      <c r="FD83" s="13">
        <f t="shared" ref="FD83" si="676">FC20/FC$7*FD52</f>
        <v>5.8413456457625572E-2</v>
      </c>
      <c r="FE83" s="13">
        <f t="shared" ref="FE83" si="677">FD20/FD$7*FE52</f>
        <v>7.7836481944240338E-2</v>
      </c>
      <c r="FF83" s="13">
        <f t="shared" ref="FF83" si="678">FE20/FE$7*FF52</f>
        <v>7.3719204907309266E-2</v>
      </c>
    </row>
    <row r="84" spans="2:162" x14ac:dyDescent="0.2">
      <c r="B84" t="str">
        <f t="shared" ref="B84:B86" si="679">B53</f>
        <v xml:space="preserve">   Government</v>
      </c>
      <c r="C84" s="12"/>
      <c r="D84" s="12">
        <f t="shared" ref="D84:AA84" si="680">C21/C$7*D53</f>
        <v>0.61743462435566532</v>
      </c>
      <c r="E84" s="12">
        <f t="shared" si="680"/>
        <v>1.0400911663161054</v>
      </c>
      <c r="F84" s="12">
        <f t="shared" si="680"/>
        <v>-0.22515863182357912</v>
      </c>
      <c r="G84" s="12">
        <f t="shared" si="680"/>
        <v>0.20498584654886484</v>
      </c>
      <c r="H84" s="12">
        <f t="shared" si="680"/>
        <v>1.436294034211997</v>
      </c>
      <c r="I84" s="12">
        <f t="shared" si="680"/>
        <v>0.51022118509525372</v>
      </c>
      <c r="J84" s="12">
        <f t="shared" si="680"/>
        <v>8.3731510911920146E-2</v>
      </c>
      <c r="K84" s="12">
        <f t="shared" si="680"/>
        <v>0.90368102409666218</v>
      </c>
      <c r="L84" s="12">
        <f t="shared" si="680"/>
        <v>0.46691861921515571</v>
      </c>
      <c r="M84" s="12">
        <f t="shared" si="680"/>
        <v>-0.21136175734515106</v>
      </c>
      <c r="N84" s="12">
        <f t="shared" si="680"/>
        <v>1.1086625740430065</v>
      </c>
      <c r="O84" s="12">
        <f t="shared" si="680"/>
        <v>-0.28093338792554146</v>
      </c>
      <c r="P84" s="12">
        <f t="shared" si="680"/>
        <v>0.47639659306094001</v>
      </c>
      <c r="Q84" s="12">
        <f t="shared" si="680"/>
        <v>0.22406953313974814</v>
      </c>
      <c r="R84" s="12">
        <f t="shared" si="680"/>
        <v>0.45672568902035138</v>
      </c>
      <c r="S84" s="12">
        <f t="shared" si="680"/>
        <v>-5.8518504724304456E-2</v>
      </c>
      <c r="T84" s="12">
        <f t="shared" si="680"/>
        <v>0.47203645165733665</v>
      </c>
      <c r="U84" s="12">
        <f t="shared" si="680"/>
        <v>-0.51528059706287432</v>
      </c>
      <c r="V84" s="12">
        <f t="shared" si="680"/>
        <v>1.3662967384791793</v>
      </c>
      <c r="W84" s="12">
        <f t="shared" si="680"/>
        <v>0.21885044002251269</v>
      </c>
      <c r="X84" s="12">
        <f t="shared" si="680"/>
        <v>0.19402045858587688</v>
      </c>
      <c r="Y84" s="12">
        <f t="shared" si="680"/>
        <v>-0.40444568134859282</v>
      </c>
      <c r="Z84" s="12">
        <f t="shared" si="680"/>
        <v>0.65718731442106859</v>
      </c>
      <c r="AA84" s="12">
        <f t="shared" si="680"/>
        <v>0.74355787315964195</v>
      </c>
      <c r="AB84" s="12">
        <f t="shared" ref="AB84:BG84" si="681">AA21/AA$7*AB53</f>
        <v>-9.9839762846878552E-2</v>
      </c>
      <c r="AC84" s="12">
        <f t="shared" si="681"/>
        <v>-0.18675722607940867</v>
      </c>
      <c r="AD84" s="12">
        <f t="shared" si="681"/>
        <v>0.26386975928205236</v>
      </c>
      <c r="AE84" s="12">
        <f t="shared" si="681"/>
        <v>0</v>
      </c>
      <c r="AF84" s="12">
        <f t="shared" si="681"/>
        <v>1.1817532598085005</v>
      </c>
      <c r="AG84" s="12">
        <f t="shared" si="681"/>
        <v>-3.1176874749953138E-2</v>
      </c>
      <c r="AH84" s="12">
        <f t="shared" si="681"/>
        <v>0.21738692032036216</v>
      </c>
      <c r="AI84" s="12">
        <f t="shared" si="681"/>
        <v>0.46159587945547809</v>
      </c>
      <c r="AJ84" s="12">
        <f t="shared" si="681"/>
        <v>0.45761808839682588</v>
      </c>
      <c r="AK84" s="12">
        <f t="shared" si="681"/>
        <v>0.25950964056157028</v>
      </c>
      <c r="AL84" s="12">
        <f t="shared" si="681"/>
        <v>0.36719538153900483</v>
      </c>
      <c r="AM84" s="12">
        <f t="shared" si="681"/>
        <v>0.1467260999701766</v>
      </c>
      <c r="AN84" s="12">
        <f t="shared" si="681"/>
        <v>0.44228722066796727</v>
      </c>
      <c r="AO84" s="12">
        <f t="shared" si="681"/>
        <v>0.46052981507908536</v>
      </c>
      <c r="AP84" s="12">
        <f t="shared" si="681"/>
        <v>8.6561212800786394E-2</v>
      </c>
      <c r="AQ84" s="12">
        <f t="shared" si="681"/>
        <v>0.29780402446637871</v>
      </c>
      <c r="AR84" s="12">
        <f t="shared" si="681"/>
        <v>0.48062260365163001</v>
      </c>
      <c r="AS84" s="12">
        <f t="shared" si="681"/>
        <v>-0.31777997866457391</v>
      </c>
      <c r="AT84" s="12">
        <f t="shared" si="681"/>
        <v>5.6421177839368515E-2</v>
      </c>
      <c r="AU84" s="12">
        <f t="shared" si="681"/>
        <v>1.1176824796371014</v>
      </c>
      <c r="AV84" s="12">
        <f t="shared" si="681"/>
        <v>0.47570597209744381</v>
      </c>
      <c r="AW84" s="12">
        <f t="shared" si="681"/>
        <v>0.25708917468271653</v>
      </c>
      <c r="AX84" s="12">
        <f t="shared" si="681"/>
        <v>0.53299777807963045</v>
      </c>
      <c r="AY84" s="12">
        <f t="shared" si="681"/>
        <v>0.21488899392421537</v>
      </c>
      <c r="AZ84" s="12">
        <f t="shared" si="681"/>
        <v>0.22738172185052927</v>
      </c>
      <c r="BA84" s="12">
        <f t="shared" si="681"/>
        <v>5.9414743508521987E-2</v>
      </c>
      <c r="BB84" s="12">
        <f t="shared" si="681"/>
        <v>0.378209242694936</v>
      </c>
      <c r="BC84" s="12">
        <f t="shared" si="681"/>
        <v>0.16893119605962176</v>
      </c>
      <c r="BD84" s="12">
        <f t="shared" si="681"/>
        <v>0.33000929361836984</v>
      </c>
      <c r="BE84" s="12">
        <f t="shared" si="681"/>
        <v>-0.39414068794243456</v>
      </c>
      <c r="BF84" s="12">
        <f t="shared" si="681"/>
        <v>0.23035838217369325</v>
      </c>
      <c r="BG84" s="12">
        <f t="shared" si="681"/>
        <v>-0.20755139799429803</v>
      </c>
      <c r="BH84" s="12">
        <f t="shared" ref="BH84:CM84" si="682">BG21/BG$7*BH53</f>
        <v>9.9588694992711682E-2</v>
      </c>
      <c r="BI84" s="12">
        <f t="shared" si="682"/>
        <v>0.11903128316077087</v>
      </c>
      <c r="BJ84" s="12">
        <f t="shared" si="682"/>
        <v>6.9146987540049623E-2</v>
      </c>
      <c r="BK84" s="12">
        <f t="shared" si="682"/>
        <v>-0.33010869190275982</v>
      </c>
      <c r="BL84" s="12">
        <f t="shared" si="682"/>
        <v>7.8130904779288898E-2</v>
      </c>
      <c r="BM84" s="12">
        <f t="shared" si="682"/>
        <v>9.6846737144596212E-2</v>
      </c>
      <c r="BN84" s="12">
        <f t="shared" si="682"/>
        <v>8.6589701154197757E-2</v>
      </c>
      <c r="BO84" s="12">
        <f t="shared" si="682"/>
        <v>0.12380046689662903</v>
      </c>
      <c r="BP84" s="12">
        <f t="shared" si="682"/>
        <v>-9.394735441339705E-2</v>
      </c>
      <c r="BQ84" s="12">
        <f t="shared" si="682"/>
        <v>-1.8687406025912782E-2</v>
      </c>
      <c r="BR84" s="12">
        <f t="shared" si="682"/>
        <v>0.14922021567959845</v>
      </c>
      <c r="BS84" s="12">
        <f t="shared" si="682"/>
        <v>3.6975029499259744E-2</v>
      </c>
      <c r="BT84" s="12">
        <f t="shared" si="682"/>
        <v>0.13753502102012505</v>
      </c>
      <c r="BU84" s="12">
        <f t="shared" si="682"/>
        <v>0.3942117587216441</v>
      </c>
      <c r="BV84" s="12">
        <f t="shared" si="682"/>
        <v>0.12657489643530809</v>
      </c>
      <c r="BW84" s="12">
        <f t="shared" si="682"/>
        <v>0.27974189340822664</v>
      </c>
      <c r="BX84" s="12">
        <f t="shared" si="682"/>
        <v>4.4541942734486591E-2</v>
      </c>
      <c r="BY84" s="12">
        <f t="shared" si="682"/>
        <v>1.0153436522057668</v>
      </c>
      <c r="BZ84" s="12">
        <f t="shared" si="682"/>
        <v>0.17851867997137758</v>
      </c>
      <c r="CA84" s="12">
        <f t="shared" si="682"/>
        <v>-0.23369822743519339</v>
      </c>
      <c r="CB84" s="12">
        <f t="shared" si="682"/>
        <v>0.30564817864119093</v>
      </c>
      <c r="CC84" s="12">
        <f t="shared" si="682"/>
        <v>-0.30744288197383596</v>
      </c>
      <c r="CD84" s="12">
        <f t="shared" si="682"/>
        <v>-0.15138660023543907</v>
      </c>
      <c r="CE84" s="12">
        <f t="shared" si="682"/>
        <v>-0.17138519344650727</v>
      </c>
      <c r="CF84" s="12">
        <f t="shared" si="682"/>
        <v>0.95374142186777455</v>
      </c>
      <c r="CG84" s="12">
        <f t="shared" si="682"/>
        <v>-0.58390833806242792</v>
      </c>
      <c r="CH84" s="12">
        <f t="shared" si="682"/>
        <v>-0.56429176908462864</v>
      </c>
      <c r="CI84" s="12">
        <f t="shared" si="682"/>
        <v>-0.29185657868631176</v>
      </c>
      <c r="CJ84" s="12">
        <f t="shared" si="682"/>
        <v>-0.10376691067750998</v>
      </c>
      <c r="CK84" s="12">
        <f t="shared" si="682"/>
        <v>-0.43642855422382903</v>
      </c>
      <c r="CL84" s="12">
        <f t="shared" si="682"/>
        <v>0.21619572136324086</v>
      </c>
      <c r="CM84" s="12">
        <f t="shared" si="682"/>
        <v>0.13993374943301726</v>
      </c>
      <c r="CN84" s="12">
        <f t="shared" ref="CN84:DS84" si="683">CM21/CM$7*CN53</f>
        <v>-9.2362330033622011E-3</v>
      </c>
      <c r="CO84" s="12">
        <f t="shared" si="683"/>
        <v>3.6652834207217468E-2</v>
      </c>
      <c r="CP84" s="12">
        <f t="shared" si="683"/>
        <v>0.28468177830464891</v>
      </c>
      <c r="CQ84" s="12">
        <f t="shared" si="683"/>
        <v>0.18150083458729613</v>
      </c>
      <c r="CR84" s="12">
        <f t="shared" si="683"/>
        <v>2.6924999900640244E-2</v>
      </c>
      <c r="CS84" s="12">
        <f t="shared" si="683"/>
        <v>8.932903624237315E-2</v>
      </c>
      <c r="CT84" s="12">
        <f t="shared" si="683"/>
        <v>0.41189742302867549</v>
      </c>
      <c r="CU84" s="12">
        <f t="shared" si="683"/>
        <v>0.15874559883635092</v>
      </c>
      <c r="CV84" s="12">
        <f t="shared" si="683"/>
        <v>6.9917283668296637E-2</v>
      </c>
      <c r="CW84" s="12">
        <f t="shared" si="683"/>
        <v>0.30693716882232663</v>
      </c>
      <c r="CX84" s="12">
        <f t="shared" si="683"/>
        <v>0.22492592285221907</v>
      </c>
      <c r="CY84" s="12">
        <f t="shared" si="683"/>
        <v>0.43238705168351771</v>
      </c>
      <c r="CZ84" s="12">
        <f t="shared" si="683"/>
        <v>0.39440739808598935</v>
      </c>
      <c r="DA84" s="12">
        <f t="shared" si="683"/>
        <v>0.4600414044503684</v>
      </c>
      <c r="DB84" s="12">
        <f t="shared" si="683"/>
        <v>0.15055037435663191</v>
      </c>
      <c r="DC84" s="12">
        <f t="shared" si="683"/>
        <v>0.18299788946183951</v>
      </c>
      <c r="DD84" s="12">
        <f t="shared" si="683"/>
        <v>0.49930013975059373</v>
      </c>
      <c r="DE84" s="12">
        <f t="shared" si="683"/>
        <v>0.28673540475915027</v>
      </c>
      <c r="DF84" s="12">
        <f t="shared" si="683"/>
        <v>0.34232352169199437</v>
      </c>
      <c r="DG84" s="12">
        <f t="shared" si="683"/>
        <v>7.2480863351491703E-2</v>
      </c>
      <c r="DH84" s="12">
        <f t="shared" si="683"/>
        <v>0.28183820740704829</v>
      </c>
      <c r="DI84" s="12">
        <f t="shared" si="683"/>
        <v>7.9385408091951812E-2</v>
      </c>
      <c r="DJ84" s="12">
        <f t="shared" si="683"/>
        <v>-2.3652632309992237E-2</v>
      </c>
      <c r="DK84" s="12">
        <f t="shared" si="683"/>
        <v>-0.36536050660351121</v>
      </c>
      <c r="DL84" s="12">
        <f t="shared" si="683"/>
        <v>-0.21687095852551039</v>
      </c>
      <c r="DM84" s="12">
        <f t="shared" si="683"/>
        <v>-0.24654334176205941</v>
      </c>
      <c r="DN84" s="12">
        <f t="shared" si="683"/>
        <v>-0.2909231868699842</v>
      </c>
      <c r="DO84" s="12">
        <f t="shared" si="683"/>
        <v>-0.61031305195188101</v>
      </c>
      <c r="DP84" s="12">
        <f t="shared" si="683"/>
        <v>0.28533919483698367</v>
      </c>
      <c r="DQ84" s="12">
        <f t="shared" si="683"/>
        <v>0.68877410810386108</v>
      </c>
      <c r="DR84" s="12">
        <f t="shared" si="683"/>
        <v>-0.46699816450182013</v>
      </c>
      <c r="DS84" s="12">
        <f t="shared" si="683"/>
        <v>0.68917129497066321</v>
      </c>
      <c r="DT84" s="43">
        <f t="shared" ref="DT84:EY84" si="684">DS21/DS$7*DT53</f>
        <v>-2.7480704103966995</v>
      </c>
      <c r="DU84" s="43">
        <f t="shared" si="684"/>
        <v>1.4376452197203777</v>
      </c>
      <c r="DV84" s="43">
        <f t="shared" si="684"/>
        <v>-2.0161622952149054</v>
      </c>
      <c r="DW84" s="12">
        <f t="shared" si="684"/>
        <v>0.13826438027987661</v>
      </c>
      <c r="DX84" s="12">
        <f t="shared" si="684"/>
        <v>0.81345568548586422</v>
      </c>
      <c r="DY84" s="12">
        <f t="shared" si="684"/>
        <v>1.5447877558036336</v>
      </c>
      <c r="DZ84" s="12">
        <f t="shared" si="684"/>
        <v>-0.96399908338723561</v>
      </c>
      <c r="EA84" s="12">
        <f t="shared" si="684"/>
        <v>-1.4993419089010789</v>
      </c>
      <c r="EB84" s="12">
        <f t="shared" si="684"/>
        <v>-9.1538398728028506E-2</v>
      </c>
      <c r="EC84" s="12">
        <f t="shared" si="684"/>
        <v>2.4220780056605551</v>
      </c>
      <c r="ED84" s="12">
        <f t="shared" si="684"/>
        <v>-0.90775528078523249</v>
      </c>
      <c r="EE84" s="12">
        <f t="shared" si="684"/>
        <v>1.4980666600740511E-2</v>
      </c>
      <c r="EF84" s="13">
        <f t="shared" si="684"/>
        <v>0.33610437846649005</v>
      </c>
      <c r="EG84" s="13">
        <f t="shared" si="684"/>
        <v>0.79839259448526545</v>
      </c>
      <c r="EH84" s="13">
        <f t="shared" si="684"/>
        <v>4.7061902980237012E-2</v>
      </c>
      <c r="EI84" s="13">
        <f t="shared" si="684"/>
        <v>0.10573867785457811</v>
      </c>
      <c r="EJ84" s="13">
        <f t="shared" si="684"/>
        <v>3.9924429445408263E-2</v>
      </c>
      <c r="EK84" s="13">
        <f t="shared" si="684"/>
        <v>0.14837003329760431</v>
      </c>
      <c r="EL84" s="13">
        <f t="shared" si="684"/>
        <v>0.19633685932087838</v>
      </c>
      <c r="EM84" s="13">
        <f t="shared" si="684"/>
        <v>0.13683709418880444</v>
      </c>
      <c r="EN84" s="13">
        <f t="shared" si="684"/>
        <v>9.6034935982011418E-2</v>
      </c>
      <c r="EO84" s="13">
        <f t="shared" si="684"/>
        <v>0.11594589292347685</v>
      </c>
      <c r="EP84" s="13">
        <f t="shared" si="684"/>
        <v>0.10721670901510853</v>
      </c>
      <c r="EQ84" s="13">
        <f t="shared" si="684"/>
        <v>0.12292737946613794</v>
      </c>
      <c r="ER84" s="13">
        <f t="shared" si="684"/>
        <v>0.10780495625184637</v>
      </c>
      <c r="ES84" s="13">
        <f t="shared" si="684"/>
        <v>9.0925432465501818E-2</v>
      </c>
      <c r="ET84" s="13">
        <f t="shared" si="684"/>
        <v>0.10128467567025316</v>
      </c>
      <c r="EU84" s="13">
        <f t="shared" si="684"/>
        <v>0.11389190479560785</v>
      </c>
      <c r="EV84" s="13">
        <f t="shared" si="684"/>
        <v>9.6989962662718004E-2</v>
      </c>
      <c r="EW84" s="13">
        <f t="shared" si="684"/>
        <v>0.10112479393151719</v>
      </c>
      <c r="EX84" s="13">
        <f t="shared" si="684"/>
        <v>0.1244587397291818</v>
      </c>
      <c r="EY84" s="13">
        <f t="shared" si="684"/>
        <v>0.12463148577790821</v>
      </c>
      <c r="EZ84" s="13">
        <f t="shared" ref="EZ84:FF84" si="685">EY21/EY$7*EZ53</f>
        <v>0.11881162843729397</v>
      </c>
      <c r="FA84" s="13">
        <f t="shared" si="685"/>
        <v>0.12575560911056385</v>
      </c>
      <c r="FB84" s="13">
        <f t="shared" si="685"/>
        <v>0.12515604274191808</v>
      </c>
      <c r="FC84" s="13">
        <f t="shared" si="685"/>
        <v>0.12782476088421338</v>
      </c>
      <c r="FD84" s="13">
        <f t="shared" si="685"/>
        <v>0.11921525715175056</v>
      </c>
      <c r="FE84" s="13">
        <f t="shared" si="685"/>
        <v>0.12334023117560497</v>
      </c>
      <c r="FF84" s="13">
        <f t="shared" si="685"/>
        <v>0.12476995238829504</v>
      </c>
    </row>
    <row r="85" spans="2:162" x14ac:dyDescent="0.2">
      <c r="B85" t="str">
        <f t="shared" si="679"/>
        <v xml:space="preserve">      State and local</v>
      </c>
      <c r="C85" s="12"/>
      <c r="D85" s="12">
        <f t="shared" ref="D85:AA85" si="686">C22/C$7*D54</f>
        <v>0.39348187969464066</v>
      </c>
      <c r="E85" s="12">
        <f t="shared" si="686"/>
        <v>1.3047762831734384</v>
      </c>
      <c r="F85" s="12">
        <f t="shared" si="686"/>
        <v>-2.3833450002698837E-2</v>
      </c>
      <c r="G85" s="12">
        <f t="shared" si="686"/>
        <v>0.19303468655021822</v>
      </c>
      <c r="H85" s="12">
        <f t="shared" si="686"/>
        <v>1.3798841978158936</v>
      </c>
      <c r="I85" s="12">
        <f t="shared" si="686"/>
        <v>0.37585800941430841</v>
      </c>
      <c r="J85" s="12">
        <f t="shared" si="686"/>
        <v>0.13182488051325367</v>
      </c>
      <c r="K85" s="12">
        <f t="shared" si="686"/>
        <v>0.86941885050354062</v>
      </c>
      <c r="L85" s="12">
        <f t="shared" si="686"/>
        <v>0.4435242352105081</v>
      </c>
      <c r="M85" s="12">
        <f t="shared" si="686"/>
        <v>-0.22282151857948268</v>
      </c>
      <c r="N85" s="12">
        <f t="shared" si="686"/>
        <v>1.0632445952162648</v>
      </c>
      <c r="O85" s="12">
        <f t="shared" si="686"/>
        <v>-0.39609437494090466</v>
      </c>
      <c r="P85" s="12">
        <f t="shared" si="686"/>
        <v>0.46525193095358885</v>
      </c>
      <c r="Q85" s="12">
        <f t="shared" si="686"/>
        <v>0.15312487653757242</v>
      </c>
      <c r="R85" s="12">
        <f t="shared" si="686"/>
        <v>0.50526371474885079</v>
      </c>
      <c r="S85" s="12">
        <f t="shared" si="686"/>
        <v>-5.8504347966425764E-2</v>
      </c>
      <c r="T85" s="12">
        <f t="shared" si="686"/>
        <v>0.4609644690839873</v>
      </c>
      <c r="U85" s="12">
        <f t="shared" si="686"/>
        <v>-0.46912901708803167</v>
      </c>
      <c r="V85" s="12">
        <f t="shared" si="686"/>
        <v>1.3989039651287167</v>
      </c>
      <c r="W85" s="12">
        <f t="shared" si="686"/>
        <v>0.30046509053121251</v>
      </c>
      <c r="X85" s="12">
        <f t="shared" si="686"/>
        <v>0.19416858685921282</v>
      </c>
      <c r="Y85" s="12">
        <f t="shared" si="686"/>
        <v>-0.35942170768203369</v>
      </c>
      <c r="Z85" s="12">
        <f t="shared" si="686"/>
        <v>0.67066012919026696</v>
      </c>
      <c r="AA85" s="12">
        <f t="shared" si="686"/>
        <v>0.7575483973386502</v>
      </c>
      <c r="AB85" s="12">
        <f t="shared" ref="AB85:BG85" si="687">AA22/AA$7*AB54</f>
        <v>-5.5519639158832498E-2</v>
      </c>
      <c r="AC85" s="12">
        <f t="shared" si="687"/>
        <v>-9.9065674189608863E-2</v>
      </c>
      <c r="AD85" s="12">
        <f t="shared" si="687"/>
        <v>0.18665746331532454</v>
      </c>
      <c r="AE85" s="12">
        <f t="shared" si="687"/>
        <v>-1.0724296551964005E-2</v>
      </c>
      <c r="AF85" s="12">
        <f t="shared" si="687"/>
        <v>1.1643835609077393</v>
      </c>
      <c r="AG85" s="12">
        <f t="shared" si="687"/>
        <v>-0.10367256186976891</v>
      </c>
      <c r="AH85" s="12">
        <f t="shared" si="687"/>
        <v>0.25935710715080446</v>
      </c>
      <c r="AI85" s="12">
        <f t="shared" si="687"/>
        <v>0.29646657829190781</v>
      </c>
      <c r="AJ85" s="12">
        <f t="shared" si="687"/>
        <v>0.46879944793879091</v>
      </c>
      <c r="AK85" s="12">
        <f t="shared" si="687"/>
        <v>0.179387173046614</v>
      </c>
      <c r="AL85" s="12">
        <f t="shared" si="687"/>
        <v>0.24752414436671255</v>
      </c>
      <c r="AM85" s="12">
        <f t="shared" si="687"/>
        <v>9.7442262753624342E-3</v>
      </c>
      <c r="AN85" s="12">
        <f t="shared" si="687"/>
        <v>0.57347394958336861</v>
      </c>
      <c r="AO85" s="12">
        <f t="shared" si="687"/>
        <v>0.50128052923810695</v>
      </c>
      <c r="AP85" s="12">
        <f t="shared" si="687"/>
        <v>-9.5914170402569849E-3</v>
      </c>
      <c r="AQ85" s="12">
        <f t="shared" si="687"/>
        <v>0.28845705178396736</v>
      </c>
      <c r="AR85" s="12">
        <f t="shared" si="687"/>
        <v>-0.18850425354927744</v>
      </c>
      <c r="AS85" s="12">
        <f t="shared" si="687"/>
        <v>0.21848696731129236</v>
      </c>
      <c r="AT85" s="12">
        <f t="shared" si="687"/>
        <v>0.18892897998757771</v>
      </c>
      <c r="AU85" s="12">
        <f t="shared" si="687"/>
        <v>0.97299318811931701</v>
      </c>
      <c r="AV85" s="12">
        <f t="shared" si="687"/>
        <v>0.5153457465275133</v>
      </c>
      <c r="AW85" s="12">
        <f t="shared" si="687"/>
        <v>0.21895755517172008</v>
      </c>
      <c r="AX85" s="12">
        <f t="shared" si="687"/>
        <v>0.48479722317703811</v>
      </c>
      <c r="AY85" s="12">
        <f t="shared" si="687"/>
        <v>0.23474789790601139</v>
      </c>
      <c r="AZ85" s="12">
        <f t="shared" si="687"/>
        <v>0.22756806156052395</v>
      </c>
      <c r="BA85" s="12">
        <f t="shared" si="687"/>
        <v>3.9595186662443313E-2</v>
      </c>
      <c r="BB85" s="12">
        <f t="shared" si="687"/>
        <v>3.9473187619405464E-2</v>
      </c>
      <c r="BC85" s="12">
        <f t="shared" si="687"/>
        <v>0.13908561683267334</v>
      </c>
      <c r="BD85" s="12">
        <f t="shared" si="687"/>
        <v>0.37088782942772175</v>
      </c>
      <c r="BE85" s="12">
        <f t="shared" si="687"/>
        <v>-0.32535172929205547</v>
      </c>
      <c r="BF85" s="12">
        <f t="shared" si="687"/>
        <v>0.20030453427010961</v>
      </c>
      <c r="BG85" s="12">
        <f t="shared" si="687"/>
        <v>-0.1680843367523594</v>
      </c>
      <c r="BH85" s="12">
        <f t="shared" ref="BH85:CM85" si="688">BG22/BG$7*BH54</f>
        <v>8.9636278916128326E-2</v>
      </c>
      <c r="BI85" s="12">
        <f t="shared" si="688"/>
        <v>0.14898243686376553</v>
      </c>
      <c r="BJ85" s="12">
        <f t="shared" si="688"/>
        <v>3.9488325101898654E-2</v>
      </c>
      <c r="BK85" s="12">
        <f t="shared" si="688"/>
        <v>-0.21407813739501705</v>
      </c>
      <c r="BL85" s="12">
        <f t="shared" si="688"/>
        <v>0.10755374056303534</v>
      </c>
      <c r="BM85" s="12">
        <f t="shared" si="688"/>
        <v>6.775802990322928E-2</v>
      </c>
      <c r="BN85" s="12">
        <f t="shared" si="688"/>
        <v>0.20280617613800639</v>
      </c>
      <c r="BO85" s="12">
        <f t="shared" si="688"/>
        <v>0.16215150993640365</v>
      </c>
      <c r="BP85" s="12">
        <f t="shared" si="688"/>
        <v>-6.5797075111376085E-2</v>
      </c>
      <c r="BQ85" s="12">
        <f t="shared" si="688"/>
        <v>-9.3457397109100986E-3</v>
      </c>
      <c r="BR85" s="12">
        <f t="shared" si="688"/>
        <v>0.12120351291136004</v>
      </c>
      <c r="BS85" s="12">
        <f t="shared" si="688"/>
        <v>5.5501797307359706E-2</v>
      </c>
      <c r="BT85" s="12">
        <f t="shared" si="688"/>
        <v>0.14682055117142079</v>
      </c>
      <c r="BU85" s="12">
        <f t="shared" si="688"/>
        <v>0.39478274917418332</v>
      </c>
      <c r="BV85" s="12">
        <f t="shared" si="688"/>
        <v>9.9413770264721382E-2</v>
      </c>
      <c r="BW85" s="12">
        <f t="shared" si="688"/>
        <v>0.25271660464757356</v>
      </c>
      <c r="BX85" s="12">
        <f t="shared" si="688"/>
        <v>4.4549288004826368E-2</v>
      </c>
      <c r="BY85" s="12">
        <f t="shared" si="688"/>
        <v>1.0001297246142828</v>
      </c>
      <c r="BZ85" s="12">
        <f t="shared" si="688"/>
        <v>0.12483701878224472</v>
      </c>
      <c r="CA85" s="12">
        <f t="shared" si="688"/>
        <v>-0.24241915225117458</v>
      </c>
      <c r="CB85" s="12">
        <f t="shared" si="688"/>
        <v>9.2135078116702282E-2</v>
      </c>
      <c r="CC85" s="12">
        <f t="shared" si="688"/>
        <v>-0.1775008729073167</v>
      </c>
      <c r="CD85" s="12">
        <f t="shared" si="688"/>
        <v>-8.5274722541350018E-2</v>
      </c>
      <c r="CE85" s="12">
        <f t="shared" si="688"/>
        <v>0</v>
      </c>
      <c r="CF85" s="12">
        <f t="shared" si="688"/>
        <v>0.16401265977748786</v>
      </c>
      <c r="CG85" s="12">
        <f t="shared" si="688"/>
        <v>2.8701608329189027E-2</v>
      </c>
      <c r="CH85" s="12">
        <f t="shared" si="688"/>
        <v>-0.43345580860718563</v>
      </c>
      <c r="CI85" s="12">
        <f t="shared" si="688"/>
        <v>-0.29156610400502847</v>
      </c>
      <c r="CJ85" s="12">
        <f t="shared" si="688"/>
        <v>-8.4917233315802837E-2</v>
      </c>
      <c r="CK85" s="12">
        <f t="shared" si="688"/>
        <v>-0.37158792805404028</v>
      </c>
      <c r="CL85" s="12">
        <f t="shared" si="688"/>
        <v>0.25427110620292831</v>
      </c>
      <c r="CM85" s="12">
        <f t="shared" si="688"/>
        <v>0.15875686511201356</v>
      </c>
      <c r="CN85" s="12">
        <f t="shared" ref="CN85:DS85" si="689">CM22/CM$7*CN54</f>
        <v>1.8487342223160029E-2</v>
      </c>
      <c r="CO85" s="12">
        <f t="shared" si="689"/>
        <v>4.583463820289977E-2</v>
      </c>
      <c r="CP85" s="12">
        <f t="shared" si="689"/>
        <v>0.30351445003836619</v>
      </c>
      <c r="CQ85" s="12">
        <f t="shared" si="689"/>
        <v>0.2181782589250032</v>
      </c>
      <c r="CR85" s="12">
        <f t="shared" si="689"/>
        <v>9.8952066731833779E-2</v>
      </c>
      <c r="CS85" s="12">
        <f t="shared" si="689"/>
        <v>0.13421865540926176</v>
      </c>
      <c r="CT85" s="12">
        <f t="shared" si="689"/>
        <v>0.43972654457297428</v>
      </c>
      <c r="CU85" s="12">
        <f t="shared" si="689"/>
        <v>0.1499648869863828</v>
      </c>
      <c r="CV85" s="12">
        <f t="shared" si="689"/>
        <v>8.7464445963127121E-2</v>
      </c>
      <c r="CW85" s="12">
        <f t="shared" si="689"/>
        <v>0.36050475345742583</v>
      </c>
      <c r="CX85" s="12">
        <f t="shared" si="689"/>
        <v>0.26000068133388277</v>
      </c>
      <c r="CY85" s="12">
        <f t="shared" si="689"/>
        <v>0.42421877094788496</v>
      </c>
      <c r="CZ85" s="12">
        <f t="shared" si="689"/>
        <v>0.377537645546415</v>
      </c>
      <c r="DA85" s="12">
        <f t="shared" si="689"/>
        <v>0.45206725511918988</v>
      </c>
      <c r="DB85" s="12">
        <f t="shared" si="689"/>
        <v>0.14221803696136706</v>
      </c>
      <c r="DC85" s="12">
        <f t="shared" si="689"/>
        <v>0.18310532839952301</v>
      </c>
      <c r="DD85" s="12">
        <f t="shared" si="689"/>
        <v>0.49163157675534724</v>
      </c>
      <c r="DE85" s="12">
        <f t="shared" si="689"/>
        <v>0.27872533501819102</v>
      </c>
      <c r="DF85" s="12">
        <f t="shared" si="689"/>
        <v>0.30974127361122805</v>
      </c>
      <c r="DG85" s="12">
        <f t="shared" si="689"/>
        <v>5.635848391106045E-2</v>
      </c>
      <c r="DH85" s="12">
        <f t="shared" si="689"/>
        <v>0.30650201682252803</v>
      </c>
      <c r="DI85" s="12">
        <f t="shared" si="689"/>
        <v>0.10330479278632385</v>
      </c>
      <c r="DJ85" s="12">
        <f t="shared" si="689"/>
        <v>-7.8875702318470901E-3</v>
      </c>
      <c r="DK85" s="12">
        <f t="shared" si="689"/>
        <v>-0.30342408857863418</v>
      </c>
      <c r="DL85" s="12">
        <f t="shared" si="689"/>
        <v>-0.19364584285925726</v>
      </c>
      <c r="DM85" s="12">
        <f t="shared" si="689"/>
        <v>-0.2310659186222658</v>
      </c>
      <c r="DN85" s="12">
        <f t="shared" si="689"/>
        <v>-0.26031496111652891</v>
      </c>
      <c r="DO85" s="12">
        <f t="shared" si="689"/>
        <v>-0.5648100574079955</v>
      </c>
      <c r="DP85" s="12">
        <f t="shared" si="689"/>
        <v>0.3090091678118928</v>
      </c>
      <c r="DQ85" s="12">
        <f t="shared" si="689"/>
        <v>0.64279594809992613</v>
      </c>
      <c r="DR85" s="12">
        <f t="shared" si="689"/>
        <v>-0.42980625195125649</v>
      </c>
      <c r="DS85" s="12">
        <f t="shared" si="689"/>
        <v>0.66719481767258759</v>
      </c>
      <c r="DT85" s="43">
        <f t="shared" ref="DT85:EY85" si="690">DS22/DS$7*DT54</f>
        <v>-2.7569898383674865</v>
      </c>
      <c r="DU85" s="43">
        <f t="shared" si="690"/>
        <v>1.0533207335727184</v>
      </c>
      <c r="DV85" s="43">
        <f t="shared" si="690"/>
        <v>-1.7796594059869901</v>
      </c>
      <c r="DW85" s="12">
        <f t="shared" si="690"/>
        <v>0.22031727242673704</v>
      </c>
      <c r="DX85" s="12">
        <f t="shared" si="690"/>
        <v>0.82434026012253636</v>
      </c>
      <c r="DY85" s="12">
        <f t="shared" si="690"/>
        <v>1.5969663031978982</v>
      </c>
      <c r="DZ85" s="12">
        <f t="shared" si="690"/>
        <v>-0.93881070510751274</v>
      </c>
      <c r="EA85" s="12">
        <f t="shared" si="690"/>
        <v>-1.4427150981290167</v>
      </c>
      <c r="EB85" s="12">
        <f t="shared" si="690"/>
        <v>0</v>
      </c>
      <c r="EC85" s="12">
        <f t="shared" si="690"/>
        <v>2.4870102351425021</v>
      </c>
      <c r="ED85" s="12">
        <f t="shared" si="690"/>
        <v>-0.91884702637311677</v>
      </c>
      <c r="EE85" s="12">
        <f t="shared" si="690"/>
        <v>1.4981467115927538E-2</v>
      </c>
      <c r="EF85" s="13">
        <f t="shared" si="690"/>
        <v>0.33649782749394869</v>
      </c>
      <c r="EG85" s="13">
        <f t="shared" si="690"/>
        <v>0.80059427454447452</v>
      </c>
      <c r="EH85" s="13">
        <f t="shared" si="690"/>
        <v>4.7069555913388461E-2</v>
      </c>
      <c r="EI85" s="13">
        <f t="shared" si="690"/>
        <v>0.10577726493598499</v>
      </c>
      <c r="EJ85" s="13">
        <f t="shared" si="690"/>
        <v>3.9951878618452286E-2</v>
      </c>
      <c r="EK85" s="13">
        <f t="shared" si="690"/>
        <v>0.14842347088653751</v>
      </c>
      <c r="EL85" s="13">
        <f t="shared" si="690"/>
        <v>0.19646802832062335</v>
      </c>
      <c r="EM85" s="13">
        <f t="shared" si="690"/>
        <v>0.13690054562413817</v>
      </c>
      <c r="EN85" s="13">
        <f t="shared" si="690"/>
        <v>9.6088045554333618E-2</v>
      </c>
      <c r="EO85" s="13">
        <f t="shared" si="690"/>
        <v>0.11596917692932732</v>
      </c>
      <c r="EP85" s="13">
        <f t="shared" si="690"/>
        <v>0.1072552692645575</v>
      </c>
      <c r="EQ85" s="13">
        <f t="shared" si="690"/>
        <v>0.12297784191935042</v>
      </c>
      <c r="ER85" s="13">
        <f t="shared" si="690"/>
        <v>0.10784364443284265</v>
      </c>
      <c r="ES85" s="13">
        <f t="shared" si="690"/>
        <v>9.0952886443071146E-2</v>
      </c>
      <c r="ET85" s="13">
        <f t="shared" si="690"/>
        <v>0.10131863861564451</v>
      </c>
      <c r="EU85" s="13">
        <f t="shared" si="690"/>
        <v>0.11395646454076705</v>
      </c>
      <c r="EV85" s="13">
        <f t="shared" si="690"/>
        <v>9.6999264345830311E-2</v>
      </c>
      <c r="EW85" s="13">
        <f t="shared" si="690"/>
        <v>0.10115838612072306</v>
      </c>
      <c r="EX85" s="13">
        <f t="shared" si="690"/>
        <v>0.12453110017513758</v>
      </c>
      <c r="EY85" s="13">
        <f t="shared" si="690"/>
        <v>0.12466070700417216</v>
      </c>
      <c r="EZ85" s="13">
        <f t="shared" ref="EZ85:FF85" si="691">EY22/EY$7*EZ54</f>
        <v>0.11885769128406826</v>
      </c>
      <c r="FA85" s="13">
        <f t="shared" si="691"/>
        <v>0.12580713243383074</v>
      </c>
      <c r="FB85" s="13">
        <f t="shared" si="691"/>
        <v>0.12520701672697812</v>
      </c>
      <c r="FC85" s="13">
        <f t="shared" si="691"/>
        <v>0.12787786393844608</v>
      </c>
      <c r="FD85" s="13">
        <f t="shared" si="691"/>
        <v>0.11928250566328201</v>
      </c>
      <c r="FE85" s="13">
        <f t="shared" si="691"/>
        <v>0.12336858197100806</v>
      </c>
      <c r="FF85" s="13">
        <f t="shared" si="691"/>
        <v>0.12482041231324573</v>
      </c>
    </row>
    <row r="86" spans="2:162" x14ac:dyDescent="0.2">
      <c r="B86" t="str">
        <f t="shared" si="679"/>
        <v xml:space="preserve">      Federal</v>
      </c>
      <c r="C86" s="12"/>
      <c r="D86" s="12">
        <f t="shared" ref="D86:AA86" si="692">C23/C$7*D55</f>
        <v>0.22768051628865704</v>
      </c>
      <c r="E86" s="12">
        <f t="shared" si="692"/>
        <v>-0.23011188353405251</v>
      </c>
      <c r="F86" s="12">
        <f t="shared" si="692"/>
        <v>-0.19493880030450672</v>
      </c>
      <c r="G86" s="12">
        <f t="shared" si="692"/>
        <v>1.201772525749896E-2</v>
      </c>
      <c r="H86" s="12">
        <f t="shared" si="692"/>
        <v>6.0807857083232213E-2</v>
      </c>
      <c r="I86" s="12">
        <f t="shared" si="692"/>
        <v>0.13524888079403874</v>
      </c>
      <c r="J86" s="12">
        <f t="shared" si="692"/>
        <v>-4.730020793475944E-2</v>
      </c>
      <c r="K86" s="12">
        <f t="shared" si="692"/>
        <v>3.6021345106155733E-2</v>
      </c>
      <c r="L86" s="12">
        <f t="shared" si="692"/>
        <v>2.3759123998075553E-2</v>
      </c>
      <c r="M86" s="12">
        <f t="shared" si="692"/>
        <v>1.1836360023197476E-2</v>
      </c>
      <c r="N86" s="12">
        <f t="shared" si="692"/>
        <v>4.7788147571755916E-2</v>
      </c>
      <c r="O86" s="12">
        <f t="shared" si="692"/>
        <v>0.12065140650807869</v>
      </c>
      <c r="P86" s="12">
        <f t="shared" si="692"/>
        <v>1.1788762597775419E-2</v>
      </c>
      <c r="Q86" s="12">
        <f t="shared" si="692"/>
        <v>7.1297537629812516E-2</v>
      </c>
      <c r="R86" s="12">
        <f t="shared" si="692"/>
        <v>-4.5873844958019085E-2</v>
      </c>
      <c r="S86" s="12">
        <f t="shared" si="692"/>
        <v>0</v>
      </c>
      <c r="T86" s="12">
        <f t="shared" si="692"/>
        <v>1.1683513938962241E-2</v>
      </c>
      <c r="U86" s="12">
        <f t="shared" si="692"/>
        <v>-4.6019785513675429E-2</v>
      </c>
      <c r="V86" s="12">
        <f t="shared" si="692"/>
        <v>-2.3044908316616215E-2</v>
      </c>
      <c r="W86" s="12">
        <f t="shared" si="692"/>
        <v>-7.8914786157369174E-2</v>
      </c>
      <c r="X86" s="12">
        <f t="shared" si="692"/>
        <v>0</v>
      </c>
      <c r="Y86" s="12">
        <f t="shared" si="692"/>
        <v>-4.5009776346491018E-2</v>
      </c>
      <c r="Z86" s="12">
        <f t="shared" si="692"/>
        <v>-1.1308685283362412E-2</v>
      </c>
      <c r="AA86" s="12">
        <f t="shared" si="692"/>
        <v>-1.137407306314173E-2</v>
      </c>
      <c r="AB86" s="12">
        <f t="shared" ref="AB86:BG86" si="693">AA23/AA$7*AB55</f>
        <v>-4.4082423652492826E-2</v>
      </c>
      <c r="AC86" s="12">
        <f t="shared" si="693"/>
        <v>-8.6702372783011947E-2</v>
      </c>
      <c r="AD86" s="12">
        <f t="shared" si="693"/>
        <v>7.768425385098543E-2</v>
      </c>
      <c r="AE86" s="12">
        <f t="shared" si="693"/>
        <v>1.0752784233958554E-2</v>
      </c>
      <c r="AF86" s="12">
        <f t="shared" si="693"/>
        <v>2.1303345889507636E-2</v>
      </c>
      <c r="AG86" s="12">
        <f t="shared" si="693"/>
        <v>7.3993197005530004E-2</v>
      </c>
      <c r="AH86" s="12">
        <f t="shared" si="693"/>
        <v>-4.0784260560537806E-2</v>
      </c>
      <c r="AI86" s="12">
        <f t="shared" si="693"/>
        <v>0.16808243015994609</v>
      </c>
      <c r="AJ86" s="12">
        <f t="shared" si="693"/>
        <v>-1.0018174416698026E-2</v>
      </c>
      <c r="AK86" s="12">
        <f t="shared" si="693"/>
        <v>8.0704138482342938E-2</v>
      </c>
      <c r="AL86" s="12">
        <f t="shared" si="693"/>
        <v>0.12104238079457644</v>
      </c>
      <c r="AM86" s="12">
        <f t="shared" si="693"/>
        <v>0.14059520370820627</v>
      </c>
      <c r="AN86" s="12">
        <f t="shared" si="693"/>
        <v>-0.12272988968977278</v>
      </c>
      <c r="AO86" s="12">
        <f t="shared" si="693"/>
        <v>-3.8356563444793657E-2</v>
      </c>
      <c r="AP86" s="12">
        <f t="shared" si="693"/>
        <v>9.8065453492986496E-2</v>
      </c>
      <c r="AQ86" s="12">
        <f t="shared" si="693"/>
        <v>9.5466572461268637E-3</v>
      </c>
      <c r="AR86" s="12">
        <f t="shared" si="693"/>
        <v>0.77088735726424207</v>
      </c>
      <c r="AS86" s="12">
        <f t="shared" si="693"/>
        <v>-0.48053459152957917</v>
      </c>
      <c r="AT86" s="12">
        <f t="shared" si="693"/>
        <v>-0.12759482923391924</v>
      </c>
      <c r="AU86" s="12">
        <f t="shared" si="693"/>
        <v>0.14469633349752245</v>
      </c>
      <c r="AV86" s="12">
        <f t="shared" si="693"/>
        <v>-3.7242478527886501E-2</v>
      </c>
      <c r="AW86" s="12">
        <f t="shared" si="693"/>
        <v>3.8142324188435342E-2</v>
      </c>
      <c r="AX86" s="12">
        <f t="shared" si="693"/>
        <v>4.8273850533964914E-2</v>
      </c>
      <c r="AY86" s="12">
        <f t="shared" si="693"/>
        <v>-1.9343667728750936E-2</v>
      </c>
      <c r="AZ86" s="12">
        <f t="shared" si="693"/>
        <v>0</v>
      </c>
      <c r="BA86" s="12">
        <f t="shared" si="693"/>
        <v>1.9857928563391129E-2</v>
      </c>
      <c r="BB86" s="12">
        <f t="shared" si="693"/>
        <v>0.35980356133266661</v>
      </c>
      <c r="BC86" s="12">
        <f t="shared" si="693"/>
        <v>2.9861945813358395E-2</v>
      </c>
      <c r="BD86" s="12">
        <f t="shared" si="693"/>
        <v>-3.9353380564961439E-2</v>
      </c>
      <c r="BE86" s="12">
        <f t="shared" si="693"/>
        <v>-6.870060293258852E-2</v>
      </c>
      <c r="BF86" s="12">
        <f t="shared" si="693"/>
        <v>3.0054196772050085E-2</v>
      </c>
      <c r="BG86" s="12">
        <f t="shared" si="693"/>
        <v>-3.9424287350421514E-2</v>
      </c>
      <c r="BH86" s="12">
        <f t="shared" ref="BH86:CM86" si="694">BG23/BG$7*BH55</f>
        <v>9.9538466118099678E-3</v>
      </c>
      <c r="BI86" s="12">
        <f t="shared" si="694"/>
        <v>-2.9488038961834204E-2</v>
      </c>
      <c r="BJ86" s="12">
        <f t="shared" si="694"/>
        <v>2.9763020406487678E-2</v>
      </c>
      <c r="BK86" s="12">
        <f t="shared" si="694"/>
        <v>-0.11468784840748375</v>
      </c>
      <c r="BL86" s="12">
        <f t="shared" si="694"/>
        <v>-2.9059768367214196E-2</v>
      </c>
      <c r="BM86" s="12">
        <f t="shared" si="694"/>
        <v>2.9160734371009529E-2</v>
      </c>
      <c r="BN86" s="12">
        <f t="shared" si="694"/>
        <v>-0.11237765164149584</v>
      </c>
      <c r="BO86" s="12">
        <f t="shared" si="694"/>
        <v>-3.7651232909387648E-2</v>
      </c>
      <c r="BP86" s="12">
        <f t="shared" si="694"/>
        <v>-2.8077409689794566E-2</v>
      </c>
      <c r="BQ86" s="12">
        <f t="shared" si="694"/>
        <v>-9.3286838083447218E-3</v>
      </c>
      <c r="BR86" s="12">
        <f t="shared" si="694"/>
        <v>2.8043514585552768E-2</v>
      </c>
      <c r="BS86" s="12">
        <f t="shared" si="694"/>
        <v>-1.8391253148596763E-2</v>
      </c>
      <c r="BT86" s="12">
        <f t="shared" si="694"/>
        <v>-9.1152254576719344E-3</v>
      </c>
      <c r="BU86" s="12">
        <f t="shared" si="694"/>
        <v>0</v>
      </c>
      <c r="BV86" s="12">
        <f t="shared" si="694"/>
        <v>2.7200888992446763E-2</v>
      </c>
      <c r="BW86" s="12">
        <f t="shared" si="694"/>
        <v>2.7034533932533231E-2</v>
      </c>
      <c r="BX86" s="12">
        <f t="shared" si="694"/>
        <v>0</v>
      </c>
      <c r="BY86" s="12">
        <f t="shared" si="694"/>
        <v>1.7875548645113228E-2</v>
      </c>
      <c r="BZ86" s="12">
        <f t="shared" si="694"/>
        <v>5.3969353087786227E-2</v>
      </c>
      <c r="CA86" s="12">
        <f t="shared" si="694"/>
        <v>9.0638500553586465E-3</v>
      </c>
      <c r="CB86" s="12">
        <f t="shared" si="694"/>
        <v>0.22161428300935102</v>
      </c>
      <c r="CC86" s="12">
        <f t="shared" si="694"/>
        <v>-0.12782382632110875</v>
      </c>
      <c r="CD86" s="12">
        <f t="shared" si="694"/>
        <v>-6.5542971264441613E-2</v>
      </c>
      <c r="CE86" s="12">
        <f t="shared" si="694"/>
        <v>-0.16584096154915287</v>
      </c>
      <c r="CF86" s="12">
        <f t="shared" si="694"/>
        <v>0.90850647942672769</v>
      </c>
      <c r="CG86" s="12">
        <f t="shared" si="694"/>
        <v>-0.54861520932240804</v>
      </c>
      <c r="CH86" s="12">
        <f t="shared" si="694"/>
        <v>-0.12976987267775661</v>
      </c>
      <c r="CI86" s="12">
        <f t="shared" si="694"/>
        <v>0</v>
      </c>
      <c r="CJ86" s="12">
        <f t="shared" si="694"/>
        <v>-1.8837999243559177E-2</v>
      </c>
      <c r="CK86" s="12">
        <f t="shared" si="694"/>
        <v>-6.4788389973341215E-2</v>
      </c>
      <c r="CL86" s="12">
        <f t="shared" si="694"/>
        <v>-3.7065701307259558E-2</v>
      </c>
      <c r="CM86" s="12">
        <f t="shared" si="694"/>
        <v>-1.850868613715596E-2</v>
      </c>
      <c r="CN86" s="12">
        <f t="shared" ref="CN86:DS86" si="695">CM23/CM$7*CN55</f>
        <v>-2.753635169903134E-2</v>
      </c>
      <c r="CO86" s="12">
        <f t="shared" si="695"/>
        <v>-9.1343036118827006E-3</v>
      </c>
      <c r="CP86" s="12">
        <f t="shared" si="695"/>
        <v>-1.8147463217373091E-2</v>
      </c>
      <c r="CQ86" s="12">
        <f t="shared" si="695"/>
        <v>-3.5808473299019497E-2</v>
      </c>
      <c r="CR86" s="12">
        <f t="shared" si="695"/>
        <v>-7.0498332115964374E-2</v>
      </c>
      <c r="CS86" s="12">
        <f t="shared" si="695"/>
        <v>-4.4063443760103696E-2</v>
      </c>
      <c r="CT86" s="12">
        <f t="shared" si="695"/>
        <v>-2.6385166245957513E-2</v>
      </c>
      <c r="CU86" s="12">
        <f t="shared" si="695"/>
        <v>8.8005246595044984E-3</v>
      </c>
      <c r="CV86" s="12">
        <f t="shared" si="695"/>
        <v>-1.7367461904910154E-2</v>
      </c>
      <c r="CW86" s="12">
        <f t="shared" si="695"/>
        <v>-5.1475248612039455E-2</v>
      </c>
      <c r="CX86" s="12">
        <f t="shared" si="695"/>
        <v>-3.4077740964761558E-2</v>
      </c>
      <c r="CY86" s="12">
        <f t="shared" si="695"/>
        <v>8.5645290431880759E-3</v>
      </c>
      <c r="CZ86" s="12">
        <f t="shared" si="695"/>
        <v>1.7039581310835779E-2</v>
      </c>
      <c r="DA86" s="12">
        <f t="shared" si="695"/>
        <v>8.4308037249094872E-3</v>
      </c>
      <c r="DB86" s="12">
        <f t="shared" si="695"/>
        <v>8.347741461416109E-3</v>
      </c>
      <c r="DC86" s="12">
        <f t="shared" si="695"/>
        <v>0</v>
      </c>
      <c r="DD86" s="12">
        <f t="shared" si="695"/>
        <v>8.2252571241703647E-3</v>
      </c>
      <c r="DE86" s="12">
        <f t="shared" si="695"/>
        <v>8.145182602620064E-3</v>
      </c>
      <c r="DF86" s="12">
        <f t="shared" si="695"/>
        <v>3.2583571793140281E-2</v>
      </c>
      <c r="DG86" s="12">
        <f t="shared" si="695"/>
        <v>1.6146272674807158E-2</v>
      </c>
      <c r="DH86" s="12">
        <f t="shared" si="695"/>
        <v>-2.3805958266154382E-2</v>
      </c>
      <c r="DI86" s="12">
        <f t="shared" si="695"/>
        <v>-2.3602073154941748E-2</v>
      </c>
      <c r="DJ86" s="12">
        <f t="shared" si="695"/>
        <v>-1.5707944667669529E-2</v>
      </c>
      <c r="DK86" s="12">
        <f t="shared" si="695"/>
        <v>-6.172215083451487E-2</v>
      </c>
      <c r="DL86" s="12">
        <f t="shared" si="695"/>
        <v>-2.322410828414136E-2</v>
      </c>
      <c r="DM86" s="12">
        <f t="shared" si="695"/>
        <v>-1.545054150115681E-2</v>
      </c>
      <c r="DN86" s="12">
        <f t="shared" si="695"/>
        <v>-3.0607188038386537E-2</v>
      </c>
      <c r="DO86" s="12">
        <f t="shared" si="695"/>
        <v>-4.5422977597834285E-2</v>
      </c>
      <c r="DP86" s="12">
        <f t="shared" si="695"/>
        <v>-2.2775635813846107E-2</v>
      </c>
      <c r="DQ86" s="12">
        <f t="shared" si="695"/>
        <v>4.6133279642712709E-2</v>
      </c>
      <c r="DR86" s="12">
        <f t="shared" si="695"/>
        <v>-3.7165461922912292E-2</v>
      </c>
      <c r="DS86" s="12">
        <f t="shared" si="695"/>
        <v>2.2659164595102522E-2</v>
      </c>
      <c r="DT86" s="43">
        <f t="shared" ref="DT86:EY86" si="696">DS23/DS$7*DT55</f>
        <v>4.5508216137252193E-2</v>
      </c>
      <c r="DU86" s="43">
        <f t="shared" si="696"/>
        <v>0.40005083265506369</v>
      </c>
      <c r="DV86" s="43">
        <f t="shared" si="696"/>
        <v>-0.23639720372369835</v>
      </c>
      <c r="DW86" s="12">
        <f t="shared" si="696"/>
        <v>-7.9163662101776999E-2</v>
      </c>
      <c r="DX86" s="12">
        <f t="shared" si="696"/>
        <v>-8.0841694784829499E-3</v>
      </c>
      <c r="DY86" s="12">
        <f t="shared" si="696"/>
        <v>-3.9464512449166572E-2</v>
      </c>
      <c r="DZ86" s="12">
        <f t="shared" si="696"/>
        <v>-2.3299668724896812E-2</v>
      </c>
      <c r="EA86" s="12">
        <f t="shared" si="696"/>
        <v>-5.2909804642256877E-2</v>
      </c>
      <c r="EB86" s="12">
        <f t="shared" si="696"/>
        <v>-8.9229613373662892E-2</v>
      </c>
      <c r="EC86" s="12">
        <f t="shared" si="696"/>
        <v>-3.7427997314228828E-2</v>
      </c>
      <c r="ED86" s="12">
        <f t="shared" si="696"/>
        <v>1.5034802814199624E-2</v>
      </c>
      <c r="EE86" s="12">
        <f t="shared" si="696"/>
        <v>0</v>
      </c>
      <c r="EF86" s="13">
        <f t="shared" si="696"/>
        <v>7.4348078567636346E-7</v>
      </c>
      <c r="EG86" s="13">
        <f t="shared" si="696"/>
        <v>0</v>
      </c>
      <c r="EH86" s="13">
        <f t="shared" si="696"/>
        <v>0</v>
      </c>
      <c r="EI86" s="13">
        <f t="shared" si="696"/>
        <v>0</v>
      </c>
      <c r="EJ86" s="13">
        <f t="shared" si="696"/>
        <v>0</v>
      </c>
      <c r="EK86" s="13">
        <f t="shared" si="696"/>
        <v>0</v>
      </c>
      <c r="EL86" s="13">
        <f t="shared" si="696"/>
        <v>0</v>
      </c>
      <c r="EM86" s="13">
        <f t="shared" si="696"/>
        <v>0</v>
      </c>
      <c r="EN86" s="13">
        <f t="shared" si="696"/>
        <v>0</v>
      </c>
      <c r="EO86" s="13">
        <f t="shared" si="696"/>
        <v>0</v>
      </c>
      <c r="EP86" s="13">
        <f t="shared" si="696"/>
        <v>0</v>
      </c>
      <c r="EQ86" s="13">
        <f t="shared" si="696"/>
        <v>0</v>
      </c>
      <c r="ER86" s="13">
        <f t="shared" si="696"/>
        <v>0</v>
      </c>
      <c r="ES86" s="13">
        <f t="shared" si="696"/>
        <v>0</v>
      </c>
      <c r="ET86" s="13">
        <f t="shared" si="696"/>
        <v>0</v>
      </c>
      <c r="EU86" s="13">
        <f t="shared" si="696"/>
        <v>0</v>
      </c>
      <c r="EV86" s="13">
        <f t="shared" si="696"/>
        <v>0</v>
      </c>
      <c r="EW86" s="13">
        <f t="shared" si="696"/>
        <v>0</v>
      </c>
      <c r="EX86" s="13">
        <f t="shared" si="696"/>
        <v>0</v>
      </c>
      <c r="EY86" s="13">
        <f t="shared" si="696"/>
        <v>0</v>
      </c>
      <c r="EZ86" s="13">
        <f t="shared" ref="EZ86:FF86" si="697">EY23/EY$7*EZ55</f>
        <v>0</v>
      </c>
      <c r="FA86" s="13">
        <f t="shared" si="697"/>
        <v>0</v>
      </c>
      <c r="FB86" s="13">
        <f t="shared" si="697"/>
        <v>0</v>
      </c>
      <c r="FC86" s="13">
        <f t="shared" si="697"/>
        <v>0</v>
      </c>
      <c r="FD86" s="13">
        <f t="shared" si="697"/>
        <v>0</v>
      </c>
      <c r="FE86" s="13">
        <f t="shared" si="697"/>
        <v>0</v>
      </c>
      <c r="FF86" s="13">
        <f t="shared" si="697"/>
        <v>0</v>
      </c>
    </row>
    <row r="87" spans="2:162" x14ac:dyDescent="0.2">
      <c r="B87" s="24"/>
    </row>
    <row r="89" spans="2:162" x14ac:dyDescent="0.2">
      <c r="B89" s="23" t="s">
        <v>225</v>
      </c>
    </row>
    <row r="90" spans="2:162" x14ac:dyDescent="0.2">
      <c r="C90" s="15" t="str">
        <f t="shared" ref="C90:Z90" si="698">C4</f>
        <v>1990Q1</v>
      </c>
      <c r="D90" s="15" t="str">
        <f t="shared" si="698"/>
        <v>1990Q2</v>
      </c>
      <c r="E90" s="15" t="str">
        <f t="shared" si="698"/>
        <v>1990Q3</v>
      </c>
      <c r="F90" s="15" t="str">
        <f t="shared" si="698"/>
        <v>1990Q4</v>
      </c>
      <c r="G90" s="15" t="str">
        <f t="shared" si="698"/>
        <v>1991Q1</v>
      </c>
      <c r="H90" s="15" t="str">
        <f t="shared" si="698"/>
        <v>1991Q2</v>
      </c>
      <c r="I90" s="15" t="str">
        <f t="shared" si="698"/>
        <v>1991Q3</v>
      </c>
      <c r="J90" s="15" t="str">
        <f t="shared" si="698"/>
        <v>1991Q4</v>
      </c>
      <c r="K90" s="15" t="str">
        <f t="shared" si="698"/>
        <v>1992Q1</v>
      </c>
      <c r="L90" s="15" t="str">
        <f t="shared" si="698"/>
        <v>1992Q2</v>
      </c>
      <c r="M90" s="15" t="str">
        <f t="shared" si="698"/>
        <v>1992Q3</v>
      </c>
      <c r="N90" s="15" t="str">
        <f t="shared" si="698"/>
        <v>1992Q4</v>
      </c>
      <c r="O90" s="15" t="str">
        <f t="shared" si="698"/>
        <v>1993Q1</v>
      </c>
      <c r="P90" s="15" t="str">
        <f t="shared" si="698"/>
        <v>1993Q2</v>
      </c>
      <c r="Q90" s="15" t="str">
        <f t="shared" si="698"/>
        <v>1993Q3</v>
      </c>
      <c r="R90" s="15" t="str">
        <f t="shared" si="698"/>
        <v>1993Q4</v>
      </c>
      <c r="S90" s="15" t="str">
        <f t="shared" si="698"/>
        <v>1994Q1</v>
      </c>
      <c r="T90" s="15" t="str">
        <f t="shared" si="698"/>
        <v>1994Q2</v>
      </c>
      <c r="U90" s="15" t="str">
        <f t="shared" si="698"/>
        <v>1994Q3</v>
      </c>
      <c r="V90" s="15" t="str">
        <f t="shared" si="698"/>
        <v>1994Q4</v>
      </c>
      <c r="W90" s="15" t="str">
        <f t="shared" si="698"/>
        <v>1995Q1</v>
      </c>
      <c r="X90" s="15" t="str">
        <f t="shared" si="698"/>
        <v>1995Q2</v>
      </c>
      <c r="Y90" s="15" t="str">
        <f t="shared" si="698"/>
        <v>1995Q3</v>
      </c>
      <c r="Z90" s="15" t="str">
        <f t="shared" si="698"/>
        <v>1995Q4</v>
      </c>
      <c r="AA90" s="15" t="str">
        <f t="shared" ref="AA90:BF90" si="699">AA4</f>
        <v>1996Q1</v>
      </c>
      <c r="AB90" s="15" t="str">
        <f t="shared" si="699"/>
        <v>1996Q2</v>
      </c>
      <c r="AC90" s="15" t="str">
        <f t="shared" si="699"/>
        <v>1996Q3</v>
      </c>
      <c r="AD90" s="15" t="str">
        <f t="shared" si="699"/>
        <v>1996Q4</v>
      </c>
      <c r="AE90" s="15" t="str">
        <f t="shared" si="699"/>
        <v>1997Q1</v>
      </c>
      <c r="AF90" s="15" t="str">
        <f t="shared" si="699"/>
        <v>1997Q2</v>
      </c>
      <c r="AG90" s="15" t="str">
        <f t="shared" si="699"/>
        <v>1997Q3</v>
      </c>
      <c r="AH90" s="15" t="str">
        <f t="shared" si="699"/>
        <v>1997Q4</v>
      </c>
      <c r="AI90" s="15" t="str">
        <f t="shared" si="699"/>
        <v>1998Q1</v>
      </c>
      <c r="AJ90" s="15" t="str">
        <f t="shared" si="699"/>
        <v>1998Q2</v>
      </c>
      <c r="AK90" s="15" t="str">
        <f t="shared" si="699"/>
        <v>1998Q3</v>
      </c>
      <c r="AL90" s="15" t="str">
        <f t="shared" si="699"/>
        <v>1998Q4</v>
      </c>
      <c r="AM90" s="15" t="str">
        <f t="shared" si="699"/>
        <v>1999Q1</v>
      </c>
      <c r="AN90" s="15" t="str">
        <f t="shared" si="699"/>
        <v>1999Q2</v>
      </c>
      <c r="AO90" s="15" t="str">
        <f t="shared" si="699"/>
        <v>1999Q3</v>
      </c>
      <c r="AP90" s="15" t="str">
        <f t="shared" si="699"/>
        <v>1999Q4</v>
      </c>
      <c r="AQ90" s="15" t="str">
        <f t="shared" si="699"/>
        <v>2000Q1</v>
      </c>
      <c r="AR90" s="15" t="str">
        <f t="shared" si="699"/>
        <v>2000Q2</v>
      </c>
      <c r="AS90" s="15" t="str">
        <f t="shared" si="699"/>
        <v>2000Q3</v>
      </c>
      <c r="AT90" s="15" t="str">
        <f t="shared" si="699"/>
        <v>2000Q4</v>
      </c>
      <c r="AU90" s="15" t="str">
        <f t="shared" si="699"/>
        <v>2001Q1</v>
      </c>
      <c r="AV90" s="15" t="str">
        <f t="shared" si="699"/>
        <v>2001Q2</v>
      </c>
      <c r="AW90" s="15" t="str">
        <f t="shared" si="699"/>
        <v>2001Q3</v>
      </c>
      <c r="AX90" s="15" t="str">
        <f t="shared" si="699"/>
        <v>2001Q4</v>
      </c>
      <c r="AY90" s="15" t="str">
        <f t="shared" si="699"/>
        <v>2002Q1</v>
      </c>
      <c r="AZ90" s="15" t="str">
        <f t="shared" si="699"/>
        <v>2002Q2</v>
      </c>
      <c r="BA90" s="15" t="str">
        <f t="shared" si="699"/>
        <v>2002Q3</v>
      </c>
      <c r="BB90" s="15" t="str">
        <f t="shared" si="699"/>
        <v>2002Q4</v>
      </c>
      <c r="BC90" s="15" t="str">
        <f t="shared" si="699"/>
        <v>2003Q1</v>
      </c>
      <c r="BD90" s="15" t="str">
        <f t="shared" si="699"/>
        <v>2003Q2</v>
      </c>
      <c r="BE90" s="15" t="str">
        <f t="shared" si="699"/>
        <v>2003Q3</v>
      </c>
      <c r="BF90" s="15" t="str">
        <f t="shared" si="699"/>
        <v>2003Q4</v>
      </c>
      <c r="BG90" s="15" t="str">
        <f t="shared" ref="BG90:CL90" si="700">BG4</f>
        <v>2004Q1</v>
      </c>
      <c r="BH90" s="15" t="str">
        <f t="shared" si="700"/>
        <v>2004Q2</v>
      </c>
      <c r="BI90" s="15" t="str">
        <f t="shared" si="700"/>
        <v>2004Q3</v>
      </c>
      <c r="BJ90" s="15" t="str">
        <f t="shared" si="700"/>
        <v>2004Q4</v>
      </c>
      <c r="BK90" s="15" t="str">
        <f t="shared" si="700"/>
        <v>2005Q1</v>
      </c>
      <c r="BL90" s="15" t="str">
        <f t="shared" si="700"/>
        <v>2005Q2</v>
      </c>
      <c r="BM90" s="15" t="str">
        <f t="shared" si="700"/>
        <v>2005Q3</v>
      </c>
      <c r="BN90" s="15" t="str">
        <f t="shared" si="700"/>
        <v>2005Q4</v>
      </c>
      <c r="BO90" s="15" t="str">
        <f t="shared" si="700"/>
        <v>2006Q1</v>
      </c>
      <c r="BP90" s="15" t="str">
        <f t="shared" si="700"/>
        <v>2006Q2</v>
      </c>
      <c r="BQ90" s="15" t="str">
        <f t="shared" si="700"/>
        <v>2006Q3</v>
      </c>
      <c r="BR90" s="15" t="str">
        <f t="shared" si="700"/>
        <v>2006Q4</v>
      </c>
      <c r="BS90" s="15" t="str">
        <f t="shared" si="700"/>
        <v>2007Q1</v>
      </c>
      <c r="BT90" s="15" t="str">
        <f t="shared" si="700"/>
        <v>2007Q2</v>
      </c>
      <c r="BU90" s="15" t="str">
        <f t="shared" si="700"/>
        <v>2007Q3</v>
      </c>
      <c r="BV90" s="15" t="str">
        <f t="shared" si="700"/>
        <v>2007Q4</v>
      </c>
      <c r="BW90" s="15" t="str">
        <f t="shared" si="700"/>
        <v>2008Q1</v>
      </c>
      <c r="BX90" s="15" t="str">
        <f t="shared" si="700"/>
        <v>2008Q2</v>
      </c>
      <c r="BY90" s="15" t="str">
        <f t="shared" si="700"/>
        <v>2008Q3</v>
      </c>
      <c r="BZ90" s="15" t="str">
        <f t="shared" si="700"/>
        <v>2008Q4</v>
      </c>
      <c r="CA90" s="15" t="str">
        <f t="shared" si="700"/>
        <v>2009Q1</v>
      </c>
      <c r="CB90" s="15" t="str">
        <f t="shared" si="700"/>
        <v>2009Q2</v>
      </c>
      <c r="CC90" s="15" t="str">
        <f t="shared" si="700"/>
        <v>2009Q3</v>
      </c>
      <c r="CD90" s="15" t="str">
        <f t="shared" si="700"/>
        <v>2009Q4</v>
      </c>
      <c r="CE90" s="15" t="str">
        <f t="shared" si="700"/>
        <v>2010Q1</v>
      </c>
      <c r="CF90" s="15" t="str">
        <f t="shared" si="700"/>
        <v>2010Q2</v>
      </c>
      <c r="CG90" s="15" t="str">
        <f t="shared" si="700"/>
        <v>2010Q3</v>
      </c>
      <c r="CH90" s="15" t="str">
        <f t="shared" si="700"/>
        <v>2010Q4</v>
      </c>
      <c r="CI90" s="15" t="str">
        <f t="shared" si="700"/>
        <v>2011Q1</v>
      </c>
      <c r="CJ90" s="15" t="str">
        <f t="shared" si="700"/>
        <v>2011Q2</v>
      </c>
      <c r="CK90" s="15" t="str">
        <f t="shared" si="700"/>
        <v>2011Q3</v>
      </c>
      <c r="CL90" s="15" t="str">
        <f t="shared" si="700"/>
        <v>2011Q4</v>
      </c>
      <c r="CM90" s="15" t="str">
        <f t="shared" ref="CM90:DR90" si="701">CM4</f>
        <v>2012Q1</v>
      </c>
      <c r="CN90" s="15" t="str">
        <f t="shared" si="701"/>
        <v>2012Q2</v>
      </c>
      <c r="CO90" s="15" t="str">
        <f t="shared" si="701"/>
        <v>2012Q3</v>
      </c>
      <c r="CP90" s="15" t="str">
        <f t="shared" si="701"/>
        <v>2012Q4</v>
      </c>
      <c r="CQ90" s="15" t="str">
        <f t="shared" si="701"/>
        <v>2013Q1</v>
      </c>
      <c r="CR90" s="15" t="str">
        <f t="shared" si="701"/>
        <v>2013Q2</v>
      </c>
      <c r="CS90" s="15" t="str">
        <f t="shared" si="701"/>
        <v>2013Q3</v>
      </c>
      <c r="CT90" s="15" t="str">
        <f t="shared" si="701"/>
        <v>2013Q4</v>
      </c>
      <c r="CU90" s="15" t="str">
        <f t="shared" si="701"/>
        <v>2014Q1</v>
      </c>
      <c r="CV90" s="15" t="str">
        <f t="shared" si="701"/>
        <v>2014Q2</v>
      </c>
      <c r="CW90" s="15" t="str">
        <f t="shared" si="701"/>
        <v>2014Q3</v>
      </c>
      <c r="CX90" s="15" t="str">
        <f t="shared" si="701"/>
        <v>2014Q4</v>
      </c>
      <c r="CY90" s="15" t="str">
        <f t="shared" si="701"/>
        <v>2015Q1</v>
      </c>
      <c r="CZ90" s="15" t="str">
        <f t="shared" si="701"/>
        <v>2015Q2</v>
      </c>
      <c r="DA90" s="15" t="str">
        <f t="shared" si="701"/>
        <v>2015Q3</v>
      </c>
      <c r="DB90" s="15" t="str">
        <f t="shared" si="701"/>
        <v>2015Q4</v>
      </c>
      <c r="DC90" s="15" t="str">
        <f t="shared" si="701"/>
        <v>2016Q1</v>
      </c>
      <c r="DD90" s="15" t="str">
        <f t="shared" si="701"/>
        <v>2016Q2</v>
      </c>
      <c r="DE90" s="15" t="str">
        <f t="shared" si="701"/>
        <v>2016Q3</v>
      </c>
      <c r="DF90" s="15" t="str">
        <f t="shared" si="701"/>
        <v>2016Q4</v>
      </c>
      <c r="DG90" s="15" t="str">
        <f t="shared" si="701"/>
        <v>2017Q1</v>
      </c>
      <c r="DH90" s="15" t="str">
        <f t="shared" si="701"/>
        <v>2017Q2</v>
      </c>
      <c r="DI90" s="15" t="str">
        <f t="shared" si="701"/>
        <v>2017Q3</v>
      </c>
      <c r="DJ90" s="15" t="str">
        <f t="shared" si="701"/>
        <v>2017Q4</v>
      </c>
      <c r="DK90" s="15" t="str">
        <f t="shared" si="701"/>
        <v>2018Q1</v>
      </c>
      <c r="DL90" s="15" t="str">
        <f t="shared" si="701"/>
        <v>2018Q2</v>
      </c>
      <c r="DM90" s="15" t="str">
        <f t="shared" si="701"/>
        <v>2018Q3</v>
      </c>
      <c r="DN90" s="15" t="str">
        <f t="shared" si="701"/>
        <v>2018Q4</v>
      </c>
      <c r="DO90" s="15" t="str">
        <f t="shared" si="701"/>
        <v>2019Q1</v>
      </c>
      <c r="DP90" s="15" t="str">
        <f t="shared" si="701"/>
        <v>2019Q2</v>
      </c>
      <c r="DQ90" s="15" t="str">
        <f t="shared" si="701"/>
        <v>2019Q3</v>
      </c>
      <c r="DR90" s="15" t="str">
        <f t="shared" si="701"/>
        <v>2019Q4</v>
      </c>
      <c r="DS90" s="15" t="str">
        <f t="shared" ref="DS90:EX90" si="702">DS4</f>
        <v>2020Q1</v>
      </c>
      <c r="DT90" s="15" t="str">
        <f t="shared" si="702"/>
        <v>2020Q2</v>
      </c>
      <c r="DU90" s="15" t="str">
        <f t="shared" si="702"/>
        <v>2020Q3</v>
      </c>
      <c r="DV90" s="15" t="str">
        <f t="shared" si="702"/>
        <v>2020Q4</v>
      </c>
      <c r="DW90" s="15" t="str">
        <f t="shared" si="702"/>
        <v>2021Q1</v>
      </c>
      <c r="DX90" s="15" t="str">
        <f t="shared" si="702"/>
        <v>2021Q2</v>
      </c>
      <c r="DY90" s="15" t="str">
        <f t="shared" si="702"/>
        <v>2021Q3</v>
      </c>
      <c r="DZ90" s="15" t="str">
        <f t="shared" si="702"/>
        <v>2021Q4</v>
      </c>
      <c r="EA90" s="15" t="str">
        <f t="shared" si="702"/>
        <v>2022Q1</v>
      </c>
      <c r="EB90" s="15" t="str">
        <f t="shared" si="702"/>
        <v>2022Q2</v>
      </c>
      <c r="EC90" s="15" t="str">
        <f t="shared" si="702"/>
        <v>2022Q3</v>
      </c>
      <c r="ED90" s="15" t="str">
        <f t="shared" si="702"/>
        <v>2022Q4</v>
      </c>
      <c r="EE90" s="15" t="str">
        <f t="shared" si="702"/>
        <v>2023Q1</v>
      </c>
      <c r="EF90" s="15" t="str">
        <f t="shared" si="702"/>
        <v>2023Q2</v>
      </c>
      <c r="EG90" s="15" t="str">
        <f t="shared" si="702"/>
        <v>2023Q3</v>
      </c>
      <c r="EH90" s="15" t="str">
        <f t="shared" si="702"/>
        <v>2023Q4</v>
      </c>
      <c r="EI90" s="15" t="str">
        <f t="shared" si="702"/>
        <v>2024Q1</v>
      </c>
      <c r="EJ90" s="15" t="str">
        <f t="shared" si="702"/>
        <v>2024Q2</v>
      </c>
      <c r="EK90" s="15" t="str">
        <f t="shared" si="702"/>
        <v>2024Q3</v>
      </c>
      <c r="EL90" s="15" t="str">
        <f t="shared" si="702"/>
        <v>2024Q4</v>
      </c>
      <c r="EM90" s="15" t="str">
        <f t="shared" si="702"/>
        <v>2025Q1</v>
      </c>
      <c r="EN90" s="15" t="str">
        <f t="shared" si="702"/>
        <v>2025Q2</v>
      </c>
      <c r="EO90" s="15" t="str">
        <f t="shared" si="702"/>
        <v>2025Q3</v>
      </c>
      <c r="EP90" s="15" t="str">
        <f t="shared" si="702"/>
        <v>2025Q4</v>
      </c>
      <c r="EQ90" s="15" t="str">
        <f t="shared" si="702"/>
        <v>2026Q1</v>
      </c>
      <c r="ER90" s="15" t="str">
        <f t="shared" si="702"/>
        <v>2026Q2</v>
      </c>
      <c r="ES90" s="15" t="str">
        <f t="shared" si="702"/>
        <v>2026Q3</v>
      </c>
      <c r="ET90" s="15" t="str">
        <f t="shared" si="702"/>
        <v>2026Q4</v>
      </c>
      <c r="EU90" s="15" t="str">
        <f t="shared" si="702"/>
        <v>2027Q1</v>
      </c>
      <c r="EV90" s="15" t="str">
        <f t="shared" si="702"/>
        <v>2027Q2</v>
      </c>
      <c r="EW90" s="15" t="str">
        <f t="shared" si="702"/>
        <v>2027Q3</v>
      </c>
      <c r="EX90" s="15" t="str">
        <f t="shared" si="702"/>
        <v>2027Q4</v>
      </c>
      <c r="EY90" s="15" t="str">
        <f t="shared" ref="EY90:FF90" si="703">EY4</f>
        <v>2028Q1</v>
      </c>
      <c r="EZ90" s="15" t="str">
        <f t="shared" si="703"/>
        <v>2028Q2</v>
      </c>
      <c r="FA90" s="15" t="str">
        <f t="shared" si="703"/>
        <v>2028Q3</v>
      </c>
      <c r="FB90" s="15" t="str">
        <f t="shared" si="703"/>
        <v>2028Q4</v>
      </c>
      <c r="FC90" s="15" t="str">
        <f t="shared" si="703"/>
        <v>2029Q1</v>
      </c>
      <c r="FD90" s="15" t="str">
        <f t="shared" si="703"/>
        <v>2029Q2</v>
      </c>
      <c r="FE90" s="15" t="str">
        <f t="shared" si="703"/>
        <v>2029Q3</v>
      </c>
      <c r="FF90" s="15" t="str">
        <f t="shared" si="703"/>
        <v>2029Q4</v>
      </c>
    </row>
    <row r="91" spans="2:162" x14ac:dyDescent="0.2">
      <c r="B91" t="str">
        <f t="shared" ref="B91:B104" si="704">B7</f>
        <v>Employment (thous.)</v>
      </c>
      <c r="C91" s="4"/>
      <c r="D91" s="4"/>
      <c r="E91" s="4"/>
      <c r="F91" s="4"/>
      <c r="G91" s="4">
        <f t="shared" ref="G91:G107" si="705">100*(G7/C7-1)</f>
        <v>0.98922773478986592</v>
      </c>
      <c r="H91" s="4">
        <f t="shared" ref="H91:H107" si="706">100*(H7/D7-1)</f>
        <v>0.41814571927081268</v>
      </c>
      <c r="I91" s="4">
        <f t="shared" ref="I91:I107" si="707">100*(I7/E7-1)</f>
        <v>-7.155635062613408E-2</v>
      </c>
      <c r="J91" s="4">
        <f t="shared" ref="J91:J107" si="708">100*(J7/F7-1)</f>
        <v>0.5485118244762166</v>
      </c>
      <c r="K91" s="4">
        <f t="shared" ref="K91:K107" si="709">100*(K7/G7-1)</f>
        <v>1.6405757038550295</v>
      </c>
      <c r="L91" s="4">
        <f t="shared" ref="L91:L107" si="710">100*(L7/H7-1)</f>
        <v>1.4708966178364813</v>
      </c>
      <c r="M91" s="4">
        <f t="shared" ref="M91:M107" si="711">100*(M7/I7-1)</f>
        <v>0.81751999045234225</v>
      </c>
      <c r="N91" s="4">
        <f t="shared" ref="N91:N107" si="712">100*(N7/J7-1)</f>
        <v>1.1089250581291177</v>
      </c>
      <c r="O91" s="4">
        <f t="shared" ref="O91:O107" si="713">100*(O7/K7-1)</f>
        <v>0.5321193129748325</v>
      </c>
      <c r="P91" s="4">
        <f t="shared" ref="P91:P107" si="714">100*(P7/L7-1)</f>
        <v>0.72626358053851092</v>
      </c>
      <c r="Q91" s="4">
        <f t="shared" ref="Q91:Q107" si="715">100*(Q7/M7-1)</f>
        <v>2.3054158034921501</v>
      </c>
      <c r="R91" s="4">
        <f t="shared" ref="R91:R107" si="716">100*(R7/N7-1)</f>
        <v>0.61029541836195023</v>
      </c>
      <c r="S91" s="4">
        <f t="shared" ref="S91:S107" si="717">100*(S7/O7-1)</f>
        <v>0.89981474402329731</v>
      </c>
      <c r="T91" s="4">
        <f t="shared" ref="T91:T107" si="718">100*(T7/P7-1)</f>
        <v>0.99654141508880301</v>
      </c>
      <c r="U91" s="4">
        <f t="shared" ref="U91:U107" si="719">100*(U7/Q7-1)</f>
        <v>-2.8927651942489696E-2</v>
      </c>
      <c r="V91" s="4">
        <f t="shared" ref="V91:V107" si="720">100*(V7/R7-1)</f>
        <v>2.344322344322336</v>
      </c>
      <c r="W91" s="4">
        <f t="shared" ref="W91:W107" si="721">100*(W7/S7-1)</f>
        <v>2.6607991140384035</v>
      </c>
      <c r="X91" s="4">
        <f t="shared" ref="X91:X107" si="722">100*(X7/T7-1)</f>
        <v>2.2258981949039303</v>
      </c>
      <c r="Y91" s="4">
        <f t="shared" ref="Y91:Y107" si="723">100*(Y7/U7-1)</f>
        <v>2.1152232414132444</v>
      </c>
      <c r="Z91" s="4">
        <f t="shared" ref="Z91:Z107" si="724">100*(Z7/V7-1)</f>
        <v>0.46385110952040787</v>
      </c>
      <c r="AA91" s="4">
        <f t="shared" ref="AA91:AA107" si="725">100*(AA7/W7-1)</f>
        <v>2.0922046215863466</v>
      </c>
      <c r="AB91" s="4">
        <f t="shared" ref="AB91:AB107" si="726">100*(AB7/X7-1)</f>
        <v>2.8530872959545706</v>
      </c>
      <c r="AC91" s="4">
        <f t="shared" ref="AC91:AC107" si="727">100*(AC7/Y7-1)</f>
        <v>3.8226126381410985</v>
      </c>
      <c r="AD91" s="4">
        <f t="shared" ref="AD91:AD107" si="728">100*(AD7/Z7-1)</f>
        <v>6.2672784792088487</v>
      </c>
      <c r="AE91" s="4">
        <f t="shared" ref="AE91:AE107" si="729">100*(AE7/AA7-1)</f>
        <v>4.9050412924394493</v>
      </c>
      <c r="AF91" s="4">
        <f t="shared" ref="AF91:AF107" si="730">100*(AF7/AB7-1)</f>
        <v>6.14683963566105</v>
      </c>
      <c r="AG91" s="4">
        <f t="shared" ref="AG91:AG107" si="731">100*(AG7/AC7-1)</f>
        <v>6.1000573159747828</v>
      </c>
      <c r="AH91" s="4">
        <f t="shared" ref="AH91:AH107" si="732">100*(AH7/AD7-1)</f>
        <v>5.9352035616585086</v>
      </c>
      <c r="AI91" s="4">
        <f t="shared" ref="AI91:AI107" si="733">100*(AI7/AE7-1)</f>
        <v>5.5954621358708767</v>
      </c>
      <c r="AJ91" s="4">
        <f t="shared" ref="AJ91:AJ107" si="734">100*(AJ7/AF7-1)</f>
        <v>4.9717866708271607</v>
      </c>
      <c r="AK91" s="4">
        <f t="shared" ref="AK91:AK107" si="735">100*(AK7/AG7-1)</f>
        <v>4.7589648608324264</v>
      </c>
      <c r="AL91" s="4">
        <f t="shared" ref="AL91:AL107" si="736">100*(AL7/AH7-1)</f>
        <v>3.9595939137699876</v>
      </c>
      <c r="AM91" s="4">
        <f t="shared" ref="AM91:AM107" si="737">100*(AM7/AI7-1)</f>
        <v>3.4364174908378953</v>
      </c>
      <c r="AN91" s="4">
        <f t="shared" ref="AN91:AN107" si="738">100*(AN7/AJ7-1)</f>
        <v>2.435036785652378</v>
      </c>
      <c r="AO91" s="4">
        <f t="shared" ref="AO91:AO107" si="739">100*(AO7/AK7-1)</f>
        <v>2.3745211668795063</v>
      </c>
      <c r="AP91" s="4">
        <f t="shared" ref="AP91:AP107" si="740">100*(AP7/AL7-1)</f>
        <v>2.2575067579085673</v>
      </c>
      <c r="AQ91" s="4">
        <f t="shared" ref="AQ91:AQ107" si="741">100*(AQ7/AM7-1)</f>
        <v>2.3563957580022832</v>
      </c>
      <c r="AR91" s="4">
        <f t="shared" ref="AR91:AR107" si="742">100*(AR7/AN7-1)</f>
        <v>2.5561036951054161</v>
      </c>
      <c r="AS91" s="4">
        <f t="shared" ref="AS91:AS107" si="743">100*(AS7/AO7-1)</f>
        <v>2.194718284521846</v>
      </c>
      <c r="AT91" s="4">
        <f t="shared" ref="AT91:AT107" si="744">100*(AT7/AP7-1)</f>
        <v>1.9957132650631371</v>
      </c>
      <c r="AU91" s="4">
        <f t="shared" ref="AU91:AU107" si="745">100*(AU7/AQ7-1)</f>
        <v>1.0005215989378202</v>
      </c>
      <c r="AV91" s="4">
        <f t="shared" ref="AV91:AV107" si="746">100*(AV7/AR7-1)</f>
        <v>-0.24287297507603611</v>
      </c>
      <c r="AW91" s="4">
        <f t="shared" ref="AW91:AW107" si="747">100*(AW7/AS7-1)</f>
        <v>-1.7274562268225102</v>
      </c>
      <c r="AX91" s="4">
        <f t="shared" ref="AX91:AX107" si="748">100*(AX7/AT7-1)</f>
        <v>-3.8386102549733736</v>
      </c>
      <c r="AY91" s="4">
        <f t="shared" ref="AY91:AY107" si="749">100*(AY7/AU7-1)</f>
        <v>-4.4600938967136239</v>
      </c>
      <c r="AZ91" s="4">
        <f t="shared" ref="AZ91:AZ107" si="750">100*(AZ7/AV7-1)</f>
        <v>-4.3729021888148312</v>
      </c>
      <c r="BA91" s="4">
        <f t="shared" ref="BA91:BA107" si="751">100*(BA7/AW7-1)</f>
        <v>-3.0785765464533266</v>
      </c>
      <c r="BB91" s="4">
        <f t="shared" ref="BB91:BB107" si="752">100*(BB7/AX7-1)</f>
        <v>-1.8380924630924778</v>
      </c>
      <c r="BC91" s="4">
        <f t="shared" ref="BC91:BC107" si="753">100*(BC7/AY7-1)</f>
        <v>-0.89926289926288705</v>
      </c>
      <c r="BD91" s="4">
        <f t="shared" ref="BD91:BD107" si="754">100*(BD7/AZ7-1)</f>
        <v>-0.66244809175400876</v>
      </c>
      <c r="BE91" s="4">
        <f t="shared" ref="BE91:BE107" si="755">100*(BE7/BA7-1)</f>
        <v>-1.0103250289544286</v>
      </c>
      <c r="BF91" s="4">
        <f t="shared" ref="BF91:BF107" si="756">100*(BF7/BB7-1)</f>
        <v>-0.41803745021889993</v>
      </c>
      <c r="BG91" s="4">
        <f t="shared" ref="BG91:BG107" si="757">100*(BG7/BC7-1)</f>
        <v>-0.16611295681063787</v>
      </c>
      <c r="BH91" s="4">
        <f t="shared" ref="BH91:BH107" si="758">100*(BH7/BD7-1)</f>
        <v>0.64695929133076202</v>
      </c>
      <c r="BI91" s="4">
        <f t="shared" ref="BI91:BI107" si="759">100*(BI7/BE7-1)</f>
        <v>0.98080704986183154</v>
      </c>
      <c r="BJ91" s="4">
        <f t="shared" ref="BJ91:BJ107" si="760">100*(BJ7/BF7-1)</f>
        <v>1.4630632420885137</v>
      </c>
      <c r="BK91" s="4">
        <f t="shared" ref="BK91:BK107" si="761">100*(BK7/BG7-1)</f>
        <v>1.9196860953137884</v>
      </c>
      <c r="BL91" s="4">
        <f t="shared" ref="BL91:BL107" si="762">100*(BL7/BH7-1)</f>
        <v>2.3709454113924</v>
      </c>
      <c r="BM91" s="4">
        <f t="shared" ref="BM91:BM107" si="763">100*(BM7/BI7-1)</f>
        <v>2.7240231726858299</v>
      </c>
      <c r="BN91" s="4">
        <f t="shared" ref="BN91:BN107" si="764">100*(BN7/BJ7-1)</f>
        <v>3.1679193086395552</v>
      </c>
      <c r="BO91" s="4">
        <f t="shared" ref="BO91:BO107" si="765">100*(BO7/BK7-1)</f>
        <v>3.4844054580896566</v>
      </c>
      <c r="BP91" s="4">
        <f t="shared" ref="BP91:BP107" si="766">100*(BP7/BL7-1)</f>
        <v>3.3351848721230759</v>
      </c>
      <c r="BQ91" s="4">
        <f t="shared" ref="BQ91:BQ107" si="767">100*(BQ7/BM7-1)</f>
        <v>3.3429325653947739</v>
      </c>
      <c r="BR91" s="4">
        <f t="shared" ref="BR91:BR107" si="768">100*(BR7/BN7-1)</f>
        <v>2.7882584656273135</v>
      </c>
      <c r="BS91" s="4">
        <f t="shared" ref="BS91:BS107" si="769">100*(BS7/BO7-1)</f>
        <v>3.1080762891452896</v>
      </c>
      <c r="BT91" s="4">
        <f t="shared" ref="BT91:BT107" si="770">100*(BT7/BP7-1)</f>
        <v>3.0756286809385802</v>
      </c>
      <c r="BU91" s="4">
        <f t="shared" ref="BU91:BU107" si="771">100*(BU7/BQ7-1)</f>
        <v>3.0977869632863531</v>
      </c>
      <c r="BV91" s="4">
        <f t="shared" ref="BV91:BV107" si="772">100*(BV7/BR7-1)</f>
        <v>3.1235571151537522</v>
      </c>
      <c r="BW91" s="4">
        <f t="shared" ref="BW91:BW107" si="773">100*(BW7/BS7-1)</f>
        <v>2.6649920073076094</v>
      </c>
      <c r="BX91" s="4">
        <f t="shared" ref="BX91:BX107" si="774">100*(BX7/BT7-1)</f>
        <v>1.9000544168329192</v>
      </c>
      <c r="BY91" s="4">
        <f t="shared" ref="BY91:BY107" si="775">100*(BY7/BU7-1)</f>
        <v>1.4280244160641331</v>
      </c>
      <c r="BZ91" s="4">
        <f t="shared" ref="BZ91:BZ107" si="776">100*(BZ7/BV7-1)</f>
        <v>-0.99845530457361997</v>
      </c>
      <c r="CA91" s="4">
        <f t="shared" ref="CA91:CA107" si="777">100*(CA7/BW7-1)</f>
        <v>-3.1652467913784288</v>
      </c>
      <c r="CB91" s="4">
        <f t="shared" ref="CB91:CB107" si="778">100*(CB7/BX7-1)</f>
        <v>-5.2245115927195052</v>
      </c>
      <c r="CC91" s="4">
        <f t="shared" ref="CC91:CC107" si="779">100*(CC7/BY7-1)</f>
        <v>-6.4822011503186783</v>
      </c>
      <c r="CD91" s="4">
        <f t="shared" ref="CD91:CD107" si="780">100*(CD7/BZ7-1)</f>
        <v>-5.4179951608891557</v>
      </c>
      <c r="CE91" s="4">
        <f t="shared" ref="CE91:CE107" si="781">100*(CE7/CA7-1)</f>
        <v>-4.3161666743235072</v>
      </c>
      <c r="CF91" s="4">
        <f t="shared" ref="CF91:CF107" si="782">100*(CF7/CB7-1)</f>
        <v>-1.7608113818847748</v>
      </c>
      <c r="CG91" s="4">
        <f t="shared" ref="CG91:CG107" si="783">100*(CG7/CC7-1)</f>
        <v>-0.465425531914887</v>
      </c>
      <c r="CH91" s="4">
        <f t="shared" ref="CH91:CH107" si="784">100*(CH7/CD7-1)</f>
        <v>0.80809046787959637</v>
      </c>
      <c r="CI91" s="4">
        <f t="shared" ref="CI91:CI107" si="785">100*(CI7/CE7-1)</f>
        <v>1.5196254951386434</v>
      </c>
      <c r="CJ91" s="4">
        <f t="shared" ref="CJ91:CJ107" si="786">100*(CJ7/CF7-1)</f>
        <v>1.7589140617531918</v>
      </c>
      <c r="CK91" s="4">
        <f t="shared" ref="CK91:CK107" si="787">100*(CK7/CG7-1)</f>
        <v>2.104208416833675</v>
      </c>
      <c r="CL91" s="4">
        <f t="shared" ref="CL91:CL107" si="788">100*(CL7/CH7-1)</f>
        <v>2.0680659314597616</v>
      </c>
      <c r="CM91" s="4">
        <f t="shared" ref="CM91:CM107" si="789">100*(CM7/CI7-1)</f>
        <v>2.3860196746121609</v>
      </c>
      <c r="CN91" s="4">
        <f t="shared" ref="CN91:CN107" si="790">100*(CN7/CJ7-1)</f>
        <v>2.6209488022545413</v>
      </c>
      <c r="CO91" s="4">
        <f t="shared" ref="CO91:CO107" si="791">100*(CO7/CK7-1)</f>
        <v>2.5561942146829386</v>
      </c>
      <c r="CP91" s="4">
        <f t="shared" ref="CP91:CP107" si="792">100*(CP7/CL7-1)</f>
        <v>2.9207426168180728</v>
      </c>
      <c r="CQ91" s="4">
        <f t="shared" ref="CQ91:CQ107" si="793">100*(CQ7/CM7-1)</f>
        <v>3.0117560108090968</v>
      </c>
      <c r="CR91" s="4">
        <f t="shared" ref="CR91:CR107" si="794">100*(CR7/CN7-1)</f>
        <v>2.7279384840717791</v>
      </c>
      <c r="CS91" s="4">
        <f t="shared" ref="CS91:CS107" si="795">100*(CS7/CO7-1)</f>
        <v>2.9253622528023104</v>
      </c>
      <c r="CT91" s="4">
        <f t="shared" ref="CT91:CT107" si="796">100*(CT7/CP7-1)</f>
        <v>2.8446290693999288</v>
      </c>
      <c r="CU91" s="4">
        <f t="shared" ref="CU91:CU107" si="797">100*(CU7/CQ7-1)</f>
        <v>2.8160803569426518</v>
      </c>
      <c r="CV91" s="4">
        <f t="shared" ref="CV91:CV107" si="798">100*(CV7/CR7-1)</f>
        <v>2.4750490108715217</v>
      </c>
      <c r="CW91" s="4">
        <f t="shared" ref="CW91:CW107" si="799">100*(CW7/CS7-1)</f>
        <v>2.9905259429785946</v>
      </c>
      <c r="CX91" s="4">
        <f t="shared" ref="CX91:CX107" si="800">100*(CX7/CT7-1)</f>
        <v>2.7593625148175649</v>
      </c>
      <c r="CY91" s="4">
        <f t="shared" ref="CY91:CY107" si="801">100*(CY7/CU7-1)</f>
        <v>2.8501646422574467</v>
      </c>
      <c r="CZ91" s="4">
        <f t="shared" ref="CZ91:CZ107" si="802">100*(CZ7/CV7-1)</f>
        <v>3.3783343116154718</v>
      </c>
      <c r="DA91" s="4">
        <f t="shared" ref="DA91:DA107" si="803">100*(DA7/CW7-1)</f>
        <v>3.2217851999913671</v>
      </c>
      <c r="DB91" s="4">
        <f t="shared" ref="DB91:DB107" si="804">100*(DB7/CX7-1)</f>
        <v>3.2556450406955539</v>
      </c>
      <c r="DC91" s="4">
        <f t="shared" ref="DC91:DC107" si="805">100*(DC7/CY7-1)</f>
        <v>3.3436519379187235</v>
      </c>
      <c r="DD91" s="4">
        <f t="shared" ref="DD91:DD107" si="806">100*(DD7/CZ7-1)</f>
        <v>3.5055622147919241</v>
      </c>
      <c r="DE91" s="4">
        <f t="shared" ref="DE91:DE107" si="807">100*(DE7/DA7-1)</f>
        <v>3.1732811393828664</v>
      </c>
      <c r="DF91" s="4">
        <f t="shared" ref="DF91:DF107" si="808">100*(DF7/DB7-1)</f>
        <v>2.9688631426502354</v>
      </c>
      <c r="DG91" s="4">
        <f t="shared" ref="DG91:DG107" si="809">100*(DG7/DC7-1)</f>
        <v>2.7266572290269186</v>
      </c>
      <c r="DH91" s="4">
        <f t="shared" ref="DH91:DH107" si="810">100*(DH7/DD7-1)</f>
        <v>2.6026005688744247</v>
      </c>
      <c r="DI91" s="4">
        <f t="shared" ref="DI91:DI107" si="811">100*(DI7/DE7-1)</f>
        <v>2.320887991927334</v>
      </c>
      <c r="DJ91" s="4">
        <f t="shared" ref="DJ91:DJ107" si="812">100*(DJ7/DF7-1)</f>
        <v>2.2965641952984006</v>
      </c>
      <c r="DK91" s="4">
        <f t="shared" ref="DK91:DK107" si="813">100*(DK7/DG7-1)</f>
        <v>2.4885160774914983</v>
      </c>
      <c r="DL91" s="4">
        <f t="shared" ref="DL91:DL107" si="814">100*(DL7/DH7-1)</f>
        <v>2.0573850022772122</v>
      </c>
      <c r="DM91" s="4">
        <f t="shared" ref="DM91:DM107" si="815">100*(DM7/DI7-1)</f>
        <v>2.1577909270217077</v>
      </c>
      <c r="DN91" s="4">
        <f t="shared" ref="DN91:DN107" si="816">100*(DN7/DJ7-1)</f>
        <v>2.3392846620705843</v>
      </c>
      <c r="DO91" s="4">
        <f t="shared" ref="DO91:DO107" si="817">100*(DO7/DK7-1)</f>
        <v>1.9526073739184913</v>
      </c>
      <c r="DP91" s="4">
        <f t="shared" ref="DP91:DP107" si="818">100*(DP7/DL7-1)</f>
        <v>2.3748544819557793</v>
      </c>
      <c r="DQ91" s="4">
        <f t="shared" ref="DQ91:DQ107" si="819">100*(DQ7/DM7-1)</f>
        <v>2.6914314399351325</v>
      </c>
      <c r="DR91" s="4">
        <f t="shared" ref="DR91:DR107" si="820">100*(DR7/DN7-1)</f>
        <v>2.3606632888070189</v>
      </c>
      <c r="DS91" s="4">
        <f t="shared" ref="DS91:DS107" si="821">100*(DS7/DO7-1)</f>
        <v>2.2286784663022141</v>
      </c>
      <c r="DT91" s="4">
        <f t="shared" ref="DT91:DT107" si="822">100*(DT7/DP7-1)</f>
        <v>-10.012508528542197</v>
      </c>
      <c r="DU91" s="4">
        <f t="shared" ref="DU91:DU107" si="823">100*(DU7/DQ7-1)</f>
        <v>-7.8382341881627404</v>
      </c>
      <c r="DV91" s="4">
        <f t="shared" ref="DV91:DV107" si="824">100*(DV7/DR7-1)</f>
        <v>-7.3986575167810376</v>
      </c>
      <c r="DW91" s="4">
        <f t="shared" ref="DW91:DW107" si="825">100*(DW7/DS7-1)</f>
        <v>-7.7013686336100502</v>
      </c>
      <c r="DX91" s="4">
        <f t="shared" ref="DX91:DX107" si="826">100*(DX7/DT7-1)</f>
        <v>5.5032539331522079</v>
      </c>
      <c r="DY91" s="4">
        <f t="shared" ref="DY91:DY107" si="827">100*(DY7/DU7-1)</f>
        <v>4.3330137293702498</v>
      </c>
      <c r="DZ91" s="4">
        <f t="shared" ref="DZ91:DZ107" si="828">100*(DZ7/DV7-1)</f>
        <v>5.4041467562970569</v>
      </c>
      <c r="EA91" s="4">
        <f t="shared" ref="EA91:EA107" si="829">100*(EA7/DW7-1)</f>
        <v>5.90701914311762</v>
      </c>
      <c r="EB91" s="4">
        <f t="shared" ref="EB91:EB107" si="830">100*(EB7/DX7-1)</f>
        <v>5.3878708028905598</v>
      </c>
      <c r="EC91" s="4">
        <f t="shared" ref="EC91:EC107" si="831">100*(EC7/DY7-1)</f>
        <v>4.5499872905383043</v>
      </c>
      <c r="ED91" s="4">
        <f t="shared" ref="ED91:ED107" si="832">100*(ED7/DZ7-1)</f>
        <v>2.6336515742359401</v>
      </c>
      <c r="EE91" s="4">
        <f t="shared" ref="EE91:EE107" si="833">100*(EE7/EA7-1)</f>
        <v>2.907365964690789</v>
      </c>
      <c r="EF91" s="11">
        <f t="shared" ref="EF91:EF107" si="834">100*(EF7/EB7-1)</f>
        <v>2.2149716818517629</v>
      </c>
      <c r="EG91" s="11">
        <f t="shared" ref="EG91:EG107" si="835">100*(EG7/EC7-1)</f>
        <v>1.966167944641839</v>
      </c>
      <c r="EH91" s="11">
        <f t="shared" ref="EH91:EH107" si="836">100*(EH7/ED7-1)</f>
        <v>2.3471775099198844</v>
      </c>
      <c r="EI91" s="11">
        <f t="shared" ref="EI91:EI107" si="837">100*(EI7/EE7-1)</f>
        <v>1.9199271389007677</v>
      </c>
      <c r="EJ91" s="11">
        <f t="shared" ref="EJ91:EJ107" si="838">100*(EJ7/EF7-1)</f>
        <v>1.5912761397530062</v>
      </c>
      <c r="EK91" s="11">
        <f t="shared" ref="EK91:EK107" si="839">100*(EK7/EG7-1)</f>
        <v>0.510295882472378</v>
      </c>
      <c r="EL91" s="11">
        <f t="shared" ref="EL91:EL107" si="840">100*(EL7/EH7-1)</f>
        <v>0.47878600015911488</v>
      </c>
      <c r="EM91" s="11">
        <f t="shared" ref="EM91:EM107" si="841">100*(EM7/EI7-1)</f>
        <v>0.36842145576261309</v>
      </c>
      <c r="EN91" s="11">
        <f t="shared" ref="EN91:EN107" si="842">100*(EN7/EJ7-1)</f>
        <v>0.50476970155983736</v>
      </c>
      <c r="EO91" s="11">
        <f t="shared" ref="EO91:EO107" si="843">100*(EO7/EK7-1)</f>
        <v>0.70708635639757933</v>
      </c>
      <c r="EP91" s="11">
        <f t="shared" ref="EP91:EP107" si="844">100*(EP7/EL7-1)</f>
        <v>0.52668305430305651</v>
      </c>
      <c r="EQ91" s="11">
        <f t="shared" ref="EQ91:EQ107" si="845">100*(EQ7/EM7-1)</f>
        <v>0.54019226701960132</v>
      </c>
      <c r="ER91" s="11">
        <f t="shared" ref="ER91:ER107" si="846">100*(ER7/EN7-1)</f>
        <v>0.6059048498523234</v>
      </c>
      <c r="ES91" s="11">
        <f t="shared" ref="ES91:ES107" si="847">100*(ES7/EO7-1)</f>
        <v>0.58057140620590975</v>
      </c>
      <c r="ET91" s="11">
        <f t="shared" ref="ET91:ET107" si="848">100*(ET7/EP7-1)</f>
        <v>0.66476274069744434</v>
      </c>
      <c r="EU91" s="11">
        <f t="shared" ref="EU91:EU107" si="849">100*(EU7/EQ7-1)</f>
        <v>0.72753710878412647</v>
      </c>
      <c r="EV91" s="11">
        <f t="shared" ref="EV91:EV107" si="850">100*(EV7/ER7-1)</f>
        <v>0.74540514796612722</v>
      </c>
      <c r="EW91" s="11">
        <f t="shared" ref="EW91:EW107" si="851">100*(EW7/ES7-1)</f>
        <v>0.84918391976855911</v>
      </c>
      <c r="EX91" s="11">
        <f t="shared" ref="EX91:EX107" si="852">100*(EX7/ET7-1)</f>
        <v>1.0286255083370888</v>
      </c>
      <c r="EY91" s="11">
        <f t="shared" ref="EY91:EY107" si="853">100*(EY7/EU7-1)</f>
        <v>1.1534232108860509</v>
      </c>
      <c r="EZ91" s="11">
        <f t="shared" ref="EZ91:EZ107" si="854">100*(EZ7/EV7-1)</f>
        <v>1.3560083223520092</v>
      </c>
      <c r="FA91" s="11">
        <f t="shared" ref="FA91:FA107" si="855">100*(FA7/EW7-1)</f>
        <v>1.5621993838021098</v>
      </c>
      <c r="FB91" s="11">
        <f t="shared" ref="FB91:FB107" si="856">100*(FB7/EX7-1)</f>
        <v>1.6589306514435131</v>
      </c>
      <c r="FC91" s="11">
        <f t="shared" ref="FC91:FC107" si="857">100*(FC7/EY7-1)</f>
        <v>1.7622080679405405</v>
      </c>
      <c r="FD91" s="11">
        <f t="shared" ref="FD91:FD107" si="858">100*(FD7/EZ7-1)</f>
        <v>1.8154112792734711</v>
      </c>
      <c r="FE91" s="11">
        <f t="shared" ref="FE91:FE107" si="859">100*(FE7/FA7-1)</f>
        <v>1.8398941696757376</v>
      </c>
      <c r="FF91" s="11">
        <f t="shared" ref="FF91:FF107" si="860">100*(FF7/FB7-1)</f>
        <v>1.8601787364464828</v>
      </c>
    </row>
    <row r="92" spans="2:162" x14ac:dyDescent="0.2">
      <c r="B92" t="str">
        <f t="shared" si="704"/>
        <v xml:space="preserve"> Goods producing</v>
      </c>
      <c r="C92" s="4"/>
      <c r="D92" s="4"/>
      <c r="E92" s="4"/>
      <c r="F92" s="4"/>
      <c r="G92" s="4">
        <f t="shared" si="705"/>
        <v>-2.3306102835175313</v>
      </c>
      <c r="H92" s="4">
        <f t="shared" si="706"/>
        <v>-3.0568209062574736</v>
      </c>
      <c r="I92" s="4">
        <f t="shared" si="707"/>
        <v>-2.7439751849200555</v>
      </c>
      <c r="J92" s="4">
        <f t="shared" si="708"/>
        <v>-1.2187690432663101</v>
      </c>
      <c r="K92" s="4">
        <f t="shared" si="709"/>
        <v>-0.31980319803198709</v>
      </c>
      <c r="L92" s="4">
        <f t="shared" si="710"/>
        <v>0.24731049833066621</v>
      </c>
      <c r="M92" s="4">
        <f t="shared" si="711"/>
        <v>-1.3984298331697564</v>
      </c>
      <c r="N92" s="4">
        <f t="shared" si="712"/>
        <v>-2.2578655151141103</v>
      </c>
      <c r="O92" s="4">
        <f t="shared" si="713"/>
        <v>-4.0844027640671188</v>
      </c>
      <c r="P92" s="4">
        <f t="shared" si="714"/>
        <v>-5.5754286419143924</v>
      </c>
      <c r="Q92" s="4">
        <f t="shared" si="715"/>
        <v>-4.2423488429957912</v>
      </c>
      <c r="R92" s="4">
        <f t="shared" si="716"/>
        <v>-5.9202221661196592</v>
      </c>
      <c r="S92" s="4">
        <f t="shared" si="717"/>
        <v>-5.4419143187958374</v>
      </c>
      <c r="T92" s="4">
        <f t="shared" si="718"/>
        <v>-4.5460483344219487</v>
      </c>
      <c r="U92" s="4">
        <f t="shared" si="719"/>
        <v>-5.3267506820839365</v>
      </c>
      <c r="V92" s="4">
        <f t="shared" si="720"/>
        <v>-2.0528646182745192</v>
      </c>
      <c r="W92" s="4">
        <f t="shared" si="721"/>
        <v>0.61224489795919101</v>
      </c>
      <c r="X92" s="4">
        <f t="shared" si="722"/>
        <v>0.15054057752836858</v>
      </c>
      <c r="Y92" s="4">
        <f t="shared" si="723"/>
        <v>-1.4134760532454882</v>
      </c>
      <c r="Z92" s="4">
        <f t="shared" si="724"/>
        <v>-8.5068493150684983</v>
      </c>
      <c r="AA92" s="4">
        <f t="shared" si="725"/>
        <v>-2.3258958755916215</v>
      </c>
      <c r="AB92" s="4">
        <f t="shared" si="726"/>
        <v>0.46460781634327653</v>
      </c>
      <c r="AC92" s="4">
        <f t="shared" si="727"/>
        <v>4.5657015590200301</v>
      </c>
      <c r="AD92" s="4">
        <f t="shared" si="728"/>
        <v>16.080251534660881</v>
      </c>
      <c r="AE92" s="4">
        <f t="shared" si="729"/>
        <v>10.840371036965269</v>
      </c>
      <c r="AF92" s="4">
        <f t="shared" si="730"/>
        <v>11.49347116430901</v>
      </c>
      <c r="AG92" s="4">
        <f t="shared" si="731"/>
        <v>11.82108626198084</v>
      </c>
      <c r="AH92" s="4">
        <f t="shared" si="732"/>
        <v>11.788984909067457</v>
      </c>
      <c r="AI92" s="4">
        <f t="shared" si="733"/>
        <v>8.4436672495628251</v>
      </c>
      <c r="AJ92" s="4">
        <f t="shared" si="734"/>
        <v>7.4051482249603673</v>
      </c>
      <c r="AK92" s="4">
        <f t="shared" si="735"/>
        <v>5.3809523809523752</v>
      </c>
      <c r="AL92" s="4">
        <f t="shared" si="736"/>
        <v>2.0076150917272662</v>
      </c>
      <c r="AM92" s="4">
        <f t="shared" si="737"/>
        <v>-0.20732550103663705</v>
      </c>
      <c r="AN92" s="4">
        <f t="shared" si="738"/>
        <v>-2.5329395729213999</v>
      </c>
      <c r="AO92" s="4">
        <f t="shared" si="739"/>
        <v>-4.2702214188883758</v>
      </c>
      <c r="AP92" s="4">
        <f t="shared" si="740"/>
        <v>-4.7732156995815123</v>
      </c>
      <c r="AQ92" s="4">
        <f t="shared" si="741"/>
        <v>-4.8938134810710965</v>
      </c>
      <c r="AR92" s="4">
        <f t="shared" si="742"/>
        <v>-3.146486423493744</v>
      </c>
      <c r="AS92" s="4">
        <f t="shared" si="743"/>
        <v>-2.4663677130044914</v>
      </c>
      <c r="AT92" s="4">
        <f t="shared" si="744"/>
        <v>-1.852951656966384</v>
      </c>
      <c r="AU92" s="4">
        <f t="shared" si="745"/>
        <v>-0.67961165048542327</v>
      </c>
      <c r="AV92" s="4">
        <f t="shared" si="746"/>
        <v>-2.8275779087955866</v>
      </c>
      <c r="AW92" s="4">
        <f t="shared" si="747"/>
        <v>-3.2909860859044127</v>
      </c>
      <c r="AX92" s="4">
        <f t="shared" si="748"/>
        <v>-6.5593610068982233</v>
      </c>
      <c r="AY92" s="4">
        <f t="shared" si="749"/>
        <v>-8.9076246334310873</v>
      </c>
      <c r="AZ92" s="4">
        <f t="shared" si="750"/>
        <v>-9.7201584943040977</v>
      </c>
      <c r="BA92" s="4">
        <f t="shared" si="751"/>
        <v>-10.246465657450276</v>
      </c>
      <c r="BB92" s="4">
        <f t="shared" si="752"/>
        <v>-9.0791348270949364</v>
      </c>
      <c r="BC92" s="4">
        <f t="shared" si="753"/>
        <v>-8.0617035546613138</v>
      </c>
      <c r="BD92" s="4">
        <f t="shared" si="754"/>
        <v>-7.3926759017967525</v>
      </c>
      <c r="BE92" s="4">
        <f t="shared" si="755"/>
        <v>-6.8441594647337674</v>
      </c>
      <c r="BF92" s="4">
        <f t="shared" si="756"/>
        <v>-5.2279202279202348</v>
      </c>
      <c r="BG92" s="4">
        <f t="shared" si="757"/>
        <v>-2.9471841260577558</v>
      </c>
      <c r="BH92" s="4">
        <f t="shared" si="758"/>
        <v>-1.4366113744075926</v>
      </c>
      <c r="BI92" s="4">
        <f t="shared" si="759"/>
        <v>0.13467005835703372</v>
      </c>
      <c r="BJ92" s="4">
        <f t="shared" si="760"/>
        <v>2.1343754697129125</v>
      </c>
      <c r="BK92" s="4">
        <f t="shared" si="761"/>
        <v>3.3674082982561471</v>
      </c>
      <c r="BL92" s="4">
        <f t="shared" si="762"/>
        <v>5.4395191585274283</v>
      </c>
      <c r="BM92" s="4">
        <f t="shared" si="763"/>
        <v>5.0059772863120022</v>
      </c>
      <c r="BN92" s="4">
        <f t="shared" si="764"/>
        <v>7.3730684326710705</v>
      </c>
      <c r="BO92" s="4">
        <f t="shared" si="765"/>
        <v>8.216986620127976</v>
      </c>
      <c r="BP92" s="4">
        <f t="shared" si="766"/>
        <v>7.7098475131822664</v>
      </c>
      <c r="BQ92" s="4">
        <f t="shared" si="767"/>
        <v>8.5527252027892473</v>
      </c>
      <c r="BR92" s="4">
        <f t="shared" si="768"/>
        <v>5.6195175438596534</v>
      </c>
      <c r="BS92" s="4">
        <f t="shared" si="769"/>
        <v>5.6712807418358047</v>
      </c>
      <c r="BT92" s="4">
        <f t="shared" si="770"/>
        <v>5.7819528975919576</v>
      </c>
      <c r="BU92" s="4">
        <f t="shared" si="771"/>
        <v>6.0435238594651386</v>
      </c>
      <c r="BV92" s="4">
        <f t="shared" si="772"/>
        <v>5.3854139631456022</v>
      </c>
      <c r="BW92" s="4">
        <f t="shared" si="773"/>
        <v>3.344779346305482</v>
      </c>
      <c r="BX92" s="4">
        <f t="shared" si="774"/>
        <v>0.98811757348342688</v>
      </c>
      <c r="BY92" s="4">
        <f t="shared" si="775"/>
        <v>-0.92718506613920226</v>
      </c>
      <c r="BZ92" s="4">
        <f t="shared" si="776"/>
        <v>-7.1542913434305966</v>
      </c>
      <c r="CA92" s="4">
        <f t="shared" si="777"/>
        <v>-9.4511444745262185</v>
      </c>
      <c r="CB92" s="4">
        <f t="shared" si="778"/>
        <v>-13.153331681942026</v>
      </c>
      <c r="CC92" s="4">
        <f t="shared" si="779"/>
        <v>-15.435487896181687</v>
      </c>
      <c r="CD92" s="4">
        <f t="shared" si="780"/>
        <v>-12.387267904509303</v>
      </c>
      <c r="CE92" s="4">
        <f t="shared" si="781"/>
        <v>-11.293829845066593</v>
      </c>
      <c r="CF92" s="4">
        <f t="shared" si="782"/>
        <v>-7.5014261266400535</v>
      </c>
      <c r="CG92" s="4">
        <f t="shared" si="783"/>
        <v>-4.2054006197432496</v>
      </c>
      <c r="CH92" s="4">
        <f t="shared" si="784"/>
        <v>-1.4380865879503268</v>
      </c>
      <c r="CI92" s="4">
        <f t="shared" si="785"/>
        <v>-6.1283897655883823E-2</v>
      </c>
      <c r="CJ92" s="4">
        <f t="shared" si="786"/>
        <v>2.0814061054579058</v>
      </c>
      <c r="CK92" s="4">
        <f t="shared" si="787"/>
        <v>3.558225508317947</v>
      </c>
      <c r="CL92" s="4">
        <f t="shared" si="788"/>
        <v>4.4847181692520222</v>
      </c>
      <c r="CM92" s="4">
        <f t="shared" si="789"/>
        <v>5.1510041391997552</v>
      </c>
      <c r="CN92" s="4">
        <f t="shared" si="790"/>
        <v>5.2711070835221419</v>
      </c>
      <c r="CO92" s="4">
        <f t="shared" si="791"/>
        <v>5.0870147255689391</v>
      </c>
      <c r="CP92" s="4">
        <f t="shared" si="792"/>
        <v>5.2770836395707788</v>
      </c>
      <c r="CQ92" s="4">
        <f t="shared" si="793"/>
        <v>5.467269281236331</v>
      </c>
      <c r="CR92" s="4">
        <f t="shared" si="794"/>
        <v>4.3185078909612651</v>
      </c>
      <c r="CS92" s="4">
        <f t="shared" si="795"/>
        <v>3.6376503892427525</v>
      </c>
      <c r="CT92" s="4">
        <f t="shared" si="796"/>
        <v>2.4574141301312302</v>
      </c>
      <c r="CU92" s="4">
        <f t="shared" si="797"/>
        <v>1.7694221730716331</v>
      </c>
      <c r="CV92" s="4">
        <f t="shared" si="798"/>
        <v>1.7191583000962796</v>
      </c>
      <c r="CW92" s="4">
        <f t="shared" si="799"/>
        <v>2.4856596558317401</v>
      </c>
      <c r="CX92" s="4">
        <f t="shared" si="800"/>
        <v>3.57045516489507</v>
      </c>
      <c r="CY92" s="4">
        <f t="shared" si="801"/>
        <v>4.4009779951100114</v>
      </c>
      <c r="CZ92" s="4">
        <f t="shared" si="802"/>
        <v>4.2996214169821467</v>
      </c>
      <c r="DA92" s="4">
        <f t="shared" si="803"/>
        <v>3.5980810234541583</v>
      </c>
      <c r="DB92" s="4">
        <f t="shared" si="804"/>
        <v>2.486842105263154</v>
      </c>
      <c r="DC92" s="4">
        <f t="shared" si="805"/>
        <v>2.0556856622430564</v>
      </c>
      <c r="DD92" s="4">
        <f t="shared" si="806"/>
        <v>2.1519315530204919</v>
      </c>
      <c r="DE92" s="4">
        <f t="shared" si="807"/>
        <v>1.1962953434525359</v>
      </c>
      <c r="DF92" s="4">
        <f t="shared" si="808"/>
        <v>0.39799717550390579</v>
      </c>
      <c r="DG92" s="4">
        <f t="shared" si="809"/>
        <v>-0.47169811320755262</v>
      </c>
      <c r="DH92" s="4">
        <f t="shared" si="810"/>
        <v>-0.96446700507615279</v>
      </c>
      <c r="DI92" s="4">
        <f t="shared" si="811"/>
        <v>-1.6906063302402408</v>
      </c>
      <c r="DJ92" s="4">
        <f t="shared" si="812"/>
        <v>-0.88235294117645635</v>
      </c>
      <c r="DK92" s="4">
        <f t="shared" si="813"/>
        <v>0.21775329832198764</v>
      </c>
      <c r="DL92" s="4">
        <f t="shared" si="814"/>
        <v>1.0123013839056894</v>
      </c>
      <c r="DM92" s="4">
        <f t="shared" si="815"/>
        <v>2.6764934057408984</v>
      </c>
      <c r="DN92" s="4">
        <f t="shared" si="816"/>
        <v>4.01238549864531</v>
      </c>
      <c r="DO92" s="4">
        <f t="shared" si="817"/>
        <v>3.1058282208588972</v>
      </c>
      <c r="DP92" s="4">
        <f t="shared" si="818"/>
        <v>3.3616643409869473</v>
      </c>
      <c r="DQ92" s="4">
        <f t="shared" si="819"/>
        <v>2.60672459387985</v>
      </c>
      <c r="DR92" s="4">
        <f t="shared" si="820"/>
        <v>1.1535599106921701</v>
      </c>
      <c r="DS92" s="4">
        <f t="shared" si="821"/>
        <v>0.89252510226849324</v>
      </c>
      <c r="DT92" s="4">
        <f t="shared" si="822"/>
        <v>-9.4256259204712922</v>
      </c>
      <c r="DU92" s="4">
        <f t="shared" si="823"/>
        <v>-8.8610702012763891</v>
      </c>
      <c r="DV92" s="4">
        <f t="shared" si="824"/>
        <v>-9.5524218270999448</v>
      </c>
      <c r="DW92" s="4">
        <f t="shared" si="825"/>
        <v>-10.332964737682737</v>
      </c>
      <c r="DX92" s="4">
        <f t="shared" si="826"/>
        <v>-1.2330623306232913</v>
      </c>
      <c r="DY92" s="4">
        <f t="shared" si="827"/>
        <v>-1.8314031780231721</v>
      </c>
      <c r="DZ92" s="4">
        <f t="shared" si="828"/>
        <v>0.13557483731019282</v>
      </c>
      <c r="EA92" s="4">
        <f t="shared" si="829"/>
        <v>0.87695258975060142</v>
      </c>
      <c r="EB92" s="4">
        <f t="shared" si="830"/>
        <v>2.1264919742077115</v>
      </c>
      <c r="EC92" s="4">
        <f t="shared" si="831"/>
        <v>3.8683127572016529</v>
      </c>
      <c r="ED92" s="4">
        <f t="shared" si="832"/>
        <v>3.1681559707554818</v>
      </c>
      <c r="EE92" s="4">
        <f t="shared" si="833"/>
        <v>4.3466449334420121</v>
      </c>
      <c r="EF92" s="11">
        <f t="shared" si="834"/>
        <v>3.2363111230521158</v>
      </c>
      <c r="EG92" s="11">
        <f t="shared" si="835"/>
        <v>1.7611727416798395</v>
      </c>
      <c r="EH92" s="11">
        <f t="shared" si="836"/>
        <v>1.024685039370099</v>
      </c>
      <c r="EI92" s="11">
        <f t="shared" si="837"/>
        <v>1.3642280656078754E-2</v>
      </c>
      <c r="EJ92" s="11">
        <f t="shared" si="838"/>
        <v>-0.39302992578573726</v>
      </c>
      <c r="EK92" s="11">
        <f t="shared" si="839"/>
        <v>-0.84000012458864681</v>
      </c>
      <c r="EL92" s="11">
        <f t="shared" si="840"/>
        <v>-0.80451218946645531</v>
      </c>
      <c r="EM92" s="11">
        <f t="shared" si="841"/>
        <v>-0.75345097414464268</v>
      </c>
      <c r="EN92" s="11">
        <f t="shared" si="842"/>
        <v>-0.35597704784781081</v>
      </c>
      <c r="EO92" s="11">
        <f t="shared" si="843"/>
        <v>-8.7558213451222056E-2</v>
      </c>
      <c r="EP92" s="11">
        <f t="shared" si="844"/>
        <v>0.10041710815229532</v>
      </c>
      <c r="EQ92" s="11">
        <f t="shared" si="845"/>
        <v>0.42026659112726072</v>
      </c>
      <c r="ER92" s="11">
        <f t="shared" si="846"/>
        <v>0.59693544035246404</v>
      </c>
      <c r="ES92" s="11">
        <f t="shared" si="847"/>
        <v>0.71184726211532823</v>
      </c>
      <c r="ET92" s="11">
        <f t="shared" si="848"/>
        <v>0.76559917643239661</v>
      </c>
      <c r="EU92" s="11">
        <f t="shared" si="849"/>
        <v>0.82941480221374597</v>
      </c>
      <c r="EV92" s="11">
        <f t="shared" si="850"/>
        <v>0.81613566759968226</v>
      </c>
      <c r="EW92" s="11">
        <f t="shared" si="851"/>
        <v>0.80522530193023467</v>
      </c>
      <c r="EX92" s="11">
        <f t="shared" si="852"/>
        <v>0.82969612603343013</v>
      </c>
      <c r="EY92" s="11">
        <f t="shared" si="853"/>
        <v>0.7984622151624432</v>
      </c>
      <c r="EZ92" s="11">
        <f t="shared" si="854"/>
        <v>0.83248756950160541</v>
      </c>
      <c r="FA92" s="11">
        <f t="shared" si="855"/>
        <v>0.87601712009419686</v>
      </c>
      <c r="FB92" s="11">
        <f t="shared" si="856"/>
        <v>0.89831068918257984</v>
      </c>
      <c r="FC92" s="11">
        <f t="shared" si="857"/>
        <v>0.85304424889971475</v>
      </c>
      <c r="FD92" s="11">
        <f t="shared" si="858"/>
        <v>0.83465288309283459</v>
      </c>
      <c r="FE92" s="11">
        <f t="shared" si="859"/>
        <v>0.78015278423715362</v>
      </c>
      <c r="FF92" s="11">
        <f t="shared" si="860"/>
        <v>0.7339960941851853</v>
      </c>
    </row>
    <row r="93" spans="2:162" x14ac:dyDescent="0.2">
      <c r="B93" t="str">
        <f t="shared" si="704"/>
        <v xml:space="preserve">   Natural resources</v>
      </c>
      <c r="C93" s="4"/>
      <c r="D93" s="4"/>
      <c r="E93" s="4"/>
      <c r="F93" s="4"/>
      <c r="G93" s="4">
        <f t="shared" si="705"/>
        <v>-1.7857142857142905</v>
      </c>
      <c r="H93" s="4">
        <f t="shared" si="706"/>
        <v>-8.3333333333333375</v>
      </c>
      <c r="I93" s="4">
        <f t="shared" si="707"/>
        <v>-11.66666666666667</v>
      </c>
      <c r="J93" s="4">
        <f t="shared" si="708"/>
        <v>-11.475409836065564</v>
      </c>
      <c r="K93" s="4">
        <f t="shared" si="709"/>
        <v>-10.909090909090901</v>
      </c>
      <c r="L93" s="4">
        <f t="shared" si="710"/>
        <v>-16.36363636363636</v>
      </c>
      <c r="M93" s="4">
        <f t="shared" si="711"/>
        <v>-15.094339622641506</v>
      </c>
      <c r="N93" s="4">
        <f t="shared" si="712"/>
        <v>-11.111111111111105</v>
      </c>
      <c r="O93" s="4">
        <f t="shared" si="713"/>
        <v>-2.0408163265306034</v>
      </c>
      <c r="P93" s="4">
        <f t="shared" si="714"/>
        <v>6.5217391304347672</v>
      </c>
      <c r="Q93" s="4">
        <f t="shared" si="715"/>
        <v>6.6666666666666652</v>
      </c>
      <c r="R93" s="4">
        <f t="shared" si="716"/>
        <v>2.0833333333333259</v>
      </c>
      <c r="S93" s="4">
        <f t="shared" si="717"/>
        <v>-2.0833333333333259</v>
      </c>
      <c r="T93" s="4">
        <f t="shared" si="718"/>
        <v>-4.0816326530612068</v>
      </c>
      <c r="U93" s="4">
        <f t="shared" si="719"/>
        <v>-6.25</v>
      </c>
      <c r="V93" s="4">
        <f t="shared" si="720"/>
        <v>-2.0408163265306034</v>
      </c>
      <c r="W93" s="4">
        <f t="shared" si="721"/>
        <v>2.1276595744680771</v>
      </c>
      <c r="X93" s="4">
        <f t="shared" si="722"/>
        <v>2.1276595744680771</v>
      </c>
      <c r="Y93" s="4">
        <f t="shared" si="723"/>
        <v>6.6666666666666652</v>
      </c>
      <c r="Z93" s="4">
        <f t="shared" si="724"/>
        <v>0</v>
      </c>
      <c r="AA93" s="4">
        <f t="shared" si="725"/>
        <v>2.0833333333333259</v>
      </c>
      <c r="AB93" s="4">
        <f t="shared" si="726"/>
        <v>-2.0833333333333259</v>
      </c>
      <c r="AC93" s="4">
        <f t="shared" si="727"/>
        <v>0</v>
      </c>
      <c r="AD93" s="4">
        <f t="shared" si="728"/>
        <v>6.25</v>
      </c>
      <c r="AE93" s="4">
        <f t="shared" si="729"/>
        <v>10.204081632653072</v>
      </c>
      <c r="AF93" s="4">
        <f t="shared" si="730"/>
        <v>14.893617021276583</v>
      </c>
      <c r="AG93" s="4">
        <f t="shared" si="731"/>
        <v>16.66666666666665</v>
      </c>
      <c r="AH93" s="4">
        <f t="shared" si="732"/>
        <v>15.68627450980391</v>
      </c>
      <c r="AI93" s="4">
        <f t="shared" si="733"/>
        <v>-3.7037037037036979</v>
      </c>
      <c r="AJ93" s="4">
        <f t="shared" si="734"/>
        <v>-1.8518518518518601</v>
      </c>
      <c r="AK93" s="4">
        <f t="shared" si="735"/>
        <v>1.7857142857142794</v>
      </c>
      <c r="AL93" s="4">
        <f t="shared" si="736"/>
        <v>16.949152542372879</v>
      </c>
      <c r="AM93" s="4">
        <f t="shared" si="737"/>
        <v>19.23076923076923</v>
      </c>
      <c r="AN93" s="4">
        <f t="shared" si="738"/>
        <v>18.867924528301906</v>
      </c>
      <c r="AO93" s="4">
        <f t="shared" si="739"/>
        <v>12.280701754385959</v>
      </c>
      <c r="AP93" s="4">
        <f t="shared" si="740"/>
        <v>-8.6956521739130377</v>
      </c>
      <c r="AQ93" s="4">
        <f t="shared" si="741"/>
        <v>0</v>
      </c>
      <c r="AR93" s="4">
        <f t="shared" si="742"/>
        <v>1.5873015873015817</v>
      </c>
      <c r="AS93" s="4">
        <f t="shared" si="743"/>
        <v>0</v>
      </c>
      <c r="AT93" s="4">
        <f t="shared" si="744"/>
        <v>0</v>
      </c>
      <c r="AU93" s="4">
        <f t="shared" si="745"/>
        <v>4.8387096774193283</v>
      </c>
      <c r="AV93" s="4">
        <f t="shared" si="746"/>
        <v>-4.6875</v>
      </c>
      <c r="AW93" s="4">
        <f t="shared" si="747"/>
        <v>-10.9375</v>
      </c>
      <c r="AX93" s="4">
        <f t="shared" si="748"/>
        <v>-17.460317460317466</v>
      </c>
      <c r="AY93" s="4">
        <f t="shared" si="749"/>
        <v>-23.076923076923073</v>
      </c>
      <c r="AZ93" s="4">
        <f t="shared" si="750"/>
        <v>-21.311475409836056</v>
      </c>
      <c r="BA93" s="4">
        <f t="shared" si="751"/>
        <v>-15.78947368421052</v>
      </c>
      <c r="BB93" s="4">
        <f t="shared" si="752"/>
        <v>-11.538461538461531</v>
      </c>
      <c r="BC93" s="4">
        <f t="shared" si="753"/>
        <v>-7.9999999999999964</v>
      </c>
      <c r="BD93" s="4">
        <f t="shared" si="754"/>
        <v>-16.666666666666675</v>
      </c>
      <c r="BE93" s="4">
        <f t="shared" si="755"/>
        <v>-22.916666666666664</v>
      </c>
      <c r="BF93" s="4">
        <f t="shared" si="756"/>
        <v>-15.217391304347828</v>
      </c>
      <c r="BG93" s="4">
        <f t="shared" si="757"/>
        <v>-19.565217391304344</v>
      </c>
      <c r="BH93" s="4">
        <f t="shared" si="758"/>
        <v>-5.0000000000000044</v>
      </c>
      <c r="BI93" s="4">
        <f t="shared" si="759"/>
        <v>-2.7027027027027084</v>
      </c>
      <c r="BJ93" s="4">
        <f t="shared" si="760"/>
        <v>-7.6923076923076987</v>
      </c>
      <c r="BK93" s="4">
        <f t="shared" si="761"/>
        <v>-8.1081081081081141</v>
      </c>
      <c r="BL93" s="4">
        <f t="shared" si="762"/>
        <v>-13.15789473684209</v>
      </c>
      <c r="BM93" s="4">
        <f t="shared" si="763"/>
        <v>-8.333333333333325</v>
      </c>
      <c r="BN93" s="4">
        <f t="shared" si="764"/>
        <v>-8.333333333333325</v>
      </c>
      <c r="BO93" s="4">
        <f t="shared" si="765"/>
        <v>-2.9411764705882248</v>
      </c>
      <c r="BP93" s="4">
        <f t="shared" si="766"/>
        <v>0</v>
      </c>
      <c r="BQ93" s="4">
        <f t="shared" si="767"/>
        <v>0</v>
      </c>
      <c r="BR93" s="4">
        <f t="shared" si="768"/>
        <v>0</v>
      </c>
      <c r="BS93" s="4">
        <f t="shared" si="769"/>
        <v>-3.0303030303030165</v>
      </c>
      <c r="BT93" s="4">
        <f t="shared" si="770"/>
        <v>0</v>
      </c>
      <c r="BU93" s="4">
        <f t="shared" si="771"/>
        <v>3.0303030303030276</v>
      </c>
      <c r="BV93" s="4">
        <f t="shared" si="772"/>
        <v>0</v>
      </c>
      <c r="BW93" s="4">
        <f t="shared" si="773"/>
        <v>-6.2500000000000222</v>
      </c>
      <c r="BX93" s="4">
        <f t="shared" si="774"/>
        <v>-9.0909090909090935</v>
      </c>
      <c r="BY93" s="4">
        <f t="shared" si="775"/>
        <v>-11.764705882352944</v>
      </c>
      <c r="BZ93" s="4">
        <f t="shared" si="776"/>
        <v>-15.151515151515172</v>
      </c>
      <c r="CA93" s="4">
        <f t="shared" si="777"/>
        <v>-13.33333333333333</v>
      </c>
      <c r="CB93" s="4">
        <f t="shared" si="778"/>
        <v>-19.999999999999996</v>
      </c>
      <c r="CC93" s="4">
        <f t="shared" si="779"/>
        <v>-19.999999999999996</v>
      </c>
      <c r="CD93" s="4">
        <f t="shared" si="780"/>
        <v>-21.428571428571431</v>
      </c>
      <c r="CE93" s="4">
        <f t="shared" si="781"/>
        <v>-7.6923076923076872</v>
      </c>
      <c r="CF93" s="4">
        <f t="shared" si="782"/>
        <v>-4.1666666666666625</v>
      </c>
      <c r="CG93" s="4">
        <f t="shared" si="783"/>
        <v>0</v>
      </c>
      <c r="CH93" s="4">
        <f t="shared" si="784"/>
        <v>0</v>
      </c>
      <c r="CI93" s="4">
        <f t="shared" si="785"/>
        <v>-12.500000000000011</v>
      </c>
      <c r="CJ93" s="4">
        <f t="shared" si="786"/>
        <v>-8.6956521739130608</v>
      </c>
      <c r="CK93" s="4">
        <f t="shared" si="787"/>
        <v>-12.500000000000011</v>
      </c>
      <c r="CL93" s="4">
        <f t="shared" si="788"/>
        <v>4.5454545454545636</v>
      </c>
      <c r="CM93" s="4">
        <f t="shared" si="789"/>
        <v>4.7619047619047672</v>
      </c>
      <c r="CN93" s="4">
        <f t="shared" si="790"/>
        <v>0</v>
      </c>
      <c r="CO93" s="4">
        <f t="shared" si="791"/>
        <v>0</v>
      </c>
      <c r="CP93" s="4">
        <f t="shared" si="792"/>
        <v>-8.6956521739130608</v>
      </c>
      <c r="CQ93" s="4">
        <f t="shared" si="793"/>
        <v>0</v>
      </c>
      <c r="CR93" s="4">
        <f t="shared" si="794"/>
        <v>9.5238095238095344</v>
      </c>
      <c r="CS93" s="4">
        <f t="shared" si="795"/>
        <v>9.5238095238095344</v>
      </c>
      <c r="CT93" s="4">
        <f t="shared" si="796"/>
        <v>0</v>
      </c>
      <c r="CU93" s="4">
        <f t="shared" si="797"/>
        <v>-4.5454545454545414</v>
      </c>
      <c r="CV93" s="4">
        <f t="shared" si="798"/>
        <v>-8.6956521739130608</v>
      </c>
      <c r="CW93" s="4">
        <f t="shared" si="799"/>
        <v>-8.6956521739130608</v>
      </c>
      <c r="CX93" s="4">
        <f t="shared" si="800"/>
        <v>9.5238095238095344</v>
      </c>
      <c r="CY93" s="4">
        <f t="shared" si="801"/>
        <v>14.285714285714302</v>
      </c>
      <c r="CZ93" s="4">
        <f t="shared" si="802"/>
        <v>14.285714285714302</v>
      </c>
      <c r="DA93" s="4">
        <f t="shared" si="803"/>
        <v>14.285714285714302</v>
      </c>
      <c r="DB93" s="4">
        <f t="shared" si="804"/>
        <v>4.3478260869565188</v>
      </c>
      <c r="DC93" s="4">
        <f t="shared" si="805"/>
        <v>-8.3333333333333481</v>
      </c>
      <c r="DD93" s="4">
        <f t="shared" si="806"/>
        <v>0</v>
      </c>
      <c r="DE93" s="4">
        <f t="shared" si="807"/>
        <v>0</v>
      </c>
      <c r="DF93" s="4">
        <f t="shared" si="808"/>
        <v>0</v>
      </c>
      <c r="DG93" s="4">
        <f t="shared" si="809"/>
        <v>9.0909090909091042</v>
      </c>
      <c r="DH93" s="4">
        <f t="shared" si="810"/>
        <v>0</v>
      </c>
      <c r="DI93" s="4">
        <f t="shared" si="811"/>
        <v>0</v>
      </c>
      <c r="DJ93" s="4">
        <f t="shared" si="812"/>
        <v>0</v>
      </c>
      <c r="DK93" s="4">
        <f t="shared" si="813"/>
        <v>0</v>
      </c>
      <c r="DL93" s="4">
        <f t="shared" si="814"/>
        <v>0</v>
      </c>
      <c r="DM93" s="4">
        <f t="shared" si="815"/>
        <v>0</v>
      </c>
      <c r="DN93" s="4">
        <f t="shared" si="816"/>
        <v>0</v>
      </c>
      <c r="DO93" s="4">
        <f t="shared" si="817"/>
        <v>0</v>
      </c>
      <c r="DP93" s="4">
        <f t="shared" si="818"/>
        <v>0</v>
      </c>
      <c r="DQ93" s="4">
        <f t="shared" si="819"/>
        <v>0</v>
      </c>
      <c r="DR93" s="4">
        <f t="shared" si="820"/>
        <v>0</v>
      </c>
      <c r="DS93" s="4">
        <f t="shared" si="821"/>
        <v>0</v>
      </c>
      <c r="DT93" s="4">
        <f t="shared" si="822"/>
        <v>-12.500000000000011</v>
      </c>
      <c r="DU93" s="4">
        <f t="shared" si="823"/>
        <v>-4.1666666666666625</v>
      </c>
      <c r="DV93" s="4">
        <f t="shared" si="824"/>
        <v>-4.1666666666666625</v>
      </c>
      <c r="DW93" s="4">
        <f t="shared" si="825"/>
        <v>-12.500000000000011</v>
      </c>
      <c r="DX93" s="4">
        <f t="shared" si="826"/>
        <v>9.5238095238095344</v>
      </c>
      <c r="DY93" s="4">
        <f t="shared" si="827"/>
        <v>-8.6956521739130608</v>
      </c>
      <c r="DZ93" s="4">
        <f t="shared" si="828"/>
        <v>0</v>
      </c>
      <c r="EA93" s="4">
        <f t="shared" si="829"/>
        <v>4.7619047619047672</v>
      </c>
      <c r="EB93" s="4">
        <f t="shared" si="830"/>
        <v>-8.6956521739130608</v>
      </c>
      <c r="EC93" s="4">
        <f t="shared" si="831"/>
        <v>4.7619047619047672</v>
      </c>
      <c r="ED93" s="4">
        <f t="shared" si="832"/>
        <v>-4.3478260869565304</v>
      </c>
      <c r="EE93" s="4">
        <f t="shared" si="833"/>
        <v>9.0909090909091042</v>
      </c>
      <c r="EF93" s="11">
        <f t="shared" si="834"/>
        <v>11.724485714285727</v>
      </c>
      <c r="EG93" s="11">
        <f t="shared" si="835"/>
        <v>5.2936727272727246</v>
      </c>
      <c r="EH93" s="11">
        <f t="shared" si="836"/>
        <v>4.5397181818181975</v>
      </c>
      <c r="EI93" s="11">
        <f t="shared" si="837"/>
        <v>-4.5589125000000124</v>
      </c>
      <c r="EJ93" s="11">
        <f t="shared" si="838"/>
        <v>-2.5931647673089642</v>
      </c>
      <c r="EK93" s="11">
        <f t="shared" si="839"/>
        <v>-1.4685290595031764</v>
      </c>
      <c r="EL93" s="11">
        <f t="shared" si="840"/>
        <v>-0.8295716051898161</v>
      </c>
      <c r="EM93" s="11">
        <f t="shared" si="841"/>
        <v>-0.46795883376746783</v>
      </c>
      <c r="EN93" s="11">
        <f t="shared" si="842"/>
        <v>-0.26377313462616625</v>
      </c>
      <c r="EO93" s="11">
        <f t="shared" si="843"/>
        <v>-0.14861708040977417</v>
      </c>
      <c r="EP93" s="11">
        <f t="shared" si="844"/>
        <v>-8.3707665578136581E-2</v>
      </c>
      <c r="EQ93" s="11">
        <f t="shared" si="845"/>
        <v>-4.7147485044196635E-2</v>
      </c>
      <c r="ER93" s="11">
        <f t="shared" si="846"/>
        <v>-2.6547102483132079E-2</v>
      </c>
      <c r="ES93" s="11">
        <f t="shared" si="847"/>
        <v>-1.4940430463417087E-2</v>
      </c>
      <c r="ET93" s="11">
        <f t="shared" si="848"/>
        <v>-8.4251709881910664E-3</v>
      </c>
      <c r="EU93" s="11">
        <f t="shared" si="849"/>
        <v>-4.7393527149885983E-3</v>
      </c>
      <c r="EV93" s="11">
        <f t="shared" si="850"/>
        <v>-2.6725299076435505E-3</v>
      </c>
      <c r="EW93" s="11">
        <f t="shared" si="851"/>
        <v>-1.5008489670620406E-3</v>
      </c>
      <c r="EX93" s="11">
        <f t="shared" si="852"/>
        <v>-8.4258808830117715E-4</v>
      </c>
      <c r="EY93" s="11">
        <f t="shared" si="853"/>
        <v>-4.7395773403735575E-4</v>
      </c>
      <c r="EZ93" s="11">
        <f t="shared" si="854"/>
        <v>-2.6331047622285553E-4</v>
      </c>
      <c r="FA93" s="11">
        <f t="shared" si="855"/>
        <v>-1.5798647293729928E-4</v>
      </c>
      <c r="FB93" s="11">
        <f t="shared" si="856"/>
        <v>-7.899329886873474E-5</v>
      </c>
      <c r="FC93" s="11">
        <f t="shared" si="857"/>
        <v>-5.2662220029198181E-5</v>
      </c>
      <c r="FD93" s="11">
        <f t="shared" si="858"/>
        <v>-2.6331116953492995E-5</v>
      </c>
      <c r="FE93" s="11">
        <f t="shared" si="859"/>
        <v>-1.3165560208694416E-5</v>
      </c>
      <c r="FF93" s="11">
        <f t="shared" si="860"/>
        <v>-1.3165560208694416E-5</v>
      </c>
    </row>
    <row r="94" spans="2:162" x14ac:dyDescent="0.2">
      <c r="B94" t="str">
        <f t="shared" si="704"/>
        <v xml:space="preserve">   Construction</v>
      </c>
      <c r="C94" s="4"/>
      <c r="D94" s="4"/>
      <c r="E94" s="4"/>
      <c r="F94" s="4"/>
      <c r="G94" s="4">
        <f t="shared" si="705"/>
        <v>-2.6415094339622636</v>
      </c>
      <c r="H94" s="4">
        <f t="shared" si="706"/>
        <v>-6.6492146596858648</v>
      </c>
      <c r="I94" s="4">
        <f t="shared" si="707"/>
        <v>-5.392670157068058</v>
      </c>
      <c r="J94" s="4">
        <f t="shared" si="708"/>
        <v>0.33076074972437919</v>
      </c>
      <c r="K94" s="4">
        <f t="shared" si="709"/>
        <v>1.9379844961240345</v>
      </c>
      <c r="L94" s="4">
        <f t="shared" si="710"/>
        <v>5.4402692091979787</v>
      </c>
      <c r="M94" s="4">
        <f t="shared" si="711"/>
        <v>2.9883785279468666</v>
      </c>
      <c r="N94" s="4">
        <f t="shared" si="712"/>
        <v>1.0439560439560402</v>
      </c>
      <c r="O94" s="4">
        <f t="shared" si="713"/>
        <v>-2.172732210755024</v>
      </c>
      <c r="P94" s="4">
        <f t="shared" si="714"/>
        <v>-7.2340425531914887</v>
      </c>
      <c r="Q94" s="4">
        <f t="shared" si="715"/>
        <v>-6.0182697474476132</v>
      </c>
      <c r="R94" s="4">
        <f t="shared" si="716"/>
        <v>-4.9483414899401783</v>
      </c>
      <c r="S94" s="4">
        <f t="shared" si="717"/>
        <v>-3.331482509716821</v>
      </c>
      <c r="T94" s="4">
        <f t="shared" si="718"/>
        <v>-0.74541284403669694</v>
      </c>
      <c r="U94" s="4">
        <f t="shared" si="719"/>
        <v>-1.2006861063464713</v>
      </c>
      <c r="V94" s="4">
        <f t="shared" si="720"/>
        <v>-5.7208237986261512E-2</v>
      </c>
      <c r="W94" s="4">
        <f t="shared" si="721"/>
        <v>0.97645031591040432</v>
      </c>
      <c r="X94" s="4">
        <f t="shared" si="722"/>
        <v>1.3287117273252491</v>
      </c>
      <c r="Y94" s="4">
        <f t="shared" si="723"/>
        <v>1.736111111111116</v>
      </c>
      <c r="Z94" s="4">
        <f t="shared" si="724"/>
        <v>-1.0303377218088161</v>
      </c>
      <c r="AA94" s="4">
        <f t="shared" si="725"/>
        <v>0.4550625711035261</v>
      </c>
      <c r="AB94" s="4">
        <f t="shared" si="726"/>
        <v>2.109464082098067</v>
      </c>
      <c r="AC94" s="4">
        <f t="shared" si="727"/>
        <v>3.5267349260523329</v>
      </c>
      <c r="AD94" s="4">
        <f t="shared" si="728"/>
        <v>8.5598611914401435</v>
      </c>
      <c r="AE94" s="4">
        <f t="shared" si="729"/>
        <v>10.305775764439407</v>
      </c>
      <c r="AF94" s="4">
        <f t="shared" si="730"/>
        <v>9.8827470686767107</v>
      </c>
      <c r="AG94" s="4">
        <f t="shared" si="731"/>
        <v>9.285714285714274</v>
      </c>
      <c r="AH94" s="4">
        <f t="shared" si="732"/>
        <v>10.122535961640921</v>
      </c>
      <c r="AI94" s="4">
        <f t="shared" si="733"/>
        <v>6.4168377823408784</v>
      </c>
      <c r="AJ94" s="4">
        <f t="shared" si="734"/>
        <v>8.1808943089431096</v>
      </c>
      <c r="AK94" s="4">
        <f t="shared" si="735"/>
        <v>9.5525389643036807</v>
      </c>
      <c r="AL94" s="4">
        <f t="shared" si="736"/>
        <v>8.0309627479438817</v>
      </c>
      <c r="AM94" s="4">
        <f t="shared" si="737"/>
        <v>9.1654606849975728</v>
      </c>
      <c r="AN94" s="4">
        <f t="shared" si="738"/>
        <v>8.642555190230139</v>
      </c>
      <c r="AO94" s="4">
        <f t="shared" si="739"/>
        <v>8.6278109224414923</v>
      </c>
      <c r="AP94" s="4">
        <f t="shared" si="740"/>
        <v>7.9713390058217426</v>
      </c>
      <c r="AQ94" s="4">
        <f t="shared" si="741"/>
        <v>8.7052585064074215</v>
      </c>
      <c r="AR94" s="4">
        <f t="shared" si="742"/>
        <v>7.7821011673151697</v>
      </c>
      <c r="AS94" s="4">
        <f t="shared" si="743"/>
        <v>5.5344317701732093</v>
      </c>
      <c r="AT94" s="4">
        <f t="shared" si="744"/>
        <v>5.3919535462463752</v>
      </c>
      <c r="AU94" s="4">
        <f t="shared" si="745"/>
        <v>3.170731707317076</v>
      </c>
      <c r="AV94" s="4">
        <f t="shared" si="746"/>
        <v>-1.1231448054552784</v>
      </c>
      <c r="AW94" s="4">
        <f t="shared" si="747"/>
        <v>-3.0024019215372344</v>
      </c>
      <c r="AX94" s="4">
        <f t="shared" si="748"/>
        <v>-8.6186540731995382</v>
      </c>
      <c r="AY94" s="4">
        <f t="shared" si="749"/>
        <v>-8.7076438140267882</v>
      </c>
      <c r="AZ94" s="4">
        <f t="shared" si="750"/>
        <v>-8.0324543610547412</v>
      </c>
      <c r="BA94" s="4">
        <f t="shared" si="751"/>
        <v>-6.2732150226991301</v>
      </c>
      <c r="BB94" s="4">
        <f t="shared" si="752"/>
        <v>-3.3591731266149782</v>
      </c>
      <c r="BC94" s="4">
        <f t="shared" si="753"/>
        <v>-4.3590850237375971</v>
      </c>
      <c r="BD94" s="4">
        <f t="shared" si="754"/>
        <v>-2.0291133656815341</v>
      </c>
      <c r="BE94" s="4">
        <f t="shared" si="755"/>
        <v>-1.9815059445178362</v>
      </c>
      <c r="BF94" s="4">
        <f t="shared" si="756"/>
        <v>0.35650623885918886</v>
      </c>
      <c r="BG94" s="4">
        <f t="shared" si="757"/>
        <v>2.8429602888086825</v>
      </c>
      <c r="BH94" s="4">
        <f t="shared" si="758"/>
        <v>2.611436289959479</v>
      </c>
      <c r="BI94" s="4">
        <f t="shared" si="759"/>
        <v>3.0548068283917429</v>
      </c>
      <c r="BJ94" s="4">
        <f t="shared" si="760"/>
        <v>4.2628774422735383</v>
      </c>
      <c r="BK94" s="4">
        <f t="shared" si="761"/>
        <v>4.3878894251864864</v>
      </c>
      <c r="BL94" s="4">
        <f t="shared" si="762"/>
        <v>6.7573497147871864</v>
      </c>
      <c r="BM94" s="4">
        <f t="shared" si="763"/>
        <v>9.2414995640802022</v>
      </c>
      <c r="BN94" s="4">
        <f t="shared" si="764"/>
        <v>10.008517887563873</v>
      </c>
      <c r="BO94" s="4">
        <f t="shared" si="765"/>
        <v>11.433375367801602</v>
      </c>
      <c r="BP94" s="4">
        <f t="shared" si="766"/>
        <v>12.124948623099074</v>
      </c>
      <c r="BQ94" s="4">
        <f t="shared" si="767"/>
        <v>9.8962490023942529</v>
      </c>
      <c r="BR94" s="4">
        <f t="shared" si="768"/>
        <v>7.7042198993418465</v>
      </c>
      <c r="BS94" s="4">
        <f t="shared" si="769"/>
        <v>8.9777442474537885</v>
      </c>
      <c r="BT94" s="4">
        <f t="shared" si="770"/>
        <v>9.5674486803519088</v>
      </c>
      <c r="BU94" s="4">
        <f t="shared" si="771"/>
        <v>9.3681917211329022</v>
      </c>
      <c r="BV94" s="4">
        <f t="shared" si="772"/>
        <v>8.2314881380302083</v>
      </c>
      <c r="BW94" s="4">
        <f t="shared" si="773"/>
        <v>3.496019383869875</v>
      </c>
      <c r="BX94" s="4">
        <f t="shared" si="774"/>
        <v>-1.5055202408832513</v>
      </c>
      <c r="BY94" s="4">
        <f t="shared" si="775"/>
        <v>-4.116865869853914</v>
      </c>
      <c r="BZ94" s="4">
        <f t="shared" si="776"/>
        <v>-9.6645632680172451</v>
      </c>
      <c r="CA94" s="4">
        <f t="shared" si="777"/>
        <v>-17.357859531772579</v>
      </c>
      <c r="CB94" s="4">
        <f t="shared" si="778"/>
        <v>-22.180706521739111</v>
      </c>
      <c r="CC94" s="4">
        <f t="shared" si="779"/>
        <v>-25.380886426592809</v>
      </c>
      <c r="CD94" s="4">
        <f t="shared" si="780"/>
        <v>-24.448529411764717</v>
      </c>
      <c r="CE94" s="4">
        <f t="shared" si="781"/>
        <v>-19.182517199514383</v>
      </c>
      <c r="CF94" s="4">
        <f t="shared" si="782"/>
        <v>-14.4914884329987</v>
      </c>
      <c r="CG94" s="4">
        <f t="shared" si="783"/>
        <v>-9.4663573085846835</v>
      </c>
      <c r="CH94" s="4">
        <f t="shared" si="784"/>
        <v>-5.9367396593673956</v>
      </c>
      <c r="CI94" s="4">
        <f t="shared" si="785"/>
        <v>-5.5583375062593809</v>
      </c>
      <c r="CJ94" s="4">
        <f t="shared" si="786"/>
        <v>-3.5732516590096908</v>
      </c>
      <c r="CK94" s="4">
        <f t="shared" si="787"/>
        <v>-2.7678113787801051</v>
      </c>
      <c r="CL94" s="4">
        <f t="shared" si="788"/>
        <v>-1.8623900672529836</v>
      </c>
      <c r="CM94" s="4">
        <f t="shared" si="789"/>
        <v>0.90137857900316476</v>
      </c>
      <c r="CN94" s="4">
        <f t="shared" si="790"/>
        <v>3.5468501852832235</v>
      </c>
      <c r="CO94" s="4">
        <f t="shared" si="791"/>
        <v>5.0079072219293419</v>
      </c>
      <c r="CP94" s="4">
        <f t="shared" si="792"/>
        <v>8.0126515550869684</v>
      </c>
      <c r="CQ94" s="4">
        <f t="shared" si="793"/>
        <v>10.089332632685233</v>
      </c>
      <c r="CR94" s="4">
        <f t="shared" si="794"/>
        <v>8.7423312883435642</v>
      </c>
      <c r="CS94" s="4">
        <f t="shared" si="795"/>
        <v>9.7389558232931819</v>
      </c>
      <c r="CT94" s="4">
        <f t="shared" si="796"/>
        <v>7.7598828696925359</v>
      </c>
      <c r="CU94" s="4">
        <f t="shared" si="797"/>
        <v>7.3031026252983411</v>
      </c>
      <c r="CV94" s="4">
        <f t="shared" si="798"/>
        <v>7.1462153267512818</v>
      </c>
      <c r="CW94" s="4">
        <f t="shared" si="799"/>
        <v>8.3714547118023841</v>
      </c>
      <c r="CX94" s="4">
        <f t="shared" si="800"/>
        <v>11.458333333333348</v>
      </c>
      <c r="CY94" s="4">
        <f t="shared" si="801"/>
        <v>12.633451957295371</v>
      </c>
      <c r="CZ94" s="4">
        <f t="shared" si="802"/>
        <v>12.900394910048263</v>
      </c>
      <c r="DA94" s="4">
        <f t="shared" si="803"/>
        <v>9.7509497678345269</v>
      </c>
      <c r="DB94" s="4">
        <f t="shared" si="804"/>
        <v>7.0702966273872292</v>
      </c>
      <c r="DC94" s="4">
        <f t="shared" si="805"/>
        <v>6.8720379146919308</v>
      </c>
      <c r="DD94" s="4">
        <f t="shared" si="806"/>
        <v>7.2289156626506257</v>
      </c>
      <c r="DE94" s="4">
        <f t="shared" si="807"/>
        <v>7.6538461538461444</v>
      </c>
      <c r="DF94" s="4">
        <f t="shared" si="808"/>
        <v>7.2865275142314889</v>
      </c>
      <c r="DG94" s="4">
        <f t="shared" si="809"/>
        <v>6.0236511456023489</v>
      </c>
      <c r="DH94" s="4">
        <f t="shared" si="810"/>
        <v>4.9293222181949758</v>
      </c>
      <c r="DI94" s="4">
        <f t="shared" si="811"/>
        <v>3.8585209003215493</v>
      </c>
      <c r="DJ94" s="4">
        <f t="shared" si="812"/>
        <v>4.0679165192784028</v>
      </c>
      <c r="DK94" s="4">
        <f t="shared" si="813"/>
        <v>4.8797490414778766</v>
      </c>
      <c r="DL94" s="4">
        <f t="shared" si="814"/>
        <v>5.2158894645941034</v>
      </c>
      <c r="DM94" s="4">
        <f t="shared" si="815"/>
        <v>5.7447540419676812</v>
      </c>
      <c r="DN94" s="4">
        <f t="shared" si="816"/>
        <v>5.8803535010196972</v>
      </c>
      <c r="DO94" s="4">
        <f t="shared" si="817"/>
        <v>1.9940179461615193</v>
      </c>
      <c r="DP94" s="4">
        <f t="shared" si="818"/>
        <v>2.3965856861458024</v>
      </c>
      <c r="DQ94" s="4">
        <f t="shared" si="819"/>
        <v>1.4313597918022003</v>
      </c>
      <c r="DR94" s="4">
        <f t="shared" si="820"/>
        <v>0.35313001605139505</v>
      </c>
      <c r="DS94" s="4">
        <f t="shared" si="821"/>
        <v>2.2157054415118838</v>
      </c>
      <c r="DT94" s="4">
        <f t="shared" si="822"/>
        <v>-11.221545367104858</v>
      </c>
      <c r="DU94" s="4">
        <f t="shared" si="823"/>
        <v>-3.8165490699165971</v>
      </c>
      <c r="DV94" s="4">
        <f t="shared" si="824"/>
        <v>-1.6954574536148459</v>
      </c>
      <c r="DW94" s="4">
        <f t="shared" si="825"/>
        <v>-1.7851450430347415</v>
      </c>
      <c r="DX94" s="4">
        <f t="shared" si="826"/>
        <v>12.639942217407029</v>
      </c>
      <c r="DY94" s="4">
        <f t="shared" si="827"/>
        <v>4.2347449149716443</v>
      </c>
      <c r="DZ94" s="4">
        <f t="shared" si="828"/>
        <v>2.766026684022127</v>
      </c>
      <c r="EA94" s="4">
        <f t="shared" si="829"/>
        <v>0.71405387861083192</v>
      </c>
      <c r="EB94" s="4">
        <f t="shared" si="830"/>
        <v>1.1221545367104735</v>
      </c>
      <c r="EC94" s="4">
        <f t="shared" si="831"/>
        <v>2.9430582213691769</v>
      </c>
      <c r="ED94" s="4">
        <f t="shared" si="832"/>
        <v>1.7416086130462194</v>
      </c>
      <c r="EE94" s="4">
        <f t="shared" si="833"/>
        <v>4.2217209152433099</v>
      </c>
      <c r="EF94" s="11">
        <f t="shared" si="834"/>
        <v>2.2629993658845882</v>
      </c>
      <c r="EG94" s="11">
        <f t="shared" si="835"/>
        <v>3.3312616532010786E-2</v>
      </c>
      <c r="EH94" s="11">
        <f t="shared" si="836"/>
        <v>-0.45826330532212634</v>
      </c>
      <c r="EI94" s="11">
        <f t="shared" si="837"/>
        <v>-1.7341372912801467</v>
      </c>
      <c r="EJ94" s="11">
        <f t="shared" si="838"/>
        <v>-2.4352517149168751</v>
      </c>
      <c r="EK94" s="11">
        <f t="shared" si="839"/>
        <v>-2.7928545866634957</v>
      </c>
      <c r="EL94" s="11">
        <f t="shared" si="840"/>
        <v>-2.3324441042611666</v>
      </c>
      <c r="EM94" s="11">
        <f t="shared" si="841"/>
        <v>-2.0390708633765797</v>
      </c>
      <c r="EN94" s="11">
        <f t="shared" si="842"/>
        <v>-0.95858402220139194</v>
      </c>
      <c r="EO94" s="11">
        <f t="shared" si="843"/>
        <v>-0.14639674188154927</v>
      </c>
      <c r="EP94" s="11">
        <f t="shared" si="844"/>
        <v>0.39242201020719403</v>
      </c>
      <c r="EQ94" s="11">
        <f t="shared" si="845"/>
        <v>1.1709482261835102</v>
      </c>
      <c r="ER94" s="11">
        <f t="shared" si="846"/>
        <v>1.5529104196025045</v>
      </c>
      <c r="ES94" s="11">
        <f t="shared" si="847"/>
        <v>1.7871801937344056</v>
      </c>
      <c r="ET94" s="11">
        <f t="shared" si="848"/>
        <v>1.8870920835118987</v>
      </c>
      <c r="EU94" s="11">
        <f t="shared" si="849"/>
        <v>2.0389443514688299</v>
      </c>
      <c r="EV94" s="11">
        <f t="shared" si="850"/>
        <v>2.0493430936445733</v>
      </c>
      <c r="EW94" s="11">
        <f t="shared" si="851"/>
        <v>2.1017919280700736</v>
      </c>
      <c r="EX94" s="11">
        <f t="shared" si="852"/>
        <v>2.2432063456890639</v>
      </c>
      <c r="EY94" s="11">
        <f t="shared" si="853"/>
        <v>2.261909540420981</v>
      </c>
      <c r="EZ94" s="11">
        <f t="shared" si="854"/>
        <v>2.3838936248075093</v>
      </c>
      <c r="FA94" s="11">
        <f t="shared" si="855"/>
        <v>2.4874702635286461</v>
      </c>
      <c r="FB94" s="11">
        <f t="shared" si="856"/>
        <v>2.5179786744590427</v>
      </c>
      <c r="FC94" s="11">
        <f t="shared" si="857"/>
        <v>2.3595747671826484</v>
      </c>
      <c r="FD94" s="11">
        <f t="shared" si="858"/>
        <v>2.296000754779981</v>
      </c>
      <c r="FE94" s="11">
        <f t="shared" si="859"/>
        <v>2.1948888989047566</v>
      </c>
      <c r="FF94" s="11">
        <f t="shared" si="860"/>
        <v>2.1229043273244486</v>
      </c>
    </row>
    <row r="95" spans="2:162" x14ac:dyDescent="0.2">
      <c r="B95" t="str">
        <f t="shared" si="704"/>
        <v xml:space="preserve">   Manufacturing</v>
      </c>
      <c r="C95" s="4"/>
      <c r="D95" s="4"/>
      <c r="E95" s="4"/>
      <c r="F95" s="4"/>
      <c r="G95" s="4">
        <f t="shared" si="705"/>
        <v>-2.2454389521284757</v>
      </c>
      <c r="H95" s="4">
        <f t="shared" si="706"/>
        <v>-1.9303201506591261</v>
      </c>
      <c r="I95" s="4">
        <f t="shared" si="707"/>
        <v>-1.8714909544603753</v>
      </c>
      <c r="J95" s="4">
        <f t="shared" si="708"/>
        <v>-1.5639810426540168</v>
      </c>
      <c r="K95" s="4">
        <f t="shared" si="709"/>
        <v>-0.87733290795980468</v>
      </c>
      <c r="L95" s="4">
        <f t="shared" si="710"/>
        <v>-1.0881741078572538</v>
      </c>
      <c r="M95" s="4">
        <f t="shared" si="711"/>
        <v>-2.5429116338207103</v>
      </c>
      <c r="N95" s="4">
        <f t="shared" si="712"/>
        <v>-3.1455625100304752</v>
      </c>
      <c r="O95" s="4">
        <f t="shared" si="713"/>
        <v>-4.6668812359188845</v>
      </c>
      <c r="P95" s="4">
        <f t="shared" si="714"/>
        <v>-5.1609771881572346</v>
      </c>
      <c r="Q95" s="4">
        <f t="shared" si="715"/>
        <v>-3.7834311806914767</v>
      </c>
      <c r="R95" s="4">
        <f t="shared" si="716"/>
        <v>-6.2800331400165827</v>
      </c>
      <c r="S95" s="4">
        <f t="shared" si="717"/>
        <v>-6.1107359891964919</v>
      </c>
      <c r="T95" s="4">
        <f t="shared" si="718"/>
        <v>-5.6806550665302051</v>
      </c>
      <c r="U95" s="4">
        <f t="shared" si="719"/>
        <v>-6.5423728813559396</v>
      </c>
      <c r="V95" s="4">
        <f t="shared" si="720"/>
        <v>-2.6697312588401689</v>
      </c>
      <c r="W95" s="4">
        <f t="shared" si="721"/>
        <v>0.48543689320388328</v>
      </c>
      <c r="X95" s="4">
        <f t="shared" si="722"/>
        <v>-0.23512389220475827</v>
      </c>
      <c r="Y95" s="4">
        <f t="shared" si="723"/>
        <v>-2.4664490388102811</v>
      </c>
      <c r="Z95" s="4">
        <f t="shared" si="724"/>
        <v>-10.953678474114458</v>
      </c>
      <c r="AA95" s="4">
        <f t="shared" si="725"/>
        <v>-3.2385042046877976</v>
      </c>
      <c r="AB95" s="4">
        <f t="shared" si="726"/>
        <v>-3.6258158085566983E-2</v>
      </c>
      <c r="AC95" s="4">
        <f t="shared" si="727"/>
        <v>4.9460766084046037</v>
      </c>
      <c r="AD95" s="4">
        <f t="shared" si="728"/>
        <v>18.829049367605077</v>
      </c>
      <c r="AE95" s="4">
        <f t="shared" si="729"/>
        <v>11.020710059171602</v>
      </c>
      <c r="AF95" s="4">
        <f t="shared" si="730"/>
        <v>11.987667754805953</v>
      </c>
      <c r="AG95" s="4">
        <f t="shared" si="731"/>
        <v>12.597448618001405</v>
      </c>
      <c r="AH95" s="4">
        <f t="shared" si="732"/>
        <v>12.291845493562214</v>
      </c>
      <c r="AI95" s="4">
        <f t="shared" si="733"/>
        <v>9.210526315789469</v>
      </c>
      <c r="AJ95" s="4">
        <f t="shared" si="734"/>
        <v>7.2388663967611455</v>
      </c>
      <c r="AK95" s="4">
        <f t="shared" si="735"/>
        <v>4.1070023603462014</v>
      </c>
      <c r="AL95" s="4">
        <f t="shared" si="736"/>
        <v>-3.057636447023615E-2</v>
      </c>
      <c r="AM95" s="4">
        <f t="shared" si="737"/>
        <v>-3.3246911697422776</v>
      </c>
      <c r="AN95" s="4">
        <f t="shared" si="738"/>
        <v>-6.2971911809121099</v>
      </c>
      <c r="AO95" s="4">
        <f t="shared" si="739"/>
        <v>-8.6608222490931031</v>
      </c>
      <c r="AP95" s="4">
        <f t="shared" si="740"/>
        <v>-9.083957791711283</v>
      </c>
      <c r="AQ95" s="4">
        <f t="shared" si="741"/>
        <v>-9.7964978703265473</v>
      </c>
      <c r="AR95" s="4">
        <f t="shared" si="742"/>
        <v>-7.2683319903303678</v>
      </c>
      <c r="AS95" s="4">
        <f t="shared" si="743"/>
        <v>-5.6263445308621591</v>
      </c>
      <c r="AT95" s="4">
        <f t="shared" si="744"/>
        <v>-4.8107653490327866</v>
      </c>
      <c r="AU95" s="4">
        <f t="shared" si="745"/>
        <v>-2.3959426372857529</v>
      </c>
      <c r="AV95" s="4">
        <f t="shared" si="746"/>
        <v>-3.5453597497393186</v>
      </c>
      <c r="AW95" s="4">
        <f t="shared" si="747"/>
        <v>-3.3315798702437172</v>
      </c>
      <c r="AX95" s="4">
        <f t="shared" si="748"/>
        <v>-5.5133415797844147</v>
      </c>
      <c r="AY95" s="4">
        <f t="shared" si="749"/>
        <v>-8.8335423759183023</v>
      </c>
      <c r="AZ95" s="4">
        <f t="shared" si="750"/>
        <v>-10.342342342342336</v>
      </c>
      <c r="BA95" s="4">
        <f t="shared" si="751"/>
        <v>-11.935425358244157</v>
      </c>
      <c r="BB95" s="4">
        <f t="shared" si="752"/>
        <v>-11.53918084907426</v>
      </c>
      <c r="BC95" s="4">
        <f t="shared" si="753"/>
        <v>-9.7484276729559731</v>
      </c>
      <c r="BD95" s="4">
        <f t="shared" si="754"/>
        <v>-9.7467845659163892</v>
      </c>
      <c r="BE95" s="4">
        <f t="shared" si="755"/>
        <v>-8.9598352214212298</v>
      </c>
      <c r="BF95" s="4">
        <f t="shared" si="756"/>
        <v>-7.7801268498942866</v>
      </c>
      <c r="BG95" s="4">
        <f t="shared" si="757"/>
        <v>-5.5749128919860613</v>
      </c>
      <c r="BH95" s="4">
        <f t="shared" si="758"/>
        <v>-3.4068136272545235</v>
      </c>
      <c r="BI95" s="4">
        <f t="shared" si="759"/>
        <v>-1.31221719457012</v>
      </c>
      <c r="BJ95" s="4">
        <f t="shared" si="760"/>
        <v>1.1233379183860581</v>
      </c>
      <c r="BK95" s="4">
        <f t="shared" si="761"/>
        <v>2.9289667896678973</v>
      </c>
      <c r="BL95" s="4">
        <f t="shared" si="762"/>
        <v>4.9100968188105165</v>
      </c>
      <c r="BM95" s="4">
        <f t="shared" si="763"/>
        <v>2.8885832187069971</v>
      </c>
      <c r="BN95" s="4">
        <f t="shared" si="764"/>
        <v>6.0983903876671963</v>
      </c>
      <c r="BO95" s="4">
        <f t="shared" si="765"/>
        <v>6.5874971991933817</v>
      </c>
      <c r="BP95" s="4">
        <f t="shared" si="766"/>
        <v>5.4054054054053946</v>
      </c>
      <c r="BQ95" s="4">
        <f t="shared" si="767"/>
        <v>7.8654188948306558</v>
      </c>
      <c r="BR95" s="4">
        <f t="shared" si="768"/>
        <v>4.5085470085470147</v>
      </c>
      <c r="BS95" s="4">
        <f t="shared" si="769"/>
        <v>3.8890056758461355</v>
      </c>
      <c r="BT95" s="4">
        <f t="shared" si="770"/>
        <v>3.6689597665207518</v>
      </c>
      <c r="BU95" s="4">
        <f t="shared" si="771"/>
        <v>4.1726915926461494</v>
      </c>
      <c r="BV95" s="4">
        <f t="shared" si="772"/>
        <v>3.8029032917603622</v>
      </c>
      <c r="BW95" s="4">
        <f t="shared" si="773"/>
        <v>3.3184945366248497</v>
      </c>
      <c r="BX95" s="4">
        <f t="shared" si="774"/>
        <v>2.5537904685300816</v>
      </c>
      <c r="BY95" s="4">
        <f t="shared" si="775"/>
        <v>1.0509617291294848</v>
      </c>
      <c r="BZ95" s="4">
        <f t="shared" si="776"/>
        <v>-5.6135513098286349</v>
      </c>
      <c r="CA95" s="4">
        <f t="shared" si="777"/>
        <v>-4.7982765374069869</v>
      </c>
      <c r="CB95" s="4">
        <f t="shared" si="778"/>
        <v>-7.9019607843137329</v>
      </c>
      <c r="CC95" s="4">
        <f t="shared" si="779"/>
        <v>-9.7723704866562127</v>
      </c>
      <c r="CD95" s="4">
        <f t="shared" si="780"/>
        <v>-5.4883138564273848</v>
      </c>
      <c r="CE95" s="4">
        <f t="shared" si="781"/>
        <v>-7.3030240691215891</v>
      </c>
      <c r="CF95" s="4">
        <f t="shared" si="782"/>
        <v>-4.1090057483500146</v>
      </c>
      <c r="CG95" s="4">
        <f t="shared" si="783"/>
        <v>-1.7616354936929035</v>
      </c>
      <c r="CH95" s="4">
        <f t="shared" si="784"/>
        <v>0.59615809229411898</v>
      </c>
      <c r="CI95" s="4">
        <f t="shared" si="785"/>
        <v>2.4411895250776805</v>
      </c>
      <c r="CJ95" s="4">
        <f t="shared" si="786"/>
        <v>4.5959147424511571</v>
      </c>
      <c r="CK95" s="4">
        <f t="shared" si="787"/>
        <v>6.3759132167367616</v>
      </c>
      <c r="CL95" s="4">
        <f t="shared" si="788"/>
        <v>7.1773485513608515</v>
      </c>
      <c r="CM95" s="4">
        <f t="shared" si="789"/>
        <v>6.8890814558058899</v>
      </c>
      <c r="CN95" s="4">
        <f t="shared" si="790"/>
        <v>5.9859902356187655</v>
      </c>
      <c r="CO95" s="4">
        <f t="shared" si="791"/>
        <v>5.1404786680541159</v>
      </c>
      <c r="CP95" s="4">
        <f t="shared" si="792"/>
        <v>4.2801556420233533</v>
      </c>
      <c r="CQ95" s="4">
        <f t="shared" si="793"/>
        <v>3.7089582488852857</v>
      </c>
      <c r="CR95" s="4">
        <f t="shared" si="794"/>
        <v>2.5635890246344939</v>
      </c>
      <c r="CS95" s="4">
        <f t="shared" si="795"/>
        <v>1.2074425969912816</v>
      </c>
      <c r="CT95" s="4">
        <f t="shared" si="796"/>
        <v>0.33385703063626426</v>
      </c>
      <c r="CU95" s="4">
        <f t="shared" si="797"/>
        <v>-0.46902481923001282</v>
      </c>
      <c r="CV95" s="4">
        <f t="shared" si="798"/>
        <v>-0.48818590119117378</v>
      </c>
      <c r="CW95" s="4">
        <f t="shared" si="799"/>
        <v>1.9557989438689916E-2</v>
      </c>
      <c r="CX95" s="4">
        <f t="shared" si="800"/>
        <v>0.13701311411236095</v>
      </c>
      <c r="CY95" s="4">
        <f t="shared" si="801"/>
        <v>0.72648733555860101</v>
      </c>
      <c r="CZ95" s="4">
        <f t="shared" si="802"/>
        <v>0.41208791208791062</v>
      </c>
      <c r="DA95" s="4">
        <f t="shared" si="803"/>
        <v>0.70394994133748945</v>
      </c>
      <c r="DB95" s="4">
        <f t="shared" si="804"/>
        <v>0.27365129007037581</v>
      </c>
      <c r="DC95" s="4">
        <f t="shared" si="805"/>
        <v>-0.27290448343080254</v>
      </c>
      <c r="DD95" s="4">
        <f t="shared" si="806"/>
        <v>-0.39085401602501069</v>
      </c>
      <c r="DE95" s="4">
        <f t="shared" si="807"/>
        <v>-2.0582524271844482</v>
      </c>
      <c r="DF95" s="4">
        <f t="shared" si="808"/>
        <v>-3.1384015594541959</v>
      </c>
      <c r="DG95" s="4">
        <f t="shared" si="809"/>
        <v>-3.9483971853010114</v>
      </c>
      <c r="DH95" s="4">
        <f t="shared" si="810"/>
        <v>-4.1593093976849076</v>
      </c>
      <c r="DI95" s="4">
        <f t="shared" si="811"/>
        <v>-4.7779540047581452</v>
      </c>
      <c r="DJ95" s="4">
        <f t="shared" si="812"/>
        <v>-3.702958341718654</v>
      </c>
      <c r="DK95" s="4">
        <f t="shared" si="813"/>
        <v>-2.5030525030525164</v>
      </c>
      <c r="DL95" s="4">
        <f t="shared" si="814"/>
        <v>-1.4738996929375858</v>
      </c>
      <c r="DM95" s="4">
        <f t="shared" si="815"/>
        <v>0.83281282531750822</v>
      </c>
      <c r="DN95" s="4">
        <f t="shared" si="816"/>
        <v>2.8840125391849547</v>
      </c>
      <c r="DO95" s="4">
        <f t="shared" si="817"/>
        <v>3.819661865998758</v>
      </c>
      <c r="DP95" s="4">
        <f t="shared" si="818"/>
        <v>3.9891959276958211</v>
      </c>
      <c r="DQ95" s="4">
        <f t="shared" si="819"/>
        <v>3.3656824282469522</v>
      </c>
      <c r="DR95" s="4">
        <f t="shared" si="820"/>
        <v>1.6656510257972768</v>
      </c>
      <c r="DS95" s="4">
        <f t="shared" si="821"/>
        <v>8.0418174507412843E-2</v>
      </c>
      <c r="DT95" s="4">
        <f t="shared" si="822"/>
        <v>-8.2917082917082769</v>
      </c>
      <c r="DU95" s="4">
        <f t="shared" si="823"/>
        <v>-12.025569316819817</v>
      </c>
      <c r="DV95" s="4">
        <f t="shared" si="824"/>
        <v>-14.485514485514484</v>
      </c>
      <c r="DW95" s="4">
        <f t="shared" si="825"/>
        <v>-15.709120128565669</v>
      </c>
      <c r="DX95" s="4">
        <f t="shared" si="826"/>
        <v>-9.6514161220043526</v>
      </c>
      <c r="DY95" s="4">
        <f t="shared" si="827"/>
        <v>-5.9264305177111787</v>
      </c>
      <c r="DZ95" s="4">
        <f t="shared" si="828"/>
        <v>-1.7523364485981463</v>
      </c>
      <c r="EA95" s="4">
        <f t="shared" si="829"/>
        <v>0.97712106768348406</v>
      </c>
      <c r="EB95" s="4">
        <f t="shared" si="830"/>
        <v>2.941885700506397</v>
      </c>
      <c r="EC95" s="4">
        <f t="shared" si="831"/>
        <v>4.5619116582186869</v>
      </c>
      <c r="ED95" s="4">
        <f t="shared" si="832"/>
        <v>4.2806183115338792</v>
      </c>
      <c r="EE95" s="4">
        <f t="shared" si="833"/>
        <v>4.4135001180080291</v>
      </c>
      <c r="EF95" s="11">
        <f t="shared" si="834"/>
        <v>3.9136331693605086</v>
      </c>
      <c r="EG95" s="11">
        <f t="shared" si="835"/>
        <v>3.0267313019390452</v>
      </c>
      <c r="EH95" s="11">
        <f t="shared" si="836"/>
        <v>2.0937286202964644</v>
      </c>
      <c r="EI95" s="11">
        <f t="shared" si="837"/>
        <v>1.3160488245931301</v>
      </c>
      <c r="EJ95" s="11">
        <f t="shared" si="838"/>
        <v>1.1034759797685867</v>
      </c>
      <c r="EK95" s="11">
        <f t="shared" si="839"/>
        <v>0.57181996980586458</v>
      </c>
      <c r="EL95" s="11">
        <f t="shared" si="840"/>
        <v>0.28714642792522227</v>
      </c>
      <c r="EM95" s="11">
        <f t="shared" si="841"/>
        <v>0.15661874846895074</v>
      </c>
      <c r="EN95" s="11">
        <f t="shared" si="842"/>
        <v>6.6354159977732863E-2</v>
      </c>
      <c r="EO95" s="11">
        <f t="shared" si="843"/>
        <v>-4.6250099417655122E-2</v>
      </c>
      <c r="EP95" s="11">
        <f t="shared" si="844"/>
        <v>-0.10183387847423342</v>
      </c>
      <c r="EQ95" s="11">
        <f t="shared" si="845"/>
        <v>-9.7833888215426157E-2</v>
      </c>
      <c r="ER95" s="11">
        <f t="shared" si="846"/>
        <v>-6.3770053475920019E-2</v>
      </c>
      <c r="ES95" s="11">
        <f t="shared" si="847"/>
        <v>-3.3366298433790131E-2</v>
      </c>
      <c r="ET95" s="11">
        <f t="shared" si="848"/>
        <v>-1.4581637437605099E-2</v>
      </c>
      <c r="EU95" s="11">
        <f t="shared" si="849"/>
        <v>-1.5853373022500783E-2</v>
      </c>
      <c r="EV95" s="11">
        <f t="shared" si="850"/>
        <v>-4.9898130224756976E-2</v>
      </c>
      <c r="EW95" s="11">
        <f t="shared" si="851"/>
        <v>-0.11003182561860614</v>
      </c>
      <c r="EX95" s="11">
        <f t="shared" si="852"/>
        <v>-0.17319892187184216</v>
      </c>
      <c r="EY95" s="11">
        <f t="shared" si="853"/>
        <v>-0.24626801265529297</v>
      </c>
      <c r="EZ95" s="11">
        <f t="shared" si="854"/>
        <v>-0.28113497958911493</v>
      </c>
      <c r="FA95" s="11">
        <f t="shared" si="855"/>
        <v>-0.28760319731723216</v>
      </c>
      <c r="FB95" s="11">
        <f t="shared" si="856"/>
        <v>-0.27904657745753125</v>
      </c>
      <c r="FC95" s="11">
        <f t="shared" si="857"/>
        <v>-0.24955869491734006</v>
      </c>
      <c r="FD95" s="11">
        <f t="shared" si="858"/>
        <v>-0.24206445343563088</v>
      </c>
      <c r="FE95" s="11">
        <f t="shared" si="859"/>
        <v>-0.26983067420059959</v>
      </c>
      <c r="FF95" s="11">
        <f t="shared" si="860"/>
        <v>-0.30428880555892768</v>
      </c>
    </row>
    <row r="96" spans="2:162" x14ac:dyDescent="0.2">
      <c r="B96" t="str">
        <f t="shared" si="704"/>
        <v xml:space="preserve">      Aerospace</v>
      </c>
      <c r="C96" s="4"/>
      <c r="D96" s="4"/>
      <c r="E96" s="4"/>
      <c r="F96" s="4"/>
      <c r="G96" s="4">
        <f t="shared" si="705"/>
        <v>-1.4022787028921901</v>
      </c>
      <c r="H96" s="4">
        <f t="shared" si="706"/>
        <v>0.20814748736246447</v>
      </c>
      <c r="I96" s="4">
        <f t="shared" si="707"/>
        <v>1.4934289127837674</v>
      </c>
      <c r="J96" s="4">
        <f t="shared" si="708"/>
        <v>1.0460251046025215</v>
      </c>
      <c r="K96" s="4">
        <f t="shared" si="709"/>
        <v>-0.23703703703704671</v>
      </c>
      <c r="L96" s="4">
        <f t="shared" si="710"/>
        <v>-2.0474777448071246</v>
      </c>
      <c r="M96" s="4">
        <f t="shared" si="711"/>
        <v>-4.4143613890523792</v>
      </c>
      <c r="N96" s="4">
        <f t="shared" si="712"/>
        <v>-5.3238686779059403</v>
      </c>
      <c r="O96" s="4">
        <f t="shared" si="713"/>
        <v>-6.6825066825066841</v>
      </c>
      <c r="P96" s="4">
        <f t="shared" si="714"/>
        <v>-7.9672826416237292</v>
      </c>
      <c r="Q96" s="4">
        <f t="shared" si="715"/>
        <v>-8.497536945812822</v>
      </c>
      <c r="R96" s="4">
        <f t="shared" si="716"/>
        <v>-11.715089034676662</v>
      </c>
      <c r="S96" s="4">
        <f t="shared" si="717"/>
        <v>-13.01718650541056</v>
      </c>
      <c r="T96" s="4">
        <f t="shared" si="718"/>
        <v>-12.310730743910481</v>
      </c>
      <c r="U96" s="4">
        <f t="shared" si="719"/>
        <v>-11.170928667563928</v>
      </c>
      <c r="V96" s="4">
        <f t="shared" si="720"/>
        <v>-6.12172682236376</v>
      </c>
      <c r="W96" s="4">
        <f t="shared" si="721"/>
        <v>-3.768752286864252</v>
      </c>
      <c r="X96" s="4">
        <f t="shared" si="722"/>
        <v>-3.6411411411411465</v>
      </c>
      <c r="Y96" s="4">
        <f t="shared" si="723"/>
        <v>-10.757575757575754</v>
      </c>
      <c r="Z96" s="4">
        <f t="shared" si="724"/>
        <v>-28.75989445910291</v>
      </c>
      <c r="AA96" s="4">
        <f t="shared" si="725"/>
        <v>-10.380228136882119</v>
      </c>
      <c r="AB96" s="4">
        <f t="shared" si="726"/>
        <v>-5.9602649006622492</v>
      </c>
      <c r="AC96" s="4">
        <f t="shared" si="727"/>
        <v>7.6400679117147652</v>
      </c>
      <c r="AD96" s="4">
        <f t="shared" si="728"/>
        <v>43.650793650793652</v>
      </c>
      <c r="AE96" s="4">
        <f t="shared" si="729"/>
        <v>21.552821383114139</v>
      </c>
      <c r="AF96" s="4">
        <f t="shared" si="730"/>
        <v>22.618061309030679</v>
      </c>
      <c r="AG96" s="4">
        <f t="shared" si="731"/>
        <v>22.436908517350162</v>
      </c>
      <c r="AH96" s="4">
        <f t="shared" si="732"/>
        <v>19.373848987108634</v>
      </c>
      <c r="AI96" s="4">
        <f t="shared" si="733"/>
        <v>13.123909249563681</v>
      </c>
      <c r="AJ96" s="4">
        <f t="shared" si="734"/>
        <v>10.067567567567547</v>
      </c>
      <c r="AK96" s="4">
        <f t="shared" si="735"/>
        <v>4.4444444444444287</v>
      </c>
      <c r="AL96" s="4">
        <f t="shared" si="736"/>
        <v>-1.4501697007096248</v>
      </c>
      <c r="AM96" s="4">
        <f t="shared" si="737"/>
        <v>-5.7389694538722669</v>
      </c>
      <c r="AN96" s="4">
        <f t="shared" si="738"/>
        <v>-11.141804788213626</v>
      </c>
      <c r="AO96" s="4">
        <f t="shared" si="739"/>
        <v>-15.448658649398695</v>
      </c>
      <c r="AP96" s="4">
        <f t="shared" si="740"/>
        <v>-17.094552285535393</v>
      </c>
      <c r="AQ96" s="4">
        <f t="shared" si="741"/>
        <v>-20.458265139116182</v>
      </c>
      <c r="AR96" s="4">
        <f t="shared" si="742"/>
        <v>-13.298791018998269</v>
      </c>
      <c r="AS96" s="4">
        <f t="shared" si="743"/>
        <v>-9.6280087527352407</v>
      </c>
      <c r="AT96" s="4">
        <f t="shared" si="744"/>
        <v>-6.3066465256797493</v>
      </c>
      <c r="AU96" s="4">
        <f t="shared" si="745"/>
        <v>2.9218106995884785</v>
      </c>
      <c r="AV96" s="4">
        <f t="shared" si="746"/>
        <v>-3.9840637450216931E-2</v>
      </c>
      <c r="AW96" s="4">
        <f t="shared" si="747"/>
        <v>1.9774011299435124</v>
      </c>
      <c r="AX96" s="4">
        <f t="shared" si="748"/>
        <v>0.12091898428052694</v>
      </c>
      <c r="AY96" s="4">
        <f t="shared" si="749"/>
        <v>-7.7968812475009859</v>
      </c>
      <c r="AZ96" s="4">
        <f t="shared" si="750"/>
        <v>-11.717815862893577</v>
      </c>
      <c r="BA96" s="4">
        <f t="shared" si="751"/>
        <v>-16.026909378709931</v>
      </c>
      <c r="BB96" s="4">
        <f t="shared" si="752"/>
        <v>-16.586151368760071</v>
      </c>
      <c r="BC96" s="4">
        <f t="shared" si="753"/>
        <v>-14.310494362532522</v>
      </c>
      <c r="BD96" s="4">
        <f t="shared" si="754"/>
        <v>-14.040632054176061</v>
      </c>
      <c r="BE96" s="4">
        <f t="shared" si="755"/>
        <v>-13.524976437323277</v>
      </c>
      <c r="BF96" s="4">
        <f t="shared" si="756"/>
        <v>-13.513513513513509</v>
      </c>
      <c r="BG96" s="4">
        <f t="shared" si="757"/>
        <v>-10.779352226720661</v>
      </c>
      <c r="BH96" s="4">
        <f t="shared" si="758"/>
        <v>-8.0882352941176627</v>
      </c>
      <c r="BI96" s="4">
        <f t="shared" si="759"/>
        <v>-4.4141689373297099</v>
      </c>
      <c r="BJ96" s="4">
        <f t="shared" si="760"/>
        <v>0</v>
      </c>
      <c r="BK96" s="4">
        <f t="shared" si="761"/>
        <v>4.254112308564939</v>
      </c>
      <c r="BL96" s="4">
        <f t="shared" si="762"/>
        <v>7.4857142857142955</v>
      </c>
      <c r="BM96" s="4">
        <f t="shared" si="763"/>
        <v>2.4515393386544959</v>
      </c>
      <c r="BN96" s="4">
        <f t="shared" si="764"/>
        <v>10.9375</v>
      </c>
      <c r="BO96" s="4">
        <f t="shared" si="765"/>
        <v>10.881392818280755</v>
      </c>
      <c r="BP96" s="4">
        <f t="shared" si="766"/>
        <v>9.5162147793726568</v>
      </c>
      <c r="BQ96" s="4">
        <f t="shared" si="767"/>
        <v>17.36227045075125</v>
      </c>
      <c r="BR96" s="4">
        <f t="shared" si="768"/>
        <v>8.9034205231388377</v>
      </c>
      <c r="BS96" s="4">
        <f t="shared" si="769"/>
        <v>8.5377821393523021</v>
      </c>
      <c r="BT96" s="4">
        <f t="shared" si="770"/>
        <v>8.8834951456310698</v>
      </c>
      <c r="BU96" s="4">
        <f t="shared" si="771"/>
        <v>9.1512565196775864</v>
      </c>
      <c r="BV96" s="4">
        <f t="shared" si="772"/>
        <v>8.5912240184757405</v>
      </c>
      <c r="BW96" s="4">
        <f t="shared" si="773"/>
        <v>8.0470162748643723</v>
      </c>
      <c r="BX96" s="4">
        <f t="shared" si="774"/>
        <v>7.0441373160945231</v>
      </c>
      <c r="BY96" s="4">
        <f t="shared" si="775"/>
        <v>5.8644656820156404</v>
      </c>
      <c r="BZ96" s="4">
        <f t="shared" si="776"/>
        <v>-6.3377286261165349</v>
      </c>
      <c r="CA96" s="4">
        <f t="shared" si="777"/>
        <v>1.464435146443499</v>
      </c>
      <c r="CB96" s="4">
        <f t="shared" si="778"/>
        <v>-1.2494793835901685</v>
      </c>
      <c r="CC96" s="4">
        <f t="shared" si="779"/>
        <v>-3.8572014772261021</v>
      </c>
      <c r="CD96" s="4">
        <f t="shared" si="780"/>
        <v>5.3587647593096976</v>
      </c>
      <c r="CE96" s="4">
        <f t="shared" si="781"/>
        <v>-4.9072164948453452</v>
      </c>
      <c r="CF96" s="4">
        <f t="shared" si="782"/>
        <v>-3.5006326444538161</v>
      </c>
      <c r="CG96" s="4">
        <f t="shared" si="783"/>
        <v>-1.9206145966709331</v>
      </c>
      <c r="CH96" s="4">
        <f t="shared" si="784"/>
        <v>-8.6206896551721535E-2</v>
      </c>
      <c r="CI96" s="4">
        <f t="shared" si="785"/>
        <v>2.0815264527319854</v>
      </c>
      <c r="CJ96" s="4">
        <f t="shared" si="786"/>
        <v>5.6381118881118741</v>
      </c>
      <c r="CK96" s="4">
        <f t="shared" si="787"/>
        <v>9.2689295039164676</v>
      </c>
      <c r="CL96" s="4">
        <f t="shared" si="788"/>
        <v>10.785159620362395</v>
      </c>
      <c r="CM96" s="4">
        <f t="shared" si="789"/>
        <v>10.577740016992344</v>
      </c>
      <c r="CN96" s="4">
        <f t="shared" si="790"/>
        <v>9.3090608191973558</v>
      </c>
      <c r="CO96" s="4">
        <f t="shared" si="791"/>
        <v>8.0047789725209206</v>
      </c>
      <c r="CP96" s="4">
        <f t="shared" si="792"/>
        <v>6.7757009345794428</v>
      </c>
      <c r="CQ96" s="4">
        <f t="shared" si="793"/>
        <v>5.608912792931231</v>
      </c>
      <c r="CR96" s="4">
        <f t="shared" si="794"/>
        <v>3.6336109008327178</v>
      </c>
      <c r="CS96" s="4">
        <f t="shared" si="795"/>
        <v>0.58997050147493457</v>
      </c>
      <c r="CT96" s="4">
        <f t="shared" si="796"/>
        <v>-2.0058351568198463</v>
      </c>
      <c r="CU96" s="4">
        <f t="shared" si="797"/>
        <v>-3.1284103310294631</v>
      </c>
      <c r="CV96" s="4">
        <f t="shared" si="798"/>
        <v>-2.8853177501826255</v>
      </c>
      <c r="CW96" s="4">
        <f t="shared" si="799"/>
        <v>-1.9061583577712593</v>
      </c>
      <c r="CX96" s="4">
        <f t="shared" si="800"/>
        <v>-1.0420543356903456</v>
      </c>
      <c r="CY96" s="4">
        <f t="shared" si="801"/>
        <v>-0.48817123544874219</v>
      </c>
      <c r="CZ96" s="4">
        <f t="shared" si="802"/>
        <v>-0.52651372696502774</v>
      </c>
      <c r="DA96" s="4">
        <f t="shared" si="803"/>
        <v>-0.78475336322870737</v>
      </c>
      <c r="DB96" s="4">
        <f t="shared" si="804"/>
        <v>-1.1658518239940019</v>
      </c>
      <c r="DC96" s="4">
        <f t="shared" si="805"/>
        <v>-1.4716981132075424</v>
      </c>
      <c r="DD96" s="4">
        <f t="shared" si="806"/>
        <v>-2.3818525519848865</v>
      </c>
      <c r="DE96" s="4">
        <f t="shared" si="807"/>
        <v>-4.3314500941619478</v>
      </c>
      <c r="DF96" s="4">
        <f t="shared" si="808"/>
        <v>-6.354642313546421</v>
      </c>
      <c r="DG96" s="4">
        <f t="shared" si="809"/>
        <v>-7.2386058981233177</v>
      </c>
      <c r="DH96" s="4">
        <f t="shared" si="810"/>
        <v>-8.2106893880712573</v>
      </c>
      <c r="DI96" s="4">
        <f t="shared" si="811"/>
        <v>-8.858267716535428</v>
      </c>
      <c r="DJ96" s="4">
        <f t="shared" si="812"/>
        <v>-7.5579032913449806</v>
      </c>
      <c r="DK96" s="4">
        <f t="shared" si="813"/>
        <v>-5.6151940545004049</v>
      </c>
      <c r="DL96" s="4">
        <f t="shared" si="814"/>
        <v>-2.7848101265822822</v>
      </c>
      <c r="DM96" s="4">
        <f t="shared" si="815"/>
        <v>1.4686825053995545</v>
      </c>
      <c r="DN96" s="4">
        <f t="shared" si="816"/>
        <v>5.0989010989010985</v>
      </c>
      <c r="DO96" s="4">
        <f t="shared" si="817"/>
        <v>6.0804899387576494</v>
      </c>
      <c r="DP96" s="4">
        <f t="shared" si="818"/>
        <v>6.6840277777777901</v>
      </c>
      <c r="DQ96" s="4">
        <f t="shared" si="819"/>
        <v>5.7045551298424924</v>
      </c>
      <c r="DR96" s="4">
        <f t="shared" si="820"/>
        <v>3.178586365537428</v>
      </c>
      <c r="DS96" s="4">
        <f t="shared" si="821"/>
        <v>1.7731958762886579</v>
      </c>
      <c r="DT96" s="4">
        <f t="shared" si="822"/>
        <v>-5.6956875508543554</v>
      </c>
      <c r="DU96" s="4">
        <f t="shared" si="823"/>
        <v>-13.894482480869918</v>
      </c>
      <c r="DV96" s="4">
        <f t="shared" si="824"/>
        <v>-19.335224969598709</v>
      </c>
      <c r="DW96" s="4">
        <f t="shared" si="825"/>
        <v>-22.568881685575359</v>
      </c>
      <c r="DX96" s="4">
        <f t="shared" si="826"/>
        <v>-19.154443485763583</v>
      </c>
      <c r="DY96" s="4">
        <f t="shared" si="827"/>
        <v>-12.58185219831619</v>
      </c>
      <c r="DZ96" s="4">
        <f t="shared" si="828"/>
        <v>-4.9246231155778863</v>
      </c>
      <c r="EA96" s="4">
        <f t="shared" si="829"/>
        <v>0.57561486132913231</v>
      </c>
      <c r="EB96" s="4">
        <f t="shared" si="830"/>
        <v>4.6958377801494144</v>
      </c>
      <c r="EC96" s="4">
        <f t="shared" si="831"/>
        <v>9.3632958801498347</v>
      </c>
      <c r="ED96" s="4">
        <f t="shared" si="832"/>
        <v>9.9894291754756956</v>
      </c>
      <c r="EE96" s="4">
        <f t="shared" si="833"/>
        <v>8.6888657648283019</v>
      </c>
      <c r="EF96" s="11">
        <f t="shared" si="834"/>
        <v>7.9090061162079506</v>
      </c>
      <c r="EG96" s="11">
        <f t="shared" si="835"/>
        <v>4.9227690802348345</v>
      </c>
      <c r="EH96" s="11">
        <f t="shared" si="836"/>
        <v>4.2213839500240047</v>
      </c>
      <c r="EI96" s="11">
        <f t="shared" si="837"/>
        <v>4.8303398755385363</v>
      </c>
      <c r="EJ96" s="11">
        <f t="shared" si="838"/>
        <v>4.3673250015692888</v>
      </c>
      <c r="EK96" s="11">
        <f t="shared" si="839"/>
        <v>3.7653639005933659</v>
      </c>
      <c r="EL96" s="11">
        <f t="shared" si="840"/>
        <v>3.1723399575903644</v>
      </c>
      <c r="EM96" s="11">
        <f t="shared" si="841"/>
        <v>2.603166766351328</v>
      </c>
      <c r="EN96" s="11">
        <f t="shared" si="842"/>
        <v>2.0214617901769039</v>
      </c>
      <c r="EO96" s="11">
        <f t="shared" si="843"/>
        <v>1.5851895829474216</v>
      </c>
      <c r="EP96" s="11">
        <f t="shared" si="844"/>
        <v>1.2791141349975055</v>
      </c>
      <c r="EQ96" s="11">
        <f t="shared" si="845"/>
        <v>1.1545708918730968</v>
      </c>
      <c r="ER96" s="11">
        <f t="shared" si="846"/>
        <v>1.1214672935204728</v>
      </c>
      <c r="ES96" s="11">
        <f t="shared" si="847"/>
        <v>1.1210533817123114</v>
      </c>
      <c r="ET96" s="11">
        <f t="shared" si="848"/>
        <v>1.1416368633195617</v>
      </c>
      <c r="EU96" s="11">
        <f t="shared" si="849"/>
        <v>1.0970167959247989</v>
      </c>
      <c r="EV96" s="11">
        <f t="shared" si="850"/>
        <v>1.0179475939259053</v>
      </c>
      <c r="EW96" s="11">
        <f t="shared" si="851"/>
        <v>0.91661669933738033</v>
      </c>
      <c r="EX96" s="11">
        <f t="shared" si="852"/>
        <v>0.80764527582877221</v>
      </c>
      <c r="EY96" s="11">
        <f t="shared" si="853"/>
        <v>0.71308129534115583</v>
      </c>
      <c r="EZ96" s="11">
        <f t="shared" si="854"/>
        <v>0.66162296297811451</v>
      </c>
      <c r="FA96" s="11">
        <f t="shared" si="855"/>
        <v>0.63914328349474747</v>
      </c>
      <c r="FB96" s="11">
        <f t="shared" si="856"/>
        <v>0.62160234665693537</v>
      </c>
      <c r="FC96" s="11">
        <f t="shared" si="857"/>
        <v>0.62769707510275108</v>
      </c>
      <c r="FD96" s="11">
        <f t="shared" si="858"/>
        <v>0.60413428191561369</v>
      </c>
      <c r="FE96" s="11">
        <f t="shared" si="859"/>
        <v>0.50758666458887713</v>
      </c>
      <c r="FF96" s="11">
        <f t="shared" si="860"/>
        <v>0.42127372301765664</v>
      </c>
    </row>
    <row r="97" spans="2:162" x14ac:dyDescent="0.2">
      <c r="B97" t="str">
        <f t="shared" si="704"/>
        <v xml:space="preserve"> Services providing</v>
      </c>
      <c r="C97" s="4"/>
      <c r="D97" s="4"/>
      <c r="E97" s="4"/>
      <c r="F97" s="4"/>
      <c r="G97" s="4">
        <f t="shared" si="705"/>
        <v>2.1111607324103776</v>
      </c>
      <c r="H97" s="4">
        <f t="shared" si="706"/>
        <v>1.5823293172690933</v>
      </c>
      <c r="I97" s="4">
        <f t="shared" si="707"/>
        <v>0.81882502583670025</v>
      </c>
      <c r="J97" s="4">
        <f t="shared" si="708"/>
        <v>1.124890690833924</v>
      </c>
      <c r="K97" s="4">
        <f t="shared" si="709"/>
        <v>2.2742634487694202</v>
      </c>
      <c r="L97" s="4">
        <f t="shared" si="710"/>
        <v>1.8621016841938731</v>
      </c>
      <c r="M97" s="4">
        <f t="shared" si="711"/>
        <v>1.5297271723702988</v>
      </c>
      <c r="N97" s="4">
        <f t="shared" si="712"/>
        <v>2.181518022090323</v>
      </c>
      <c r="O97" s="4">
        <f t="shared" si="713"/>
        <v>1.9865490028379451</v>
      </c>
      <c r="P97" s="4">
        <f t="shared" si="714"/>
        <v>2.7091014942751679</v>
      </c>
      <c r="Q97" s="4">
        <f t="shared" si="715"/>
        <v>4.3491767629698641</v>
      </c>
      <c r="R97" s="4">
        <f t="shared" si="716"/>
        <v>2.6004000615479361</v>
      </c>
      <c r="S97" s="4">
        <f t="shared" si="717"/>
        <v>2.7788366242280871</v>
      </c>
      <c r="T97" s="4">
        <f t="shared" si="718"/>
        <v>2.5998564032800653</v>
      </c>
      <c r="U97" s="4">
        <f t="shared" si="719"/>
        <v>1.4885382554331805</v>
      </c>
      <c r="V97" s="4">
        <f t="shared" si="720"/>
        <v>3.5730353929214198</v>
      </c>
      <c r="W97" s="4">
        <f t="shared" si="721"/>
        <v>3.2192263472165417</v>
      </c>
      <c r="X97" s="4">
        <f t="shared" si="722"/>
        <v>2.7844278295458658</v>
      </c>
      <c r="Y97" s="4">
        <f t="shared" si="723"/>
        <v>3.0580815488412849</v>
      </c>
      <c r="Z97" s="4">
        <f t="shared" si="724"/>
        <v>2.8343891402714982</v>
      </c>
      <c r="AA97" s="4">
        <f t="shared" si="725"/>
        <v>3.2661420717904566</v>
      </c>
      <c r="AB97" s="4">
        <f t="shared" si="726"/>
        <v>3.4794137671551928</v>
      </c>
      <c r="AC97" s="4">
        <f t="shared" si="727"/>
        <v>3.6326762968761139</v>
      </c>
      <c r="AD97" s="4">
        <f t="shared" si="728"/>
        <v>3.9601520698394843</v>
      </c>
      <c r="AE97" s="4">
        <f t="shared" si="729"/>
        <v>3.4133611691022914</v>
      </c>
      <c r="AF97" s="4">
        <f t="shared" si="730"/>
        <v>4.7856499757600979</v>
      </c>
      <c r="AG97" s="4">
        <f t="shared" si="731"/>
        <v>4.6245751364713206</v>
      </c>
      <c r="AH97" s="4">
        <f t="shared" si="732"/>
        <v>4.3984695086851655</v>
      </c>
      <c r="AI97" s="4">
        <f t="shared" si="733"/>
        <v>4.8282359274587128</v>
      </c>
      <c r="AJ97" s="4">
        <f t="shared" si="734"/>
        <v>4.3126239259748678</v>
      </c>
      <c r="AK97" s="4">
        <f t="shared" si="735"/>
        <v>4.5875172278007303</v>
      </c>
      <c r="AL97" s="4">
        <f t="shared" si="736"/>
        <v>4.5083030617540265</v>
      </c>
      <c r="AM97" s="4">
        <f t="shared" si="737"/>
        <v>4.4517909872897388</v>
      </c>
      <c r="AN97" s="4">
        <f t="shared" si="738"/>
        <v>3.8206874702993998</v>
      </c>
      <c r="AO97" s="4">
        <f t="shared" si="739"/>
        <v>4.2200050200803307</v>
      </c>
      <c r="AP97" s="4">
        <f t="shared" si="740"/>
        <v>4.1865805971075698</v>
      </c>
      <c r="AQ97" s="4">
        <f t="shared" si="741"/>
        <v>4.2866361429493516</v>
      </c>
      <c r="AR97" s="4">
        <f t="shared" si="742"/>
        <v>4.0493118916114623</v>
      </c>
      <c r="AS97" s="4">
        <f t="shared" si="743"/>
        <v>3.3838094951380349</v>
      </c>
      <c r="AT97" s="4">
        <f t="shared" si="744"/>
        <v>2.9608888624110152</v>
      </c>
      <c r="AU97" s="4">
        <f t="shared" si="745"/>
        <v>1.408450704225328</v>
      </c>
      <c r="AV97" s="4">
        <f t="shared" si="746"/>
        <v>0.38711947914833456</v>
      </c>
      <c r="AW97" s="4">
        <f t="shared" si="747"/>
        <v>-1.3511545965464</v>
      </c>
      <c r="AX97" s="4">
        <f t="shared" si="748"/>
        <v>-3.1881961521770585</v>
      </c>
      <c r="AY97" s="4">
        <f t="shared" si="749"/>
        <v>-3.4024872152487395</v>
      </c>
      <c r="AZ97" s="4">
        <f t="shared" si="750"/>
        <v>-3.1113058720420694</v>
      </c>
      <c r="BA97" s="4">
        <f t="shared" si="751"/>
        <v>-1.3873719632789272</v>
      </c>
      <c r="BB97" s="4">
        <f t="shared" si="752"/>
        <v>-0.16734901234199961</v>
      </c>
      <c r="BC97" s="4">
        <f t="shared" si="753"/>
        <v>0.70687321401716741</v>
      </c>
      <c r="BD97" s="4">
        <f t="shared" si="754"/>
        <v>0.81712648876828275</v>
      </c>
      <c r="BE97" s="4">
        <f t="shared" si="755"/>
        <v>0.24246415421917966</v>
      </c>
      <c r="BF97" s="4">
        <f t="shared" si="756"/>
        <v>0.59269015475800213</v>
      </c>
      <c r="BG97" s="4">
        <f t="shared" si="757"/>
        <v>0.40322580645162365</v>
      </c>
      <c r="BH97" s="4">
        <f t="shared" si="758"/>
        <v>1.0677114487378958</v>
      </c>
      <c r="BI97" s="4">
        <f t="shared" si="759"/>
        <v>1.1496655518394627</v>
      </c>
      <c r="BJ97" s="4">
        <f t="shared" si="760"/>
        <v>1.3301592024996145</v>
      </c>
      <c r="BK97" s="4">
        <f t="shared" si="761"/>
        <v>1.6331994645247594</v>
      </c>
      <c r="BL97" s="4">
        <f t="shared" si="762"/>
        <v>1.7666380611369048</v>
      </c>
      <c r="BM97" s="4">
        <f t="shared" si="763"/>
        <v>2.2731969415168418</v>
      </c>
      <c r="BN97" s="4">
        <f t="shared" si="764"/>
        <v>2.3287912604252448</v>
      </c>
      <c r="BO97" s="4">
        <f t="shared" si="765"/>
        <v>2.5319049291651963</v>
      </c>
      <c r="BP97" s="4">
        <f t="shared" si="766"/>
        <v>2.4425705146845056</v>
      </c>
      <c r="BQ97" s="4">
        <f t="shared" si="767"/>
        <v>2.2861761394798341</v>
      </c>
      <c r="BR97" s="4">
        <f t="shared" si="768"/>
        <v>2.1954369349978409</v>
      </c>
      <c r="BS97" s="4">
        <f t="shared" si="769"/>
        <v>2.5635901681464013</v>
      </c>
      <c r="BT97" s="4">
        <f t="shared" si="770"/>
        <v>2.4950326426341318</v>
      </c>
      <c r="BU97" s="4">
        <f t="shared" si="771"/>
        <v>2.4636658670805556</v>
      </c>
      <c r="BV97" s="4">
        <f t="shared" si="772"/>
        <v>2.6340915473181736</v>
      </c>
      <c r="BW97" s="4">
        <f t="shared" si="773"/>
        <v>2.5162134327942676</v>
      </c>
      <c r="BX97" s="4">
        <f t="shared" si="774"/>
        <v>2.1019690381899103</v>
      </c>
      <c r="BY97" s="4">
        <f t="shared" si="775"/>
        <v>1.9527376886636638</v>
      </c>
      <c r="BZ97" s="4">
        <f t="shared" si="776"/>
        <v>0.36937725730548099</v>
      </c>
      <c r="CA97" s="4">
        <f t="shared" si="777"/>
        <v>-1.7783932013792692</v>
      </c>
      <c r="CB97" s="4">
        <f t="shared" si="778"/>
        <v>-3.4881197786698626</v>
      </c>
      <c r="CC97" s="4">
        <f t="shared" si="779"/>
        <v>-4.5438582273009782</v>
      </c>
      <c r="CD97" s="4">
        <f t="shared" si="780"/>
        <v>-3.9854973693536744</v>
      </c>
      <c r="CE97" s="4">
        <f t="shared" si="781"/>
        <v>-2.8969482529853874</v>
      </c>
      <c r="CF97" s="4">
        <f t="shared" si="782"/>
        <v>-0.62953178573436075</v>
      </c>
      <c r="CG97" s="4">
        <f t="shared" si="783"/>
        <v>0.25187491156077879</v>
      </c>
      <c r="CH97" s="4">
        <f t="shared" si="784"/>
        <v>1.2293801993129128</v>
      </c>
      <c r="CI97" s="4">
        <f t="shared" si="785"/>
        <v>1.8133682532452733</v>
      </c>
      <c r="CJ97" s="4">
        <f t="shared" si="786"/>
        <v>1.6997567735731911</v>
      </c>
      <c r="CK97" s="4">
        <f t="shared" si="787"/>
        <v>1.837737127371275</v>
      </c>
      <c r="CL97" s="4">
        <f t="shared" si="788"/>
        <v>1.6267459471588142</v>
      </c>
      <c r="CM97" s="4">
        <f t="shared" si="789"/>
        <v>1.8817279463162251</v>
      </c>
      <c r="CN97" s="4">
        <f t="shared" si="790"/>
        <v>2.1329847882310071</v>
      </c>
      <c r="CO97" s="4">
        <f t="shared" si="791"/>
        <v>2.0845460845460906</v>
      </c>
      <c r="CP97" s="4">
        <f t="shared" si="792"/>
        <v>2.4783352652204993</v>
      </c>
      <c r="CQ97" s="4">
        <f t="shared" si="793"/>
        <v>2.5495361984741338</v>
      </c>
      <c r="CR97" s="4">
        <f t="shared" si="794"/>
        <v>2.4260741708871159</v>
      </c>
      <c r="CS97" s="4">
        <f t="shared" si="795"/>
        <v>2.7887148016400909</v>
      </c>
      <c r="CT97" s="4">
        <f t="shared" si="796"/>
        <v>2.9193148766562649</v>
      </c>
      <c r="CU97" s="4">
        <f t="shared" si="797"/>
        <v>3.018706345170874</v>
      </c>
      <c r="CV97" s="4">
        <f t="shared" si="798"/>
        <v>2.6211553287077693</v>
      </c>
      <c r="CW97" s="4">
        <f t="shared" si="799"/>
        <v>3.0881809055846254</v>
      </c>
      <c r="CX97" s="4">
        <f t="shared" si="800"/>
        <v>2.6036215197822843</v>
      </c>
      <c r="CY97" s="4">
        <f t="shared" si="801"/>
        <v>2.5535783868034789</v>
      </c>
      <c r="CZ97" s="4">
        <f t="shared" si="802"/>
        <v>3.2018236924591381</v>
      </c>
      <c r="DA97" s="4">
        <f t="shared" si="803"/>
        <v>3.1494246982548546</v>
      </c>
      <c r="DB97" s="4">
        <f t="shared" si="804"/>
        <v>3.4046568564943591</v>
      </c>
      <c r="DC97" s="4">
        <f t="shared" si="805"/>
        <v>3.5944070115000448</v>
      </c>
      <c r="DD97" s="4">
        <f t="shared" si="806"/>
        <v>3.7676648510253763</v>
      </c>
      <c r="DE97" s="4">
        <f t="shared" si="807"/>
        <v>3.5551028520322214</v>
      </c>
      <c r="DF97" s="4">
        <f t="shared" si="808"/>
        <v>3.4627336851970503</v>
      </c>
      <c r="DG97" s="4">
        <f t="shared" si="809"/>
        <v>3.3400982957185299</v>
      </c>
      <c r="DH97" s="4">
        <f t="shared" si="810"/>
        <v>3.2825350749878801</v>
      </c>
      <c r="DI97" s="4">
        <f t="shared" si="811"/>
        <v>3.077993426576775</v>
      </c>
      <c r="DJ97" s="4">
        <f t="shared" si="812"/>
        <v>2.8891537544696089</v>
      </c>
      <c r="DK97" s="4">
        <f t="shared" si="813"/>
        <v>2.9079809762676323</v>
      </c>
      <c r="DL97" s="4">
        <f t="shared" si="814"/>
        <v>2.2484015270393787</v>
      </c>
      <c r="DM97" s="4">
        <f t="shared" si="815"/>
        <v>2.0644230321649637</v>
      </c>
      <c r="DN97" s="4">
        <f t="shared" si="816"/>
        <v>2.0388304527130474</v>
      </c>
      <c r="DO97" s="4">
        <f t="shared" si="817"/>
        <v>1.7451485330635563</v>
      </c>
      <c r="DP97" s="4">
        <f t="shared" si="818"/>
        <v>2.1966694917195495</v>
      </c>
      <c r="DQ97" s="4">
        <f t="shared" si="819"/>
        <v>2.7067703463845127</v>
      </c>
      <c r="DR97" s="4">
        <f t="shared" si="820"/>
        <v>2.5816266291267542</v>
      </c>
      <c r="DS97" s="4">
        <f t="shared" si="821"/>
        <v>2.4722605138866927</v>
      </c>
      <c r="DT97" s="4">
        <f t="shared" si="822"/>
        <v>-10.119688004303384</v>
      </c>
      <c r="DU97" s="4">
        <f t="shared" si="823"/>
        <v>-7.6531971580816922</v>
      </c>
      <c r="DV97" s="4">
        <f t="shared" si="824"/>
        <v>-7.0098939772903268</v>
      </c>
      <c r="DW97" s="4">
        <f t="shared" si="825"/>
        <v>-7.2290219428823406</v>
      </c>
      <c r="DX97" s="4">
        <f t="shared" si="826"/>
        <v>6.7429739906735398</v>
      </c>
      <c r="DY97" s="4">
        <f t="shared" si="827"/>
        <v>5.4336066164979657</v>
      </c>
      <c r="DZ97" s="4">
        <f t="shared" si="828"/>
        <v>6.3291440540797828</v>
      </c>
      <c r="EA97" s="4">
        <f t="shared" si="829"/>
        <v>6.7796610169491567</v>
      </c>
      <c r="EB97" s="4">
        <f t="shared" si="830"/>
        <v>5.9432309309660036</v>
      </c>
      <c r="EC97" s="4">
        <f t="shared" si="831"/>
        <v>4.6633069573347452</v>
      </c>
      <c r="ED97" s="4">
        <f t="shared" si="832"/>
        <v>2.5452754583510595</v>
      </c>
      <c r="EE97" s="4">
        <f t="shared" si="833"/>
        <v>2.6714753222466969</v>
      </c>
      <c r="EF97" s="11">
        <f t="shared" si="834"/>
        <v>2.0472998302057288</v>
      </c>
      <c r="EG97" s="11">
        <f t="shared" si="835"/>
        <v>2.0000000000000018</v>
      </c>
      <c r="EH97" s="11">
        <f t="shared" si="836"/>
        <v>2.567149842822225</v>
      </c>
      <c r="EI97" s="11">
        <f t="shared" si="837"/>
        <v>2.2374292590906064</v>
      </c>
      <c r="EJ97" s="11">
        <f t="shared" si="838"/>
        <v>1.9208067518010408</v>
      </c>
      <c r="EK97" s="11">
        <f t="shared" si="839"/>
        <v>0.73250660672130596</v>
      </c>
      <c r="EL97" s="11">
        <f t="shared" si="840"/>
        <v>0.68908623283350234</v>
      </c>
      <c r="EM97" s="11">
        <f t="shared" si="841"/>
        <v>0.55125164153881911</v>
      </c>
      <c r="EN97" s="11">
        <f t="shared" si="842"/>
        <v>0.64450636714792342</v>
      </c>
      <c r="EO97" s="11">
        <f t="shared" si="843"/>
        <v>0.83589753702855152</v>
      </c>
      <c r="EP97" s="11">
        <f t="shared" si="844"/>
        <v>0.59546306607041188</v>
      </c>
      <c r="EQ97" s="11">
        <f t="shared" si="845"/>
        <v>0.55942949707661338</v>
      </c>
      <c r="ER97" s="11">
        <f t="shared" si="846"/>
        <v>0.60732685180970858</v>
      </c>
      <c r="ES97" s="11">
        <f t="shared" si="847"/>
        <v>0.55945891213378118</v>
      </c>
      <c r="ET97" s="11">
        <f t="shared" si="848"/>
        <v>0.64854751329181948</v>
      </c>
      <c r="EU97" s="11">
        <f t="shared" si="849"/>
        <v>0.71123791137810422</v>
      </c>
      <c r="EV97" s="11">
        <f t="shared" si="850"/>
        <v>0.73400362070763503</v>
      </c>
      <c r="EW97" s="11">
        <f t="shared" si="851"/>
        <v>0.85622636798285967</v>
      </c>
      <c r="EX97" s="11">
        <f t="shared" si="852"/>
        <v>1.0606275076694205</v>
      </c>
      <c r="EY97" s="11">
        <f t="shared" si="853"/>
        <v>1.2104936944862477</v>
      </c>
      <c r="EZ97" s="11">
        <f t="shared" si="854"/>
        <v>1.4402243896537881</v>
      </c>
      <c r="FA97" s="11">
        <f t="shared" si="855"/>
        <v>1.6724733907723222</v>
      </c>
      <c r="FB97" s="11">
        <f t="shared" si="856"/>
        <v>1.780995279931763</v>
      </c>
      <c r="FC97" s="11">
        <f t="shared" si="857"/>
        <v>1.9077979946637846</v>
      </c>
      <c r="FD97" s="11">
        <f t="shared" si="858"/>
        <v>1.9721097781753016</v>
      </c>
      <c r="FE97" s="11">
        <f t="shared" si="859"/>
        <v>2.0089250207708131</v>
      </c>
      <c r="FF97" s="11">
        <f t="shared" si="860"/>
        <v>2.0392468243708661</v>
      </c>
    </row>
    <row r="98" spans="2:162" x14ac:dyDescent="0.2">
      <c r="B98" t="str">
        <f t="shared" si="704"/>
        <v xml:space="preserve">   Wholesale and retail trade</v>
      </c>
      <c r="C98" s="4"/>
      <c r="D98" s="4"/>
      <c r="E98" s="4"/>
      <c r="F98" s="4"/>
      <c r="G98" s="4">
        <f t="shared" si="705"/>
        <v>-0.47241118669690829</v>
      </c>
      <c r="H98" s="4">
        <f t="shared" si="706"/>
        <v>-0.64114652083725465</v>
      </c>
      <c r="I98" s="4">
        <f t="shared" si="707"/>
        <v>-1.2589252160841835</v>
      </c>
      <c r="J98" s="4">
        <f t="shared" si="708"/>
        <v>-2.6770775237032973</v>
      </c>
      <c r="K98" s="4">
        <f t="shared" si="709"/>
        <v>0.39870894247200361</v>
      </c>
      <c r="L98" s="4">
        <f t="shared" si="710"/>
        <v>0.45549440121466223</v>
      </c>
      <c r="M98" s="4">
        <f t="shared" si="711"/>
        <v>7.6117982873458168E-2</v>
      </c>
      <c r="N98" s="4">
        <f t="shared" si="712"/>
        <v>0.66857688634192058</v>
      </c>
      <c r="O98" s="4">
        <f t="shared" si="713"/>
        <v>0.11346444780635512</v>
      </c>
      <c r="P98" s="4">
        <f t="shared" si="714"/>
        <v>0.3400717929340713</v>
      </c>
      <c r="Q98" s="4">
        <f t="shared" si="715"/>
        <v>2.9473283894276392</v>
      </c>
      <c r="R98" s="4">
        <f t="shared" si="716"/>
        <v>1.0056925996205113</v>
      </c>
      <c r="S98" s="4">
        <f t="shared" si="717"/>
        <v>0.90668681526255845</v>
      </c>
      <c r="T98" s="4">
        <f t="shared" si="718"/>
        <v>1.0732442101299311</v>
      </c>
      <c r="U98" s="4">
        <f t="shared" si="719"/>
        <v>0.18470631695604034</v>
      </c>
      <c r="V98" s="4">
        <f t="shared" si="720"/>
        <v>2.2355814390381479</v>
      </c>
      <c r="W98" s="4">
        <f t="shared" si="721"/>
        <v>2.602021714713576</v>
      </c>
      <c r="X98" s="4">
        <f t="shared" si="722"/>
        <v>2.7011922503725749</v>
      </c>
      <c r="Y98" s="4">
        <f t="shared" si="723"/>
        <v>2.710176991150437</v>
      </c>
      <c r="Z98" s="4">
        <f t="shared" si="724"/>
        <v>3.2892319000367598</v>
      </c>
      <c r="AA98" s="4">
        <f t="shared" si="725"/>
        <v>4.178069695311093</v>
      </c>
      <c r="AB98" s="4">
        <f t="shared" si="726"/>
        <v>4.3714855795392804</v>
      </c>
      <c r="AC98" s="4">
        <f t="shared" si="727"/>
        <v>3.7874708310895899</v>
      </c>
      <c r="AD98" s="4">
        <f t="shared" si="728"/>
        <v>3.6826187511119102</v>
      </c>
      <c r="AE98" s="4">
        <f t="shared" si="729"/>
        <v>1.5586690017513005</v>
      </c>
      <c r="AF98" s="4">
        <f t="shared" si="730"/>
        <v>3.4063260340632784</v>
      </c>
      <c r="AG98" s="4">
        <f t="shared" si="731"/>
        <v>3.7530266343825502</v>
      </c>
      <c r="AH98" s="4">
        <f t="shared" si="732"/>
        <v>4.6842827728208691</v>
      </c>
      <c r="AI98" s="4">
        <f t="shared" si="733"/>
        <v>4.8801517503017866</v>
      </c>
      <c r="AJ98" s="4">
        <f t="shared" si="734"/>
        <v>3.4789915966386475</v>
      </c>
      <c r="AK98" s="4">
        <f t="shared" si="735"/>
        <v>3.5672612102016998</v>
      </c>
      <c r="AL98" s="4">
        <f t="shared" si="736"/>
        <v>3.6879200131126</v>
      </c>
      <c r="AM98" s="4">
        <f t="shared" si="737"/>
        <v>4.4722130878000588</v>
      </c>
      <c r="AN98" s="4">
        <f t="shared" si="738"/>
        <v>3.7680688647068417</v>
      </c>
      <c r="AO98" s="4">
        <f t="shared" si="739"/>
        <v>4.3135361339127654</v>
      </c>
      <c r="AP98" s="4">
        <f t="shared" si="740"/>
        <v>3.8729054694909948</v>
      </c>
      <c r="AQ98" s="4">
        <f t="shared" si="741"/>
        <v>3.8715769593956617</v>
      </c>
      <c r="AR98" s="4">
        <f t="shared" si="742"/>
        <v>3.8347159179840329</v>
      </c>
      <c r="AS98" s="4">
        <f t="shared" si="743"/>
        <v>2.3761765159697301</v>
      </c>
      <c r="AT98" s="4">
        <f t="shared" si="744"/>
        <v>1.704458986455637</v>
      </c>
      <c r="AU98" s="4">
        <f t="shared" si="745"/>
        <v>0.4090909090909145</v>
      </c>
      <c r="AV98" s="4">
        <f t="shared" si="746"/>
        <v>-1.1456135061802875</v>
      </c>
      <c r="AW98" s="4">
        <f t="shared" si="747"/>
        <v>-2.9540316503390951</v>
      </c>
      <c r="AX98" s="4">
        <f t="shared" si="748"/>
        <v>-6.2696393835103947</v>
      </c>
      <c r="AY98" s="4">
        <f t="shared" si="749"/>
        <v>-7.409084050098091</v>
      </c>
      <c r="AZ98" s="4">
        <f t="shared" si="750"/>
        <v>-7.9444952729490703</v>
      </c>
      <c r="BA98" s="4">
        <f t="shared" si="751"/>
        <v>-3.3234974374902859</v>
      </c>
      <c r="BB98" s="4">
        <f t="shared" si="752"/>
        <v>-1.3409961685823757</v>
      </c>
      <c r="BC98" s="4">
        <f t="shared" si="753"/>
        <v>0.84745762711864181</v>
      </c>
      <c r="BD98" s="4">
        <f t="shared" si="754"/>
        <v>1.8552261056816288</v>
      </c>
      <c r="BE98" s="4">
        <f t="shared" si="755"/>
        <v>-0.94779116465864011</v>
      </c>
      <c r="BF98" s="4">
        <f t="shared" si="756"/>
        <v>-0.17799352750809128</v>
      </c>
      <c r="BG98" s="4">
        <f t="shared" si="757"/>
        <v>-0.46864899806075</v>
      </c>
      <c r="BH98" s="4">
        <f t="shared" si="758"/>
        <v>0.71556350626118537</v>
      </c>
      <c r="BI98" s="4">
        <f t="shared" si="759"/>
        <v>0.37301329873500322</v>
      </c>
      <c r="BJ98" s="4">
        <f t="shared" si="760"/>
        <v>0.40525206678554415</v>
      </c>
      <c r="BK98" s="4">
        <f t="shared" si="761"/>
        <v>0.94171131677218689</v>
      </c>
      <c r="BL98" s="4">
        <f t="shared" si="762"/>
        <v>1.0980138866461875</v>
      </c>
      <c r="BM98" s="4">
        <f t="shared" si="763"/>
        <v>1.9066084989497467</v>
      </c>
      <c r="BN98" s="4">
        <f t="shared" si="764"/>
        <v>2.4701323861801683</v>
      </c>
      <c r="BO98" s="4">
        <f t="shared" si="765"/>
        <v>2.2518899790896052</v>
      </c>
      <c r="BP98" s="4">
        <f t="shared" si="766"/>
        <v>1.5812170579779572</v>
      </c>
      <c r="BQ98" s="4">
        <f t="shared" si="767"/>
        <v>0.9830347233233061</v>
      </c>
      <c r="BR98" s="4">
        <f t="shared" si="768"/>
        <v>0.36237592563419518</v>
      </c>
      <c r="BS98" s="4">
        <f t="shared" si="769"/>
        <v>1.3056473179172468</v>
      </c>
      <c r="BT98" s="4">
        <f t="shared" si="770"/>
        <v>1.5251572327044105</v>
      </c>
      <c r="BU98" s="4">
        <f t="shared" si="771"/>
        <v>1.8684251844873545</v>
      </c>
      <c r="BV98" s="4">
        <f t="shared" si="772"/>
        <v>2.4803767660910303</v>
      </c>
      <c r="BW98" s="4">
        <f t="shared" si="773"/>
        <v>2.3602484472049712</v>
      </c>
      <c r="BX98" s="4">
        <f t="shared" si="774"/>
        <v>1.1770171906458016</v>
      </c>
      <c r="BY98" s="4">
        <f t="shared" si="775"/>
        <v>0.70900123304562523</v>
      </c>
      <c r="BZ98" s="4">
        <f t="shared" si="776"/>
        <v>-1.7003676470588203</v>
      </c>
      <c r="CA98" s="4">
        <f t="shared" si="777"/>
        <v>-5.3094660194174859</v>
      </c>
      <c r="CB98" s="4">
        <f t="shared" si="778"/>
        <v>-6.8115720189805495</v>
      </c>
      <c r="CC98" s="4">
        <f t="shared" si="779"/>
        <v>-7.5451484542393699</v>
      </c>
      <c r="CD98" s="4">
        <f t="shared" si="780"/>
        <v>-6.9502882967118591</v>
      </c>
      <c r="CE98" s="4">
        <f t="shared" si="781"/>
        <v>-5.4629926305671201</v>
      </c>
      <c r="CF98" s="4">
        <f t="shared" si="782"/>
        <v>-2.7595269382391541</v>
      </c>
      <c r="CG98" s="4">
        <f t="shared" si="783"/>
        <v>-2.2678364509187254</v>
      </c>
      <c r="CH98" s="4">
        <f t="shared" si="784"/>
        <v>-0.43543795009213238</v>
      </c>
      <c r="CI98" s="4">
        <f t="shared" si="785"/>
        <v>1.1015082189459457</v>
      </c>
      <c r="CJ98" s="4">
        <f t="shared" si="786"/>
        <v>1.1655405405405217</v>
      </c>
      <c r="CK98" s="4">
        <f t="shared" si="787"/>
        <v>1.5074525745257361</v>
      </c>
      <c r="CL98" s="4">
        <f t="shared" si="788"/>
        <v>0.87468460891506616</v>
      </c>
      <c r="CM98" s="4">
        <f t="shared" si="789"/>
        <v>0.97217566208516182</v>
      </c>
      <c r="CN98" s="4">
        <f t="shared" si="790"/>
        <v>1.4359659375521749</v>
      </c>
      <c r="CO98" s="4">
        <f t="shared" si="791"/>
        <v>1.9689637910895952</v>
      </c>
      <c r="CP98" s="4">
        <f t="shared" si="792"/>
        <v>2.5346006336501636</v>
      </c>
      <c r="CQ98" s="4">
        <f t="shared" si="793"/>
        <v>2.7556440903054646</v>
      </c>
      <c r="CR98" s="4">
        <f t="shared" si="794"/>
        <v>2.5185185185185199</v>
      </c>
      <c r="CS98" s="4">
        <f t="shared" si="795"/>
        <v>2.7000490918016595</v>
      </c>
      <c r="CT98" s="4">
        <f t="shared" si="796"/>
        <v>3.2362985851357884</v>
      </c>
      <c r="CU98" s="4">
        <f t="shared" si="797"/>
        <v>2.7786752827140271</v>
      </c>
      <c r="CV98" s="4">
        <f t="shared" si="798"/>
        <v>1.9910083493898556</v>
      </c>
      <c r="CW98" s="4">
        <f t="shared" si="799"/>
        <v>2.0873167622689426</v>
      </c>
      <c r="CX98" s="4">
        <f t="shared" si="800"/>
        <v>1.4020163831127697</v>
      </c>
      <c r="CY98" s="4">
        <f t="shared" si="801"/>
        <v>1.791889342973918</v>
      </c>
      <c r="CZ98" s="4">
        <f t="shared" si="802"/>
        <v>2.4716624685138688</v>
      </c>
      <c r="DA98" s="4">
        <f t="shared" si="803"/>
        <v>2.2631496800374684</v>
      </c>
      <c r="DB98" s="4">
        <f t="shared" si="804"/>
        <v>1.8020817150846913</v>
      </c>
      <c r="DC98" s="4">
        <f t="shared" si="805"/>
        <v>1.1272390364422513</v>
      </c>
      <c r="DD98" s="4">
        <f t="shared" si="806"/>
        <v>1.2444307881394723</v>
      </c>
      <c r="DE98" s="4">
        <f t="shared" si="807"/>
        <v>0.67155067155066916</v>
      </c>
      <c r="DF98" s="4">
        <f t="shared" si="808"/>
        <v>1.037692659850431</v>
      </c>
      <c r="DG98" s="4">
        <f t="shared" si="809"/>
        <v>1.4047946251336096</v>
      </c>
      <c r="DH98" s="4">
        <f t="shared" si="810"/>
        <v>1.0773899848255164</v>
      </c>
      <c r="DI98" s="4">
        <f t="shared" si="811"/>
        <v>1.0764099454214637</v>
      </c>
      <c r="DJ98" s="4">
        <f t="shared" si="812"/>
        <v>0.66455218244976244</v>
      </c>
      <c r="DK98" s="4">
        <f t="shared" si="813"/>
        <v>0.81313055262759448</v>
      </c>
      <c r="DL98" s="4">
        <f t="shared" si="814"/>
        <v>-3.0025521693433088E-2</v>
      </c>
      <c r="DM98" s="4">
        <f t="shared" si="815"/>
        <v>-0.16499175041246872</v>
      </c>
      <c r="DN98" s="4">
        <f t="shared" si="816"/>
        <v>-0.60015003750937268</v>
      </c>
      <c r="DO98" s="4">
        <f t="shared" si="817"/>
        <v>-2.9873039581762573E-2</v>
      </c>
      <c r="DP98" s="4">
        <f t="shared" si="818"/>
        <v>-0.66075987385493251</v>
      </c>
      <c r="DQ98" s="4">
        <f t="shared" si="819"/>
        <v>-1.3972355769230727</v>
      </c>
      <c r="DR98" s="4">
        <f t="shared" si="820"/>
        <v>-1.071698113207542</v>
      </c>
      <c r="DS98" s="4">
        <f t="shared" si="821"/>
        <v>-2.0170327207530203</v>
      </c>
      <c r="DT98" s="4">
        <f t="shared" si="822"/>
        <v>-12.169312169312164</v>
      </c>
      <c r="DU98" s="4">
        <f t="shared" si="823"/>
        <v>-5.9728782568947203</v>
      </c>
      <c r="DV98" s="4">
        <f t="shared" si="824"/>
        <v>-4.0128166005492849</v>
      </c>
      <c r="DW98" s="4">
        <f t="shared" si="825"/>
        <v>-2.7142421469960487</v>
      </c>
      <c r="DX98" s="4">
        <f t="shared" si="826"/>
        <v>11.686746987951802</v>
      </c>
      <c r="DY98" s="4">
        <f t="shared" si="827"/>
        <v>5.5906660184735113</v>
      </c>
      <c r="DZ98" s="4">
        <f t="shared" si="828"/>
        <v>4.4349070100143217</v>
      </c>
      <c r="EA98" s="4">
        <f t="shared" si="829"/>
        <v>-0.32915360501565294</v>
      </c>
      <c r="EB98" s="4">
        <f t="shared" si="830"/>
        <v>-1.833872707659101</v>
      </c>
      <c r="EC98" s="4">
        <f t="shared" si="831"/>
        <v>-2.1025168815224093</v>
      </c>
      <c r="ED98" s="4">
        <f t="shared" si="832"/>
        <v>-3.6681887366818877</v>
      </c>
      <c r="EE98" s="4">
        <f t="shared" si="833"/>
        <v>0.39314357603397188</v>
      </c>
      <c r="EF98" s="11">
        <f t="shared" si="834"/>
        <v>0.82062794348505275</v>
      </c>
      <c r="EG98" s="11">
        <f t="shared" si="835"/>
        <v>1.1649474839316554</v>
      </c>
      <c r="EH98" s="11">
        <f t="shared" si="836"/>
        <v>2.7041396745141499</v>
      </c>
      <c r="EI98" s="11">
        <f t="shared" si="837"/>
        <v>1.2347274436090183</v>
      </c>
      <c r="EJ98" s="11">
        <f t="shared" si="838"/>
        <v>-0.35207155596287398</v>
      </c>
      <c r="EK98" s="11">
        <f t="shared" si="839"/>
        <v>-1.6161468715598981</v>
      </c>
      <c r="EL98" s="11">
        <f t="shared" si="840"/>
        <v>-3.273111599818157</v>
      </c>
      <c r="EM98" s="11">
        <f t="shared" si="841"/>
        <v>-3.6032539949635067</v>
      </c>
      <c r="EN98" s="11">
        <f t="shared" si="842"/>
        <v>-3.455291317683451</v>
      </c>
      <c r="EO98" s="11">
        <f t="shared" si="843"/>
        <v>-3.1244049275659491</v>
      </c>
      <c r="EP98" s="11">
        <f t="shared" si="844"/>
        <v>-2.5301126636371185</v>
      </c>
      <c r="EQ98" s="11">
        <f t="shared" si="845"/>
        <v>-2.1825044265983973</v>
      </c>
      <c r="ER98" s="11">
        <f t="shared" si="846"/>
        <v>-1.5532320277813483</v>
      </c>
      <c r="ES98" s="11">
        <f t="shared" si="847"/>
        <v>-1.1436843727685386</v>
      </c>
      <c r="ET98" s="11">
        <f t="shared" si="848"/>
        <v>-0.86554041815768423</v>
      </c>
      <c r="EU98" s="11">
        <f t="shared" si="849"/>
        <v>-0.34730974022905148</v>
      </c>
      <c r="EV98" s="11">
        <f t="shared" si="850"/>
        <v>-0.11748325419734806</v>
      </c>
      <c r="EW98" s="11">
        <f t="shared" si="851"/>
        <v>-8.4025403992959991E-2</v>
      </c>
      <c r="EX98" s="11">
        <f t="shared" si="852"/>
        <v>-0.12192056744173563</v>
      </c>
      <c r="EY98" s="11">
        <f t="shared" si="853"/>
        <v>-0.34609956265780895</v>
      </c>
      <c r="EZ98" s="11">
        <f t="shared" si="854"/>
        <v>-0.60242718902042691</v>
      </c>
      <c r="FA98" s="11">
        <f t="shared" si="855"/>
        <v>-0.84866411695425636</v>
      </c>
      <c r="FB98" s="11">
        <f t="shared" si="856"/>
        <v>-0.98767934659007572</v>
      </c>
      <c r="FC98" s="11">
        <f t="shared" si="857"/>
        <v>-1.0321885997242819</v>
      </c>
      <c r="FD98" s="11">
        <f t="shared" si="858"/>
        <v>-1.0278989796521532</v>
      </c>
      <c r="FE98" s="11">
        <f t="shared" si="859"/>
        <v>-0.98895401565533003</v>
      </c>
      <c r="FF98" s="11">
        <f t="shared" si="860"/>
        <v>-0.93261754591307255</v>
      </c>
    </row>
    <row r="99" spans="2:162" x14ac:dyDescent="0.2">
      <c r="B99" t="str">
        <f t="shared" si="704"/>
        <v xml:space="preserve">   Transportation and public utilities</v>
      </c>
      <c r="C99" s="4"/>
      <c r="D99" s="4"/>
      <c r="E99" s="4"/>
      <c r="F99" s="4"/>
      <c r="G99" s="4">
        <f t="shared" si="705"/>
        <v>4.793608521970727</v>
      </c>
      <c r="H99" s="4">
        <f t="shared" si="706"/>
        <v>0.3207184092366866</v>
      </c>
      <c r="I99" s="4">
        <f t="shared" si="707"/>
        <v>1.2763241863433361</v>
      </c>
      <c r="J99" s="4">
        <f t="shared" si="708"/>
        <v>2.4901703800786379</v>
      </c>
      <c r="K99" s="4">
        <f t="shared" si="709"/>
        <v>-2.2236340533672294</v>
      </c>
      <c r="L99" s="4">
        <f t="shared" si="710"/>
        <v>-1.3427109974424645</v>
      </c>
      <c r="M99" s="4">
        <f t="shared" si="711"/>
        <v>-3.9067422810333929</v>
      </c>
      <c r="N99" s="4">
        <f t="shared" si="712"/>
        <v>-3.4526854219948833</v>
      </c>
      <c r="O99" s="4">
        <f t="shared" si="713"/>
        <v>-0.8447043534762777</v>
      </c>
      <c r="P99" s="4">
        <f t="shared" si="714"/>
        <v>-2.9812054439403712</v>
      </c>
      <c r="Q99" s="4">
        <f t="shared" si="715"/>
        <v>-6.5573770491811345E-2</v>
      </c>
      <c r="R99" s="4">
        <f t="shared" si="716"/>
        <v>-4.9668874172185458</v>
      </c>
      <c r="S99" s="4">
        <f t="shared" si="717"/>
        <v>-1.3106159895150626</v>
      </c>
      <c r="T99" s="4">
        <f t="shared" si="718"/>
        <v>0.9352037408149716</v>
      </c>
      <c r="U99" s="4">
        <f t="shared" si="719"/>
        <v>-0.85301837270340686</v>
      </c>
      <c r="V99" s="4">
        <f t="shared" si="720"/>
        <v>5.505226480836245</v>
      </c>
      <c r="W99" s="4">
        <f t="shared" si="721"/>
        <v>0.13280212483399723</v>
      </c>
      <c r="X99" s="4">
        <f t="shared" si="722"/>
        <v>-0.33090668431501324</v>
      </c>
      <c r="Y99" s="4">
        <f t="shared" si="723"/>
        <v>1.588352084712108</v>
      </c>
      <c r="Z99" s="4">
        <f t="shared" si="724"/>
        <v>1.1889035667107084</v>
      </c>
      <c r="AA99" s="4">
        <f t="shared" si="725"/>
        <v>4.1777188328912418</v>
      </c>
      <c r="AB99" s="4">
        <f t="shared" si="726"/>
        <v>0.26560424966799445</v>
      </c>
      <c r="AC99" s="4">
        <f t="shared" si="727"/>
        <v>3.5830618892508159</v>
      </c>
      <c r="AD99" s="4">
        <f t="shared" si="728"/>
        <v>6.2663185378589947</v>
      </c>
      <c r="AE99" s="4">
        <f t="shared" si="729"/>
        <v>4.1374920432845297</v>
      </c>
      <c r="AF99" s="4">
        <f t="shared" si="730"/>
        <v>9.27152317880795</v>
      </c>
      <c r="AG99" s="4">
        <f t="shared" si="731"/>
        <v>2.0125786163522008</v>
      </c>
      <c r="AH99" s="4">
        <f t="shared" si="732"/>
        <v>-5.0982800982800942</v>
      </c>
      <c r="AI99" s="4">
        <f t="shared" si="733"/>
        <v>3.117359413202947</v>
      </c>
      <c r="AJ99" s="4">
        <f t="shared" si="734"/>
        <v>3.0909090909090997</v>
      </c>
      <c r="AK99" s="4">
        <f t="shared" si="735"/>
        <v>5.6103575832305852</v>
      </c>
      <c r="AL99" s="4">
        <f t="shared" si="736"/>
        <v>10.226537216828469</v>
      </c>
      <c r="AM99" s="4">
        <f t="shared" si="737"/>
        <v>2.6081802015412103</v>
      </c>
      <c r="AN99" s="4">
        <f t="shared" si="738"/>
        <v>0.47031158142269991</v>
      </c>
      <c r="AO99" s="4">
        <f t="shared" si="739"/>
        <v>-0.46701692936368389</v>
      </c>
      <c r="AP99" s="4">
        <f t="shared" si="740"/>
        <v>1.3505578391074469</v>
      </c>
      <c r="AQ99" s="4">
        <f t="shared" si="741"/>
        <v>-1.675332177931832</v>
      </c>
      <c r="AR99" s="4">
        <f t="shared" si="742"/>
        <v>-1.1117612638970154</v>
      </c>
      <c r="AS99" s="4">
        <f t="shared" si="743"/>
        <v>-0.99706744868035546</v>
      </c>
      <c r="AT99" s="4">
        <f t="shared" si="744"/>
        <v>-1.0428736964078644</v>
      </c>
      <c r="AU99" s="4">
        <f t="shared" si="745"/>
        <v>0.58754406580492358</v>
      </c>
      <c r="AV99" s="4">
        <f t="shared" si="746"/>
        <v>-0.94674556213019123</v>
      </c>
      <c r="AW99" s="4">
        <f t="shared" si="747"/>
        <v>-3.2582938388625582</v>
      </c>
      <c r="AX99" s="4">
        <f t="shared" si="748"/>
        <v>-8.196721311475418</v>
      </c>
      <c r="AY99" s="4">
        <f t="shared" si="749"/>
        <v>-8.8200934579439227</v>
      </c>
      <c r="AZ99" s="4">
        <f t="shared" si="750"/>
        <v>-7.7060931899641583</v>
      </c>
      <c r="BA99" s="4">
        <f t="shared" si="751"/>
        <v>-4.3478260869565073</v>
      </c>
      <c r="BB99" s="4">
        <f t="shared" si="752"/>
        <v>-2.0408163265306034</v>
      </c>
      <c r="BC99" s="4">
        <f t="shared" si="753"/>
        <v>-1.3452914798206317</v>
      </c>
      <c r="BD99" s="4">
        <f t="shared" si="754"/>
        <v>-1.8770226537216828</v>
      </c>
      <c r="BE99" s="4">
        <f t="shared" si="755"/>
        <v>-2.9449423815621101</v>
      </c>
      <c r="BF99" s="4">
        <f t="shared" si="756"/>
        <v>-2.0182291666666741</v>
      </c>
      <c r="BG99" s="4">
        <f t="shared" si="757"/>
        <v>-2.4025974025973951</v>
      </c>
      <c r="BH99" s="4">
        <f t="shared" si="758"/>
        <v>0.32981530343008103</v>
      </c>
      <c r="BI99" s="4">
        <f t="shared" si="759"/>
        <v>0.461741424802109</v>
      </c>
      <c r="BJ99" s="4">
        <f t="shared" si="760"/>
        <v>2.0598006644518385</v>
      </c>
      <c r="BK99" s="4">
        <f t="shared" si="761"/>
        <v>1.0645375914837052</v>
      </c>
      <c r="BL99" s="4">
        <f t="shared" si="762"/>
        <v>-0.98619329388560661</v>
      </c>
      <c r="BM99" s="4">
        <f t="shared" si="763"/>
        <v>-1.9697964543663793</v>
      </c>
      <c r="BN99" s="4">
        <f t="shared" si="764"/>
        <v>-2.1484375</v>
      </c>
      <c r="BO99" s="4">
        <f t="shared" si="765"/>
        <v>-0.13166556945357621</v>
      </c>
      <c r="BP99" s="4">
        <f t="shared" si="766"/>
        <v>0.86321381142098197</v>
      </c>
      <c r="BQ99" s="4">
        <f t="shared" si="767"/>
        <v>2.009377093101139</v>
      </c>
      <c r="BR99" s="4">
        <f t="shared" si="768"/>
        <v>1.3306719893546148</v>
      </c>
      <c r="BS99" s="4">
        <f t="shared" si="769"/>
        <v>1.911667765326297</v>
      </c>
      <c r="BT99" s="4">
        <f t="shared" si="770"/>
        <v>2.501645819618159</v>
      </c>
      <c r="BU99" s="4">
        <f t="shared" si="771"/>
        <v>2.2324359816152217</v>
      </c>
      <c r="BV99" s="4">
        <f t="shared" si="772"/>
        <v>2.5607353906762942</v>
      </c>
      <c r="BW99" s="4">
        <f t="shared" si="773"/>
        <v>0.84087968952135661</v>
      </c>
      <c r="BX99" s="4">
        <f t="shared" si="774"/>
        <v>0.12845215157355483</v>
      </c>
      <c r="BY99" s="4">
        <f t="shared" si="775"/>
        <v>-1.1560693641618491</v>
      </c>
      <c r="BZ99" s="4">
        <f t="shared" si="776"/>
        <v>-3.3930857874519993</v>
      </c>
      <c r="CA99" s="4">
        <f t="shared" si="777"/>
        <v>-4.6183450930083474</v>
      </c>
      <c r="CB99" s="4">
        <f t="shared" si="778"/>
        <v>-7.6972418216805671</v>
      </c>
      <c r="CC99" s="4">
        <f t="shared" si="779"/>
        <v>-7.7322936972059715</v>
      </c>
      <c r="CD99" s="4">
        <f t="shared" si="780"/>
        <v>-6.9582504970178931</v>
      </c>
      <c r="CE99" s="4">
        <f t="shared" si="781"/>
        <v>-6.254203093476784</v>
      </c>
      <c r="CF99" s="4">
        <f t="shared" si="782"/>
        <v>-3.4746351633078598</v>
      </c>
      <c r="CG99" s="4">
        <f t="shared" si="783"/>
        <v>-1.4788732394366289</v>
      </c>
      <c r="CH99" s="4">
        <f t="shared" si="784"/>
        <v>0.64102564102566095</v>
      </c>
      <c r="CI99" s="4">
        <f t="shared" si="785"/>
        <v>2.0086083213773254</v>
      </c>
      <c r="CJ99" s="4">
        <f t="shared" si="786"/>
        <v>3.3837293016558689</v>
      </c>
      <c r="CK99" s="4">
        <f t="shared" si="787"/>
        <v>3.7884203002144456</v>
      </c>
      <c r="CL99" s="4">
        <f t="shared" si="788"/>
        <v>2.26468506723283</v>
      </c>
      <c r="CM99" s="4">
        <f t="shared" si="789"/>
        <v>2.2503516174402272</v>
      </c>
      <c r="CN99" s="4">
        <f t="shared" si="790"/>
        <v>2.1587743732590425</v>
      </c>
      <c r="CO99" s="4">
        <f t="shared" si="791"/>
        <v>1.1019283746556363</v>
      </c>
      <c r="CP99" s="4">
        <f t="shared" si="792"/>
        <v>1.2456747404844259</v>
      </c>
      <c r="CQ99" s="4">
        <f t="shared" si="793"/>
        <v>0.55020632737277086</v>
      </c>
      <c r="CR99" s="4">
        <f t="shared" si="794"/>
        <v>1.0906612133606108</v>
      </c>
      <c r="CS99" s="4">
        <f t="shared" si="795"/>
        <v>2.1798365122615904</v>
      </c>
      <c r="CT99" s="4">
        <f t="shared" si="796"/>
        <v>3.8961038961038863</v>
      </c>
      <c r="CU99" s="4">
        <f t="shared" si="797"/>
        <v>6.6347469220246147</v>
      </c>
      <c r="CV99" s="4">
        <f t="shared" si="798"/>
        <v>7.3499662845583069</v>
      </c>
      <c r="CW99" s="4">
        <f t="shared" si="799"/>
        <v>7.4666666666666659</v>
      </c>
      <c r="CX99" s="4">
        <f t="shared" si="800"/>
        <v>7.4342105263157876</v>
      </c>
      <c r="CY99" s="4">
        <f t="shared" si="801"/>
        <v>6.6709429121231567</v>
      </c>
      <c r="CZ99" s="4">
        <f t="shared" si="802"/>
        <v>4.8994974874371877</v>
      </c>
      <c r="DA99" s="4">
        <f t="shared" si="803"/>
        <v>4.9007444168734482</v>
      </c>
      <c r="DB99" s="4">
        <f t="shared" si="804"/>
        <v>5.9399877526025824</v>
      </c>
      <c r="DC99" s="4">
        <f t="shared" si="805"/>
        <v>4.4497895369813412</v>
      </c>
      <c r="DD99" s="4">
        <f t="shared" si="806"/>
        <v>5.7485029940119725</v>
      </c>
      <c r="DE99" s="4">
        <f t="shared" si="807"/>
        <v>6.3276167947959649</v>
      </c>
      <c r="DF99" s="4">
        <f t="shared" si="808"/>
        <v>5.1445086705202314</v>
      </c>
      <c r="DG99" s="4">
        <f t="shared" si="809"/>
        <v>6.2751871042026508</v>
      </c>
      <c r="DH99" s="4">
        <f t="shared" si="810"/>
        <v>5.8890147225368006</v>
      </c>
      <c r="DI99" s="4">
        <f t="shared" si="811"/>
        <v>5.3948832035595196</v>
      </c>
      <c r="DJ99" s="4">
        <f t="shared" si="812"/>
        <v>5.6624518966465143</v>
      </c>
      <c r="DK99" s="4">
        <f t="shared" si="813"/>
        <v>5.1462621885157267</v>
      </c>
      <c r="DL99" s="4">
        <f t="shared" si="814"/>
        <v>3.8502673796791509</v>
      </c>
      <c r="DM99" s="4">
        <f t="shared" si="815"/>
        <v>2.6385224274406482</v>
      </c>
      <c r="DN99" s="4">
        <f t="shared" si="816"/>
        <v>2.4973985431842038</v>
      </c>
      <c r="DO99" s="4">
        <f t="shared" si="817"/>
        <v>2.1638330757341562</v>
      </c>
      <c r="DP99" s="4">
        <f t="shared" si="818"/>
        <v>3.19258496395467</v>
      </c>
      <c r="DQ99" s="4">
        <f t="shared" si="819"/>
        <v>4.2673521850899565</v>
      </c>
      <c r="DR99" s="4">
        <f t="shared" si="820"/>
        <v>3.9593908629441454</v>
      </c>
      <c r="DS99" s="4">
        <f t="shared" si="821"/>
        <v>3.8830055471507752</v>
      </c>
      <c r="DT99" s="4">
        <f t="shared" si="822"/>
        <v>-6.2874251497005869</v>
      </c>
      <c r="DU99" s="4">
        <f t="shared" si="823"/>
        <v>-6.6568047337278058</v>
      </c>
      <c r="DV99" s="4">
        <f t="shared" si="824"/>
        <v>-5.078125</v>
      </c>
      <c r="DW99" s="4">
        <f t="shared" si="825"/>
        <v>-5.6310679611650594</v>
      </c>
      <c r="DX99" s="4">
        <f t="shared" si="826"/>
        <v>2.0766773162939289</v>
      </c>
      <c r="DY99" s="4">
        <f t="shared" si="827"/>
        <v>3.3280507131537185</v>
      </c>
      <c r="DZ99" s="4">
        <f t="shared" si="828"/>
        <v>5.6069958847736689</v>
      </c>
      <c r="EA99" s="4">
        <f t="shared" si="829"/>
        <v>9.5164609053498097</v>
      </c>
      <c r="EB99" s="4">
        <f t="shared" si="830"/>
        <v>11.215440792905573</v>
      </c>
      <c r="EC99" s="4">
        <f t="shared" si="831"/>
        <v>10.940695296523506</v>
      </c>
      <c r="ED99" s="4">
        <f t="shared" si="832"/>
        <v>6.2834875791524469</v>
      </c>
      <c r="EE99" s="4">
        <f t="shared" si="833"/>
        <v>4.1333959605448722</v>
      </c>
      <c r="EF99" s="11">
        <f t="shared" si="834"/>
        <v>3.6541510318949477</v>
      </c>
      <c r="EG99" s="11">
        <f t="shared" si="835"/>
        <v>2.7421059907834167</v>
      </c>
      <c r="EH99" s="11">
        <f t="shared" si="836"/>
        <v>2.4477589367552843</v>
      </c>
      <c r="EI99" s="11">
        <f t="shared" si="837"/>
        <v>1.5633964817320711</v>
      </c>
      <c r="EJ99" s="11">
        <f t="shared" si="838"/>
        <v>2.0778526150314391</v>
      </c>
      <c r="EK99" s="11">
        <f t="shared" si="839"/>
        <v>1.2344720486447303</v>
      </c>
      <c r="EL99" s="11">
        <f t="shared" si="840"/>
        <v>1.2300695966256825</v>
      </c>
      <c r="EM99" s="11">
        <f t="shared" si="841"/>
        <v>0.84905339859182583</v>
      </c>
      <c r="EN99" s="11">
        <f t="shared" si="842"/>
        <v>0.94148256440624856</v>
      </c>
      <c r="EO99" s="11">
        <f t="shared" si="843"/>
        <v>1.1262961357605628</v>
      </c>
      <c r="EP99" s="11">
        <f t="shared" si="844"/>
        <v>0.89116778628837157</v>
      </c>
      <c r="EQ99" s="11">
        <f t="shared" si="845"/>
        <v>0.75056204297883067</v>
      </c>
      <c r="ER99" s="11">
        <f t="shared" si="846"/>
        <v>0.58508254908855584</v>
      </c>
      <c r="ES99" s="11">
        <f t="shared" si="847"/>
        <v>0.42951269275857129</v>
      </c>
      <c r="ET99" s="11">
        <f t="shared" si="848"/>
        <v>0.57345065763323433</v>
      </c>
      <c r="EU99" s="11">
        <f t="shared" si="849"/>
        <v>0.49279622683915392</v>
      </c>
      <c r="EV99" s="11">
        <f t="shared" si="850"/>
        <v>0.42231309482332335</v>
      </c>
      <c r="EW99" s="11">
        <f t="shared" si="851"/>
        <v>0.48960617524131944</v>
      </c>
      <c r="EX99" s="11">
        <f t="shared" si="852"/>
        <v>0.63443589308751491</v>
      </c>
      <c r="EY99" s="11">
        <f t="shared" si="853"/>
        <v>0.8506255632104498</v>
      </c>
      <c r="EZ99" s="11">
        <f t="shared" si="854"/>
        <v>1.12914514438891</v>
      </c>
      <c r="FA99" s="11">
        <f t="shared" si="855"/>
        <v>1.3300695666783158</v>
      </c>
      <c r="FB99" s="11">
        <f t="shared" si="856"/>
        <v>1.3471436667187975</v>
      </c>
      <c r="FC99" s="11">
        <f t="shared" si="857"/>
        <v>1.4090724834234569</v>
      </c>
      <c r="FD99" s="11">
        <f t="shared" si="858"/>
        <v>1.4252527138949755</v>
      </c>
      <c r="FE99" s="11">
        <f t="shared" si="859"/>
        <v>1.4457408264978655</v>
      </c>
      <c r="FF99" s="11">
        <f t="shared" si="860"/>
        <v>1.4807829870790101</v>
      </c>
    </row>
    <row r="100" spans="2:162" x14ac:dyDescent="0.2">
      <c r="B100" t="str">
        <f t="shared" si="704"/>
        <v xml:space="preserve">   Information</v>
      </c>
      <c r="C100" s="4"/>
      <c r="D100" s="4"/>
      <c r="E100" s="4"/>
      <c r="F100" s="4"/>
      <c r="G100" s="4">
        <f t="shared" si="705"/>
        <v>1.682439537329139</v>
      </c>
      <c r="H100" s="4">
        <f t="shared" si="706"/>
        <v>4.0084388185654074</v>
      </c>
      <c r="I100" s="4">
        <f t="shared" si="707"/>
        <v>4.4791666666666563</v>
      </c>
      <c r="J100" s="4">
        <f t="shared" si="708"/>
        <v>8.2191780821917924</v>
      </c>
      <c r="K100" s="4">
        <f t="shared" si="709"/>
        <v>7.6525336091003204</v>
      </c>
      <c r="L100" s="4">
        <f t="shared" si="710"/>
        <v>5.9837728194726214</v>
      </c>
      <c r="M100" s="4">
        <f t="shared" si="711"/>
        <v>5.5832502492522362</v>
      </c>
      <c r="N100" s="4">
        <f t="shared" si="712"/>
        <v>5.5501460564751692</v>
      </c>
      <c r="O100" s="4">
        <f t="shared" si="713"/>
        <v>6.1479346781940336</v>
      </c>
      <c r="P100" s="4">
        <f t="shared" si="714"/>
        <v>8.0382775119617111</v>
      </c>
      <c r="Q100" s="4">
        <f t="shared" si="715"/>
        <v>10.292728989612865</v>
      </c>
      <c r="R100" s="4">
        <f t="shared" si="716"/>
        <v>6.9188191881918826</v>
      </c>
      <c r="S100" s="4">
        <f t="shared" si="717"/>
        <v>6.5158371040723972</v>
      </c>
      <c r="T100" s="4">
        <f t="shared" si="718"/>
        <v>6.0230292294065624</v>
      </c>
      <c r="U100" s="4">
        <f t="shared" si="719"/>
        <v>2.9965753424657571</v>
      </c>
      <c r="V100" s="4">
        <f t="shared" si="720"/>
        <v>10.871440897325279</v>
      </c>
      <c r="W100" s="4">
        <f t="shared" si="721"/>
        <v>10.875106202208995</v>
      </c>
      <c r="X100" s="4">
        <f t="shared" si="722"/>
        <v>13.199665831244767</v>
      </c>
      <c r="Y100" s="4">
        <f t="shared" si="723"/>
        <v>16.043225270157933</v>
      </c>
      <c r="Z100" s="4">
        <f t="shared" si="724"/>
        <v>12.996108949416341</v>
      </c>
      <c r="AA100" s="4">
        <f t="shared" si="725"/>
        <v>12.79693486590039</v>
      </c>
      <c r="AB100" s="4">
        <f t="shared" si="726"/>
        <v>11.365313653136532</v>
      </c>
      <c r="AC100" s="4">
        <f t="shared" si="727"/>
        <v>7.1633237822349649</v>
      </c>
      <c r="AD100" s="4">
        <f t="shared" si="728"/>
        <v>4.889807162534443</v>
      </c>
      <c r="AE100" s="4">
        <f t="shared" si="729"/>
        <v>5.6385869565217295</v>
      </c>
      <c r="AF100" s="4">
        <f t="shared" si="730"/>
        <v>5.3677932405566731</v>
      </c>
      <c r="AG100" s="4">
        <f t="shared" si="731"/>
        <v>9.5588235294117538</v>
      </c>
      <c r="AH100" s="4">
        <f t="shared" si="732"/>
        <v>8.470124753775444</v>
      </c>
      <c r="AI100" s="4">
        <f t="shared" si="733"/>
        <v>7.9742765273311811</v>
      </c>
      <c r="AJ100" s="4">
        <f t="shared" si="734"/>
        <v>6.2893081761006275</v>
      </c>
      <c r="AK100" s="4">
        <f t="shared" si="735"/>
        <v>5.9792556436851774</v>
      </c>
      <c r="AL100" s="4">
        <f t="shared" si="736"/>
        <v>7.0217917675544639</v>
      </c>
      <c r="AM100" s="4">
        <f t="shared" si="737"/>
        <v>10.363311494937456</v>
      </c>
      <c r="AN100" s="4">
        <f t="shared" si="738"/>
        <v>11.065088757396445</v>
      </c>
      <c r="AO100" s="4">
        <f t="shared" si="739"/>
        <v>14.622913068508915</v>
      </c>
      <c r="AP100" s="4">
        <f t="shared" si="740"/>
        <v>13.574660633484182</v>
      </c>
      <c r="AQ100" s="4">
        <f t="shared" si="741"/>
        <v>15.650296815974096</v>
      </c>
      <c r="AR100" s="4">
        <f t="shared" si="742"/>
        <v>18.700053276505059</v>
      </c>
      <c r="AS100" s="4">
        <f t="shared" si="743"/>
        <v>17.378201908588675</v>
      </c>
      <c r="AT100" s="4">
        <f t="shared" si="744"/>
        <v>18.177290836653381</v>
      </c>
      <c r="AU100" s="4">
        <f t="shared" si="745"/>
        <v>10.639290713952398</v>
      </c>
      <c r="AV100" s="4">
        <f t="shared" si="746"/>
        <v>4.3087971274685888</v>
      </c>
      <c r="AW100" s="4">
        <f t="shared" si="747"/>
        <v>-2.5246041934103625</v>
      </c>
      <c r="AX100" s="4">
        <f t="shared" si="748"/>
        <v>-4.9726085124315089</v>
      </c>
      <c r="AY100" s="4">
        <f t="shared" si="749"/>
        <v>-6.8325601012231063</v>
      </c>
      <c r="AZ100" s="4">
        <f t="shared" si="750"/>
        <v>-5.6798623063683333</v>
      </c>
      <c r="BA100" s="4">
        <f t="shared" si="751"/>
        <v>-4.302019315188776</v>
      </c>
      <c r="BB100" s="4">
        <f t="shared" si="752"/>
        <v>-3.5033259423503438</v>
      </c>
      <c r="BC100" s="4">
        <f t="shared" si="753"/>
        <v>-2.3992756903576495</v>
      </c>
      <c r="BD100" s="4">
        <f t="shared" si="754"/>
        <v>-2.5547445255474366</v>
      </c>
      <c r="BE100" s="4">
        <f t="shared" si="755"/>
        <v>-1.4220183486238325</v>
      </c>
      <c r="BF100" s="4">
        <f t="shared" si="756"/>
        <v>-0.59742647058823595</v>
      </c>
      <c r="BG100" s="4">
        <f t="shared" si="757"/>
        <v>0.74211502782932648</v>
      </c>
      <c r="BH100" s="4">
        <f t="shared" si="758"/>
        <v>2.1067415730336991</v>
      </c>
      <c r="BI100" s="4">
        <f t="shared" si="759"/>
        <v>1.3029315960911836</v>
      </c>
      <c r="BJ100" s="4">
        <f t="shared" si="760"/>
        <v>1.4794267221451829</v>
      </c>
      <c r="BK100" s="4">
        <f t="shared" si="761"/>
        <v>1.9797421731123199</v>
      </c>
      <c r="BL100" s="4">
        <f t="shared" si="762"/>
        <v>1.7881705639614776</v>
      </c>
      <c r="BM100" s="4">
        <f t="shared" si="763"/>
        <v>2.5723472668810476</v>
      </c>
      <c r="BN100" s="4">
        <f t="shared" si="764"/>
        <v>2.1412300683371299</v>
      </c>
      <c r="BO100" s="4">
        <f t="shared" si="765"/>
        <v>1.9413092550790045</v>
      </c>
      <c r="BP100" s="4">
        <f t="shared" si="766"/>
        <v>4.1891891891891797</v>
      </c>
      <c r="BQ100" s="4">
        <f t="shared" si="767"/>
        <v>6.0008956560680726</v>
      </c>
      <c r="BR100" s="4">
        <f t="shared" si="768"/>
        <v>6.8242640499553975</v>
      </c>
      <c r="BS100" s="4">
        <f t="shared" si="769"/>
        <v>7.1744906997342817</v>
      </c>
      <c r="BT100" s="4">
        <f t="shared" si="770"/>
        <v>5.7933419801124098</v>
      </c>
      <c r="BU100" s="4">
        <f t="shared" si="771"/>
        <v>3.7177862272919082</v>
      </c>
      <c r="BV100" s="4">
        <f t="shared" si="772"/>
        <v>3.2150313152400578</v>
      </c>
      <c r="BW100" s="4">
        <f t="shared" si="773"/>
        <v>3.6363636363636154</v>
      </c>
      <c r="BX100" s="4">
        <f t="shared" si="774"/>
        <v>3.8823048630976853</v>
      </c>
      <c r="BY100" s="4">
        <f t="shared" si="775"/>
        <v>5.3360488798370742</v>
      </c>
      <c r="BZ100" s="4">
        <f t="shared" si="776"/>
        <v>5.4611650485437035</v>
      </c>
      <c r="CA100" s="4">
        <f t="shared" si="777"/>
        <v>3.5087719298245723</v>
      </c>
      <c r="CB100" s="4">
        <f t="shared" si="778"/>
        <v>0.78678206136899576</v>
      </c>
      <c r="CC100" s="4">
        <f t="shared" si="779"/>
        <v>-2.0494972931167865</v>
      </c>
      <c r="CD100" s="4">
        <f t="shared" si="780"/>
        <v>-2.9919447640966768</v>
      </c>
      <c r="CE100" s="4">
        <f t="shared" si="781"/>
        <v>-2.3882896764252703</v>
      </c>
      <c r="CF100" s="4">
        <f t="shared" si="782"/>
        <v>-1.0928961748633781</v>
      </c>
      <c r="CG100" s="4">
        <f t="shared" si="783"/>
        <v>0.27635215159889093</v>
      </c>
      <c r="CH100" s="4">
        <f t="shared" si="784"/>
        <v>1.3444049031237748</v>
      </c>
      <c r="CI100" s="4">
        <f t="shared" si="785"/>
        <v>0.98658247829517265</v>
      </c>
      <c r="CJ100" s="4">
        <f t="shared" si="786"/>
        <v>1.3812154696132728</v>
      </c>
      <c r="CK100" s="4">
        <f t="shared" si="787"/>
        <v>1.9291338582677175</v>
      </c>
      <c r="CL100" s="4">
        <f t="shared" si="788"/>
        <v>1.1705033164260525</v>
      </c>
      <c r="CM100" s="4">
        <f t="shared" si="789"/>
        <v>1.9148104728409665</v>
      </c>
      <c r="CN100" s="4">
        <f t="shared" si="790"/>
        <v>1.8684312962242045</v>
      </c>
      <c r="CO100" s="4">
        <f t="shared" si="791"/>
        <v>0.19312475859405431</v>
      </c>
      <c r="CP100" s="4">
        <f t="shared" si="792"/>
        <v>0.3085229463941408</v>
      </c>
      <c r="CQ100" s="4">
        <f t="shared" si="793"/>
        <v>0.34509202453987253</v>
      </c>
      <c r="CR100" s="4">
        <f t="shared" si="794"/>
        <v>0.61138708444783418</v>
      </c>
      <c r="CS100" s="4">
        <f t="shared" si="795"/>
        <v>2.1588280647648395</v>
      </c>
      <c r="CT100" s="4">
        <f t="shared" si="796"/>
        <v>2.9988465974625012</v>
      </c>
      <c r="CU100" s="4">
        <f t="shared" si="797"/>
        <v>3.3244172716851317</v>
      </c>
      <c r="CV100" s="4">
        <f t="shared" si="798"/>
        <v>3.797949107481946</v>
      </c>
      <c r="CW100" s="4">
        <f t="shared" si="799"/>
        <v>4.9811320754716837</v>
      </c>
      <c r="CX100" s="4">
        <f t="shared" si="800"/>
        <v>3.5834266517357216</v>
      </c>
      <c r="CY100" s="4">
        <f t="shared" si="801"/>
        <v>2.4408284023668347</v>
      </c>
      <c r="CZ100" s="4">
        <f t="shared" si="802"/>
        <v>2.597877789974401</v>
      </c>
      <c r="DA100" s="4">
        <f t="shared" si="803"/>
        <v>2.9475197699497135</v>
      </c>
      <c r="DB100" s="4">
        <f t="shared" si="804"/>
        <v>5.2612612612612741</v>
      </c>
      <c r="DC100" s="4">
        <f t="shared" si="805"/>
        <v>7.148014440433248</v>
      </c>
      <c r="DD100" s="4">
        <f t="shared" si="806"/>
        <v>8.2738944365192459</v>
      </c>
      <c r="DE100" s="4">
        <f t="shared" si="807"/>
        <v>8.3100558659217718</v>
      </c>
      <c r="DF100" s="4">
        <f t="shared" si="808"/>
        <v>7.9424854501882747</v>
      </c>
      <c r="DG100" s="4">
        <f t="shared" si="809"/>
        <v>7.7493261455525486</v>
      </c>
      <c r="DH100" s="4">
        <f t="shared" si="810"/>
        <v>6.6864295125164785</v>
      </c>
      <c r="DI100" s="4">
        <f t="shared" si="811"/>
        <v>5.7382333978078348</v>
      </c>
      <c r="DJ100" s="4">
        <f t="shared" si="812"/>
        <v>5.0428163653663205</v>
      </c>
      <c r="DK100" s="4">
        <f t="shared" si="813"/>
        <v>4.7842401500938214</v>
      </c>
      <c r="DL100" s="4">
        <f t="shared" si="814"/>
        <v>6.6378511886384439</v>
      </c>
      <c r="DM100" s="4">
        <f t="shared" si="815"/>
        <v>8.2317073170731661</v>
      </c>
      <c r="DN100" s="4">
        <f t="shared" si="816"/>
        <v>8.5144927536231698</v>
      </c>
      <c r="DO100" s="4">
        <f t="shared" si="817"/>
        <v>9.6090719188302032</v>
      </c>
      <c r="DP100" s="4">
        <f t="shared" si="818"/>
        <v>8.5697741748697265</v>
      </c>
      <c r="DQ100" s="4">
        <f t="shared" si="819"/>
        <v>8.6197183098591701</v>
      </c>
      <c r="DR100" s="4">
        <f t="shared" si="820"/>
        <v>7.4290484140233648</v>
      </c>
      <c r="DS100" s="4">
        <f t="shared" si="821"/>
        <v>6.8064252654505664</v>
      </c>
      <c r="DT100" s="4">
        <f t="shared" si="822"/>
        <v>4.5866666666666722</v>
      </c>
      <c r="DU100" s="4">
        <f t="shared" si="823"/>
        <v>2.1006224066390189</v>
      </c>
      <c r="DV100" s="4">
        <f t="shared" si="824"/>
        <v>3.7037037037037202</v>
      </c>
      <c r="DW100" s="4">
        <f t="shared" si="825"/>
        <v>2.5745602854958083</v>
      </c>
      <c r="DX100" s="4">
        <f t="shared" si="826"/>
        <v>3.9010708822029505</v>
      </c>
      <c r="DY100" s="4">
        <f t="shared" si="827"/>
        <v>5.130810261620522</v>
      </c>
      <c r="DZ100" s="4">
        <f t="shared" si="828"/>
        <v>6.5684315684315653</v>
      </c>
      <c r="EA100" s="4">
        <f t="shared" si="829"/>
        <v>6.2624254473161001</v>
      </c>
      <c r="EB100" s="4">
        <f t="shared" si="830"/>
        <v>7.361963190184051</v>
      </c>
      <c r="EC100" s="4">
        <f t="shared" si="831"/>
        <v>5.0978497221551011</v>
      </c>
      <c r="ED100" s="4">
        <f t="shared" si="832"/>
        <v>0.74994141082729282</v>
      </c>
      <c r="EE100" s="4">
        <f t="shared" si="833"/>
        <v>0.16370439663238034</v>
      </c>
      <c r="EF100" s="11">
        <f t="shared" si="834"/>
        <v>-3.8411885714285887</v>
      </c>
      <c r="EG100" s="11">
        <f t="shared" si="835"/>
        <v>-2.6442758620689677</v>
      </c>
      <c r="EH100" s="11">
        <f t="shared" si="836"/>
        <v>-2.2706908583391638</v>
      </c>
      <c r="EI100" s="11">
        <f t="shared" si="837"/>
        <v>-2.054027550782167</v>
      </c>
      <c r="EJ100" s="11">
        <f t="shared" si="838"/>
        <v>-0.55857595577601948</v>
      </c>
      <c r="EK100" s="11">
        <f t="shared" si="839"/>
        <v>-1.2422272250077415</v>
      </c>
      <c r="EL100" s="11">
        <f t="shared" si="840"/>
        <v>1.2555151482261939</v>
      </c>
      <c r="EM100" s="11">
        <f t="shared" si="841"/>
        <v>2.5341440076890986</v>
      </c>
      <c r="EN100" s="11">
        <f t="shared" si="842"/>
        <v>3.365046400709093</v>
      </c>
      <c r="EO100" s="11">
        <f t="shared" si="843"/>
        <v>4.6121501561556144</v>
      </c>
      <c r="EP100" s="11">
        <f t="shared" si="844"/>
        <v>3.8261154096769889</v>
      </c>
      <c r="EQ100" s="11">
        <f t="shared" si="845"/>
        <v>3.6433813323959452</v>
      </c>
      <c r="ER100" s="11">
        <f t="shared" si="846"/>
        <v>3.8105796554479987</v>
      </c>
      <c r="ES100" s="11">
        <f t="shared" si="847"/>
        <v>2.8109167380338196</v>
      </c>
      <c r="ET100" s="11">
        <f t="shared" si="848"/>
        <v>1.6572709366297511</v>
      </c>
      <c r="EU100" s="11">
        <f t="shared" si="849"/>
        <v>0.95564246952928311</v>
      </c>
      <c r="EV100" s="11">
        <f t="shared" si="850"/>
        <v>0.33341486593232439</v>
      </c>
      <c r="EW100" s="11">
        <f t="shared" si="851"/>
        <v>0.26163519663655599</v>
      </c>
      <c r="EX100" s="11">
        <f t="shared" si="852"/>
        <v>0.65083183002607736</v>
      </c>
      <c r="EY100" s="11">
        <f t="shared" si="853"/>
        <v>0.71596309067287756</v>
      </c>
      <c r="EZ100" s="11">
        <f t="shared" si="854"/>
        <v>1.1455895899816548</v>
      </c>
      <c r="FA100" s="11">
        <f t="shared" si="855"/>
        <v>1.8096384115625197</v>
      </c>
      <c r="FB100" s="11">
        <f t="shared" si="856"/>
        <v>2.4261155929770961</v>
      </c>
      <c r="FC100" s="11">
        <f t="shared" si="857"/>
        <v>3.0613028290660704</v>
      </c>
      <c r="FD100" s="11">
        <f t="shared" si="858"/>
        <v>3.3901385689505847</v>
      </c>
      <c r="FE100" s="11">
        <f t="shared" si="859"/>
        <v>3.423161960714638</v>
      </c>
      <c r="FF100" s="11">
        <f t="shared" si="860"/>
        <v>3.2775995162635629</v>
      </c>
    </row>
    <row r="101" spans="2:162" x14ac:dyDescent="0.2">
      <c r="B101" t="str">
        <f t="shared" si="704"/>
        <v xml:space="preserve">   Financial activities</v>
      </c>
      <c r="C101" s="4"/>
      <c r="D101" s="4"/>
      <c r="E101" s="4"/>
      <c r="F101" s="4"/>
      <c r="G101" s="4">
        <f t="shared" si="705"/>
        <v>0.14177693761816546</v>
      </c>
      <c r="H101" s="4">
        <f t="shared" si="706"/>
        <v>0.28182245185532917</v>
      </c>
      <c r="I101" s="4">
        <f t="shared" si="707"/>
        <v>-0.42253521126760507</v>
      </c>
      <c r="J101" s="4">
        <f t="shared" si="708"/>
        <v>0</v>
      </c>
      <c r="K101" s="4">
        <f t="shared" si="709"/>
        <v>0.99103350637090859</v>
      </c>
      <c r="L101" s="4">
        <f t="shared" si="710"/>
        <v>0.42154566744729838</v>
      </c>
      <c r="M101" s="4">
        <f t="shared" si="711"/>
        <v>2.0273455917020344</v>
      </c>
      <c r="N101" s="4">
        <f t="shared" si="712"/>
        <v>4.1568256967406736</v>
      </c>
      <c r="O101" s="4">
        <f t="shared" si="713"/>
        <v>3.4112149532710356</v>
      </c>
      <c r="P101" s="4">
        <f t="shared" si="714"/>
        <v>3.4048507462686395</v>
      </c>
      <c r="Q101" s="4">
        <f t="shared" si="715"/>
        <v>5.2680221811460148</v>
      </c>
      <c r="R101" s="4">
        <f t="shared" si="716"/>
        <v>2.7210884353741527</v>
      </c>
      <c r="S101" s="4">
        <f t="shared" si="717"/>
        <v>5.6032535020334562</v>
      </c>
      <c r="T101" s="4">
        <f t="shared" si="718"/>
        <v>3.2476319350473792</v>
      </c>
      <c r="U101" s="4">
        <f t="shared" si="719"/>
        <v>-0.70237050043897575</v>
      </c>
      <c r="V101" s="4">
        <f t="shared" si="720"/>
        <v>-2.1633554083885342</v>
      </c>
      <c r="W101" s="4">
        <f t="shared" si="721"/>
        <v>-5.5626872058194383</v>
      </c>
      <c r="X101" s="4">
        <f t="shared" si="722"/>
        <v>-4.2376583660987404</v>
      </c>
      <c r="Y101" s="4">
        <f t="shared" si="723"/>
        <v>-1.7683465959328126</v>
      </c>
      <c r="Z101" s="4">
        <f t="shared" si="724"/>
        <v>1.3537906137184086</v>
      </c>
      <c r="AA101" s="4">
        <f t="shared" si="725"/>
        <v>2.6280018124150484</v>
      </c>
      <c r="AB101" s="4">
        <f t="shared" si="726"/>
        <v>3.8321167883211826</v>
      </c>
      <c r="AC101" s="4">
        <f t="shared" si="727"/>
        <v>2.7452745274527457</v>
      </c>
      <c r="AD101" s="4">
        <f t="shared" si="728"/>
        <v>1.8699910952804988</v>
      </c>
      <c r="AE101" s="4">
        <f t="shared" si="729"/>
        <v>1.1479028697571669</v>
      </c>
      <c r="AF101" s="4">
        <f t="shared" si="730"/>
        <v>2.0650263620386689</v>
      </c>
      <c r="AG101" s="4">
        <f t="shared" si="731"/>
        <v>2.7595269382391763</v>
      </c>
      <c r="AH101" s="4">
        <f t="shared" si="732"/>
        <v>5.2447552447552503</v>
      </c>
      <c r="AI101" s="4">
        <f t="shared" si="733"/>
        <v>4.321257092972508</v>
      </c>
      <c r="AJ101" s="4">
        <f t="shared" si="734"/>
        <v>7.4042186827378398</v>
      </c>
      <c r="AK101" s="4">
        <f t="shared" si="735"/>
        <v>8.3120204603580596</v>
      </c>
      <c r="AL101" s="4">
        <f t="shared" si="736"/>
        <v>8.9285714285714413</v>
      </c>
      <c r="AM101" s="4">
        <f t="shared" si="737"/>
        <v>10.292887029288721</v>
      </c>
      <c r="AN101" s="4">
        <f t="shared" si="738"/>
        <v>6.3727454909819681</v>
      </c>
      <c r="AO101" s="4">
        <f t="shared" si="739"/>
        <v>5.1554506099960484</v>
      </c>
      <c r="AP101" s="4">
        <f t="shared" si="740"/>
        <v>1.4487228364468141</v>
      </c>
      <c r="AQ101" s="4">
        <f t="shared" si="741"/>
        <v>1.4415781487101542</v>
      </c>
      <c r="AR101" s="4">
        <f t="shared" si="742"/>
        <v>0.15071590052750938</v>
      </c>
      <c r="AS101" s="4">
        <f t="shared" si="743"/>
        <v>-1.0853293413173537</v>
      </c>
      <c r="AT101" s="4">
        <f t="shared" si="744"/>
        <v>-0.30063885757234399</v>
      </c>
      <c r="AU101" s="4">
        <f t="shared" si="745"/>
        <v>0.97232610321615898</v>
      </c>
      <c r="AV101" s="4">
        <f t="shared" si="746"/>
        <v>1.5048908954100826</v>
      </c>
      <c r="AW101" s="4">
        <f t="shared" si="747"/>
        <v>3.9349224366250324</v>
      </c>
      <c r="AX101" s="4">
        <f t="shared" si="748"/>
        <v>2.7892951375801056</v>
      </c>
      <c r="AY101" s="4">
        <f t="shared" si="749"/>
        <v>-0.33333333333332993</v>
      </c>
      <c r="AZ101" s="4">
        <f t="shared" si="750"/>
        <v>-7.4128984432908496E-2</v>
      </c>
      <c r="BA101" s="4">
        <f t="shared" si="751"/>
        <v>-1.7109574080815371</v>
      </c>
      <c r="BB101" s="4">
        <f t="shared" si="752"/>
        <v>-0.36670333700037361</v>
      </c>
      <c r="BC101" s="4">
        <f t="shared" si="753"/>
        <v>2.4897807506503167</v>
      </c>
      <c r="BD101" s="4">
        <f t="shared" si="754"/>
        <v>2.8931750741839846</v>
      </c>
      <c r="BE101" s="4">
        <f t="shared" si="755"/>
        <v>3.5555555555555562</v>
      </c>
      <c r="BF101" s="4">
        <f t="shared" si="756"/>
        <v>2.3555391976444628</v>
      </c>
      <c r="BG101" s="4">
        <f t="shared" si="757"/>
        <v>0.58013052936911613</v>
      </c>
      <c r="BH101" s="4">
        <f t="shared" si="758"/>
        <v>-0.75702956020188283</v>
      </c>
      <c r="BI101" s="4">
        <f t="shared" si="759"/>
        <v>-1.7882689556509512</v>
      </c>
      <c r="BJ101" s="4">
        <f t="shared" si="760"/>
        <v>-1.4023732470334394</v>
      </c>
      <c r="BK101" s="4">
        <f t="shared" si="761"/>
        <v>-1.4780100937274887</v>
      </c>
      <c r="BL101" s="4">
        <f t="shared" si="762"/>
        <v>-0.21794406102435548</v>
      </c>
      <c r="BM101" s="4">
        <f t="shared" si="763"/>
        <v>1.7844136926438825</v>
      </c>
      <c r="BN101" s="4">
        <f t="shared" si="764"/>
        <v>2.6987600291757952</v>
      </c>
      <c r="BO101" s="4">
        <f t="shared" si="765"/>
        <v>3.4028540065861757</v>
      </c>
      <c r="BP101" s="4">
        <f t="shared" si="766"/>
        <v>2.7666545322169611</v>
      </c>
      <c r="BQ101" s="4">
        <f t="shared" si="767"/>
        <v>0.67978533094810167</v>
      </c>
      <c r="BR101" s="4">
        <f t="shared" si="768"/>
        <v>-0.31960227272728181</v>
      </c>
      <c r="BS101" s="4">
        <f t="shared" si="769"/>
        <v>-0.49539985845720169</v>
      </c>
      <c r="BT101" s="4">
        <f t="shared" si="770"/>
        <v>-0.38965639390720064</v>
      </c>
      <c r="BU101" s="4">
        <f t="shared" si="771"/>
        <v>-0.71073205401562811</v>
      </c>
      <c r="BV101" s="4">
        <f t="shared" si="772"/>
        <v>-0.42750267189167745</v>
      </c>
      <c r="BW101" s="4">
        <f t="shared" si="773"/>
        <v>-0.53342816500711043</v>
      </c>
      <c r="BX101" s="4">
        <f t="shared" si="774"/>
        <v>-1.3513513513513153</v>
      </c>
      <c r="BY101" s="4">
        <f t="shared" si="775"/>
        <v>-1.9327129563350254</v>
      </c>
      <c r="BZ101" s="4">
        <f t="shared" si="776"/>
        <v>-4.0787119856887433</v>
      </c>
      <c r="CA101" s="4">
        <f t="shared" si="777"/>
        <v>-6.614229531641036</v>
      </c>
      <c r="CB101" s="4">
        <f t="shared" si="778"/>
        <v>-7.8586878154289996</v>
      </c>
      <c r="CC101" s="4">
        <f t="shared" si="779"/>
        <v>-8.9051094890510782</v>
      </c>
      <c r="CD101" s="4">
        <f t="shared" si="780"/>
        <v>-8.7653860499813607</v>
      </c>
      <c r="CE101" s="4">
        <f t="shared" si="781"/>
        <v>-7.6952526799387355</v>
      </c>
      <c r="CF101" s="4">
        <f t="shared" si="782"/>
        <v>-5.8685446009389626</v>
      </c>
      <c r="CG101" s="4">
        <f t="shared" si="783"/>
        <v>-3.8862179487179516</v>
      </c>
      <c r="CH101" s="4">
        <f t="shared" si="784"/>
        <v>-2.0850367947669479</v>
      </c>
      <c r="CI101" s="4">
        <f t="shared" si="785"/>
        <v>-1.2028204064703507</v>
      </c>
      <c r="CJ101" s="4">
        <f t="shared" si="786"/>
        <v>-1.7040731504571971</v>
      </c>
      <c r="CK101" s="4">
        <f t="shared" si="787"/>
        <v>-2.4176740308461953</v>
      </c>
      <c r="CL101" s="4">
        <f t="shared" si="788"/>
        <v>-2.5469728601252739</v>
      </c>
      <c r="CM101" s="4">
        <f t="shared" si="789"/>
        <v>-2.5608732157850644</v>
      </c>
      <c r="CN101" s="4">
        <f t="shared" si="790"/>
        <v>-1.5221987315010455</v>
      </c>
      <c r="CO101" s="4">
        <f t="shared" si="791"/>
        <v>-0.21358393848781576</v>
      </c>
      <c r="CP101" s="4">
        <f t="shared" si="792"/>
        <v>0.85689802913453406</v>
      </c>
      <c r="CQ101" s="4">
        <f t="shared" si="793"/>
        <v>2.8436018957346265</v>
      </c>
      <c r="CR101" s="4">
        <f t="shared" si="794"/>
        <v>3.3490768570201723</v>
      </c>
      <c r="CS101" s="4">
        <f t="shared" si="795"/>
        <v>3.4246575342465668</v>
      </c>
      <c r="CT101" s="4">
        <f t="shared" si="796"/>
        <v>2.8462192013593901</v>
      </c>
      <c r="CU101" s="4">
        <f t="shared" si="797"/>
        <v>1.2149141181398981</v>
      </c>
      <c r="CV101" s="4">
        <f t="shared" si="798"/>
        <v>0.54009140008308698</v>
      </c>
      <c r="CW101" s="4">
        <f t="shared" si="799"/>
        <v>0.7864238410596025</v>
      </c>
      <c r="CX101" s="4">
        <f t="shared" si="800"/>
        <v>1.1152416356877248</v>
      </c>
      <c r="CY101" s="4">
        <f t="shared" si="801"/>
        <v>1.490066225165565</v>
      </c>
      <c r="CZ101" s="4">
        <f t="shared" si="802"/>
        <v>1.5289256198347312</v>
      </c>
      <c r="DA101" s="4">
        <f t="shared" si="803"/>
        <v>1.2731006160164204</v>
      </c>
      <c r="DB101" s="4">
        <f t="shared" si="804"/>
        <v>0.93954248366014959</v>
      </c>
      <c r="DC101" s="4">
        <f t="shared" si="805"/>
        <v>1.5497553017944421</v>
      </c>
      <c r="DD101" s="4">
        <f t="shared" si="806"/>
        <v>1.46520146520146</v>
      </c>
      <c r="DE101" s="4">
        <f t="shared" si="807"/>
        <v>1.6626115166261002</v>
      </c>
      <c r="DF101" s="4">
        <f t="shared" si="808"/>
        <v>1.1736139214892694</v>
      </c>
      <c r="DG101" s="4">
        <f t="shared" si="809"/>
        <v>0.60240963855422436</v>
      </c>
      <c r="DH101" s="4">
        <f t="shared" si="810"/>
        <v>1.2434817488969019</v>
      </c>
      <c r="DI101" s="4">
        <f t="shared" si="811"/>
        <v>1.196649381731163</v>
      </c>
      <c r="DJ101" s="4">
        <f t="shared" si="812"/>
        <v>2.0399999999999974</v>
      </c>
      <c r="DK101" s="4">
        <f t="shared" si="813"/>
        <v>3.1137724550898138</v>
      </c>
      <c r="DL101" s="4">
        <f t="shared" si="814"/>
        <v>3.1695721077654504</v>
      </c>
      <c r="DM101" s="4">
        <f t="shared" si="815"/>
        <v>2.719747733543576</v>
      </c>
      <c r="DN101" s="4">
        <f t="shared" si="816"/>
        <v>2.1168169345354704</v>
      </c>
      <c r="DO101" s="4">
        <f t="shared" si="817"/>
        <v>1.5098722415795462</v>
      </c>
      <c r="DP101" s="4">
        <f t="shared" si="818"/>
        <v>1.6129032258064502</v>
      </c>
      <c r="DQ101" s="4">
        <f t="shared" si="819"/>
        <v>2.2256331542593877</v>
      </c>
      <c r="DR101" s="4">
        <f t="shared" si="820"/>
        <v>2.4952015355086399</v>
      </c>
      <c r="DS101" s="4">
        <f t="shared" si="821"/>
        <v>0.76277650648359785</v>
      </c>
      <c r="DT101" s="4">
        <f t="shared" si="822"/>
        <v>-3.5525321239607055</v>
      </c>
      <c r="DU101" s="4">
        <f t="shared" si="823"/>
        <v>-4.0915915915915813</v>
      </c>
      <c r="DV101" s="4">
        <f t="shared" si="824"/>
        <v>-2.9588014981273281</v>
      </c>
      <c r="DW101" s="4">
        <f t="shared" si="825"/>
        <v>-1.8925056775170201</v>
      </c>
      <c r="DX101" s="4">
        <f t="shared" si="826"/>
        <v>2.0376175548589393</v>
      </c>
      <c r="DY101" s="4">
        <f t="shared" si="827"/>
        <v>2.2700587084148571</v>
      </c>
      <c r="DZ101" s="4">
        <f t="shared" si="828"/>
        <v>2.5086839058278576</v>
      </c>
      <c r="EA101" s="4">
        <f t="shared" si="829"/>
        <v>3.819444444444442</v>
      </c>
      <c r="EB101" s="4">
        <f t="shared" si="830"/>
        <v>3.3026113671275059</v>
      </c>
      <c r="EC101" s="4">
        <f t="shared" si="831"/>
        <v>2.640642939150406</v>
      </c>
      <c r="ED101" s="4">
        <f t="shared" si="832"/>
        <v>0.48945783132530174</v>
      </c>
      <c r="EE101" s="4">
        <f t="shared" si="833"/>
        <v>-2.4526198439241975</v>
      </c>
      <c r="EF101" s="11">
        <f t="shared" si="834"/>
        <v>-1.8186319702602205</v>
      </c>
      <c r="EG101" s="11">
        <f t="shared" si="835"/>
        <v>-0.919899328859064</v>
      </c>
      <c r="EH101" s="11">
        <f t="shared" si="836"/>
        <v>-9.3626826526793661E-2</v>
      </c>
      <c r="EI101" s="11">
        <f t="shared" si="837"/>
        <v>2.0704914285714304</v>
      </c>
      <c r="EJ101" s="11">
        <f t="shared" si="838"/>
        <v>1.8666235933588959</v>
      </c>
      <c r="EK101" s="11">
        <f t="shared" si="839"/>
        <v>1.525904796934574</v>
      </c>
      <c r="EL101" s="11">
        <f t="shared" si="840"/>
        <v>1.457572997063461</v>
      </c>
      <c r="EM101" s="11">
        <f t="shared" si="841"/>
        <v>1.3694289481510191</v>
      </c>
      <c r="EN101" s="11">
        <f t="shared" si="842"/>
        <v>1.2867858187054715</v>
      </c>
      <c r="EO101" s="11">
        <f t="shared" si="843"/>
        <v>1.1729335581916578</v>
      </c>
      <c r="EP101" s="11">
        <f t="shared" si="844"/>
        <v>1.1859202999903173</v>
      </c>
      <c r="EQ101" s="11">
        <f t="shared" si="845"/>
        <v>1.2633051135950701</v>
      </c>
      <c r="ER101" s="11">
        <f t="shared" si="846"/>
        <v>1.0262983022514716</v>
      </c>
      <c r="ES101" s="11">
        <f t="shared" si="847"/>
        <v>0.90984099077606739</v>
      </c>
      <c r="ET101" s="11">
        <f t="shared" si="848"/>
        <v>0.73061039124429072</v>
      </c>
      <c r="EU101" s="11">
        <f t="shared" si="849"/>
        <v>0.76798838375029543</v>
      </c>
      <c r="EV101" s="11">
        <f t="shared" si="850"/>
        <v>0.97456058085469977</v>
      </c>
      <c r="EW101" s="11">
        <f t="shared" si="851"/>
        <v>1.0577393939605217</v>
      </c>
      <c r="EX101" s="11">
        <f t="shared" si="852"/>
        <v>0.87333921340175813</v>
      </c>
      <c r="EY101" s="11">
        <f t="shared" si="853"/>
        <v>0.46076883567298665</v>
      </c>
      <c r="EZ101" s="11">
        <f t="shared" si="854"/>
        <v>0.16742972705414694</v>
      </c>
      <c r="FA101" s="11">
        <f t="shared" si="855"/>
        <v>-2.7957716809456912E-2</v>
      </c>
      <c r="FB101" s="11">
        <f t="shared" si="856"/>
        <v>-0.12787194168625282</v>
      </c>
      <c r="FC101" s="11">
        <f t="shared" si="857"/>
        <v>-0.3145949787637381</v>
      </c>
      <c r="FD101" s="11">
        <f t="shared" si="858"/>
        <v>-0.4748051794695507</v>
      </c>
      <c r="FE101" s="11">
        <f t="shared" si="859"/>
        <v>-0.47730075014260631</v>
      </c>
      <c r="FF101" s="11">
        <f t="shared" si="860"/>
        <v>-0.60415208770701057</v>
      </c>
    </row>
    <row r="102" spans="2:162" x14ac:dyDescent="0.2">
      <c r="B102" t="str">
        <f t="shared" si="704"/>
        <v xml:space="preserve">   Professional and business services</v>
      </c>
      <c r="C102" s="4"/>
      <c r="D102" s="4"/>
      <c r="E102" s="4"/>
      <c r="F102" s="4"/>
      <c r="G102" s="4">
        <f t="shared" si="705"/>
        <v>2.3230390817162938</v>
      </c>
      <c r="H102" s="4">
        <f t="shared" si="706"/>
        <v>-0.4828326180257414</v>
      </c>
      <c r="I102" s="4">
        <f t="shared" si="707"/>
        <v>-1.690885072655246</v>
      </c>
      <c r="J102" s="4">
        <f t="shared" si="708"/>
        <v>-0.63694267515923553</v>
      </c>
      <c r="K102" s="4">
        <f t="shared" si="709"/>
        <v>2.8846153846153966</v>
      </c>
      <c r="L102" s="4">
        <f t="shared" si="710"/>
        <v>2.2371967654986502</v>
      </c>
      <c r="M102" s="4">
        <f t="shared" si="711"/>
        <v>2.6874496103213019E-2</v>
      </c>
      <c r="N102" s="4">
        <f t="shared" si="712"/>
        <v>-0.16025641025640969</v>
      </c>
      <c r="O102" s="4">
        <f t="shared" si="713"/>
        <v>0.9086188992730948</v>
      </c>
      <c r="P102" s="4">
        <f t="shared" si="714"/>
        <v>3.4537305562879039</v>
      </c>
      <c r="Q102" s="4">
        <f t="shared" si="715"/>
        <v>8.0064481461579859</v>
      </c>
      <c r="R102" s="4">
        <f t="shared" si="716"/>
        <v>7.1161048689138751</v>
      </c>
      <c r="S102" s="4">
        <f t="shared" si="717"/>
        <v>5.0167224080267525</v>
      </c>
      <c r="T102" s="4">
        <f t="shared" si="718"/>
        <v>6.3710499490315931</v>
      </c>
      <c r="U102" s="4">
        <f t="shared" si="719"/>
        <v>5.7711442786069655</v>
      </c>
      <c r="V102" s="4">
        <f t="shared" si="720"/>
        <v>8.8161838161838304</v>
      </c>
      <c r="W102" s="4">
        <f t="shared" si="721"/>
        <v>6.7123958843704035</v>
      </c>
      <c r="X102" s="4">
        <f t="shared" si="722"/>
        <v>3.7134643028270409</v>
      </c>
      <c r="Y102" s="4">
        <f t="shared" si="723"/>
        <v>2.7516462841016054</v>
      </c>
      <c r="Z102" s="4">
        <f t="shared" si="724"/>
        <v>2.478769795730984</v>
      </c>
      <c r="AA102" s="4">
        <f t="shared" si="725"/>
        <v>5.4178145087236063</v>
      </c>
      <c r="AB102" s="4">
        <f t="shared" si="726"/>
        <v>6.2601062601062685</v>
      </c>
      <c r="AC102" s="4">
        <f t="shared" si="727"/>
        <v>7.3243305104143008</v>
      </c>
      <c r="AD102" s="4">
        <f t="shared" si="728"/>
        <v>7.950727883538633</v>
      </c>
      <c r="AE102" s="4">
        <f t="shared" si="729"/>
        <v>7.5348432055749148</v>
      </c>
      <c r="AF102" s="4">
        <f t="shared" si="730"/>
        <v>10.369565217391298</v>
      </c>
      <c r="AG102" s="4">
        <f t="shared" si="731"/>
        <v>8.8505011729579799</v>
      </c>
      <c r="AH102" s="4">
        <f t="shared" si="732"/>
        <v>8.1327800829875443</v>
      </c>
      <c r="AI102" s="4">
        <f t="shared" si="733"/>
        <v>7.9181855002025126</v>
      </c>
      <c r="AJ102" s="4">
        <f t="shared" si="734"/>
        <v>5.1605278707898439</v>
      </c>
      <c r="AK102" s="4">
        <f t="shared" si="735"/>
        <v>5.6034482758620774</v>
      </c>
      <c r="AL102" s="4">
        <f t="shared" si="736"/>
        <v>4.2402148887183522</v>
      </c>
      <c r="AM102" s="4">
        <f t="shared" si="737"/>
        <v>3.2839181835241149</v>
      </c>
      <c r="AN102" s="4">
        <f t="shared" si="738"/>
        <v>5.5815695823187905</v>
      </c>
      <c r="AO102" s="4">
        <f t="shared" si="739"/>
        <v>6.6604823747680841</v>
      </c>
      <c r="AP102" s="4">
        <f t="shared" si="740"/>
        <v>8.1722805080066241</v>
      </c>
      <c r="AQ102" s="4">
        <f t="shared" si="741"/>
        <v>8.3757267441860748</v>
      </c>
      <c r="AR102" s="4">
        <f t="shared" si="742"/>
        <v>6.7056945183608274</v>
      </c>
      <c r="AS102" s="4">
        <f t="shared" si="743"/>
        <v>6.7837884849539121</v>
      </c>
      <c r="AT102" s="4">
        <f t="shared" si="744"/>
        <v>4.798366513527319</v>
      </c>
      <c r="AU102" s="4">
        <f t="shared" si="745"/>
        <v>-0.16764459346187977</v>
      </c>
      <c r="AV102" s="4">
        <f t="shared" si="746"/>
        <v>-3.0091438071487953</v>
      </c>
      <c r="AW102" s="4">
        <f t="shared" si="747"/>
        <v>-8.4541456263234842</v>
      </c>
      <c r="AX102" s="4">
        <f t="shared" si="748"/>
        <v>-11.251826595226511</v>
      </c>
      <c r="AY102" s="4">
        <f t="shared" si="749"/>
        <v>-9.0512174643156982</v>
      </c>
      <c r="AZ102" s="4">
        <f t="shared" si="750"/>
        <v>-7.5591360987315674</v>
      </c>
      <c r="BA102" s="4">
        <f t="shared" si="751"/>
        <v>-3.985765124555174</v>
      </c>
      <c r="BB102" s="4">
        <f t="shared" si="752"/>
        <v>-1.4635931211123276</v>
      </c>
      <c r="BC102" s="4">
        <f t="shared" si="753"/>
        <v>-0.9970457902511165</v>
      </c>
      <c r="BD102" s="4">
        <f t="shared" si="754"/>
        <v>-1.4277767476358338</v>
      </c>
      <c r="BE102" s="4">
        <f t="shared" si="755"/>
        <v>-1.6679021497405522</v>
      </c>
      <c r="BF102" s="4">
        <f t="shared" si="756"/>
        <v>-0.81693278871147745</v>
      </c>
      <c r="BG102" s="4">
        <f t="shared" si="757"/>
        <v>0.96978739276389891</v>
      </c>
      <c r="BH102" s="4">
        <f t="shared" si="758"/>
        <v>2.9345372460496622</v>
      </c>
      <c r="BI102" s="4">
        <f t="shared" si="759"/>
        <v>4.1839427063701473</v>
      </c>
      <c r="BJ102" s="4">
        <f t="shared" si="760"/>
        <v>5.0542867839760142</v>
      </c>
      <c r="BK102" s="4">
        <f t="shared" si="761"/>
        <v>5.0794237162910871</v>
      </c>
      <c r="BL102" s="4">
        <f t="shared" si="762"/>
        <v>5.2083333333333259</v>
      </c>
      <c r="BM102" s="4">
        <f t="shared" si="763"/>
        <v>6.0057887120115838</v>
      </c>
      <c r="BN102" s="4">
        <f t="shared" si="764"/>
        <v>5.7911617961511341</v>
      </c>
      <c r="BO102" s="4">
        <f t="shared" si="765"/>
        <v>5.5545790121286576</v>
      </c>
      <c r="BP102" s="4">
        <f t="shared" si="766"/>
        <v>6.3401076949800128</v>
      </c>
      <c r="BQ102" s="4">
        <f t="shared" si="767"/>
        <v>6.1604095563139838</v>
      </c>
      <c r="BR102" s="4">
        <f t="shared" si="768"/>
        <v>6.097355566784568</v>
      </c>
      <c r="BS102" s="4">
        <f t="shared" si="769"/>
        <v>6.4779350541215752</v>
      </c>
      <c r="BT102" s="4">
        <f t="shared" si="770"/>
        <v>5.276053577262374</v>
      </c>
      <c r="BU102" s="4">
        <f t="shared" si="771"/>
        <v>4.5169586883137658</v>
      </c>
      <c r="BV102" s="4">
        <f t="shared" si="772"/>
        <v>4.1593903794252984</v>
      </c>
      <c r="BW102" s="4">
        <f t="shared" si="773"/>
        <v>3.8160775727244189</v>
      </c>
      <c r="BX102" s="4">
        <f t="shared" si="774"/>
        <v>3.4445306439099932</v>
      </c>
      <c r="BY102" s="4">
        <f t="shared" si="775"/>
        <v>1.9686250384497228</v>
      </c>
      <c r="BZ102" s="4">
        <f t="shared" si="776"/>
        <v>-1.2650510592897235</v>
      </c>
      <c r="CA102" s="4">
        <f t="shared" si="777"/>
        <v>-5.1672190418800561</v>
      </c>
      <c r="CB102" s="4">
        <f t="shared" si="778"/>
        <v>-9.7795110244487731</v>
      </c>
      <c r="CC102" s="4">
        <f t="shared" si="779"/>
        <v>-10.754147812971338</v>
      </c>
      <c r="CD102" s="4">
        <f t="shared" si="780"/>
        <v>-8.6137696820006155</v>
      </c>
      <c r="CE102" s="4">
        <f t="shared" si="781"/>
        <v>-5.3534551231136041</v>
      </c>
      <c r="CF102" s="4">
        <f t="shared" si="782"/>
        <v>-3.3250207813784183E-2</v>
      </c>
      <c r="CG102" s="4">
        <f t="shared" si="783"/>
        <v>2.6026702720973516</v>
      </c>
      <c r="CH102" s="4">
        <f t="shared" si="784"/>
        <v>3.8851351351351093</v>
      </c>
      <c r="CI102" s="4">
        <f t="shared" si="785"/>
        <v>4.6156428331654897</v>
      </c>
      <c r="CJ102" s="4">
        <f t="shared" si="786"/>
        <v>4.922667553633775</v>
      </c>
      <c r="CK102" s="4">
        <f t="shared" si="787"/>
        <v>5.5015648163399655</v>
      </c>
      <c r="CL102" s="4">
        <f t="shared" si="788"/>
        <v>5.5121951219512244</v>
      </c>
      <c r="CM102" s="4">
        <f t="shared" si="789"/>
        <v>5.3425316861864358</v>
      </c>
      <c r="CN102" s="4">
        <f t="shared" si="790"/>
        <v>6.1974956411475546</v>
      </c>
      <c r="CO102" s="4">
        <f t="shared" si="791"/>
        <v>5.2927400468384178</v>
      </c>
      <c r="CP102" s="4">
        <f t="shared" si="792"/>
        <v>5.8560641084912879</v>
      </c>
      <c r="CQ102" s="4">
        <f t="shared" si="793"/>
        <v>6.0310691440755182</v>
      </c>
      <c r="CR102" s="4">
        <f t="shared" si="794"/>
        <v>4.8507462686567138</v>
      </c>
      <c r="CS102" s="4">
        <f t="shared" si="795"/>
        <v>5.2046263345195687</v>
      </c>
      <c r="CT102" s="4">
        <f t="shared" si="796"/>
        <v>4.6440529917018525</v>
      </c>
      <c r="CU102" s="4">
        <f t="shared" si="797"/>
        <v>4.3234702671646197</v>
      </c>
      <c r="CV102" s="4">
        <f t="shared" si="798"/>
        <v>3.8861209964413002</v>
      </c>
      <c r="CW102" s="4">
        <f t="shared" si="799"/>
        <v>5.0317124735729468</v>
      </c>
      <c r="CX102" s="4">
        <f t="shared" si="800"/>
        <v>4.9109627156371793</v>
      </c>
      <c r="CY102" s="4">
        <f t="shared" si="801"/>
        <v>4.7638716783698243</v>
      </c>
      <c r="CZ102" s="4">
        <f t="shared" si="802"/>
        <v>5.8235132913126986</v>
      </c>
      <c r="DA102" s="4">
        <f t="shared" si="803"/>
        <v>5.2200751476113805</v>
      </c>
      <c r="DB102" s="4">
        <f t="shared" si="804"/>
        <v>5.0391194801750361</v>
      </c>
      <c r="DC102" s="4">
        <f t="shared" si="805"/>
        <v>5.3489288999868601</v>
      </c>
      <c r="DD102" s="4">
        <f t="shared" si="806"/>
        <v>5.3347144891881415</v>
      </c>
      <c r="DE102" s="4">
        <f t="shared" si="807"/>
        <v>5.0631297028440381</v>
      </c>
      <c r="DF102" s="4">
        <f t="shared" si="808"/>
        <v>4.7595000631233342</v>
      </c>
      <c r="DG102" s="4">
        <f t="shared" si="809"/>
        <v>5.1272455089820479</v>
      </c>
      <c r="DH102" s="4">
        <f t="shared" si="810"/>
        <v>5.6668715427166561</v>
      </c>
      <c r="DI102" s="4">
        <f t="shared" si="811"/>
        <v>5.7659626122845253</v>
      </c>
      <c r="DJ102" s="4">
        <f t="shared" si="812"/>
        <v>5.5555555555555802</v>
      </c>
      <c r="DK102" s="4">
        <f t="shared" si="813"/>
        <v>5.0670463984810565</v>
      </c>
      <c r="DL102" s="4">
        <f t="shared" si="814"/>
        <v>3.2456956724057573</v>
      </c>
      <c r="DM102" s="4">
        <f t="shared" si="815"/>
        <v>2.6856421439228839</v>
      </c>
      <c r="DN102" s="4">
        <f t="shared" si="816"/>
        <v>3.3337138942801436</v>
      </c>
      <c r="DO102" s="4">
        <f t="shared" si="817"/>
        <v>2.3040433702281593</v>
      </c>
      <c r="DP102" s="4">
        <f t="shared" si="818"/>
        <v>4.2478873239436554</v>
      </c>
      <c r="DQ102" s="4">
        <f t="shared" si="819"/>
        <v>5.2755113445847712</v>
      </c>
      <c r="DR102" s="4">
        <f t="shared" si="820"/>
        <v>5.4690089492873684</v>
      </c>
      <c r="DS102" s="4">
        <f t="shared" si="821"/>
        <v>6.6350187679399264</v>
      </c>
      <c r="DT102" s="4">
        <f t="shared" si="822"/>
        <v>-0.86467790747944973</v>
      </c>
      <c r="DU102" s="4">
        <f t="shared" si="823"/>
        <v>-0.8068797112219861</v>
      </c>
      <c r="DV102" s="4">
        <f t="shared" si="824"/>
        <v>0.70186465535302389</v>
      </c>
      <c r="DW102" s="4">
        <f t="shared" si="825"/>
        <v>-0.95247955274873064</v>
      </c>
      <c r="DX102" s="4">
        <f t="shared" si="826"/>
        <v>4.4483209768861665</v>
      </c>
      <c r="DY102" s="4">
        <f t="shared" si="827"/>
        <v>4.8592529166220588</v>
      </c>
      <c r="DZ102" s="4">
        <f t="shared" si="828"/>
        <v>5.3261208779777469</v>
      </c>
      <c r="EA102" s="4">
        <f t="shared" si="829"/>
        <v>10.410787080589534</v>
      </c>
      <c r="EB102" s="4">
        <f t="shared" si="830"/>
        <v>12.066805845511496</v>
      </c>
      <c r="EC102" s="4">
        <f t="shared" si="831"/>
        <v>9.6151883229560031</v>
      </c>
      <c r="ED102" s="4">
        <f t="shared" si="832"/>
        <v>6.251851851851864</v>
      </c>
      <c r="EE102" s="4">
        <f t="shared" si="833"/>
        <v>2.035406607971213</v>
      </c>
      <c r="EF102" s="11">
        <f t="shared" si="834"/>
        <v>0.20089418777942125</v>
      </c>
      <c r="EG102" s="11">
        <f t="shared" si="835"/>
        <v>1.9466989477605168</v>
      </c>
      <c r="EH102" s="11">
        <f t="shared" si="836"/>
        <v>2.3284718349135591</v>
      </c>
      <c r="EI102" s="11">
        <f t="shared" si="837"/>
        <v>3.4531545741325109</v>
      </c>
      <c r="EJ102" s="11">
        <f t="shared" si="838"/>
        <v>3.7424257973549535</v>
      </c>
      <c r="EK102" s="11">
        <f t="shared" si="839"/>
        <v>1.7683687405325665</v>
      </c>
      <c r="EL102" s="11">
        <f t="shared" si="840"/>
        <v>1.8392974081747893</v>
      </c>
      <c r="EM102" s="11">
        <f t="shared" si="841"/>
        <v>1.1009417694654244</v>
      </c>
      <c r="EN102" s="11">
        <f t="shared" si="842"/>
        <v>1.3293355419034203</v>
      </c>
      <c r="EO102" s="11">
        <f t="shared" si="843"/>
        <v>1.8503529726006773</v>
      </c>
      <c r="EP102" s="11">
        <f t="shared" si="844"/>
        <v>1.0852043568731151</v>
      </c>
      <c r="EQ102" s="11">
        <f t="shared" si="845"/>
        <v>0.83688032347910557</v>
      </c>
      <c r="ER102" s="11">
        <f t="shared" si="846"/>
        <v>0.74842698220933812</v>
      </c>
      <c r="ES102" s="11">
        <f t="shared" si="847"/>
        <v>0.52672681215013561</v>
      </c>
      <c r="ET102" s="11">
        <f t="shared" si="848"/>
        <v>1.0726275735623236</v>
      </c>
      <c r="EU102" s="11">
        <f t="shared" si="849"/>
        <v>1.3171489852584761</v>
      </c>
      <c r="EV102" s="11">
        <f t="shared" si="850"/>
        <v>1.4647480407971258</v>
      </c>
      <c r="EW102" s="11">
        <f t="shared" si="851"/>
        <v>1.9034169355665709</v>
      </c>
      <c r="EX102" s="11">
        <f t="shared" si="852"/>
        <v>2.6153038253670324</v>
      </c>
      <c r="EY102" s="11">
        <f t="shared" si="853"/>
        <v>3.313752718480667</v>
      </c>
      <c r="EZ102" s="11">
        <f t="shared" si="854"/>
        <v>4.2100045544844811</v>
      </c>
      <c r="FA102" s="11">
        <f t="shared" si="855"/>
        <v>5.0909079647826649</v>
      </c>
      <c r="FB102" s="11">
        <f t="shared" si="856"/>
        <v>5.3795650190828326</v>
      </c>
      <c r="FC102" s="11">
        <f t="shared" si="857"/>
        <v>5.659525351115513</v>
      </c>
      <c r="FD102" s="11">
        <f t="shared" si="858"/>
        <v>5.7876202413056577</v>
      </c>
      <c r="FE102" s="11">
        <f t="shared" si="859"/>
        <v>5.8380335231090319</v>
      </c>
      <c r="FF102" s="11">
        <f t="shared" si="860"/>
        <v>5.9567378095597423</v>
      </c>
    </row>
    <row r="103" spans="2:162" x14ac:dyDescent="0.2">
      <c r="B103" t="str">
        <f t="shared" si="704"/>
        <v xml:space="preserve">   Other services</v>
      </c>
      <c r="C103" s="4"/>
      <c r="D103" s="4"/>
      <c r="E103" s="4"/>
      <c r="F103" s="4"/>
      <c r="G103" s="4">
        <f t="shared" si="705"/>
        <v>3.5048802129547418</v>
      </c>
      <c r="H103" s="4">
        <f t="shared" si="706"/>
        <v>2.9265437518290804</v>
      </c>
      <c r="I103" s="4">
        <f t="shared" si="707"/>
        <v>1.8521198090001301</v>
      </c>
      <c r="J103" s="4">
        <f t="shared" si="708"/>
        <v>2.2142343637670647</v>
      </c>
      <c r="K103" s="4">
        <f t="shared" si="709"/>
        <v>2.0717245320760025</v>
      </c>
      <c r="L103" s="4">
        <f t="shared" si="710"/>
        <v>2.2035825988057978</v>
      </c>
      <c r="M103" s="4">
        <f t="shared" si="711"/>
        <v>3.4664014774825835</v>
      </c>
      <c r="N103" s="4">
        <f t="shared" si="712"/>
        <v>3.5026023350682278</v>
      </c>
      <c r="O103" s="4">
        <f t="shared" si="713"/>
        <v>3.6114221724524276</v>
      </c>
      <c r="P103" s="4">
        <f t="shared" si="714"/>
        <v>4.8546390318542132</v>
      </c>
      <c r="Q103" s="4">
        <f t="shared" si="715"/>
        <v>4.3800631607854079</v>
      </c>
      <c r="R103" s="4">
        <f t="shared" si="716"/>
        <v>3.0307148681706808</v>
      </c>
      <c r="S103" s="4">
        <f t="shared" si="717"/>
        <v>2.9316400972710044</v>
      </c>
      <c r="T103" s="4">
        <f t="shared" si="718"/>
        <v>1.7776598567259327</v>
      </c>
      <c r="U103" s="4">
        <f t="shared" si="719"/>
        <v>1.6179952644040929</v>
      </c>
      <c r="V103" s="4">
        <f t="shared" si="720"/>
        <v>2.9151826935760461</v>
      </c>
      <c r="W103" s="4">
        <f t="shared" si="721"/>
        <v>4.2919018243864127</v>
      </c>
      <c r="X103" s="4">
        <f t="shared" si="722"/>
        <v>3.8451511991657972</v>
      </c>
      <c r="Y103" s="4">
        <f t="shared" si="723"/>
        <v>3.6116504854369014</v>
      </c>
      <c r="Z103" s="4">
        <f t="shared" si="724"/>
        <v>2.8710587028967005</v>
      </c>
      <c r="AA103" s="4">
        <f t="shared" si="725"/>
        <v>0.67958721369243413</v>
      </c>
      <c r="AB103" s="4">
        <f t="shared" si="726"/>
        <v>1.7698004267603817</v>
      </c>
      <c r="AC103" s="4">
        <f t="shared" si="727"/>
        <v>2.2363818090954446</v>
      </c>
      <c r="AD103" s="4">
        <f t="shared" si="728"/>
        <v>3.6381759282332338</v>
      </c>
      <c r="AE103" s="4">
        <f t="shared" si="729"/>
        <v>4.6749999999999847</v>
      </c>
      <c r="AF103" s="4">
        <f t="shared" si="730"/>
        <v>4.020720276270362</v>
      </c>
      <c r="AG103" s="4">
        <f t="shared" si="731"/>
        <v>4.2527190516925328</v>
      </c>
      <c r="AH103" s="4">
        <f t="shared" si="732"/>
        <v>4.1115652801154257</v>
      </c>
      <c r="AI103" s="4">
        <f t="shared" si="733"/>
        <v>3.7735849056603765</v>
      </c>
      <c r="AJ103" s="4">
        <f t="shared" si="734"/>
        <v>4.801991937396255</v>
      </c>
      <c r="AK103" s="4">
        <f t="shared" si="735"/>
        <v>4.4191771187434004</v>
      </c>
      <c r="AL103" s="4">
        <f t="shared" si="736"/>
        <v>3.4872979214780608</v>
      </c>
      <c r="AM103" s="4">
        <f t="shared" si="737"/>
        <v>4.0621403912543208</v>
      </c>
      <c r="AN103" s="4">
        <f t="shared" si="738"/>
        <v>2.251385903382741</v>
      </c>
      <c r="AO103" s="4">
        <f t="shared" si="739"/>
        <v>2.2114952851369551</v>
      </c>
      <c r="AP103" s="4">
        <f t="shared" si="740"/>
        <v>2.7114483374246712</v>
      </c>
      <c r="AQ103" s="4">
        <f t="shared" si="741"/>
        <v>2.8419772199491211</v>
      </c>
      <c r="AR103" s="4">
        <f t="shared" si="742"/>
        <v>2.5558751936269219</v>
      </c>
      <c r="AS103" s="4">
        <f t="shared" si="743"/>
        <v>2.4601867105985553</v>
      </c>
      <c r="AT103" s="4">
        <f t="shared" si="744"/>
        <v>2.2596414991852276</v>
      </c>
      <c r="AU103" s="4">
        <f t="shared" si="745"/>
        <v>0.63440860215053796</v>
      </c>
      <c r="AV103" s="4">
        <f t="shared" si="746"/>
        <v>1.4133131945193611</v>
      </c>
      <c r="AW103" s="4">
        <f t="shared" si="747"/>
        <v>0.66459427591381015</v>
      </c>
      <c r="AX103" s="4">
        <f t="shared" si="748"/>
        <v>-0.57367470519492647</v>
      </c>
      <c r="AY103" s="4">
        <f t="shared" si="749"/>
        <v>0.28849236029491188</v>
      </c>
      <c r="AZ103" s="4">
        <f t="shared" si="750"/>
        <v>0.35106382978722372</v>
      </c>
      <c r="BA103" s="4">
        <f t="shared" si="751"/>
        <v>0.83058247258014362</v>
      </c>
      <c r="BB103" s="4">
        <f t="shared" si="752"/>
        <v>1.4958863126402377</v>
      </c>
      <c r="BC103" s="4">
        <f t="shared" si="753"/>
        <v>1.7046665246111203</v>
      </c>
      <c r="BD103" s="4">
        <f t="shared" si="754"/>
        <v>1.579561115233763</v>
      </c>
      <c r="BE103" s="4">
        <f t="shared" si="755"/>
        <v>1.7214066955328011</v>
      </c>
      <c r="BF103" s="4">
        <f t="shared" si="756"/>
        <v>2.1054847878724026</v>
      </c>
      <c r="BG103" s="4">
        <f t="shared" si="757"/>
        <v>1.2780222082547699</v>
      </c>
      <c r="BH103" s="4">
        <f t="shared" si="758"/>
        <v>1.6280525986224204</v>
      </c>
      <c r="BI103" s="4">
        <f t="shared" si="759"/>
        <v>1.3600498338870448</v>
      </c>
      <c r="BJ103" s="4">
        <f t="shared" si="760"/>
        <v>1.2372409526755446</v>
      </c>
      <c r="BK103" s="4">
        <f t="shared" si="761"/>
        <v>2.0997103847745002</v>
      </c>
      <c r="BL103" s="4">
        <f t="shared" si="762"/>
        <v>2.3926884370507162</v>
      </c>
      <c r="BM103" s="4">
        <f t="shared" si="763"/>
        <v>2.6016593260268284</v>
      </c>
      <c r="BN103" s="4">
        <f t="shared" si="764"/>
        <v>2.3831347387717638</v>
      </c>
      <c r="BO103" s="4">
        <f t="shared" si="765"/>
        <v>2.3807111741465103</v>
      </c>
      <c r="BP103" s="4">
        <f t="shared" si="766"/>
        <v>1.7250025072711006</v>
      </c>
      <c r="BQ103" s="4">
        <f t="shared" si="767"/>
        <v>1.7570130777678106</v>
      </c>
      <c r="BR103" s="4">
        <f t="shared" si="768"/>
        <v>1.979508604396707</v>
      </c>
      <c r="BS103" s="4">
        <f t="shared" si="769"/>
        <v>2.3847219473579928</v>
      </c>
      <c r="BT103" s="4">
        <f t="shared" si="770"/>
        <v>2.6126392586019787</v>
      </c>
      <c r="BU103" s="4">
        <f t="shared" si="771"/>
        <v>2.8745217305994109</v>
      </c>
      <c r="BV103" s="4">
        <f t="shared" si="772"/>
        <v>3.296917674600075</v>
      </c>
      <c r="BW103" s="4">
        <f t="shared" si="773"/>
        <v>3.083019232627815</v>
      </c>
      <c r="BX103" s="4">
        <f t="shared" si="774"/>
        <v>2.9688700999231488</v>
      </c>
      <c r="BY103" s="4">
        <f t="shared" si="775"/>
        <v>3.0040053404539524</v>
      </c>
      <c r="BZ103" s="4">
        <f t="shared" si="776"/>
        <v>1.8319169027384286</v>
      </c>
      <c r="CA103" s="4">
        <f t="shared" si="777"/>
        <v>0.90943183948997142</v>
      </c>
      <c r="CB103" s="4">
        <f t="shared" si="778"/>
        <v>-8.39787253895663E-2</v>
      </c>
      <c r="CC103" s="4">
        <f t="shared" si="779"/>
        <v>-0.49995370799000849</v>
      </c>
      <c r="CD103" s="4">
        <f t="shared" si="780"/>
        <v>1.8545994065277682E-2</v>
      </c>
      <c r="CE103" s="4">
        <f t="shared" si="781"/>
        <v>0.18582179689679013</v>
      </c>
      <c r="CF103" s="4">
        <f t="shared" si="782"/>
        <v>1.3447889428464643</v>
      </c>
      <c r="CG103" s="4">
        <f t="shared" si="783"/>
        <v>1.6934958593095795</v>
      </c>
      <c r="CH103" s="4">
        <f t="shared" si="784"/>
        <v>2.5959577229742292</v>
      </c>
      <c r="CI103" s="4">
        <f t="shared" si="785"/>
        <v>3.0510989520541543</v>
      </c>
      <c r="CJ103" s="4">
        <f t="shared" si="786"/>
        <v>3.3081459638776289</v>
      </c>
      <c r="CK103" s="4">
        <f t="shared" si="787"/>
        <v>3.0469393357123176</v>
      </c>
      <c r="CL103" s="4">
        <f t="shared" si="788"/>
        <v>2.295318995120188</v>
      </c>
      <c r="CM103" s="4">
        <f t="shared" si="789"/>
        <v>2.5377969762419017</v>
      </c>
      <c r="CN103" s="4">
        <f t="shared" si="790"/>
        <v>2.292391401302285</v>
      </c>
      <c r="CO103" s="4">
        <f t="shared" si="791"/>
        <v>2.113301367430287</v>
      </c>
      <c r="CP103" s="4">
        <f t="shared" si="792"/>
        <v>2.3939929328621989</v>
      </c>
      <c r="CQ103" s="4">
        <f t="shared" si="793"/>
        <v>2.0186062840091168</v>
      </c>
      <c r="CR103" s="4">
        <f t="shared" si="794"/>
        <v>2.13637949075689</v>
      </c>
      <c r="CS103" s="4">
        <f t="shared" si="795"/>
        <v>2.4260869565217336</v>
      </c>
      <c r="CT103" s="4">
        <f t="shared" si="796"/>
        <v>2.4588042446725966</v>
      </c>
      <c r="CU103" s="4">
        <f t="shared" si="797"/>
        <v>3.1400550584996578</v>
      </c>
      <c r="CV103" s="4">
        <f t="shared" si="798"/>
        <v>2.4331938871339442</v>
      </c>
      <c r="CW103" s="4">
        <f t="shared" si="799"/>
        <v>2.6402920451651157</v>
      </c>
      <c r="CX103" s="4">
        <f t="shared" si="800"/>
        <v>1.9366790165038728</v>
      </c>
      <c r="CY103" s="4">
        <f t="shared" si="801"/>
        <v>1.6515138877304159</v>
      </c>
      <c r="CZ103" s="4">
        <f t="shared" si="802"/>
        <v>2.5920986831138526</v>
      </c>
      <c r="DA103" s="4">
        <f t="shared" si="803"/>
        <v>2.7047146401985023</v>
      </c>
      <c r="DB103" s="4">
        <f t="shared" si="804"/>
        <v>3.3454485379150967</v>
      </c>
      <c r="DC103" s="4">
        <f t="shared" si="805"/>
        <v>4.0124723065561474</v>
      </c>
      <c r="DD103" s="4">
        <f t="shared" si="806"/>
        <v>3.9808270371272991</v>
      </c>
      <c r="DE103" s="4">
        <f t="shared" si="807"/>
        <v>3.7770798099379777</v>
      </c>
      <c r="DF103" s="4">
        <f t="shared" si="808"/>
        <v>3.5968347853888361</v>
      </c>
      <c r="DG103" s="4">
        <f t="shared" si="809"/>
        <v>2.863679394130636</v>
      </c>
      <c r="DH103" s="4">
        <f t="shared" si="810"/>
        <v>2.8595984061254853</v>
      </c>
      <c r="DI103" s="4">
        <f t="shared" si="811"/>
        <v>2.6074809871178051</v>
      </c>
      <c r="DJ103" s="4">
        <f t="shared" si="812"/>
        <v>2.6464007406836076</v>
      </c>
      <c r="DK103" s="4">
        <f t="shared" si="813"/>
        <v>3.2747910115806356</v>
      </c>
      <c r="DL103" s="4">
        <f t="shared" si="814"/>
        <v>2.9168249145461456</v>
      </c>
      <c r="DM103" s="4">
        <f t="shared" si="815"/>
        <v>2.9118136439267861</v>
      </c>
      <c r="DN103" s="4">
        <f t="shared" si="816"/>
        <v>2.9239326518340381</v>
      </c>
      <c r="DO103" s="4">
        <f t="shared" si="817"/>
        <v>2.4728946977573107</v>
      </c>
      <c r="DP103" s="4">
        <f t="shared" si="818"/>
        <v>2.5094102885821812</v>
      </c>
      <c r="DQ103" s="4">
        <f t="shared" si="819"/>
        <v>2.6016021165576664</v>
      </c>
      <c r="DR103" s="4">
        <f t="shared" si="820"/>
        <v>2.3442634922953287</v>
      </c>
      <c r="DS103" s="4">
        <f t="shared" si="821"/>
        <v>0.92760344952531604</v>
      </c>
      <c r="DT103" s="4">
        <f t="shared" si="822"/>
        <v>-23.723810209518327</v>
      </c>
      <c r="DU103" s="4">
        <f t="shared" si="823"/>
        <v>-18.651959028722874</v>
      </c>
      <c r="DV103" s="4">
        <f t="shared" si="824"/>
        <v>-17.974882260596537</v>
      </c>
      <c r="DW103" s="4">
        <f t="shared" si="825"/>
        <v>-17.649170675665971</v>
      </c>
      <c r="DX103" s="4">
        <f t="shared" si="826"/>
        <v>12.809137247498592</v>
      </c>
      <c r="DY103" s="4">
        <f t="shared" si="827"/>
        <v>9.6944615655542918</v>
      </c>
      <c r="DZ103" s="4">
        <f t="shared" si="828"/>
        <v>10.94388864723792</v>
      </c>
      <c r="EA103" s="4">
        <f t="shared" si="829"/>
        <v>12.119626820123797</v>
      </c>
      <c r="EB103" s="4">
        <f t="shared" si="830"/>
        <v>8.9113881683541063</v>
      </c>
      <c r="EC103" s="4">
        <f t="shared" si="831"/>
        <v>6.3653877026810024</v>
      </c>
      <c r="ED103" s="4">
        <f t="shared" si="832"/>
        <v>4.8302360228965613</v>
      </c>
      <c r="EE103" s="4">
        <f t="shared" si="833"/>
        <v>5.9802472976125731</v>
      </c>
      <c r="EF103" s="11">
        <f t="shared" si="834"/>
        <v>5.95368008604793</v>
      </c>
      <c r="EG103" s="11">
        <f t="shared" si="835"/>
        <v>5.1923251075390642</v>
      </c>
      <c r="EH103" s="11">
        <f t="shared" si="836"/>
        <v>4.808699229560931</v>
      </c>
      <c r="EI103" s="11">
        <f t="shared" si="837"/>
        <v>3.0032873495744017</v>
      </c>
      <c r="EJ103" s="11">
        <f t="shared" si="838"/>
        <v>2.2180228441430083</v>
      </c>
      <c r="EK103" s="11">
        <f t="shared" si="839"/>
        <v>1.3749301870610076</v>
      </c>
      <c r="EL103" s="11">
        <f t="shared" si="840"/>
        <v>1.0567108256389623</v>
      </c>
      <c r="EM103" s="11">
        <f t="shared" si="841"/>
        <v>0.974141158890518</v>
      </c>
      <c r="EN103" s="11">
        <f t="shared" si="842"/>
        <v>0.71837493527795449</v>
      </c>
      <c r="EO103" s="11">
        <f t="shared" si="843"/>
        <v>0.43804664274285088</v>
      </c>
      <c r="EP103" s="11">
        <f t="shared" si="844"/>
        <v>0.29353937940415076</v>
      </c>
      <c r="EQ103" s="11">
        <f t="shared" si="845"/>
        <v>0.26867445118470279</v>
      </c>
      <c r="ER103" s="11">
        <f t="shared" si="846"/>
        <v>0.21945213034011424</v>
      </c>
      <c r="ES103" s="11">
        <f t="shared" si="847"/>
        <v>0.42218521698582645</v>
      </c>
      <c r="ET103" s="11">
        <f t="shared" si="848"/>
        <v>0.53159858761446799</v>
      </c>
      <c r="EU103" s="11">
        <f t="shared" si="849"/>
        <v>0.55095959341162626</v>
      </c>
      <c r="EV103" s="11">
        <f t="shared" si="850"/>
        <v>0.58702349801742493</v>
      </c>
      <c r="EW103" s="11">
        <f t="shared" si="851"/>
        <v>0.61721781539456622</v>
      </c>
      <c r="EX103" s="11">
        <f t="shared" si="852"/>
        <v>0.61172515234293456</v>
      </c>
      <c r="EY103" s="11">
        <f t="shared" si="853"/>
        <v>0.65582415515406112</v>
      </c>
      <c r="EZ103" s="11">
        <f t="shared" si="854"/>
        <v>0.66391751367240737</v>
      </c>
      <c r="FA103" s="11">
        <f t="shared" si="855"/>
        <v>0.59761622942169357</v>
      </c>
      <c r="FB103" s="11">
        <f t="shared" si="856"/>
        <v>0.57749275706167058</v>
      </c>
      <c r="FC103" s="11">
        <f t="shared" si="857"/>
        <v>0.57834547726745011</v>
      </c>
      <c r="FD103" s="11">
        <f t="shared" si="858"/>
        <v>0.57108661372726743</v>
      </c>
      <c r="FE103" s="11">
        <f t="shared" si="859"/>
        <v>0.57645217807213989</v>
      </c>
      <c r="FF103" s="11">
        <f t="shared" si="860"/>
        <v>0.57048073171375169</v>
      </c>
    </row>
    <row r="104" spans="2:162" x14ac:dyDescent="0.2">
      <c r="B104" t="str">
        <f t="shared" si="704"/>
        <v xml:space="preserve">      Leisure and Hospitality</v>
      </c>
      <c r="C104" s="4"/>
      <c r="D104" s="4"/>
      <c r="E104" s="4"/>
      <c r="F104" s="4"/>
      <c r="G104" s="4">
        <f t="shared" si="705"/>
        <v>3.1516499814608689</v>
      </c>
      <c r="H104" s="4">
        <f t="shared" si="706"/>
        <v>1.6146788990825778</v>
      </c>
      <c r="I104" s="4">
        <f t="shared" si="707"/>
        <v>-0.72886297376095754</v>
      </c>
      <c r="J104" s="4">
        <f t="shared" si="708"/>
        <v>0.32906764168190161</v>
      </c>
      <c r="K104" s="4">
        <f t="shared" si="709"/>
        <v>-0.43134435657801173</v>
      </c>
      <c r="L104" s="4">
        <f t="shared" si="710"/>
        <v>0.61394005055976919</v>
      </c>
      <c r="M104" s="4">
        <f t="shared" si="711"/>
        <v>3.5976505139500681</v>
      </c>
      <c r="N104" s="4">
        <f t="shared" si="712"/>
        <v>3.4256559766763672</v>
      </c>
      <c r="O104" s="4">
        <f t="shared" si="713"/>
        <v>3.2490974729241895</v>
      </c>
      <c r="P104" s="4">
        <f t="shared" si="714"/>
        <v>3.6252692031586431</v>
      </c>
      <c r="Q104" s="4">
        <f t="shared" si="715"/>
        <v>3.9688164422395422</v>
      </c>
      <c r="R104" s="4">
        <f t="shared" si="716"/>
        <v>2.3960535588442688</v>
      </c>
      <c r="S104" s="4">
        <f t="shared" si="717"/>
        <v>2.4125874125874303</v>
      </c>
      <c r="T104" s="4">
        <f t="shared" si="718"/>
        <v>2.8749567024593192</v>
      </c>
      <c r="U104" s="4">
        <f t="shared" si="719"/>
        <v>0.88616223585551435</v>
      </c>
      <c r="V104" s="4">
        <f t="shared" si="720"/>
        <v>3.8196834136269731</v>
      </c>
      <c r="W104" s="4">
        <f t="shared" si="721"/>
        <v>4.7456469784909805</v>
      </c>
      <c r="X104" s="4">
        <f t="shared" si="722"/>
        <v>3.8047138047138107</v>
      </c>
      <c r="Y104" s="4">
        <f t="shared" si="723"/>
        <v>3.817567567567548</v>
      </c>
      <c r="Z104" s="4">
        <f t="shared" si="724"/>
        <v>4.0437520715942865</v>
      </c>
      <c r="AA104" s="4">
        <f t="shared" si="725"/>
        <v>1.2711864406779405</v>
      </c>
      <c r="AB104" s="4">
        <f t="shared" si="726"/>
        <v>3.0814142069412798</v>
      </c>
      <c r="AC104" s="4">
        <f t="shared" si="727"/>
        <v>5.109013992840894</v>
      </c>
      <c r="AD104" s="4">
        <f t="shared" si="728"/>
        <v>3.568015291494131</v>
      </c>
      <c r="AE104" s="4">
        <f t="shared" si="729"/>
        <v>4.6346958480849576</v>
      </c>
      <c r="AF104" s="4">
        <f t="shared" si="730"/>
        <v>2.1711768407803422</v>
      </c>
      <c r="AG104" s="4">
        <f t="shared" si="731"/>
        <v>2.1362229102167118</v>
      </c>
      <c r="AH104" s="4">
        <f t="shared" si="732"/>
        <v>3.5373731159643151</v>
      </c>
      <c r="AI104" s="4">
        <f t="shared" si="733"/>
        <v>3.291294986158122</v>
      </c>
      <c r="AJ104" s="4">
        <f t="shared" si="734"/>
        <v>4.9892208192177545</v>
      </c>
      <c r="AK104" s="4">
        <f t="shared" si="735"/>
        <v>4.395271294331593</v>
      </c>
      <c r="AL104" s="4">
        <f t="shared" si="736"/>
        <v>1.5448603683897888</v>
      </c>
      <c r="AM104" s="4">
        <f t="shared" si="737"/>
        <v>5.7176891006551323</v>
      </c>
      <c r="AN104" s="4">
        <f t="shared" si="738"/>
        <v>4.3414491053094695</v>
      </c>
      <c r="AO104" s="4">
        <f t="shared" si="739"/>
        <v>3.7166085946573668</v>
      </c>
      <c r="AP104" s="4">
        <f t="shared" si="740"/>
        <v>5.9391456992393232</v>
      </c>
      <c r="AQ104" s="4">
        <f t="shared" si="741"/>
        <v>2.5915492957746755</v>
      </c>
      <c r="AR104" s="4">
        <f t="shared" si="742"/>
        <v>1.8273826258082604</v>
      </c>
      <c r="AS104" s="4">
        <f t="shared" si="743"/>
        <v>-0.16797312430011369</v>
      </c>
      <c r="AT104" s="4">
        <f t="shared" si="744"/>
        <v>0.66280033140015959</v>
      </c>
      <c r="AU104" s="4">
        <f t="shared" si="745"/>
        <v>-8.237232289951546E-2</v>
      </c>
      <c r="AV104" s="4">
        <f t="shared" si="746"/>
        <v>8.28271673108949E-2</v>
      </c>
      <c r="AW104" s="4">
        <f t="shared" si="747"/>
        <v>0.78519349411105832</v>
      </c>
      <c r="AX104" s="4">
        <f t="shared" si="748"/>
        <v>-3.5939643347050687</v>
      </c>
      <c r="AY104" s="4">
        <f t="shared" si="749"/>
        <v>-3.9021709260785964</v>
      </c>
      <c r="AZ104" s="4">
        <f t="shared" si="750"/>
        <v>-2.8689655172413842</v>
      </c>
      <c r="BA104" s="4">
        <f t="shared" si="751"/>
        <v>-1.5859766277128484</v>
      </c>
      <c r="BB104" s="4">
        <f t="shared" si="752"/>
        <v>0.68298235628911907</v>
      </c>
      <c r="BC104" s="4">
        <f t="shared" si="753"/>
        <v>1.4297969688304102</v>
      </c>
      <c r="BD104" s="4">
        <f t="shared" si="754"/>
        <v>1.022436807725069</v>
      </c>
      <c r="BE104" s="4">
        <f t="shared" si="755"/>
        <v>1.6680802940344908</v>
      </c>
      <c r="BF104" s="4">
        <f t="shared" si="756"/>
        <v>3.3352176370831099</v>
      </c>
      <c r="BG104" s="4">
        <f t="shared" si="757"/>
        <v>2.9320552579644943</v>
      </c>
      <c r="BH104" s="4">
        <f t="shared" si="758"/>
        <v>3.8515603036266555</v>
      </c>
      <c r="BI104" s="4">
        <f t="shared" si="759"/>
        <v>2.4471635150166815</v>
      </c>
      <c r="BJ104" s="4">
        <f t="shared" si="760"/>
        <v>1.8052516411378505</v>
      </c>
      <c r="BK104" s="4">
        <f t="shared" si="761"/>
        <v>2.3829087921117376</v>
      </c>
      <c r="BL104" s="4">
        <f t="shared" si="762"/>
        <v>2.680021656740661</v>
      </c>
      <c r="BM104" s="4">
        <f t="shared" si="763"/>
        <v>3.5016286644951045</v>
      </c>
      <c r="BN104" s="4">
        <f t="shared" si="764"/>
        <v>3.3315421816227708</v>
      </c>
      <c r="BO104" s="4">
        <f t="shared" si="765"/>
        <v>3.6650615302300737</v>
      </c>
      <c r="BP104" s="4">
        <f t="shared" si="766"/>
        <v>2.689164249934084</v>
      </c>
      <c r="BQ104" s="4">
        <f t="shared" si="767"/>
        <v>3.3569367951744145</v>
      </c>
      <c r="BR104" s="4">
        <f t="shared" si="768"/>
        <v>3.4321372854914323</v>
      </c>
      <c r="BS104" s="4">
        <f t="shared" si="769"/>
        <v>3.6387096774193717</v>
      </c>
      <c r="BT104" s="4">
        <f t="shared" si="770"/>
        <v>3.7997432605904935</v>
      </c>
      <c r="BU104" s="4">
        <f t="shared" si="771"/>
        <v>3.4509007866023733</v>
      </c>
      <c r="BV104" s="4">
        <f t="shared" si="772"/>
        <v>3.142282554047271</v>
      </c>
      <c r="BW104" s="4">
        <f t="shared" si="773"/>
        <v>2.9133466135458086</v>
      </c>
      <c r="BX104" s="4">
        <f t="shared" si="774"/>
        <v>1.9539945584961638</v>
      </c>
      <c r="BY104" s="4">
        <f t="shared" si="775"/>
        <v>1.2018641157713894</v>
      </c>
      <c r="BZ104" s="4">
        <f t="shared" si="776"/>
        <v>-0.99926882768706093</v>
      </c>
      <c r="CA104" s="4">
        <f t="shared" si="777"/>
        <v>-3.7986934430195851</v>
      </c>
      <c r="CB104" s="4">
        <f t="shared" si="778"/>
        <v>-5.2644347404172676</v>
      </c>
      <c r="CC104" s="4">
        <f t="shared" si="779"/>
        <v>-5.3562772661173152</v>
      </c>
      <c r="CD104" s="4">
        <f t="shared" si="780"/>
        <v>-4.4066962087641599</v>
      </c>
      <c r="CE104" s="4">
        <f t="shared" si="781"/>
        <v>-2.5402414486921598</v>
      </c>
      <c r="CF104" s="4">
        <f t="shared" si="782"/>
        <v>-7.6824583866852425E-2</v>
      </c>
      <c r="CG104" s="4">
        <f t="shared" si="783"/>
        <v>0.33290653008963833</v>
      </c>
      <c r="CH104" s="4">
        <f t="shared" si="784"/>
        <v>1.9057429822302296</v>
      </c>
      <c r="CI104" s="4">
        <f t="shared" si="785"/>
        <v>2.2193548387096751</v>
      </c>
      <c r="CJ104" s="4">
        <f t="shared" si="786"/>
        <v>2.4859046642747185</v>
      </c>
      <c r="CK104" s="4">
        <f t="shared" si="787"/>
        <v>2.3481368044921069</v>
      </c>
      <c r="CL104" s="4">
        <f t="shared" si="788"/>
        <v>2.324993682082388</v>
      </c>
      <c r="CM104" s="4">
        <f t="shared" si="789"/>
        <v>3.1305225953042193</v>
      </c>
      <c r="CN104" s="4">
        <f t="shared" si="790"/>
        <v>3.2008002000500246</v>
      </c>
      <c r="CO104" s="4">
        <f t="shared" si="791"/>
        <v>3.3416458852867592</v>
      </c>
      <c r="CP104" s="4">
        <f t="shared" si="792"/>
        <v>4.0750802667325337</v>
      </c>
      <c r="CQ104" s="4">
        <f t="shared" si="793"/>
        <v>3.9902080783353666</v>
      </c>
      <c r="CR104" s="4">
        <f t="shared" si="794"/>
        <v>4.1919069542040388</v>
      </c>
      <c r="CS104" s="4">
        <f t="shared" si="795"/>
        <v>4.8021235521235495</v>
      </c>
      <c r="CT104" s="4">
        <f t="shared" si="796"/>
        <v>4.0104413858566668</v>
      </c>
      <c r="CU104" s="4">
        <f t="shared" si="797"/>
        <v>4.2372881355932313</v>
      </c>
      <c r="CV104" s="4">
        <f t="shared" si="798"/>
        <v>3.2790697674418556</v>
      </c>
      <c r="CW104" s="4">
        <f t="shared" si="799"/>
        <v>3.0623992631821251</v>
      </c>
      <c r="CX104" s="4">
        <f t="shared" si="800"/>
        <v>2.5781428245494009</v>
      </c>
      <c r="CY104" s="4">
        <f t="shared" si="801"/>
        <v>2.9132791327913354</v>
      </c>
      <c r="CZ104" s="4">
        <f t="shared" si="802"/>
        <v>3.7378968700743087</v>
      </c>
      <c r="DA104" s="4">
        <f t="shared" si="803"/>
        <v>5.0268096514745508</v>
      </c>
      <c r="DB104" s="4">
        <f t="shared" si="804"/>
        <v>5.2713523131672435</v>
      </c>
      <c r="DC104" s="4">
        <f t="shared" si="805"/>
        <v>5.0252359008119418</v>
      </c>
      <c r="DD104" s="4">
        <f t="shared" si="806"/>
        <v>4.7102235728239572</v>
      </c>
      <c r="DE104" s="4">
        <f t="shared" si="807"/>
        <v>3.8289725590299861</v>
      </c>
      <c r="DF104" s="4">
        <f t="shared" si="808"/>
        <v>3.6974434819353474</v>
      </c>
      <c r="DG104" s="4">
        <f t="shared" si="809"/>
        <v>3.3430839949853741</v>
      </c>
      <c r="DH104" s="4">
        <f t="shared" si="810"/>
        <v>3.9800995024875663</v>
      </c>
      <c r="DI104" s="4">
        <f t="shared" si="811"/>
        <v>2.786314279860691</v>
      </c>
      <c r="DJ104" s="4">
        <f t="shared" si="812"/>
        <v>2.7709861450692763</v>
      </c>
      <c r="DK104" s="4">
        <f t="shared" si="813"/>
        <v>3.2551556813586791</v>
      </c>
      <c r="DL104" s="4">
        <f t="shared" si="814"/>
        <v>2.6913875598086223</v>
      </c>
      <c r="DM104" s="4">
        <f t="shared" si="815"/>
        <v>2.5313932629061231</v>
      </c>
      <c r="DN104" s="4">
        <f t="shared" si="816"/>
        <v>2.7954004758128592</v>
      </c>
      <c r="DO104" s="4">
        <f t="shared" si="817"/>
        <v>1.4294106128842632</v>
      </c>
      <c r="DP104" s="4">
        <f t="shared" si="818"/>
        <v>1.1259949524364377</v>
      </c>
      <c r="DQ104" s="4">
        <f t="shared" si="819"/>
        <v>1.6718506998444793</v>
      </c>
      <c r="DR104" s="4">
        <f t="shared" si="820"/>
        <v>1.022179363548692</v>
      </c>
      <c r="DS104" s="4">
        <f t="shared" si="821"/>
        <v>-0.28957528957529455</v>
      </c>
      <c r="DT104" s="4">
        <f t="shared" si="822"/>
        <v>-44.615089268573641</v>
      </c>
      <c r="DU104" s="4">
        <f t="shared" si="823"/>
        <v>-36.978967495219884</v>
      </c>
      <c r="DV104" s="4">
        <f t="shared" si="824"/>
        <v>-35.586101565482998</v>
      </c>
      <c r="DW104" s="4">
        <f t="shared" si="825"/>
        <v>-35.759922555663117</v>
      </c>
      <c r="DX104" s="4">
        <f t="shared" si="826"/>
        <v>28.249566724436725</v>
      </c>
      <c r="DY104" s="4">
        <f t="shared" si="827"/>
        <v>24.605582524271853</v>
      </c>
      <c r="DZ104" s="4">
        <f t="shared" si="828"/>
        <v>28.215767634854739</v>
      </c>
      <c r="EA104" s="4">
        <f t="shared" si="829"/>
        <v>32.549728752260407</v>
      </c>
      <c r="EB104" s="4">
        <f t="shared" si="830"/>
        <v>22.270270270270309</v>
      </c>
      <c r="EC104" s="4">
        <f t="shared" si="831"/>
        <v>12.977842707572428</v>
      </c>
      <c r="ED104" s="4">
        <f t="shared" si="832"/>
        <v>10.217290799815082</v>
      </c>
      <c r="EE104" s="4">
        <f t="shared" si="833"/>
        <v>10.777626193724421</v>
      </c>
      <c r="EF104" s="11">
        <f t="shared" si="834"/>
        <v>9.0813660477453428</v>
      </c>
      <c r="EG104" s="11">
        <f t="shared" si="835"/>
        <v>6.6104310344827777</v>
      </c>
      <c r="EH104" s="11">
        <f t="shared" si="836"/>
        <v>4.4496434563758402</v>
      </c>
      <c r="EI104" s="11">
        <f t="shared" si="837"/>
        <v>2.2192118226600943</v>
      </c>
      <c r="EJ104" s="11">
        <f t="shared" si="838"/>
        <v>0.85486036936144316</v>
      </c>
      <c r="EK104" s="11">
        <f t="shared" si="839"/>
        <v>0.97743476288549846</v>
      </c>
      <c r="EL104" s="11">
        <f t="shared" si="840"/>
        <v>1.0937000204210179</v>
      </c>
      <c r="EM104" s="11">
        <f t="shared" si="841"/>
        <v>1.2172598250644651</v>
      </c>
      <c r="EN104" s="11">
        <f t="shared" si="842"/>
        <v>1.7780494258921919</v>
      </c>
      <c r="EO104" s="11">
        <f t="shared" si="843"/>
        <v>1.4834612092911481</v>
      </c>
      <c r="EP104" s="11">
        <f t="shared" si="844"/>
        <v>1.1819147674693609</v>
      </c>
      <c r="EQ104" s="11">
        <f t="shared" si="845"/>
        <v>1.3685487907432625</v>
      </c>
      <c r="ER104" s="11">
        <f t="shared" si="846"/>
        <v>1.4270003026342293</v>
      </c>
      <c r="ES104" s="11">
        <f t="shared" si="847"/>
        <v>1.7922443001080035</v>
      </c>
      <c r="ET104" s="11">
        <f t="shared" si="848"/>
        <v>1.8548400394807318</v>
      </c>
      <c r="EU104" s="11">
        <f t="shared" si="849"/>
        <v>1.6564293271302599</v>
      </c>
      <c r="EV104" s="11">
        <f t="shared" si="850"/>
        <v>1.3433360465537225</v>
      </c>
      <c r="EW104" s="11">
        <f t="shared" si="851"/>
        <v>1.2635980393125745</v>
      </c>
      <c r="EX104" s="11">
        <f t="shared" si="852"/>
        <v>0.34963053759957674</v>
      </c>
      <c r="EY104" s="11">
        <f t="shared" si="853"/>
        <v>-0.41185014915201545</v>
      </c>
      <c r="EZ104" s="11">
        <f t="shared" si="854"/>
        <v>-0.61488538886661503</v>
      </c>
      <c r="FA104" s="11">
        <f t="shared" si="855"/>
        <v>-0.92648571000428781</v>
      </c>
      <c r="FB104" s="11">
        <f t="shared" si="856"/>
        <v>-0.49844807549260794</v>
      </c>
      <c r="FC104" s="11">
        <f t="shared" si="857"/>
        <v>2.5633233661426225E-2</v>
      </c>
      <c r="FD104" s="11">
        <f t="shared" si="858"/>
        <v>0.15165780063723933</v>
      </c>
      <c r="FE104" s="11">
        <f t="shared" si="859"/>
        <v>0.32869612182619967</v>
      </c>
      <c r="FF104" s="11">
        <f t="shared" si="860"/>
        <v>0.45676272890251557</v>
      </c>
    </row>
    <row r="105" spans="2:162" x14ac:dyDescent="0.2">
      <c r="B105" t="str">
        <f t="shared" ref="B105:B107" si="861">B21</f>
        <v xml:space="preserve">   Government</v>
      </c>
      <c r="C105" s="4"/>
      <c r="D105" s="4"/>
      <c r="E105" s="4"/>
      <c r="F105" s="4"/>
      <c r="G105" s="4">
        <f t="shared" si="705"/>
        <v>3.0351805012646338</v>
      </c>
      <c r="H105" s="4">
        <f t="shared" si="706"/>
        <v>4.4782905205728474</v>
      </c>
      <c r="I105" s="4">
        <f t="shared" si="707"/>
        <v>3.4575061342850821</v>
      </c>
      <c r="J105" s="4">
        <f t="shared" si="708"/>
        <v>4.054659498207891</v>
      </c>
      <c r="K105" s="4">
        <f t="shared" si="709"/>
        <v>5.3113144387413547</v>
      </c>
      <c r="L105" s="4">
        <f t="shared" si="710"/>
        <v>3.524804177545704</v>
      </c>
      <c r="M105" s="4">
        <f t="shared" si="711"/>
        <v>2.1992238033635259</v>
      </c>
      <c r="N105" s="4">
        <f t="shared" si="712"/>
        <v>4.0043057050591857</v>
      </c>
      <c r="O105" s="4">
        <f t="shared" si="713"/>
        <v>1.8648018648018905</v>
      </c>
      <c r="P105" s="4">
        <f t="shared" si="714"/>
        <v>1.8705338377469349</v>
      </c>
      <c r="Q105" s="4">
        <f t="shared" si="715"/>
        <v>2.65822784810128</v>
      </c>
      <c r="R105" s="4">
        <f t="shared" si="716"/>
        <v>1.5317739598426749</v>
      </c>
      <c r="S105" s="4">
        <f t="shared" si="717"/>
        <v>1.9346785937174982</v>
      </c>
      <c r="T105" s="4">
        <f t="shared" si="718"/>
        <v>1.9187126057355064</v>
      </c>
      <c r="U105" s="4">
        <f t="shared" si="719"/>
        <v>0.59597205096588723</v>
      </c>
      <c r="V105" s="4">
        <f t="shared" si="720"/>
        <v>2.1202854230377044</v>
      </c>
      <c r="W105" s="4">
        <f t="shared" si="721"/>
        <v>2.6122448979591706</v>
      </c>
      <c r="X105" s="4">
        <f t="shared" si="722"/>
        <v>2.1255060728744946</v>
      </c>
      <c r="Y105" s="4">
        <f t="shared" si="723"/>
        <v>2.3289070480081664</v>
      </c>
      <c r="Z105" s="4">
        <f t="shared" si="724"/>
        <v>1.1379516869634898</v>
      </c>
      <c r="AA105" s="4">
        <f t="shared" si="725"/>
        <v>2.0286396181384392</v>
      </c>
      <c r="AB105" s="4">
        <f t="shared" si="726"/>
        <v>1.5064420218037666</v>
      </c>
      <c r="AC105" s="4">
        <f t="shared" si="727"/>
        <v>1.8965861449391275</v>
      </c>
      <c r="AD105" s="4">
        <f t="shared" si="728"/>
        <v>1.2238452427951074</v>
      </c>
      <c r="AE105" s="4">
        <f t="shared" si="729"/>
        <v>-3.8986354775827348E-2</v>
      </c>
      <c r="AF105" s="4">
        <f t="shared" si="730"/>
        <v>2.2456551454794083</v>
      </c>
      <c r="AG105" s="4">
        <f t="shared" si="731"/>
        <v>2.5274294670846187</v>
      </c>
      <c r="AH105" s="4">
        <f t="shared" si="732"/>
        <v>2.4570982839313471</v>
      </c>
      <c r="AI105" s="4">
        <f t="shared" si="733"/>
        <v>3.3346333853354171</v>
      </c>
      <c r="AJ105" s="4">
        <f t="shared" si="734"/>
        <v>2.0626432391138261</v>
      </c>
      <c r="AK105" s="4">
        <f t="shared" si="735"/>
        <v>2.6180011465698483</v>
      </c>
      <c r="AL105" s="4">
        <f t="shared" si="736"/>
        <v>2.9120669965740253</v>
      </c>
      <c r="AM105" s="4">
        <f t="shared" si="737"/>
        <v>2.3211926778637482</v>
      </c>
      <c r="AN105" s="4">
        <f t="shared" si="738"/>
        <v>2.3016467065868351</v>
      </c>
      <c r="AO105" s="4">
        <f t="shared" si="739"/>
        <v>2.681564245810053</v>
      </c>
      <c r="AP105" s="4">
        <f t="shared" si="740"/>
        <v>2.1453671167005695</v>
      </c>
      <c r="AQ105" s="4">
        <f t="shared" si="741"/>
        <v>2.4345260051641393</v>
      </c>
      <c r="AR105" s="4">
        <f t="shared" si="742"/>
        <v>2.5059447594658613</v>
      </c>
      <c r="AS105" s="4">
        <f t="shared" si="743"/>
        <v>1.0155966630395197</v>
      </c>
      <c r="AT105" s="4">
        <f t="shared" si="744"/>
        <v>0.95962339308346412</v>
      </c>
      <c r="AU105" s="4">
        <f t="shared" si="745"/>
        <v>2.4846957148001447</v>
      </c>
      <c r="AV105" s="4">
        <f t="shared" si="746"/>
        <v>2.4625267665953077</v>
      </c>
      <c r="AW105" s="4">
        <f t="shared" si="747"/>
        <v>3.5727109515260258</v>
      </c>
      <c r="AX105" s="4">
        <f t="shared" si="748"/>
        <v>4.4476327116212522</v>
      </c>
      <c r="AY105" s="4">
        <f t="shared" si="749"/>
        <v>2.7055516514406186</v>
      </c>
      <c r="AZ105" s="4">
        <f t="shared" si="750"/>
        <v>2.2117729014280663</v>
      </c>
      <c r="BA105" s="4">
        <f t="shared" si="751"/>
        <v>1.837406829606536</v>
      </c>
      <c r="BB105" s="4">
        <f t="shared" si="752"/>
        <v>1.5281593406593297</v>
      </c>
      <c r="BC105" s="4">
        <f t="shared" si="753"/>
        <v>1.436879917892564</v>
      </c>
      <c r="BD105" s="4">
        <f t="shared" si="754"/>
        <v>1.6016357130686831</v>
      </c>
      <c r="BE105" s="4">
        <f t="shared" si="755"/>
        <v>0.81702127659573076</v>
      </c>
      <c r="BF105" s="4">
        <f t="shared" si="756"/>
        <v>0.55809233891426224</v>
      </c>
      <c r="BG105" s="4">
        <f t="shared" si="757"/>
        <v>-8.4317032040470696E-2</v>
      </c>
      <c r="BH105" s="4">
        <f t="shared" si="758"/>
        <v>-0.46956230085528627</v>
      </c>
      <c r="BI105" s="4">
        <f t="shared" si="759"/>
        <v>0.40520006753332893</v>
      </c>
      <c r="BJ105" s="4">
        <f t="shared" si="760"/>
        <v>0.1345442314160783</v>
      </c>
      <c r="BK105" s="4">
        <f t="shared" si="761"/>
        <v>-8.4388185654005188E-2</v>
      </c>
      <c r="BL105" s="4">
        <f t="shared" si="762"/>
        <v>-0.11794439764110098</v>
      </c>
      <c r="BM105" s="4">
        <f t="shared" si="763"/>
        <v>-0.15133680847485564</v>
      </c>
      <c r="BN105" s="4">
        <f t="shared" si="764"/>
        <v>-0.11756802149814893</v>
      </c>
      <c r="BO105" s="4">
        <f t="shared" si="765"/>
        <v>0.67567567567567988</v>
      </c>
      <c r="BP105" s="4">
        <f t="shared" si="766"/>
        <v>0.3711201079622084</v>
      </c>
      <c r="BQ105" s="4">
        <f t="shared" si="767"/>
        <v>0.16840687100032614</v>
      </c>
      <c r="BR105" s="4">
        <f t="shared" si="768"/>
        <v>0.28585841600807793</v>
      </c>
      <c r="BS105" s="4">
        <f t="shared" si="769"/>
        <v>0.13422818791943847</v>
      </c>
      <c r="BT105" s="4">
        <f t="shared" si="770"/>
        <v>0.55462184873948939</v>
      </c>
      <c r="BU105" s="4">
        <f t="shared" si="771"/>
        <v>1.311365164761269</v>
      </c>
      <c r="BV105" s="4">
        <f t="shared" si="772"/>
        <v>1.2743125419181656</v>
      </c>
      <c r="BW105" s="4">
        <f t="shared" si="773"/>
        <v>1.7258713136729442</v>
      </c>
      <c r="BX105" s="4">
        <f t="shared" si="774"/>
        <v>1.5544041450777257</v>
      </c>
      <c r="BY105" s="4">
        <f t="shared" si="775"/>
        <v>2.6717557251908497</v>
      </c>
      <c r="BZ105" s="4">
        <f t="shared" si="776"/>
        <v>2.7649006622516792</v>
      </c>
      <c r="CA105" s="4">
        <f t="shared" si="777"/>
        <v>1.8118926041838179</v>
      </c>
      <c r="CB105" s="4">
        <f t="shared" si="778"/>
        <v>2.2712310730743868</v>
      </c>
      <c r="CC105" s="4">
        <f t="shared" si="779"/>
        <v>-9.6977533538089578E-2</v>
      </c>
      <c r="CD105" s="4">
        <f t="shared" si="780"/>
        <v>-0.6766553890768523</v>
      </c>
      <c r="CE105" s="4">
        <f t="shared" si="781"/>
        <v>-0.55007280375343193</v>
      </c>
      <c r="CF105" s="4">
        <f t="shared" si="782"/>
        <v>0.48278081750885438</v>
      </c>
      <c r="CG105" s="4">
        <f t="shared" si="783"/>
        <v>1.6178611875106164E-2</v>
      </c>
      <c r="CH105" s="4">
        <f t="shared" si="784"/>
        <v>-0.6974858069748513</v>
      </c>
      <c r="CI105" s="4">
        <f t="shared" si="785"/>
        <v>-0.91101350252156266</v>
      </c>
      <c r="CJ105" s="4">
        <f t="shared" si="786"/>
        <v>-2.6265214606021825</v>
      </c>
      <c r="CK105" s="4">
        <f t="shared" si="787"/>
        <v>-2.4102232287285696</v>
      </c>
      <c r="CL105" s="4">
        <f t="shared" si="788"/>
        <v>-1.0780790591310097</v>
      </c>
      <c r="CM105" s="4">
        <f t="shared" si="789"/>
        <v>-0.32835330815957908</v>
      </c>
      <c r="CN105" s="4">
        <f t="shared" si="790"/>
        <v>-0.16447368421051989</v>
      </c>
      <c r="CO105" s="4">
        <f t="shared" si="791"/>
        <v>0.67959555776562208</v>
      </c>
      <c r="CP105" s="4">
        <f t="shared" si="792"/>
        <v>0.80911492734476731</v>
      </c>
      <c r="CQ105" s="4">
        <f t="shared" si="793"/>
        <v>0.88947455114478657</v>
      </c>
      <c r="CR105" s="4">
        <f t="shared" si="794"/>
        <v>0.95551894563425943</v>
      </c>
      <c r="CS105" s="4">
        <f t="shared" si="795"/>
        <v>1.0536713862364211</v>
      </c>
      <c r="CT105" s="4">
        <f t="shared" si="796"/>
        <v>1.294021294021297</v>
      </c>
      <c r="CU105" s="4">
        <f t="shared" si="797"/>
        <v>1.2571428571428678</v>
      </c>
      <c r="CV105" s="4">
        <f t="shared" si="798"/>
        <v>1.3381201044386337</v>
      </c>
      <c r="CW105" s="4">
        <f t="shared" si="799"/>
        <v>1.7432388400130394</v>
      </c>
      <c r="CX105" s="4">
        <f t="shared" si="800"/>
        <v>1.4068564036222586</v>
      </c>
      <c r="CY105" s="4">
        <f t="shared" si="801"/>
        <v>1.9187358916478381</v>
      </c>
      <c r="CZ105" s="4">
        <f t="shared" si="802"/>
        <v>2.5281803542673176</v>
      </c>
      <c r="DA105" s="4">
        <f t="shared" si="803"/>
        <v>2.8182546036829459</v>
      </c>
      <c r="DB105" s="4">
        <f t="shared" si="804"/>
        <v>2.6789985648221881</v>
      </c>
      <c r="DC105" s="4">
        <f t="shared" si="805"/>
        <v>2.2148394241417346</v>
      </c>
      <c r="DD105" s="4">
        <f t="shared" si="806"/>
        <v>2.4187215329040335</v>
      </c>
      <c r="DE105" s="4">
        <f t="shared" si="807"/>
        <v>2.1024762498053295</v>
      </c>
      <c r="DF105" s="4">
        <f t="shared" si="808"/>
        <v>2.4693275353315558</v>
      </c>
      <c r="DG105" s="4">
        <f t="shared" si="809"/>
        <v>2.259712118867041</v>
      </c>
      <c r="DH105" s="4">
        <f t="shared" si="810"/>
        <v>1.855543628277867</v>
      </c>
      <c r="DI105" s="4">
        <f t="shared" si="811"/>
        <v>1.4643075045759568</v>
      </c>
      <c r="DJ105" s="4">
        <f t="shared" si="812"/>
        <v>0.77296150348591386</v>
      </c>
      <c r="DK105" s="4">
        <f t="shared" si="813"/>
        <v>-7.5677311941890757E-2</v>
      </c>
      <c r="DL105" s="4">
        <f t="shared" si="814"/>
        <v>-1.0237880156579116</v>
      </c>
      <c r="DM105" s="4">
        <f t="shared" si="815"/>
        <v>-1.6536380036079157</v>
      </c>
      <c r="DN105" s="4">
        <f t="shared" si="816"/>
        <v>-2.1807790645209546</v>
      </c>
      <c r="DO105" s="4">
        <f t="shared" si="817"/>
        <v>-2.7112996061799288</v>
      </c>
      <c r="DP105" s="4">
        <f t="shared" si="818"/>
        <v>-1.7341040462427904</v>
      </c>
      <c r="DQ105" s="4">
        <f t="shared" si="819"/>
        <v>0.10700091715070137</v>
      </c>
      <c r="DR105" s="4">
        <f t="shared" si="820"/>
        <v>-0.27675276752768818</v>
      </c>
      <c r="DS105" s="4">
        <f t="shared" si="821"/>
        <v>2.3820644558617543</v>
      </c>
      <c r="DT105" s="4">
        <f t="shared" si="822"/>
        <v>-4.4427244582043279</v>
      </c>
      <c r="DU105" s="4">
        <f t="shared" si="823"/>
        <v>-3.2371354405252739</v>
      </c>
      <c r="DV105" s="4">
        <f t="shared" si="824"/>
        <v>-6.3521430773974652</v>
      </c>
      <c r="DW105" s="4">
        <f t="shared" si="825"/>
        <v>-7.3753041362530354</v>
      </c>
      <c r="DX105" s="4">
        <f t="shared" si="826"/>
        <v>0.25919326097523232</v>
      </c>
      <c r="DY105" s="4">
        <f t="shared" si="827"/>
        <v>0.5838724948713736</v>
      </c>
      <c r="DZ105" s="4">
        <f t="shared" si="828"/>
        <v>2.8482054659203282</v>
      </c>
      <c r="EA105" s="4">
        <f t="shared" si="829"/>
        <v>-0.80446560499096709</v>
      </c>
      <c r="EB105" s="4">
        <f t="shared" si="830"/>
        <v>-2.569074163839058</v>
      </c>
      <c r="EC105" s="4">
        <f t="shared" si="831"/>
        <v>-0.73737056793220512</v>
      </c>
      <c r="ED105" s="4">
        <f t="shared" si="832"/>
        <v>-0.72034576596767819</v>
      </c>
      <c r="EE105" s="4">
        <f t="shared" si="833"/>
        <v>2.6812313803376231</v>
      </c>
      <c r="EF105" s="11">
        <f t="shared" si="834"/>
        <v>3.6272139303482387</v>
      </c>
      <c r="EG105" s="11">
        <f t="shared" si="835"/>
        <v>0.42280701754384697</v>
      </c>
      <c r="EH105" s="11">
        <f t="shared" si="836"/>
        <v>2.5500806191551151</v>
      </c>
      <c r="EI105" s="11">
        <f t="shared" si="837"/>
        <v>2.7492263056092758</v>
      </c>
      <c r="EJ105" s="11">
        <f t="shared" si="838"/>
        <v>2.101342018630703</v>
      </c>
      <c r="EK105" s="11">
        <f t="shared" si="839"/>
        <v>0.7320872347688745</v>
      </c>
      <c r="EL105" s="11">
        <f t="shared" si="840"/>
        <v>1.050917619001801</v>
      </c>
      <c r="EM105" s="11">
        <f t="shared" si="841"/>
        <v>1.1161237430901139</v>
      </c>
      <c r="EN105" s="11">
        <f t="shared" si="842"/>
        <v>1.2359663625300721</v>
      </c>
      <c r="EO105" s="11">
        <f t="shared" si="843"/>
        <v>1.1644672268309009</v>
      </c>
      <c r="EP105" s="11">
        <f t="shared" si="844"/>
        <v>0.97309847399935645</v>
      </c>
      <c r="EQ105" s="11">
        <f t="shared" si="845"/>
        <v>0.94225461586077142</v>
      </c>
      <c r="ER105" s="11">
        <f t="shared" si="846"/>
        <v>0.96648290424210526</v>
      </c>
      <c r="ES105" s="11">
        <f t="shared" si="847"/>
        <v>0.91239954315156524</v>
      </c>
      <c r="ET105" s="11">
        <f t="shared" si="848"/>
        <v>0.89904718934492589</v>
      </c>
      <c r="EU105" s="11">
        <f t="shared" si="849"/>
        <v>0.8792820042281102</v>
      </c>
      <c r="EV105" s="11">
        <f t="shared" si="850"/>
        <v>0.85597871714979679</v>
      </c>
      <c r="EW105" s="11">
        <f t="shared" si="851"/>
        <v>0.87742779127411019</v>
      </c>
      <c r="EX105" s="11">
        <f t="shared" si="852"/>
        <v>0.92654402240970324</v>
      </c>
      <c r="EY105" s="11">
        <f t="shared" si="853"/>
        <v>0.94959287165459205</v>
      </c>
      <c r="EZ105" s="11">
        <f t="shared" si="854"/>
        <v>0.99645316314356247</v>
      </c>
      <c r="FA105" s="11">
        <f t="shared" si="855"/>
        <v>1.0497176462984426</v>
      </c>
      <c r="FB105" s="11">
        <f t="shared" si="856"/>
        <v>1.0525455659713634</v>
      </c>
      <c r="FC105" s="11">
        <f t="shared" si="857"/>
        <v>1.0609595587552922</v>
      </c>
      <c r="FD105" s="11">
        <f t="shared" si="858"/>
        <v>1.0635789907245119</v>
      </c>
      <c r="FE105" s="11">
        <f t="shared" si="859"/>
        <v>1.060388355636821</v>
      </c>
      <c r="FF105" s="11">
        <f t="shared" si="860"/>
        <v>1.061618051100699</v>
      </c>
    </row>
    <row r="106" spans="2:162" x14ac:dyDescent="0.2">
      <c r="B106" t="str">
        <f t="shared" si="861"/>
        <v xml:space="preserve">      State and local</v>
      </c>
      <c r="C106" s="4"/>
      <c r="D106" s="4"/>
      <c r="E106" s="4"/>
      <c r="F106" s="4"/>
      <c r="G106" s="4">
        <f t="shared" si="705"/>
        <v>4.0584415584415501</v>
      </c>
      <c r="H106" s="4">
        <f t="shared" si="706"/>
        <v>6.1158798283261762</v>
      </c>
      <c r="I106" s="4">
        <f t="shared" si="707"/>
        <v>4.0448851774530503</v>
      </c>
      <c r="J106" s="4">
        <f t="shared" si="708"/>
        <v>4.3864229765012919</v>
      </c>
      <c r="K106" s="4">
        <f t="shared" si="709"/>
        <v>5.7982319292771756</v>
      </c>
      <c r="L106" s="4">
        <f t="shared" si="710"/>
        <v>3.7917087967644036</v>
      </c>
      <c r="M106" s="4">
        <f t="shared" si="711"/>
        <v>2.5081514923501524</v>
      </c>
      <c r="N106" s="4">
        <f t="shared" si="712"/>
        <v>4.4022011005502515</v>
      </c>
      <c r="O106" s="4">
        <f t="shared" si="713"/>
        <v>1.7449004669451984</v>
      </c>
      <c r="P106" s="4">
        <f t="shared" si="714"/>
        <v>1.777886020457875</v>
      </c>
      <c r="Q106" s="4">
        <f t="shared" si="715"/>
        <v>2.5691216050893084</v>
      </c>
      <c r="R106" s="4">
        <f t="shared" si="716"/>
        <v>1.4614278869190311</v>
      </c>
      <c r="S106" s="4">
        <f t="shared" si="717"/>
        <v>2.1739130434782705</v>
      </c>
      <c r="T106" s="4">
        <f t="shared" si="718"/>
        <v>2.1536252692031299</v>
      </c>
      <c r="U106" s="4">
        <f t="shared" si="719"/>
        <v>0.85877862595418186</v>
      </c>
      <c r="V106" s="4">
        <f t="shared" si="720"/>
        <v>2.573789846517105</v>
      </c>
      <c r="W106" s="4">
        <f t="shared" si="721"/>
        <v>3.3096926713947816</v>
      </c>
      <c r="X106" s="4">
        <f t="shared" si="722"/>
        <v>2.7641133754977787</v>
      </c>
      <c r="Y106" s="4">
        <f t="shared" si="723"/>
        <v>3.0037842951750049</v>
      </c>
      <c r="Z106" s="4">
        <f t="shared" si="724"/>
        <v>1.5883977900552626</v>
      </c>
      <c r="AA106" s="4">
        <f t="shared" si="725"/>
        <v>2.4713958810068881</v>
      </c>
      <c r="AB106" s="4">
        <f t="shared" si="726"/>
        <v>1.9603373603829466</v>
      </c>
      <c r="AC106" s="4">
        <f t="shared" si="727"/>
        <v>2.5028702640643052</v>
      </c>
      <c r="AD106" s="4">
        <f t="shared" si="728"/>
        <v>1.540901880806711</v>
      </c>
      <c r="AE106" s="4">
        <f t="shared" si="729"/>
        <v>4.4662795891015072E-2</v>
      </c>
      <c r="AF106" s="4">
        <f t="shared" si="730"/>
        <v>2.52626872345183</v>
      </c>
      <c r="AG106" s="4">
        <f t="shared" si="731"/>
        <v>2.5089605734766929</v>
      </c>
      <c r="AH106" s="4">
        <f t="shared" si="732"/>
        <v>2.6779736665922815</v>
      </c>
      <c r="AI106" s="4">
        <f t="shared" si="733"/>
        <v>3.3482142857142794</v>
      </c>
      <c r="AJ106" s="4">
        <f t="shared" si="734"/>
        <v>1.9624945486262479</v>
      </c>
      <c r="AK106" s="4">
        <f t="shared" si="735"/>
        <v>2.5786713286713336</v>
      </c>
      <c r="AL106" s="4">
        <f t="shared" si="736"/>
        <v>2.5646598565528977</v>
      </c>
      <c r="AM106" s="4">
        <f t="shared" si="737"/>
        <v>1.9438444924406051</v>
      </c>
      <c r="AN106" s="4">
        <f t="shared" si="738"/>
        <v>2.1813515825491958</v>
      </c>
      <c r="AO106" s="4">
        <f t="shared" si="739"/>
        <v>2.8760119301235676</v>
      </c>
      <c r="AP106" s="4">
        <f t="shared" si="740"/>
        <v>2.3098114007205073</v>
      </c>
      <c r="AQ106" s="4">
        <f t="shared" si="741"/>
        <v>2.923728813559312</v>
      </c>
      <c r="AR106" s="4">
        <f t="shared" si="742"/>
        <v>1.2557555462536341</v>
      </c>
      <c r="AS106" s="4">
        <f t="shared" si="743"/>
        <v>0.66266307724165419</v>
      </c>
      <c r="AT106" s="4">
        <f t="shared" si="744"/>
        <v>1.0977630488815171</v>
      </c>
      <c r="AU106" s="4">
        <f t="shared" si="745"/>
        <v>2.5524907369287808</v>
      </c>
      <c r="AV106" s="4">
        <f t="shared" si="746"/>
        <v>4.0926002480363932</v>
      </c>
      <c r="AW106" s="4">
        <f t="shared" si="747"/>
        <v>4.0732359596790779</v>
      </c>
      <c r="AX106" s="4">
        <f t="shared" si="748"/>
        <v>4.6711739397664598</v>
      </c>
      <c r="AY106" s="4">
        <f t="shared" si="749"/>
        <v>3.0309112806101934</v>
      </c>
      <c r="AZ106" s="4">
        <f t="shared" si="750"/>
        <v>2.3828435266084247</v>
      </c>
      <c r="BA106" s="4">
        <f t="shared" si="751"/>
        <v>1.9964419845819315</v>
      </c>
      <c r="BB106" s="4">
        <f t="shared" si="752"/>
        <v>1.0765316108827472</v>
      </c>
      <c r="BC106" s="4">
        <f t="shared" si="753"/>
        <v>0.87668030391583329</v>
      </c>
      <c r="BD106" s="4">
        <f t="shared" si="754"/>
        <v>1.1442979053529978</v>
      </c>
      <c r="BE106" s="4">
        <f t="shared" si="755"/>
        <v>0.42635658914729202</v>
      </c>
      <c r="BF106" s="4">
        <f t="shared" si="756"/>
        <v>0.73586367157243426</v>
      </c>
      <c r="BG106" s="4">
        <f t="shared" si="757"/>
        <v>0.13518733101585134</v>
      </c>
      <c r="BH106" s="4">
        <f t="shared" si="758"/>
        <v>-0.40268456375840422</v>
      </c>
      <c r="BI106" s="4">
        <f t="shared" si="759"/>
        <v>0.52103434967192275</v>
      </c>
      <c r="BJ106" s="4">
        <f t="shared" si="760"/>
        <v>0.21145713187236126</v>
      </c>
      <c r="BK106" s="4">
        <f t="shared" si="761"/>
        <v>0.11571841851494291</v>
      </c>
      <c r="BL106" s="4">
        <f t="shared" si="762"/>
        <v>0.15402387370042625</v>
      </c>
      <c r="BM106" s="4">
        <f t="shared" si="763"/>
        <v>0</v>
      </c>
      <c r="BN106" s="4">
        <f t="shared" si="764"/>
        <v>0.32610780740456313</v>
      </c>
      <c r="BO106" s="4">
        <f t="shared" si="765"/>
        <v>1.0787902138316374</v>
      </c>
      <c r="BP106" s="4">
        <f t="shared" si="766"/>
        <v>0.73048827374087022</v>
      </c>
      <c r="BQ106" s="4">
        <f t="shared" si="767"/>
        <v>0.5759262814359678</v>
      </c>
      <c r="BR106" s="4">
        <f t="shared" si="768"/>
        <v>0.42065009560228184</v>
      </c>
      <c r="BS106" s="4">
        <f t="shared" si="769"/>
        <v>0.20964360587001352</v>
      </c>
      <c r="BT106" s="4">
        <f t="shared" si="770"/>
        <v>0.64885496183204605</v>
      </c>
      <c r="BU106" s="4">
        <f t="shared" si="771"/>
        <v>1.4888337468982771</v>
      </c>
      <c r="BV106" s="4">
        <f t="shared" si="772"/>
        <v>1.4470677837014501</v>
      </c>
      <c r="BW106" s="4">
        <f t="shared" si="773"/>
        <v>1.863826550019021</v>
      </c>
      <c r="BX106" s="4">
        <f t="shared" si="774"/>
        <v>1.6496018202502905</v>
      </c>
      <c r="BY106" s="4">
        <f t="shared" si="775"/>
        <v>2.8775625352642553</v>
      </c>
      <c r="BZ106" s="4">
        <f t="shared" si="776"/>
        <v>2.9279279279279313</v>
      </c>
      <c r="CA106" s="4">
        <f t="shared" si="777"/>
        <v>1.8857356235997047</v>
      </c>
      <c r="CB106" s="4">
        <f t="shared" si="778"/>
        <v>1.9772430516694639</v>
      </c>
      <c r="CC106" s="4">
        <f t="shared" si="779"/>
        <v>-0.40219378427790442</v>
      </c>
      <c r="CD106" s="4">
        <f t="shared" si="780"/>
        <v>-0.82056892778993307</v>
      </c>
      <c r="CE106" s="4">
        <f t="shared" si="781"/>
        <v>-0.32985156679493643</v>
      </c>
      <c r="CF106" s="4">
        <f t="shared" si="782"/>
        <v>-0.2012072434607548</v>
      </c>
      <c r="CG106" s="4">
        <f t="shared" si="783"/>
        <v>0.20190895741556414</v>
      </c>
      <c r="CH106" s="4">
        <f t="shared" si="784"/>
        <v>-0.47802904945760671</v>
      </c>
      <c r="CI106" s="4">
        <f t="shared" si="785"/>
        <v>-1.0479867622724792</v>
      </c>
      <c r="CJ106" s="4">
        <f t="shared" si="786"/>
        <v>-1.5212609970674529</v>
      </c>
      <c r="CK106" s="4">
        <f t="shared" si="787"/>
        <v>-2.3081150393845173</v>
      </c>
      <c r="CL106" s="4">
        <f t="shared" si="788"/>
        <v>-0.97912433031591695</v>
      </c>
      <c r="CM106" s="4">
        <f t="shared" si="789"/>
        <v>-9.2902266815308998E-2</v>
      </c>
      <c r="CN106" s="4">
        <f t="shared" si="790"/>
        <v>0.1116694584031297</v>
      </c>
      <c r="CO106" s="4">
        <f t="shared" si="791"/>
        <v>0.95630976936058598</v>
      </c>
      <c r="CP106" s="4">
        <f t="shared" si="792"/>
        <v>1.0634328358208656</v>
      </c>
      <c r="CQ106" s="4">
        <f t="shared" si="793"/>
        <v>1.1902547889157455</v>
      </c>
      <c r="CR106" s="4">
        <f t="shared" si="794"/>
        <v>1.3571295779884807</v>
      </c>
      <c r="CS106" s="4">
        <f t="shared" si="795"/>
        <v>1.5416047548291179</v>
      </c>
      <c r="CT106" s="4">
        <f t="shared" si="796"/>
        <v>1.8275798412405564</v>
      </c>
      <c r="CU106" s="4">
        <f t="shared" si="797"/>
        <v>1.69086564969676</v>
      </c>
      <c r="CV106" s="4">
        <f t="shared" si="798"/>
        <v>1.6691122523844193</v>
      </c>
      <c r="CW106" s="4">
        <f t="shared" si="799"/>
        <v>2.1401134077190465</v>
      </c>
      <c r="CX106" s="4">
        <f t="shared" si="800"/>
        <v>1.7766497461928932</v>
      </c>
      <c r="CY106" s="4">
        <f t="shared" si="801"/>
        <v>2.3495391288631762</v>
      </c>
      <c r="CZ106" s="4">
        <f t="shared" si="802"/>
        <v>2.9586866317878657</v>
      </c>
      <c r="DA106" s="4">
        <f t="shared" si="803"/>
        <v>3.1518624641833748</v>
      </c>
      <c r="DB106" s="4">
        <f t="shared" si="804"/>
        <v>2.9034556465977746</v>
      </c>
      <c r="DC106" s="4">
        <f t="shared" si="805"/>
        <v>2.4015539466713642</v>
      </c>
      <c r="DD106" s="4">
        <f t="shared" si="806"/>
        <v>2.6458734886980917</v>
      </c>
      <c r="DE106" s="4">
        <f t="shared" si="807"/>
        <v>2.2916666666666696</v>
      </c>
      <c r="DF106" s="4">
        <f t="shared" si="808"/>
        <v>2.6484334429634826</v>
      </c>
      <c r="DG106" s="4">
        <f t="shared" si="809"/>
        <v>2.3797206414899019</v>
      </c>
      <c r="DH106" s="4">
        <f t="shared" si="810"/>
        <v>1.9972686923864558</v>
      </c>
      <c r="DI106" s="4">
        <f t="shared" si="811"/>
        <v>1.6293279022403295</v>
      </c>
      <c r="DJ106" s="4">
        <f t="shared" si="812"/>
        <v>0.96121416526138148</v>
      </c>
      <c r="DK106" s="4">
        <f t="shared" si="813"/>
        <v>0.18527876031664281</v>
      </c>
      <c r="DL106" s="4">
        <f t="shared" si="814"/>
        <v>-0.87029288702925589</v>
      </c>
      <c r="DM106" s="4">
        <f t="shared" si="815"/>
        <v>-1.5865063460253626</v>
      </c>
      <c r="DN106" s="4">
        <f t="shared" si="816"/>
        <v>-2.1379655921162311</v>
      </c>
      <c r="DO106" s="4">
        <f t="shared" si="817"/>
        <v>-2.7572293207800858</v>
      </c>
      <c r="DP106" s="4">
        <f t="shared" si="818"/>
        <v>-1.6714502785750707</v>
      </c>
      <c r="DQ106" s="4">
        <f t="shared" si="819"/>
        <v>0.23756999830306658</v>
      </c>
      <c r="DR106" s="4">
        <f t="shared" si="820"/>
        <v>-0.17067759003243088</v>
      </c>
      <c r="DS106" s="4">
        <f t="shared" si="821"/>
        <v>2.6279391424619547</v>
      </c>
      <c r="DT106" s="4">
        <f t="shared" si="822"/>
        <v>-5.0995879120879106</v>
      </c>
      <c r="DU106" s="4">
        <f t="shared" si="823"/>
        <v>-4.3846284069747661</v>
      </c>
      <c r="DV106" s="4">
        <f t="shared" si="824"/>
        <v>-7.4029748674987239</v>
      </c>
      <c r="DW106" s="4">
        <f t="shared" si="825"/>
        <v>-8.3052560646900133</v>
      </c>
      <c r="DX106" s="4">
        <f t="shared" si="826"/>
        <v>0.27139497014656566</v>
      </c>
      <c r="DY106" s="4">
        <f t="shared" si="827"/>
        <v>1.4872521246458659</v>
      </c>
      <c r="DZ106" s="4">
        <f t="shared" si="828"/>
        <v>3.5450516986706315</v>
      </c>
      <c r="EA106" s="4">
        <f t="shared" si="829"/>
        <v>-0.60628329965092265</v>
      </c>
      <c r="EB106" s="4">
        <f t="shared" si="830"/>
        <v>-2.3818116203536466</v>
      </c>
      <c r="EC106" s="4">
        <f t="shared" si="831"/>
        <v>-0.34891835310535413</v>
      </c>
      <c r="ED106" s="4">
        <f t="shared" si="832"/>
        <v>-0.41012838801712803</v>
      </c>
      <c r="EE106" s="4">
        <f t="shared" si="833"/>
        <v>3.2717190388170003</v>
      </c>
      <c r="EF106" s="11">
        <f t="shared" si="834"/>
        <v>4.0983364140480205</v>
      </c>
      <c r="EG106" s="11">
        <f t="shared" si="835"/>
        <v>0.433298319327724</v>
      </c>
      <c r="EH106" s="11">
        <f t="shared" si="836"/>
        <v>2.8317815577439509</v>
      </c>
      <c r="EI106" s="11">
        <f t="shared" si="837"/>
        <v>3.0528190442097758</v>
      </c>
      <c r="EJ106" s="11">
        <f t="shared" si="838"/>
        <v>2.3316144978798636</v>
      </c>
      <c r="EK106" s="11">
        <f t="shared" si="839"/>
        <v>0.81082494443718289</v>
      </c>
      <c r="EL106" s="11">
        <f t="shared" si="840"/>
        <v>1.1638202346967885</v>
      </c>
      <c r="EM106" s="11">
        <f t="shared" si="841"/>
        <v>1.235731588427802</v>
      </c>
      <c r="EN106" s="11">
        <f t="shared" si="842"/>
        <v>1.3682906387785687</v>
      </c>
      <c r="EO106" s="11">
        <f t="shared" si="843"/>
        <v>1.2887011056903042</v>
      </c>
      <c r="EP106" s="11">
        <f t="shared" si="844"/>
        <v>1.0764381036472592</v>
      </c>
      <c r="EQ106" s="11">
        <f t="shared" si="845"/>
        <v>1.0419974646186603</v>
      </c>
      <c r="ER106" s="11">
        <f t="shared" si="846"/>
        <v>1.0685078532014947</v>
      </c>
      <c r="ES106" s="11">
        <f t="shared" si="847"/>
        <v>1.0085025181834739</v>
      </c>
      <c r="ET106" s="11">
        <f t="shared" si="848"/>
        <v>0.99350604236396745</v>
      </c>
      <c r="EU106" s="11">
        <f t="shared" si="849"/>
        <v>0.9714499365305107</v>
      </c>
      <c r="EV106" s="11">
        <f t="shared" si="850"/>
        <v>0.94542864140170213</v>
      </c>
      <c r="EW106" s="11">
        <f t="shared" si="851"/>
        <v>0.96892444823022394</v>
      </c>
      <c r="EX106" s="11">
        <f t="shared" si="852"/>
        <v>1.0229847847199824</v>
      </c>
      <c r="EY106" s="11">
        <f t="shared" si="853"/>
        <v>1.0480678471954885</v>
      </c>
      <c r="EZ106" s="11">
        <f t="shared" si="854"/>
        <v>1.0996074412508383</v>
      </c>
      <c r="FA106" s="11">
        <f t="shared" si="855"/>
        <v>1.1581299588229399</v>
      </c>
      <c r="FB106" s="11">
        <f t="shared" si="856"/>
        <v>1.1608845254117872</v>
      </c>
      <c r="FC106" s="11">
        <f t="shared" si="857"/>
        <v>1.1698986617034279</v>
      </c>
      <c r="FD106" s="11">
        <f t="shared" si="858"/>
        <v>1.1725344837457685</v>
      </c>
      <c r="FE106" s="11">
        <f t="shared" si="859"/>
        <v>1.1686489153684976</v>
      </c>
      <c r="FF106" s="11">
        <f t="shared" si="860"/>
        <v>1.1696873194946056</v>
      </c>
    </row>
    <row r="107" spans="2:162" x14ac:dyDescent="0.2">
      <c r="B107" t="str">
        <f t="shared" si="861"/>
        <v xml:space="preserve">      Federal</v>
      </c>
      <c r="C107" s="4"/>
      <c r="D107" s="4"/>
      <c r="E107" s="4"/>
      <c r="F107" s="4"/>
      <c r="G107" s="4">
        <f t="shared" si="705"/>
        <v>-2.7565084226646164</v>
      </c>
      <c r="H107" s="4">
        <f t="shared" si="706"/>
        <v>-4.6199701937406967</v>
      </c>
      <c r="I107" s="4">
        <f t="shared" si="707"/>
        <v>0</v>
      </c>
      <c r="J107" s="4">
        <f t="shared" si="708"/>
        <v>2.0504731861198611</v>
      </c>
      <c r="K107" s="4">
        <f t="shared" si="709"/>
        <v>2.3622047244094446</v>
      </c>
      <c r="L107" s="4">
        <f t="shared" si="710"/>
        <v>1.8750000000000044</v>
      </c>
      <c r="M107" s="4">
        <f t="shared" si="711"/>
        <v>0.30721966205837781</v>
      </c>
      <c r="N107" s="4">
        <f t="shared" si="712"/>
        <v>1.5455950540958385</v>
      </c>
      <c r="O107" s="4">
        <f t="shared" si="713"/>
        <v>2.6153846153846194</v>
      </c>
      <c r="P107" s="4">
        <f t="shared" si="714"/>
        <v>2.4539877300613355</v>
      </c>
      <c r="Q107" s="4">
        <f t="shared" si="715"/>
        <v>3.2159264931087339</v>
      </c>
      <c r="R107" s="4">
        <f t="shared" si="716"/>
        <v>1.9786910197869156</v>
      </c>
      <c r="S107" s="4">
        <f t="shared" si="717"/>
        <v>0.44977511244377322</v>
      </c>
      <c r="T107" s="4">
        <f t="shared" si="718"/>
        <v>0.44910179640720305</v>
      </c>
      <c r="U107" s="4">
        <f t="shared" si="719"/>
        <v>-1.0385756676557722</v>
      </c>
      <c r="V107" s="4">
        <f t="shared" si="720"/>
        <v>-0.74626865671640896</v>
      </c>
      <c r="W107" s="4">
        <f t="shared" si="721"/>
        <v>-1.7910447761193771</v>
      </c>
      <c r="X107" s="4">
        <f t="shared" si="722"/>
        <v>-1.9374068554396273</v>
      </c>
      <c r="Y107" s="4">
        <f t="shared" si="723"/>
        <v>-1.9490254872563728</v>
      </c>
      <c r="Z107" s="4">
        <f t="shared" si="724"/>
        <v>-1.8045112781954975</v>
      </c>
      <c r="AA107" s="4">
        <f t="shared" si="725"/>
        <v>-0.91185410334347905</v>
      </c>
      <c r="AB107" s="4">
        <f t="shared" si="726"/>
        <v>-1.5197568389057836</v>
      </c>
      <c r="AC107" s="4">
        <f t="shared" si="727"/>
        <v>-2.1406727828746308</v>
      </c>
      <c r="AD107" s="4">
        <f t="shared" si="728"/>
        <v>-0.91883614088822396</v>
      </c>
      <c r="AE107" s="4">
        <f t="shared" si="729"/>
        <v>-0.61349693251533388</v>
      </c>
      <c r="AF107" s="4">
        <f t="shared" si="730"/>
        <v>0.30864197530864335</v>
      </c>
      <c r="AG107" s="4">
        <f t="shared" si="731"/>
        <v>2.6562500000000044</v>
      </c>
      <c r="AH107" s="4">
        <f t="shared" si="732"/>
        <v>0.92735703245749868</v>
      </c>
      <c r="AI107" s="4">
        <f t="shared" si="733"/>
        <v>3.240740740740744</v>
      </c>
      <c r="AJ107" s="4">
        <f t="shared" si="734"/>
        <v>2.7692307692307683</v>
      </c>
      <c r="AK107" s="4">
        <f t="shared" si="735"/>
        <v>2.8919330289193468</v>
      </c>
      <c r="AL107" s="4">
        <f t="shared" si="736"/>
        <v>5.3598774885145639</v>
      </c>
      <c r="AM107" s="4">
        <f t="shared" si="737"/>
        <v>4.9327354260089606</v>
      </c>
      <c r="AN107" s="4">
        <f t="shared" si="738"/>
        <v>3.1437125748502881</v>
      </c>
      <c r="AO107" s="4">
        <f t="shared" si="739"/>
        <v>1.3313609467455523</v>
      </c>
      <c r="AP107" s="4">
        <f t="shared" si="740"/>
        <v>1.017441860465107</v>
      </c>
      <c r="AQ107" s="4">
        <f t="shared" si="741"/>
        <v>-0.85470085470085166</v>
      </c>
      <c r="AR107" s="4">
        <f t="shared" si="742"/>
        <v>11.175616835994218</v>
      </c>
      <c r="AS107" s="4">
        <f t="shared" si="743"/>
        <v>3.5036496350365098</v>
      </c>
      <c r="AT107" s="4">
        <f t="shared" si="744"/>
        <v>0</v>
      </c>
      <c r="AU107" s="4">
        <f t="shared" si="745"/>
        <v>2.0114942528735691</v>
      </c>
      <c r="AV107" s="4">
        <f t="shared" si="746"/>
        <v>-7.8328981723237545</v>
      </c>
      <c r="AW107" s="4">
        <f t="shared" si="747"/>
        <v>0.14104372355430161</v>
      </c>
      <c r="AX107" s="4">
        <f t="shared" si="748"/>
        <v>2.8776978417266008</v>
      </c>
      <c r="AY107" s="4">
        <f t="shared" si="749"/>
        <v>0.42253521126760507</v>
      </c>
      <c r="AZ107" s="4">
        <f t="shared" si="750"/>
        <v>0.99150141643058465</v>
      </c>
      <c r="BA107" s="4">
        <f t="shared" si="751"/>
        <v>0.70422535211267512</v>
      </c>
      <c r="BB107" s="4">
        <f t="shared" si="752"/>
        <v>4.7552447552447585</v>
      </c>
      <c r="BC107" s="4">
        <f t="shared" si="753"/>
        <v>5.4698457223001373</v>
      </c>
      <c r="BD107" s="4">
        <f t="shared" si="754"/>
        <v>4.9088359046283614</v>
      </c>
      <c r="BE107" s="4">
        <f t="shared" si="755"/>
        <v>3.6363636363636376</v>
      </c>
      <c r="BF107" s="4">
        <f t="shared" si="756"/>
        <v>-0.66755674232310547</v>
      </c>
      <c r="BG107" s="4">
        <f t="shared" si="757"/>
        <v>-1.5957446808510412</v>
      </c>
      <c r="BH107" s="4">
        <f t="shared" si="758"/>
        <v>-0.93582887700536244</v>
      </c>
      <c r="BI107" s="4">
        <f t="shared" si="759"/>
        <v>-0.40485829959513442</v>
      </c>
      <c r="BJ107" s="4">
        <f t="shared" si="760"/>
        <v>-0.40322580645162365</v>
      </c>
      <c r="BK107" s="4">
        <f t="shared" si="761"/>
        <v>-1.4864864864864935</v>
      </c>
      <c r="BL107" s="4">
        <f t="shared" si="762"/>
        <v>-2.0242914979757054</v>
      </c>
      <c r="BM107" s="4">
        <f t="shared" si="763"/>
        <v>-1.2195121951219523</v>
      </c>
      <c r="BN107" s="4">
        <f t="shared" si="764"/>
        <v>-3.238866396761142</v>
      </c>
      <c r="BO107" s="4">
        <f t="shared" si="765"/>
        <v>-2.1947873799725737</v>
      </c>
      <c r="BP107" s="4">
        <f t="shared" si="766"/>
        <v>-2.2038567493112837</v>
      </c>
      <c r="BQ107" s="4">
        <f t="shared" si="767"/>
        <v>-2.7434842249657088</v>
      </c>
      <c r="BR107" s="4">
        <f t="shared" si="768"/>
        <v>-0.69735006973499214</v>
      </c>
      <c r="BS107" s="4">
        <f t="shared" si="769"/>
        <v>-0.42075736325384305</v>
      </c>
      <c r="BT107" s="4">
        <f t="shared" si="770"/>
        <v>-0.14084507042254613</v>
      </c>
      <c r="BU107" s="4">
        <f t="shared" si="771"/>
        <v>0</v>
      </c>
      <c r="BV107" s="4">
        <f t="shared" si="772"/>
        <v>0</v>
      </c>
      <c r="BW107" s="4">
        <f t="shared" si="773"/>
        <v>0.70422535211267512</v>
      </c>
      <c r="BX107" s="4">
        <f t="shared" si="774"/>
        <v>0.84626234132580969</v>
      </c>
      <c r="BY107" s="4">
        <f t="shared" si="775"/>
        <v>1.1283497884344129</v>
      </c>
      <c r="BZ107" s="4">
        <f t="shared" si="776"/>
        <v>1.5449438202247201</v>
      </c>
      <c r="CA107" s="4">
        <f t="shared" si="777"/>
        <v>1.2587412587412583</v>
      </c>
      <c r="CB107" s="4">
        <f t="shared" si="778"/>
        <v>4.4755244755244838</v>
      </c>
      <c r="CC107" s="4">
        <f t="shared" si="779"/>
        <v>2.2315202231520503</v>
      </c>
      <c r="CD107" s="4">
        <f t="shared" si="780"/>
        <v>0.41493775933609811</v>
      </c>
      <c r="CE107" s="4">
        <f t="shared" si="781"/>
        <v>-2.2099447513812098</v>
      </c>
      <c r="CF107" s="4">
        <f t="shared" si="782"/>
        <v>5.4886211512717553</v>
      </c>
      <c r="CG107" s="4">
        <f t="shared" si="783"/>
        <v>-1.3642564802182955</v>
      </c>
      <c r="CH107" s="4">
        <f t="shared" si="784"/>
        <v>-2.3415977961432466</v>
      </c>
      <c r="CI107" s="4">
        <f t="shared" si="785"/>
        <v>0.14124293785309217</v>
      </c>
      <c r="CJ107" s="4">
        <f t="shared" si="786"/>
        <v>-10.279187817258894</v>
      </c>
      <c r="CK107" s="4">
        <f t="shared" si="787"/>
        <v>-3.1811894882434411</v>
      </c>
      <c r="CL107" s="4">
        <f t="shared" si="788"/>
        <v>-1.833568406205921</v>
      </c>
      <c r="CM107" s="4">
        <f t="shared" si="789"/>
        <v>-2.1156558533145242</v>
      </c>
      <c r="CN107" s="4">
        <f t="shared" si="790"/>
        <v>-2.2630834512022524</v>
      </c>
      <c r="CO107" s="4">
        <f t="shared" si="791"/>
        <v>-1.4285714285714235</v>
      </c>
      <c r="CP107" s="4">
        <f t="shared" si="792"/>
        <v>-1.1494252873562982</v>
      </c>
      <c r="CQ107" s="4">
        <f t="shared" si="793"/>
        <v>-1.4409221902017211</v>
      </c>
      <c r="CR107" s="4">
        <f t="shared" si="794"/>
        <v>-2.1707670043415228</v>
      </c>
      <c r="CS107" s="4">
        <f t="shared" si="795"/>
        <v>-2.753623188405796</v>
      </c>
      <c r="CT107" s="4">
        <f t="shared" si="796"/>
        <v>-2.9069767441860628</v>
      </c>
      <c r="CU107" s="4">
        <f t="shared" si="797"/>
        <v>-2.1929824561403466</v>
      </c>
      <c r="CV107" s="4">
        <f t="shared" si="798"/>
        <v>-1.3313609467455634</v>
      </c>
      <c r="CW107" s="4">
        <f t="shared" si="799"/>
        <v>-1.4903129657227954</v>
      </c>
      <c r="CX107" s="4">
        <f t="shared" si="800"/>
        <v>-1.646706586826352</v>
      </c>
      <c r="CY107" s="4">
        <f t="shared" si="801"/>
        <v>-1.6442451420029758</v>
      </c>
      <c r="CZ107" s="4">
        <f t="shared" si="802"/>
        <v>-1.0494752623688153</v>
      </c>
      <c r="DA107" s="4">
        <f t="shared" si="803"/>
        <v>0</v>
      </c>
      <c r="DB107" s="4">
        <f t="shared" si="804"/>
        <v>0.76103500761033338</v>
      </c>
      <c r="DC107" s="4">
        <f t="shared" si="805"/>
        <v>0.60790273556228236</v>
      </c>
      <c r="DD107" s="4">
        <f t="shared" si="806"/>
        <v>0.45454545454546302</v>
      </c>
      <c r="DE107" s="4">
        <f t="shared" si="807"/>
        <v>0.45385779122539827</v>
      </c>
      <c r="DF107" s="4">
        <f t="shared" si="808"/>
        <v>0.90634441087613649</v>
      </c>
      <c r="DG107" s="4">
        <f t="shared" si="809"/>
        <v>1.2084592145015227</v>
      </c>
      <c r="DH107" s="4">
        <f t="shared" si="810"/>
        <v>0.60331825037707176</v>
      </c>
      <c r="DI107" s="4">
        <f t="shared" si="811"/>
        <v>0</v>
      </c>
      <c r="DJ107" s="4">
        <f t="shared" si="812"/>
        <v>-0.89820359281438389</v>
      </c>
      <c r="DK107" s="4">
        <f t="shared" si="813"/>
        <v>-2.3880597014925287</v>
      </c>
      <c r="DL107" s="4">
        <f t="shared" si="814"/>
        <v>-2.3988005997001571</v>
      </c>
      <c r="DM107" s="4">
        <f t="shared" si="815"/>
        <v>-2.259036144578308</v>
      </c>
      <c r="DN107" s="4">
        <f t="shared" si="816"/>
        <v>-2.5679758308156941</v>
      </c>
      <c r="DO107" s="4">
        <f t="shared" si="817"/>
        <v>-2.2935779816513735</v>
      </c>
      <c r="DP107" s="4">
        <f t="shared" si="818"/>
        <v>-2.3041474654377891</v>
      </c>
      <c r="DQ107" s="4">
        <f t="shared" si="819"/>
        <v>-1.0785824345146411</v>
      </c>
      <c r="DR107" s="4">
        <f t="shared" si="820"/>
        <v>-1.2403100775193798</v>
      </c>
      <c r="DS107" s="4">
        <f t="shared" si="821"/>
        <v>0.15649452269168584</v>
      </c>
      <c r="DT107" s="4">
        <f t="shared" si="822"/>
        <v>1.572327044025168</v>
      </c>
      <c r="DU107" s="4">
        <f t="shared" si="823"/>
        <v>7.3208722741433085</v>
      </c>
      <c r="DV107" s="4">
        <f t="shared" si="824"/>
        <v>3.2967032967033072</v>
      </c>
      <c r="DW107" s="4">
        <f t="shared" si="825"/>
        <v>1.2500000000000178</v>
      </c>
      <c r="DX107" s="4">
        <f t="shared" si="826"/>
        <v>0.1547987616098867</v>
      </c>
      <c r="DY107" s="4">
        <f t="shared" si="827"/>
        <v>-6.8214804063860823</v>
      </c>
      <c r="DZ107" s="4">
        <f t="shared" si="828"/>
        <v>-2.8875379939209855</v>
      </c>
      <c r="EA107" s="4">
        <f t="shared" si="829"/>
        <v>-2.4691358024691579</v>
      </c>
      <c r="EB107" s="4">
        <f t="shared" si="830"/>
        <v>-4.1731066460587112</v>
      </c>
      <c r="EC107" s="4">
        <f t="shared" si="831"/>
        <v>-4.2056074766355085</v>
      </c>
      <c r="ED107" s="4">
        <f t="shared" si="832"/>
        <v>-3.4428794992175438</v>
      </c>
      <c r="EE107" s="4">
        <f t="shared" si="833"/>
        <v>-2.3734177215189889</v>
      </c>
      <c r="EF107" s="11">
        <f t="shared" si="834"/>
        <v>-0.48385483870968526</v>
      </c>
      <c r="EG107" s="11">
        <f t="shared" si="835"/>
        <v>0.32521951219510736</v>
      </c>
      <c r="EH107" s="11">
        <f t="shared" si="836"/>
        <v>1.6207455444394725E-5</v>
      </c>
      <c r="EI107" s="11">
        <f t="shared" si="837"/>
        <v>1.6207455444394725E-5</v>
      </c>
      <c r="EJ107" s="11">
        <f t="shared" si="838"/>
        <v>0</v>
      </c>
      <c r="EK107" s="11">
        <f t="shared" si="839"/>
        <v>0</v>
      </c>
      <c r="EL107" s="11">
        <f t="shared" si="840"/>
        <v>0</v>
      </c>
      <c r="EM107" s="11">
        <f t="shared" si="841"/>
        <v>0</v>
      </c>
      <c r="EN107" s="11">
        <f t="shared" si="842"/>
        <v>0</v>
      </c>
      <c r="EO107" s="11">
        <f t="shared" si="843"/>
        <v>0</v>
      </c>
      <c r="EP107" s="11">
        <f t="shared" si="844"/>
        <v>0</v>
      </c>
      <c r="EQ107" s="11">
        <f t="shared" si="845"/>
        <v>0</v>
      </c>
      <c r="ER107" s="11">
        <f t="shared" si="846"/>
        <v>0</v>
      </c>
      <c r="ES107" s="11">
        <f t="shared" si="847"/>
        <v>0</v>
      </c>
      <c r="ET107" s="11">
        <f t="shared" si="848"/>
        <v>0</v>
      </c>
      <c r="EU107" s="11">
        <f t="shared" si="849"/>
        <v>0</v>
      </c>
      <c r="EV107" s="11">
        <f t="shared" si="850"/>
        <v>0</v>
      </c>
      <c r="EW107" s="11">
        <f t="shared" si="851"/>
        <v>0</v>
      </c>
      <c r="EX107" s="11">
        <f t="shared" si="852"/>
        <v>0</v>
      </c>
      <c r="EY107" s="11">
        <f t="shared" si="853"/>
        <v>0</v>
      </c>
      <c r="EZ107" s="11">
        <f t="shared" si="854"/>
        <v>0</v>
      </c>
      <c r="FA107" s="11">
        <f t="shared" si="855"/>
        <v>0</v>
      </c>
      <c r="FB107" s="11">
        <f t="shared" si="856"/>
        <v>0</v>
      </c>
      <c r="FC107" s="11">
        <f t="shared" si="857"/>
        <v>0</v>
      </c>
      <c r="FD107" s="11">
        <f t="shared" si="858"/>
        <v>0</v>
      </c>
      <c r="FE107" s="11">
        <f t="shared" si="859"/>
        <v>0</v>
      </c>
      <c r="FF107" s="11">
        <f t="shared" si="860"/>
        <v>0</v>
      </c>
    </row>
    <row r="108" spans="2:162" x14ac:dyDescent="0.2">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11"/>
      <c r="EG108" s="11"/>
      <c r="EH108" s="11"/>
      <c r="EI108" s="11"/>
      <c r="EJ108" s="11"/>
      <c r="EK108" s="11"/>
      <c r="EL108" s="11"/>
      <c r="EM108" s="11"/>
      <c r="EN108" s="11"/>
      <c r="EO108" s="11"/>
      <c r="EP108" s="11"/>
      <c r="EQ108" s="11"/>
      <c r="ER108" s="11"/>
      <c r="ES108" s="11"/>
      <c r="ET108" s="11"/>
      <c r="EU108" s="11"/>
      <c r="EV108" s="11"/>
      <c r="EW108" s="11"/>
      <c r="EX108" s="11"/>
      <c r="EY108" s="11"/>
      <c r="EZ108" s="11"/>
      <c r="FA108" s="11"/>
      <c r="FB108" s="11"/>
      <c r="FC108" s="11"/>
      <c r="FD108" s="11"/>
      <c r="FE108" s="11"/>
      <c r="FF108" s="11"/>
    </row>
    <row r="109" spans="2:162" x14ac:dyDescent="0.2">
      <c r="B109" t="str">
        <f>B25</f>
        <v>Personal income (mil. $2012)</v>
      </c>
      <c r="C109" s="4"/>
      <c r="D109" s="4"/>
      <c r="E109" s="4"/>
      <c r="F109" s="4"/>
      <c r="G109" s="4">
        <f t="shared" ref="G109:P112" si="862">100*(G25/C25-1)</f>
        <v>2.996235063758057</v>
      </c>
      <c r="H109" s="4">
        <f t="shared" si="862"/>
        <v>2.4247106325243184</v>
      </c>
      <c r="I109" s="4">
        <f t="shared" si="862"/>
        <v>2.5115365861563266</v>
      </c>
      <c r="J109" s="4">
        <f t="shared" si="862"/>
        <v>3.2826420096109477</v>
      </c>
      <c r="K109" s="4">
        <f t="shared" si="862"/>
        <v>4.2172689394660345</v>
      </c>
      <c r="L109" s="4">
        <f t="shared" si="862"/>
        <v>4.3682839297147558</v>
      </c>
      <c r="M109" s="4">
        <f t="shared" si="862"/>
        <v>4.7998306484493547</v>
      </c>
      <c r="N109" s="4">
        <f t="shared" si="862"/>
        <v>6.188152698297511</v>
      </c>
      <c r="O109" s="4">
        <f t="shared" si="862"/>
        <v>2.705278184987514</v>
      </c>
      <c r="P109" s="4">
        <f t="shared" si="862"/>
        <v>2.5094886457015964</v>
      </c>
      <c r="Q109" s="4">
        <f t="shared" ref="Q109:Z112" si="863">100*(Q25/M25-1)</f>
        <v>0.65488576434211687</v>
      </c>
      <c r="R109" s="4">
        <f t="shared" si="863"/>
        <v>-1.346651522321296</v>
      </c>
      <c r="S109" s="4">
        <f t="shared" si="863"/>
        <v>1.1302481912578433</v>
      </c>
      <c r="T109" s="4">
        <f t="shared" si="863"/>
        <v>2.1258473515220366</v>
      </c>
      <c r="U109" s="4">
        <f t="shared" si="863"/>
        <v>3.4075678331737969</v>
      </c>
      <c r="V109" s="4">
        <f t="shared" si="863"/>
        <v>5.2185019202910743</v>
      </c>
      <c r="W109" s="4">
        <f t="shared" si="863"/>
        <v>4.67601499914303</v>
      </c>
      <c r="X109" s="4">
        <f t="shared" si="863"/>
        <v>3.819954231119449</v>
      </c>
      <c r="Y109" s="4">
        <f t="shared" si="863"/>
        <v>4.4247256817515623</v>
      </c>
      <c r="Z109" s="4">
        <f t="shared" si="863"/>
        <v>2.8943160779494326</v>
      </c>
      <c r="AA109" s="4">
        <f t="shared" ref="AA109:AJ112" si="864">100*(AA25/W25-1)</f>
        <v>4.9759076038076611</v>
      </c>
      <c r="AB109" s="4">
        <f t="shared" si="864"/>
        <v>5.9108976047755446</v>
      </c>
      <c r="AC109" s="4">
        <f t="shared" si="864"/>
        <v>6.4523094136121895</v>
      </c>
      <c r="AD109" s="4">
        <f t="shared" si="864"/>
        <v>7.0579109095654902</v>
      </c>
      <c r="AE109" s="4">
        <f t="shared" si="864"/>
        <v>7.203892905125775</v>
      </c>
      <c r="AF109" s="4">
        <f t="shared" si="864"/>
        <v>7.1316257265608529</v>
      </c>
      <c r="AG109" s="4">
        <f t="shared" si="864"/>
        <v>6.8634286260611743</v>
      </c>
      <c r="AH109" s="4">
        <f t="shared" si="864"/>
        <v>7.9341438470507564</v>
      </c>
      <c r="AI109" s="4">
        <f t="shared" si="864"/>
        <v>10.82076762379871</v>
      </c>
      <c r="AJ109" s="4">
        <f t="shared" si="864"/>
        <v>11.813981919229978</v>
      </c>
      <c r="AK109" s="4">
        <f t="shared" ref="AK109:AT112" si="865">100*(AK25/AG25-1)</f>
        <v>13.084338281925167</v>
      </c>
      <c r="AL109" s="4">
        <f t="shared" si="865"/>
        <v>12.713508071751445</v>
      </c>
      <c r="AM109" s="4">
        <f t="shared" si="865"/>
        <v>9.3948612411392638</v>
      </c>
      <c r="AN109" s="4">
        <f t="shared" si="865"/>
        <v>6.2689517501250069</v>
      </c>
      <c r="AO109" s="4">
        <f t="shared" si="865"/>
        <v>6.5817846238691358</v>
      </c>
      <c r="AP109" s="4">
        <f t="shared" si="865"/>
        <v>7.9019224591033055</v>
      </c>
      <c r="AQ109" s="4">
        <f t="shared" si="865"/>
        <v>7.0908805647937223</v>
      </c>
      <c r="AR109" s="4">
        <f t="shared" si="865"/>
        <v>6.0765580047719814</v>
      </c>
      <c r="AS109" s="4">
        <f t="shared" si="865"/>
        <v>2.4993618543003526</v>
      </c>
      <c r="AT109" s="4">
        <f t="shared" si="865"/>
        <v>-0.21446260867101774</v>
      </c>
      <c r="AU109" s="4">
        <f t="shared" ref="AU109:BD112" si="866">100*(AU25/AQ25-1)</f>
        <v>-1.5780186294485743</v>
      </c>
      <c r="AV109" s="4">
        <f t="shared" si="866"/>
        <v>0.58286382973882223</v>
      </c>
      <c r="AW109" s="4">
        <f t="shared" si="866"/>
        <v>-1.0526848309902914</v>
      </c>
      <c r="AX109" s="4">
        <f t="shared" si="866"/>
        <v>-1.3558263988904917</v>
      </c>
      <c r="AY109" s="4">
        <f t="shared" si="866"/>
        <v>-0.74749653851092779</v>
      </c>
      <c r="AZ109" s="4">
        <f t="shared" si="866"/>
        <v>-2.328655179035688</v>
      </c>
      <c r="BA109" s="4">
        <f t="shared" si="866"/>
        <v>-0.29381297999578893</v>
      </c>
      <c r="BB109" s="4">
        <f t="shared" si="866"/>
        <v>0.42569416600359844</v>
      </c>
      <c r="BC109" s="4">
        <f t="shared" si="866"/>
        <v>-1.2019183310469361</v>
      </c>
      <c r="BD109" s="4">
        <f t="shared" si="866"/>
        <v>0.96081089252106899</v>
      </c>
      <c r="BE109" s="4">
        <f t="shared" ref="BE109:BN112" si="867">100*(BE25/BA25-1)</f>
        <v>1.841231923255493</v>
      </c>
      <c r="BF109" s="4">
        <f t="shared" si="867"/>
        <v>0.75765852108509169</v>
      </c>
      <c r="BG109" s="4">
        <f t="shared" si="867"/>
        <v>2.2780892245177542</v>
      </c>
      <c r="BH109" s="4">
        <f t="shared" si="867"/>
        <v>3.3483654512284744</v>
      </c>
      <c r="BI109" s="4">
        <f t="shared" si="867"/>
        <v>3.5046237201884045</v>
      </c>
      <c r="BJ109" s="4">
        <f t="shared" si="867"/>
        <v>16.585600082239971</v>
      </c>
      <c r="BK109" s="4">
        <f t="shared" si="867"/>
        <v>5.5549078470941593</v>
      </c>
      <c r="BL109" s="4">
        <f t="shared" si="867"/>
        <v>2.9889198676075202</v>
      </c>
      <c r="BM109" s="4">
        <f t="shared" si="867"/>
        <v>1.453657688926957</v>
      </c>
      <c r="BN109" s="4">
        <f t="shared" si="867"/>
        <v>-8.5764016179954226</v>
      </c>
      <c r="BO109" s="4">
        <f t="shared" ref="BO109:BX112" si="868">100*(BO25/BK25-1)</f>
        <v>4.3288777886266283</v>
      </c>
      <c r="BP109" s="4">
        <f t="shared" si="868"/>
        <v>6.4381829583862737</v>
      </c>
      <c r="BQ109" s="4">
        <f t="shared" si="868"/>
        <v>8.9312291548701026</v>
      </c>
      <c r="BR109" s="4">
        <f t="shared" si="868"/>
        <v>11.258832787009677</v>
      </c>
      <c r="BS109" s="4">
        <f t="shared" si="868"/>
        <v>7.834179202991387</v>
      </c>
      <c r="BT109" s="4">
        <f t="shared" si="868"/>
        <v>7.3429476885966904</v>
      </c>
      <c r="BU109" s="4">
        <f t="shared" si="868"/>
        <v>6.1836957292599415</v>
      </c>
      <c r="BV109" s="4">
        <f t="shared" si="868"/>
        <v>2.8293919916007937</v>
      </c>
      <c r="BW109" s="4">
        <f t="shared" si="868"/>
        <v>1.603986228943044</v>
      </c>
      <c r="BX109" s="4">
        <f t="shared" si="868"/>
        <v>1.6422204819645625</v>
      </c>
      <c r="BY109" s="4">
        <f t="shared" ref="BY109:CH112" si="869">100*(BY25/BU25-1)</f>
        <v>-1.0079410982197778</v>
      </c>
      <c r="BZ109" s="4">
        <f t="shared" si="869"/>
        <v>-1.5195268140079543</v>
      </c>
      <c r="CA109" s="4">
        <f t="shared" si="869"/>
        <v>-4.774709910717756</v>
      </c>
      <c r="CB109" s="4">
        <f t="shared" si="869"/>
        <v>-7.4334023239694176</v>
      </c>
      <c r="CC109" s="4">
        <f t="shared" si="869"/>
        <v>-7.7048466974835694</v>
      </c>
      <c r="CD109" s="4">
        <f t="shared" si="869"/>
        <v>-8.2004060643979031</v>
      </c>
      <c r="CE109" s="4">
        <f t="shared" si="869"/>
        <v>-3.6983977256964784</v>
      </c>
      <c r="CF109" s="4">
        <f t="shared" si="869"/>
        <v>-0.90208613022051409</v>
      </c>
      <c r="CG109" s="4">
        <f t="shared" si="869"/>
        <v>2.9357386211261716</v>
      </c>
      <c r="CH109" s="4">
        <f t="shared" si="869"/>
        <v>4.7003072891245834</v>
      </c>
      <c r="CI109" s="4">
        <f t="shared" ref="CI109:CR112" si="870">100*(CI25/CE25-1)</f>
        <v>5.8762632762731304</v>
      </c>
      <c r="CJ109" s="4">
        <f t="shared" si="870"/>
        <v>4.0036717266153987</v>
      </c>
      <c r="CK109" s="4">
        <f t="shared" si="870"/>
        <v>3.5966491393291333</v>
      </c>
      <c r="CL109" s="4">
        <f t="shared" si="870"/>
        <v>4.5739432068439889</v>
      </c>
      <c r="CM109" s="4">
        <f t="shared" si="870"/>
        <v>6.6618321306628481</v>
      </c>
      <c r="CN109" s="4">
        <f t="shared" si="870"/>
        <v>9.6867510184222461</v>
      </c>
      <c r="CO109" s="4">
        <f t="shared" si="870"/>
        <v>9.9254515642557717</v>
      </c>
      <c r="CP109" s="4">
        <f t="shared" si="870"/>
        <v>12.787315913962649</v>
      </c>
      <c r="CQ109" s="4">
        <f t="shared" si="870"/>
        <v>4.6571030486134868</v>
      </c>
      <c r="CR109" s="4">
        <f t="shared" si="870"/>
        <v>2.4590173835838947</v>
      </c>
      <c r="CS109" s="4">
        <f t="shared" ref="CS109:DB112" si="871">100*(CS25/CO25-1)</f>
        <v>2.0362074901500993</v>
      </c>
      <c r="CT109" s="4">
        <f t="shared" si="871"/>
        <v>-2.1866960738360364</v>
      </c>
      <c r="CU109" s="4">
        <f t="shared" si="871"/>
        <v>4.5874335967350799</v>
      </c>
      <c r="CV109" s="4">
        <f t="shared" si="871"/>
        <v>6.7465146524703146</v>
      </c>
      <c r="CW109" s="4">
        <f t="shared" si="871"/>
        <v>9.1221908698873921</v>
      </c>
      <c r="CX109" s="4">
        <f t="shared" si="871"/>
        <v>12.057497335944056</v>
      </c>
      <c r="CY109" s="4">
        <f t="shared" si="871"/>
        <v>10.012854104854885</v>
      </c>
      <c r="CZ109" s="4">
        <f t="shared" si="871"/>
        <v>7.7058047732182722</v>
      </c>
      <c r="DA109" s="4">
        <f t="shared" si="871"/>
        <v>5.2486189260435134</v>
      </c>
      <c r="DB109" s="4">
        <f t="shared" si="871"/>
        <v>2.9767276971703671</v>
      </c>
      <c r="DC109" s="4">
        <f t="shared" ref="DC109:DL112" si="872">100*(DC25/CY25-1)</f>
        <v>4.2134015945759939</v>
      </c>
      <c r="DD109" s="4">
        <f t="shared" si="872"/>
        <v>4.6222412395113377</v>
      </c>
      <c r="DE109" s="4">
        <f t="shared" si="872"/>
        <v>5.3775679314165048</v>
      </c>
      <c r="DF109" s="4">
        <f t="shared" si="872"/>
        <v>7.0827066457839649</v>
      </c>
      <c r="DG109" s="4">
        <f t="shared" si="872"/>
        <v>5.2112395502170061</v>
      </c>
      <c r="DH109" s="4">
        <f t="shared" si="872"/>
        <v>5.6343549404072046</v>
      </c>
      <c r="DI109" s="4">
        <f t="shared" si="872"/>
        <v>5.453676542439001</v>
      </c>
      <c r="DJ109" s="4">
        <f t="shared" si="872"/>
        <v>4.4383413896538437</v>
      </c>
      <c r="DK109" s="4">
        <f t="shared" si="872"/>
        <v>5.1035730617269071</v>
      </c>
      <c r="DL109" s="4">
        <f t="shared" si="872"/>
        <v>4.5170740366009765</v>
      </c>
      <c r="DM109" s="4">
        <f t="shared" ref="DM109:DV112" si="873">100*(DM25/DI25-1)</f>
        <v>5.4282730474198626</v>
      </c>
      <c r="DN109" s="4">
        <f t="shared" si="873"/>
        <v>5.8324833839854318</v>
      </c>
      <c r="DO109" s="4">
        <f t="shared" si="873"/>
        <v>7.3846556901737914</v>
      </c>
      <c r="DP109" s="4">
        <f t="shared" si="873"/>
        <v>7.4447295409795222</v>
      </c>
      <c r="DQ109" s="4">
        <f t="shared" si="873"/>
        <v>6.3572808084938925</v>
      </c>
      <c r="DR109" s="4">
        <f t="shared" si="873"/>
        <v>5.9068780024627898</v>
      </c>
      <c r="DS109" s="4">
        <f t="shared" si="873"/>
        <v>3.5074957256948647</v>
      </c>
      <c r="DT109" s="4">
        <f t="shared" si="873"/>
        <v>10.132100960516821</v>
      </c>
      <c r="DU109" s="4">
        <f t="shared" si="873"/>
        <v>5.4375257507450314</v>
      </c>
      <c r="DV109" s="4">
        <f t="shared" si="873"/>
        <v>2.6794751676375128</v>
      </c>
      <c r="DW109" s="4">
        <f t="shared" ref="DW109:EF112" si="874">100*(DW25/DS25-1)</f>
        <v>11.75411519669578</v>
      </c>
      <c r="DX109" s="4">
        <f t="shared" si="874"/>
        <v>-0.83458358441093061</v>
      </c>
      <c r="DY109" s="4">
        <f t="shared" si="874"/>
        <v>1.437737953071716</v>
      </c>
      <c r="DZ109" s="4">
        <f t="shared" si="874"/>
        <v>2.7558141345874088</v>
      </c>
      <c r="EA109" s="11">
        <f t="shared" si="874"/>
        <v>-7.9451558004053346</v>
      </c>
      <c r="EB109" s="11">
        <f t="shared" si="874"/>
        <v>-3.0173559602726163</v>
      </c>
      <c r="EC109" s="11">
        <f t="shared" si="874"/>
        <v>-1.2214579513204371</v>
      </c>
      <c r="ED109" s="11">
        <f t="shared" si="874"/>
        <v>-1.5635141258053653</v>
      </c>
      <c r="EE109" s="11">
        <f t="shared" si="874"/>
        <v>-5.3356943699156556E-2</v>
      </c>
      <c r="EF109" s="11">
        <f t="shared" si="874"/>
        <v>0.51984448205126821</v>
      </c>
      <c r="EG109" s="11">
        <f t="shared" ref="EG109:EP112" si="875">100*(EG25/EC25-1)</f>
        <v>0.94198894851180714</v>
      </c>
      <c r="EH109" s="11">
        <f t="shared" si="875"/>
        <v>2.3015194906090386</v>
      </c>
      <c r="EI109" s="11">
        <f t="shared" si="875"/>
        <v>3.6224822630444908</v>
      </c>
      <c r="EJ109" s="11">
        <f t="shared" si="875"/>
        <v>3.5882162265834738</v>
      </c>
      <c r="EK109" s="11">
        <f t="shared" si="875"/>
        <v>3.2056821980969818</v>
      </c>
      <c r="EL109" s="11">
        <f t="shared" si="875"/>
        <v>3.4204374309846353</v>
      </c>
      <c r="EM109" s="11">
        <f t="shared" si="875"/>
        <v>3.1911161667174337</v>
      </c>
      <c r="EN109" s="11">
        <f t="shared" si="875"/>
        <v>3.2912434470454111</v>
      </c>
      <c r="EO109" s="11">
        <f t="shared" si="875"/>
        <v>3.360629683232963</v>
      </c>
      <c r="EP109" s="11">
        <f t="shared" si="875"/>
        <v>3.2096513929748216</v>
      </c>
      <c r="EQ109" s="11">
        <f t="shared" ref="EQ109:EZ112" si="876">100*(EQ25/EM25-1)</f>
        <v>3.2669258185506367</v>
      </c>
      <c r="ER109" s="11">
        <f t="shared" si="876"/>
        <v>3.3201067802811846</v>
      </c>
      <c r="ES109" s="11">
        <f t="shared" si="876"/>
        <v>3.2966294091646642</v>
      </c>
      <c r="ET109" s="11">
        <f t="shared" si="876"/>
        <v>3.3358187122770167</v>
      </c>
      <c r="EU109" s="11">
        <f t="shared" si="876"/>
        <v>3.3928218455953507</v>
      </c>
      <c r="EV109" s="11">
        <f t="shared" si="876"/>
        <v>3.3909234844007097</v>
      </c>
      <c r="EW109" s="11">
        <f t="shared" si="876"/>
        <v>3.4432863474701092</v>
      </c>
      <c r="EX109" s="11">
        <f t="shared" si="876"/>
        <v>3.5215879057318711</v>
      </c>
      <c r="EY109" s="11">
        <f t="shared" si="876"/>
        <v>3.478641676245986</v>
      </c>
      <c r="EZ109" s="11">
        <f t="shared" si="876"/>
        <v>3.5553691100656204</v>
      </c>
      <c r="FA109" s="11">
        <f t="shared" ref="FA109:FF112" si="877">100*(FA25/EW25-1)</f>
        <v>3.6126246381804838</v>
      </c>
      <c r="FB109" s="11">
        <f t="shared" si="877"/>
        <v>3.7057560033458836</v>
      </c>
      <c r="FC109" s="11">
        <f t="shared" si="877"/>
        <v>3.7739965832796818</v>
      </c>
      <c r="FD109" s="11">
        <f t="shared" si="877"/>
        <v>3.8517268624536305</v>
      </c>
      <c r="FE109" s="11">
        <f t="shared" si="877"/>
        <v>3.9231986661715235</v>
      </c>
      <c r="FF109" s="11">
        <f t="shared" si="877"/>
        <v>3.9803080775747457</v>
      </c>
    </row>
    <row r="110" spans="2:162" x14ac:dyDescent="0.2">
      <c r="B110" t="str">
        <f>B26</f>
        <v>Personal income (mil. $)</v>
      </c>
      <c r="C110" s="4"/>
      <c r="D110" s="4"/>
      <c r="E110" s="4"/>
      <c r="F110" s="4"/>
      <c r="G110" s="4">
        <f t="shared" si="862"/>
        <v>7.2039141791298222</v>
      </c>
      <c r="H110" s="4">
        <f t="shared" si="862"/>
        <v>6.2270427938553308</v>
      </c>
      <c r="I110" s="4">
        <f t="shared" si="862"/>
        <v>5.6968276413263075</v>
      </c>
      <c r="J110" s="4">
        <f t="shared" si="862"/>
        <v>5.8646278739548308</v>
      </c>
      <c r="K110" s="4">
        <f t="shared" si="862"/>
        <v>6.9297511477298679</v>
      </c>
      <c r="L110" s="4">
        <f t="shared" si="862"/>
        <v>7.2110185505305902</v>
      </c>
      <c r="M110" s="4">
        <f t="shared" si="862"/>
        <v>7.6110809884147645</v>
      </c>
      <c r="N110" s="4">
        <f t="shared" si="862"/>
        <v>9.0048444418398876</v>
      </c>
      <c r="O110" s="4">
        <f t="shared" si="862"/>
        <v>5.3987308699442238</v>
      </c>
      <c r="P110" s="4">
        <f t="shared" si="862"/>
        <v>5.2030321208163199</v>
      </c>
      <c r="Q110" s="4">
        <f t="shared" si="863"/>
        <v>3.091459736911939</v>
      </c>
      <c r="R110" s="4">
        <f t="shared" si="863"/>
        <v>0.92012036764439475</v>
      </c>
      <c r="S110" s="4">
        <f t="shared" si="863"/>
        <v>3.2087242532226057</v>
      </c>
      <c r="T110" s="4">
        <f t="shared" si="863"/>
        <v>4.1081221922807831</v>
      </c>
      <c r="U110" s="4">
        <f t="shared" si="863"/>
        <v>5.7120819168868575</v>
      </c>
      <c r="V110" s="4">
        <f t="shared" si="863"/>
        <v>7.448247726997792</v>
      </c>
      <c r="W110" s="4">
        <f t="shared" si="863"/>
        <v>7.0353180051034636</v>
      </c>
      <c r="X110" s="4">
        <f t="shared" si="863"/>
        <v>6.1840857865281817</v>
      </c>
      <c r="Y110" s="4">
        <f t="shared" si="863"/>
        <v>6.4744197679273752</v>
      </c>
      <c r="Z110" s="4">
        <f t="shared" si="863"/>
        <v>4.8842060143902799</v>
      </c>
      <c r="AA110" s="4">
        <f t="shared" si="864"/>
        <v>7.0758389539006927</v>
      </c>
      <c r="AB110" s="4">
        <f t="shared" si="864"/>
        <v>8.1238816006264933</v>
      </c>
      <c r="AC110" s="4">
        <f t="shared" si="864"/>
        <v>8.6956878893256651</v>
      </c>
      <c r="AD110" s="4">
        <f t="shared" si="864"/>
        <v>9.5771649454927896</v>
      </c>
      <c r="AE110" s="4">
        <f t="shared" si="864"/>
        <v>9.6018300071395668</v>
      </c>
      <c r="AF110" s="4">
        <f t="shared" si="864"/>
        <v>9.0735001099731427</v>
      </c>
      <c r="AG110" s="4">
        <f t="shared" si="864"/>
        <v>8.6232168067182702</v>
      </c>
      <c r="AH110" s="4">
        <f t="shared" si="864"/>
        <v>9.3107952159838359</v>
      </c>
      <c r="AI110" s="4">
        <f t="shared" si="864"/>
        <v>11.749975753291064</v>
      </c>
      <c r="AJ110" s="4">
        <f t="shared" si="864"/>
        <v>12.672493425198672</v>
      </c>
      <c r="AK110" s="4">
        <f t="shared" si="865"/>
        <v>14.003402562259492</v>
      </c>
      <c r="AL110" s="4">
        <f t="shared" si="865"/>
        <v>13.573951039597777</v>
      </c>
      <c r="AM110" s="4">
        <f t="shared" si="865"/>
        <v>10.437566658829954</v>
      </c>
      <c r="AN110" s="4">
        <f t="shared" si="865"/>
        <v>7.6983690543875216</v>
      </c>
      <c r="AO110" s="4">
        <f t="shared" si="865"/>
        <v>8.2761471704372092</v>
      </c>
      <c r="AP110" s="4">
        <f t="shared" si="865"/>
        <v>9.9906977495786151</v>
      </c>
      <c r="AQ110" s="4">
        <f t="shared" si="865"/>
        <v>9.8349097753406944</v>
      </c>
      <c r="AR110" s="4">
        <f t="shared" si="865"/>
        <v>8.6940079330238174</v>
      </c>
      <c r="AS110" s="4">
        <f t="shared" si="865"/>
        <v>5.1274473713660118</v>
      </c>
      <c r="AT110" s="4">
        <f t="shared" si="865"/>
        <v>2.3026453658226087</v>
      </c>
      <c r="AU110" s="4">
        <f t="shared" si="866"/>
        <v>0.83259050472401785</v>
      </c>
      <c r="AV110" s="4">
        <f t="shared" si="866"/>
        <v>3.0385948185015499</v>
      </c>
      <c r="AW110" s="4">
        <f t="shared" si="866"/>
        <v>0.76397488854338391</v>
      </c>
      <c r="AX110" s="4">
        <f t="shared" si="866"/>
        <v>-6.8390062629430926E-2</v>
      </c>
      <c r="AY110" s="4">
        <f t="shared" si="866"/>
        <v>9.2586139698980219E-3</v>
      </c>
      <c r="AZ110" s="4">
        <f t="shared" si="866"/>
        <v>-1.3166692428066229</v>
      </c>
      <c r="BA110" s="4">
        <f t="shared" si="866"/>
        <v>1.2100114829004305</v>
      </c>
      <c r="BB110" s="4">
        <f t="shared" si="866"/>
        <v>2.3739481020009556</v>
      </c>
      <c r="BC110" s="4">
        <f t="shared" si="866"/>
        <v>1.2818116156048553</v>
      </c>
      <c r="BD110" s="4">
        <f t="shared" si="866"/>
        <v>2.8397170656608628</v>
      </c>
      <c r="BE110" s="4">
        <f t="shared" si="867"/>
        <v>3.8827357942530227</v>
      </c>
      <c r="BF110" s="4">
        <f t="shared" si="867"/>
        <v>2.8027384824619084</v>
      </c>
      <c r="BG110" s="4">
        <f t="shared" si="867"/>
        <v>4.3607368614769104</v>
      </c>
      <c r="BH110" s="4">
        <f t="shared" si="867"/>
        <v>6.0565899316436189</v>
      </c>
      <c r="BI110" s="4">
        <f t="shared" si="867"/>
        <v>6.0400088750667935</v>
      </c>
      <c r="BJ110" s="4">
        <f t="shared" si="867"/>
        <v>19.87274844646878</v>
      </c>
      <c r="BK110" s="4">
        <f t="shared" si="867"/>
        <v>8.3265240468265453</v>
      </c>
      <c r="BL110" s="4">
        <f t="shared" si="867"/>
        <v>5.6493894945736978</v>
      </c>
      <c r="BM110" s="4">
        <f t="shared" si="867"/>
        <v>4.6839632534461551</v>
      </c>
      <c r="BN110" s="4">
        <f t="shared" si="867"/>
        <v>-5.7201172580593767</v>
      </c>
      <c r="BO110" s="4">
        <f t="shared" si="868"/>
        <v>7.5221104017378693</v>
      </c>
      <c r="BP110" s="4">
        <f t="shared" si="868"/>
        <v>9.9638992456116515</v>
      </c>
      <c r="BQ110" s="4">
        <f t="shared" si="868"/>
        <v>12.137877864299407</v>
      </c>
      <c r="BR110" s="4">
        <f t="shared" si="868"/>
        <v>13.44231219272074</v>
      </c>
      <c r="BS110" s="4">
        <f t="shared" si="868"/>
        <v>10.382038415868443</v>
      </c>
      <c r="BT110" s="4">
        <f t="shared" si="868"/>
        <v>9.8487231955375343</v>
      </c>
      <c r="BU110" s="4">
        <f t="shared" si="868"/>
        <v>8.4958382014116651</v>
      </c>
      <c r="BV110" s="4">
        <f t="shared" si="868"/>
        <v>6.3122010130937323</v>
      </c>
      <c r="BW110" s="4">
        <f t="shared" si="868"/>
        <v>4.9411878175816826</v>
      </c>
      <c r="BX110" s="4">
        <f t="shared" si="868"/>
        <v>5.1095097203297746</v>
      </c>
      <c r="BY110" s="4">
        <f t="shared" si="869"/>
        <v>2.8803358067330143</v>
      </c>
      <c r="BZ110" s="4">
        <f t="shared" si="869"/>
        <v>-0.29973418003280683</v>
      </c>
      <c r="CA110" s="4">
        <f t="shared" si="869"/>
        <v>-5.0190861898177008</v>
      </c>
      <c r="CB110" s="4">
        <f t="shared" si="869"/>
        <v>-8.1970301921217903</v>
      </c>
      <c r="CC110" s="4">
        <f t="shared" si="869"/>
        <v>-8.8092397596964531</v>
      </c>
      <c r="CD110" s="4">
        <f t="shared" si="869"/>
        <v>-7.1153969148726066</v>
      </c>
      <c r="CE110" s="4">
        <f t="shared" si="869"/>
        <v>-1.519016482117419</v>
      </c>
      <c r="CF110" s="4">
        <f t="shared" si="869"/>
        <v>1.0957234114410186</v>
      </c>
      <c r="CG110" s="4">
        <f t="shared" si="869"/>
        <v>4.4934854928105006</v>
      </c>
      <c r="CH110" s="4">
        <f t="shared" si="869"/>
        <v>6.145908433712588</v>
      </c>
      <c r="CI110" s="4">
        <f t="shared" si="870"/>
        <v>7.8230608335540408</v>
      </c>
      <c r="CJ110" s="4">
        <f t="shared" si="870"/>
        <v>6.7915740836827831</v>
      </c>
      <c r="CK110" s="4">
        <f t="shared" si="870"/>
        <v>6.6605116772086248</v>
      </c>
      <c r="CL110" s="4">
        <f t="shared" si="870"/>
        <v>7.3344017848937737</v>
      </c>
      <c r="CM110" s="4">
        <f t="shared" si="870"/>
        <v>9.2848710617468466</v>
      </c>
      <c r="CN110" s="4">
        <f t="shared" si="870"/>
        <v>11.559588000643028</v>
      </c>
      <c r="CO110" s="4">
        <f t="shared" si="870"/>
        <v>11.610795206457913</v>
      </c>
      <c r="CP110" s="4">
        <f t="shared" si="870"/>
        <v>14.78004885929678</v>
      </c>
      <c r="CQ110" s="4">
        <f t="shared" si="870"/>
        <v>6.1869931860110805</v>
      </c>
      <c r="CR110" s="4">
        <f t="shared" si="870"/>
        <v>3.779611684313422</v>
      </c>
      <c r="CS110" s="4">
        <f t="shared" si="871"/>
        <v>3.4699046642984399</v>
      </c>
      <c r="CT110" s="4">
        <f t="shared" si="871"/>
        <v>-0.95219509013175774</v>
      </c>
      <c r="CU110" s="4">
        <f t="shared" si="871"/>
        <v>6.0342114114934953</v>
      </c>
      <c r="CV110" s="4">
        <f t="shared" si="871"/>
        <v>8.6879173095906879</v>
      </c>
      <c r="CW110" s="4">
        <f t="shared" si="871"/>
        <v>10.970808170449464</v>
      </c>
      <c r="CX110" s="4">
        <f t="shared" si="871"/>
        <v>13.349673273858542</v>
      </c>
      <c r="CY110" s="4">
        <f t="shared" si="871"/>
        <v>10.288998338489819</v>
      </c>
      <c r="CZ110" s="4">
        <f t="shared" si="871"/>
        <v>7.9591095162684367</v>
      </c>
      <c r="DA110" s="4">
        <f t="shared" si="871"/>
        <v>5.4526088842294707</v>
      </c>
      <c r="DB110" s="4">
        <f t="shared" si="871"/>
        <v>3.1935292214622102</v>
      </c>
      <c r="DC110" s="4">
        <f t="shared" si="872"/>
        <v>4.9241113469819409</v>
      </c>
      <c r="DD110" s="4">
        <f t="shared" si="872"/>
        <v>5.4854627255820798</v>
      </c>
      <c r="DE110" s="4">
        <f t="shared" si="872"/>
        <v>6.3886381257096225</v>
      </c>
      <c r="DF110" s="4">
        <f t="shared" si="872"/>
        <v>8.7290483132913756</v>
      </c>
      <c r="DG110" s="4">
        <f t="shared" si="872"/>
        <v>7.4041796621855616</v>
      </c>
      <c r="DH110" s="4">
        <f t="shared" si="872"/>
        <v>7.4282455360756838</v>
      </c>
      <c r="DI110" s="4">
        <f t="shared" si="872"/>
        <v>7.2317462356302764</v>
      </c>
      <c r="DJ110" s="4">
        <f t="shared" si="872"/>
        <v>6.3722372188112164</v>
      </c>
      <c r="DK110" s="4">
        <f t="shared" si="872"/>
        <v>7.1867751553605475</v>
      </c>
      <c r="DL110" s="4">
        <f t="shared" si="872"/>
        <v>6.8968194391250126</v>
      </c>
      <c r="DM110" s="4">
        <f t="shared" si="873"/>
        <v>7.822067568385016</v>
      </c>
      <c r="DN110" s="4">
        <f t="shared" si="873"/>
        <v>7.9557117901705388</v>
      </c>
      <c r="DO110" s="4">
        <f t="shared" si="873"/>
        <v>8.9816316457104648</v>
      </c>
      <c r="DP110" s="4">
        <f t="shared" si="873"/>
        <v>9.124453647018349</v>
      </c>
      <c r="DQ110" s="4">
        <f t="shared" si="873"/>
        <v>7.9170935346262628</v>
      </c>
      <c r="DR110" s="4">
        <f t="shared" si="873"/>
        <v>7.444535338572944</v>
      </c>
      <c r="DS110" s="4">
        <f t="shared" si="873"/>
        <v>5.1740357986495011</v>
      </c>
      <c r="DT110" s="4">
        <f t="shared" si="873"/>
        <v>10.721573414386686</v>
      </c>
      <c r="DU110" s="4">
        <f t="shared" si="873"/>
        <v>6.6073094563250834</v>
      </c>
      <c r="DV110" s="4">
        <f t="shared" si="873"/>
        <v>3.8665640766072595</v>
      </c>
      <c r="DW110" s="4">
        <f t="shared" si="874"/>
        <v>13.88250599411629</v>
      </c>
      <c r="DX110" s="4">
        <f t="shared" si="874"/>
        <v>3.1097658593274291</v>
      </c>
      <c r="DY110" s="4">
        <f t="shared" si="874"/>
        <v>6.034798666836716</v>
      </c>
      <c r="DZ110" s="4">
        <f t="shared" si="874"/>
        <v>8.59286559525132</v>
      </c>
      <c r="EA110" s="11">
        <f t="shared" si="874"/>
        <v>-2.0306652400266412</v>
      </c>
      <c r="EB110" s="11">
        <f t="shared" si="874"/>
        <v>3.4187081494015725</v>
      </c>
      <c r="EC110" s="11">
        <f t="shared" si="874"/>
        <v>5.0126048117013156</v>
      </c>
      <c r="ED110" s="11">
        <f t="shared" si="874"/>
        <v>4.0416504502607031</v>
      </c>
      <c r="EE110" s="11">
        <f t="shared" si="874"/>
        <v>4.8001476678710908</v>
      </c>
      <c r="EF110" s="11">
        <f t="shared" si="874"/>
        <v>4.0645529412690395</v>
      </c>
      <c r="EG110" s="11">
        <f t="shared" si="875"/>
        <v>4.256713300622339</v>
      </c>
      <c r="EH110" s="11">
        <f t="shared" si="875"/>
        <v>5.7698876324314474</v>
      </c>
      <c r="EI110" s="11">
        <f t="shared" si="875"/>
        <v>6.7136005918358999</v>
      </c>
      <c r="EJ110" s="11">
        <f t="shared" si="875"/>
        <v>6.9355400833001291</v>
      </c>
      <c r="EK110" s="11">
        <f t="shared" si="875"/>
        <v>6.3873086620687136</v>
      </c>
      <c r="EL110" s="11">
        <f t="shared" si="875"/>
        <v>6.0992457879727624</v>
      </c>
      <c r="EM110" s="11">
        <f t="shared" si="875"/>
        <v>5.8946018212651774</v>
      </c>
      <c r="EN110" s="11">
        <f t="shared" si="875"/>
        <v>5.8246876353706734</v>
      </c>
      <c r="EO110" s="11">
        <f t="shared" si="875"/>
        <v>5.7355255804596661</v>
      </c>
      <c r="EP110" s="11">
        <f t="shared" si="875"/>
        <v>5.5678827802185804</v>
      </c>
      <c r="EQ110" s="11">
        <f t="shared" si="876"/>
        <v>5.4999538207068044</v>
      </c>
      <c r="ER110" s="11">
        <f t="shared" si="876"/>
        <v>5.508207027113321</v>
      </c>
      <c r="ES110" s="11">
        <f t="shared" si="876"/>
        <v>5.4840754921057444</v>
      </c>
      <c r="ET110" s="11">
        <f t="shared" si="876"/>
        <v>5.5449762112810941</v>
      </c>
      <c r="EU110" s="11">
        <f t="shared" si="876"/>
        <v>5.5937255026800248</v>
      </c>
      <c r="EV110" s="11">
        <f t="shared" si="876"/>
        <v>5.5911284590645316</v>
      </c>
      <c r="EW110" s="11">
        <f t="shared" si="876"/>
        <v>5.6504553709585847</v>
      </c>
      <c r="EX110" s="11">
        <f t="shared" si="876"/>
        <v>5.6905658837422379</v>
      </c>
      <c r="EY110" s="11">
        <f t="shared" si="876"/>
        <v>5.6413132037133051</v>
      </c>
      <c r="EZ110" s="11">
        <f t="shared" si="876"/>
        <v>5.6882879773730854</v>
      </c>
      <c r="FA110" s="11">
        <f t="shared" si="877"/>
        <v>5.7158000760185734</v>
      </c>
      <c r="FB110" s="11">
        <f t="shared" si="877"/>
        <v>5.7791192996715202</v>
      </c>
      <c r="FC110" s="11">
        <f t="shared" si="877"/>
        <v>5.8446830521171389</v>
      </c>
      <c r="FD110" s="11">
        <f t="shared" si="877"/>
        <v>5.9191233305519564</v>
      </c>
      <c r="FE110" s="11">
        <f t="shared" si="877"/>
        <v>5.9766371606068569</v>
      </c>
      <c r="FF110" s="11">
        <f t="shared" si="877"/>
        <v>6.0452200638596132</v>
      </c>
    </row>
    <row r="111" spans="2:162" x14ac:dyDescent="0.2">
      <c r="B111" t="str">
        <f>B27</f>
        <v xml:space="preserve">  Wage and salary disbursements (mil. $)</v>
      </c>
      <c r="C111" s="4"/>
      <c r="D111" s="4"/>
      <c r="E111" s="4"/>
      <c r="F111" s="4"/>
      <c r="G111" s="4">
        <f t="shared" si="862"/>
        <v>6.9969221370189238</v>
      </c>
      <c r="H111" s="4">
        <f t="shared" si="862"/>
        <v>5.6049945848560379</v>
      </c>
      <c r="I111" s="4">
        <f t="shared" si="862"/>
        <v>5.7954864365122649</v>
      </c>
      <c r="J111" s="4">
        <f t="shared" si="862"/>
        <v>6.3972240960728399</v>
      </c>
      <c r="K111" s="4">
        <f t="shared" si="862"/>
        <v>9.2916613882805699</v>
      </c>
      <c r="L111" s="4">
        <f t="shared" si="862"/>
        <v>8.8818925849143859</v>
      </c>
      <c r="M111" s="4">
        <f t="shared" si="862"/>
        <v>8.1591685945992189</v>
      </c>
      <c r="N111" s="4">
        <f t="shared" si="862"/>
        <v>10.15010041911404</v>
      </c>
      <c r="O111" s="4">
        <f t="shared" si="862"/>
        <v>3.4230882718367717</v>
      </c>
      <c r="P111" s="4">
        <f t="shared" si="862"/>
        <v>3.3571520074237027</v>
      </c>
      <c r="Q111" s="4">
        <f t="shared" si="863"/>
        <v>1.3605376099567357</v>
      </c>
      <c r="R111" s="4">
        <f t="shared" si="863"/>
        <v>-3.6497972337461326</v>
      </c>
      <c r="S111" s="4">
        <f t="shared" si="863"/>
        <v>1.3321379201431505</v>
      </c>
      <c r="T111" s="4">
        <f t="shared" si="863"/>
        <v>2.485081495068564</v>
      </c>
      <c r="U111" s="4">
        <f t="shared" si="863"/>
        <v>3.2903626774500205</v>
      </c>
      <c r="V111" s="4">
        <f t="shared" si="863"/>
        <v>7.4502591002059582</v>
      </c>
      <c r="W111" s="4">
        <f t="shared" si="863"/>
        <v>7.038142986451601</v>
      </c>
      <c r="X111" s="4">
        <f t="shared" si="863"/>
        <v>5.9369504848083787</v>
      </c>
      <c r="Y111" s="4">
        <f t="shared" si="863"/>
        <v>7.4497449984781028</v>
      </c>
      <c r="Z111" s="4">
        <f t="shared" si="863"/>
        <v>4.5129204709171811</v>
      </c>
      <c r="AA111" s="4">
        <f t="shared" si="864"/>
        <v>7.6129530613467056</v>
      </c>
      <c r="AB111" s="4">
        <f t="shared" si="864"/>
        <v>9.0552523696995522</v>
      </c>
      <c r="AC111" s="4">
        <f t="shared" si="864"/>
        <v>10.704208880472454</v>
      </c>
      <c r="AD111" s="4">
        <f t="shared" si="864"/>
        <v>13.816524426189968</v>
      </c>
      <c r="AE111" s="4">
        <f t="shared" si="864"/>
        <v>14.157019448388386</v>
      </c>
      <c r="AF111" s="4">
        <f t="shared" si="864"/>
        <v>15.208297081250644</v>
      </c>
      <c r="AG111" s="4">
        <f t="shared" si="864"/>
        <v>13.476105933813098</v>
      </c>
      <c r="AH111" s="4">
        <f t="shared" si="864"/>
        <v>13.911186906501749</v>
      </c>
      <c r="AI111" s="4">
        <f t="shared" si="864"/>
        <v>14.642153380653887</v>
      </c>
      <c r="AJ111" s="4">
        <f t="shared" si="864"/>
        <v>13.920670643647792</v>
      </c>
      <c r="AK111" s="4">
        <f t="shared" si="865"/>
        <v>15.552797466128542</v>
      </c>
      <c r="AL111" s="4">
        <f t="shared" si="865"/>
        <v>14.50775396425894</v>
      </c>
      <c r="AM111" s="4">
        <f t="shared" si="865"/>
        <v>13.944012083933256</v>
      </c>
      <c r="AN111" s="4">
        <f t="shared" si="865"/>
        <v>10.45178988413844</v>
      </c>
      <c r="AO111" s="4">
        <f t="shared" si="865"/>
        <v>12.11545777463634</v>
      </c>
      <c r="AP111" s="4">
        <f t="shared" si="865"/>
        <v>15.206479651883642</v>
      </c>
      <c r="AQ111" s="4">
        <f t="shared" si="865"/>
        <v>12.287434918479057</v>
      </c>
      <c r="AR111" s="4">
        <f t="shared" si="865"/>
        <v>8.7884387812609646</v>
      </c>
      <c r="AS111" s="4">
        <f t="shared" si="865"/>
        <v>2.6752553603247797</v>
      </c>
      <c r="AT111" s="4">
        <f t="shared" si="865"/>
        <v>-1.5608020017613078</v>
      </c>
      <c r="AU111" s="4">
        <f t="shared" si="866"/>
        <v>-3.6674355770741518</v>
      </c>
      <c r="AV111" s="4">
        <f t="shared" si="866"/>
        <v>1.517114692720134</v>
      </c>
      <c r="AW111" s="4">
        <f t="shared" si="866"/>
        <v>-1.3666979765808107</v>
      </c>
      <c r="AX111" s="4">
        <f t="shared" si="866"/>
        <v>-2.1780085464148335</v>
      </c>
      <c r="AY111" s="4">
        <f t="shared" si="866"/>
        <v>-1.9407868818694718</v>
      </c>
      <c r="AZ111" s="4">
        <f t="shared" si="866"/>
        <v>-4.2761807842301884</v>
      </c>
      <c r="BA111" s="4">
        <f t="shared" si="866"/>
        <v>-0.67604725375112196</v>
      </c>
      <c r="BB111" s="4">
        <f t="shared" si="866"/>
        <v>0.2466460022191086</v>
      </c>
      <c r="BC111" s="4">
        <f t="shared" si="866"/>
        <v>-1.2715976039821664</v>
      </c>
      <c r="BD111" s="4">
        <f t="shared" si="866"/>
        <v>0.8973230561062806</v>
      </c>
      <c r="BE111" s="4">
        <f t="shared" si="867"/>
        <v>2.5066268242993406</v>
      </c>
      <c r="BF111" s="4">
        <f t="shared" si="867"/>
        <v>1.1981919398831753</v>
      </c>
      <c r="BG111" s="4">
        <f t="shared" si="867"/>
        <v>1.8905366449429417</v>
      </c>
      <c r="BH111" s="4">
        <f t="shared" si="867"/>
        <v>3.2895662102040646</v>
      </c>
      <c r="BI111" s="4">
        <f t="shared" si="867"/>
        <v>2.1144131380834263</v>
      </c>
      <c r="BJ111" s="4">
        <f t="shared" si="867"/>
        <v>4.4351298377064419</v>
      </c>
      <c r="BK111" s="4">
        <f t="shared" si="867"/>
        <v>5.3720011837958603</v>
      </c>
      <c r="BL111" s="4">
        <f t="shared" si="867"/>
        <v>3.7589677062379145</v>
      </c>
      <c r="BM111" s="4">
        <f t="shared" si="867"/>
        <v>4.9649335118549187</v>
      </c>
      <c r="BN111" s="4">
        <f t="shared" si="867"/>
        <v>6.6305435358590126</v>
      </c>
      <c r="BO111" s="4">
        <f t="shared" si="868"/>
        <v>9.3647700674020165</v>
      </c>
      <c r="BP111" s="4">
        <f t="shared" si="868"/>
        <v>9.7002117538587118</v>
      </c>
      <c r="BQ111" s="4">
        <f t="shared" si="868"/>
        <v>10.039304109759616</v>
      </c>
      <c r="BR111" s="4">
        <f t="shared" si="868"/>
        <v>9.5201530618137298</v>
      </c>
      <c r="BS111" s="4">
        <f t="shared" si="868"/>
        <v>8.4522267665413597</v>
      </c>
      <c r="BT111" s="4">
        <f t="shared" si="868"/>
        <v>9.0817076056541204</v>
      </c>
      <c r="BU111" s="4">
        <f t="shared" si="868"/>
        <v>9.2408865605584367</v>
      </c>
      <c r="BV111" s="4">
        <f t="shared" si="868"/>
        <v>7.8238250809841148</v>
      </c>
      <c r="BW111" s="4">
        <f t="shared" si="868"/>
        <v>5.6424938616890463</v>
      </c>
      <c r="BX111" s="4">
        <f t="shared" si="868"/>
        <v>3.3741965616989722</v>
      </c>
      <c r="BY111" s="4">
        <f t="shared" si="869"/>
        <v>2.7580860126717344</v>
      </c>
      <c r="BZ111" s="4">
        <f t="shared" si="869"/>
        <v>-0.65581504338714236</v>
      </c>
      <c r="CA111" s="4">
        <f t="shared" si="869"/>
        <v>-3.6147775310608421</v>
      </c>
      <c r="CB111" s="4">
        <f t="shared" si="869"/>
        <v>-3.1092991221322253</v>
      </c>
      <c r="CC111" s="4">
        <f t="shared" si="869"/>
        <v>-5.0890965431228956</v>
      </c>
      <c r="CD111" s="4">
        <f t="shared" si="869"/>
        <v>-3.0248534592561604</v>
      </c>
      <c r="CE111" s="4">
        <f t="shared" si="869"/>
        <v>-1.2574999815888277</v>
      </c>
      <c r="CF111" s="4">
        <f t="shared" si="869"/>
        <v>0.13820944723255124</v>
      </c>
      <c r="CG111" s="4">
        <f t="shared" si="869"/>
        <v>2.7148307837101537</v>
      </c>
      <c r="CH111" s="4">
        <f t="shared" si="869"/>
        <v>3.7109917492106792</v>
      </c>
      <c r="CI111" s="4">
        <f t="shared" si="870"/>
        <v>6.7947241799766189</v>
      </c>
      <c r="CJ111" s="4">
        <f t="shared" si="870"/>
        <v>6.0005346941158333</v>
      </c>
      <c r="CK111" s="4">
        <f t="shared" si="870"/>
        <v>6.5636273941195089</v>
      </c>
      <c r="CL111" s="4">
        <f t="shared" si="870"/>
        <v>6.6220110371690177</v>
      </c>
      <c r="CM111" s="4">
        <f t="shared" si="870"/>
        <v>7.8157730036379158</v>
      </c>
      <c r="CN111" s="4">
        <f t="shared" si="870"/>
        <v>7.8634016870272827</v>
      </c>
      <c r="CO111" s="4">
        <f t="shared" si="870"/>
        <v>7.2041013451890068</v>
      </c>
      <c r="CP111" s="4">
        <f t="shared" si="870"/>
        <v>7.4570189677568566</v>
      </c>
      <c r="CQ111" s="4">
        <f t="shared" si="870"/>
        <v>5.2925067539252302</v>
      </c>
      <c r="CR111" s="4">
        <f t="shared" si="870"/>
        <v>4.9634794466522525</v>
      </c>
      <c r="CS111" s="4">
        <f t="shared" si="871"/>
        <v>4.7053040616960917</v>
      </c>
      <c r="CT111" s="4">
        <f t="shared" si="871"/>
        <v>3.9023555008269817</v>
      </c>
      <c r="CU111" s="4">
        <f t="shared" si="871"/>
        <v>6.5481261663653534</v>
      </c>
      <c r="CV111" s="4">
        <f t="shared" si="871"/>
        <v>6.7587095388449203</v>
      </c>
      <c r="CW111" s="4">
        <f t="shared" si="871"/>
        <v>8.5984646447462509</v>
      </c>
      <c r="CX111" s="4">
        <f t="shared" si="871"/>
        <v>10.019903087772541</v>
      </c>
      <c r="CY111" s="4">
        <f t="shared" si="871"/>
        <v>6.49306272388539</v>
      </c>
      <c r="CZ111" s="4">
        <f t="shared" si="871"/>
        <v>7.4013948026593335</v>
      </c>
      <c r="DA111" s="4">
        <f t="shared" si="871"/>
        <v>5.8852148526744585</v>
      </c>
      <c r="DB111" s="4">
        <f t="shared" si="871"/>
        <v>3.7553176185704196</v>
      </c>
      <c r="DC111" s="4">
        <f t="shared" si="872"/>
        <v>6.7475728066051843</v>
      </c>
      <c r="DD111" s="4">
        <f t="shared" si="872"/>
        <v>6.0692213160506547</v>
      </c>
      <c r="DE111" s="4">
        <f t="shared" si="872"/>
        <v>6.2146753536344912</v>
      </c>
      <c r="DF111" s="4">
        <f t="shared" si="872"/>
        <v>9.6313140278185827</v>
      </c>
      <c r="DG111" s="4">
        <f t="shared" si="872"/>
        <v>7.8023515601080673</v>
      </c>
      <c r="DH111" s="4">
        <f t="shared" si="872"/>
        <v>8.3140647921354791</v>
      </c>
      <c r="DI111" s="4">
        <f t="shared" si="872"/>
        <v>8.8416947437157454</v>
      </c>
      <c r="DJ111" s="4">
        <f t="shared" si="872"/>
        <v>7.9770787716087366</v>
      </c>
      <c r="DK111" s="4">
        <f t="shared" si="872"/>
        <v>10.442288079741679</v>
      </c>
      <c r="DL111" s="4">
        <f t="shared" si="872"/>
        <v>9.8986065019244229</v>
      </c>
      <c r="DM111" s="4">
        <f t="shared" si="873"/>
        <v>10.934002593321178</v>
      </c>
      <c r="DN111" s="4">
        <f t="shared" si="873"/>
        <v>9.7161739640187363</v>
      </c>
      <c r="DO111" s="4">
        <f t="shared" si="873"/>
        <v>9.3936628910661568</v>
      </c>
      <c r="DP111" s="4">
        <f t="shared" si="873"/>
        <v>8.5132442740778238</v>
      </c>
      <c r="DQ111" s="4">
        <f t="shared" si="873"/>
        <v>6.4470271575540306</v>
      </c>
      <c r="DR111" s="4">
        <f t="shared" si="873"/>
        <v>7.0888078502006513</v>
      </c>
      <c r="DS111" s="4">
        <f t="shared" si="873"/>
        <v>6.5121883393894464</v>
      </c>
      <c r="DT111" s="4">
        <f t="shared" si="873"/>
        <v>1.2250671988166095</v>
      </c>
      <c r="DU111" s="4">
        <f t="shared" si="873"/>
        <v>5.8999118241752635</v>
      </c>
      <c r="DV111" s="4">
        <f t="shared" si="873"/>
        <v>7.213845064611335</v>
      </c>
      <c r="DW111" s="4">
        <f t="shared" si="874"/>
        <v>5.8946651657805216</v>
      </c>
      <c r="DX111" s="4">
        <f t="shared" si="874"/>
        <v>14.851648055628729</v>
      </c>
      <c r="DY111" s="4">
        <f t="shared" si="874"/>
        <v>11.533585800294222</v>
      </c>
      <c r="DZ111" s="4">
        <f t="shared" si="874"/>
        <v>11.640547755656616</v>
      </c>
      <c r="EA111" s="11">
        <f t="shared" si="874"/>
        <v>9.7425493450191034</v>
      </c>
      <c r="EB111" s="11">
        <f t="shared" si="874"/>
        <v>8.2556439513782998</v>
      </c>
      <c r="EC111" s="11">
        <f t="shared" si="874"/>
        <v>7.5895247761566198</v>
      </c>
      <c r="ED111" s="11">
        <f t="shared" si="874"/>
        <v>2.9151786453706086</v>
      </c>
      <c r="EE111" s="11">
        <f t="shared" si="874"/>
        <v>3.0814244418928105</v>
      </c>
      <c r="EF111" s="11">
        <f t="shared" si="874"/>
        <v>2.6652190956794719</v>
      </c>
      <c r="EG111" s="11">
        <f t="shared" si="875"/>
        <v>2.8613507489853029</v>
      </c>
      <c r="EH111" s="11">
        <f t="shared" si="875"/>
        <v>6.067726618776903</v>
      </c>
      <c r="EI111" s="11">
        <f t="shared" si="875"/>
        <v>7.5307426115957421</v>
      </c>
      <c r="EJ111" s="11">
        <f t="shared" si="875"/>
        <v>7.2263778109048271</v>
      </c>
      <c r="EK111" s="11">
        <f t="shared" si="875"/>
        <v>6.3948920298051215</v>
      </c>
      <c r="EL111" s="11">
        <f t="shared" si="875"/>
        <v>5.9747699404551824</v>
      </c>
      <c r="EM111" s="11">
        <f t="shared" si="875"/>
        <v>5.7745111891983392</v>
      </c>
      <c r="EN111" s="11">
        <f t="shared" si="875"/>
        <v>5.848936532057647</v>
      </c>
      <c r="EO111" s="11">
        <f t="shared" si="875"/>
        <v>5.9404641625854016</v>
      </c>
      <c r="EP111" s="11">
        <f t="shared" si="875"/>
        <v>5.8029271811390393</v>
      </c>
      <c r="EQ111" s="11">
        <f t="shared" si="876"/>
        <v>5.8553320535511322</v>
      </c>
      <c r="ER111" s="11">
        <f t="shared" si="876"/>
        <v>5.914369997970037</v>
      </c>
      <c r="ES111" s="11">
        <f t="shared" si="876"/>
        <v>5.8359739588785819</v>
      </c>
      <c r="ET111" s="11">
        <f t="shared" si="876"/>
        <v>5.8975821852564891</v>
      </c>
      <c r="EU111" s="11">
        <f t="shared" si="876"/>
        <v>5.9481813404830275</v>
      </c>
      <c r="EV111" s="11">
        <f t="shared" si="876"/>
        <v>5.9249765317182623</v>
      </c>
      <c r="EW111" s="11">
        <f t="shared" si="876"/>
        <v>5.953983120737516</v>
      </c>
      <c r="EX111" s="11">
        <f t="shared" si="876"/>
        <v>5.9717923702155229</v>
      </c>
      <c r="EY111" s="11">
        <f t="shared" si="876"/>
        <v>5.916112738518442</v>
      </c>
      <c r="EZ111" s="11">
        <f t="shared" si="876"/>
        <v>5.9534767689903623</v>
      </c>
      <c r="FA111" s="11">
        <f t="shared" si="877"/>
        <v>6.0194001586319601</v>
      </c>
      <c r="FB111" s="11">
        <f t="shared" si="877"/>
        <v>6.0970810445212908</v>
      </c>
      <c r="FC111" s="11">
        <f t="shared" si="877"/>
        <v>6.2119903751352235</v>
      </c>
      <c r="FD111" s="11">
        <f t="shared" si="877"/>
        <v>6.3221404084391253</v>
      </c>
      <c r="FE111" s="11">
        <f t="shared" si="877"/>
        <v>6.4172480162998591</v>
      </c>
      <c r="FF111" s="11">
        <f t="shared" si="877"/>
        <v>6.5121087452911341</v>
      </c>
    </row>
    <row r="112" spans="2:162" x14ac:dyDescent="0.2">
      <c r="B112" t="str">
        <f>B28</f>
        <v>Per capita personal income ($)</v>
      </c>
      <c r="C112" s="4"/>
      <c r="D112" s="4"/>
      <c r="E112" s="4"/>
      <c r="F112" s="4"/>
      <c r="G112" s="4">
        <f t="shared" si="862"/>
        <v>3.7778658851936875</v>
      </c>
      <c r="H112" s="4">
        <f t="shared" si="862"/>
        <v>3.2579215101544046</v>
      </c>
      <c r="I112" s="4">
        <f t="shared" si="862"/>
        <v>3.2772913678708937</v>
      </c>
      <c r="J112" s="4">
        <f t="shared" si="862"/>
        <v>3.9663787837941333</v>
      </c>
      <c r="K112" s="4">
        <f t="shared" si="862"/>
        <v>5.4095852020448421</v>
      </c>
      <c r="L112" s="4">
        <f t="shared" si="862"/>
        <v>5.8626493825304715</v>
      </c>
      <c r="M112" s="4">
        <f t="shared" si="862"/>
        <v>6.2576512494079584</v>
      </c>
      <c r="N112" s="4">
        <f t="shared" si="862"/>
        <v>7.5362521385775594</v>
      </c>
      <c r="O112" s="4">
        <f t="shared" si="862"/>
        <v>3.8673904850966556</v>
      </c>
      <c r="P112" s="4">
        <f t="shared" si="862"/>
        <v>3.6080442543268365</v>
      </c>
      <c r="Q112" s="4">
        <f t="shared" si="863"/>
        <v>1.5095839711412262</v>
      </c>
      <c r="R112" s="4">
        <f t="shared" si="863"/>
        <v>-0.61307907561206632</v>
      </c>
      <c r="S112" s="4">
        <f t="shared" si="863"/>
        <v>1.6796084652616283</v>
      </c>
      <c r="T112" s="4">
        <f t="shared" si="863"/>
        <v>2.6176518443923102</v>
      </c>
      <c r="U112" s="4">
        <f t="shared" si="863"/>
        <v>4.2571807640578774</v>
      </c>
      <c r="V112" s="4">
        <f t="shared" si="863"/>
        <v>6.0284128902332146</v>
      </c>
      <c r="W112" s="4">
        <f t="shared" si="863"/>
        <v>5.6728531804796978</v>
      </c>
      <c r="X112" s="4">
        <f t="shared" si="863"/>
        <v>4.8721060454978371</v>
      </c>
      <c r="Y112" s="4">
        <f t="shared" si="863"/>
        <v>5.1860331425624073</v>
      </c>
      <c r="Z112" s="4">
        <f t="shared" si="863"/>
        <v>3.6298342580536991</v>
      </c>
      <c r="AA112" s="4">
        <f t="shared" si="864"/>
        <v>5.7984749576709849</v>
      </c>
      <c r="AB112" s="4">
        <f t="shared" si="864"/>
        <v>6.8239250626331183</v>
      </c>
      <c r="AC112" s="4">
        <f t="shared" si="864"/>
        <v>7.356934366501755</v>
      </c>
      <c r="AD112" s="4">
        <f t="shared" si="864"/>
        <v>8.1633619516672908</v>
      </c>
      <c r="AE112" s="4">
        <f t="shared" si="864"/>
        <v>8.0816473852022064</v>
      </c>
      <c r="AF112" s="4">
        <f t="shared" si="864"/>
        <v>7.4108803038021476</v>
      </c>
      <c r="AG112" s="4">
        <f t="shared" si="864"/>
        <v>6.7993650196590538</v>
      </c>
      <c r="AH112" s="4">
        <f t="shared" si="864"/>
        <v>7.3187760235172483</v>
      </c>
      <c r="AI112" s="4">
        <f t="shared" si="864"/>
        <v>9.5977672738060562</v>
      </c>
      <c r="AJ112" s="4">
        <f t="shared" si="864"/>
        <v>10.452326760816444</v>
      </c>
      <c r="AK112" s="4">
        <f t="shared" si="865"/>
        <v>11.757494572686799</v>
      </c>
      <c r="AL112" s="4">
        <f t="shared" si="865"/>
        <v>11.363114396983388</v>
      </c>
      <c r="AM112" s="4">
        <f t="shared" si="865"/>
        <v>8.3152770566188305</v>
      </c>
      <c r="AN112" s="4">
        <f t="shared" si="865"/>
        <v>5.6419444198628765</v>
      </c>
      <c r="AO112" s="4">
        <f t="shared" si="865"/>
        <v>6.2237807570439951</v>
      </c>
      <c r="AP112" s="4">
        <f t="shared" si="865"/>
        <v>7.9460881827853047</v>
      </c>
      <c r="AQ112" s="4">
        <f t="shared" si="865"/>
        <v>7.8810036994420685</v>
      </c>
      <c r="AR112" s="4">
        <f t="shared" si="865"/>
        <v>6.9054148256410208</v>
      </c>
      <c r="AS112" s="4">
        <f t="shared" si="865"/>
        <v>3.5612211160404472</v>
      </c>
      <c r="AT112" s="4">
        <f t="shared" si="865"/>
        <v>0.91846869874305792</v>
      </c>
      <c r="AU112" s="4">
        <f t="shared" si="866"/>
        <v>-0.45390764623365332</v>
      </c>
      <c r="AV112" s="4">
        <f t="shared" si="866"/>
        <v>1.7162263818671697</v>
      </c>
      <c r="AW112" s="4">
        <f t="shared" si="866"/>
        <v>-0.58518690622070269</v>
      </c>
      <c r="AX112" s="4">
        <f t="shared" si="866"/>
        <v>-1.458695492518336</v>
      </c>
      <c r="AY112" s="4">
        <f t="shared" si="866"/>
        <v>-1.3806816846410941</v>
      </c>
      <c r="AZ112" s="4">
        <f t="shared" si="866"/>
        <v>-2.6002540807957386</v>
      </c>
      <c r="BA112" s="4">
        <f t="shared" si="866"/>
        <v>4.1659104864977259E-2</v>
      </c>
      <c r="BB112" s="4">
        <f t="shared" si="866"/>
        <v>1.353368248587894</v>
      </c>
      <c r="BC112" s="4">
        <f t="shared" si="866"/>
        <v>0.39652222475947685</v>
      </c>
      <c r="BD112" s="4">
        <f t="shared" si="866"/>
        <v>1.9968871783616393</v>
      </c>
      <c r="BE112" s="4">
        <f t="shared" si="867"/>
        <v>3.0315773898998755</v>
      </c>
      <c r="BF112" s="4">
        <f t="shared" si="867"/>
        <v>1.931245910275381</v>
      </c>
      <c r="BG112" s="4">
        <f t="shared" si="867"/>
        <v>3.4431776785107893</v>
      </c>
      <c r="BH112" s="4">
        <f t="shared" si="867"/>
        <v>5.1051000927786694</v>
      </c>
      <c r="BI112" s="4">
        <f t="shared" si="867"/>
        <v>5.0650580401993661</v>
      </c>
      <c r="BJ112" s="4">
        <f t="shared" si="867"/>
        <v>18.707257845575363</v>
      </c>
      <c r="BK112" s="4">
        <f t="shared" si="867"/>
        <v>7.1548708159276941</v>
      </c>
      <c r="BL112" s="4">
        <f t="shared" si="867"/>
        <v>4.3181495980944895</v>
      </c>
      <c r="BM112" s="4">
        <f t="shared" si="867"/>
        <v>3.1454721390582474</v>
      </c>
      <c r="BN112" s="4">
        <f t="shared" si="867"/>
        <v>-7.2857586579215479</v>
      </c>
      <c r="BO112" s="4">
        <f t="shared" si="868"/>
        <v>5.6035157893701282</v>
      </c>
      <c r="BP112" s="4">
        <f t="shared" si="868"/>
        <v>7.9769663975719274</v>
      </c>
      <c r="BQ112" s="4">
        <f t="shared" si="868"/>
        <v>10.176639086517469</v>
      </c>
      <c r="BR112" s="4">
        <f t="shared" si="868"/>
        <v>11.576956322447817</v>
      </c>
      <c r="BS112" s="4">
        <f t="shared" si="868"/>
        <v>8.6973880880396148</v>
      </c>
      <c r="BT112" s="4">
        <f t="shared" si="868"/>
        <v>8.2878942703139558</v>
      </c>
      <c r="BU112" s="4">
        <f t="shared" si="868"/>
        <v>7.0542217530672469</v>
      </c>
      <c r="BV112" s="4">
        <f t="shared" si="868"/>
        <v>4.9900217378941569</v>
      </c>
      <c r="BW112" s="4">
        <f t="shared" si="868"/>
        <v>3.7241243651751965</v>
      </c>
      <c r="BX112" s="4">
        <f t="shared" si="868"/>
        <v>3.9800141969387859</v>
      </c>
      <c r="BY112" s="4">
        <f t="shared" si="869"/>
        <v>1.8516513573010318</v>
      </c>
      <c r="BZ112" s="4">
        <f t="shared" si="869"/>
        <v>-1.2476833590925329</v>
      </c>
      <c r="CA112" s="4">
        <f t="shared" si="869"/>
        <v>-5.9141611525392435</v>
      </c>
      <c r="CB112" s="4">
        <f t="shared" si="869"/>
        <v>-9.0982384482844125</v>
      </c>
      <c r="CC112" s="4">
        <f t="shared" si="869"/>
        <v>-9.7617761409981245</v>
      </c>
      <c r="CD112" s="4">
        <f t="shared" si="869"/>
        <v>-8.1365507811688396</v>
      </c>
      <c r="CE112" s="4">
        <f t="shared" si="869"/>
        <v>-2.6170008150124047</v>
      </c>
      <c r="CF112" s="4">
        <f t="shared" si="869"/>
        <v>1.4614495729792232E-2</v>
      </c>
      <c r="CG112" s="4">
        <f t="shared" si="869"/>
        <v>3.4719766213745507</v>
      </c>
      <c r="CH112" s="4">
        <f t="shared" si="869"/>
        <v>5.2296772088418431</v>
      </c>
      <c r="CI112" s="4">
        <f t="shared" si="870"/>
        <v>7.0147196953507018</v>
      </c>
      <c r="CJ112" s="4">
        <f t="shared" si="870"/>
        <v>6.0880607341657234</v>
      </c>
      <c r="CK112" s="4">
        <f t="shared" si="870"/>
        <v>6.0150716044894859</v>
      </c>
      <c r="CL112" s="4">
        <f t="shared" si="870"/>
        <v>6.688537840232911</v>
      </c>
      <c r="CM112" s="4">
        <f t="shared" si="870"/>
        <v>8.5620907565477911</v>
      </c>
      <c r="CN112" s="4">
        <f t="shared" si="870"/>
        <v>10.678517540214894</v>
      </c>
      <c r="CO112" s="4">
        <f t="shared" si="870"/>
        <v>10.533549065681026</v>
      </c>
      <c r="CP112" s="4">
        <f t="shared" si="870"/>
        <v>13.449506535579347</v>
      </c>
      <c r="CQ112" s="4">
        <f t="shared" si="870"/>
        <v>4.759964301969255</v>
      </c>
      <c r="CR112" s="4">
        <f t="shared" si="870"/>
        <v>2.2265742822930923</v>
      </c>
      <c r="CS112" s="4">
        <f t="shared" si="871"/>
        <v>1.8002337435572002</v>
      </c>
      <c r="CT112" s="4">
        <f t="shared" si="871"/>
        <v>-2.633060216252292</v>
      </c>
      <c r="CU112" s="4">
        <f t="shared" si="871"/>
        <v>4.1806509462423369</v>
      </c>
      <c r="CV112" s="4">
        <f t="shared" si="871"/>
        <v>6.7607872279647596</v>
      </c>
      <c r="CW112" s="4">
        <f t="shared" si="871"/>
        <v>8.9768372387837978</v>
      </c>
      <c r="CX112" s="4">
        <f t="shared" si="871"/>
        <v>11.25462286649077</v>
      </c>
      <c r="CY112" s="4">
        <f t="shared" si="871"/>
        <v>8.1319940225752738</v>
      </c>
      <c r="CZ112" s="4">
        <f t="shared" si="871"/>
        <v>5.6596075608559726</v>
      </c>
      <c r="DA112" s="4">
        <f t="shared" si="871"/>
        <v>3.0115350330440771</v>
      </c>
      <c r="DB112" s="4">
        <f t="shared" si="871"/>
        <v>0.67607033517909088</v>
      </c>
      <c r="DC112" s="4">
        <f t="shared" si="872"/>
        <v>2.3690303499089849</v>
      </c>
      <c r="DD112" s="4">
        <f t="shared" si="872"/>
        <v>3.1002291691259565</v>
      </c>
      <c r="DE112" s="4">
        <f t="shared" si="872"/>
        <v>4.2762403469850607</v>
      </c>
      <c r="DF112" s="4">
        <f t="shared" si="872"/>
        <v>6.8785340513823456</v>
      </c>
      <c r="DG112" s="4">
        <f t="shared" si="872"/>
        <v>5.7896827466512368</v>
      </c>
      <c r="DH112" s="4">
        <f t="shared" si="872"/>
        <v>5.8649990276275599</v>
      </c>
      <c r="DI112" s="4">
        <f t="shared" si="872"/>
        <v>5.6026724389601323</v>
      </c>
      <c r="DJ112" s="4">
        <f t="shared" si="872"/>
        <v>4.6368259304141457</v>
      </c>
      <c r="DK112" s="4">
        <f t="shared" si="872"/>
        <v>5.3334200221117012</v>
      </c>
      <c r="DL112" s="4">
        <f t="shared" si="872"/>
        <v>5.0086367839985213</v>
      </c>
      <c r="DM112" s="4">
        <f t="shared" si="873"/>
        <v>5.922884161158426</v>
      </c>
      <c r="DN112" s="4">
        <f t="shared" si="873"/>
        <v>6.0689229878236217</v>
      </c>
      <c r="DO112" s="4">
        <f t="shared" si="873"/>
        <v>7.0653913325789075</v>
      </c>
      <c r="DP112" s="4">
        <f t="shared" si="873"/>
        <v>7.1478492084995127</v>
      </c>
      <c r="DQ112" s="4">
        <f t="shared" si="873"/>
        <v>5.900661786062722</v>
      </c>
      <c r="DR112" s="4">
        <f t="shared" si="873"/>
        <v>5.4263330971646484</v>
      </c>
      <c r="DS112" s="4">
        <f t="shared" si="873"/>
        <v>3.2910678807943405</v>
      </c>
      <c r="DT112" s="4">
        <f t="shared" si="873"/>
        <v>8.9761773449091429</v>
      </c>
      <c r="DU112" s="4">
        <f t="shared" si="873"/>
        <v>5.2245546851437341</v>
      </c>
      <c r="DV112" s="4">
        <f t="shared" si="873"/>
        <v>2.7919729298434559</v>
      </c>
      <c r="DW112" s="4">
        <f t="shared" si="874"/>
        <v>12.890569085737402</v>
      </c>
      <c r="DX112" s="4">
        <f t="shared" si="874"/>
        <v>2.2194547380629759</v>
      </c>
      <c r="DY112" s="4">
        <f t="shared" si="874"/>
        <v>5.0055818293784249</v>
      </c>
      <c r="DZ112" s="4">
        <f t="shared" si="874"/>
        <v>7.3688230909198182</v>
      </c>
      <c r="EA112" s="11">
        <f t="shared" si="874"/>
        <v>-3.2734673855599583</v>
      </c>
      <c r="EB112" s="11">
        <f t="shared" si="874"/>
        <v>2.0272191349243407</v>
      </c>
      <c r="EC112" s="11">
        <f t="shared" si="874"/>
        <v>3.5778801836991558</v>
      </c>
      <c r="ED112" s="11">
        <f t="shared" si="874"/>
        <v>2.6338513150292009</v>
      </c>
      <c r="EE112" s="11">
        <f t="shared" si="874"/>
        <v>3.4104674382234412</v>
      </c>
      <c r="EF112" s="11">
        <f t="shared" si="874"/>
        <v>2.7208585233386762</v>
      </c>
      <c r="EG112" s="11">
        <f t="shared" si="875"/>
        <v>2.9624803000286137</v>
      </c>
      <c r="EH112" s="11">
        <f t="shared" si="875"/>
        <v>4.5193199820736663</v>
      </c>
      <c r="EI112" s="11">
        <f t="shared" si="875"/>
        <v>5.5201225376895424</v>
      </c>
      <c r="EJ112" s="11">
        <f t="shared" si="875"/>
        <v>5.7956580711685746</v>
      </c>
      <c r="EK112" s="11">
        <f t="shared" si="875"/>
        <v>5.2826798662757968</v>
      </c>
      <c r="EL112" s="11">
        <f t="shared" si="875"/>
        <v>5.0038533201962609</v>
      </c>
      <c r="EM112" s="11">
        <f t="shared" si="875"/>
        <v>4.7850510057422913</v>
      </c>
      <c r="EN112" s="11">
        <f t="shared" si="875"/>
        <v>4.6830010218873896</v>
      </c>
      <c r="EO112" s="11">
        <f t="shared" si="875"/>
        <v>4.5525409935430972</v>
      </c>
      <c r="EP112" s="11">
        <f t="shared" si="875"/>
        <v>4.3454752207390701</v>
      </c>
      <c r="EQ112" s="11">
        <f t="shared" si="876"/>
        <v>4.2479012798752214</v>
      </c>
      <c r="ER112" s="11">
        <f t="shared" si="876"/>
        <v>4.2420401021031839</v>
      </c>
      <c r="ES112" s="11">
        <f t="shared" si="876"/>
        <v>4.2202959618039548</v>
      </c>
      <c r="ET112" s="11">
        <f t="shared" si="876"/>
        <v>4.2935188103543798</v>
      </c>
      <c r="EU112" s="11">
        <f t="shared" si="876"/>
        <v>4.3586358635863576</v>
      </c>
      <c r="EV112" s="11">
        <f t="shared" si="876"/>
        <v>4.3717779632284959</v>
      </c>
      <c r="EW112" s="11">
        <f t="shared" si="876"/>
        <v>4.4417996947038851</v>
      </c>
      <c r="EX112" s="11">
        <f t="shared" si="876"/>
        <v>4.488804240464872</v>
      </c>
      <c r="EY112" s="11">
        <f t="shared" si="876"/>
        <v>4.4448567392633587</v>
      </c>
      <c r="EZ112" s="11">
        <f t="shared" si="876"/>
        <v>4.4944664229555897</v>
      </c>
      <c r="FA112" s="11">
        <f t="shared" si="877"/>
        <v>4.5250587514471086</v>
      </c>
      <c r="FB112" s="11">
        <f t="shared" si="877"/>
        <v>4.5915641171866417</v>
      </c>
      <c r="FC112" s="11">
        <f t="shared" si="877"/>
        <v>4.6608708571225455</v>
      </c>
      <c r="FD112" s="11">
        <f t="shared" si="877"/>
        <v>4.7399739614533587</v>
      </c>
      <c r="FE112" s="11">
        <f t="shared" si="877"/>
        <v>4.8028414468247904</v>
      </c>
      <c r="FF112" s="11">
        <f t="shared" si="877"/>
        <v>4.877042809459109</v>
      </c>
    </row>
    <row r="113" spans="2:162" x14ac:dyDescent="0.2">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11"/>
      <c r="EG113" s="11"/>
      <c r="EH113" s="11"/>
      <c r="EI113" s="11"/>
      <c r="EJ113" s="11"/>
      <c r="EK113" s="11"/>
      <c r="EL113" s="11"/>
      <c r="EM113" s="11"/>
      <c r="EN113" s="11"/>
      <c r="EO113" s="11"/>
      <c r="EP113" s="11"/>
      <c r="EQ113" s="11"/>
      <c r="ER113" s="11"/>
      <c r="ES113" s="11"/>
      <c r="ET113" s="11"/>
      <c r="EU113" s="11"/>
      <c r="EV113" s="11"/>
      <c r="EW113" s="11"/>
      <c r="EX113" s="11"/>
      <c r="EY113" s="11"/>
      <c r="EZ113" s="11"/>
      <c r="FA113" s="11"/>
      <c r="FB113" s="11"/>
      <c r="FC113" s="11"/>
      <c r="FD113" s="11"/>
      <c r="FE113" s="11"/>
      <c r="FF113" s="11"/>
    </row>
    <row r="114" spans="2:162" x14ac:dyDescent="0.2">
      <c r="B114" t="str">
        <f>B30</f>
        <v>Seattle MSA CPI-U (1982-1984=100)</v>
      </c>
      <c r="C114" s="4"/>
      <c r="D114" s="4"/>
      <c r="E114" s="4"/>
      <c r="F114" s="4"/>
      <c r="G114" s="4" t="e">
        <f t="shared" ref="G114:AL114" si="878">100*(G30/C30-1)</f>
        <v>#DIV/0!</v>
      </c>
      <c r="H114" s="4" t="e">
        <f t="shared" si="878"/>
        <v>#DIV/0!</v>
      </c>
      <c r="I114" s="4" t="e">
        <f t="shared" si="878"/>
        <v>#DIV/0!</v>
      </c>
      <c r="J114" s="4" t="e">
        <f t="shared" si="878"/>
        <v>#DIV/0!</v>
      </c>
      <c r="K114" s="4" t="e">
        <f t="shared" si="878"/>
        <v>#DIV/0!</v>
      </c>
      <c r="L114" s="4" t="e">
        <f t="shared" si="878"/>
        <v>#DIV/0!</v>
      </c>
      <c r="M114" s="4" t="e">
        <f t="shared" si="878"/>
        <v>#DIV/0!</v>
      </c>
      <c r="N114" s="4" t="e">
        <f t="shared" si="878"/>
        <v>#DIV/0!</v>
      </c>
      <c r="O114" s="4" t="e">
        <f t="shared" si="878"/>
        <v>#DIV/0!</v>
      </c>
      <c r="P114" s="4" t="e">
        <f t="shared" si="878"/>
        <v>#DIV/0!</v>
      </c>
      <c r="Q114" s="4" t="e">
        <f t="shared" si="878"/>
        <v>#DIV/0!</v>
      </c>
      <c r="R114" s="4" t="e">
        <f t="shared" si="878"/>
        <v>#DIV/0!</v>
      </c>
      <c r="S114" s="4" t="e">
        <f t="shared" si="878"/>
        <v>#DIV/0!</v>
      </c>
      <c r="T114" s="4" t="e">
        <f t="shared" si="878"/>
        <v>#DIV/0!</v>
      </c>
      <c r="U114" s="4" t="e">
        <f t="shared" si="878"/>
        <v>#DIV/0!</v>
      </c>
      <c r="V114" s="4" t="e">
        <f t="shared" si="878"/>
        <v>#DIV/0!</v>
      </c>
      <c r="W114" s="4" t="e">
        <f t="shared" si="878"/>
        <v>#DIV/0!</v>
      </c>
      <c r="X114" s="4" t="e">
        <f t="shared" si="878"/>
        <v>#DIV/0!</v>
      </c>
      <c r="Y114" s="4" t="e">
        <f t="shared" si="878"/>
        <v>#DIV/0!</v>
      </c>
      <c r="Z114" s="4" t="e">
        <f t="shared" si="878"/>
        <v>#DIV/0!</v>
      </c>
      <c r="AA114" s="4" t="e">
        <f t="shared" si="878"/>
        <v>#DIV/0!</v>
      </c>
      <c r="AB114" s="4" t="e">
        <f t="shared" si="878"/>
        <v>#DIV/0!</v>
      </c>
      <c r="AC114" s="4" t="e">
        <f t="shared" si="878"/>
        <v>#DIV/0!</v>
      </c>
      <c r="AD114" s="4" t="e">
        <f t="shared" si="878"/>
        <v>#DIV/0!</v>
      </c>
      <c r="AE114" s="4" t="e">
        <f t="shared" si="878"/>
        <v>#DIV/0!</v>
      </c>
      <c r="AF114" s="4" t="e">
        <f t="shared" si="878"/>
        <v>#DIV/0!</v>
      </c>
      <c r="AG114" s="4" t="e">
        <f t="shared" si="878"/>
        <v>#DIV/0!</v>
      </c>
      <c r="AH114" s="4" t="e">
        <f t="shared" si="878"/>
        <v>#DIV/0!</v>
      </c>
      <c r="AI114" s="4" t="e">
        <f t="shared" si="878"/>
        <v>#DIV/0!</v>
      </c>
      <c r="AJ114" s="4" t="e">
        <f t="shared" si="878"/>
        <v>#DIV/0!</v>
      </c>
      <c r="AK114" s="4" t="e">
        <f t="shared" si="878"/>
        <v>#DIV/0!</v>
      </c>
      <c r="AL114" s="4" t="e">
        <f t="shared" si="878"/>
        <v>#DIV/0!</v>
      </c>
      <c r="AM114" s="4">
        <f t="shared" ref="AM114:BR114" si="879">100*(AM30/AI30-1)</f>
        <v>2.4624624624624669</v>
      </c>
      <c r="AN114" s="4">
        <f t="shared" si="879"/>
        <v>3.294399520814606</v>
      </c>
      <c r="AO114" s="4">
        <f t="shared" si="879"/>
        <v>2.9080118694362111</v>
      </c>
      <c r="AP114" s="4">
        <f t="shared" si="879"/>
        <v>3.0705639208739255</v>
      </c>
      <c r="AQ114" s="4">
        <f t="shared" si="879"/>
        <v>3.2239155920281259</v>
      </c>
      <c r="AR114" s="4">
        <f t="shared" si="879"/>
        <v>3.5082632647144063</v>
      </c>
      <c r="AS114" s="4">
        <f t="shared" si="879"/>
        <v>3.979238754325265</v>
      </c>
      <c r="AT114" s="4">
        <f t="shared" si="879"/>
        <v>4.1535376682898972</v>
      </c>
      <c r="AU114" s="4">
        <f t="shared" si="879"/>
        <v>4.4860874503123149</v>
      </c>
      <c r="AV114" s="4">
        <f t="shared" si="879"/>
        <v>3.7815126050420256</v>
      </c>
      <c r="AW114" s="4">
        <f t="shared" si="879"/>
        <v>3.6051026067664971</v>
      </c>
      <c r="AX114" s="4">
        <f t="shared" si="879"/>
        <v>2.8602860286028431</v>
      </c>
      <c r="AY114" s="4">
        <f t="shared" si="879"/>
        <v>1.9565217391304346</v>
      </c>
      <c r="AZ114" s="4">
        <f t="shared" si="879"/>
        <v>2.0782726045883937</v>
      </c>
      <c r="BA114" s="4">
        <f t="shared" si="879"/>
        <v>1.8736616702355491</v>
      </c>
      <c r="BB114" s="4">
        <f t="shared" si="879"/>
        <v>1.8449197860962441</v>
      </c>
      <c r="BC114" s="4">
        <f t="shared" si="879"/>
        <v>1.9722814498934094</v>
      </c>
      <c r="BD114" s="4">
        <f t="shared" si="879"/>
        <v>1.5335801163405716</v>
      </c>
      <c r="BE114" s="4">
        <f t="shared" si="879"/>
        <v>2.154492905937988</v>
      </c>
      <c r="BF114" s="4">
        <f t="shared" si="879"/>
        <v>0.99763717511158756</v>
      </c>
      <c r="BG114" s="4">
        <f t="shared" si="879"/>
        <v>1.1500261369576492</v>
      </c>
      <c r="BH114" s="4">
        <f t="shared" si="879"/>
        <v>1.4583333333333393</v>
      </c>
      <c r="BI114" s="4">
        <f t="shared" si="879"/>
        <v>0.10288065843619965</v>
      </c>
      <c r="BJ114" s="4">
        <f t="shared" si="879"/>
        <v>1.7936054068105056</v>
      </c>
      <c r="BK114" s="4">
        <f t="shared" si="879"/>
        <v>2.1188630490956095</v>
      </c>
      <c r="BL114" s="4">
        <f t="shared" si="879"/>
        <v>2.9517453798767912</v>
      </c>
      <c r="BM114" s="4">
        <f t="shared" si="879"/>
        <v>2.7235354573484027</v>
      </c>
      <c r="BN114" s="4">
        <f t="shared" si="879"/>
        <v>3.2175689479060132</v>
      </c>
      <c r="BO114" s="4">
        <f t="shared" si="879"/>
        <v>3.0364372469635637</v>
      </c>
      <c r="BP114" s="4">
        <f t="shared" si="879"/>
        <v>3.615058588880582</v>
      </c>
      <c r="BQ114" s="4">
        <f t="shared" si="879"/>
        <v>4.8524262131065532</v>
      </c>
      <c r="BR114" s="4">
        <f t="shared" si="879"/>
        <v>3.6862939139040263</v>
      </c>
      <c r="BS114" s="4">
        <f t="shared" ref="BS114:CX114" si="880">100*(BS30/BO30-1)</f>
        <v>3.9803536345776047</v>
      </c>
      <c r="BT114" s="4">
        <f t="shared" si="880"/>
        <v>3.7721366698748815</v>
      </c>
      <c r="BU114" s="4">
        <f t="shared" si="880"/>
        <v>3.0429389312977229</v>
      </c>
      <c r="BV114" s="4">
        <f t="shared" si="880"/>
        <v>4.3648293963254536</v>
      </c>
      <c r="BW114" s="4">
        <f t="shared" si="880"/>
        <v>4.7349128972527632</v>
      </c>
      <c r="BX114" s="4">
        <f t="shared" si="880"/>
        <v>4.6343765143979532</v>
      </c>
      <c r="BY114" s="4">
        <f t="shared" si="880"/>
        <v>5.4482400985285562</v>
      </c>
      <c r="BZ114" s="4">
        <f t="shared" si="880"/>
        <v>2.5382207762812969</v>
      </c>
      <c r="CA114" s="4">
        <f t="shared" si="880"/>
        <v>1.3570681194977618</v>
      </c>
      <c r="CB114" s="4">
        <f t="shared" si="880"/>
        <v>0.42347716635937616</v>
      </c>
      <c r="CC114" s="4">
        <f t="shared" si="880"/>
        <v>-0.26652615864234397</v>
      </c>
      <c r="CD114" s="4">
        <f t="shared" si="880"/>
        <v>0.7531856542436266</v>
      </c>
      <c r="CE114" s="4">
        <f t="shared" si="880"/>
        <v>0.5998122249562865</v>
      </c>
      <c r="CF114" s="4">
        <f t="shared" si="880"/>
        <v>-0.12004192640813205</v>
      </c>
      <c r="CG114" s="4">
        <f t="shared" si="880"/>
        <v>0.22321232026345506</v>
      </c>
      <c r="CH114" s="4">
        <f t="shared" si="880"/>
        <v>0.49571450385395011</v>
      </c>
      <c r="CI114" s="4">
        <f t="shared" si="880"/>
        <v>1.5025322334520252</v>
      </c>
      <c r="CJ114" s="4">
        <f t="shared" si="880"/>
        <v>2.6363638372095766</v>
      </c>
      <c r="CK114" s="4">
        <f t="shared" si="880"/>
        <v>2.7081640273232344</v>
      </c>
      <c r="CL114" s="4">
        <f t="shared" si="880"/>
        <v>3.6587809642093516</v>
      </c>
      <c r="CM114" s="4">
        <f t="shared" si="880"/>
        <v>2.7287543249579382</v>
      </c>
      <c r="CN114" s="4">
        <f t="shared" si="880"/>
        <v>2.7783039581198654</v>
      </c>
      <c r="CO114" s="4">
        <f t="shared" si="880"/>
        <v>2.7385483939951216</v>
      </c>
      <c r="CP114" s="4">
        <f t="shared" si="880"/>
        <v>1.831206131778873</v>
      </c>
      <c r="CQ114" s="4">
        <f t="shared" si="880"/>
        <v>1.7620809013166872</v>
      </c>
      <c r="CR114" s="4">
        <f t="shared" si="880"/>
        <v>1.2926439511509624</v>
      </c>
      <c r="CS114" s="4">
        <f t="shared" si="880"/>
        <v>1.0632230562042766</v>
      </c>
      <c r="CT114" s="4">
        <f t="shared" si="880"/>
        <v>0.93752346937923114</v>
      </c>
      <c r="CU114" s="4">
        <f t="shared" si="880"/>
        <v>1.1971754662398304</v>
      </c>
      <c r="CV114" s="4">
        <f t="shared" si="880"/>
        <v>2.1948007104413803</v>
      </c>
      <c r="CW114" s="4">
        <f t="shared" si="880"/>
        <v>1.8198519568145555</v>
      </c>
      <c r="CX114" s="4">
        <f t="shared" si="880"/>
        <v>1.8729254591374866</v>
      </c>
      <c r="CY114" s="4">
        <f t="shared" ref="CY114:ED114" si="881">100*(CY30/CU30-1)</f>
        <v>1.1228735016682423</v>
      </c>
      <c r="CZ114" s="4">
        <f t="shared" si="881"/>
        <v>1.0065593273148821</v>
      </c>
      <c r="DA114" s="4">
        <f t="shared" si="881"/>
        <v>1.7929890567793372</v>
      </c>
      <c r="DB114" s="4">
        <f t="shared" si="881"/>
        <v>1.6863324298443505</v>
      </c>
      <c r="DC114" s="4">
        <f t="shared" si="881"/>
        <v>2.2183660833577701</v>
      </c>
      <c r="DD114" s="4">
        <f t="shared" si="881"/>
        <v>2.1392816580634744</v>
      </c>
      <c r="DE114" s="4">
        <f t="shared" si="881"/>
        <v>2.1024016660241562</v>
      </c>
      <c r="DF114" s="4">
        <f t="shared" si="881"/>
        <v>2.5031124305688435</v>
      </c>
      <c r="DG114" s="4">
        <f t="shared" si="881"/>
        <v>3.4115452973196847</v>
      </c>
      <c r="DH114" s="4">
        <f t="shared" si="881"/>
        <v>3.0207113762543925</v>
      </c>
      <c r="DI114" s="4">
        <f t="shared" si="881"/>
        <v>2.5012942426636986</v>
      </c>
      <c r="DJ114" s="4">
        <f t="shared" si="881"/>
        <v>3.2585126965404498</v>
      </c>
      <c r="DK114" s="4">
        <f t="shared" si="881"/>
        <v>3.2862818541596894</v>
      </c>
      <c r="DL114" s="4">
        <f t="shared" si="881"/>
        <v>3.3100076906090736</v>
      </c>
      <c r="DM114" s="4">
        <f t="shared" si="881"/>
        <v>3.1488647453983942</v>
      </c>
      <c r="DN114" s="4">
        <f t="shared" si="881"/>
        <v>2.939662923678088</v>
      </c>
      <c r="DO114" s="4">
        <f t="shared" si="881"/>
        <v>2.7134920960635078</v>
      </c>
      <c r="DP114" s="4">
        <f t="shared" si="881"/>
        <v>2.3386597482237148</v>
      </c>
      <c r="DQ114" s="4">
        <f t="shared" si="881"/>
        <v>3.1885872066267806</v>
      </c>
      <c r="DR114" s="4">
        <f t="shared" si="881"/>
        <v>2.1983233778552824</v>
      </c>
      <c r="DS114" s="4">
        <f t="shared" si="881"/>
        <v>2.4739923865981117</v>
      </c>
      <c r="DT114" s="4">
        <f t="shared" si="881"/>
        <v>1.1060576597598848</v>
      </c>
      <c r="DU114" s="4">
        <f t="shared" si="881"/>
        <v>1.6479595841390582</v>
      </c>
      <c r="DV114" s="4">
        <f t="shared" si="881"/>
        <v>1.7579192371300456</v>
      </c>
      <c r="DW114" s="4">
        <f t="shared" si="881"/>
        <v>1.7138401006681514</v>
      </c>
      <c r="DX114" s="4">
        <f t="shared" si="881"/>
        <v>4.470214891574753</v>
      </c>
      <c r="DY114" s="4">
        <f t="shared" si="881"/>
        <v>5.1943630332918156</v>
      </c>
      <c r="DZ114" s="4">
        <f t="shared" si="881"/>
        <v>7.050539342224349</v>
      </c>
      <c r="EA114" s="4">
        <f t="shared" si="881"/>
        <v>8.0599407562293113</v>
      </c>
      <c r="EB114" s="4">
        <f t="shared" si="881"/>
        <v>9.6379216590726013</v>
      </c>
      <c r="EC114" s="4">
        <f t="shared" si="881"/>
        <v>9.0395857245815883</v>
      </c>
      <c r="ED114" s="4">
        <f t="shared" si="881"/>
        <v>8.6695561349113159</v>
      </c>
      <c r="EE114" s="4">
        <f t="shared" ref="EE114:FF114" si="882">100*(EE30/EA30-1)</f>
        <v>8.0331400486329372</v>
      </c>
      <c r="EF114" s="11">
        <f t="shared" si="882"/>
        <v>5.5134713245571509</v>
      </c>
      <c r="EG114" s="11">
        <f t="shared" si="882"/>
        <v>4.9813033207260826</v>
      </c>
      <c r="EH114" s="11">
        <f t="shared" si="882"/>
        <v>4.9668060218386989</v>
      </c>
      <c r="EI114" s="11">
        <f t="shared" si="882"/>
        <v>4.2404630627457029</v>
      </c>
      <c r="EJ114" s="11">
        <f t="shared" si="882"/>
        <v>4.1312466974516404</v>
      </c>
      <c r="EK114" s="11">
        <f t="shared" si="882"/>
        <v>3.9350322247603708</v>
      </c>
      <c r="EL114" s="11">
        <f t="shared" si="882"/>
        <v>3.3081183222255062</v>
      </c>
      <c r="EM114" s="11">
        <f t="shared" si="882"/>
        <v>3.4419459781438233</v>
      </c>
      <c r="EN114" s="11">
        <f t="shared" si="882"/>
        <v>3.124445469583792</v>
      </c>
      <c r="EO114" s="11">
        <f t="shared" si="882"/>
        <v>2.9215188510236967</v>
      </c>
      <c r="EP114" s="11">
        <f t="shared" si="882"/>
        <v>2.9407741415332644</v>
      </c>
      <c r="EQ114" s="11">
        <f t="shared" si="882"/>
        <v>2.7664439898009707</v>
      </c>
      <c r="ER114" s="11">
        <f t="shared" si="882"/>
        <v>2.6759196595636414</v>
      </c>
      <c r="ES114" s="11">
        <f t="shared" si="882"/>
        <v>2.5713625521196271</v>
      </c>
      <c r="ET114" s="11">
        <f t="shared" si="882"/>
        <v>2.6536675322209824</v>
      </c>
      <c r="EU114" s="11">
        <f t="shared" si="882"/>
        <v>2.6517246460636024</v>
      </c>
      <c r="EV114" s="11">
        <f t="shared" si="882"/>
        <v>2.6253715621232132</v>
      </c>
      <c r="EW114" s="11">
        <f t="shared" si="882"/>
        <v>2.645041334499032</v>
      </c>
      <c r="EX114" s="11">
        <f t="shared" si="882"/>
        <v>2.6495815233601228</v>
      </c>
      <c r="EY114" s="11">
        <f t="shared" si="882"/>
        <v>2.6579923211572209</v>
      </c>
      <c r="EZ114" s="11">
        <f t="shared" si="882"/>
        <v>2.5717524212649501</v>
      </c>
      <c r="FA114" s="11">
        <f t="shared" si="882"/>
        <v>2.54155434364014</v>
      </c>
      <c r="FB114" s="11">
        <f t="shared" si="882"/>
        <v>2.5161810194692213</v>
      </c>
      <c r="FC114" s="11">
        <f t="shared" si="882"/>
        <v>2.5079555145622656</v>
      </c>
      <c r="FD114" s="11">
        <f t="shared" si="882"/>
        <v>2.4708596298115948</v>
      </c>
      <c r="FE114" s="11">
        <f t="shared" si="882"/>
        <v>2.4495350648576997</v>
      </c>
      <c r="FF114" s="11">
        <f t="shared" si="882"/>
        <v>2.4911763723850733</v>
      </c>
    </row>
    <row r="115" spans="2:162" x14ac:dyDescent="0.2">
      <c r="B115" t="str">
        <f>B31</f>
        <v>Seattle MSA CPI-W (1982-1984=100)</v>
      </c>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f t="shared" ref="AM115:AV118" si="883">100*(AM31/AI31-1)</f>
        <v>2.3427866831072786</v>
      </c>
      <c r="AN115" s="4">
        <f t="shared" si="883"/>
        <v>3.4185401909454738</v>
      </c>
      <c r="AO115" s="4">
        <f t="shared" si="883"/>
        <v>3.0525030525030417</v>
      </c>
      <c r="AP115" s="4">
        <f t="shared" si="883"/>
        <v>3.1837477258944702</v>
      </c>
      <c r="AQ115" s="4">
        <f t="shared" si="883"/>
        <v>3.3734939759036076</v>
      </c>
      <c r="AR115" s="4">
        <f t="shared" si="883"/>
        <v>3.5735556879094688</v>
      </c>
      <c r="AS115" s="4">
        <f t="shared" si="883"/>
        <v>3.9099526066350698</v>
      </c>
      <c r="AT115" s="4">
        <f t="shared" si="883"/>
        <v>4.1727887158389709</v>
      </c>
      <c r="AU115" s="4">
        <f t="shared" si="883"/>
        <v>4.4289044289044233</v>
      </c>
      <c r="AV115" s="4">
        <f t="shared" si="883"/>
        <v>3.7090281771132716</v>
      </c>
      <c r="AW115" s="4">
        <f t="shared" ref="AW115:BF118" si="884">100*(AW31/AS31-1)</f>
        <v>3.477765108323827</v>
      </c>
      <c r="AX115" s="4">
        <f t="shared" si="884"/>
        <v>2.7362482369534424</v>
      </c>
      <c r="AY115" s="4">
        <f t="shared" si="884"/>
        <v>1.8415178571428603</v>
      </c>
      <c r="AZ115" s="4">
        <f t="shared" si="884"/>
        <v>1.9406709176601034</v>
      </c>
      <c r="BA115" s="4">
        <f t="shared" si="884"/>
        <v>1.8181818181818299</v>
      </c>
      <c r="BB115" s="4">
        <f t="shared" si="884"/>
        <v>1.6199890170236264</v>
      </c>
      <c r="BC115" s="4">
        <f t="shared" si="884"/>
        <v>2.0273972602739665</v>
      </c>
      <c r="BD115" s="4">
        <f t="shared" si="884"/>
        <v>1.3598041881969003</v>
      </c>
      <c r="BE115" s="4">
        <f t="shared" si="884"/>
        <v>1.8398268398268192</v>
      </c>
      <c r="BF115" s="4">
        <f t="shared" si="884"/>
        <v>0.81059173196433854</v>
      </c>
      <c r="BG115" s="4">
        <f t="shared" ref="BG115:BP118" si="885">100*(BG31/BC31-1)</f>
        <v>0.85929108485500727</v>
      </c>
      <c r="BH115" s="4">
        <f t="shared" si="885"/>
        <v>1.8245237456399277</v>
      </c>
      <c r="BI115" s="4">
        <f t="shared" si="885"/>
        <v>0.74388947927737092</v>
      </c>
      <c r="BJ115" s="4">
        <f t="shared" si="885"/>
        <v>2.3586169927633183</v>
      </c>
      <c r="BK115" s="4">
        <f t="shared" si="885"/>
        <v>2.4494142705005384</v>
      </c>
      <c r="BL115" s="4">
        <f t="shared" si="885"/>
        <v>3.0303030303030276</v>
      </c>
      <c r="BM115" s="4">
        <f t="shared" si="885"/>
        <v>3.0063291139240667</v>
      </c>
      <c r="BN115" s="4">
        <f t="shared" si="885"/>
        <v>3.3516627389369003</v>
      </c>
      <c r="BO115" s="4">
        <f t="shared" si="885"/>
        <v>2.9106029106028997</v>
      </c>
      <c r="BP115" s="4">
        <f t="shared" si="885"/>
        <v>3.9130434782608692</v>
      </c>
      <c r="BQ115" s="4">
        <f t="shared" ref="BQ115:BZ118" si="886">100*(BQ31/BM31-1)</f>
        <v>5.0179211469533858</v>
      </c>
      <c r="BR115" s="4">
        <f t="shared" si="886"/>
        <v>3.4203192297947771</v>
      </c>
      <c r="BS115" s="4">
        <f t="shared" si="886"/>
        <v>3.9121212121212112</v>
      </c>
      <c r="BT115" s="4">
        <f t="shared" si="886"/>
        <v>3.6027565838050668</v>
      </c>
      <c r="BU115" s="4">
        <f t="shared" si="886"/>
        <v>2.4963432471964975</v>
      </c>
      <c r="BV115" s="4">
        <f t="shared" si="886"/>
        <v>4.6376776090151894</v>
      </c>
      <c r="BW115" s="4">
        <f t="shared" si="886"/>
        <v>5.1451790071252779</v>
      </c>
      <c r="BX115" s="4">
        <f t="shared" si="886"/>
        <v>5.0168908485335173</v>
      </c>
      <c r="BY115" s="4">
        <f t="shared" si="886"/>
        <v>6.2092093996765296</v>
      </c>
      <c r="BZ115" s="4">
        <f t="shared" si="886"/>
        <v>2.336519709410001</v>
      </c>
      <c r="CA115" s="4">
        <f t="shared" ref="CA115:CJ118" si="887">100*(CA31/BW31-1)</f>
        <v>1.1186509624096397</v>
      </c>
      <c r="CB115" s="4">
        <f t="shared" si="887"/>
        <v>3.2801274046745377E-2</v>
      </c>
      <c r="CC115" s="4">
        <f t="shared" si="887"/>
        <v>-0.62703506469657944</v>
      </c>
      <c r="CD115" s="4">
        <f t="shared" si="887"/>
        <v>1.1743012644385598</v>
      </c>
      <c r="CE115" s="4">
        <f t="shared" si="887"/>
        <v>1.1259325629022765</v>
      </c>
      <c r="CF115" s="4">
        <f t="shared" si="887"/>
        <v>0.44436805886916009</v>
      </c>
      <c r="CG115" s="4">
        <f t="shared" si="887"/>
        <v>0.70806272056536113</v>
      </c>
      <c r="CH115" s="4">
        <f t="shared" si="887"/>
        <v>0.84139072548183869</v>
      </c>
      <c r="CI115" s="4">
        <f t="shared" si="887"/>
        <v>2.0681237709920142</v>
      </c>
      <c r="CJ115" s="4">
        <f t="shared" si="887"/>
        <v>3.2012806022973406</v>
      </c>
      <c r="CK115" s="4">
        <f t="shared" ref="CK115:CT118" si="888">100*(CK31/CG31-1)</f>
        <v>3.1837954923828793</v>
      </c>
      <c r="CL115" s="4">
        <f t="shared" si="888"/>
        <v>4.0426939333804368</v>
      </c>
      <c r="CM115" s="4">
        <f t="shared" si="888"/>
        <v>2.7862172815448005</v>
      </c>
      <c r="CN115" s="4">
        <f t="shared" si="888"/>
        <v>2.758598121666278</v>
      </c>
      <c r="CO115" s="4">
        <f t="shared" si="888"/>
        <v>2.6856582725387934</v>
      </c>
      <c r="CP115" s="4">
        <f t="shared" si="888"/>
        <v>1.8407565615072619</v>
      </c>
      <c r="CQ115" s="4">
        <f t="shared" si="888"/>
        <v>1.9221737238291903</v>
      </c>
      <c r="CR115" s="4">
        <f t="shared" si="888"/>
        <v>1.1332611510944224</v>
      </c>
      <c r="CS115" s="4">
        <f t="shared" si="888"/>
        <v>1.0952481520591251</v>
      </c>
      <c r="CT115" s="4">
        <f t="shared" si="888"/>
        <v>1.0261673738453103</v>
      </c>
      <c r="CU115" s="4">
        <f t="shared" ref="CU115:DD118" si="889">100*(CU31/CQ31-1)</f>
        <v>1.2957529741018492</v>
      </c>
      <c r="CV115" s="4">
        <f t="shared" si="889"/>
        <v>2.4382410237463459</v>
      </c>
      <c r="CW115" s="4">
        <f t="shared" si="889"/>
        <v>2.1425318475994715</v>
      </c>
      <c r="CX115" s="4">
        <f t="shared" si="889"/>
        <v>1.5985035108005308</v>
      </c>
      <c r="CY115" s="4">
        <f t="shared" si="889"/>
        <v>0.4707708873280092</v>
      </c>
      <c r="CZ115" s="4">
        <f t="shared" si="889"/>
        <v>0.43177733650556771</v>
      </c>
      <c r="DA115" s="4">
        <f t="shared" si="889"/>
        <v>1.2390017629902994</v>
      </c>
      <c r="DB115" s="4">
        <f t="shared" si="889"/>
        <v>1.5335608177066584</v>
      </c>
      <c r="DC115" s="4">
        <f t="shared" si="889"/>
        <v>2.3797952105011566</v>
      </c>
      <c r="DD115" s="4">
        <f t="shared" si="889"/>
        <v>2.2759085066008433</v>
      </c>
      <c r="DE115" s="4">
        <f t="shared" ref="DE115:DN118" si="890">100*(DE31/DA31-1)</f>
        <v>1.9769696969696993</v>
      </c>
      <c r="DF115" s="4">
        <f t="shared" si="890"/>
        <v>2.5326274791706016</v>
      </c>
      <c r="DG115" s="4">
        <f t="shared" si="890"/>
        <v>3.6544890937418861</v>
      </c>
      <c r="DH115" s="4">
        <f t="shared" si="890"/>
        <v>3.1703122630894365</v>
      </c>
      <c r="DI115" s="4">
        <f t="shared" si="890"/>
        <v>2.82694052529191</v>
      </c>
      <c r="DJ115" s="4">
        <f t="shared" si="890"/>
        <v>3.718968163588654</v>
      </c>
      <c r="DK115" s="4">
        <f t="shared" si="890"/>
        <v>3.5252533555667709</v>
      </c>
      <c r="DL115" s="4">
        <f t="shared" si="890"/>
        <v>3.585524089454406</v>
      </c>
      <c r="DM115" s="4">
        <f t="shared" si="890"/>
        <v>3.1707561419191732</v>
      </c>
      <c r="DN115" s="4">
        <f t="shared" si="890"/>
        <v>2.9570195320630432</v>
      </c>
      <c r="DO115" s="4">
        <f t="shared" ref="DO115:DX118" si="891">100*(DO31/DK31-1)</f>
        <v>2.4811231222374719</v>
      </c>
      <c r="DP115" s="4">
        <f t="shared" si="891"/>
        <v>1.9048792462621922</v>
      </c>
      <c r="DQ115" s="4">
        <f t="shared" si="891"/>
        <v>2.5257976448794794</v>
      </c>
      <c r="DR115" s="4">
        <f t="shared" si="891"/>
        <v>1.8774492803079967</v>
      </c>
      <c r="DS115" s="4">
        <f t="shared" si="891"/>
        <v>2.5981500817225722</v>
      </c>
      <c r="DT115" s="4">
        <f t="shared" si="891"/>
        <v>1.2438608414654606</v>
      </c>
      <c r="DU115" s="4">
        <f t="shared" si="891"/>
        <v>2.4082034095876503</v>
      </c>
      <c r="DV115" s="4">
        <f t="shared" si="891"/>
        <v>1.8474018408481951</v>
      </c>
      <c r="DW115" s="4">
        <f t="shared" si="891"/>
        <v>1.6951895311078324</v>
      </c>
      <c r="DX115" s="4">
        <f t="shared" si="891"/>
        <v>5.0004433017111438</v>
      </c>
      <c r="DY115" s="4">
        <f t="shared" ref="DY115:EH118" si="892">100*(DY31/DU31-1)</f>
        <v>5.0791268127670319</v>
      </c>
      <c r="DZ115" s="4">
        <f t="shared" si="892"/>
        <v>7.069674328817066</v>
      </c>
      <c r="EA115" s="4">
        <f t="shared" si="892"/>
        <v>8.1002139358899541</v>
      </c>
      <c r="EB115" s="4">
        <f t="shared" si="892"/>
        <v>9.0033378883935598</v>
      </c>
      <c r="EC115" s="4">
        <f t="shared" si="892"/>
        <v>9.2258217392775954</v>
      </c>
      <c r="ED115" s="4">
        <f t="shared" si="892"/>
        <v>8.6460705294718831</v>
      </c>
      <c r="EE115" s="4">
        <f t="shared" si="892"/>
        <v>7.4952077513395388</v>
      </c>
      <c r="EF115" s="11">
        <f t="shared" si="892"/>
        <v>5.0889568321439871</v>
      </c>
      <c r="EG115" s="11">
        <f t="shared" si="892"/>
        <v>4.4526504351275698</v>
      </c>
      <c r="EH115" s="11">
        <f t="shared" si="892"/>
        <v>4.4456771096629932</v>
      </c>
      <c r="EI115" s="11">
        <f t="shared" ref="EI115:ER118" si="893">100*(EI31/EE31-1)</f>
        <v>3.9635135340748251</v>
      </c>
      <c r="EJ115" s="11">
        <f t="shared" si="893"/>
        <v>4.0668262869156813</v>
      </c>
      <c r="EK115" s="11">
        <f t="shared" si="893"/>
        <v>3.8538579970809783</v>
      </c>
      <c r="EL115" s="11">
        <f t="shared" si="893"/>
        <v>3.282187956611371</v>
      </c>
      <c r="EM115" s="11">
        <f t="shared" si="893"/>
        <v>3.527663793171576</v>
      </c>
      <c r="EN115" s="11">
        <f t="shared" si="893"/>
        <v>3.1496791458073714</v>
      </c>
      <c r="EO115" s="11">
        <f t="shared" si="893"/>
        <v>2.9297771154660479</v>
      </c>
      <c r="EP115" s="11">
        <f t="shared" si="893"/>
        <v>2.9915142288437613</v>
      </c>
      <c r="EQ115" s="11">
        <f t="shared" si="893"/>
        <v>2.7646684286536827</v>
      </c>
      <c r="ER115" s="11">
        <f t="shared" si="893"/>
        <v>2.6785143711762549</v>
      </c>
      <c r="ES115" s="11">
        <f t="shared" ref="ES115:FB118" si="894">100*(ES31/EO31-1)</f>
        <v>2.6012102990329966</v>
      </c>
      <c r="ET115" s="11">
        <f t="shared" si="894"/>
        <v>2.6775553919271777</v>
      </c>
      <c r="EU115" s="11">
        <f t="shared" si="894"/>
        <v>2.6954356618152708</v>
      </c>
      <c r="EV115" s="11">
        <f t="shared" si="894"/>
        <v>2.6834081226707163</v>
      </c>
      <c r="EW115" s="11">
        <f t="shared" si="894"/>
        <v>2.6953348080772432</v>
      </c>
      <c r="EX115" s="11">
        <f t="shared" si="894"/>
        <v>2.6946383630770843</v>
      </c>
      <c r="EY115" s="11">
        <f t="shared" si="894"/>
        <v>2.6977732567375901</v>
      </c>
      <c r="EZ115" s="11">
        <f t="shared" si="894"/>
        <v>2.6001507295229098</v>
      </c>
      <c r="FA115" s="11">
        <f t="shared" si="894"/>
        <v>2.5669550245476014</v>
      </c>
      <c r="FB115" s="11">
        <f t="shared" si="894"/>
        <v>2.5429793413751733</v>
      </c>
      <c r="FC115" s="11">
        <f t="shared" ref="FC115:FF118" si="895">100*(FC31/EY31-1)</f>
        <v>2.5387061515063758</v>
      </c>
      <c r="FD115" s="11">
        <f t="shared" si="895"/>
        <v>2.5077244161507473</v>
      </c>
      <c r="FE115" s="11">
        <f t="shared" si="895"/>
        <v>2.4905888912831742</v>
      </c>
      <c r="FF115" s="11">
        <f t="shared" si="895"/>
        <v>2.5364773226121073</v>
      </c>
    </row>
    <row r="116" spans="2:162" x14ac:dyDescent="0.2">
      <c r="B116" t="str">
        <f>B32</f>
        <v>Seattle MSA S&amp;P CoreLogic Case-Shilller Home Price Index</v>
      </c>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f t="shared" si="883"/>
        <v>9.0686901682641938</v>
      </c>
      <c r="AN116" s="4">
        <f t="shared" si="883"/>
        <v>8.9365963726726108</v>
      </c>
      <c r="AO116" s="4">
        <f t="shared" si="883"/>
        <v>8.5413318020702178</v>
      </c>
      <c r="AP116" s="4">
        <f t="shared" si="883"/>
        <v>8.9765012618013174</v>
      </c>
      <c r="AQ116" s="4">
        <f t="shared" si="883"/>
        <v>9.2907512854251593</v>
      </c>
      <c r="AR116" s="4">
        <f t="shared" si="883"/>
        <v>8.9607757473089364</v>
      </c>
      <c r="AS116" s="4">
        <f t="shared" si="883"/>
        <v>7.9902111110008223</v>
      </c>
      <c r="AT116" s="4">
        <f t="shared" si="883"/>
        <v>6.578174405503856</v>
      </c>
      <c r="AU116" s="4">
        <f t="shared" si="883"/>
        <v>5.9359614967001262</v>
      </c>
      <c r="AV116" s="4">
        <f t="shared" si="883"/>
        <v>5.0870793760580346</v>
      </c>
      <c r="AW116" s="4">
        <f t="shared" si="884"/>
        <v>5.0593877818458477</v>
      </c>
      <c r="AX116" s="4">
        <f t="shared" si="884"/>
        <v>5.0678659257580305</v>
      </c>
      <c r="AY116" s="4">
        <f t="shared" si="884"/>
        <v>4.8942236043552301</v>
      </c>
      <c r="AZ116" s="4">
        <f t="shared" si="884"/>
        <v>4.0539362063511497</v>
      </c>
      <c r="BA116" s="4">
        <f t="shared" si="884"/>
        <v>3.767956781230053</v>
      </c>
      <c r="BB116" s="4">
        <f t="shared" si="884"/>
        <v>3.6555787840069076</v>
      </c>
      <c r="BC116" s="4">
        <f t="shared" si="884"/>
        <v>3.7245463092072217</v>
      </c>
      <c r="BD116" s="4">
        <f t="shared" si="884"/>
        <v>4.5135258408519174</v>
      </c>
      <c r="BE116" s="4">
        <f t="shared" si="884"/>
        <v>5.3518421888663958</v>
      </c>
      <c r="BF116" s="4">
        <f t="shared" si="884"/>
        <v>6.6725395174050961</v>
      </c>
      <c r="BG116" s="4">
        <f t="shared" si="885"/>
        <v>7.7676322407226772</v>
      </c>
      <c r="BH116" s="4">
        <f t="shared" si="885"/>
        <v>9.2115649309227656</v>
      </c>
      <c r="BI116" s="4">
        <f t="shared" si="885"/>
        <v>10.182565685279865</v>
      </c>
      <c r="BJ116" s="4">
        <f t="shared" si="885"/>
        <v>10.896647943755466</v>
      </c>
      <c r="BK116" s="4">
        <f t="shared" si="885"/>
        <v>13.247963237510607</v>
      </c>
      <c r="BL116" s="4">
        <f t="shared" si="885"/>
        <v>14.569077425021092</v>
      </c>
      <c r="BM116" s="4">
        <f t="shared" si="885"/>
        <v>16.478923998313455</v>
      </c>
      <c r="BN116" s="4">
        <f t="shared" si="885"/>
        <v>18.343018825223378</v>
      </c>
      <c r="BO116" s="4">
        <f t="shared" si="885"/>
        <v>18.302250093960826</v>
      </c>
      <c r="BP116" s="4">
        <f t="shared" si="885"/>
        <v>17.473155370689962</v>
      </c>
      <c r="BQ116" s="4">
        <f t="shared" si="886"/>
        <v>15.813056966037319</v>
      </c>
      <c r="BR116" s="4">
        <f t="shared" si="886"/>
        <v>12.954951863155028</v>
      </c>
      <c r="BS116" s="4">
        <f t="shared" si="886"/>
        <v>10.862457924400438</v>
      </c>
      <c r="BT116" s="4">
        <f t="shared" si="886"/>
        <v>8.8776898561623732</v>
      </c>
      <c r="BU116" s="4">
        <f t="shared" si="886"/>
        <v>5.5384313040715227</v>
      </c>
      <c r="BV116" s="4">
        <f t="shared" si="886"/>
        <v>1.7840323086379284</v>
      </c>
      <c r="BW116" s="4">
        <f t="shared" si="886"/>
        <v>-2.5193758978355518</v>
      </c>
      <c r="BX116" s="4">
        <f t="shared" si="886"/>
        <v>-6.1435165647074292</v>
      </c>
      <c r="BY116" s="4">
        <f t="shared" si="886"/>
        <v>-9.1176661057466575</v>
      </c>
      <c r="BZ116" s="4">
        <f t="shared" si="886"/>
        <v>-11.59231913319535</v>
      </c>
      <c r="CA116" s="4">
        <f t="shared" si="887"/>
        <v>-15.37496984401856</v>
      </c>
      <c r="CB116" s="4">
        <f t="shared" si="887"/>
        <v>-16.595479807338208</v>
      </c>
      <c r="CC116" s="4">
        <f t="shared" si="887"/>
        <v>-14.762556262168602</v>
      </c>
      <c r="CD116" s="4">
        <f t="shared" si="887"/>
        <v>-10.304377409529852</v>
      </c>
      <c r="CE116" s="4">
        <f t="shared" si="887"/>
        <v>-4.8839010492375152</v>
      </c>
      <c r="CF116" s="4">
        <f t="shared" si="887"/>
        <v>-2.1607335633458624</v>
      </c>
      <c r="CG116" s="4">
        <f t="shared" si="887"/>
        <v>-2.3444131150001213</v>
      </c>
      <c r="CH116" s="4">
        <f t="shared" si="887"/>
        <v>-4.8078305891366746</v>
      </c>
      <c r="CI116" s="4">
        <f t="shared" si="887"/>
        <v>-7.0740652769215151</v>
      </c>
      <c r="CJ116" s="4">
        <f t="shared" si="887"/>
        <v>-6.9230077520840538</v>
      </c>
      <c r="CK116" s="4">
        <f t="shared" si="888"/>
        <v>-6.4244957434047461</v>
      </c>
      <c r="CL116" s="4">
        <f t="shared" si="888"/>
        <v>-5.8429318420382348</v>
      </c>
      <c r="CM116" s="4">
        <f t="shared" si="888"/>
        <v>-2.7000254492690945</v>
      </c>
      <c r="CN116" s="4">
        <f t="shared" si="888"/>
        <v>0.24916994916501789</v>
      </c>
      <c r="CO116" s="4">
        <f t="shared" si="888"/>
        <v>3.7338205961332527</v>
      </c>
      <c r="CP116" s="4">
        <f t="shared" si="888"/>
        <v>7.370180234065038</v>
      </c>
      <c r="CQ116" s="4">
        <f t="shared" si="888"/>
        <v>9.4731943373776559</v>
      </c>
      <c r="CR116" s="4">
        <f t="shared" si="888"/>
        <v>11.446901807826038</v>
      </c>
      <c r="CS116" s="4">
        <f t="shared" si="888"/>
        <v>13.056657082025612</v>
      </c>
      <c r="CT116" s="4">
        <f t="shared" si="888"/>
        <v>12.906581583051956</v>
      </c>
      <c r="CU116" s="4">
        <f t="shared" si="889"/>
        <v>11.9471446486078</v>
      </c>
      <c r="CV116" s="4">
        <f t="shared" si="889"/>
        <v>9.4411270845222717</v>
      </c>
      <c r="CW116" s="4">
        <f t="shared" si="889"/>
        <v>6.6606576615848345</v>
      </c>
      <c r="CX116" s="4">
        <f t="shared" si="889"/>
        <v>6.4730428960013242</v>
      </c>
      <c r="CY116" s="4">
        <f t="shared" si="889"/>
        <v>6.9067137166423764</v>
      </c>
      <c r="CZ116" s="4">
        <f t="shared" si="889"/>
        <v>7.153450981861198</v>
      </c>
      <c r="DA116" s="4">
        <f t="shared" si="889"/>
        <v>7.8580336021033759</v>
      </c>
      <c r="DB116" s="4">
        <f t="shared" si="889"/>
        <v>9.6390959061698247</v>
      </c>
      <c r="DC116" s="4">
        <f t="shared" si="889"/>
        <v>10.442204825084445</v>
      </c>
      <c r="DD116" s="4">
        <f t="shared" si="889"/>
        <v>10.55640303378178</v>
      </c>
      <c r="DE116" s="4">
        <f t="shared" si="890"/>
        <v>11.358246554636086</v>
      </c>
      <c r="DF116" s="4">
        <f t="shared" si="890"/>
        <v>10.825590326645651</v>
      </c>
      <c r="DG116" s="4">
        <f t="shared" si="890"/>
        <v>11.646918966773679</v>
      </c>
      <c r="DH116" s="4">
        <f t="shared" si="890"/>
        <v>12.98339064888312</v>
      </c>
      <c r="DI116" s="4">
        <f t="shared" si="890"/>
        <v>13.392881085108499</v>
      </c>
      <c r="DJ116" s="4">
        <f t="shared" si="890"/>
        <v>12.969838025630542</v>
      </c>
      <c r="DK116" s="4">
        <f t="shared" si="890"/>
        <v>12.606891450819081</v>
      </c>
      <c r="DL116" s="4">
        <f t="shared" si="890"/>
        <v>12.880541911349464</v>
      </c>
      <c r="DM116" s="4">
        <f t="shared" si="890"/>
        <v>9.9756249650865492</v>
      </c>
      <c r="DN116" s="4">
        <f t="shared" si="890"/>
        <v>6.4785138354882532</v>
      </c>
      <c r="DO116" s="4">
        <f t="shared" si="891"/>
        <v>2.6557392981909844</v>
      </c>
      <c r="DP116" s="4">
        <f t="shared" si="891"/>
        <v>-1.0259339114363164</v>
      </c>
      <c r="DQ116" s="4">
        <f t="shared" si="891"/>
        <v>0.77846390836140422</v>
      </c>
      <c r="DR116" s="4">
        <f t="shared" si="891"/>
        <v>3.4729247281630071</v>
      </c>
      <c r="DS116" s="4">
        <f t="shared" si="891"/>
        <v>5.9559409773809913</v>
      </c>
      <c r="DT116" s="4">
        <f t="shared" si="891"/>
        <v>6.7513488265154686</v>
      </c>
      <c r="DU116" s="4">
        <f t="shared" si="891"/>
        <v>8.7770924191224786</v>
      </c>
      <c r="DV116" s="4">
        <f t="shared" si="891"/>
        <v>12.860677501449235</v>
      </c>
      <c r="DW116" s="4">
        <f t="shared" si="891"/>
        <v>16.021327996371237</v>
      </c>
      <c r="DX116" s="4">
        <f t="shared" si="891"/>
        <v>22.909806060224902</v>
      </c>
      <c r="DY116" s="4">
        <f t="shared" si="892"/>
        <v>24.517242439996089</v>
      </c>
      <c r="DZ116" s="4">
        <f t="shared" si="892"/>
        <v>23.477292164528919</v>
      </c>
      <c r="EA116" s="4">
        <f t="shared" si="892"/>
        <v>26.25512629959794</v>
      </c>
      <c r="EB116" s="4">
        <f t="shared" si="892"/>
        <v>22.728698808346248</v>
      </c>
      <c r="EC116" s="4">
        <f t="shared" si="892"/>
        <v>10.236193775501157</v>
      </c>
      <c r="ED116" s="4">
        <f t="shared" si="892"/>
        <v>1.3922567297445232</v>
      </c>
      <c r="EE116" s="4">
        <f t="shared" si="892"/>
        <v>-9.0472928081403285</v>
      </c>
      <c r="EF116" s="11">
        <f t="shared" si="892"/>
        <v>-14.283243781740051</v>
      </c>
      <c r="EG116" s="11">
        <f t="shared" si="892"/>
        <v>-8.3184228010248837</v>
      </c>
      <c r="EH116" s="11">
        <f t="shared" si="892"/>
        <v>-1.8154247856617789</v>
      </c>
      <c r="EI116" s="11">
        <f t="shared" si="893"/>
        <v>4.9335897329197076</v>
      </c>
      <c r="EJ116" s="11">
        <f t="shared" si="893"/>
        <v>8.9233386456790242</v>
      </c>
      <c r="EK116" s="11">
        <f t="shared" si="893"/>
        <v>9.7087429004208747</v>
      </c>
      <c r="EL116" s="11">
        <f t="shared" si="893"/>
        <v>8.8814884138225469</v>
      </c>
      <c r="EM116" s="11">
        <f t="shared" si="893"/>
        <v>7.65510384529271</v>
      </c>
      <c r="EN116" s="11">
        <f t="shared" si="893"/>
        <v>6.6656923109928767</v>
      </c>
      <c r="EO116" s="11">
        <f t="shared" si="893"/>
        <v>6.2677675008734335</v>
      </c>
      <c r="EP116" s="11">
        <f t="shared" si="893"/>
        <v>6.1102086174569692</v>
      </c>
      <c r="EQ116" s="11">
        <f t="shared" si="893"/>
        <v>6.0565210505550082</v>
      </c>
      <c r="ER116" s="11">
        <f t="shared" si="893"/>
        <v>5.7794038045305252</v>
      </c>
      <c r="ES116" s="11">
        <f t="shared" si="894"/>
        <v>5.2800802489338494</v>
      </c>
      <c r="ET116" s="11">
        <f t="shared" si="894"/>
        <v>4.7152421245831633</v>
      </c>
      <c r="EU116" s="11">
        <f t="shared" si="894"/>
        <v>4.2639268771142547</v>
      </c>
      <c r="EV116" s="11">
        <f t="shared" si="894"/>
        <v>3.9307904790561787</v>
      </c>
      <c r="EW116" s="11">
        <f t="shared" si="894"/>
        <v>3.6648397175589764</v>
      </c>
      <c r="EX116" s="11">
        <f t="shared" si="894"/>
        <v>3.4482996572471114</v>
      </c>
      <c r="EY116" s="11">
        <f t="shared" si="894"/>
        <v>3.3189793164628112</v>
      </c>
      <c r="EZ116" s="11">
        <f t="shared" si="894"/>
        <v>3.2743228452733142</v>
      </c>
      <c r="FA116" s="11">
        <f t="shared" si="894"/>
        <v>3.2521354560792304</v>
      </c>
      <c r="FB116" s="11">
        <f t="shared" si="894"/>
        <v>3.2566216624864364</v>
      </c>
      <c r="FC116" s="11">
        <f t="shared" si="895"/>
        <v>3.2843606648058854</v>
      </c>
      <c r="FD116" s="11">
        <f t="shared" si="895"/>
        <v>3.3266452035347616</v>
      </c>
      <c r="FE116" s="11">
        <f t="shared" si="895"/>
        <v>3.3565827330870102</v>
      </c>
      <c r="FF116" s="11">
        <f t="shared" si="895"/>
        <v>3.3793069587938485</v>
      </c>
    </row>
    <row r="117" spans="2:162" x14ac:dyDescent="0.2">
      <c r="B117" t="str">
        <f>B33</f>
        <v>Housing permits (thous.)</v>
      </c>
      <c r="C117" s="4"/>
      <c r="D117" s="4"/>
      <c r="E117" s="4"/>
      <c r="F117" s="4"/>
      <c r="G117" s="4">
        <f t="shared" ref="G117:P118" si="896">100*(G33/C33-1)</f>
        <v>-70.629460946610067</v>
      </c>
      <c r="H117" s="4">
        <f t="shared" si="896"/>
        <v>-54.228569117644376</v>
      </c>
      <c r="I117" s="4">
        <f t="shared" si="896"/>
        <v>-40.967451864159486</v>
      </c>
      <c r="J117" s="4">
        <f t="shared" si="896"/>
        <v>-43.824476991878484</v>
      </c>
      <c r="K117" s="4">
        <f t="shared" si="896"/>
        <v>35.341035642386046</v>
      </c>
      <c r="L117" s="4">
        <f t="shared" si="896"/>
        <v>37.126430486211248</v>
      </c>
      <c r="M117" s="4">
        <f t="shared" si="896"/>
        <v>3.3452835497972844</v>
      </c>
      <c r="N117" s="4">
        <f t="shared" si="896"/>
        <v>46.549999379480433</v>
      </c>
      <c r="O117" s="4">
        <f t="shared" si="896"/>
        <v>-23.664532196072365</v>
      </c>
      <c r="P117" s="4">
        <f t="shared" si="896"/>
        <v>-16.717638543305579</v>
      </c>
      <c r="Q117" s="4">
        <f t="shared" ref="Q117:Z118" si="897">100*(Q33/M33-1)</f>
        <v>9.3910612395093462</v>
      </c>
      <c r="R117" s="4">
        <f t="shared" si="897"/>
        <v>29.934382398094183</v>
      </c>
      <c r="S117" s="4">
        <f t="shared" si="897"/>
        <v>21.85014650481374</v>
      </c>
      <c r="T117" s="4">
        <f t="shared" si="897"/>
        <v>17.938021454112029</v>
      </c>
      <c r="U117" s="4">
        <f t="shared" si="897"/>
        <v>27.990775439607951</v>
      </c>
      <c r="V117" s="4">
        <f t="shared" si="897"/>
        <v>-7.6417004048582875</v>
      </c>
      <c r="W117" s="4">
        <f t="shared" si="897"/>
        <v>6.1147372037100522</v>
      </c>
      <c r="X117" s="4">
        <f t="shared" si="897"/>
        <v>-0.35371399696815242</v>
      </c>
      <c r="Y117" s="4">
        <f t="shared" si="897"/>
        <v>-21.576576576576578</v>
      </c>
      <c r="Z117" s="4">
        <f t="shared" si="897"/>
        <v>-5.5068493150684965</v>
      </c>
      <c r="AA117" s="4">
        <f t="shared" ref="AA117:AJ118" si="898">100*(AA33/W33-1)</f>
        <v>12.495953382971825</v>
      </c>
      <c r="AB117" s="4">
        <f t="shared" si="898"/>
        <v>6.3894523326571973</v>
      </c>
      <c r="AC117" s="4">
        <f t="shared" si="898"/>
        <v>23.004020677771386</v>
      </c>
      <c r="AD117" s="4">
        <f t="shared" si="898"/>
        <v>18.20817628298057</v>
      </c>
      <c r="AE117" s="4">
        <f t="shared" si="898"/>
        <v>14.877697841726611</v>
      </c>
      <c r="AF117" s="4">
        <f t="shared" si="898"/>
        <v>-2.9551954242135414</v>
      </c>
      <c r="AG117" s="4">
        <f t="shared" si="898"/>
        <v>38.150828858276917</v>
      </c>
      <c r="AH117" s="4">
        <f t="shared" si="898"/>
        <v>-4.4395388766249706</v>
      </c>
      <c r="AI117" s="4">
        <f t="shared" si="898"/>
        <v>11.698396793587174</v>
      </c>
      <c r="AJ117" s="4">
        <f t="shared" si="898"/>
        <v>22.249508840864429</v>
      </c>
      <c r="AK117" s="4">
        <f t="shared" ref="AK117:AL118" si="899">100*(AK33/AG33-1)</f>
        <v>-0.60841642724354106</v>
      </c>
      <c r="AL117" s="4">
        <f t="shared" si="899"/>
        <v>46.996919917864474</v>
      </c>
      <c r="AM117" s="4">
        <f t="shared" si="883"/>
        <v>-17.066606862525234</v>
      </c>
      <c r="AN117" s="4">
        <f t="shared" si="883"/>
        <v>26.476496584973862</v>
      </c>
      <c r="AO117" s="4">
        <f t="shared" si="883"/>
        <v>-13.994218670294167</v>
      </c>
      <c r="AP117" s="4">
        <f t="shared" si="883"/>
        <v>-19.783481753099352</v>
      </c>
      <c r="AQ117" s="4">
        <f t="shared" si="883"/>
        <v>20.903190914007563</v>
      </c>
      <c r="AR117" s="4">
        <f t="shared" si="883"/>
        <v>-21.64866581956797</v>
      </c>
      <c r="AS117" s="4">
        <f t="shared" si="883"/>
        <v>0.65243179122183026</v>
      </c>
      <c r="AT117" s="4">
        <f t="shared" si="883"/>
        <v>-8.0104484109708274</v>
      </c>
      <c r="AU117" s="4">
        <f t="shared" si="883"/>
        <v>-9.2820398121225658</v>
      </c>
      <c r="AV117" s="4">
        <f t="shared" si="883"/>
        <v>-3.9529697952564335</v>
      </c>
      <c r="AW117" s="4">
        <f t="shared" si="884"/>
        <v>-22.549597328619132</v>
      </c>
      <c r="AX117" s="4">
        <f t="shared" si="884"/>
        <v>-33.483199242782767</v>
      </c>
      <c r="AY117" s="4">
        <f t="shared" si="884"/>
        <v>-27.588757396449704</v>
      </c>
      <c r="AZ117" s="4">
        <f t="shared" si="884"/>
        <v>4.3478260869565188</v>
      </c>
      <c r="BA117" s="4">
        <f t="shared" si="884"/>
        <v>-10.246005579507989</v>
      </c>
      <c r="BB117" s="4">
        <f t="shared" si="884"/>
        <v>20.882248310209881</v>
      </c>
      <c r="BC117" s="4">
        <f t="shared" si="884"/>
        <v>12.972420837589382</v>
      </c>
      <c r="BD117" s="4">
        <f t="shared" si="884"/>
        <v>-11.084142394822006</v>
      </c>
      <c r="BE117" s="4">
        <f t="shared" si="884"/>
        <v>36.903079966092122</v>
      </c>
      <c r="BF117" s="4">
        <f t="shared" si="884"/>
        <v>-10.623896409652733</v>
      </c>
      <c r="BG117" s="4">
        <f t="shared" si="885"/>
        <v>13.230861965039175</v>
      </c>
      <c r="BH117" s="4">
        <f t="shared" si="885"/>
        <v>0.40946314831664665</v>
      </c>
      <c r="BI117" s="4">
        <f t="shared" si="885"/>
        <v>7.925696594427234</v>
      </c>
      <c r="BJ117" s="4">
        <f t="shared" si="885"/>
        <v>37.108989134013839</v>
      </c>
      <c r="BK117" s="4">
        <f t="shared" si="885"/>
        <v>11.605003992547246</v>
      </c>
      <c r="BL117" s="4">
        <f t="shared" si="885"/>
        <v>5.1880380607159049</v>
      </c>
      <c r="BM117" s="4">
        <f t="shared" si="885"/>
        <v>-2.6582520558424139</v>
      </c>
      <c r="BN117" s="4">
        <f t="shared" si="885"/>
        <v>16.546589817483181</v>
      </c>
      <c r="BO117" s="4">
        <f t="shared" si="885"/>
        <v>-7.7510135940853768</v>
      </c>
      <c r="BP117" s="4">
        <f t="shared" si="885"/>
        <v>23.993107904372167</v>
      </c>
      <c r="BQ117" s="4">
        <f t="shared" si="886"/>
        <v>26.994106090373272</v>
      </c>
      <c r="BR117" s="4">
        <f t="shared" si="886"/>
        <v>-25.489388007418089</v>
      </c>
      <c r="BS117" s="4">
        <f t="shared" si="886"/>
        <v>64.658738366080669</v>
      </c>
      <c r="BT117" s="4">
        <f t="shared" si="886"/>
        <v>-11.829077644606567</v>
      </c>
      <c r="BU117" s="4">
        <f t="shared" si="886"/>
        <v>-11.819306930693074</v>
      </c>
      <c r="BV117" s="4">
        <f t="shared" si="886"/>
        <v>10.398230088495586</v>
      </c>
      <c r="BW117" s="4">
        <f t="shared" si="886"/>
        <v>-44.779400219814725</v>
      </c>
      <c r="BX117" s="4">
        <f t="shared" si="886"/>
        <v>-15.878644602048853</v>
      </c>
      <c r="BY117" s="4">
        <f t="shared" si="886"/>
        <v>-42.456140350877192</v>
      </c>
      <c r="BZ117" s="4">
        <f t="shared" si="886"/>
        <v>-56.162324649298597</v>
      </c>
      <c r="CA117" s="4">
        <f t="shared" si="887"/>
        <v>-62.38271253909582</v>
      </c>
      <c r="CB117" s="4">
        <f t="shared" si="887"/>
        <v>-68.032786885245898</v>
      </c>
      <c r="CC117" s="4">
        <f t="shared" si="887"/>
        <v>-58.384146341463413</v>
      </c>
      <c r="CD117" s="4">
        <f t="shared" si="887"/>
        <v>-24.057142857142853</v>
      </c>
      <c r="CE117" s="4">
        <f t="shared" si="887"/>
        <v>61.602418745275877</v>
      </c>
      <c r="CF117" s="4">
        <f t="shared" si="887"/>
        <v>12.747252747252746</v>
      </c>
      <c r="CG117" s="4">
        <f t="shared" si="887"/>
        <v>74.212454212454219</v>
      </c>
      <c r="CH117" s="4">
        <f t="shared" si="887"/>
        <v>47.554552294958619</v>
      </c>
      <c r="CI117" s="4">
        <f t="shared" si="887"/>
        <v>-39.990645463049582</v>
      </c>
      <c r="CJ117" s="4">
        <f t="shared" si="887"/>
        <v>102.72904483430798</v>
      </c>
      <c r="CK117" s="4">
        <f t="shared" si="888"/>
        <v>0.8830950378469371</v>
      </c>
      <c r="CL117" s="4">
        <f t="shared" si="888"/>
        <v>-3.5186129525752174</v>
      </c>
      <c r="CM117" s="4">
        <f t="shared" si="888"/>
        <v>121.82385035074046</v>
      </c>
      <c r="CN117" s="4">
        <f t="shared" si="888"/>
        <v>30.512820512820515</v>
      </c>
      <c r="CO117" s="4">
        <f t="shared" si="888"/>
        <v>79.199666527719884</v>
      </c>
      <c r="CP117" s="4">
        <f t="shared" si="888"/>
        <v>70.930232558139522</v>
      </c>
      <c r="CQ117" s="4">
        <f t="shared" si="888"/>
        <v>13.070976809557266</v>
      </c>
      <c r="CR117" s="4">
        <f t="shared" si="888"/>
        <v>-8.5707269155206323</v>
      </c>
      <c r="CS117" s="4">
        <f t="shared" si="888"/>
        <v>1.1863224005582707</v>
      </c>
      <c r="CT117" s="4">
        <f t="shared" si="888"/>
        <v>28.602350030921464</v>
      </c>
      <c r="CU117" s="4">
        <f t="shared" si="889"/>
        <v>-3.884400248601616</v>
      </c>
      <c r="CV117" s="4">
        <f t="shared" si="889"/>
        <v>41.418211120064477</v>
      </c>
      <c r="CW117" s="4">
        <f t="shared" si="889"/>
        <v>18.551724137931025</v>
      </c>
      <c r="CX117" s="4">
        <f t="shared" si="889"/>
        <v>3.798990141861025</v>
      </c>
      <c r="CY117" s="4">
        <f t="shared" si="889"/>
        <v>116.45651471063694</v>
      </c>
      <c r="CZ117" s="4">
        <f t="shared" si="889"/>
        <v>-7.0655270655270659</v>
      </c>
      <c r="DA117" s="4">
        <f t="shared" si="889"/>
        <v>15.571068450649594</v>
      </c>
      <c r="DB117" s="4">
        <f t="shared" si="889"/>
        <v>6.0921936529997778</v>
      </c>
      <c r="DC117" s="4">
        <f t="shared" si="889"/>
        <v>-46.153846153846153</v>
      </c>
      <c r="DD117" s="4">
        <f t="shared" si="889"/>
        <v>26.098508072756999</v>
      </c>
      <c r="DE117" s="4">
        <f t="shared" si="890"/>
        <v>-8.8255033557047007</v>
      </c>
      <c r="DF117" s="4">
        <f t="shared" si="890"/>
        <v>35.087336244541476</v>
      </c>
      <c r="DG117" s="4">
        <f t="shared" si="890"/>
        <v>18.113730929264914</v>
      </c>
      <c r="DH117" s="4">
        <f t="shared" si="890"/>
        <v>-18.541329011345219</v>
      </c>
      <c r="DI117" s="4">
        <f t="shared" si="890"/>
        <v>4.2142068457857951</v>
      </c>
      <c r="DJ117" s="4">
        <f t="shared" si="890"/>
        <v>10.344270244060127</v>
      </c>
      <c r="DK117" s="4">
        <f t="shared" si="890"/>
        <v>16.275246594645367</v>
      </c>
      <c r="DL117" s="4">
        <f t="shared" si="890"/>
        <v>-4.4568245125348183</v>
      </c>
      <c r="DM117" s="4">
        <f t="shared" si="890"/>
        <v>-28.606745541232559</v>
      </c>
      <c r="DN117" s="4">
        <f t="shared" si="890"/>
        <v>-21.048776915189691</v>
      </c>
      <c r="DO117" s="4">
        <f t="shared" si="891"/>
        <v>-18.299333467986266</v>
      </c>
      <c r="DP117" s="4">
        <f t="shared" si="891"/>
        <v>32.52811328613079</v>
      </c>
      <c r="DQ117" s="4">
        <f t="shared" si="891"/>
        <v>38.560474894880038</v>
      </c>
      <c r="DR117" s="4">
        <f t="shared" si="891"/>
        <v>20.055658627087205</v>
      </c>
      <c r="DS117" s="4">
        <f t="shared" si="891"/>
        <v>-1.0383189122373349</v>
      </c>
      <c r="DT117" s="4">
        <f t="shared" si="891"/>
        <v>-18.337523570081704</v>
      </c>
      <c r="DU117" s="4">
        <f t="shared" si="891"/>
        <v>-9.8000714030703318</v>
      </c>
      <c r="DV117" s="4">
        <f t="shared" si="891"/>
        <v>-27.986400865399474</v>
      </c>
      <c r="DW117" s="4">
        <f t="shared" si="891"/>
        <v>38.795903072695467</v>
      </c>
      <c r="DX117" s="4">
        <f t="shared" si="891"/>
        <v>-15.893784875889938</v>
      </c>
      <c r="DY117" s="4">
        <f t="shared" si="892"/>
        <v>18.642390659014453</v>
      </c>
      <c r="DZ117" s="4">
        <f t="shared" si="892"/>
        <v>76.137339055793987</v>
      </c>
      <c r="EA117" s="4">
        <f t="shared" si="892"/>
        <v>-3.8516918646508302</v>
      </c>
      <c r="EB117" s="4">
        <f t="shared" si="892"/>
        <v>49.279341111873705</v>
      </c>
      <c r="EC117" s="4">
        <f t="shared" si="892"/>
        <v>-17.447873227689737</v>
      </c>
      <c r="ED117" s="4">
        <f t="shared" si="892"/>
        <v>-47.076023391812861</v>
      </c>
      <c r="EE117" s="4">
        <f t="shared" si="892"/>
        <v>-27.967053538000751</v>
      </c>
      <c r="EF117" s="11">
        <f t="shared" si="892"/>
        <v>-34.538199233716483</v>
      </c>
      <c r="EG117" s="11">
        <f t="shared" si="892"/>
        <v>-5.7577288341079003</v>
      </c>
      <c r="EH117" s="11">
        <f t="shared" si="892"/>
        <v>18.41292587476979</v>
      </c>
      <c r="EI117" s="11">
        <f t="shared" si="893"/>
        <v>26.497791060291064</v>
      </c>
      <c r="EJ117" s="11">
        <f t="shared" si="893"/>
        <v>18.546629808967019</v>
      </c>
      <c r="EK117" s="11">
        <f t="shared" si="893"/>
        <v>17.179168319379066</v>
      </c>
      <c r="EL117" s="11">
        <f t="shared" si="893"/>
        <v>10.194392049157663</v>
      </c>
      <c r="EM117" s="11">
        <f t="shared" si="893"/>
        <v>16.093082164131033</v>
      </c>
      <c r="EN117" s="11">
        <f t="shared" si="893"/>
        <v>13.71317328846391</v>
      </c>
      <c r="EO117" s="11">
        <f t="shared" si="893"/>
        <v>6.8107028074422482</v>
      </c>
      <c r="EP117" s="11">
        <f t="shared" si="893"/>
        <v>2.9089263559207268</v>
      </c>
      <c r="EQ117" s="11">
        <f t="shared" si="893"/>
        <v>3.0128804921263797</v>
      </c>
      <c r="ER117" s="11">
        <f t="shared" si="893"/>
        <v>2.9604247686788154</v>
      </c>
      <c r="ES117" s="11">
        <f t="shared" si="894"/>
        <v>1.2946422453370632</v>
      </c>
      <c r="ET117" s="11">
        <f t="shared" si="894"/>
        <v>2.3782267745733332</v>
      </c>
      <c r="EU117" s="11">
        <f t="shared" si="894"/>
        <v>3.1080121176827236</v>
      </c>
      <c r="EV117" s="11">
        <f t="shared" si="894"/>
        <v>2.805934298655588</v>
      </c>
      <c r="EW117" s="11">
        <f t="shared" si="894"/>
        <v>2.943974348458811</v>
      </c>
      <c r="EX117" s="11">
        <f t="shared" si="894"/>
        <v>2.5109880058156175</v>
      </c>
      <c r="EY117" s="11">
        <f t="shared" si="894"/>
        <v>2.6367547070476061</v>
      </c>
      <c r="EZ117" s="11">
        <f t="shared" si="894"/>
        <v>2.0342868018701221</v>
      </c>
      <c r="FA117" s="11">
        <f t="shared" si="894"/>
        <v>2.7938657916028342</v>
      </c>
      <c r="FB117" s="11">
        <f t="shared" si="894"/>
        <v>2.9448422483238312</v>
      </c>
      <c r="FC117" s="11">
        <f t="shared" si="895"/>
        <v>2.9071416657840077</v>
      </c>
      <c r="FD117" s="11">
        <f t="shared" si="895"/>
        <v>2.6037386934673279</v>
      </c>
      <c r="FE117" s="11">
        <f t="shared" si="895"/>
        <v>2.265095207673351</v>
      </c>
      <c r="FF117" s="11">
        <f t="shared" si="895"/>
        <v>2.1493688792553867</v>
      </c>
    </row>
    <row r="118" spans="2:162" x14ac:dyDescent="0.2">
      <c r="B118" t="str">
        <f>B34</f>
        <v>Population (thous.)</v>
      </c>
      <c r="C118" s="4"/>
      <c r="D118" s="4"/>
      <c r="E118" s="4"/>
      <c r="F118" s="4"/>
      <c r="G118" s="4">
        <f t="shared" si="896"/>
        <v>3.3013285296561001</v>
      </c>
      <c r="H118" s="4">
        <f t="shared" si="896"/>
        <v>2.8754416516208137</v>
      </c>
      <c r="I118" s="4">
        <f t="shared" si="896"/>
        <v>2.3427572909876959</v>
      </c>
      <c r="J118" s="4">
        <f t="shared" si="896"/>
        <v>1.8258297657055556</v>
      </c>
      <c r="K118" s="4">
        <f t="shared" si="896"/>
        <v>1.4421515299308352</v>
      </c>
      <c r="L118" s="4">
        <f t="shared" si="896"/>
        <v>1.273696790950174</v>
      </c>
      <c r="M118" s="4">
        <f t="shared" si="896"/>
        <v>1.2737245018055399</v>
      </c>
      <c r="N118" s="4">
        <f t="shared" si="896"/>
        <v>1.365671830714188</v>
      </c>
      <c r="O118" s="4">
        <f t="shared" si="896"/>
        <v>1.4743225739047627</v>
      </c>
      <c r="P118" s="4">
        <f t="shared" si="896"/>
        <v>1.5394440441074853</v>
      </c>
      <c r="Q118" s="4">
        <f t="shared" si="897"/>
        <v>1.5583511466468414</v>
      </c>
      <c r="R118" s="4">
        <f t="shared" si="897"/>
        <v>1.5426571514604692</v>
      </c>
      <c r="S118" s="4">
        <f t="shared" si="897"/>
        <v>1.503856880490817</v>
      </c>
      <c r="T118" s="4">
        <f t="shared" si="897"/>
        <v>1.4524502569485787</v>
      </c>
      <c r="U118" s="4">
        <f t="shared" si="897"/>
        <v>1.3954925139608054</v>
      </c>
      <c r="V118" s="4">
        <f t="shared" si="897"/>
        <v>1.3391078844445792</v>
      </c>
      <c r="W118" s="4">
        <f t="shared" si="897"/>
        <v>1.2893234010600718</v>
      </c>
      <c r="X118" s="4">
        <f t="shared" si="897"/>
        <v>1.251028314870628</v>
      </c>
      <c r="Y118" s="4">
        <f t="shared" si="897"/>
        <v>1.224864734292952</v>
      </c>
      <c r="Z118" s="4">
        <f t="shared" si="897"/>
        <v>1.2104349730146291</v>
      </c>
      <c r="AA118" s="4">
        <f t="shared" si="898"/>
        <v>1.2073557740229779</v>
      </c>
      <c r="AB118" s="4">
        <f t="shared" si="898"/>
        <v>1.2169151594375371</v>
      </c>
      <c r="AC118" s="4">
        <f t="shared" si="898"/>
        <v>1.2470116911624807</v>
      </c>
      <c r="AD118" s="4">
        <f t="shared" si="898"/>
        <v>1.3070997131702233</v>
      </c>
      <c r="AE118" s="4">
        <f t="shared" si="898"/>
        <v>1.4065131858320701</v>
      </c>
      <c r="AF118" s="4">
        <f t="shared" si="898"/>
        <v>1.5479063214717259</v>
      </c>
      <c r="AG118" s="4">
        <f t="shared" si="898"/>
        <v>1.7077365457402127</v>
      </c>
      <c r="AH118" s="4">
        <f t="shared" si="898"/>
        <v>1.8561702493048227</v>
      </c>
      <c r="AI118" s="4">
        <f t="shared" si="898"/>
        <v>1.96373387252331</v>
      </c>
      <c r="AJ118" s="4">
        <f t="shared" si="898"/>
        <v>2.0100678088837309</v>
      </c>
      <c r="AK118" s="4">
        <f t="shared" si="899"/>
        <v>2.00962628784771</v>
      </c>
      <c r="AL118" s="4">
        <f t="shared" si="899"/>
        <v>1.9852503718001735</v>
      </c>
      <c r="AM118" s="4">
        <f t="shared" si="883"/>
        <v>1.959363129451952</v>
      </c>
      <c r="AN118" s="4">
        <f t="shared" si="883"/>
        <v>1.9465986221832265</v>
      </c>
      <c r="AO118" s="4">
        <f t="shared" si="883"/>
        <v>1.9321157642537612</v>
      </c>
      <c r="AP118" s="4">
        <f t="shared" si="883"/>
        <v>1.894102510997131</v>
      </c>
      <c r="AQ118" s="4">
        <f t="shared" si="883"/>
        <v>1.8111678691294264</v>
      </c>
      <c r="AR118" s="4">
        <f t="shared" si="883"/>
        <v>1.6730612853427029</v>
      </c>
      <c r="AS118" s="4">
        <f t="shared" si="883"/>
        <v>1.512367504406531</v>
      </c>
      <c r="AT118" s="4">
        <f t="shared" si="883"/>
        <v>1.3715791419819379</v>
      </c>
      <c r="AU118" s="4">
        <f t="shared" si="883"/>
        <v>1.2923642912930466</v>
      </c>
      <c r="AV118" s="4">
        <f t="shared" si="883"/>
        <v>1.300056523597215</v>
      </c>
      <c r="AW118" s="4">
        <f t="shared" si="884"/>
        <v>1.3571033860833248</v>
      </c>
      <c r="AX118" s="4">
        <f t="shared" si="884"/>
        <v>1.4108859597889323</v>
      </c>
      <c r="AY118" s="4">
        <f t="shared" si="884"/>
        <v>1.40939962104214</v>
      </c>
      <c r="AZ118" s="4">
        <f t="shared" si="884"/>
        <v>1.3178523474320691</v>
      </c>
      <c r="BA118" s="4">
        <f t="shared" si="884"/>
        <v>1.1678658555739796</v>
      </c>
      <c r="BB118" s="4">
        <f t="shared" si="884"/>
        <v>1.0069520836346602</v>
      </c>
      <c r="BC118" s="4">
        <f t="shared" si="884"/>
        <v>0.88179288607574957</v>
      </c>
      <c r="BD118" s="4">
        <f t="shared" si="884"/>
        <v>0.82632902887060933</v>
      </c>
      <c r="BE118" s="4">
        <f t="shared" si="884"/>
        <v>0.82611411560957748</v>
      </c>
      <c r="BF118" s="4">
        <f t="shared" si="884"/>
        <v>0.85498079063375254</v>
      </c>
      <c r="BG118" s="4">
        <f t="shared" si="885"/>
        <v>0.88701759125939805</v>
      </c>
      <c r="BH118" s="4">
        <f t="shared" si="885"/>
        <v>0.90527466129144418</v>
      </c>
      <c r="BI118" s="4">
        <f t="shared" si="885"/>
        <v>0.92794964667928248</v>
      </c>
      <c r="BJ118" s="4">
        <f t="shared" si="885"/>
        <v>0.9818191592039005</v>
      </c>
      <c r="BK118" s="4">
        <f t="shared" si="885"/>
        <v>1.0934204128821401</v>
      </c>
      <c r="BL118" s="4">
        <f t="shared" si="885"/>
        <v>1.2761344997088697</v>
      </c>
      <c r="BM118" s="4">
        <f t="shared" si="885"/>
        <v>1.4915740676563649</v>
      </c>
      <c r="BN118" s="4">
        <f t="shared" si="885"/>
        <v>1.6886741208242073</v>
      </c>
      <c r="BO118" s="4">
        <f t="shared" si="885"/>
        <v>1.8167904714407879</v>
      </c>
      <c r="BP118" s="4">
        <f t="shared" si="885"/>
        <v>1.840145092355927</v>
      </c>
      <c r="BQ118" s="4">
        <f t="shared" si="886"/>
        <v>1.7800858639750672</v>
      </c>
      <c r="BR118" s="4">
        <f t="shared" si="886"/>
        <v>1.6718110367540451</v>
      </c>
      <c r="BS118" s="4">
        <f t="shared" si="886"/>
        <v>1.5498535498059463</v>
      </c>
      <c r="BT118" s="4">
        <f t="shared" si="886"/>
        <v>1.4413697262663172</v>
      </c>
      <c r="BU118" s="4">
        <f t="shared" si="886"/>
        <v>1.3466226971129203</v>
      </c>
      <c r="BV118" s="4">
        <f t="shared" si="886"/>
        <v>1.2593380335708337</v>
      </c>
      <c r="BW118" s="4">
        <f t="shared" si="886"/>
        <v>1.1733658489336829</v>
      </c>
      <c r="BX118" s="4">
        <f t="shared" si="886"/>
        <v>1.0862621361560132</v>
      </c>
      <c r="BY118" s="4">
        <f t="shared" si="886"/>
        <v>1.0099830839495283</v>
      </c>
      <c r="BZ118" s="4">
        <f t="shared" si="886"/>
        <v>0.9599260162237444</v>
      </c>
      <c r="CA118" s="4">
        <f t="shared" si="887"/>
        <v>0.95133866444312432</v>
      </c>
      <c r="CB118" s="4">
        <f t="shared" si="887"/>
        <v>0.99140901207939169</v>
      </c>
      <c r="CC118" s="4">
        <f t="shared" si="887"/>
        <v>1.0555797095364028</v>
      </c>
      <c r="CD118" s="4">
        <f t="shared" si="887"/>
        <v>1.1115997439457237</v>
      </c>
      <c r="CE118" s="4">
        <f t="shared" si="887"/>
        <v>1.1274907756838148</v>
      </c>
      <c r="CF118" s="4">
        <f t="shared" si="887"/>
        <v>1.0809509401822348</v>
      </c>
      <c r="CG118" s="4">
        <f t="shared" si="887"/>
        <v>0.9872323935338434</v>
      </c>
      <c r="CH118" s="4">
        <f t="shared" si="887"/>
        <v>0.87069660306227092</v>
      </c>
      <c r="CI118" s="4">
        <f t="shared" si="887"/>
        <v>0.75535509554622848</v>
      </c>
      <c r="CJ118" s="4">
        <f t="shared" si="887"/>
        <v>0.66314092712083106</v>
      </c>
      <c r="CK118" s="4">
        <f t="shared" si="888"/>
        <v>0.60881916405914893</v>
      </c>
      <c r="CL118" s="4">
        <f t="shared" si="888"/>
        <v>0.60537332101040509</v>
      </c>
      <c r="CM118" s="4">
        <f t="shared" si="888"/>
        <v>0.66577596301078401</v>
      </c>
      <c r="CN118" s="4">
        <f t="shared" si="888"/>
        <v>0.79606275906975998</v>
      </c>
      <c r="CO118" s="4">
        <f t="shared" si="888"/>
        <v>0.97458748939363016</v>
      </c>
      <c r="CP118" s="4">
        <f t="shared" si="888"/>
        <v>1.1728057391771518</v>
      </c>
      <c r="CQ118" s="4">
        <f t="shared" si="888"/>
        <v>1.3621891660142493</v>
      </c>
      <c r="CR118" s="4">
        <f t="shared" si="888"/>
        <v>1.5192110397162617</v>
      </c>
      <c r="CS118" s="4">
        <f t="shared" si="888"/>
        <v>1.640144486256534</v>
      </c>
      <c r="CT118" s="4">
        <f t="shared" si="888"/>
        <v>1.7263201758766833</v>
      </c>
      <c r="CU118" s="4">
        <f t="shared" si="889"/>
        <v>1.779179193464242</v>
      </c>
      <c r="CV118" s="4">
        <f t="shared" si="889"/>
        <v>1.8050916742595069</v>
      </c>
      <c r="CW118" s="4">
        <f t="shared" si="889"/>
        <v>1.8297199498427341</v>
      </c>
      <c r="CX118" s="4">
        <f t="shared" si="889"/>
        <v>1.8831131267973422</v>
      </c>
      <c r="CY118" s="4">
        <f t="shared" si="889"/>
        <v>1.9947882543109419</v>
      </c>
      <c r="CZ118" s="4">
        <f t="shared" si="889"/>
        <v>2.1763302064964574</v>
      </c>
      <c r="DA118" s="4">
        <f t="shared" si="889"/>
        <v>2.3697092276144804</v>
      </c>
      <c r="DB118" s="4">
        <f t="shared" si="889"/>
        <v>2.5005533866208518</v>
      </c>
      <c r="DC118" s="4">
        <f t="shared" si="889"/>
        <v>2.4959511566529535</v>
      </c>
      <c r="DD118" s="4">
        <f t="shared" si="889"/>
        <v>2.3135094613062179</v>
      </c>
      <c r="DE118" s="4">
        <f t="shared" si="890"/>
        <v>2.025770944268257</v>
      </c>
      <c r="DF118" s="4">
        <f t="shared" si="890"/>
        <v>1.7314180797234568</v>
      </c>
      <c r="DG118" s="4">
        <f t="shared" si="890"/>
        <v>1.5261383469697964</v>
      </c>
      <c r="DH118" s="4">
        <f t="shared" si="890"/>
        <v>1.4766414988963028</v>
      </c>
      <c r="DI118" s="4">
        <f t="shared" si="890"/>
        <v>1.5426444795815231</v>
      </c>
      <c r="DJ118" s="4">
        <f t="shared" si="890"/>
        <v>1.6585091080182135</v>
      </c>
      <c r="DK118" s="4">
        <f t="shared" si="890"/>
        <v>1.7595129189385439</v>
      </c>
      <c r="DL118" s="4">
        <f t="shared" si="890"/>
        <v>1.7981212907376642</v>
      </c>
      <c r="DM118" s="4">
        <f t="shared" si="890"/>
        <v>1.792986871785951</v>
      </c>
      <c r="DN118" s="4">
        <f t="shared" si="890"/>
        <v>1.7788328090815986</v>
      </c>
      <c r="DO118" s="4">
        <f t="shared" si="891"/>
        <v>1.7897849989443548</v>
      </c>
      <c r="DP118" s="4">
        <f t="shared" si="891"/>
        <v>1.8447448578016168</v>
      </c>
      <c r="DQ118" s="4">
        <f t="shared" si="891"/>
        <v>1.9040785152382389</v>
      </c>
      <c r="DR118" s="4">
        <f t="shared" si="891"/>
        <v>1.9143246114310397</v>
      </c>
      <c r="DS118" s="4">
        <f t="shared" si="891"/>
        <v>1.8229726504795707</v>
      </c>
      <c r="DT118" s="4">
        <f t="shared" si="891"/>
        <v>1.6016308444674054</v>
      </c>
      <c r="DU118" s="4">
        <f t="shared" si="891"/>
        <v>1.3140989527766544</v>
      </c>
      <c r="DV118" s="4">
        <f t="shared" si="891"/>
        <v>1.0454037568645713</v>
      </c>
      <c r="DW118" s="4">
        <f t="shared" si="891"/>
        <v>0.87867119141331607</v>
      </c>
      <c r="DX118" s="4">
        <f t="shared" si="891"/>
        <v>0.8709801119032301</v>
      </c>
      <c r="DY118" s="4">
        <f t="shared" si="892"/>
        <v>0.98015440658254516</v>
      </c>
      <c r="DZ118" s="4">
        <f t="shared" si="892"/>
        <v>1.1400353185346601</v>
      </c>
      <c r="EA118" s="4">
        <f t="shared" si="892"/>
        <v>1.2848616733603269</v>
      </c>
      <c r="EB118" s="4">
        <f t="shared" si="892"/>
        <v>1.3638409693760956</v>
      </c>
      <c r="EC118" s="4">
        <f t="shared" si="892"/>
        <v>1.3851650810555505</v>
      </c>
      <c r="ED118" s="4">
        <f t="shared" si="892"/>
        <v>1.3716713513072243</v>
      </c>
      <c r="EE118" s="4">
        <f t="shared" si="892"/>
        <v>1.3438487070738914</v>
      </c>
      <c r="EF118" s="11">
        <f t="shared" si="892"/>
        <v>1.3081104659248277</v>
      </c>
      <c r="EG118" s="11">
        <f t="shared" si="892"/>
        <v>1.2569788623614908</v>
      </c>
      <c r="EH118" s="11">
        <f t="shared" si="892"/>
        <v>1.1964718995671531</v>
      </c>
      <c r="EI118" s="11">
        <f t="shared" si="893"/>
        <v>1.1310229751494649</v>
      </c>
      <c r="EJ118" s="11">
        <f t="shared" si="893"/>
        <v>1.0774586711433942</v>
      </c>
      <c r="EK118" s="11">
        <f t="shared" si="893"/>
        <v>1.0492635152641316</v>
      </c>
      <c r="EL118" s="11">
        <f t="shared" si="893"/>
        <v>1.0432118987039551</v>
      </c>
      <c r="EM118" s="11">
        <f t="shared" si="893"/>
        <v>1.0588967162732166</v>
      </c>
      <c r="EN118" s="11">
        <f t="shared" si="893"/>
        <v>1.0905657021626824</v>
      </c>
      <c r="EO118" s="11">
        <f t="shared" si="893"/>
        <v>1.1314542220278501</v>
      </c>
      <c r="EP118" s="11">
        <f t="shared" si="893"/>
        <v>1.1715415208629176</v>
      </c>
      <c r="EQ118" s="11">
        <f t="shared" si="893"/>
        <v>1.2010240348240053</v>
      </c>
      <c r="ER118" s="11">
        <f t="shared" si="893"/>
        <v>1.2146373948494826</v>
      </c>
      <c r="ES118" s="11">
        <f t="shared" si="894"/>
        <v>1.2125313495830348</v>
      </c>
      <c r="ET118" s="11">
        <f t="shared" si="894"/>
        <v>1.1998914868798893</v>
      </c>
      <c r="EU118" s="11">
        <f t="shared" si="894"/>
        <v>1.1835223309790921</v>
      </c>
      <c r="EV118" s="11">
        <f t="shared" si="894"/>
        <v>1.1683407071537477</v>
      </c>
      <c r="EW118" s="11">
        <f t="shared" si="894"/>
        <v>1.1572786493509124</v>
      </c>
      <c r="EX118" s="11">
        <f t="shared" si="894"/>
        <v>1.1501867459530413</v>
      </c>
      <c r="EY118" s="11">
        <f t="shared" si="894"/>
        <v>1.1455289966080029</v>
      </c>
      <c r="EZ118" s="11">
        <f t="shared" si="894"/>
        <v>1.1424272073167874</v>
      </c>
      <c r="FA118" s="11">
        <f t="shared" si="894"/>
        <v>1.1392121643408748</v>
      </c>
      <c r="FB118" s="11">
        <f t="shared" si="894"/>
        <v>1.1354063295623718</v>
      </c>
      <c r="FC118" s="11">
        <f t="shared" si="895"/>
        <v>1.1311217842165044</v>
      </c>
      <c r="FD118" s="11">
        <f t="shared" si="895"/>
        <v>1.1257881596688613</v>
      </c>
      <c r="FE118" s="11">
        <f t="shared" si="895"/>
        <v>1.1199812025447509</v>
      </c>
      <c r="FF118" s="11">
        <f t="shared" si="895"/>
        <v>1.1138047538106655</v>
      </c>
    </row>
    <row r="121" spans="2:162" x14ac:dyDescent="0.2">
      <c r="B121" s="1" t="s">
        <v>221</v>
      </c>
    </row>
    <row r="122" spans="2:162" x14ac:dyDescent="0.2">
      <c r="B122" s="1"/>
      <c r="C122" s="15" t="str">
        <f t="shared" ref="C122:AH122" si="900">C4</f>
        <v>1990Q1</v>
      </c>
      <c r="D122" s="15" t="str">
        <f t="shared" si="900"/>
        <v>1990Q2</v>
      </c>
      <c r="E122" s="15" t="str">
        <f t="shared" si="900"/>
        <v>1990Q3</v>
      </c>
      <c r="F122" s="15" t="str">
        <f t="shared" si="900"/>
        <v>1990Q4</v>
      </c>
      <c r="G122" s="15" t="str">
        <f t="shared" si="900"/>
        <v>1991Q1</v>
      </c>
      <c r="H122" s="15" t="str">
        <f t="shared" si="900"/>
        <v>1991Q2</v>
      </c>
      <c r="I122" s="15" t="str">
        <f t="shared" si="900"/>
        <v>1991Q3</v>
      </c>
      <c r="J122" s="15" t="str">
        <f t="shared" si="900"/>
        <v>1991Q4</v>
      </c>
      <c r="K122" s="15" t="str">
        <f t="shared" si="900"/>
        <v>1992Q1</v>
      </c>
      <c r="L122" s="15" t="str">
        <f t="shared" si="900"/>
        <v>1992Q2</v>
      </c>
      <c r="M122" s="15" t="str">
        <f t="shared" si="900"/>
        <v>1992Q3</v>
      </c>
      <c r="N122" s="15" t="str">
        <f t="shared" si="900"/>
        <v>1992Q4</v>
      </c>
      <c r="O122" s="15" t="str">
        <f t="shared" si="900"/>
        <v>1993Q1</v>
      </c>
      <c r="P122" s="15" t="str">
        <f t="shared" si="900"/>
        <v>1993Q2</v>
      </c>
      <c r="Q122" s="15" t="str">
        <f t="shared" si="900"/>
        <v>1993Q3</v>
      </c>
      <c r="R122" s="15" t="str">
        <f t="shared" si="900"/>
        <v>1993Q4</v>
      </c>
      <c r="S122" s="15" t="str">
        <f t="shared" si="900"/>
        <v>1994Q1</v>
      </c>
      <c r="T122" s="15" t="str">
        <f t="shared" si="900"/>
        <v>1994Q2</v>
      </c>
      <c r="U122" s="15" t="str">
        <f t="shared" si="900"/>
        <v>1994Q3</v>
      </c>
      <c r="V122" s="15" t="str">
        <f t="shared" si="900"/>
        <v>1994Q4</v>
      </c>
      <c r="W122" s="15" t="str">
        <f t="shared" si="900"/>
        <v>1995Q1</v>
      </c>
      <c r="X122" s="15" t="str">
        <f t="shared" si="900"/>
        <v>1995Q2</v>
      </c>
      <c r="Y122" s="15" t="str">
        <f t="shared" si="900"/>
        <v>1995Q3</v>
      </c>
      <c r="Z122" s="15" t="str">
        <f t="shared" si="900"/>
        <v>1995Q4</v>
      </c>
      <c r="AA122" s="15" t="str">
        <f t="shared" si="900"/>
        <v>1996Q1</v>
      </c>
      <c r="AB122" s="15" t="str">
        <f t="shared" si="900"/>
        <v>1996Q2</v>
      </c>
      <c r="AC122" s="15" t="str">
        <f t="shared" si="900"/>
        <v>1996Q3</v>
      </c>
      <c r="AD122" s="15" t="str">
        <f t="shared" si="900"/>
        <v>1996Q4</v>
      </c>
      <c r="AE122" s="15" t="str">
        <f t="shared" si="900"/>
        <v>1997Q1</v>
      </c>
      <c r="AF122" s="15" t="str">
        <f t="shared" si="900"/>
        <v>1997Q2</v>
      </c>
      <c r="AG122" s="15" t="str">
        <f t="shared" si="900"/>
        <v>1997Q3</v>
      </c>
      <c r="AH122" s="15" t="str">
        <f t="shared" si="900"/>
        <v>1997Q4</v>
      </c>
      <c r="AI122" s="15" t="str">
        <f t="shared" ref="AI122:BN122" si="901">AI4</f>
        <v>1998Q1</v>
      </c>
      <c r="AJ122" s="15" t="str">
        <f t="shared" si="901"/>
        <v>1998Q2</v>
      </c>
      <c r="AK122" s="15" t="str">
        <f t="shared" si="901"/>
        <v>1998Q3</v>
      </c>
      <c r="AL122" s="15" t="str">
        <f t="shared" si="901"/>
        <v>1998Q4</v>
      </c>
      <c r="AM122" s="15" t="str">
        <f t="shared" si="901"/>
        <v>1999Q1</v>
      </c>
      <c r="AN122" s="15" t="str">
        <f t="shared" si="901"/>
        <v>1999Q2</v>
      </c>
      <c r="AO122" s="15" t="str">
        <f t="shared" si="901"/>
        <v>1999Q3</v>
      </c>
      <c r="AP122" s="15" t="str">
        <f t="shared" si="901"/>
        <v>1999Q4</v>
      </c>
      <c r="AQ122" s="15" t="str">
        <f t="shared" si="901"/>
        <v>2000Q1</v>
      </c>
      <c r="AR122" s="15" t="str">
        <f t="shared" si="901"/>
        <v>2000Q2</v>
      </c>
      <c r="AS122" s="15" t="str">
        <f t="shared" si="901"/>
        <v>2000Q3</v>
      </c>
      <c r="AT122" s="15" t="str">
        <f t="shared" si="901"/>
        <v>2000Q4</v>
      </c>
      <c r="AU122" s="15" t="str">
        <f t="shared" si="901"/>
        <v>2001Q1</v>
      </c>
      <c r="AV122" s="15" t="str">
        <f t="shared" si="901"/>
        <v>2001Q2</v>
      </c>
      <c r="AW122" s="15" t="str">
        <f t="shared" si="901"/>
        <v>2001Q3</v>
      </c>
      <c r="AX122" s="15" t="str">
        <f t="shared" si="901"/>
        <v>2001Q4</v>
      </c>
      <c r="AY122" s="15" t="str">
        <f t="shared" si="901"/>
        <v>2002Q1</v>
      </c>
      <c r="AZ122" s="15" t="str">
        <f t="shared" si="901"/>
        <v>2002Q2</v>
      </c>
      <c r="BA122" s="15" t="str">
        <f t="shared" si="901"/>
        <v>2002Q3</v>
      </c>
      <c r="BB122" s="15" t="str">
        <f t="shared" si="901"/>
        <v>2002Q4</v>
      </c>
      <c r="BC122" s="15" t="str">
        <f t="shared" si="901"/>
        <v>2003Q1</v>
      </c>
      <c r="BD122" s="15" t="str">
        <f t="shared" si="901"/>
        <v>2003Q2</v>
      </c>
      <c r="BE122" s="15" t="str">
        <f t="shared" si="901"/>
        <v>2003Q3</v>
      </c>
      <c r="BF122" s="15" t="str">
        <f t="shared" si="901"/>
        <v>2003Q4</v>
      </c>
      <c r="BG122" s="15" t="str">
        <f t="shared" si="901"/>
        <v>2004Q1</v>
      </c>
      <c r="BH122" s="15" t="str">
        <f t="shared" si="901"/>
        <v>2004Q2</v>
      </c>
      <c r="BI122" s="15" t="str">
        <f t="shared" si="901"/>
        <v>2004Q3</v>
      </c>
      <c r="BJ122" s="15" t="str">
        <f t="shared" si="901"/>
        <v>2004Q4</v>
      </c>
      <c r="BK122" s="15" t="str">
        <f t="shared" si="901"/>
        <v>2005Q1</v>
      </c>
      <c r="BL122" s="15" t="str">
        <f t="shared" si="901"/>
        <v>2005Q2</v>
      </c>
      <c r="BM122" s="15" t="str">
        <f t="shared" si="901"/>
        <v>2005Q3</v>
      </c>
      <c r="BN122" s="15" t="str">
        <f t="shared" si="901"/>
        <v>2005Q4</v>
      </c>
      <c r="BO122" s="15" t="str">
        <f t="shared" ref="BO122:CT122" si="902">BO4</f>
        <v>2006Q1</v>
      </c>
      <c r="BP122" s="15" t="str">
        <f t="shared" si="902"/>
        <v>2006Q2</v>
      </c>
      <c r="BQ122" s="15" t="str">
        <f t="shared" si="902"/>
        <v>2006Q3</v>
      </c>
      <c r="BR122" s="15" t="str">
        <f t="shared" si="902"/>
        <v>2006Q4</v>
      </c>
      <c r="BS122" s="15" t="str">
        <f t="shared" si="902"/>
        <v>2007Q1</v>
      </c>
      <c r="BT122" s="15" t="str">
        <f t="shared" si="902"/>
        <v>2007Q2</v>
      </c>
      <c r="BU122" s="15" t="str">
        <f t="shared" si="902"/>
        <v>2007Q3</v>
      </c>
      <c r="BV122" s="15" t="str">
        <f t="shared" si="902"/>
        <v>2007Q4</v>
      </c>
      <c r="BW122" s="15" t="str">
        <f t="shared" si="902"/>
        <v>2008Q1</v>
      </c>
      <c r="BX122" s="15" t="str">
        <f t="shared" si="902"/>
        <v>2008Q2</v>
      </c>
      <c r="BY122" s="15" t="str">
        <f t="shared" si="902"/>
        <v>2008Q3</v>
      </c>
      <c r="BZ122" s="15" t="str">
        <f t="shared" si="902"/>
        <v>2008Q4</v>
      </c>
      <c r="CA122" s="15" t="str">
        <f t="shared" si="902"/>
        <v>2009Q1</v>
      </c>
      <c r="CB122" s="15" t="str">
        <f t="shared" si="902"/>
        <v>2009Q2</v>
      </c>
      <c r="CC122" s="15" t="str">
        <f t="shared" si="902"/>
        <v>2009Q3</v>
      </c>
      <c r="CD122" s="15" t="str">
        <f t="shared" si="902"/>
        <v>2009Q4</v>
      </c>
      <c r="CE122" s="15" t="str">
        <f t="shared" si="902"/>
        <v>2010Q1</v>
      </c>
      <c r="CF122" s="15" t="str">
        <f t="shared" si="902"/>
        <v>2010Q2</v>
      </c>
      <c r="CG122" s="15" t="str">
        <f t="shared" si="902"/>
        <v>2010Q3</v>
      </c>
      <c r="CH122" s="15" t="str">
        <f t="shared" si="902"/>
        <v>2010Q4</v>
      </c>
      <c r="CI122" s="15" t="str">
        <f t="shared" si="902"/>
        <v>2011Q1</v>
      </c>
      <c r="CJ122" s="15" t="str">
        <f t="shared" si="902"/>
        <v>2011Q2</v>
      </c>
      <c r="CK122" s="15" t="str">
        <f t="shared" si="902"/>
        <v>2011Q3</v>
      </c>
      <c r="CL122" s="15" t="str">
        <f t="shared" si="902"/>
        <v>2011Q4</v>
      </c>
      <c r="CM122" s="15" t="str">
        <f t="shared" si="902"/>
        <v>2012Q1</v>
      </c>
      <c r="CN122" s="15" t="str">
        <f t="shared" si="902"/>
        <v>2012Q2</v>
      </c>
      <c r="CO122" s="15" t="str">
        <f t="shared" si="902"/>
        <v>2012Q3</v>
      </c>
      <c r="CP122" s="15" t="str">
        <f t="shared" si="902"/>
        <v>2012Q4</v>
      </c>
      <c r="CQ122" s="15" t="str">
        <f t="shared" si="902"/>
        <v>2013Q1</v>
      </c>
      <c r="CR122" s="15" t="str">
        <f t="shared" si="902"/>
        <v>2013Q2</v>
      </c>
      <c r="CS122" s="15" t="str">
        <f t="shared" si="902"/>
        <v>2013Q3</v>
      </c>
      <c r="CT122" s="15" t="str">
        <f t="shared" si="902"/>
        <v>2013Q4</v>
      </c>
      <c r="CU122" s="15" t="str">
        <f t="shared" ref="CU122:DZ122" si="903">CU4</f>
        <v>2014Q1</v>
      </c>
      <c r="CV122" s="15" t="str">
        <f t="shared" si="903"/>
        <v>2014Q2</v>
      </c>
      <c r="CW122" s="15" t="str">
        <f t="shared" si="903"/>
        <v>2014Q3</v>
      </c>
      <c r="CX122" s="15" t="str">
        <f t="shared" si="903"/>
        <v>2014Q4</v>
      </c>
      <c r="CY122" s="15" t="str">
        <f t="shared" si="903"/>
        <v>2015Q1</v>
      </c>
      <c r="CZ122" s="15" t="str">
        <f t="shared" si="903"/>
        <v>2015Q2</v>
      </c>
      <c r="DA122" s="15" t="str">
        <f t="shared" si="903"/>
        <v>2015Q3</v>
      </c>
      <c r="DB122" s="15" t="str">
        <f t="shared" si="903"/>
        <v>2015Q4</v>
      </c>
      <c r="DC122" s="15" t="str">
        <f t="shared" si="903"/>
        <v>2016Q1</v>
      </c>
      <c r="DD122" s="15" t="str">
        <f t="shared" si="903"/>
        <v>2016Q2</v>
      </c>
      <c r="DE122" s="15" t="str">
        <f t="shared" si="903"/>
        <v>2016Q3</v>
      </c>
      <c r="DF122" s="15" t="str">
        <f t="shared" si="903"/>
        <v>2016Q4</v>
      </c>
      <c r="DG122" s="15" t="str">
        <f t="shared" si="903"/>
        <v>2017Q1</v>
      </c>
      <c r="DH122" s="15" t="str">
        <f t="shared" si="903"/>
        <v>2017Q2</v>
      </c>
      <c r="DI122" s="15" t="str">
        <f t="shared" si="903"/>
        <v>2017Q3</v>
      </c>
      <c r="DJ122" s="15" t="str">
        <f t="shared" si="903"/>
        <v>2017Q4</v>
      </c>
      <c r="DK122" s="15" t="str">
        <f t="shared" si="903"/>
        <v>2018Q1</v>
      </c>
      <c r="DL122" s="15" t="str">
        <f t="shared" si="903"/>
        <v>2018Q2</v>
      </c>
      <c r="DM122" s="15" t="str">
        <f t="shared" si="903"/>
        <v>2018Q3</v>
      </c>
      <c r="DN122" s="15" t="str">
        <f t="shared" si="903"/>
        <v>2018Q4</v>
      </c>
      <c r="DO122" s="15" t="str">
        <f t="shared" si="903"/>
        <v>2019Q1</v>
      </c>
      <c r="DP122" s="15" t="str">
        <f t="shared" si="903"/>
        <v>2019Q2</v>
      </c>
      <c r="DQ122" s="15" t="str">
        <f t="shared" si="903"/>
        <v>2019Q3</v>
      </c>
      <c r="DR122" s="15" t="str">
        <f t="shared" si="903"/>
        <v>2019Q4</v>
      </c>
      <c r="DS122" s="15" t="str">
        <f t="shared" si="903"/>
        <v>2020Q1</v>
      </c>
      <c r="DT122" s="15" t="str">
        <f t="shared" si="903"/>
        <v>2020Q2</v>
      </c>
      <c r="DU122" s="15" t="str">
        <f t="shared" si="903"/>
        <v>2020Q3</v>
      </c>
      <c r="DV122" s="15" t="str">
        <f t="shared" si="903"/>
        <v>2020Q4</v>
      </c>
      <c r="DW122" s="15" t="str">
        <f t="shared" si="903"/>
        <v>2021Q1</v>
      </c>
      <c r="DX122" s="15" t="str">
        <f t="shared" si="903"/>
        <v>2021Q2</v>
      </c>
      <c r="DY122" s="15" t="str">
        <f t="shared" si="903"/>
        <v>2021Q3</v>
      </c>
      <c r="DZ122" s="15" t="str">
        <f t="shared" si="903"/>
        <v>2021Q4</v>
      </c>
      <c r="EA122" s="15" t="str">
        <f t="shared" ref="EA122:FF122" si="904">EA4</f>
        <v>2022Q1</v>
      </c>
      <c r="EB122" s="15" t="str">
        <f t="shared" si="904"/>
        <v>2022Q2</v>
      </c>
      <c r="EC122" s="15" t="str">
        <f t="shared" si="904"/>
        <v>2022Q3</v>
      </c>
      <c r="ED122" s="15" t="str">
        <f t="shared" si="904"/>
        <v>2022Q4</v>
      </c>
      <c r="EE122" s="15" t="str">
        <f t="shared" si="904"/>
        <v>2023Q1</v>
      </c>
      <c r="EF122" s="15" t="str">
        <f t="shared" si="904"/>
        <v>2023Q2</v>
      </c>
      <c r="EG122" s="15" t="str">
        <f t="shared" si="904"/>
        <v>2023Q3</v>
      </c>
      <c r="EH122" s="15" t="str">
        <f t="shared" si="904"/>
        <v>2023Q4</v>
      </c>
      <c r="EI122" s="15" t="str">
        <f t="shared" si="904"/>
        <v>2024Q1</v>
      </c>
      <c r="EJ122" s="15" t="str">
        <f t="shared" si="904"/>
        <v>2024Q2</v>
      </c>
      <c r="EK122" s="15" t="str">
        <f t="shared" si="904"/>
        <v>2024Q3</v>
      </c>
      <c r="EL122" s="15" t="str">
        <f t="shared" si="904"/>
        <v>2024Q4</v>
      </c>
      <c r="EM122" s="15" t="str">
        <f t="shared" si="904"/>
        <v>2025Q1</v>
      </c>
      <c r="EN122" s="15" t="str">
        <f t="shared" si="904"/>
        <v>2025Q2</v>
      </c>
      <c r="EO122" s="15" t="str">
        <f t="shared" si="904"/>
        <v>2025Q3</v>
      </c>
      <c r="EP122" s="15" t="str">
        <f t="shared" si="904"/>
        <v>2025Q4</v>
      </c>
      <c r="EQ122" s="15" t="str">
        <f t="shared" si="904"/>
        <v>2026Q1</v>
      </c>
      <c r="ER122" s="15" t="str">
        <f t="shared" si="904"/>
        <v>2026Q2</v>
      </c>
      <c r="ES122" s="15" t="str">
        <f t="shared" si="904"/>
        <v>2026Q3</v>
      </c>
      <c r="ET122" s="15" t="str">
        <f t="shared" si="904"/>
        <v>2026Q4</v>
      </c>
      <c r="EU122" s="15" t="str">
        <f t="shared" si="904"/>
        <v>2027Q1</v>
      </c>
      <c r="EV122" s="15" t="str">
        <f t="shared" si="904"/>
        <v>2027Q2</v>
      </c>
      <c r="EW122" s="15" t="str">
        <f t="shared" si="904"/>
        <v>2027Q3</v>
      </c>
      <c r="EX122" s="15" t="str">
        <f t="shared" si="904"/>
        <v>2027Q4</v>
      </c>
      <c r="EY122" s="15" t="str">
        <f t="shared" si="904"/>
        <v>2028Q1</v>
      </c>
      <c r="EZ122" s="15" t="str">
        <f t="shared" si="904"/>
        <v>2028Q2</v>
      </c>
      <c r="FA122" s="15" t="str">
        <f t="shared" si="904"/>
        <v>2028Q3</v>
      </c>
      <c r="FB122" s="15" t="str">
        <f t="shared" si="904"/>
        <v>2028Q4</v>
      </c>
      <c r="FC122" s="15" t="str">
        <f t="shared" si="904"/>
        <v>2029Q1</v>
      </c>
      <c r="FD122" s="15" t="str">
        <f t="shared" si="904"/>
        <v>2029Q2</v>
      </c>
      <c r="FE122" s="15" t="str">
        <f t="shared" si="904"/>
        <v>2029Q3</v>
      </c>
      <c r="FF122" s="15" t="str">
        <f t="shared" si="904"/>
        <v>2029Q4</v>
      </c>
    </row>
    <row r="123" spans="2:162" x14ac:dyDescent="0.2">
      <c r="B123" t="str">
        <f t="shared" ref="B123:B136" si="905">B91</f>
        <v>Employment (thous.)</v>
      </c>
      <c r="C123" s="4"/>
      <c r="D123" s="4"/>
      <c r="E123" s="4"/>
      <c r="F123" s="4"/>
      <c r="G123" s="4">
        <f t="shared" ref="G123:G139" si="906">C7/C$7*G91</f>
        <v>0.98922773478986592</v>
      </c>
      <c r="H123" s="4">
        <f t="shared" ref="H123:H139" si="907">D7/D$7*H91</f>
        <v>0.41814571927081268</v>
      </c>
      <c r="I123" s="4">
        <f t="shared" ref="I123:I139" si="908">E7/E$7*I91</f>
        <v>-7.155635062613408E-2</v>
      </c>
      <c r="J123" s="4">
        <f t="shared" ref="J123:J139" si="909">F7/F$7*J91</f>
        <v>0.5485118244762166</v>
      </c>
      <c r="K123" s="4">
        <f t="shared" ref="K123:K139" si="910">G7/G$7*K91</f>
        <v>1.6405757038550295</v>
      </c>
      <c r="L123" s="4">
        <f t="shared" ref="L123:L139" si="911">H7/H$7*L91</f>
        <v>1.4708966178364813</v>
      </c>
      <c r="M123" s="4">
        <f t="shared" ref="M123:M139" si="912">I7/I$7*M91</f>
        <v>0.81751999045234225</v>
      </c>
      <c r="N123" s="4">
        <f t="shared" ref="N123:N139" si="913">J7/J$7*N91</f>
        <v>1.1089250581291177</v>
      </c>
      <c r="O123" s="4">
        <f t="shared" ref="O123:O139" si="914">K7/K$7*O91</f>
        <v>0.5321193129748325</v>
      </c>
      <c r="P123" s="4">
        <f t="shared" ref="P123:P139" si="915">L7/L$7*P91</f>
        <v>0.72626358053851092</v>
      </c>
      <c r="Q123" s="4">
        <f t="shared" ref="Q123:Q139" si="916">M7/M$7*Q91</f>
        <v>2.3054158034921501</v>
      </c>
      <c r="R123" s="4">
        <f t="shared" ref="R123:R139" si="917">N7/N$7*R91</f>
        <v>0.61029541836195023</v>
      </c>
      <c r="S123" s="4">
        <f t="shared" ref="S123:S139" si="918">O7/O$7*S91</f>
        <v>0.89981474402329731</v>
      </c>
      <c r="T123" s="4">
        <f t="shared" ref="T123:T139" si="919">P7/P$7*T91</f>
        <v>0.99654141508880301</v>
      </c>
      <c r="U123" s="4">
        <f t="shared" ref="U123:U139" si="920">Q7/Q$7*U91</f>
        <v>-2.8927651942489696E-2</v>
      </c>
      <c r="V123" s="4">
        <f t="shared" ref="V123:V139" si="921">R7/R$7*V91</f>
        <v>2.344322344322336</v>
      </c>
      <c r="W123" s="4">
        <f t="shared" ref="W123:W139" si="922">S7/S$7*W91</f>
        <v>2.6607991140384035</v>
      </c>
      <c r="X123" s="4">
        <f t="shared" ref="X123:X139" si="923">T7/T$7*X91</f>
        <v>2.2258981949039303</v>
      </c>
      <c r="Y123" s="4">
        <f t="shared" ref="Y123:Y139" si="924">U7/U$7*Y91</f>
        <v>2.1152232414132444</v>
      </c>
      <c r="Z123" s="4">
        <f t="shared" ref="Z123:Z139" si="925">V7/V$7*Z91</f>
        <v>0.46385110952040787</v>
      </c>
      <c r="AA123" s="4">
        <f t="shared" ref="AA123:AA139" si="926">W7/W$7*AA91</f>
        <v>2.0922046215863466</v>
      </c>
      <c r="AB123" s="4">
        <f t="shared" ref="AB123:AB139" si="927">X7/X$7*AB91</f>
        <v>2.8530872959545706</v>
      </c>
      <c r="AC123" s="4">
        <f t="shared" ref="AC123:AC139" si="928">Y7/Y$7*AC91</f>
        <v>3.8226126381410985</v>
      </c>
      <c r="AD123" s="4">
        <f t="shared" ref="AD123:AD139" si="929">Z7/Z$7*AD91</f>
        <v>6.2672784792088487</v>
      </c>
      <c r="AE123" s="4">
        <f t="shared" ref="AE123:AE139" si="930">AA7/AA$7*AE91</f>
        <v>4.9050412924394493</v>
      </c>
      <c r="AF123" s="4">
        <f t="shared" ref="AF123:AF139" si="931">AB7/AB$7*AF91</f>
        <v>6.14683963566105</v>
      </c>
      <c r="AG123" s="4">
        <f t="shared" ref="AG123:AG139" si="932">AC7/AC$7*AG91</f>
        <v>6.1000573159747828</v>
      </c>
      <c r="AH123" s="4">
        <f t="shared" ref="AH123:AH139" si="933">AD7/AD$7*AH91</f>
        <v>5.9352035616585086</v>
      </c>
      <c r="AI123" s="4">
        <f t="shared" ref="AI123:AI139" si="934">AE7/AE$7*AI91</f>
        <v>5.5954621358708767</v>
      </c>
      <c r="AJ123" s="4">
        <f t="shared" ref="AJ123:AJ139" si="935">AF7/AF$7*AJ91</f>
        <v>4.9717866708271607</v>
      </c>
      <c r="AK123" s="4">
        <f t="shared" ref="AK123:AK139" si="936">AG7/AG$7*AK91</f>
        <v>4.7589648608324264</v>
      </c>
      <c r="AL123" s="4">
        <f t="shared" ref="AL123:AL139" si="937">AH7/AH$7*AL91</f>
        <v>3.9595939137699876</v>
      </c>
      <c r="AM123" s="4">
        <f t="shared" ref="AM123:AM139" si="938">AI7/AI$7*AM91</f>
        <v>3.4364174908378953</v>
      </c>
      <c r="AN123" s="4">
        <f t="shared" ref="AN123:AN139" si="939">AJ7/AJ$7*AN91</f>
        <v>2.435036785652378</v>
      </c>
      <c r="AO123" s="4">
        <f t="shared" ref="AO123:AO139" si="940">AK7/AK$7*AO91</f>
        <v>2.3745211668795063</v>
      </c>
      <c r="AP123" s="4">
        <f t="shared" ref="AP123:AP139" si="941">AL7/AL$7*AP91</f>
        <v>2.2575067579085673</v>
      </c>
      <c r="AQ123" s="4">
        <f t="shared" ref="AQ123:AQ139" si="942">AM7/AM$7*AQ91</f>
        <v>2.3563957580022832</v>
      </c>
      <c r="AR123" s="4">
        <f t="shared" ref="AR123:AR139" si="943">AN7/AN$7*AR91</f>
        <v>2.5561036951054161</v>
      </c>
      <c r="AS123" s="4">
        <f t="shared" ref="AS123:AS139" si="944">AO7/AO$7*AS91</f>
        <v>2.194718284521846</v>
      </c>
      <c r="AT123" s="4">
        <f t="shared" ref="AT123:AT139" si="945">AP7/AP$7*AT91</f>
        <v>1.9957132650631371</v>
      </c>
      <c r="AU123" s="4">
        <f t="shared" ref="AU123:AU139" si="946">AQ7/AQ$7*AU91</f>
        <v>1.0005215989378202</v>
      </c>
      <c r="AV123" s="4">
        <f t="shared" ref="AV123:AV139" si="947">AR7/AR$7*AV91</f>
        <v>-0.24287297507603611</v>
      </c>
      <c r="AW123" s="4">
        <f t="shared" ref="AW123:AW139" si="948">AS7/AS$7*AW91</f>
        <v>-1.7274562268225102</v>
      </c>
      <c r="AX123" s="4">
        <f t="shared" ref="AX123:AX139" si="949">AT7/AT$7*AX91</f>
        <v>-3.8386102549733736</v>
      </c>
      <c r="AY123" s="4">
        <f t="shared" ref="AY123:AY139" si="950">AU7/AU$7*AY91</f>
        <v>-4.4600938967136239</v>
      </c>
      <c r="AZ123" s="4">
        <f t="shared" ref="AZ123:AZ139" si="951">AV7/AV$7*AZ91</f>
        <v>-4.3729021888148312</v>
      </c>
      <c r="BA123" s="4">
        <f t="shared" ref="BA123:BA139" si="952">AW7/AW$7*BA91</f>
        <v>-3.0785765464533266</v>
      </c>
      <c r="BB123" s="4">
        <f t="shared" ref="BB123:BB139" si="953">AX7/AX$7*BB91</f>
        <v>-1.8380924630924778</v>
      </c>
      <c r="BC123" s="4">
        <f t="shared" ref="BC123:BC139" si="954">AY7/AY$7*BC91</f>
        <v>-0.89926289926288705</v>
      </c>
      <c r="BD123" s="4">
        <f t="shared" ref="BD123:BD139" si="955">AZ7/AZ$7*BD91</f>
        <v>-0.66244809175400876</v>
      </c>
      <c r="BE123" s="4">
        <f t="shared" ref="BE123:BE139" si="956">BA7/BA$7*BE91</f>
        <v>-1.0103250289544286</v>
      </c>
      <c r="BF123" s="4">
        <f t="shared" ref="BF123:BF139" si="957">BB7/BB$7*BF91</f>
        <v>-0.41803745021889993</v>
      </c>
      <c r="BG123" s="4">
        <f t="shared" ref="BG123:BG139" si="958">BC7/BC$7*BG91</f>
        <v>-0.16611295681063787</v>
      </c>
      <c r="BH123" s="4">
        <f t="shared" ref="BH123:BH139" si="959">BD7/BD$7*BH91</f>
        <v>0.64695929133076202</v>
      </c>
      <c r="BI123" s="4">
        <f t="shared" ref="BI123:BI139" si="960">BE7/BE$7*BI91</f>
        <v>0.98080704986183154</v>
      </c>
      <c r="BJ123" s="4">
        <f t="shared" ref="BJ123:BJ139" si="961">BF7/BF$7*BJ91</f>
        <v>1.4630632420885137</v>
      </c>
      <c r="BK123" s="4">
        <f t="shared" ref="BK123:BK139" si="962">BG7/BG$7*BK91</f>
        <v>1.9196860953137884</v>
      </c>
      <c r="BL123" s="4">
        <f t="shared" ref="BL123:BL139" si="963">BH7/BH$7*BL91</f>
        <v>2.3709454113924</v>
      </c>
      <c r="BM123" s="4">
        <f t="shared" ref="BM123:BM139" si="964">BI7/BI$7*BM91</f>
        <v>2.7240231726858299</v>
      </c>
      <c r="BN123" s="4">
        <f t="shared" ref="BN123:BN139" si="965">BJ7/BJ$7*BN91</f>
        <v>3.1679193086395552</v>
      </c>
      <c r="BO123" s="4">
        <f t="shared" ref="BO123:BO139" si="966">BK7/BK$7*BO91</f>
        <v>3.4844054580896566</v>
      </c>
      <c r="BP123" s="4">
        <f t="shared" ref="BP123:BP139" si="967">BL7/BL$7*BP91</f>
        <v>3.3351848721230759</v>
      </c>
      <c r="BQ123" s="4">
        <f t="shared" ref="BQ123:BQ139" si="968">BM7/BM$7*BQ91</f>
        <v>3.3429325653947739</v>
      </c>
      <c r="BR123" s="4">
        <f t="shared" ref="BR123:BR139" si="969">BN7/BN$7*BR91</f>
        <v>2.7882584656273135</v>
      </c>
      <c r="BS123" s="4">
        <f t="shared" ref="BS123:BS139" si="970">BO7/BO$7*BS91</f>
        <v>3.1080762891452896</v>
      </c>
      <c r="BT123" s="4">
        <f t="shared" ref="BT123:BT139" si="971">BP7/BP$7*BT91</f>
        <v>3.0756286809385802</v>
      </c>
      <c r="BU123" s="4">
        <f t="shared" ref="BU123:BU139" si="972">BQ7/BQ$7*BU91</f>
        <v>3.0977869632863531</v>
      </c>
      <c r="BV123" s="4">
        <f t="shared" ref="BV123:BV139" si="973">BR7/BR$7*BV91</f>
        <v>3.1235571151537522</v>
      </c>
      <c r="BW123" s="4">
        <f t="shared" ref="BW123:BW139" si="974">BS7/BS$7*BW91</f>
        <v>2.6649920073076094</v>
      </c>
      <c r="BX123" s="4">
        <f t="shared" ref="BX123:BX139" si="975">BT7/BT$7*BX91</f>
        <v>1.9000544168329192</v>
      </c>
      <c r="BY123" s="4">
        <f t="shared" ref="BY123:BY139" si="976">BU7/BU$7*BY91</f>
        <v>1.4280244160641331</v>
      </c>
      <c r="BZ123" s="4">
        <f t="shared" ref="BZ123:BZ139" si="977">BV7/BV$7*BZ91</f>
        <v>-0.99845530457361997</v>
      </c>
      <c r="CA123" s="4">
        <f t="shared" ref="CA123:CA139" si="978">BW7/BW$7*CA91</f>
        <v>-3.1652467913784288</v>
      </c>
      <c r="CB123" s="4">
        <f t="shared" ref="CB123:CB139" si="979">BX7/BX$7*CB91</f>
        <v>-5.2245115927195052</v>
      </c>
      <c r="CC123" s="4">
        <f t="shared" ref="CC123:CC139" si="980">BY7/BY$7*CC91</f>
        <v>-6.4822011503186783</v>
      </c>
      <c r="CD123" s="4">
        <f t="shared" ref="CD123:CD139" si="981">BZ7/BZ$7*CD91</f>
        <v>-5.4179951608891557</v>
      </c>
      <c r="CE123" s="4">
        <f t="shared" ref="CE123:CE139" si="982">CA7/CA$7*CE91</f>
        <v>-4.3161666743235072</v>
      </c>
      <c r="CF123" s="4">
        <f t="shared" ref="CF123:CF139" si="983">CB7/CB$7*CF91</f>
        <v>-1.7608113818847748</v>
      </c>
      <c r="CG123" s="4">
        <f t="shared" ref="CG123:CG139" si="984">CC7/CC$7*CG91</f>
        <v>-0.465425531914887</v>
      </c>
      <c r="CH123" s="4">
        <f t="shared" ref="CH123:CH139" si="985">CD7/CD$7*CH91</f>
        <v>0.80809046787959637</v>
      </c>
      <c r="CI123" s="4">
        <f t="shared" ref="CI123:CI139" si="986">CE7/CE$7*CI91</f>
        <v>1.5196254951386434</v>
      </c>
      <c r="CJ123" s="4">
        <f t="shared" ref="CJ123:CJ139" si="987">CF7/CF$7*CJ91</f>
        <v>1.7589140617531918</v>
      </c>
      <c r="CK123" s="4">
        <f t="shared" ref="CK123:CK139" si="988">CG7/CG$7*CK91</f>
        <v>2.104208416833675</v>
      </c>
      <c r="CL123" s="4">
        <f t="shared" ref="CL123:CL139" si="989">CH7/CH$7*CL91</f>
        <v>2.0680659314597616</v>
      </c>
      <c r="CM123" s="4">
        <f t="shared" ref="CM123:CM139" si="990">CI7/CI$7*CM91</f>
        <v>2.3860196746121609</v>
      </c>
      <c r="CN123" s="4">
        <f t="shared" ref="CN123:CN139" si="991">CJ7/CJ$7*CN91</f>
        <v>2.6209488022545413</v>
      </c>
      <c r="CO123" s="4">
        <f t="shared" ref="CO123:CO139" si="992">CK7/CK$7*CO91</f>
        <v>2.5561942146829386</v>
      </c>
      <c r="CP123" s="4">
        <f t="shared" ref="CP123:CP139" si="993">CL7/CL$7*CP91</f>
        <v>2.9207426168180728</v>
      </c>
      <c r="CQ123" s="4">
        <f t="shared" ref="CQ123:CQ139" si="994">CM7/CM$7*CQ91</f>
        <v>3.0117560108090968</v>
      </c>
      <c r="CR123" s="4">
        <f t="shared" ref="CR123:CR139" si="995">CN7/CN$7*CR91</f>
        <v>2.7279384840717791</v>
      </c>
      <c r="CS123" s="4">
        <f t="shared" ref="CS123:CS139" si="996">CO7/CO$7*CS91</f>
        <v>2.9253622528023104</v>
      </c>
      <c r="CT123" s="4">
        <f t="shared" ref="CT123:CT139" si="997">CP7/CP$7*CT91</f>
        <v>2.8446290693999288</v>
      </c>
      <c r="CU123" s="4">
        <f t="shared" ref="CU123:CU139" si="998">CQ7/CQ$7*CU91</f>
        <v>2.8160803569426518</v>
      </c>
      <c r="CV123" s="4">
        <f t="shared" ref="CV123:CV139" si="999">CR7/CR$7*CV91</f>
        <v>2.4750490108715217</v>
      </c>
      <c r="CW123" s="4">
        <f t="shared" ref="CW123:CW139" si="1000">CS7/CS$7*CW91</f>
        <v>2.9905259429785946</v>
      </c>
      <c r="CX123" s="4">
        <f t="shared" ref="CX123:CX139" si="1001">CT7/CT$7*CX91</f>
        <v>2.7593625148175649</v>
      </c>
      <c r="CY123" s="4">
        <f t="shared" ref="CY123:CY139" si="1002">CU7/CU$7*CY91</f>
        <v>2.8501646422574467</v>
      </c>
      <c r="CZ123" s="4">
        <f t="shared" ref="CZ123:CZ139" si="1003">CV7/CV$7*CZ91</f>
        <v>3.3783343116154718</v>
      </c>
      <c r="DA123" s="4">
        <f t="shared" ref="DA123:DA139" si="1004">CW7/CW$7*DA91</f>
        <v>3.2217851999913671</v>
      </c>
      <c r="DB123" s="4">
        <f t="shared" ref="DB123:DB139" si="1005">CX7/CX$7*DB91</f>
        <v>3.2556450406955539</v>
      </c>
      <c r="DC123" s="4">
        <f t="shared" ref="DC123:DC139" si="1006">CY7/CY$7*DC91</f>
        <v>3.3436519379187235</v>
      </c>
      <c r="DD123" s="4">
        <f t="shared" ref="DD123:DD139" si="1007">CZ7/CZ$7*DD91</f>
        <v>3.5055622147919241</v>
      </c>
      <c r="DE123" s="4">
        <f t="shared" ref="DE123:DE139" si="1008">DA7/DA$7*DE91</f>
        <v>3.1732811393828664</v>
      </c>
      <c r="DF123" s="4">
        <f t="shared" ref="DF123:DF139" si="1009">DB7/DB$7*DF91</f>
        <v>2.9688631426502354</v>
      </c>
      <c r="DG123" s="4">
        <f t="shared" ref="DG123:DG139" si="1010">DC7/DC$7*DG91</f>
        <v>2.7266572290269186</v>
      </c>
      <c r="DH123" s="4">
        <f t="shared" ref="DH123:DH139" si="1011">DD7/DD$7*DH91</f>
        <v>2.6026005688744247</v>
      </c>
      <c r="DI123" s="4">
        <f t="shared" ref="DI123:DI139" si="1012">DE7/DE$7*DI91</f>
        <v>2.320887991927334</v>
      </c>
      <c r="DJ123" s="4">
        <f t="shared" ref="DJ123:DJ139" si="1013">DF7/DF$7*DJ91</f>
        <v>2.2965641952984006</v>
      </c>
      <c r="DK123" s="4">
        <f t="shared" ref="DK123:DK139" si="1014">DG7/DG$7*DK91</f>
        <v>2.4885160774914983</v>
      </c>
      <c r="DL123" s="4">
        <f t="shared" ref="DL123:DL139" si="1015">DH7/DH$7*DL91</f>
        <v>2.0573850022772122</v>
      </c>
      <c r="DM123" s="4">
        <f t="shared" ref="DM123:DM139" si="1016">DI7/DI$7*DM91</f>
        <v>2.1577909270217077</v>
      </c>
      <c r="DN123" s="4">
        <f t="shared" ref="DN123:DN139" si="1017">DJ7/DJ$7*DN91</f>
        <v>2.3392846620705843</v>
      </c>
      <c r="DO123" s="4">
        <f t="shared" ref="DO123:DO139" si="1018">DK7/DK$7*DO91</f>
        <v>1.9526073739184913</v>
      </c>
      <c r="DP123" s="4">
        <f t="shared" ref="DP123:DP139" si="1019">DL7/DL$7*DP91</f>
        <v>2.3748544819557793</v>
      </c>
      <c r="DQ123" s="4">
        <f t="shared" ref="DQ123:DQ139" si="1020">DM7/DM$7*DQ91</f>
        <v>2.6914314399351325</v>
      </c>
      <c r="DR123" s="4">
        <f t="shared" ref="DR123:DR139" si="1021">DN7/DN$7*DR91</f>
        <v>2.3606632888070189</v>
      </c>
      <c r="DS123" s="4">
        <f t="shared" ref="DS123:DS139" si="1022">DO7/DO$7*DS91</f>
        <v>2.2286784663022141</v>
      </c>
      <c r="DT123" s="4">
        <f t="shared" ref="DT123:DT139" si="1023">DP7/DP$7*DT91</f>
        <v>-10.012508528542197</v>
      </c>
      <c r="DU123" s="4">
        <f t="shared" ref="DU123:DU139" si="1024">DQ7/DQ$7*DU91</f>
        <v>-7.8382341881627404</v>
      </c>
      <c r="DV123" s="4">
        <f t="shared" ref="DV123:DV139" si="1025">DR7/DR$7*DV91</f>
        <v>-7.3986575167810376</v>
      </c>
      <c r="DW123" s="4">
        <f t="shared" ref="DW123:DW139" si="1026">DS7/DS$7*DW91</f>
        <v>-7.7013686336100502</v>
      </c>
      <c r="DX123" s="4">
        <f t="shared" ref="DX123:DX139" si="1027">DT7/DT$7*DX91</f>
        <v>5.5032539331522079</v>
      </c>
      <c r="DY123" s="4">
        <f t="shared" ref="DY123:DY139" si="1028">DU7/DU$7*DY91</f>
        <v>4.3330137293702498</v>
      </c>
      <c r="DZ123" s="4">
        <f t="shared" ref="DZ123:DZ139" si="1029">DV7/DV$7*DZ91</f>
        <v>5.4041467562970569</v>
      </c>
      <c r="EA123" s="4">
        <f t="shared" ref="EA123:EA139" si="1030">DW7/DW$7*EA91</f>
        <v>5.90701914311762</v>
      </c>
      <c r="EB123" s="4">
        <f t="shared" ref="EB123:EB139" si="1031">DX7/DX$7*EB91</f>
        <v>5.3878708028905598</v>
      </c>
      <c r="EC123" s="4">
        <f t="shared" ref="EC123:EC139" si="1032">DY7/DY$7*EC91</f>
        <v>4.5499872905383043</v>
      </c>
      <c r="ED123" s="4">
        <f t="shared" ref="ED123:ED139" si="1033">DZ7/DZ$7*ED91</f>
        <v>2.6336515742359401</v>
      </c>
      <c r="EE123" s="4">
        <f t="shared" ref="EE123:EE139" si="1034">EA7/EA$7*EE91</f>
        <v>2.907365964690789</v>
      </c>
      <c r="EF123" s="11">
        <f t="shared" ref="EF123:EF139" si="1035">EB7/EB$7*EF91</f>
        <v>2.2149716818517629</v>
      </c>
      <c r="EG123" s="11">
        <f t="shared" ref="EG123:EG139" si="1036">EC7/EC$7*EG91</f>
        <v>1.966167944641839</v>
      </c>
      <c r="EH123" s="11">
        <f t="shared" ref="EH123:EH139" si="1037">ED7/ED$7*EH91</f>
        <v>2.3471775099198844</v>
      </c>
      <c r="EI123" s="11">
        <f t="shared" ref="EI123:EI139" si="1038">EE7/EE$7*EI91</f>
        <v>1.9199271389007677</v>
      </c>
      <c r="EJ123" s="11">
        <f t="shared" ref="EJ123:EJ139" si="1039">EF7/EF$7*EJ91</f>
        <v>1.5912761397530062</v>
      </c>
      <c r="EK123" s="11">
        <f t="shared" ref="EK123:EK139" si="1040">EG7/EG$7*EK91</f>
        <v>0.510295882472378</v>
      </c>
      <c r="EL123" s="11">
        <f t="shared" ref="EL123:EL139" si="1041">EH7/EH$7*EL91</f>
        <v>0.47878600015911488</v>
      </c>
      <c r="EM123" s="11">
        <f t="shared" ref="EM123:EM139" si="1042">EI7/EI$7*EM91</f>
        <v>0.36842145576261309</v>
      </c>
      <c r="EN123" s="11">
        <f t="shared" ref="EN123:EN139" si="1043">EJ7/EJ$7*EN91</f>
        <v>0.50476970155983736</v>
      </c>
      <c r="EO123" s="11">
        <f t="shared" ref="EO123:EO139" si="1044">EK7/EK$7*EO91</f>
        <v>0.70708635639757933</v>
      </c>
      <c r="EP123" s="11">
        <f t="shared" ref="EP123:EP139" si="1045">EL7/EL$7*EP91</f>
        <v>0.52668305430305651</v>
      </c>
      <c r="EQ123" s="11">
        <f t="shared" ref="EQ123:EQ139" si="1046">EM7/EM$7*EQ91</f>
        <v>0.54019226701960132</v>
      </c>
      <c r="ER123" s="11">
        <f t="shared" ref="ER123:ER139" si="1047">EN7/EN$7*ER91</f>
        <v>0.6059048498523234</v>
      </c>
      <c r="ES123" s="11">
        <f t="shared" ref="ES123:ES139" si="1048">EO7/EO$7*ES91</f>
        <v>0.58057140620590975</v>
      </c>
      <c r="ET123" s="11">
        <f t="shared" ref="ET123:ET139" si="1049">EP7/EP$7*ET91</f>
        <v>0.66476274069744434</v>
      </c>
      <c r="EU123" s="11">
        <f t="shared" ref="EU123:EU139" si="1050">EQ7/EQ$7*EU91</f>
        <v>0.72753710878412647</v>
      </c>
      <c r="EV123" s="11">
        <f t="shared" ref="EV123:EV139" si="1051">ER7/ER$7*EV91</f>
        <v>0.74540514796612722</v>
      </c>
      <c r="EW123" s="11">
        <f t="shared" ref="EW123:EW139" si="1052">ES7/ES$7*EW91</f>
        <v>0.84918391976855911</v>
      </c>
      <c r="EX123" s="11">
        <f t="shared" ref="EX123:EX139" si="1053">ET7/ET$7*EX91</f>
        <v>1.0286255083370888</v>
      </c>
      <c r="EY123" s="11">
        <f t="shared" ref="EY123:EY139" si="1054">EU7/EU$7*EY91</f>
        <v>1.1534232108860509</v>
      </c>
      <c r="EZ123" s="11">
        <f t="shared" ref="EZ123:EZ139" si="1055">EV7/EV$7*EZ91</f>
        <v>1.3560083223520092</v>
      </c>
      <c r="FA123" s="11">
        <f t="shared" ref="FA123:FA139" si="1056">EW7/EW$7*FA91</f>
        <v>1.5621993838021098</v>
      </c>
      <c r="FB123" s="11">
        <f t="shared" ref="FB123:FB139" si="1057">EX7/EX$7*FB91</f>
        <v>1.6589306514435131</v>
      </c>
      <c r="FC123" s="11">
        <f t="shared" ref="FC123:FC139" si="1058">EY7/EY$7*FC91</f>
        <v>1.7622080679405405</v>
      </c>
      <c r="FD123" s="11">
        <f t="shared" ref="FD123:FD139" si="1059">EZ7/EZ$7*FD91</f>
        <v>1.8154112792734711</v>
      </c>
      <c r="FE123" s="11">
        <f t="shared" ref="FE123:FE139" si="1060">FA7/FA$7*FE91</f>
        <v>1.8398941696757376</v>
      </c>
      <c r="FF123" s="11">
        <f t="shared" ref="FF123:FF139" si="1061">FB7/FB$7*FF91</f>
        <v>1.8601787364464828</v>
      </c>
    </row>
    <row r="124" spans="2:162" x14ac:dyDescent="0.2">
      <c r="B124" t="str">
        <f t="shared" si="905"/>
        <v xml:space="preserve"> Goods producing</v>
      </c>
      <c r="C124" s="4"/>
      <c r="D124" s="4"/>
      <c r="E124" s="4"/>
      <c r="F124" s="4"/>
      <c r="G124" s="4">
        <f t="shared" si="906"/>
        <v>-0.58868153542709534</v>
      </c>
      <c r="H124" s="4">
        <f t="shared" si="907"/>
        <v>-0.7671018590939126</v>
      </c>
      <c r="I124" s="4">
        <f t="shared" si="908"/>
        <v>-0.68574836016696195</v>
      </c>
      <c r="J124" s="4">
        <f t="shared" si="909"/>
        <v>-0.29973323741869956</v>
      </c>
      <c r="K124" s="4">
        <f t="shared" si="910"/>
        <v>-7.8122652564527953E-2</v>
      </c>
      <c r="L124" s="4">
        <f t="shared" si="911"/>
        <v>5.9914322518801043E-2</v>
      </c>
      <c r="M124" s="4">
        <f t="shared" si="912"/>
        <v>-0.34013605442176442</v>
      </c>
      <c r="N124" s="4">
        <f t="shared" si="913"/>
        <v>-0.54551958504739351</v>
      </c>
      <c r="O124" s="4">
        <f t="shared" si="914"/>
        <v>-0.97850829219262525</v>
      </c>
      <c r="P124" s="4">
        <f t="shared" si="915"/>
        <v>-1.3344355219650443</v>
      </c>
      <c r="Q124" s="4">
        <f t="shared" si="916"/>
        <v>-1.0091743119266106</v>
      </c>
      <c r="R124" s="4">
        <f t="shared" si="917"/>
        <v>-1.3827466242113315</v>
      </c>
      <c r="S124" s="4">
        <f t="shared" si="918"/>
        <v>-1.2438615579145484</v>
      </c>
      <c r="T124" s="4">
        <f t="shared" si="919"/>
        <v>-1.0199894483850174</v>
      </c>
      <c r="U124" s="4">
        <f t="shared" si="920"/>
        <v>-1.1860337296421668</v>
      </c>
      <c r="V124" s="4">
        <f t="shared" si="921"/>
        <v>-0.44835164835164809</v>
      </c>
      <c r="W124" s="4">
        <f t="shared" si="922"/>
        <v>0.13114562993617737</v>
      </c>
      <c r="X124" s="4">
        <f t="shared" si="923"/>
        <v>3.1922920657025636E-2</v>
      </c>
      <c r="Y124" s="4">
        <f t="shared" si="924"/>
        <v>-0.29804103127983655</v>
      </c>
      <c r="Z124" s="4">
        <f t="shared" si="925"/>
        <v>-1.7780959198282047</v>
      </c>
      <c r="AA124" s="4">
        <f t="shared" si="926"/>
        <v>-0.48827570544484311</v>
      </c>
      <c r="AB124" s="4">
        <f t="shared" si="927"/>
        <v>9.6522356281053157E-2</v>
      </c>
      <c r="AC124" s="4">
        <f t="shared" si="928"/>
        <v>0.92944176820628777</v>
      </c>
      <c r="AD124" s="4">
        <f t="shared" si="929"/>
        <v>3.0609627497363703</v>
      </c>
      <c r="AE124" s="4">
        <f t="shared" si="930"/>
        <v>2.1772377165420052</v>
      </c>
      <c r="AF124" s="4">
        <f t="shared" si="931"/>
        <v>2.3323212807065929</v>
      </c>
      <c r="AG124" s="4">
        <f t="shared" si="932"/>
        <v>2.423646933595351</v>
      </c>
      <c r="AH124" s="4">
        <f t="shared" si="933"/>
        <v>2.4513222120903282</v>
      </c>
      <c r="AI124" s="4">
        <f t="shared" si="934"/>
        <v>1.7918201818326394</v>
      </c>
      <c r="AJ124" s="4">
        <f t="shared" si="935"/>
        <v>1.5783862495774534</v>
      </c>
      <c r="AK124" s="4">
        <f t="shared" si="936"/>
        <v>1.1627308741060851</v>
      </c>
      <c r="AL124" s="4">
        <f t="shared" si="937"/>
        <v>0.44051748145523217</v>
      </c>
      <c r="AM124" s="4">
        <f t="shared" si="938"/>
        <v>-4.5182991114013818E-2</v>
      </c>
      <c r="AN124" s="4">
        <f t="shared" si="939"/>
        <v>-0.55240407243181666</v>
      </c>
      <c r="AO124" s="4">
        <f t="shared" si="940"/>
        <v>-0.92819958746684772</v>
      </c>
      <c r="AP124" s="4">
        <f t="shared" si="941"/>
        <v>-1.0276891605581704</v>
      </c>
      <c r="AQ124" s="4">
        <f t="shared" si="942"/>
        <v>-1.0289513917538278</v>
      </c>
      <c r="AR124" s="4">
        <f t="shared" si="943"/>
        <v>-0.65293093441671046</v>
      </c>
      <c r="AS124" s="4">
        <f t="shared" si="944"/>
        <v>-0.50130723657384235</v>
      </c>
      <c r="AT124" s="4">
        <f t="shared" si="945"/>
        <v>-0.37151702786377683</v>
      </c>
      <c r="AU124" s="4">
        <f t="shared" si="946"/>
        <v>-0.13277063872160574</v>
      </c>
      <c r="AV124" s="4">
        <f t="shared" si="947"/>
        <v>-0.55412766158127102</v>
      </c>
      <c r="AW124" s="4">
        <f t="shared" si="948"/>
        <v>-0.63840773599962375</v>
      </c>
      <c r="AX124" s="4">
        <f t="shared" si="949"/>
        <v>-1.2655272251797893</v>
      </c>
      <c r="AY124" s="4">
        <f t="shared" si="950"/>
        <v>-1.7112676056338032</v>
      </c>
      <c r="AZ124" s="4">
        <f t="shared" si="951"/>
        <v>-1.8555287666052069</v>
      </c>
      <c r="BA124" s="4">
        <f t="shared" si="952"/>
        <v>-1.956054454263197</v>
      </c>
      <c r="BB124" s="4">
        <f t="shared" si="953"/>
        <v>-1.7021173271173269</v>
      </c>
      <c r="BC124" s="4">
        <f t="shared" si="954"/>
        <v>-1.4766584766584792</v>
      </c>
      <c r="BD124" s="4">
        <f t="shared" si="955"/>
        <v>-1.3323116472216763</v>
      </c>
      <c r="BE124" s="4">
        <f t="shared" si="956"/>
        <v>-1.2099258273576317</v>
      </c>
      <c r="BF124" s="4">
        <f t="shared" si="957"/>
        <v>-0.90780913745764102</v>
      </c>
      <c r="BG124" s="4">
        <f t="shared" si="958"/>
        <v>-0.50081816829473536</v>
      </c>
      <c r="BH124" s="4">
        <f t="shared" si="959"/>
        <v>-0.24136558176570283</v>
      </c>
      <c r="BI124" s="4">
        <f t="shared" si="960"/>
        <v>2.2404221951160194E-2</v>
      </c>
      <c r="BJ124" s="4">
        <f t="shared" si="961"/>
        <v>0.35272492423866075</v>
      </c>
      <c r="BK124" s="4">
        <f t="shared" si="962"/>
        <v>0.55628678570541368</v>
      </c>
      <c r="BL124" s="4">
        <f t="shared" si="963"/>
        <v>0.89497626582278555</v>
      </c>
      <c r="BM124" s="4">
        <f t="shared" si="964"/>
        <v>0.82583507950203194</v>
      </c>
      <c r="BN124" s="4">
        <f t="shared" si="965"/>
        <v>1.2265282640095949</v>
      </c>
      <c r="BO124" s="4">
        <f t="shared" si="966"/>
        <v>1.3767056530214414</v>
      </c>
      <c r="BP124" s="4">
        <f t="shared" si="967"/>
        <v>1.3065423720626939</v>
      </c>
      <c r="BQ124" s="4">
        <f t="shared" si="968"/>
        <v>1.4422846172306225</v>
      </c>
      <c r="BR124" s="4">
        <f t="shared" si="969"/>
        <v>0.97292423055931343</v>
      </c>
      <c r="BS124" s="4">
        <f t="shared" si="970"/>
        <v>0.99364257122675359</v>
      </c>
      <c r="BT124" s="4">
        <f t="shared" si="971"/>
        <v>1.0213143872113679</v>
      </c>
      <c r="BU124" s="4">
        <f t="shared" si="972"/>
        <v>1.0705245802661234</v>
      </c>
      <c r="BV124" s="4">
        <f t="shared" si="973"/>
        <v>0.9580755379074708</v>
      </c>
      <c r="BW124" s="4">
        <f t="shared" si="974"/>
        <v>0.60059374286366773</v>
      </c>
      <c r="BX124" s="4">
        <f t="shared" si="975"/>
        <v>0.1791220750952294</v>
      </c>
      <c r="BY124" s="4">
        <f t="shared" si="976"/>
        <v>-0.16893033313061709</v>
      </c>
      <c r="BZ124" s="4">
        <f t="shared" si="977"/>
        <v>-1.3006783227741805</v>
      </c>
      <c r="CA124" s="4">
        <f t="shared" si="978"/>
        <v>-1.7082990413061383</v>
      </c>
      <c r="CB124" s="4">
        <f t="shared" si="979"/>
        <v>-2.3630457033509842</v>
      </c>
      <c r="CC124" s="4">
        <f t="shared" si="980"/>
        <v>-2.7469965135129142</v>
      </c>
      <c r="CD124" s="4">
        <f t="shared" si="981"/>
        <v>-2.112023155371642</v>
      </c>
      <c r="CE124" s="4">
        <f t="shared" si="982"/>
        <v>-1.9088528506454723</v>
      </c>
      <c r="CF124" s="4">
        <f t="shared" si="983"/>
        <v>-1.234915715828522</v>
      </c>
      <c r="CG124" s="4">
        <f t="shared" si="984"/>
        <v>-0.67676671732522797</v>
      </c>
      <c r="CH124" s="4">
        <f t="shared" si="985"/>
        <v>-0.22712601907858224</v>
      </c>
      <c r="CI124" s="4">
        <f t="shared" si="986"/>
        <v>-9.602688752849687E-3</v>
      </c>
      <c r="CJ124" s="4">
        <f t="shared" si="987"/>
        <v>0.32262689991396565</v>
      </c>
      <c r="CK124" s="4">
        <f t="shared" si="988"/>
        <v>0.5511022044088203</v>
      </c>
      <c r="CL124" s="4">
        <f t="shared" si="989"/>
        <v>0.69251749080991154</v>
      </c>
      <c r="CM124" s="4">
        <f t="shared" si="990"/>
        <v>0.79455164585698079</v>
      </c>
      <c r="CN124" s="4">
        <f t="shared" si="991"/>
        <v>0.81963363081259022</v>
      </c>
      <c r="CO124" s="4">
        <f t="shared" si="992"/>
        <v>0.79910276181129902</v>
      </c>
      <c r="CP124" s="4">
        <f t="shared" si="993"/>
        <v>0.83416595022887297</v>
      </c>
      <c r="CQ124" s="4">
        <f t="shared" si="994"/>
        <v>0.86611081599187012</v>
      </c>
      <c r="CR124" s="4">
        <f t="shared" si="995"/>
        <v>0.68885023800805623</v>
      </c>
      <c r="CS124" s="4">
        <f t="shared" si="996"/>
        <v>0.58552811446277331</v>
      </c>
      <c r="CT124" s="4">
        <f t="shared" si="997"/>
        <v>0.39734501286855717</v>
      </c>
      <c r="CU124" s="4">
        <f t="shared" si="998"/>
        <v>0.28698908096231457</v>
      </c>
      <c r="CV124" s="4">
        <f t="shared" si="999"/>
        <v>0.27847086080912609</v>
      </c>
      <c r="CW124" s="4">
        <f t="shared" si="1000"/>
        <v>0.40286877988312386</v>
      </c>
      <c r="CX124" s="4">
        <f t="shared" si="1001"/>
        <v>0.57514159020064148</v>
      </c>
      <c r="CY124" s="4">
        <f t="shared" si="1002"/>
        <v>0.70654425714721636</v>
      </c>
      <c r="CZ124" s="4">
        <f t="shared" si="1003"/>
        <v>0.69131937650818409</v>
      </c>
      <c r="DA124" s="4">
        <f t="shared" si="1004"/>
        <v>0.58030820813721073</v>
      </c>
      <c r="DB124" s="4">
        <f t="shared" si="1005"/>
        <v>0.40375125504689008</v>
      </c>
      <c r="DC124" s="4">
        <f t="shared" si="1006"/>
        <v>0.33500127215673248</v>
      </c>
      <c r="DD124" s="4">
        <f t="shared" si="1007"/>
        <v>0.34908417975732497</v>
      </c>
      <c r="DE124" s="4">
        <f t="shared" si="1008"/>
        <v>0.1936451088993465</v>
      </c>
      <c r="DF124" s="4">
        <f t="shared" si="1009"/>
        <v>6.4135719457948118E-2</v>
      </c>
      <c r="DG124" s="4">
        <f t="shared" si="1010"/>
        <v>-7.5911450319034152E-2</v>
      </c>
      <c r="DH124" s="4">
        <f t="shared" si="1011"/>
        <v>-0.15440877691995297</v>
      </c>
      <c r="DI124" s="4">
        <f t="shared" si="1012"/>
        <v>-0.26841574167507515</v>
      </c>
      <c r="DJ124" s="4">
        <f t="shared" si="1013"/>
        <v>-0.13863773357444023</v>
      </c>
      <c r="DK124" s="4">
        <f t="shared" si="1014"/>
        <v>3.3952466546829589E-2</v>
      </c>
      <c r="DL124" s="4">
        <f t="shared" si="1015"/>
        <v>0.15643254589018041</v>
      </c>
      <c r="DM124" s="4">
        <f t="shared" si="1016"/>
        <v>0.40828402366864119</v>
      </c>
      <c r="DN124" s="4">
        <f t="shared" si="1017"/>
        <v>0.61084595290004129</v>
      </c>
      <c r="DO124" s="4">
        <f t="shared" si="1018"/>
        <v>0.47353651882453834</v>
      </c>
      <c r="DP124" s="4">
        <f t="shared" si="1019"/>
        <v>0.51416375630578393</v>
      </c>
      <c r="DQ124" s="4">
        <f t="shared" si="1020"/>
        <v>0.39966019230026434</v>
      </c>
      <c r="DR124" s="4">
        <f t="shared" si="1021"/>
        <v>0.17848917549516879</v>
      </c>
      <c r="DS124" s="4">
        <f t="shared" si="1022"/>
        <v>0.13761993960013635</v>
      </c>
      <c r="DT124" s="4">
        <f t="shared" si="1023"/>
        <v>-1.4555378667273158</v>
      </c>
      <c r="DU124" s="4">
        <f t="shared" si="1024"/>
        <v>-1.3574490486575923</v>
      </c>
      <c r="DV124" s="4">
        <f t="shared" si="1025"/>
        <v>-1.4606067424157207</v>
      </c>
      <c r="DW124" s="4">
        <f t="shared" si="1026"/>
        <v>-1.5724328771221259</v>
      </c>
      <c r="DX124" s="4">
        <f t="shared" si="1027"/>
        <v>-0.19165560961226363</v>
      </c>
      <c r="DY124" s="4">
        <f t="shared" si="1028"/>
        <v>-0.27744344029866125</v>
      </c>
      <c r="DZ124" s="4">
        <f t="shared" si="1029"/>
        <v>2.0247833481817086E-2</v>
      </c>
      <c r="EA124" s="4">
        <f t="shared" si="1030"/>
        <v>0.12964651068570626</v>
      </c>
      <c r="EB124" s="4">
        <f t="shared" si="1031"/>
        <v>0.3094182936080172</v>
      </c>
      <c r="EC124" s="4">
        <f t="shared" si="1032"/>
        <v>0.55139510783489531</v>
      </c>
      <c r="ED124" s="4">
        <f t="shared" si="1033"/>
        <v>0.44950727087615477</v>
      </c>
      <c r="EE124" s="4">
        <f t="shared" si="1034"/>
        <v>0.61207704519806594</v>
      </c>
      <c r="EF124" s="11">
        <f t="shared" si="1035"/>
        <v>0.45633133180535213</v>
      </c>
      <c r="EG124" s="11">
        <f t="shared" si="1036"/>
        <v>0.24940340377781459</v>
      </c>
      <c r="EH124" s="11">
        <f t="shared" si="1037"/>
        <v>0.1461424721120041</v>
      </c>
      <c r="EI124" s="11">
        <f t="shared" si="1038"/>
        <v>1.9479191836582403E-3</v>
      </c>
      <c r="EJ124" s="11">
        <f t="shared" si="1039"/>
        <v>-5.5972358505513492E-2</v>
      </c>
      <c r="EK124" s="11">
        <f t="shared" si="1040"/>
        <v>-0.11871504921653343</v>
      </c>
      <c r="EL124" s="11">
        <f t="shared" si="1041"/>
        <v>-0.11325837272011785</v>
      </c>
      <c r="EM124" s="11">
        <f t="shared" si="1042"/>
        <v>-0.10556965266402613</v>
      </c>
      <c r="EN124" s="11">
        <f t="shared" si="1043"/>
        <v>-4.9705368595706546E-2</v>
      </c>
      <c r="EO124" s="11">
        <f t="shared" si="1044"/>
        <v>-1.2208133901878797E-2</v>
      </c>
      <c r="EP124" s="11">
        <f t="shared" si="1045"/>
        <v>1.3956063516470114E-2</v>
      </c>
      <c r="EQ124" s="11">
        <f t="shared" si="1046"/>
        <v>5.8227384422838147E-2</v>
      </c>
      <c r="ER124" s="11">
        <f t="shared" si="1047"/>
        <v>8.2636753290876511E-2</v>
      </c>
      <c r="ES124" s="11">
        <f t="shared" si="1048"/>
        <v>9.8468824457058846E-2</v>
      </c>
      <c r="ET124" s="11">
        <f t="shared" si="1049"/>
        <v>0.10595250251478915</v>
      </c>
      <c r="EU124" s="11">
        <f t="shared" si="1050"/>
        <v>0.11477726054817498</v>
      </c>
      <c r="EV124" s="11">
        <f t="shared" si="1051"/>
        <v>0.11297166237308716</v>
      </c>
      <c r="EW124" s="11">
        <f t="shared" si="1052"/>
        <v>0.11153105504292292</v>
      </c>
      <c r="EX124" s="11">
        <f t="shared" si="1053"/>
        <v>0.11493800135646622</v>
      </c>
      <c r="EY124" s="11">
        <f t="shared" si="1054"/>
        <v>0.11060569116850177</v>
      </c>
      <c r="EZ124" s="11">
        <f t="shared" si="1055"/>
        <v>0.11531603932971873</v>
      </c>
      <c r="FA124" s="11">
        <f t="shared" si="1056"/>
        <v>0.12128347943336311</v>
      </c>
      <c r="FB124" s="11">
        <f t="shared" si="1057"/>
        <v>0.12419815948528529</v>
      </c>
      <c r="FC124" s="11">
        <f t="shared" si="1058"/>
        <v>0.11775191694735655</v>
      </c>
      <c r="FD124" s="11">
        <f t="shared" si="1059"/>
        <v>0.11501880232253173</v>
      </c>
      <c r="FE124" s="11">
        <f t="shared" si="1060"/>
        <v>0.1072814281394886</v>
      </c>
      <c r="FF124" s="11">
        <f t="shared" si="1061"/>
        <v>0.10072115548788908</v>
      </c>
    </row>
    <row r="125" spans="2:162" x14ac:dyDescent="0.2">
      <c r="B125" t="str">
        <f t="shared" si="905"/>
        <v xml:space="preserve">   Natural resources</v>
      </c>
      <c r="C125" s="4"/>
      <c r="D125" s="4"/>
      <c r="E125" s="4"/>
      <c r="F125" s="4"/>
      <c r="G125" s="4">
        <f t="shared" si="906"/>
        <v>-3.0344409042633979E-3</v>
      </c>
      <c r="H125" s="4">
        <f t="shared" si="907"/>
        <v>-1.5041212923410152E-2</v>
      </c>
      <c r="I125" s="4">
        <f t="shared" si="908"/>
        <v>-2.0870602265951107E-2</v>
      </c>
      <c r="J125" s="4">
        <f t="shared" si="909"/>
        <v>-2.0981326619308793E-2</v>
      </c>
      <c r="K125" s="4">
        <f t="shared" si="910"/>
        <v>-1.8028304437967595E-2</v>
      </c>
      <c r="L125" s="4">
        <f t="shared" si="911"/>
        <v>-2.6961445133459147E-2</v>
      </c>
      <c r="M125" s="4">
        <f t="shared" si="912"/>
        <v>-2.3869196801527628E-2</v>
      </c>
      <c r="N125" s="4">
        <f t="shared" si="913"/>
        <v>-1.7885888034340897E-2</v>
      </c>
      <c r="O125" s="4">
        <f t="shared" si="914"/>
        <v>-2.9562184054157795E-3</v>
      </c>
      <c r="P125" s="4">
        <f t="shared" si="915"/>
        <v>8.856872933396296E-3</v>
      </c>
      <c r="Q125" s="4">
        <f t="shared" si="916"/>
        <v>8.8783663805859694E-3</v>
      </c>
      <c r="R125" s="4">
        <f t="shared" si="917"/>
        <v>2.948287045226713E-3</v>
      </c>
      <c r="S125" s="4">
        <f t="shared" si="918"/>
        <v>-2.9405710588996286E-3</v>
      </c>
      <c r="T125" s="4">
        <f t="shared" si="919"/>
        <v>-5.8620083240517942E-3</v>
      </c>
      <c r="U125" s="4">
        <f t="shared" si="920"/>
        <v>-8.6782955827475489E-3</v>
      </c>
      <c r="V125" s="4">
        <f t="shared" si="921"/>
        <v>-2.9304029304029174E-3</v>
      </c>
      <c r="W125" s="4">
        <f t="shared" si="922"/>
        <v>2.9143473319150071E-3</v>
      </c>
      <c r="X125" s="4">
        <f t="shared" si="923"/>
        <v>2.9020836960937852E-3</v>
      </c>
      <c r="Y125" s="4">
        <f t="shared" si="924"/>
        <v>8.6808067363060258E-3</v>
      </c>
      <c r="Z125" s="4">
        <f t="shared" si="925"/>
        <v>0</v>
      </c>
      <c r="AA125" s="4">
        <f t="shared" si="926"/>
        <v>2.8388122409583735E-3</v>
      </c>
      <c r="AB125" s="4">
        <f t="shared" si="927"/>
        <v>-2.8388928317955903E-3</v>
      </c>
      <c r="AC125" s="4">
        <f t="shared" si="928"/>
        <v>0</v>
      </c>
      <c r="AD125" s="4">
        <f t="shared" si="929"/>
        <v>8.5501752785932129E-3</v>
      </c>
      <c r="AE125" s="4">
        <f t="shared" si="930"/>
        <v>1.3903178266551746E-2</v>
      </c>
      <c r="AF125" s="4">
        <f t="shared" si="931"/>
        <v>1.9321004692243984E-2</v>
      </c>
      <c r="AG125" s="4">
        <f t="shared" si="932"/>
        <v>2.1834657059417541E-2</v>
      </c>
      <c r="AH125" s="4">
        <f t="shared" si="933"/>
        <v>2.1455774285254501E-2</v>
      </c>
      <c r="AI125" s="4">
        <f t="shared" si="934"/>
        <v>-5.3012431415166783E-3</v>
      </c>
      <c r="AJ125" s="4">
        <f t="shared" si="935"/>
        <v>-2.6003068362066843E-3</v>
      </c>
      <c r="AK125" s="4">
        <f t="shared" si="936"/>
        <v>2.5724134382877927E-3</v>
      </c>
      <c r="AL125" s="4">
        <f t="shared" si="937"/>
        <v>2.531709663535785E-2</v>
      </c>
      <c r="AM125" s="4">
        <f t="shared" si="938"/>
        <v>2.5101661730006528E-2</v>
      </c>
      <c r="AN125" s="4">
        <f t="shared" si="939"/>
        <v>2.4771483068691348E-2</v>
      </c>
      <c r="AO125" s="4">
        <f t="shared" si="940"/>
        <v>1.7188881249386105E-2</v>
      </c>
      <c r="AP125" s="4">
        <f t="shared" si="941"/>
        <v>-1.4611694225945488E-2</v>
      </c>
      <c r="AQ125" s="4">
        <f t="shared" si="942"/>
        <v>0</v>
      </c>
      <c r="AR125" s="4">
        <f t="shared" si="943"/>
        <v>2.4182627200618986E-3</v>
      </c>
      <c r="AS125" s="4">
        <f t="shared" si="944"/>
        <v>0</v>
      </c>
      <c r="AT125" s="4">
        <f t="shared" si="945"/>
        <v>0</v>
      </c>
      <c r="AU125" s="4">
        <f t="shared" si="946"/>
        <v>7.1127127886575561E-3</v>
      </c>
      <c r="AV125" s="4">
        <f t="shared" si="947"/>
        <v>-7.0739701478459765E-3</v>
      </c>
      <c r="AW125" s="4">
        <f t="shared" si="948"/>
        <v>-1.6429610852931511E-2</v>
      </c>
      <c r="AX125" s="4">
        <f t="shared" si="949"/>
        <v>-2.5684131876342588E-2</v>
      </c>
      <c r="AY125" s="4">
        <f t="shared" si="950"/>
        <v>-3.5211267605633798E-2</v>
      </c>
      <c r="AZ125" s="4">
        <f t="shared" si="951"/>
        <v>-3.0728501867347404E-2</v>
      </c>
      <c r="BA125" s="4">
        <f t="shared" si="952"/>
        <v>-2.1495103893002139E-2</v>
      </c>
      <c r="BB125" s="4">
        <f t="shared" si="953"/>
        <v>-1.4568764568764558E-2</v>
      </c>
      <c r="BC125" s="4">
        <f t="shared" si="954"/>
        <v>-9.8280098280098243E-3</v>
      </c>
      <c r="BD125" s="4">
        <f t="shared" si="955"/>
        <v>-1.9774569903104618E-2</v>
      </c>
      <c r="BE125" s="4">
        <f t="shared" si="956"/>
        <v>-2.7106281264631236E-2</v>
      </c>
      <c r="BF125" s="4">
        <f t="shared" si="957"/>
        <v>-1.7315160659954983E-2</v>
      </c>
      <c r="BG125" s="4">
        <f t="shared" si="958"/>
        <v>-2.2313680765607177E-2</v>
      </c>
      <c r="BH125" s="4">
        <f t="shared" si="959"/>
        <v>-4.9766099333134308E-3</v>
      </c>
      <c r="BI125" s="4">
        <f t="shared" si="960"/>
        <v>-2.4893579945732048E-3</v>
      </c>
      <c r="BJ125" s="4">
        <f t="shared" si="961"/>
        <v>-7.4519350191266393E-3</v>
      </c>
      <c r="BK125" s="4">
        <f t="shared" si="962"/>
        <v>-7.4502694514118313E-3</v>
      </c>
      <c r="BL125" s="4">
        <f t="shared" si="963"/>
        <v>-1.2361550632911378E-2</v>
      </c>
      <c r="BM125" s="4">
        <f t="shared" si="964"/>
        <v>-7.3955380253913402E-3</v>
      </c>
      <c r="BN125" s="4">
        <f t="shared" si="965"/>
        <v>-7.3444806228119492E-3</v>
      </c>
      <c r="BO125" s="4">
        <f t="shared" si="966"/>
        <v>-2.4366471734892699E-3</v>
      </c>
      <c r="BP125" s="4">
        <f t="shared" si="967"/>
        <v>0</v>
      </c>
      <c r="BQ125" s="4">
        <f t="shared" si="968"/>
        <v>0</v>
      </c>
      <c r="BR125" s="4">
        <f t="shared" si="969"/>
        <v>0</v>
      </c>
      <c r="BS125" s="4">
        <f t="shared" si="970"/>
        <v>-2.3546032493524738E-3</v>
      </c>
      <c r="BT125" s="4">
        <f t="shared" si="971"/>
        <v>0</v>
      </c>
      <c r="BU125" s="4">
        <f t="shared" si="972"/>
        <v>2.3221791328983097E-3</v>
      </c>
      <c r="BV125" s="4">
        <f t="shared" si="973"/>
        <v>0</v>
      </c>
      <c r="BW125" s="4">
        <f t="shared" si="974"/>
        <v>-4.567252797442356E-3</v>
      </c>
      <c r="BX125" s="4">
        <f t="shared" si="975"/>
        <v>-6.8021041175403609E-3</v>
      </c>
      <c r="BY125" s="4">
        <f t="shared" si="976"/>
        <v>-9.0096177669662363E-3</v>
      </c>
      <c r="BZ125" s="4">
        <f t="shared" si="977"/>
        <v>-1.1193445118538601E-2</v>
      </c>
      <c r="CA125" s="4">
        <f t="shared" si="978"/>
        <v>-8.8973908401361271E-3</v>
      </c>
      <c r="CB125" s="4">
        <f t="shared" si="979"/>
        <v>-1.3350540696898222E-2</v>
      </c>
      <c r="CC125" s="4">
        <f t="shared" si="980"/>
        <v>-1.3324154471364168E-2</v>
      </c>
      <c r="CD125" s="4">
        <f t="shared" si="981"/>
        <v>-1.356760056983922E-2</v>
      </c>
      <c r="CE125" s="4">
        <f t="shared" si="982"/>
        <v>-4.5941103505306169E-3</v>
      </c>
      <c r="CF125" s="4">
        <f t="shared" si="983"/>
        <v>-2.3477485091796947E-3</v>
      </c>
      <c r="CG125" s="4">
        <f t="shared" si="984"/>
        <v>0</v>
      </c>
      <c r="CH125" s="4">
        <f t="shared" si="985"/>
        <v>0</v>
      </c>
      <c r="CI125" s="4">
        <f t="shared" si="986"/>
        <v>-7.2020165646381048E-3</v>
      </c>
      <c r="CJ125" s="4">
        <f t="shared" si="987"/>
        <v>-4.7796577765032121E-3</v>
      </c>
      <c r="CK125" s="4">
        <f t="shared" si="988"/>
        <v>-7.1571714858288072E-3</v>
      </c>
      <c r="CL125" s="4">
        <f t="shared" si="989"/>
        <v>2.371635242499713E-3</v>
      </c>
      <c r="CM125" s="4">
        <f t="shared" si="990"/>
        <v>2.3647370412410162E-3</v>
      </c>
      <c r="CN125" s="4">
        <f t="shared" si="991"/>
        <v>0</v>
      </c>
      <c r="CO125" s="4">
        <f t="shared" si="992"/>
        <v>0</v>
      </c>
      <c r="CP125" s="4">
        <f t="shared" si="993"/>
        <v>-4.6471640681274339E-3</v>
      </c>
      <c r="CQ125" s="4">
        <f t="shared" si="994"/>
        <v>0</v>
      </c>
      <c r="CR125" s="4">
        <f t="shared" si="995"/>
        <v>4.5770779934090136E-3</v>
      </c>
      <c r="CS125" s="4">
        <f t="shared" si="996"/>
        <v>4.5566390230565986E-3</v>
      </c>
      <c r="CT125" s="4">
        <f t="shared" si="997"/>
        <v>0</v>
      </c>
      <c r="CU125" s="4">
        <f t="shared" si="998"/>
        <v>-2.2421021950180466E-3</v>
      </c>
      <c r="CV125" s="4">
        <f t="shared" si="999"/>
        <v>-4.4555337729460086E-3</v>
      </c>
      <c r="CW125" s="4">
        <f t="shared" si="1000"/>
        <v>-4.4271294492651062E-3</v>
      </c>
      <c r="CX125" s="4">
        <f t="shared" si="1001"/>
        <v>4.3903938183255083E-3</v>
      </c>
      <c r="CY125" s="4">
        <f t="shared" si="1002"/>
        <v>6.5420764550668453E-3</v>
      </c>
      <c r="CZ125" s="4">
        <f t="shared" si="1003"/>
        <v>6.5218809104545823E-3</v>
      </c>
      <c r="DA125" s="4">
        <f t="shared" si="1004"/>
        <v>6.4478689793023474E-3</v>
      </c>
      <c r="DB125" s="4">
        <f t="shared" si="1005"/>
        <v>2.1362500267031242E-3</v>
      </c>
      <c r="DC125" s="4">
        <f t="shared" si="1006"/>
        <v>-4.2405224323636744E-3</v>
      </c>
      <c r="DD125" s="4">
        <f t="shared" si="1007"/>
        <v>0</v>
      </c>
      <c r="DE125" s="4">
        <f t="shared" si="1008"/>
        <v>0</v>
      </c>
      <c r="DF125" s="4">
        <f t="shared" si="1009"/>
        <v>0</v>
      </c>
      <c r="DG125" s="4">
        <f t="shared" si="1010"/>
        <v>4.1033216388666688E-3</v>
      </c>
      <c r="DH125" s="4">
        <f t="shared" si="1011"/>
        <v>0</v>
      </c>
      <c r="DI125" s="4">
        <f t="shared" si="1012"/>
        <v>0</v>
      </c>
      <c r="DJ125" s="4">
        <f t="shared" si="1013"/>
        <v>0</v>
      </c>
      <c r="DK125" s="4">
        <f t="shared" si="1014"/>
        <v>0</v>
      </c>
      <c r="DL125" s="4">
        <f t="shared" si="1015"/>
        <v>0</v>
      </c>
      <c r="DM125" s="4">
        <f t="shared" si="1016"/>
        <v>0</v>
      </c>
      <c r="DN125" s="4">
        <f t="shared" si="1017"/>
        <v>0</v>
      </c>
      <c r="DO125" s="4">
        <f t="shared" si="1018"/>
        <v>0</v>
      </c>
      <c r="DP125" s="4">
        <f t="shared" si="1019"/>
        <v>0</v>
      </c>
      <c r="DQ125" s="4">
        <f t="shared" si="1020"/>
        <v>0</v>
      </c>
      <c r="DR125" s="4">
        <f t="shared" si="1021"/>
        <v>0</v>
      </c>
      <c r="DS125" s="4">
        <f t="shared" si="1022"/>
        <v>0</v>
      </c>
      <c r="DT125" s="4">
        <f t="shared" si="1023"/>
        <v>-5.6856947919035755E-3</v>
      </c>
      <c r="DU125" s="4">
        <f t="shared" si="1024"/>
        <v>-1.8801233360908457E-3</v>
      </c>
      <c r="DV125" s="4">
        <f t="shared" si="1025"/>
        <v>-1.8749765627929633E-3</v>
      </c>
      <c r="DW125" s="4">
        <f t="shared" si="1026"/>
        <v>-5.6091541395557601E-3</v>
      </c>
      <c r="DX125" s="4">
        <f t="shared" si="1027"/>
        <v>4.2122112002695861E-3</v>
      </c>
      <c r="DY125" s="4">
        <f t="shared" si="1028"/>
        <v>-4.0800505926273569E-3</v>
      </c>
      <c r="DZ125" s="4">
        <f t="shared" si="1029"/>
        <v>0</v>
      </c>
      <c r="EA125" s="4">
        <f t="shared" si="1030"/>
        <v>2.0257267294641976E-3</v>
      </c>
      <c r="EB125" s="4">
        <f t="shared" si="1031"/>
        <v>-3.9924941110711949E-3</v>
      </c>
      <c r="EC125" s="4">
        <f t="shared" si="1032"/>
        <v>1.9553018008329607E-3</v>
      </c>
      <c r="ED125" s="4">
        <f t="shared" si="1033"/>
        <v>-1.9209712430604952E-3</v>
      </c>
      <c r="EE125" s="4">
        <f t="shared" si="1034"/>
        <v>3.8254815324879066E-3</v>
      </c>
      <c r="EF125" s="11">
        <f t="shared" si="1035"/>
        <v>4.6637660295872603E-3</v>
      </c>
      <c r="EG125" s="11">
        <f t="shared" si="1036"/>
        <v>2.1780587245184202E-3</v>
      </c>
      <c r="EH125" s="11">
        <f t="shared" si="1037"/>
        <v>1.8693157146065795E-3</v>
      </c>
      <c r="EI125" s="11">
        <f t="shared" si="1038"/>
        <v>-2.0336778126800676E-3</v>
      </c>
      <c r="EJ125" s="11">
        <f t="shared" si="1039"/>
        <v>-1.1274749895065705E-3</v>
      </c>
      <c r="EK125" s="11">
        <f t="shared" si="1040"/>
        <v>-6.2393768601671086E-4</v>
      </c>
      <c r="EL125" s="11">
        <f t="shared" si="1041"/>
        <v>-3.4890974277665198E-4</v>
      </c>
      <c r="EM125" s="11">
        <f t="shared" si="1042"/>
        <v>-1.9548111990492977E-4</v>
      </c>
      <c r="EN125" s="11">
        <f t="shared" si="1043"/>
        <v>-1.0996143086669013E-4</v>
      </c>
      <c r="EO125" s="11">
        <f t="shared" si="1044"/>
        <v>-6.1900165932083381E-5</v>
      </c>
      <c r="EP125" s="11">
        <f t="shared" si="1045"/>
        <v>-3.4748195703757683E-5</v>
      </c>
      <c r="EQ125" s="11">
        <f t="shared" si="1046"/>
        <v>-1.9530866727864102E-5</v>
      </c>
      <c r="ER125" s="11">
        <f t="shared" si="1047"/>
        <v>-1.0982297646945027E-5</v>
      </c>
      <c r="ES125" s="11">
        <f t="shared" si="1048"/>
        <v>-6.169930206400941E-6</v>
      </c>
      <c r="ET125" s="11">
        <f t="shared" si="1049"/>
        <v>-3.4761676121135199E-6</v>
      </c>
      <c r="EU125" s="11">
        <f t="shared" si="1050"/>
        <v>-1.9518098156452089E-6</v>
      </c>
      <c r="EV125" s="11">
        <f t="shared" si="1051"/>
        <v>-1.0986513108019057E-6</v>
      </c>
      <c r="EW125" s="11">
        <f t="shared" si="1052"/>
        <v>-6.1613395400517383E-7</v>
      </c>
      <c r="EX125" s="11">
        <f t="shared" si="1053"/>
        <v>-3.4532119457200375E-7</v>
      </c>
      <c r="EY125" s="11">
        <f t="shared" si="1054"/>
        <v>-1.937712240077388E-7</v>
      </c>
      <c r="EZ125" s="11">
        <f t="shared" si="1055"/>
        <v>-1.0744064038685165E-7</v>
      </c>
      <c r="FA125" s="11">
        <f t="shared" si="1056"/>
        <v>-6.4310094702959825E-8</v>
      </c>
      <c r="FB125" s="11">
        <f t="shared" si="1057"/>
        <v>-3.2044246696621791E-8</v>
      </c>
      <c r="FC125" s="11">
        <f t="shared" si="1058"/>
        <v>-2.1284634084411509E-8</v>
      </c>
      <c r="FD125" s="11">
        <f t="shared" si="1059"/>
        <v>-1.0600322779041281E-8</v>
      </c>
      <c r="FE125" s="11">
        <f t="shared" si="1060"/>
        <v>-5.2767413368916557E-9</v>
      </c>
      <c r="FF125" s="11">
        <f t="shared" si="1061"/>
        <v>-5.2535549483577692E-9</v>
      </c>
    </row>
    <row r="126" spans="2:162" x14ac:dyDescent="0.2">
      <c r="B126" t="str">
        <f t="shared" si="905"/>
        <v xml:space="preserve">   Construction</v>
      </c>
      <c r="C126" s="4"/>
      <c r="D126" s="4"/>
      <c r="E126" s="4"/>
      <c r="F126" s="4"/>
      <c r="G126" s="4">
        <f t="shared" si="906"/>
        <v>-0.14868760430890607</v>
      </c>
      <c r="H126" s="4">
        <f t="shared" si="907"/>
        <v>-0.38204680825461773</v>
      </c>
      <c r="I126" s="4">
        <f t="shared" si="908"/>
        <v>-0.30709600477042309</v>
      </c>
      <c r="J126" s="4">
        <f t="shared" si="909"/>
        <v>1.7983994245122554E-2</v>
      </c>
      <c r="K126" s="4">
        <f t="shared" si="910"/>
        <v>0.1051651092214779</v>
      </c>
      <c r="L126" s="4">
        <f t="shared" si="911"/>
        <v>0.29058446421617073</v>
      </c>
      <c r="M126" s="4">
        <f t="shared" si="912"/>
        <v>0.16111707841031117</v>
      </c>
      <c r="N126" s="4">
        <f t="shared" si="913"/>
        <v>5.6638645442079333E-2</v>
      </c>
      <c r="O126" s="4">
        <f t="shared" si="914"/>
        <v>-0.11824873621663166</v>
      </c>
      <c r="P126" s="4">
        <f t="shared" si="915"/>
        <v>-0.40151157298063295</v>
      </c>
      <c r="Q126" s="4">
        <f t="shared" si="916"/>
        <v>-0.33145901154187651</v>
      </c>
      <c r="R126" s="4">
        <f t="shared" si="917"/>
        <v>-0.26829412111563145</v>
      </c>
      <c r="S126" s="4">
        <f t="shared" si="918"/>
        <v>-0.17643426353397815</v>
      </c>
      <c r="T126" s="4">
        <f t="shared" si="919"/>
        <v>-3.8103054106336819E-2</v>
      </c>
      <c r="U126" s="4">
        <f t="shared" si="920"/>
        <v>-6.0748069079232206E-2</v>
      </c>
      <c r="V126" s="4">
        <f t="shared" si="921"/>
        <v>-2.9304029304024946E-3</v>
      </c>
      <c r="W126" s="4">
        <f t="shared" si="922"/>
        <v>4.9543904642555703E-2</v>
      </c>
      <c r="X126" s="4">
        <f t="shared" si="923"/>
        <v>6.6747925010157486E-2</v>
      </c>
      <c r="Y126" s="4">
        <f t="shared" si="924"/>
        <v>8.6808067363060515E-2</v>
      </c>
      <c r="Z126" s="4">
        <f t="shared" si="925"/>
        <v>-5.1539012168933487E-2</v>
      </c>
      <c r="AA126" s="4">
        <f t="shared" si="926"/>
        <v>2.2710497927667037E-2</v>
      </c>
      <c r="AB126" s="4">
        <f t="shared" si="927"/>
        <v>0.10503903477643749</v>
      </c>
      <c r="AC126" s="4">
        <f t="shared" si="928"/>
        <v>0.17568716350240862</v>
      </c>
      <c r="AD126" s="4">
        <f t="shared" si="929"/>
        <v>0.42180864707726529</v>
      </c>
      <c r="AE126" s="4">
        <f t="shared" si="930"/>
        <v>0.50607568890248289</v>
      </c>
      <c r="AF126" s="4">
        <f t="shared" si="931"/>
        <v>0.4885454043610265</v>
      </c>
      <c r="AG126" s="4">
        <f t="shared" si="932"/>
        <v>0.46125713038019539</v>
      </c>
      <c r="AH126" s="4">
        <f t="shared" si="933"/>
        <v>0.50957463927479496</v>
      </c>
      <c r="AI126" s="4">
        <f t="shared" si="934"/>
        <v>0.3313276963447937</v>
      </c>
      <c r="AJ126" s="4">
        <f t="shared" si="935"/>
        <v>0.4186494006292753</v>
      </c>
      <c r="AK126" s="4">
        <f t="shared" si="936"/>
        <v>0.48875855327468282</v>
      </c>
      <c r="AL126" s="4">
        <f t="shared" si="937"/>
        <v>0.42026380414694059</v>
      </c>
      <c r="AM126" s="4">
        <f t="shared" si="938"/>
        <v>0.47693157287012328</v>
      </c>
      <c r="AN126" s="4">
        <f t="shared" si="939"/>
        <v>0.45579528846391953</v>
      </c>
      <c r="AO126" s="4">
        <f t="shared" si="940"/>
        <v>0.46164423926922737</v>
      </c>
      <c r="AP126" s="4">
        <f t="shared" si="941"/>
        <v>0.43348026203638196</v>
      </c>
      <c r="AQ126" s="4">
        <f t="shared" si="942"/>
        <v>0.47807411362147201</v>
      </c>
      <c r="AR126" s="4">
        <f t="shared" si="943"/>
        <v>0.43528728961114299</v>
      </c>
      <c r="AS126" s="4">
        <f t="shared" si="944"/>
        <v>0.31421649756542147</v>
      </c>
      <c r="AT126" s="4">
        <f t="shared" si="945"/>
        <v>0.30959752321981449</v>
      </c>
      <c r="AU126" s="4">
        <f t="shared" si="946"/>
        <v>0.18493053250509758</v>
      </c>
      <c r="AV126" s="4">
        <f t="shared" si="947"/>
        <v>-6.6023721379895997E-2</v>
      </c>
      <c r="AW126" s="4">
        <f t="shared" si="948"/>
        <v>-0.1760315448528379</v>
      </c>
      <c r="AX126" s="4">
        <f t="shared" si="949"/>
        <v>-0.51134771644718469</v>
      </c>
      <c r="AY126" s="4">
        <f t="shared" si="950"/>
        <v>-0.51877934272300441</v>
      </c>
      <c r="AZ126" s="4">
        <f t="shared" si="951"/>
        <v>-0.46801872074882839</v>
      </c>
      <c r="BA126" s="4">
        <f t="shared" si="952"/>
        <v>-0.36302842130403606</v>
      </c>
      <c r="BB126" s="4">
        <f t="shared" si="953"/>
        <v>-0.18939393939393884</v>
      </c>
      <c r="BC126" s="4">
        <f t="shared" si="954"/>
        <v>-0.24815724815724849</v>
      </c>
      <c r="BD126" s="4">
        <f t="shared" si="955"/>
        <v>-0.11370377694285244</v>
      </c>
      <c r="BE126" s="4">
        <f t="shared" si="956"/>
        <v>-0.11088933244621885</v>
      </c>
      <c r="BF126" s="4">
        <f t="shared" si="957"/>
        <v>1.9788755039949039E-2</v>
      </c>
      <c r="BG126" s="4">
        <f t="shared" si="958"/>
        <v>0.15619576535925125</v>
      </c>
      <c r="BH126" s="4">
        <f t="shared" si="959"/>
        <v>0.14432168806608944</v>
      </c>
      <c r="BI126" s="4">
        <f t="shared" si="960"/>
        <v>0.16927634363097807</v>
      </c>
      <c r="BJ126" s="4">
        <f t="shared" si="961"/>
        <v>0.23846192061205243</v>
      </c>
      <c r="BK126" s="4">
        <f t="shared" si="962"/>
        <v>0.24834231504706092</v>
      </c>
      <c r="BL126" s="4">
        <f t="shared" si="963"/>
        <v>0.38073575949367089</v>
      </c>
      <c r="BM126" s="4">
        <f t="shared" si="964"/>
        <v>0.52261802046098826</v>
      </c>
      <c r="BN126" s="4">
        <f t="shared" si="965"/>
        <v>0.57531764878693592</v>
      </c>
      <c r="BO126" s="4">
        <f t="shared" si="966"/>
        <v>0.66276803118908412</v>
      </c>
      <c r="BP126" s="4">
        <f t="shared" si="967"/>
        <v>0.71243992561644287</v>
      </c>
      <c r="BQ126" s="4">
        <f t="shared" si="968"/>
        <v>0.59515238780897517</v>
      </c>
      <c r="BR126" s="4">
        <f t="shared" si="969"/>
        <v>0.47222419971049545</v>
      </c>
      <c r="BS126" s="4">
        <f t="shared" si="970"/>
        <v>0.56039557334589107</v>
      </c>
      <c r="BT126" s="4">
        <f t="shared" si="971"/>
        <v>0.60998410769374611</v>
      </c>
      <c r="BU126" s="4">
        <f t="shared" si="972"/>
        <v>0.59912221628776474</v>
      </c>
      <c r="BV126" s="4">
        <f t="shared" si="973"/>
        <v>0.52867300766460512</v>
      </c>
      <c r="BW126" s="4">
        <f t="shared" si="974"/>
        <v>0.23064626627083967</v>
      </c>
      <c r="BX126" s="4">
        <f t="shared" si="975"/>
        <v>-0.10203156176310625</v>
      </c>
      <c r="BY126" s="4">
        <f t="shared" si="976"/>
        <v>-0.2792981507759531</v>
      </c>
      <c r="BZ126" s="4">
        <f t="shared" si="977"/>
        <v>-0.65145850589894394</v>
      </c>
      <c r="CA126" s="4">
        <f t="shared" si="978"/>
        <v>-1.1544364615076634</v>
      </c>
      <c r="CB126" s="4">
        <f t="shared" si="979"/>
        <v>-1.4529838458457556</v>
      </c>
      <c r="CC126" s="4">
        <f t="shared" si="980"/>
        <v>-1.6277675379183241</v>
      </c>
      <c r="CD126" s="4">
        <f t="shared" si="981"/>
        <v>-1.5037423964905148</v>
      </c>
      <c r="CE126" s="4">
        <f t="shared" si="982"/>
        <v>-1.088804153075758</v>
      </c>
      <c r="CF126" s="4">
        <f t="shared" si="983"/>
        <v>-0.77945250504765995</v>
      </c>
      <c r="CG126" s="4">
        <f t="shared" si="984"/>
        <v>-0.48442249240121571</v>
      </c>
      <c r="CH126" s="4">
        <f t="shared" si="985"/>
        <v>-0.29167762450092038</v>
      </c>
      <c r="CI126" s="4">
        <f t="shared" si="986"/>
        <v>-0.26647461289160923</v>
      </c>
      <c r="CJ126" s="4">
        <f t="shared" si="987"/>
        <v>-0.16728802217761171</v>
      </c>
      <c r="CK126" s="4">
        <f t="shared" si="988"/>
        <v>-0.12882908674491805</v>
      </c>
      <c r="CL126" s="4">
        <f t="shared" si="989"/>
        <v>-8.5378868729989746E-2</v>
      </c>
      <c r="CM126" s="4">
        <f t="shared" si="990"/>
        <v>4.0200529701096492E-2</v>
      </c>
      <c r="CN126" s="4">
        <f t="shared" si="991"/>
        <v>0.15735086895256009</v>
      </c>
      <c r="CO126" s="4">
        <f t="shared" si="992"/>
        <v>0.22197298939202681</v>
      </c>
      <c r="CP126" s="4">
        <f t="shared" si="993"/>
        <v>0.35318446917768376</v>
      </c>
      <c r="CQ126" s="4">
        <f t="shared" si="994"/>
        <v>0.4434487377878375</v>
      </c>
      <c r="CR126" s="4">
        <f t="shared" si="995"/>
        <v>0.39134016843647051</v>
      </c>
      <c r="CS126" s="4">
        <f t="shared" si="996"/>
        <v>0.44199398523648992</v>
      </c>
      <c r="CT126" s="4">
        <f t="shared" si="997"/>
        <v>0.358965096852847</v>
      </c>
      <c r="CU126" s="4">
        <f t="shared" si="998"/>
        <v>0.34304163583776193</v>
      </c>
      <c r="CV126" s="4">
        <f t="shared" si="999"/>
        <v>0.33862056674389551</v>
      </c>
      <c r="CW126" s="4">
        <f t="shared" si="1000"/>
        <v>0.40508234460775666</v>
      </c>
      <c r="CX126" s="4">
        <f t="shared" si="1001"/>
        <v>0.55538481801817685</v>
      </c>
      <c r="CY126" s="4">
        <f t="shared" si="1002"/>
        <v>0.61931657107966054</v>
      </c>
      <c r="CZ126" s="4">
        <f t="shared" si="1003"/>
        <v>0.63914432922454811</v>
      </c>
      <c r="DA126" s="4">
        <f t="shared" si="1004"/>
        <v>0.49648591140628012</v>
      </c>
      <c r="DB126" s="4">
        <f t="shared" si="1005"/>
        <v>0.37170750464634322</v>
      </c>
      <c r="DC126" s="4">
        <f t="shared" si="1006"/>
        <v>0.36892545161563839</v>
      </c>
      <c r="DD126" s="4">
        <f t="shared" si="1007"/>
        <v>0.39114251466784555</v>
      </c>
      <c r="DE126" s="4">
        <f t="shared" si="1008"/>
        <v>0.41435888893515971</v>
      </c>
      <c r="DF126" s="4">
        <f t="shared" si="1009"/>
        <v>0.39722768180407519</v>
      </c>
      <c r="DG126" s="4">
        <f t="shared" si="1010"/>
        <v>0.33442071356763214</v>
      </c>
      <c r="DH126" s="4">
        <f t="shared" si="1011"/>
        <v>0.27631044290938522</v>
      </c>
      <c r="DI126" s="4">
        <f t="shared" si="1012"/>
        <v>0.21796165489404673</v>
      </c>
      <c r="DJ126" s="4">
        <f t="shared" si="1013"/>
        <v>0.23106288929073832</v>
      </c>
      <c r="DK126" s="4">
        <f t="shared" si="1014"/>
        <v>0.27960854803275464</v>
      </c>
      <c r="DL126" s="4">
        <f t="shared" si="1015"/>
        <v>0.2990039801192042</v>
      </c>
      <c r="DM126" s="4">
        <f t="shared" si="1016"/>
        <v>0.32938856015779189</v>
      </c>
      <c r="DN126" s="4">
        <f t="shared" si="1017"/>
        <v>0.33979533714375404</v>
      </c>
      <c r="DO126" s="4">
        <f t="shared" si="1018"/>
        <v>0.11692259724062694</v>
      </c>
      <c r="DP126" s="4">
        <f t="shared" si="1019"/>
        <v>0.14163756305782135</v>
      </c>
      <c r="DQ126" s="4">
        <f t="shared" si="1020"/>
        <v>8.4951924933389281E-2</v>
      </c>
      <c r="DR126" s="4">
        <f t="shared" si="1021"/>
        <v>2.1111622908031924E-2</v>
      </c>
      <c r="DS126" s="4">
        <f t="shared" si="1022"/>
        <v>0.12997438740012943</v>
      </c>
      <c r="DT126" s="4">
        <f t="shared" si="1023"/>
        <v>-0.66333105905541756</v>
      </c>
      <c r="DU126" s="4">
        <f t="shared" si="1024"/>
        <v>-0.22373467699480992</v>
      </c>
      <c r="DV126" s="4">
        <f t="shared" si="1025"/>
        <v>-9.9373757828027307E-2</v>
      </c>
      <c r="DW126" s="4">
        <f t="shared" si="1026"/>
        <v>-0.10470421060504047</v>
      </c>
      <c r="DX126" s="4">
        <f t="shared" si="1027"/>
        <v>0.73713696004717799</v>
      </c>
      <c r="DY126" s="4">
        <f t="shared" si="1028"/>
        <v>0.25908321263183587</v>
      </c>
      <c r="DZ126" s="4">
        <f t="shared" si="1029"/>
        <v>0.1721065845954482</v>
      </c>
      <c r="EA126" s="4">
        <f t="shared" si="1030"/>
        <v>4.4565988048211748E-2</v>
      </c>
      <c r="EB126" s="4">
        <f t="shared" si="1031"/>
        <v>6.9868646943745102E-2</v>
      </c>
      <c r="EC126" s="4">
        <f t="shared" si="1032"/>
        <v>0.17988776567663312</v>
      </c>
      <c r="ED126" s="4">
        <f t="shared" si="1033"/>
        <v>0.10565341836832629</v>
      </c>
      <c r="EE126" s="4">
        <f t="shared" si="1034"/>
        <v>0.25056904037795735</v>
      </c>
      <c r="EF126" s="11">
        <f t="shared" si="1035"/>
        <v>0.13519784819957176</v>
      </c>
      <c r="EG126" s="11">
        <f t="shared" si="1036"/>
        <v>2.0048625397421117E-3</v>
      </c>
      <c r="EH126" s="11">
        <f t="shared" si="1037"/>
        <v>-2.755858351426203E-2</v>
      </c>
      <c r="EI126" s="11">
        <f t="shared" si="1038"/>
        <v>-0.1042396981468745</v>
      </c>
      <c r="EJ126" s="11">
        <f t="shared" si="1039"/>
        <v>-0.145557041159253</v>
      </c>
      <c r="EK126" s="11">
        <f t="shared" si="1040"/>
        <v>-0.16489699165335597</v>
      </c>
      <c r="EL126" s="11">
        <f t="shared" si="1041"/>
        <v>-0.13642136679221037</v>
      </c>
      <c r="EM126" s="11">
        <f t="shared" si="1042"/>
        <v>-0.1181749843254009</v>
      </c>
      <c r="EN126" s="11">
        <f t="shared" si="1043"/>
        <v>-5.5024494245274877E-2</v>
      </c>
      <c r="EO126" s="11">
        <f t="shared" si="1044"/>
        <v>-8.3595607480575797E-3</v>
      </c>
      <c r="EP126" s="11">
        <f t="shared" si="1045"/>
        <v>2.231004519886276E-2</v>
      </c>
      <c r="EQ126" s="11">
        <f t="shared" si="1046"/>
        <v>6.6234876251817121E-2</v>
      </c>
      <c r="ER126" s="11">
        <f t="shared" si="1047"/>
        <v>8.7842046573218591E-2</v>
      </c>
      <c r="ES126" s="11">
        <f t="shared" si="1048"/>
        <v>0.10118685538499014</v>
      </c>
      <c r="ET126" s="11">
        <f t="shared" si="1049"/>
        <v>0.10714200361955897</v>
      </c>
      <c r="EU126" s="11">
        <f t="shared" si="1050"/>
        <v>0.11605678031621548</v>
      </c>
      <c r="EV126" s="11">
        <f t="shared" si="1051"/>
        <v>0.11701448271383064</v>
      </c>
      <c r="EW126" s="11">
        <f t="shared" si="1052"/>
        <v>0.12042716458937602</v>
      </c>
      <c r="EX126" s="11">
        <f t="shared" si="1053"/>
        <v>0.12890732280571254</v>
      </c>
      <c r="EY126" s="11">
        <f t="shared" si="1054"/>
        <v>0.13042418135694764</v>
      </c>
      <c r="EZ126" s="11">
        <f t="shared" si="1055"/>
        <v>0.13787857381145169</v>
      </c>
      <c r="FA126" s="11">
        <f t="shared" si="1056"/>
        <v>0.14429577498755305</v>
      </c>
      <c r="FB126" s="11">
        <f t="shared" si="1057"/>
        <v>0.14643686669219583</v>
      </c>
      <c r="FC126" s="11">
        <f t="shared" si="1058"/>
        <v>0.13754662665155395</v>
      </c>
      <c r="FD126" s="11">
        <f t="shared" si="1059"/>
        <v>0.13414178461734222</v>
      </c>
      <c r="FE126" s="11">
        <f t="shared" si="1060"/>
        <v>0.12848337483490352</v>
      </c>
      <c r="FF126" s="11">
        <f t="shared" si="1061"/>
        <v>0.12450399874334932</v>
      </c>
    </row>
    <row r="127" spans="2:162" x14ac:dyDescent="0.2">
      <c r="B127" t="str">
        <f t="shared" si="905"/>
        <v xml:space="preserve">   Manufacturing</v>
      </c>
      <c r="C127" s="4"/>
      <c r="D127" s="4"/>
      <c r="E127" s="4"/>
      <c r="F127" s="4"/>
      <c r="G127" s="4">
        <f t="shared" si="906"/>
        <v>-0.43695949021392544</v>
      </c>
      <c r="H127" s="4">
        <f t="shared" si="907"/>
        <v>-0.37001383791588804</v>
      </c>
      <c r="I127" s="4">
        <f t="shared" si="908"/>
        <v>-0.35778175313058808</v>
      </c>
      <c r="J127" s="4">
        <f t="shared" si="909"/>
        <v>-0.29673590504450809</v>
      </c>
      <c r="K127" s="4">
        <f t="shared" si="910"/>
        <v>-0.16525945734803688</v>
      </c>
      <c r="L127" s="4">
        <f t="shared" si="911"/>
        <v>-0.20370869656391294</v>
      </c>
      <c r="M127" s="4">
        <f t="shared" si="912"/>
        <v>-0.47738393603055002</v>
      </c>
      <c r="N127" s="4">
        <f t="shared" si="913"/>
        <v>-0.58427234245513293</v>
      </c>
      <c r="O127" s="4">
        <f t="shared" si="914"/>
        <v>-0.85730333757057819</v>
      </c>
      <c r="P127" s="4">
        <f t="shared" si="915"/>
        <v>-0.94178082191780432</v>
      </c>
      <c r="Q127" s="4">
        <f t="shared" si="916"/>
        <v>-0.68659366676531919</v>
      </c>
      <c r="R127" s="4">
        <f t="shared" si="917"/>
        <v>-1.1174007901409304</v>
      </c>
      <c r="S127" s="4">
        <f t="shared" si="918"/>
        <v>-1.0644867233216697</v>
      </c>
      <c r="T127" s="4">
        <f t="shared" si="919"/>
        <v>-0.97602438595463004</v>
      </c>
      <c r="U127" s="4">
        <f t="shared" si="920"/>
        <v>-1.1166073649801858</v>
      </c>
      <c r="V127" s="4">
        <f t="shared" si="921"/>
        <v>-0.44249084249084236</v>
      </c>
      <c r="W127" s="4">
        <f t="shared" si="922"/>
        <v>7.868737796170544E-2</v>
      </c>
      <c r="X127" s="4">
        <f t="shared" si="923"/>
        <v>-3.7727088049222493E-2</v>
      </c>
      <c r="Y127" s="4">
        <f t="shared" si="924"/>
        <v>-0.39352990537920335</v>
      </c>
      <c r="Z127" s="4">
        <f t="shared" si="925"/>
        <v>-1.7265569076592728</v>
      </c>
      <c r="AA127" s="4">
        <f t="shared" si="926"/>
        <v>-0.51382501561347027</v>
      </c>
      <c r="AB127" s="4">
        <f t="shared" si="927"/>
        <v>-5.677785663590844E-3</v>
      </c>
      <c r="AC127" s="4">
        <f t="shared" si="928"/>
        <v>0.75375460470388089</v>
      </c>
      <c r="AD127" s="4">
        <f t="shared" si="929"/>
        <v>2.6306039273805135</v>
      </c>
      <c r="AE127" s="4">
        <f t="shared" si="930"/>
        <v>1.6572588493729672</v>
      </c>
      <c r="AF127" s="4">
        <f t="shared" si="931"/>
        <v>1.8244548716533266</v>
      </c>
      <c r="AG127" s="4">
        <f t="shared" si="932"/>
        <v>1.9405551461557338</v>
      </c>
      <c r="AH127" s="4">
        <f t="shared" si="933"/>
        <v>1.9202917985302765</v>
      </c>
      <c r="AI127" s="4">
        <f t="shared" si="934"/>
        <v>1.4657937286293627</v>
      </c>
      <c r="AJ127" s="4">
        <f t="shared" si="935"/>
        <v>1.1623371557843845</v>
      </c>
      <c r="AK127" s="4">
        <f t="shared" si="936"/>
        <v>0.67139990739311894</v>
      </c>
      <c r="AL127" s="4">
        <f t="shared" si="937"/>
        <v>-5.0634193270668792E-3</v>
      </c>
      <c r="AM127" s="4">
        <f t="shared" si="938"/>
        <v>-0.54721622571414508</v>
      </c>
      <c r="AN127" s="4">
        <f t="shared" si="939"/>
        <v>-1.0329708439644278</v>
      </c>
      <c r="AO127" s="4">
        <f t="shared" si="940"/>
        <v>-1.4070327079854625</v>
      </c>
      <c r="AP127" s="4">
        <f t="shared" si="941"/>
        <v>-1.4465577283686064</v>
      </c>
      <c r="AQ127" s="4">
        <f t="shared" si="942"/>
        <v>-1.5070255053752997</v>
      </c>
      <c r="AR127" s="4">
        <f t="shared" si="943"/>
        <v>-1.0906364867479184</v>
      </c>
      <c r="AS127" s="4">
        <f t="shared" si="944"/>
        <v>-0.81552373413926338</v>
      </c>
      <c r="AT127" s="4">
        <f t="shared" si="945"/>
        <v>-0.68111455108358943</v>
      </c>
      <c r="AU127" s="4">
        <f t="shared" si="946"/>
        <v>-0.32481388401536188</v>
      </c>
      <c r="AV127" s="4">
        <f t="shared" si="947"/>
        <v>-0.48102997005352732</v>
      </c>
      <c r="AW127" s="4">
        <f t="shared" si="948"/>
        <v>-0.44594658029385342</v>
      </c>
      <c r="AX127" s="4">
        <f t="shared" si="949"/>
        <v>-0.72849537685626242</v>
      </c>
      <c r="AY127" s="4">
        <f t="shared" si="950"/>
        <v>-1.1572769953051654</v>
      </c>
      <c r="AZ127" s="4">
        <f t="shared" si="951"/>
        <v>-1.3567815439890316</v>
      </c>
      <c r="BA127" s="4">
        <f t="shared" si="952"/>
        <v>-1.5715309290661581</v>
      </c>
      <c r="BB127" s="4">
        <f t="shared" si="953"/>
        <v>-1.4981546231546246</v>
      </c>
      <c r="BC127" s="4">
        <f t="shared" si="954"/>
        <v>-1.2186732186732188</v>
      </c>
      <c r="BD127" s="4">
        <f t="shared" si="955"/>
        <v>-1.1988333003757157</v>
      </c>
      <c r="BE127" s="4">
        <f t="shared" si="956"/>
        <v>-1.0719302136467825</v>
      </c>
      <c r="BF127" s="4">
        <f t="shared" si="957"/>
        <v>-0.91028273183763264</v>
      </c>
      <c r="BG127" s="4">
        <f t="shared" si="958"/>
        <v>-0.63470025288838183</v>
      </c>
      <c r="BH127" s="4">
        <f t="shared" si="959"/>
        <v>-0.38071065989847885</v>
      </c>
      <c r="BI127" s="4">
        <f t="shared" si="960"/>
        <v>-0.14438276368524383</v>
      </c>
      <c r="BJ127" s="4">
        <f t="shared" si="961"/>
        <v>0.12171493864573464</v>
      </c>
      <c r="BK127" s="4">
        <f t="shared" si="962"/>
        <v>0.31539474010976737</v>
      </c>
      <c r="BL127" s="4">
        <f t="shared" si="963"/>
        <v>0.52660205696202578</v>
      </c>
      <c r="BM127" s="4">
        <f t="shared" si="964"/>
        <v>0.31061259706643468</v>
      </c>
      <c r="BN127" s="4">
        <f t="shared" si="965"/>
        <v>0.65855509584547223</v>
      </c>
      <c r="BO127" s="4">
        <f t="shared" si="966"/>
        <v>0.71637426900584933</v>
      </c>
      <c r="BP127" s="4">
        <f t="shared" si="967"/>
        <v>0.59410244644625199</v>
      </c>
      <c r="BQ127" s="4">
        <f t="shared" si="968"/>
        <v>0.84713222942164579</v>
      </c>
      <c r="BR127" s="4">
        <f t="shared" si="969"/>
        <v>0.50070003084881776</v>
      </c>
      <c r="BS127" s="4">
        <f t="shared" si="970"/>
        <v>0.43560160113021118</v>
      </c>
      <c r="BT127" s="4">
        <f t="shared" si="971"/>
        <v>0.4113302795176228</v>
      </c>
      <c r="BU127" s="4">
        <f t="shared" si="972"/>
        <v>0.4690801848454591</v>
      </c>
      <c r="BV127" s="4">
        <f t="shared" si="973"/>
        <v>0.42940253024286479</v>
      </c>
      <c r="BW127" s="4">
        <f t="shared" si="974"/>
        <v>0.37451472939027203</v>
      </c>
      <c r="BX127" s="4">
        <f t="shared" si="975"/>
        <v>0.28795574097587734</v>
      </c>
      <c r="BY127" s="4">
        <f t="shared" si="976"/>
        <v>0.11937743541230245</v>
      </c>
      <c r="BZ127" s="4">
        <f t="shared" si="977"/>
        <v>-0.63802637175669885</v>
      </c>
      <c r="CA127" s="4">
        <f t="shared" si="978"/>
        <v>-0.54496518895833979</v>
      </c>
      <c r="CB127" s="4">
        <f t="shared" si="979"/>
        <v>-0.8967113168083316</v>
      </c>
      <c r="CC127" s="4">
        <f t="shared" si="980"/>
        <v>-1.1059048211232276</v>
      </c>
      <c r="CD127" s="4">
        <f t="shared" si="981"/>
        <v>-0.59471315831128657</v>
      </c>
      <c r="CE127" s="4">
        <f t="shared" si="982"/>
        <v>-0.81545458721918607</v>
      </c>
      <c r="CF127" s="4">
        <f t="shared" si="983"/>
        <v>-0.45311546227168192</v>
      </c>
      <c r="CG127" s="4">
        <f t="shared" si="984"/>
        <v>-0.19234422492401146</v>
      </c>
      <c r="CH127" s="4">
        <f t="shared" si="985"/>
        <v>6.45516054223364E-2</v>
      </c>
      <c r="CI127" s="4">
        <f t="shared" si="986"/>
        <v>0.26407394070339762</v>
      </c>
      <c r="CJ127" s="4">
        <f t="shared" si="987"/>
        <v>0.49469457986808169</v>
      </c>
      <c r="CK127" s="4">
        <f t="shared" si="988"/>
        <v>0.6870884626395638</v>
      </c>
      <c r="CL127" s="4">
        <f t="shared" si="989"/>
        <v>0.77552472429740404</v>
      </c>
      <c r="CM127" s="4">
        <f t="shared" si="990"/>
        <v>0.75198637911464217</v>
      </c>
      <c r="CN127" s="4">
        <f t="shared" si="991"/>
        <v>0.66228276186002821</v>
      </c>
      <c r="CO127" s="4">
        <f t="shared" si="992"/>
        <v>0.57712977241927255</v>
      </c>
      <c r="CP127" s="4">
        <f t="shared" si="993"/>
        <v>0.48562864511931675</v>
      </c>
      <c r="CQ127" s="4">
        <f t="shared" si="994"/>
        <v>0.42266207820403268</v>
      </c>
      <c r="CR127" s="4">
        <f t="shared" si="995"/>
        <v>0.29293299157817715</v>
      </c>
      <c r="CS127" s="4">
        <f t="shared" si="996"/>
        <v>0.13897749020322508</v>
      </c>
      <c r="CT127" s="4">
        <f t="shared" si="997"/>
        <v>3.8379916015709975E-2</v>
      </c>
      <c r="CU127" s="4">
        <f t="shared" si="998"/>
        <v>-5.3810452680432615E-2</v>
      </c>
      <c r="CV127" s="4">
        <f t="shared" si="999"/>
        <v>-5.5694172161825026E-2</v>
      </c>
      <c r="CW127" s="4">
        <f t="shared" si="1000"/>
        <v>2.2135647246330258E-3</v>
      </c>
      <c r="CX127" s="4">
        <f t="shared" si="1001"/>
        <v>1.5366378364140405E-2</v>
      </c>
      <c r="CY127" s="4">
        <f t="shared" si="1002"/>
        <v>8.0685609612490022E-2</v>
      </c>
      <c r="CZ127" s="4">
        <f t="shared" si="1003"/>
        <v>4.5653166373181869E-2</v>
      </c>
      <c r="DA127" s="4">
        <f t="shared" si="1004"/>
        <v>7.7374427751626382E-2</v>
      </c>
      <c r="DB127" s="4">
        <f t="shared" si="1005"/>
        <v>2.9907500373844667E-2</v>
      </c>
      <c r="DC127" s="4">
        <f t="shared" si="1006"/>
        <v>-2.9683657026546028E-2</v>
      </c>
      <c r="DD127" s="4">
        <f t="shared" si="1007"/>
        <v>-4.2058334910520467E-2</v>
      </c>
      <c r="DE127" s="4">
        <f t="shared" si="1008"/>
        <v>-0.22071378003581205</v>
      </c>
      <c r="DF127" s="4">
        <f t="shared" si="1009"/>
        <v>-0.33309196234612654</v>
      </c>
      <c r="DG127" s="4">
        <f t="shared" si="1010"/>
        <v>-0.41443548552553244</v>
      </c>
      <c r="DH127" s="4">
        <f t="shared" si="1011"/>
        <v>-0.43071921982933714</v>
      </c>
      <c r="DI127" s="4">
        <f t="shared" si="1012"/>
        <v>-0.48637739656912382</v>
      </c>
      <c r="DJ127" s="4">
        <f t="shared" si="1013"/>
        <v>-0.36970062286517974</v>
      </c>
      <c r="DK127" s="4">
        <f t="shared" si="1014"/>
        <v>-0.24565608148592102</v>
      </c>
      <c r="DL127" s="4">
        <f t="shared" si="1015"/>
        <v>-0.14257143422902732</v>
      </c>
      <c r="DM127" s="4">
        <f t="shared" si="1016"/>
        <v>7.889546351084796E-2</v>
      </c>
      <c r="DN127" s="4">
        <f t="shared" si="1017"/>
        <v>0.2710506157562903</v>
      </c>
      <c r="DO127" s="4">
        <f t="shared" si="1018"/>
        <v>0.35661392158391242</v>
      </c>
      <c r="DP127" s="4">
        <f t="shared" si="1019"/>
        <v>0.37252619324796243</v>
      </c>
      <c r="DQ127" s="4">
        <f t="shared" si="1020"/>
        <v>0.31470826736687629</v>
      </c>
      <c r="DR127" s="4">
        <f t="shared" si="1021"/>
        <v>0.15737755258713329</v>
      </c>
      <c r="DS127" s="4">
        <f t="shared" si="1022"/>
        <v>7.6455522000051894E-3</v>
      </c>
      <c r="DT127" s="4">
        <f t="shared" si="1023"/>
        <v>-0.78652111287999238</v>
      </c>
      <c r="DU127" s="4">
        <f t="shared" si="1024"/>
        <v>-1.1318342483266903</v>
      </c>
      <c r="DV127" s="4">
        <f t="shared" si="1025"/>
        <v>-1.3593580080248995</v>
      </c>
      <c r="DW127" s="4">
        <f t="shared" si="1026"/>
        <v>-1.4621195123775315</v>
      </c>
      <c r="DX127" s="4">
        <f t="shared" si="1027"/>
        <v>-0.93300478085971184</v>
      </c>
      <c r="DY127" s="4">
        <f t="shared" si="1028"/>
        <v>-0.53244660233786967</v>
      </c>
      <c r="DZ127" s="4">
        <f t="shared" si="1029"/>
        <v>-0.15185875111363217</v>
      </c>
      <c r="EA127" s="4">
        <f t="shared" si="1030"/>
        <v>8.3054795908029971E-2</v>
      </c>
      <c r="EB127" s="4">
        <f t="shared" si="1031"/>
        <v>0.24354214077534295</v>
      </c>
      <c r="EC127" s="4">
        <f t="shared" si="1032"/>
        <v>0.3695520403574295</v>
      </c>
      <c r="ED127" s="4">
        <f t="shared" si="1033"/>
        <v>0.34577482375088764</v>
      </c>
      <c r="EE127" s="4">
        <f t="shared" si="1034"/>
        <v>0.35768252328761913</v>
      </c>
      <c r="EF127" s="11">
        <f t="shared" si="1035"/>
        <v>0.31646809236072987</v>
      </c>
      <c r="EG127" s="11">
        <f t="shared" si="1036"/>
        <v>0.24521787918458846</v>
      </c>
      <c r="EH127" s="11">
        <f t="shared" si="1037"/>
        <v>0.17183873624316831</v>
      </c>
      <c r="EI127" s="11">
        <f t="shared" si="1038"/>
        <v>0.1082173193806808</v>
      </c>
      <c r="EJ127" s="11">
        <f t="shared" si="1039"/>
        <v>9.0713247291861338E-2</v>
      </c>
      <c r="EK127" s="11">
        <f t="shared" si="1040"/>
        <v>4.6809220101278033E-2</v>
      </c>
      <c r="EL127" s="11">
        <f t="shared" si="1041"/>
        <v>2.3508628517034644E-2</v>
      </c>
      <c r="EM127" s="11">
        <f t="shared" si="1042"/>
        <v>1.2802289968585101E-2</v>
      </c>
      <c r="EN127" s="11">
        <f t="shared" si="1043"/>
        <v>5.4285726793941039E-3</v>
      </c>
      <c r="EO127" s="11">
        <f t="shared" si="1044"/>
        <v>-3.7883536592369319E-3</v>
      </c>
      <c r="EP127" s="11">
        <f t="shared" si="1045"/>
        <v>-8.3212209699140022E-3</v>
      </c>
      <c r="EQ127" s="11">
        <f t="shared" si="1046"/>
        <v>-7.9802369214600089E-3</v>
      </c>
      <c r="ER127" s="11">
        <f t="shared" si="1047"/>
        <v>-5.1944035474387525E-3</v>
      </c>
      <c r="ES127" s="11">
        <f t="shared" si="1048"/>
        <v>-2.7125948660744756E-3</v>
      </c>
      <c r="ET127" s="11">
        <f t="shared" si="1049"/>
        <v>-1.1840695928745184E-3</v>
      </c>
      <c r="EU127" s="11">
        <f t="shared" si="1050"/>
        <v>-1.2849414619699371E-3</v>
      </c>
      <c r="EV127" s="11">
        <f t="shared" si="1051"/>
        <v>-4.0374082653216944E-3</v>
      </c>
      <c r="EW127" s="11">
        <f t="shared" si="1052"/>
        <v>-8.890704862646974E-3</v>
      </c>
      <c r="EX127" s="11">
        <f t="shared" si="1053"/>
        <v>-1.3969321449249061E-2</v>
      </c>
      <c r="EY127" s="11">
        <f t="shared" si="1054"/>
        <v>-1.9813107654449439E-2</v>
      </c>
      <c r="EZ127" s="11">
        <f t="shared" si="1055"/>
        <v>-2.2567906513750759E-2</v>
      </c>
      <c r="FA127" s="11">
        <f t="shared" si="1056"/>
        <v>-2.3017654728748931E-2</v>
      </c>
      <c r="FB127" s="11">
        <f t="shared" si="1057"/>
        <v>-2.2238707206910614E-2</v>
      </c>
      <c r="FC127" s="11">
        <f t="shared" si="1058"/>
        <v>-1.9800030862718969E-2</v>
      </c>
      <c r="FD127" s="11">
        <f t="shared" si="1059"/>
        <v>-1.9117682133419911E-2</v>
      </c>
      <c r="FE127" s="11">
        <f t="shared" si="1060"/>
        <v>-2.120194669541315E-2</v>
      </c>
      <c r="FF127" s="11">
        <f t="shared" si="1061"/>
        <v>-2.3788096810410126E-2</v>
      </c>
    </row>
    <row r="128" spans="2:162" x14ac:dyDescent="0.2">
      <c r="B128" t="str">
        <f t="shared" si="905"/>
        <v xml:space="preserve">      Aerospace</v>
      </c>
      <c r="C128" s="4"/>
      <c r="D128" s="4"/>
      <c r="E128" s="4"/>
      <c r="F128" s="4"/>
      <c r="G128" s="4">
        <f t="shared" si="906"/>
        <v>-0.14565316340464168</v>
      </c>
      <c r="H128" s="4">
        <f t="shared" si="907"/>
        <v>2.105769809277324E-2</v>
      </c>
      <c r="I128" s="4">
        <f t="shared" si="908"/>
        <v>0.14907573047108089</v>
      </c>
      <c r="J128" s="4">
        <f t="shared" si="909"/>
        <v>0.10490663309654515</v>
      </c>
      <c r="K128" s="4">
        <f t="shared" si="910"/>
        <v>-2.4037739250624458E-2</v>
      </c>
      <c r="L128" s="4">
        <f t="shared" si="911"/>
        <v>-0.20670441268985376</v>
      </c>
      <c r="M128" s="4">
        <f t="shared" si="912"/>
        <v>-0.44754744002864272</v>
      </c>
      <c r="N128" s="4">
        <f t="shared" si="913"/>
        <v>-0.53657664103022673</v>
      </c>
      <c r="O128" s="4">
        <f t="shared" si="914"/>
        <v>-0.6651491412185534</v>
      </c>
      <c r="P128" s="4">
        <f t="shared" si="915"/>
        <v>-0.77645252716107482</v>
      </c>
      <c r="Q128" s="4">
        <f t="shared" si="916"/>
        <v>-0.81680970701391087</v>
      </c>
      <c r="R128" s="4">
        <f t="shared" si="917"/>
        <v>-1.1056076419600211</v>
      </c>
      <c r="S128" s="4">
        <f t="shared" si="918"/>
        <v>-1.2026935630899513</v>
      </c>
      <c r="T128" s="4">
        <f t="shared" si="919"/>
        <v>-1.0961955565976917</v>
      </c>
      <c r="U128" s="4">
        <f t="shared" si="920"/>
        <v>-0.96039804449072841</v>
      </c>
      <c r="V128" s="4">
        <f t="shared" si="921"/>
        <v>-0.5069597069597066</v>
      </c>
      <c r="W128" s="4">
        <f t="shared" si="922"/>
        <v>-0.30017777518724681</v>
      </c>
      <c r="X128" s="4">
        <f t="shared" si="923"/>
        <v>-0.28150211852109858</v>
      </c>
      <c r="Y128" s="4">
        <f t="shared" si="924"/>
        <v>-0.82178303770363703</v>
      </c>
      <c r="Z128" s="4">
        <f t="shared" si="925"/>
        <v>-2.1846814602720124</v>
      </c>
      <c r="AA128" s="4">
        <f t="shared" si="926"/>
        <v>-0.77499574178163777</v>
      </c>
      <c r="AB128" s="4">
        <f t="shared" si="927"/>
        <v>-0.43435060326472663</v>
      </c>
      <c r="AC128" s="4">
        <f t="shared" si="928"/>
        <v>0.51005950694247615</v>
      </c>
      <c r="AD128" s="4">
        <f t="shared" si="929"/>
        <v>2.3512982016131332</v>
      </c>
      <c r="AE128" s="4">
        <f t="shared" si="930"/>
        <v>1.4125629118816569</v>
      </c>
      <c r="AF128" s="4">
        <f t="shared" si="931"/>
        <v>1.5070383659950335</v>
      </c>
      <c r="AG128" s="4">
        <f t="shared" si="932"/>
        <v>1.5529899833510743</v>
      </c>
      <c r="AH128" s="4">
        <f t="shared" si="933"/>
        <v>1.410717159255483</v>
      </c>
      <c r="AI128" s="4">
        <f t="shared" si="934"/>
        <v>0.9966337106051355</v>
      </c>
      <c r="AJ128" s="4">
        <f t="shared" si="935"/>
        <v>0.77489143718958697</v>
      </c>
      <c r="AK128" s="4">
        <f t="shared" si="936"/>
        <v>0.35499305448371543</v>
      </c>
      <c r="AL128" s="4">
        <f t="shared" si="937"/>
        <v>-0.11899035418617923</v>
      </c>
      <c r="AM128" s="4">
        <f t="shared" si="938"/>
        <v>-0.46689090817812173</v>
      </c>
      <c r="AN128" s="4">
        <f t="shared" si="939"/>
        <v>-0.89920483539349494</v>
      </c>
      <c r="AO128" s="4">
        <f t="shared" si="940"/>
        <v>-1.2302327865632052</v>
      </c>
      <c r="AP128" s="4">
        <f t="shared" si="941"/>
        <v>-1.3296641745610418</v>
      </c>
      <c r="AQ128" s="4">
        <f t="shared" si="942"/>
        <v>-1.5167325939767498</v>
      </c>
      <c r="AR128" s="4">
        <f t="shared" si="943"/>
        <v>-0.93103114722383418</v>
      </c>
      <c r="AS128" s="4">
        <f t="shared" si="944"/>
        <v>-0.63323019356695764</v>
      </c>
      <c r="AT128" s="4">
        <f t="shared" si="945"/>
        <v>-0.39771374136699161</v>
      </c>
      <c r="AU128" s="4">
        <f t="shared" si="946"/>
        <v>0.16833420266489646</v>
      </c>
      <c r="AV128" s="4">
        <f t="shared" si="947"/>
        <v>-2.3579900492830415E-3</v>
      </c>
      <c r="AW128" s="4">
        <f t="shared" si="948"/>
        <v>0.11500727597052113</v>
      </c>
      <c r="AX128" s="4">
        <f t="shared" si="949"/>
        <v>7.0047632390022258E-3</v>
      </c>
      <c r="AY128" s="4">
        <f t="shared" si="950"/>
        <v>-0.4577464788732386</v>
      </c>
      <c r="AZ128" s="4">
        <f t="shared" si="951"/>
        <v>-0.69493688838462586</v>
      </c>
      <c r="BA128" s="4">
        <f t="shared" si="952"/>
        <v>-0.96727967518509661</v>
      </c>
      <c r="BB128" s="4">
        <f t="shared" si="953"/>
        <v>-1.0003885003885007</v>
      </c>
      <c r="BC128" s="4">
        <f t="shared" si="954"/>
        <v>-0.81081081081081086</v>
      </c>
      <c r="BD128" s="4">
        <f t="shared" si="955"/>
        <v>-0.76873640498319107</v>
      </c>
      <c r="BE128" s="4">
        <f t="shared" si="956"/>
        <v>-0.70722752026810565</v>
      </c>
      <c r="BF128" s="4">
        <f t="shared" si="957"/>
        <v>-0.69260642639819892</v>
      </c>
      <c r="BG128" s="4">
        <f t="shared" si="958"/>
        <v>-0.52809044478603728</v>
      </c>
      <c r="BH128" s="4">
        <f t="shared" si="959"/>
        <v>-0.38319896486513466</v>
      </c>
      <c r="BI128" s="4">
        <f t="shared" si="960"/>
        <v>-0.20163799756042963</v>
      </c>
      <c r="BJ128" s="4">
        <f t="shared" si="961"/>
        <v>0</v>
      </c>
      <c r="BK128" s="4">
        <f t="shared" si="962"/>
        <v>0.18625673628529535</v>
      </c>
      <c r="BL128" s="4">
        <f t="shared" si="963"/>
        <v>0.32387262658227889</v>
      </c>
      <c r="BM128" s="4">
        <f t="shared" si="964"/>
        <v>0.10600271169727565</v>
      </c>
      <c r="BN128" s="4">
        <f t="shared" si="965"/>
        <v>0.47983940069038122</v>
      </c>
      <c r="BO128" s="4">
        <f t="shared" si="966"/>
        <v>0.48732943469785645</v>
      </c>
      <c r="BP128" s="4">
        <f t="shared" si="967"/>
        <v>0.43229405656048425</v>
      </c>
      <c r="BQ128" s="4">
        <f t="shared" si="968"/>
        <v>0.74874010079193654</v>
      </c>
      <c r="BR128" s="4">
        <f t="shared" si="969"/>
        <v>0.42001850929024009</v>
      </c>
      <c r="BS128" s="4">
        <f t="shared" si="970"/>
        <v>0.40970096538733208</v>
      </c>
      <c r="BT128" s="4">
        <f t="shared" si="971"/>
        <v>0.42769000654389083</v>
      </c>
      <c r="BU128" s="4">
        <f t="shared" si="972"/>
        <v>0.44818057264937483</v>
      </c>
      <c r="BV128" s="4">
        <f t="shared" si="973"/>
        <v>0.4294025302428659</v>
      </c>
      <c r="BW128" s="4">
        <f t="shared" si="974"/>
        <v>0.40648549897236796</v>
      </c>
      <c r="BX128" s="4">
        <f t="shared" si="975"/>
        <v>0.35824415019045924</v>
      </c>
      <c r="BY128" s="4">
        <f t="shared" si="976"/>
        <v>0.30407459963511058</v>
      </c>
      <c r="BZ128" s="4">
        <f t="shared" si="977"/>
        <v>-0.33356466453244921</v>
      </c>
      <c r="CA128" s="4">
        <f t="shared" si="978"/>
        <v>7.7852169851190312E-2</v>
      </c>
      <c r="CB128" s="4">
        <f t="shared" si="979"/>
        <v>-6.6752703484490999E-2</v>
      </c>
      <c r="CC128" s="4">
        <f t="shared" si="980"/>
        <v>-0.20874508671803893</v>
      </c>
      <c r="CD128" s="4">
        <f t="shared" si="981"/>
        <v>0.26682947787350364</v>
      </c>
      <c r="CE128" s="4">
        <f t="shared" si="982"/>
        <v>-0.273349565856571</v>
      </c>
      <c r="CF128" s="4">
        <f t="shared" si="983"/>
        <v>-0.19486312626191477</v>
      </c>
      <c r="CG128" s="4">
        <f t="shared" si="984"/>
        <v>-0.10685790273556224</v>
      </c>
      <c r="CH128" s="4">
        <f t="shared" si="985"/>
        <v>-4.7816004016542893E-3</v>
      </c>
      <c r="CI128" s="4">
        <f t="shared" si="986"/>
        <v>0.11523226503420859</v>
      </c>
      <c r="CJ128" s="4">
        <f t="shared" si="987"/>
        <v>0.30828792658445581</v>
      </c>
      <c r="CK128" s="4">
        <f t="shared" si="988"/>
        <v>0.50815917549384593</v>
      </c>
      <c r="CL128" s="4">
        <f t="shared" si="989"/>
        <v>0.59290881062492662</v>
      </c>
      <c r="CM128" s="4">
        <f t="shared" si="990"/>
        <v>0.58881952326901188</v>
      </c>
      <c r="CN128" s="4">
        <f t="shared" si="991"/>
        <v>0.52841709722874608</v>
      </c>
      <c r="CO128" s="4">
        <f t="shared" si="992"/>
        <v>0.46964811439786985</v>
      </c>
      <c r="CP128" s="4">
        <f t="shared" si="993"/>
        <v>0.4043032739270862</v>
      </c>
      <c r="CQ128" s="4">
        <f t="shared" si="994"/>
        <v>0.33720581102616798</v>
      </c>
      <c r="CR128" s="4">
        <f t="shared" si="995"/>
        <v>0.21969974368363332</v>
      </c>
      <c r="CS128" s="4">
        <f t="shared" si="996"/>
        <v>3.6453112184453261E-2</v>
      </c>
      <c r="CT128" s="4">
        <f t="shared" si="997"/>
        <v>-0.12417031652142545</v>
      </c>
      <c r="CU128" s="4">
        <f t="shared" si="998"/>
        <v>-0.19282078877155201</v>
      </c>
      <c r="CV128" s="4">
        <f t="shared" si="999"/>
        <v>-0.17599358403136764</v>
      </c>
      <c r="CW128" s="4">
        <f t="shared" si="1000"/>
        <v>-0.11510536568089244</v>
      </c>
      <c r="CX128" s="4">
        <f t="shared" si="1001"/>
        <v>-6.146551345655614E-2</v>
      </c>
      <c r="CY128" s="4">
        <f t="shared" si="1002"/>
        <v>-2.8348997971956304E-2</v>
      </c>
      <c r="CZ128" s="4">
        <f t="shared" si="1003"/>
        <v>-3.0435444248788211E-2</v>
      </c>
      <c r="DA128" s="4">
        <f t="shared" si="1004"/>
        <v>-4.5135082855116831E-2</v>
      </c>
      <c r="DB128" s="4">
        <f t="shared" si="1005"/>
        <v>-6.6223750827797981E-2</v>
      </c>
      <c r="DC128" s="4">
        <f t="shared" si="1006"/>
        <v>-8.269018743109123E-2</v>
      </c>
      <c r="DD128" s="4">
        <f t="shared" si="1007"/>
        <v>-0.13248375496814135</v>
      </c>
      <c r="DE128" s="4">
        <f t="shared" si="1008"/>
        <v>-0.23945362928413721</v>
      </c>
      <c r="DF128" s="4">
        <f t="shared" si="1009"/>
        <v>-0.34550532740250328</v>
      </c>
      <c r="DG128" s="4">
        <f t="shared" si="1010"/>
        <v>-0.38776389487289931</v>
      </c>
      <c r="DH128" s="4">
        <f t="shared" si="1011"/>
        <v>-0.43071921982933731</v>
      </c>
      <c r="DI128" s="4">
        <f t="shared" si="1012"/>
        <v>-0.45408678102926309</v>
      </c>
      <c r="DJ128" s="4">
        <f t="shared" si="1013"/>
        <v>-0.37371910789632312</v>
      </c>
      <c r="DK128" s="4">
        <f t="shared" si="1014"/>
        <v>-0.27161973237467507</v>
      </c>
      <c r="DL128" s="4">
        <f t="shared" si="1015"/>
        <v>-0.1306904813766066</v>
      </c>
      <c r="DM128" s="4">
        <f t="shared" si="1016"/>
        <v>6.7061143984220292E-2</v>
      </c>
      <c r="DN128" s="4">
        <f t="shared" si="1017"/>
        <v>0.22783964802702647</v>
      </c>
      <c r="DO128" s="4">
        <f t="shared" si="1018"/>
        <v>0.27087068360745165</v>
      </c>
      <c r="DP128" s="4">
        <f t="shared" si="1019"/>
        <v>0.29879705083430402</v>
      </c>
      <c r="DQ128" s="4">
        <f t="shared" si="1020"/>
        <v>0.25871722593350605</v>
      </c>
      <c r="DR128" s="4">
        <f t="shared" si="1021"/>
        <v>0.14586212191002593</v>
      </c>
      <c r="DS128" s="4">
        <f t="shared" si="1022"/>
        <v>8.2189686150082097E-2</v>
      </c>
      <c r="DT128" s="4">
        <f t="shared" si="1023"/>
        <v>-0.26533242362216669</v>
      </c>
      <c r="DU128" s="4">
        <f t="shared" si="1024"/>
        <v>-0.64864255095134249</v>
      </c>
      <c r="DV128" s="4">
        <f t="shared" si="1025"/>
        <v>-0.8943638204522445</v>
      </c>
      <c r="DW128" s="4">
        <f t="shared" si="1026"/>
        <v>-1.0414329519108516</v>
      </c>
      <c r="DX128" s="4">
        <f t="shared" si="1027"/>
        <v>-0.93511088645984675</v>
      </c>
      <c r="DY128" s="4">
        <f t="shared" si="1028"/>
        <v>-0.54876680470837869</v>
      </c>
      <c r="DZ128" s="4">
        <f t="shared" si="1029"/>
        <v>-0.19842876812181079</v>
      </c>
      <c r="EA128" s="4">
        <f t="shared" si="1030"/>
        <v>2.2282994024105579E-2</v>
      </c>
      <c r="EB128" s="4">
        <f t="shared" si="1031"/>
        <v>0.17566974088713228</v>
      </c>
      <c r="EC128" s="4">
        <f t="shared" si="1032"/>
        <v>0.34217781514576856</v>
      </c>
      <c r="ED128" s="4">
        <f t="shared" si="1033"/>
        <v>0.36306356493843317</v>
      </c>
      <c r="EE128" s="4">
        <f t="shared" si="1034"/>
        <v>0.31942770796273967</v>
      </c>
      <c r="EF128" s="11">
        <f t="shared" si="1035"/>
        <v>0.29393044532419071</v>
      </c>
      <c r="EG128" s="11">
        <f t="shared" si="1036"/>
        <v>0.18818290630259962</v>
      </c>
      <c r="EH128" s="11">
        <f t="shared" si="1037"/>
        <v>0.16442127723291072</v>
      </c>
      <c r="EI128" s="11">
        <f t="shared" si="1038"/>
        <v>0.18755376294120932</v>
      </c>
      <c r="EJ128" s="11">
        <f t="shared" si="1039"/>
        <v>0.1713489127141416</v>
      </c>
      <c r="EK128" s="11">
        <f t="shared" si="1040"/>
        <v>0.14811236193701152</v>
      </c>
      <c r="EL128" s="11">
        <f t="shared" si="1041"/>
        <v>0.12582410498509089</v>
      </c>
      <c r="EM128" s="11">
        <f t="shared" si="1042"/>
        <v>0.10396280114104545</v>
      </c>
      <c r="EN128" s="11">
        <f t="shared" si="1043"/>
        <v>8.1477841354341093E-2</v>
      </c>
      <c r="EO128" s="11">
        <f t="shared" si="1044"/>
        <v>6.4373544809598768E-2</v>
      </c>
      <c r="EP128" s="11">
        <f t="shared" si="1045"/>
        <v>5.209335492628285E-2</v>
      </c>
      <c r="EQ128" s="11">
        <f t="shared" si="1046"/>
        <v>4.7136817455350796E-2</v>
      </c>
      <c r="ER128" s="11">
        <f t="shared" si="1047"/>
        <v>4.5884442489132864E-2</v>
      </c>
      <c r="ES128" s="11">
        <f t="shared" si="1048"/>
        <v>4.5922219739753356E-2</v>
      </c>
      <c r="ET128" s="11">
        <f t="shared" si="1049"/>
        <v>4.6842444875585948E-2</v>
      </c>
      <c r="EU128" s="11">
        <f t="shared" si="1050"/>
        <v>4.5060782610675379E-2</v>
      </c>
      <c r="EV128" s="11">
        <f t="shared" si="1051"/>
        <v>4.1862403394453948E-2</v>
      </c>
      <c r="EW128" s="11">
        <f t="shared" si="1052"/>
        <v>3.7749554518938015E-2</v>
      </c>
      <c r="EX128" s="11">
        <f t="shared" si="1053"/>
        <v>3.3295437929324864E-2</v>
      </c>
      <c r="EY128" s="11">
        <f t="shared" si="1054"/>
        <v>2.9397785948464594E-2</v>
      </c>
      <c r="EZ128" s="11">
        <f t="shared" si="1055"/>
        <v>2.7282401814027808E-2</v>
      </c>
      <c r="FA128" s="11">
        <f t="shared" si="1056"/>
        <v>2.6339807037560826E-2</v>
      </c>
      <c r="FB128" s="11">
        <f t="shared" si="1057"/>
        <v>2.5569706650943238E-2</v>
      </c>
      <c r="FC128" s="11">
        <f t="shared" si="1058"/>
        <v>2.5765049566591706E-2</v>
      </c>
      <c r="FD128" s="11">
        <f t="shared" si="1059"/>
        <v>2.4741153368120088E-2</v>
      </c>
      <c r="FE128" s="11">
        <f t="shared" si="1060"/>
        <v>2.0728095323277136E-2</v>
      </c>
      <c r="FF128" s="11">
        <f t="shared" si="1061"/>
        <v>1.7152331553954295E-2</v>
      </c>
    </row>
    <row r="129" spans="2:162" x14ac:dyDescent="0.2">
      <c r="B129" t="str">
        <f t="shared" si="905"/>
        <v xml:space="preserve"> Services providing</v>
      </c>
      <c r="C129" s="4"/>
      <c r="D129" s="4"/>
      <c r="E129" s="4"/>
      <c r="F129" s="4"/>
      <c r="G129" s="4">
        <f t="shared" si="906"/>
        <v>1.577909270216963</v>
      </c>
      <c r="H129" s="4">
        <f t="shared" si="907"/>
        <v>1.185247578364732</v>
      </c>
      <c r="I129" s="4">
        <f t="shared" si="908"/>
        <v>0.61419200954083797</v>
      </c>
      <c r="J129" s="4">
        <f t="shared" si="909"/>
        <v>0.84824506189490934</v>
      </c>
      <c r="K129" s="4">
        <f t="shared" si="910"/>
        <v>1.7186983564195693</v>
      </c>
      <c r="L129" s="4">
        <f t="shared" si="911"/>
        <v>1.4109822953176905</v>
      </c>
      <c r="M129" s="4">
        <f t="shared" si="912"/>
        <v>1.1576560448740978</v>
      </c>
      <c r="N129" s="4">
        <f t="shared" si="913"/>
        <v>1.6544446431765312</v>
      </c>
      <c r="O129" s="4">
        <f t="shared" si="914"/>
        <v>1.5106276051674834</v>
      </c>
      <c r="P129" s="4">
        <f t="shared" si="915"/>
        <v>2.0606991025035342</v>
      </c>
      <c r="Q129" s="4">
        <f t="shared" si="916"/>
        <v>3.3145901154187607</v>
      </c>
      <c r="R129" s="4">
        <f t="shared" si="917"/>
        <v>1.9930420425732696</v>
      </c>
      <c r="S129" s="4">
        <f t="shared" si="918"/>
        <v>2.143676301937826</v>
      </c>
      <c r="T129" s="4">
        <f t="shared" si="919"/>
        <v>2.0165308634738368</v>
      </c>
      <c r="U129" s="4">
        <f t="shared" si="920"/>
        <v>1.1571060776996855</v>
      </c>
      <c r="V129" s="4">
        <f t="shared" si="921"/>
        <v>2.7926739926739956</v>
      </c>
      <c r="W129" s="4">
        <f t="shared" si="922"/>
        <v>2.5296534841022238</v>
      </c>
      <c r="X129" s="4">
        <f t="shared" si="923"/>
        <v>2.1939752742469034</v>
      </c>
      <c r="Y129" s="4">
        <f t="shared" si="924"/>
        <v>2.4132642726930622</v>
      </c>
      <c r="Z129" s="4">
        <f t="shared" si="925"/>
        <v>2.2419470293486081</v>
      </c>
      <c r="AA129" s="4">
        <f t="shared" si="926"/>
        <v>2.580480327031176</v>
      </c>
      <c r="AB129" s="4">
        <f t="shared" si="927"/>
        <v>2.7565649396735266</v>
      </c>
      <c r="AC129" s="4">
        <f t="shared" si="928"/>
        <v>2.8931708699348269</v>
      </c>
      <c r="AD129" s="4">
        <f t="shared" si="929"/>
        <v>3.2063157294724562</v>
      </c>
      <c r="AE129" s="4">
        <f t="shared" si="930"/>
        <v>2.7278035758974464</v>
      </c>
      <c r="AF129" s="4">
        <f t="shared" si="931"/>
        <v>3.8145183549544606</v>
      </c>
      <c r="AG129" s="4">
        <f t="shared" si="932"/>
        <v>3.6764103823794358</v>
      </c>
      <c r="AH129" s="4">
        <f t="shared" si="933"/>
        <v>3.4838813495681751</v>
      </c>
      <c r="AI129" s="4">
        <f t="shared" si="934"/>
        <v>3.8036419540382331</v>
      </c>
      <c r="AJ129" s="4">
        <f t="shared" si="935"/>
        <v>3.3934004212496949</v>
      </c>
      <c r="AK129" s="4">
        <f t="shared" si="936"/>
        <v>3.5962339867263329</v>
      </c>
      <c r="AL129" s="4">
        <f t="shared" si="937"/>
        <v>3.5190764323147454</v>
      </c>
      <c r="AM129" s="4">
        <f t="shared" si="938"/>
        <v>3.4816004819518831</v>
      </c>
      <c r="AN129" s="4">
        <f t="shared" si="939"/>
        <v>2.9874408580841871</v>
      </c>
      <c r="AO129" s="4">
        <f t="shared" si="940"/>
        <v>3.302720754346339</v>
      </c>
      <c r="AP129" s="4">
        <f t="shared" si="941"/>
        <v>3.2851959184667487</v>
      </c>
      <c r="AQ129" s="4">
        <f t="shared" si="942"/>
        <v>3.3853471497561274</v>
      </c>
      <c r="AR129" s="4">
        <f t="shared" si="943"/>
        <v>3.209034629522133</v>
      </c>
      <c r="AS129" s="4">
        <f t="shared" si="944"/>
        <v>2.6960255210956827</v>
      </c>
      <c r="AT129" s="4">
        <f t="shared" si="945"/>
        <v>2.3672302929268922</v>
      </c>
      <c r="AU129" s="4">
        <f t="shared" si="946"/>
        <v>1.1332922376594241</v>
      </c>
      <c r="AV129" s="4">
        <f t="shared" si="947"/>
        <v>0.31125468650522087</v>
      </c>
      <c r="AW129" s="4">
        <f t="shared" si="948"/>
        <v>-1.089048490822887</v>
      </c>
      <c r="AX129" s="4">
        <f t="shared" si="949"/>
        <v>-2.5730830297935934</v>
      </c>
      <c r="AY129" s="4">
        <f t="shared" si="950"/>
        <v>-2.7488262910798271</v>
      </c>
      <c r="AZ129" s="4">
        <f t="shared" si="951"/>
        <v>-2.5173734222096167</v>
      </c>
      <c r="BA129" s="4">
        <f t="shared" si="952"/>
        <v>-1.1225220921901173</v>
      </c>
      <c r="BB129" s="4">
        <f t="shared" si="953"/>
        <v>-0.13597513597514405</v>
      </c>
      <c r="BC129" s="4">
        <f t="shared" si="954"/>
        <v>0.57739557739559533</v>
      </c>
      <c r="BD129" s="4">
        <f t="shared" si="955"/>
        <v>0.66986355546767107</v>
      </c>
      <c r="BE129" s="4">
        <f t="shared" si="956"/>
        <v>0.19960079840319697</v>
      </c>
      <c r="BF129" s="4">
        <f t="shared" si="957"/>
        <v>0.48977168723874087</v>
      </c>
      <c r="BG129" s="4">
        <f t="shared" si="958"/>
        <v>0.33470521148411664</v>
      </c>
      <c r="BH129" s="4">
        <f t="shared" si="959"/>
        <v>0.8883248730964538</v>
      </c>
      <c r="BI129" s="4">
        <f t="shared" si="960"/>
        <v>0.9584028279106801</v>
      </c>
      <c r="BJ129" s="4">
        <f t="shared" si="961"/>
        <v>1.1103383178498571</v>
      </c>
      <c r="BK129" s="4">
        <f t="shared" si="962"/>
        <v>1.363399309608359</v>
      </c>
      <c r="BL129" s="4">
        <f t="shared" si="963"/>
        <v>1.4759691455696062</v>
      </c>
      <c r="BM129" s="4">
        <f t="shared" si="964"/>
        <v>1.8981880931837787</v>
      </c>
      <c r="BN129" s="4">
        <f t="shared" si="965"/>
        <v>1.9413910446299711</v>
      </c>
      <c r="BO129" s="4">
        <f t="shared" si="966"/>
        <v>2.1076998050682203</v>
      </c>
      <c r="BP129" s="4">
        <f t="shared" si="967"/>
        <v>2.0286425000603803</v>
      </c>
      <c r="BQ129" s="4">
        <f t="shared" si="968"/>
        <v>1.9006479481641443</v>
      </c>
      <c r="BR129" s="4">
        <f t="shared" si="969"/>
        <v>1.8153342350679804</v>
      </c>
      <c r="BS129" s="4">
        <f t="shared" si="970"/>
        <v>2.1144337179185375</v>
      </c>
      <c r="BT129" s="4">
        <f t="shared" si="971"/>
        <v>2.0543142937272241</v>
      </c>
      <c r="BU129" s="4">
        <f t="shared" si="972"/>
        <v>2.0272623830202141</v>
      </c>
      <c r="BV129" s="4">
        <f t="shared" si="973"/>
        <v>2.1654815772462865</v>
      </c>
      <c r="BW129" s="4">
        <f t="shared" si="974"/>
        <v>2.0643982644439292</v>
      </c>
      <c r="BX129" s="4">
        <f t="shared" si="975"/>
        <v>1.7209323417376989</v>
      </c>
      <c r="BY129" s="4">
        <f t="shared" si="976"/>
        <v>1.5969547491947722</v>
      </c>
      <c r="BZ129" s="4">
        <f t="shared" si="977"/>
        <v>0.30222301820055786</v>
      </c>
      <c r="CA129" s="4">
        <f t="shared" si="978"/>
        <v>-1.4569477500722881</v>
      </c>
      <c r="CB129" s="4">
        <f t="shared" si="979"/>
        <v>-2.8614658893685307</v>
      </c>
      <c r="CC129" s="4">
        <f t="shared" si="980"/>
        <v>-3.7352046368057632</v>
      </c>
      <c r="CD129" s="4">
        <f t="shared" si="981"/>
        <v>-3.3059720055175097</v>
      </c>
      <c r="CE129" s="4">
        <f t="shared" si="982"/>
        <v>-2.4073138236780305</v>
      </c>
      <c r="CF129" s="4">
        <f t="shared" si="983"/>
        <v>-0.5258956660562526</v>
      </c>
      <c r="CG129" s="4">
        <f t="shared" si="984"/>
        <v>0.2113411854103372</v>
      </c>
      <c r="CH129" s="4">
        <f t="shared" si="985"/>
        <v>1.0352164869581872</v>
      </c>
      <c r="CI129" s="4">
        <f t="shared" si="986"/>
        <v>1.5292281838914887</v>
      </c>
      <c r="CJ129" s="4">
        <f t="shared" si="987"/>
        <v>1.4362871618392337</v>
      </c>
      <c r="CK129" s="4">
        <f t="shared" si="988"/>
        <v>1.5531062124248509</v>
      </c>
      <c r="CL129" s="4">
        <f t="shared" si="989"/>
        <v>1.3755484406498366</v>
      </c>
      <c r="CM129" s="4">
        <f t="shared" si="990"/>
        <v>1.5914680287551974</v>
      </c>
      <c r="CN129" s="4">
        <f t="shared" si="991"/>
        <v>1.8013151714419631</v>
      </c>
      <c r="CO129" s="4">
        <f t="shared" si="992"/>
        <v>1.7570914528716346</v>
      </c>
      <c r="CP129" s="4">
        <f t="shared" si="993"/>
        <v>2.0865766665892038</v>
      </c>
      <c r="CQ129" s="4">
        <f t="shared" si="994"/>
        <v>2.1456451948172042</v>
      </c>
      <c r="CR129" s="4">
        <f t="shared" si="995"/>
        <v>2.0390882460637179</v>
      </c>
      <c r="CS129" s="4">
        <f t="shared" si="996"/>
        <v>2.3398341383395524</v>
      </c>
      <c r="CT129" s="4">
        <f t="shared" si="997"/>
        <v>2.4472840565313683</v>
      </c>
      <c r="CU129" s="4">
        <f t="shared" si="998"/>
        <v>2.5290912759803601</v>
      </c>
      <c r="CV129" s="4">
        <f t="shared" si="999"/>
        <v>2.1965781500623809</v>
      </c>
      <c r="CW129" s="4">
        <f t="shared" si="1000"/>
        <v>2.5876571630954581</v>
      </c>
      <c r="CX129" s="4">
        <f t="shared" si="1001"/>
        <v>2.1842209246169335</v>
      </c>
      <c r="CY129" s="4">
        <f t="shared" si="1002"/>
        <v>2.143620385110232</v>
      </c>
      <c r="CZ129" s="4">
        <f t="shared" si="1003"/>
        <v>2.6870149351072872</v>
      </c>
      <c r="DA129" s="4">
        <f t="shared" si="1004"/>
        <v>2.6414769918541747</v>
      </c>
      <c r="DB129" s="4">
        <f t="shared" si="1005"/>
        <v>2.851893785648679</v>
      </c>
      <c r="DC129" s="4">
        <f t="shared" si="1006"/>
        <v>3.0086506657619956</v>
      </c>
      <c r="DD129" s="4">
        <f t="shared" si="1007"/>
        <v>3.1564780350345925</v>
      </c>
      <c r="DE129" s="4">
        <f t="shared" si="1008"/>
        <v>2.9796360304835088</v>
      </c>
      <c r="DF129" s="4">
        <f t="shared" si="1009"/>
        <v>2.9047274231922957</v>
      </c>
      <c r="DG129" s="4">
        <f t="shared" si="1010"/>
        <v>2.8025686793459452</v>
      </c>
      <c r="DH129" s="4">
        <f t="shared" si="1011"/>
        <v>2.7570093457943714</v>
      </c>
      <c r="DI129" s="4">
        <f t="shared" si="1012"/>
        <v>2.5893037336024163</v>
      </c>
      <c r="DJ129" s="4">
        <f t="shared" si="1013"/>
        <v>2.4352019288728171</v>
      </c>
      <c r="DK129" s="4">
        <f t="shared" si="1014"/>
        <v>2.4545636109446565</v>
      </c>
      <c r="DL129" s="4">
        <f t="shared" si="1015"/>
        <v>1.9009524563870095</v>
      </c>
      <c r="DM129" s="4">
        <f t="shared" si="1016"/>
        <v>1.7495069033530539</v>
      </c>
      <c r="DN129" s="4">
        <f t="shared" si="1017"/>
        <v>1.7284387091705564</v>
      </c>
      <c r="DO129" s="4">
        <f t="shared" si="1018"/>
        <v>1.4790708550939315</v>
      </c>
      <c r="DP129" s="4">
        <f t="shared" si="1019"/>
        <v>1.8606907256499878</v>
      </c>
      <c r="DQ129" s="4">
        <f t="shared" si="1020"/>
        <v>2.2917712476348622</v>
      </c>
      <c r="DR129" s="4">
        <f t="shared" si="1021"/>
        <v>2.1821741133118477</v>
      </c>
      <c r="DS129" s="4">
        <f t="shared" si="1022"/>
        <v>2.0910585267020916</v>
      </c>
      <c r="DT129" s="4">
        <f t="shared" si="1023"/>
        <v>-8.5569706618148693</v>
      </c>
      <c r="DU129" s="4">
        <f t="shared" si="1024"/>
        <v>-6.4807851395051399</v>
      </c>
      <c r="DV129" s="4">
        <f t="shared" si="1025"/>
        <v>-5.9380507743653137</v>
      </c>
      <c r="DW129" s="4">
        <f t="shared" si="1026"/>
        <v>-6.128935756487917</v>
      </c>
      <c r="DX129" s="4">
        <f t="shared" si="1027"/>
        <v>5.6949095427644663</v>
      </c>
      <c r="DY129" s="4">
        <f t="shared" si="1028"/>
        <v>4.6104571696689023</v>
      </c>
      <c r="DZ129" s="4">
        <f t="shared" si="1029"/>
        <v>5.3838989228152556</v>
      </c>
      <c r="EA129" s="4">
        <f t="shared" si="1030"/>
        <v>5.7773726324318888</v>
      </c>
      <c r="EB129" s="4">
        <f t="shared" si="1031"/>
        <v>5.0784525092825445</v>
      </c>
      <c r="EC129" s="4">
        <f t="shared" si="1032"/>
        <v>3.9985921827034119</v>
      </c>
      <c r="ED129" s="4">
        <f t="shared" si="1033"/>
        <v>2.184144303359782</v>
      </c>
      <c r="EE129" s="4">
        <f t="shared" si="1034"/>
        <v>2.2952889194927293</v>
      </c>
      <c r="EF129" s="11">
        <f t="shared" si="1035"/>
        <v>1.7586233023317408</v>
      </c>
      <c r="EG129" s="11">
        <f t="shared" si="1036"/>
        <v>1.7167757621095956</v>
      </c>
      <c r="EH129" s="11">
        <f t="shared" si="1037"/>
        <v>2.2010181927079526</v>
      </c>
      <c r="EI129" s="11">
        <f t="shared" si="1038"/>
        <v>1.9179569152989662</v>
      </c>
      <c r="EJ129" s="11">
        <f t="shared" si="1039"/>
        <v>1.6472596171219385</v>
      </c>
      <c r="EK129" s="11">
        <f t="shared" si="1040"/>
        <v>0.62898341951065351</v>
      </c>
      <c r="EL129" s="11">
        <f t="shared" si="1041"/>
        <v>0.59207729044540147</v>
      </c>
      <c r="EM129" s="11">
        <f t="shared" si="1042"/>
        <v>0.47401299268299657</v>
      </c>
      <c r="EN129" s="11">
        <f t="shared" si="1043"/>
        <v>0.55451337661598754</v>
      </c>
      <c r="EO129" s="11">
        <f t="shared" si="1044"/>
        <v>0.71934923529454331</v>
      </c>
      <c r="EP129" s="11">
        <f t="shared" si="1045"/>
        <v>0.5127051503116189</v>
      </c>
      <c r="EQ129" s="11">
        <f t="shared" si="1046"/>
        <v>0.48192127474472873</v>
      </c>
      <c r="ER129" s="11">
        <f t="shared" si="1047"/>
        <v>0.52325176195909673</v>
      </c>
      <c r="ES129" s="11">
        <f t="shared" si="1048"/>
        <v>0.48206996537771823</v>
      </c>
      <c r="ET129" s="11">
        <f t="shared" si="1049"/>
        <v>0.55879394364697743</v>
      </c>
      <c r="EU129" s="11">
        <f t="shared" si="1050"/>
        <v>0.61281406517526416</v>
      </c>
      <c r="EV129" s="11">
        <f t="shared" si="1051"/>
        <v>0.63240101314052044</v>
      </c>
      <c r="EW129" s="11">
        <f t="shared" si="1052"/>
        <v>0.73763124599040386</v>
      </c>
      <c r="EX129" s="11">
        <f t="shared" si="1053"/>
        <v>0.91369829826795101</v>
      </c>
      <c r="EY129" s="11">
        <f t="shared" si="1054"/>
        <v>1.0428121371835768</v>
      </c>
      <c r="EZ129" s="11">
        <f t="shared" si="1055"/>
        <v>1.2407245152144064</v>
      </c>
      <c r="FA129" s="11">
        <f t="shared" si="1056"/>
        <v>1.4409212635433091</v>
      </c>
      <c r="FB129" s="11">
        <f t="shared" si="1057"/>
        <v>1.5347591954971302</v>
      </c>
      <c r="FC129" s="11">
        <f t="shared" si="1058"/>
        <v>1.6444508298346621</v>
      </c>
      <c r="FD129" s="11">
        <f t="shared" si="1059"/>
        <v>1.7003447754984136</v>
      </c>
      <c r="FE129" s="11">
        <f t="shared" si="1060"/>
        <v>1.7326707856909649</v>
      </c>
      <c r="FF129" s="11">
        <f t="shared" si="1061"/>
        <v>1.7594155525190089</v>
      </c>
    </row>
    <row r="130" spans="2:162" x14ac:dyDescent="0.2">
      <c r="B130" t="str">
        <f t="shared" si="905"/>
        <v xml:space="preserve">   Wholesale and retail trade</v>
      </c>
      <c r="C130" s="4"/>
      <c r="D130" s="4"/>
      <c r="E130" s="4"/>
      <c r="F130" s="4"/>
      <c r="G130" s="4">
        <f t="shared" si="906"/>
        <v>-7.5861022606585921E-2</v>
      </c>
      <c r="H130" s="4">
        <f t="shared" si="907"/>
        <v>-0.10228024787918781</v>
      </c>
      <c r="I130" s="4">
        <f t="shared" si="908"/>
        <v>-0.19976147883124701</v>
      </c>
      <c r="J130" s="4">
        <f t="shared" si="909"/>
        <v>-0.43161586188292522</v>
      </c>
      <c r="K130" s="4">
        <f t="shared" si="910"/>
        <v>6.309906553288791E-2</v>
      </c>
      <c r="L130" s="4">
        <f t="shared" si="911"/>
        <v>7.18971870225594E-2</v>
      </c>
      <c r="M130" s="4">
        <f t="shared" si="912"/>
        <v>1.1934598400764492E-2</v>
      </c>
      <c r="N130" s="4">
        <f t="shared" si="913"/>
        <v>0.10433434686698724</v>
      </c>
      <c r="O130" s="4">
        <f t="shared" si="914"/>
        <v>1.7737310432494928E-2</v>
      </c>
      <c r="P130" s="4">
        <f t="shared" si="915"/>
        <v>5.3141237600379067E-2</v>
      </c>
      <c r="Q130" s="4">
        <f t="shared" si="916"/>
        <v>0.45871559633027387</v>
      </c>
      <c r="R130" s="4">
        <f t="shared" si="917"/>
        <v>0.15625921339701912</v>
      </c>
      <c r="S130" s="4">
        <f t="shared" si="918"/>
        <v>0.14114741082718221</v>
      </c>
      <c r="T130" s="4">
        <f t="shared" si="919"/>
        <v>0.16706723723547875</v>
      </c>
      <c r="U130" s="4">
        <f t="shared" si="920"/>
        <v>2.8927651942491899E-2</v>
      </c>
      <c r="V130" s="4">
        <f t="shared" si="921"/>
        <v>0.34871794871795053</v>
      </c>
      <c r="W130" s="4">
        <f t="shared" si="922"/>
        <v>0.40509427913618523</v>
      </c>
      <c r="X130" s="4">
        <f t="shared" si="923"/>
        <v>0.42080213593359989</v>
      </c>
      <c r="Y130" s="4">
        <f t="shared" si="924"/>
        <v>0.42535953007899452</v>
      </c>
      <c r="Z130" s="4">
        <f t="shared" si="925"/>
        <v>0.51252684323550601</v>
      </c>
      <c r="AA130" s="4">
        <f t="shared" si="926"/>
        <v>0.65008800317947268</v>
      </c>
      <c r="AB130" s="4">
        <f t="shared" si="927"/>
        <v>0.68417317246274112</v>
      </c>
      <c r="AC130" s="4">
        <f t="shared" si="928"/>
        <v>0.5979030886936838</v>
      </c>
      <c r="AD130" s="4">
        <f t="shared" si="929"/>
        <v>0.589962094222933</v>
      </c>
      <c r="AE130" s="4">
        <f t="shared" si="930"/>
        <v>0.24747657314461885</v>
      </c>
      <c r="AF130" s="4">
        <f t="shared" si="931"/>
        <v>0.54098813138283486</v>
      </c>
      <c r="AG130" s="4">
        <f t="shared" si="932"/>
        <v>0.59226507273669882</v>
      </c>
      <c r="AH130" s="4">
        <f t="shared" si="933"/>
        <v>0.73217829748431118</v>
      </c>
      <c r="AI130" s="4">
        <f t="shared" si="934"/>
        <v>0.7501259045246127</v>
      </c>
      <c r="AJ130" s="4">
        <f t="shared" si="935"/>
        <v>0.5382635150947801</v>
      </c>
      <c r="AK130" s="4">
        <f t="shared" si="936"/>
        <v>0.55049647579358951</v>
      </c>
      <c r="AL130" s="4">
        <f t="shared" si="937"/>
        <v>0.56963467429555115</v>
      </c>
      <c r="AM130" s="4">
        <f t="shared" si="938"/>
        <v>0.6827651990561765</v>
      </c>
      <c r="AN130" s="4">
        <f t="shared" si="939"/>
        <v>0.57469840719363929</v>
      </c>
      <c r="AO130" s="4">
        <f t="shared" si="940"/>
        <v>0.65808859640506856</v>
      </c>
      <c r="AP130" s="4">
        <f t="shared" si="941"/>
        <v>0.59664418089277538</v>
      </c>
      <c r="AQ130" s="4">
        <f t="shared" si="942"/>
        <v>0.59698594898925028</v>
      </c>
      <c r="AR130" s="4">
        <f t="shared" si="943"/>
        <v>0.59247436641516693</v>
      </c>
      <c r="AS130" s="4">
        <f t="shared" si="944"/>
        <v>0.36938427958072051</v>
      </c>
      <c r="AT130" s="4">
        <f t="shared" si="945"/>
        <v>0.26673017385091669</v>
      </c>
      <c r="AU130" s="4">
        <f t="shared" si="946"/>
        <v>6.4014415097919192E-2</v>
      </c>
      <c r="AV130" s="4">
        <f t="shared" si="947"/>
        <v>-0.17920724374543204</v>
      </c>
      <c r="AW130" s="4">
        <f t="shared" si="948"/>
        <v>-0.46002910388207974</v>
      </c>
      <c r="AX130" s="4">
        <f t="shared" si="949"/>
        <v>-0.97833193238068472</v>
      </c>
      <c r="AY130" s="4">
        <f t="shared" si="950"/>
        <v>-1.1525821596244143</v>
      </c>
      <c r="AZ130" s="4">
        <f t="shared" si="951"/>
        <v>-1.2315038056067698</v>
      </c>
      <c r="BA130" s="4">
        <f t="shared" si="952"/>
        <v>-0.51110580367804981</v>
      </c>
      <c r="BB130" s="4">
        <f t="shared" si="953"/>
        <v>-0.20396270396270397</v>
      </c>
      <c r="BC130" s="4">
        <f t="shared" si="954"/>
        <v>0.12776412776412743</v>
      </c>
      <c r="BD130" s="4">
        <f t="shared" si="955"/>
        <v>0.27684397864346433</v>
      </c>
      <c r="BE130" s="4">
        <f t="shared" si="956"/>
        <v>-0.14538823587393201</v>
      </c>
      <c r="BF130" s="4">
        <f t="shared" si="957"/>
        <v>-2.7209538179929358E-2</v>
      </c>
      <c r="BG130" s="4">
        <f t="shared" si="958"/>
        <v>-7.1899638022510065E-2</v>
      </c>
      <c r="BH130" s="4">
        <f t="shared" si="959"/>
        <v>0.10948541853289612</v>
      </c>
      <c r="BI130" s="4">
        <f t="shared" si="960"/>
        <v>5.7255233875184337E-2</v>
      </c>
      <c r="BJ130" s="4">
        <f t="shared" si="961"/>
        <v>6.2099458492722484E-2</v>
      </c>
      <c r="BK130" s="4">
        <f t="shared" si="962"/>
        <v>0.1440385427272928</v>
      </c>
      <c r="BL130" s="4">
        <f t="shared" si="963"/>
        <v>0.16811708860759098</v>
      </c>
      <c r="BM130" s="4">
        <f t="shared" si="964"/>
        <v>0.29089116233205925</v>
      </c>
      <c r="BN130" s="4">
        <f t="shared" si="965"/>
        <v>0.37456851176340894</v>
      </c>
      <c r="BO130" s="4">
        <f t="shared" si="966"/>
        <v>0.34113060428850084</v>
      </c>
      <c r="BP130" s="4">
        <f t="shared" si="967"/>
        <v>0.23909000893568699</v>
      </c>
      <c r="BQ130" s="4">
        <f t="shared" si="968"/>
        <v>0.14878809695224601</v>
      </c>
      <c r="BR130" s="4">
        <f t="shared" si="969"/>
        <v>5.4578676348454862E-2</v>
      </c>
      <c r="BS130" s="4">
        <f t="shared" si="970"/>
        <v>0.19543206969625476</v>
      </c>
      <c r="BT130" s="4">
        <f t="shared" si="971"/>
        <v>0.22669907450687227</v>
      </c>
      <c r="BU130" s="4">
        <f t="shared" si="972"/>
        <v>0.27633931681489821</v>
      </c>
      <c r="BV130" s="4">
        <f t="shared" si="973"/>
        <v>0.36476128913103389</v>
      </c>
      <c r="BW130" s="4">
        <f t="shared" si="974"/>
        <v>0.347111212605618</v>
      </c>
      <c r="BX130" s="4">
        <f t="shared" si="975"/>
        <v>0.17231997097768775</v>
      </c>
      <c r="BY130" s="4">
        <f t="shared" si="976"/>
        <v>0.10361060432011208</v>
      </c>
      <c r="BZ130" s="4">
        <f t="shared" si="977"/>
        <v>-0.24849448163155605</v>
      </c>
      <c r="CA130" s="4">
        <f t="shared" si="978"/>
        <v>-0.77852169851191277</v>
      </c>
      <c r="CB130" s="4">
        <f t="shared" si="979"/>
        <v>-0.99016510168661698</v>
      </c>
      <c r="CC130" s="4">
        <f t="shared" si="980"/>
        <v>-1.0948013590637571</v>
      </c>
      <c r="CD130" s="4">
        <f t="shared" si="981"/>
        <v>-1.0085249756913821</v>
      </c>
      <c r="CE130" s="4">
        <f t="shared" si="982"/>
        <v>-0.78329581476546983</v>
      </c>
      <c r="CF130" s="4">
        <f t="shared" si="983"/>
        <v>-0.39442174954218845</v>
      </c>
      <c r="CG130" s="4">
        <f t="shared" si="984"/>
        <v>-0.32532294832826797</v>
      </c>
      <c r="CH130" s="4">
        <f t="shared" si="985"/>
        <v>-6.2160805221510566E-2</v>
      </c>
      <c r="CI130" s="4">
        <f t="shared" si="986"/>
        <v>0.15604369223382608</v>
      </c>
      <c r="CJ130" s="4">
        <f t="shared" si="987"/>
        <v>0.16489819328935784</v>
      </c>
      <c r="CK130" s="4">
        <f t="shared" si="988"/>
        <v>0.21232942074625316</v>
      </c>
      <c r="CL130" s="4">
        <f t="shared" si="989"/>
        <v>0.12332503260998619</v>
      </c>
      <c r="CM130" s="4">
        <f t="shared" si="990"/>
        <v>0.13715474839198061</v>
      </c>
      <c r="CN130" s="4">
        <f t="shared" si="991"/>
        <v>0.20197275716298674</v>
      </c>
      <c r="CO130" s="4">
        <f t="shared" si="992"/>
        <v>0.27571381840272779</v>
      </c>
      <c r="CP130" s="4">
        <f t="shared" si="993"/>
        <v>0.35318446917768503</v>
      </c>
      <c r="CQ130" s="4">
        <f t="shared" si="994"/>
        <v>0.38339838787907071</v>
      </c>
      <c r="CR130" s="4">
        <f t="shared" si="995"/>
        <v>0.35014646649578929</v>
      </c>
      <c r="CS130" s="4">
        <f t="shared" si="996"/>
        <v>0.37592271940216759</v>
      </c>
      <c r="CT130" s="4">
        <f t="shared" si="997"/>
        <v>0.44927078159570061</v>
      </c>
      <c r="CU130" s="4">
        <f t="shared" si="998"/>
        <v>0.38564157754310058</v>
      </c>
      <c r="CV130" s="4">
        <f t="shared" si="999"/>
        <v>0.27624309392265245</v>
      </c>
      <c r="CW130" s="4">
        <f t="shared" si="1000"/>
        <v>0.28997697892686131</v>
      </c>
      <c r="CX130" s="4">
        <f t="shared" si="1001"/>
        <v>0.19537252491548188</v>
      </c>
      <c r="CY130" s="4">
        <f t="shared" si="1002"/>
        <v>0.24859890529254125</v>
      </c>
      <c r="CZ130" s="4">
        <f t="shared" si="1003"/>
        <v>0.34131176764712479</v>
      </c>
      <c r="DA130" s="4">
        <f t="shared" si="1004"/>
        <v>0.31164700066628098</v>
      </c>
      <c r="DB130" s="4">
        <f t="shared" si="1005"/>
        <v>0.24780500309756587</v>
      </c>
      <c r="DC130" s="4">
        <f t="shared" si="1006"/>
        <v>0.15477906878127426</v>
      </c>
      <c r="DD130" s="4">
        <f t="shared" si="1007"/>
        <v>0.17033625638760597</v>
      </c>
      <c r="DE130" s="4">
        <f t="shared" si="1008"/>
        <v>9.1617040769582839E-2</v>
      </c>
      <c r="DF130" s="4">
        <f t="shared" si="1009"/>
        <v>0.14068480397227426</v>
      </c>
      <c r="DG130" s="4">
        <f t="shared" si="1010"/>
        <v>0.18875279538786668</v>
      </c>
      <c r="DH130" s="4">
        <f t="shared" si="1011"/>
        <v>0.14425030475416806</v>
      </c>
      <c r="DI130" s="4">
        <f t="shared" si="1012"/>
        <v>0.14328960645812258</v>
      </c>
      <c r="DJ130" s="4">
        <f t="shared" si="1013"/>
        <v>8.840667068514925E-2</v>
      </c>
      <c r="DK130" s="4">
        <f t="shared" si="1014"/>
        <v>0.10784901138405942</v>
      </c>
      <c r="DL130" s="4">
        <f t="shared" si="1015"/>
        <v>-3.9603176174720861E-3</v>
      </c>
      <c r="DM130" s="4">
        <f t="shared" si="1016"/>
        <v>-2.1696252465481833E-2</v>
      </c>
      <c r="DN130" s="4">
        <f t="shared" si="1017"/>
        <v>-7.8565395871387819E-2</v>
      </c>
      <c r="DO130" s="4">
        <f t="shared" si="1018"/>
        <v>-3.89741990801895E-3</v>
      </c>
      <c r="DP130" s="4">
        <f t="shared" si="1019"/>
        <v>-8.5370585952658049E-2</v>
      </c>
      <c r="DQ130" s="4">
        <f t="shared" si="1020"/>
        <v>-0.17955747770011915</v>
      </c>
      <c r="DR130" s="4">
        <f t="shared" si="1021"/>
        <v>-0.13626592967910267</v>
      </c>
      <c r="DS130" s="4">
        <f t="shared" si="1022"/>
        <v>-0.25803738675025734</v>
      </c>
      <c r="DT130" s="4">
        <f t="shared" si="1023"/>
        <v>-1.5256614358274572</v>
      </c>
      <c r="DU130" s="4">
        <f t="shared" si="1024"/>
        <v>-0.73700834774761315</v>
      </c>
      <c r="DV130" s="4">
        <f t="shared" si="1025"/>
        <v>-0.49311883601455003</v>
      </c>
      <c r="DW130" s="4">
        <f t="shared" si="1026"/>
        <v>-0.33280981228030976</v>
      </c>
      <c r="DX130" s="4">
        <f t="shared" si="1027"/>
        <v>1.4300457024915223</v>
      </c>
      <c r="DY130" s="4">
        <f t="shared" si="1028"/>
        <v>0.70380872722821841</v>
      </c>
      <c r="DZ130" s="4">
        <f t="shared" si="1029"/>
        <v>0.56491455414270864</v>
      </c>
      <c r="EA130" s="4">
        <f t="shared" si="1030"/>
        <v>-4.254026131874538E-2</v>
      </c>
      <c r="EB130" s="4">
        <f t="shared" si="1031"/>
        <v>-0.23755339960873373</v>
      </c>
      <c r="EC130" s="4">
        <f t="shared" si="1032"/>
        <v>-0.2678763467141157</v>
      </c>
      <c r="ED130" s="4">
        <f t="shared" si="1033"/>
        <v>-0.4629540695775784</v>
      </c>
      <c r="EE130" s="4">
        <f t="shared" si="1034"/>
        <v>4.7818519156099283E-2</v>
      </c>
      <c r="EF130" s="11">
        <f t="shared" si="1035"/>
        <v>9.9016915121318869E-2</v>
      </c>
      <c r="EG130" s="11">
        <f t="shared" si="1036"/>
        <v>0.13897886665419917</v>
      </c>
      <c r="EH130" s="11">
        <f t="shared" si="1037"/>
        <v>0.32032829228120191</v>
      </c>
      <c r="EI130" s="11">
        <f t="shared" si="1038"/>
        <v>0.1465121466143747</v>
      </c>
      <c r="EJ130" s="11">
        <f t="shared" si="1039"/>
        <v>-4.1901436835125053E-2</v>
      </c>
      <c r="EK130" s="11">
        <f t="shared" si="1040"/>
        <v>-0.19129217548147595</v>
      </c>
      <c r="EL130" s="11">
        <f t="shared" si="1041"/>
        <v>-0.38908014604426855</v>
      </c>
      <c r="EM130" s="11">
        <f t="shared" si="1042"/>
        <v>-0.42468587885532255</v>
      </c>
      <c r="EN130" s="11">
        <f t="shared" si="1043"/>
        <v>-0.4033615560740918</v>
      </c>
      <c r="EO130" s="11">
        <f t="shared" si="1044"/>
        <v>-0.36199033093896937</v>
      </c>
      <c r="EP130" s="11">
        <f t="shared" si="1045"/>
        <v>-0.28952825666052684</v>
      </c>
      <c r="EQ130" s="11">
        <f t="shared" si="1046"/>
        <v>-0.24705483469353429</v>
      </c>
      <c r="ER130" s="11">
        <f t="shared" si="1047"/>
        <v>-0.17417586486274686</v>
      </c>
      <c r="ES130" s="11">
        <f t="shared" si="1048"/>
        <v>-0.12746477839622164</v>
      </c>
      <c r="ET130" s="11">
        <f t="shared" si="1049"/>
        <v>-9.6034561796481926E-2</v>
      </c>
      <c r="EU130" s="11">
        <f t="shared" si="1050"/>
        <v>-3.8250050692838197E-2</v>
      </c>
      <c r="EV130" s="11">
        <f t="shared" si="1051"/>
        <v>-1.2891563656829483E-2</v>
      </c>
      <c r="EW130" s="11">
        <f t="shared" si="1052"/>
        <v>-9.2041765234589495E-3</v>
      </c>
      <c r="EX130" s="11">
        <f t="shared" si="1053"/>
        <v>-1.3321844209423112E-2</v>
      </c>
      <c r="EY130" s="11">
        <f t="shared" si="1054"/>
        <v>-3.7710033204852833E-2</v>
      </c>
      <c r="EZ130" s="11">
        <f t="shared" si="1055"/>
        <v>-6.5538790637408598E-2</v>
      </c>
      <c r="FA130" s="11">
        <f t="shared" si="1056"/>
        <v>-9.2102773962341664E-2</v>
      </c>
      <c r="FB130" s="11">
        <f t="shared" si="1057"/>
        <v>-0.10669131937379235</v>
      </c>
      <c r="FC130" s="11">
        <f t="shared" si="1058"/>
        <v>-0.11079716275827589</v>
      </c>
      <c r="FD130" s="11">
        <f t="shared" si="1059"/>
        <v>-0.10966563931871645</v>
      </c>
      <c r="FE130" s="11">
        <f t="shared" si="1060"/>
        <v>-0.10478025274535706</v>
      </c>
      <c r="FF130" s="11">
        <f t="shared" si="1061"/>
        <v>-9.8120645787988237E-2</v>
      </c>
    </row>
    <row r="131" spans="2:162" x14ac:dyDescent="0.2">
      <c r="B131" t="str">
        <f t="shared" si="905"/>
        <v xml:space="preserve">   Transportation and public utilities</v>
      </c>
      <c r="C131" s="4"/>
      <c r="D131" s="4"/>
      <c r="E131" s="4"/>
      <c r="F131" s="4"/>
      <c r="G131" s="4">
        <f t="shared" si="906"/>
        <v>0.218479745106965</v>
      </c>
      <c r="H131" s="4">
        <f t="shared" si="907"/>
        <v>1.5041212923409977E-2</v>
      </c>
      <c r="I131" s="4">
        <f t="shared" si="908"/>
        <v>5.9630292188431952E-2</v>
      </c>
      <c r="J131" s="4">
        <f t="shared" si="909"/>
        <v>0.11389863021910503</v>
      </c>
      <c r="K131" s="4">
        <f t="shared" si="910"/>
        <v>-0.10516510922147829</v>
      </c>
      <c r="L131" s="4">
        <f t="shared" si="911"/>
        <v>-6.2910038644738445E-2</v>
      </c>
      <c r="M131" s="4">
        <f t="shared" si="912"/>
        <v>-0.184986275211839</v>
      </c>
      <c r="N131" s="4">
        <f t="shared" si="913"/>
        <v>-0.16097299230906806</v>
      </c>
      <c r="O131" s="4">
        <f t="shared" si="914"/>
        <v>-3.8430839270405047E-2</v>
      </c>
      <c r="P131" s="4">
        <f t="shared" si="915"/>
        <v>-0.13580538497874328</v>
      </c>
      <c r="Q131" s="4">
        <f t="shared" si="916"/>
        <v>-2.9594554601956877E-3</v>
      </c>
      <c r="R131" s="4">
        <f t="shared" si="917"/>
        <v>-0.22112152839200441</v>
      </c>
      <c r="S131" s="4">
        <f t="shared" si="918"/>
        <v>-5.8811421177992346E-2</v>
      </c>
      <c r="T131" s="4">
        <f t="shared" si="919"/>
        <v>4.1034058268363108E-2</v>
      </c>
      <c r="U131" s="4">
        <f t="shared" si="920"/>
        <v>-3.7605947525239145E-2</v>
      </c>
      <c r="V131" s="4">
        <f t="shared" si="921"/>
        <v>0.23150183150183185</v>
      </c>
      <c r="W131" s="4">
        <f t="shared" si="922"/>
        <v>5.8286946638300297E-3</v>
      </c>
      <c r="X131" s="4">
        <f t="shared" si="923"/>
        <v>-1.4510418480468542E-2</v>
      </c>
      <c r="Y131" s="4">
        <f t="shared" si="924"/>
        <v>6.9446453890448082E-2</v>
      </c>
      <c r="Z131" s="4">
        <f t="shared" si="925"/>
        <v>5.1539012168933793E-2</v>
      </c>
      <c r="AA131" s="4">
        <f t="shared" si="926"/>
        <v>0.17884517118037793</v>
      </c>
      <c r="AB131" s="4">
        <f t="shared" si="927"/>
        <v>1.1355571327182391E-2</v>
      </c>
      <c r="AC131" s="4">
        <f t="shared" si="928"/>
        <v>0.15585151601020125</v>
      </c>
      <c r="AD131" s="4">
        <f t="shared" si="929"/>
        <v>0.2736056089149822</v>
      </c>
      <c r="AE131" s="4">
        <f t="shared" si="930"/>
        <v>0.18074131746517244</v>
      </c>
      <c r="AF131" s="4">
        <f t="shared" si="931"/>
        <v>0.38642009384488013</v>
      </c>
      <c r="AG131" s="4">
        <f t="shared" si="932"/>
        <v>8.7338628237670232E-2</v>
      </c>
      <c r="AH131" s="4">
        <f t="shared" si="933"/>
        <v>-0.22260365820951541</v>
      </c>
      <c r="AI131" s="4">
        <f t="shared" si="934"/>
        <v>0.13518170010867606</v>
      </c>
      <c r="AJ131" s="4">
        <f t="shared" si="935"/>
        <v>0.13261564864654068</v>
      </c>
      <c r="AK131" s="4">
        <f t="shared" si="936"/>
        <v>0.23408962288419019</v>
      </c>
      <c r="AL131" s="4">
        <f t="shared" si="937"/>
        <v>0.40001012683865372</v>
      </c>
      <c r="AM131" s="4">
        <f t="shared" si="938"/>
        <v>0.11044731161202927</v>
      </c>
      <c r="AN131" s="4">
        <f t="shared" si="939"/>
        <v>1.9817186454953371E-2</v>
      </c>
      <c r="AO131" s="4">
        <f t="shared" si="940"/>
        <v>-1.9644435713583899E-2</v>
      </c>
      <c r="AP131" s="4">
        <f t="shared" si="941"/>
        <v>5.6011494532790633E-2</v>
      </c>
      <c r="AQ131" s="4">
        <f t="shared" si="942"/>
        <v>-7.0376392360521317E-2</v>
      </c>
      <c r="AR131" s="4">
        <f t="shared" si="943"/>
        <v>-4.5946991681176226E-2</v>
      </c>
      <c r="AS131" s="4">
        <f t="shared" si="944"/>
        <v>-4.0776186706963279E-2</v>
      </c>
      <c r="AT131" s="4">
        <f t="shared" si="945"/>
        <v>-4.2867349368896746E-2</v>
      </c>
      <c r="AU131" s="4">
        <f t="shared" si="946"/>
        <v>2.370904262885817E-2</v>
      </c>
      <c r="AV131" s="4">
        <f t="shared" si="947"/>
        <v>-3.7727840788512428E-2</v>
      </c>
      <c r="AW131" s="4">
        <f t="shared" si="948"/>
        <v>-0.12908979955874755</v>
      </c>
      <c r="AX131" s="4">
        <f t="shared" si="949"/>
        <v>-0.32688895115345129</v>
      </c>
      <c r="AY131" s="4">
        <f t="shared" si="950"/>
        <v>-0.35446009389671346</v>
      </c>
      <c r="AZ131" s="4">
        <f t="shared" si="951"/>
        <v>-0.30492128776060134</v>
      </c>
      <c r="BA131" s="4">
        <f t="shared" si="952"/>
        <v>-0.16957248626701638</v>
      </c>
      <c r="BB131" s="4">
        <f t="shared" si="953"/>
        <v>-7.770007770007735E-2</v>
      </c>
      <c r="BC131" s="4">
        <f t="shared" si="954"/>
        <v>-5.1597051597051746E-2</v>
      </c>
      <c r="BD131" s="4">
        <f t="shared" si="955"/>
        <v>-7.1682815898754207E-2</v>
      </c>
      <c r="BE131" s="4">
        <f t="shared" si="956"/>
        <v>-0.11335353983391283</v>
      </c>
      <c r="BF131" s="4">
        <f t="shared" si="957"/>
        <v>-7.6681425779800916E-2</v>
      </c>
      <c r="BG131" s="4">
        <f t="shared" si="958"/>
        <v>-9.1734020925273663E-2</v>
      </c>
      <c r="BH131" s="4">
        <f t="shared" si="959"/>
        <v>1.2441524833283637E-2</v>
      </c>
      <c r="BI131" s="4">
        <f t="shared" si="960"/>
        <v>1.7425505962012328E-2</v>
      </c>
      <c r="BJ131" s="4">
        <f t="shared" si="961"/>
        <v>7.700332853097562E-2</v>
      </c>
      <c r="BK131" s="4">
        <f t="shared" si="962"/>
        <v>3.9734770407529964E-2</v>
      </c>
      <c r="BL131" s="4">
        <f t="shared" si="963"/>
        <v>-3.7084651898734368E-2</v>
      </c>
      <c r="BM131" s="4">
        <f t="shared" si="964"/>
        <v>-7.3955380253913378E-2</v>
      </c>
      <c r="BN131" s="4">
        <f t="shared" si="965"/>
        <v>-8.0789286850931535E-2</v>
      </c>
      <c r="BO131" s="4">
        <f t="shared" si="966"/>
        <v>-4.8732943469781253E-3</v>
      </c>
      <c r="BP131" s="4">
        <f t="shared" si="967"/>
        <v>3.1395657739029609E-2</v>
      </c>
      <c r="BQ131" s="4">
        <f t="shared" si="968"/>
        <v>7.1994240460763151E-2</v>
      </c>
      <c r="BR131" s="4">
        <f t="shared" si="969"/>
        <v>4.7459718563868589E-2</v>
      </c>
      <c r="BS131" s="4">
        <f t="shared" si="970"/>
        <v>6.8283494231221875E-2</v>
      </c>
      <c r="BT131" s="4">
        <f t="shared" si="971"/>
        <v>8.8809946714031598E-2</v>
      </c>
      <c r="BU131" s="4">
        <f t="shared" si="972"/>
        <v>7.89540905185422E-2</v>
      </c>
      <c r="BV131" s="4">
        <f t="shared" si="973"/>
        <v>9.0036014405762199E-2</v>
      </c>
      <c r="BW131" s="4">
        <f t="shared" si="974"/>
        <v>2.9687143183375599E-2</v>
      </c>
      <c r="BX131" s="4">
        <f t="shared" si="975"/>
        <v>4.5347360783608032E-3</v>
      </c>
      <c r="BY131" s="4">
        <f t="shared" si="976"/>
        <v>-4.0543279951348037E-2</v>
      </c>
      <c r="BZ131" s="4">
        <f t="shared" si="977"/>
        <v>-0.11865051825650952</v>
      </c>
      <c r="CA131" s="4">
        <f t="shared" si="978"/>
        <v>-0.16015303512245066</v>
      </c>
      <c r="CB131" s="4">
        <f t="shared" si="979"/>
        <v>-0.26701081393796461</v>
      </c>
      <c r="CC131" s="4">
        <f t="shared" si="980"/>
        <v>-0.26426239701538917</v>
      </c>
      <c r="CD131" s="4">
        <f t="shared" si="981"/>
        <v>-0.23743300997218636</v>
      </c>
      <c r="CE131" s="4">
        <f t="shared" si="982"/>
        <v>-0.21362613129967331</v>
      </c>
      <c r="CF131" s="4">
        <f t="shared" si="983"/>
        <v>-0.11738742545898509</v>
      </c>
      <c r="CG131" s="4">
        <f t="shared" si="984"/>
        <v>-4.9867021276596063E-2</v>
      </c>
      <c r="CH131" s="4">
        <f t="shared" si="985"/>
        <v>2.151720180744562E-2</v>
      </c>
      <c r="CI131" s="4">
        <f t="shared" si="986"/>
        <v>6.7218821269955376E-2</v>
      </c>
      <c r="CJ131" s="4">
        <f t="shared" si="987"/>
        <v>0.11232195774782529</v>
      </c>
      <c r="CK131" s="4">
        <f t="shared" si="988"/>
        <v>0.12644336291630906</v>
      </c>
      <c r="CL131" s="4">
        <f t="shared" si="989"/>
        <v>7.5892327759990247E-2</v>
      </c>
      <c r="CM131" s="4">
        <f t="shared" si="990"/>
        <v>7.5671585319712506E-2</v>
      </c>
      <c r="CN131" s="4">
        <f t="shared" si="991"/>
        <v>7.2804133395960188E-2</v>
      </c>
      <c r="CO131" s="4">
        <f t="shared" si="992"/>
        <v>3.7384924529183232E-2</v>
      </c>
      <c r="CP131" s="4">
        <f t="shared" si="993"/>
        <v>4.1824476613146713E-2</v>
      </c>
      <c r="CQ131" s="4">
        <f t="shared" si="994"/>
        <v>1.8477030741160104E-2</v>
      </c>
      <c r="CR131" s="4">
        <f t="shared" si="995"/>
        <v>3.6616623947272435E-2</v>
      </c>
      <c r="CS131" s="4">
        <f t="shared" si="996"/>
        <v>7.2906224368905828E-2</v>
      </c>
      <c r="CT131" s="4">
        <f t="shared" si="997"/>
        <v>0.12868560075856744</v>
      </c>
      <c r="CU131" s="4">
        <f t="shared" si="998"/>
        <v>0.2174839129167504</v>
      </c>
      <c r="CV131" s="4">
        <f t="shared" si="999"/>
        <v>0.24282659062555628</v>
      </c>
      <c r="CW131" s="4">
        <f t="shared" si="1000"/>
        <v>0.24791924915884542</v>
      </c>
      <c r="CX131" s="4">
        <f t="shared" si="1001"/>
        <v>0.24805725073539092</v>
      </c>
      <c r="CY131" s="4">
        <f t="shared" si="1002"/>
        <v>0.22679198377565041</v>
      </c>
      <c r="CZ131" s="4">
        <f t="shared" si="1003"/>
        <v>0.16956890367181901</v>
      </c>
      <c r="DA131" s="4">
        <f t="shared" si="1004"/>
        <v>0.16979388312162824</v>
      </c>
      <c r="DB131" s="4">
        <f t="shared" si="1005"/>
        <v>0.20721625259020354</v>
      </c>
      <c r="DC131" s="4">
        <f t="shared" si="1006"/>
        <v>0.15689932999745507</v>
      </c>
      <c r="DD131" s="4">
        <f t="shared" si="1007"/>
        <v>0.20188000757050018</v>
      </c>
      <c r="DE131" s="4">
        <f t="shared" si="1008"/>
        <v>0.22279598550784946</v>
      </c>
      <c r="DF131" s="4">
        <f t="shared" si="1009"/>
        <v>0.18413158166959764</v>
      </c>
      <c r="DG131" s="4">
        <f t="shared" si="1010"/>
        <v>0.22363102931823323</v>
      </c>
      <c r="DH131" s="4">
        <f t="shared" si="1011"/>
        <v>0.2112962210483541</v>
      </c>
      <c r="DI131" s="4">
        <f t="shared" si="1012"/>
        <v>0.19576185671039384</v>
      </c>
      <c r="DJ131" s="4">
        <f t="shared" si="1013"/>
        <v>0.20695197910387808</v>
      </c>
      <c r="DK131" s="4">
        <f t="shared" si="1014"/>
        <v>0.18973437187936948</v>
      </c>
      <c r="DL131" s="4">
        <f t="shared" si="1015"/>
        <v>0.14257143422902543</v>
      </c>
      <c r="DM131" s="4">
        <f t="shared" si="1016"/>
        <v>9.8619329388560717E-2</v>
      </c>
      <c r="DN131" s="4">
        <f t="shared" si="1017"/>
        <v>9.4278475045666915E-2</v>
      </c>
      <c r="DO131" s="4">
        <f t="shared" si="1018"/>
        <v>8.1845818068438644E-2</v>
      </c>
      <c r="DP131" s="4">
        <f t="shared" si="1019"/>
        <v>0.12029491656965403</v>
      </c>
      <c r="DQ131" s="4">
        <f t="shared" si="1020"/>
        <v>0.16025022203343953</v>
      </c>
      <c r="DR131" s="4">
        <f t="shared" si="1021"/>
        <v>0.14970059880239459</v>
      </c>
      <c r="DS131" s="4">
        <f t="shared" si="1022"/>
        <v>0.14717687985014694</v>
      </c>
      <c r="DT131" s="4">
        <f t="shared" si="1023"/>
        <v>-0.23879918125994948</v>
      </c>
      <c r="DU131" s="4">
        <f t="shared" si="1024"/>
        <v>-0.25381665037226425</v>
      </c>
      <c r="DV131" s="4">
        <f t="shared" si="1025"/>
        <v>-0.19499756253046835</v>
      </c>
      <c r="DW131" s="4">
        <f t="shared" si="1026"/>
        <v>-0.21688729339615628</v>
      </c>
      <c r="DX131" s="4">
        <f t="shared" si="1027"/>
        <v>8.213811840525681E-2</v>
      </c>
      <c r="DY131" s="4">
        <f t="shared" si="1028"/>
        <v>0.12852159366776125</v>
      </c>
      <c r="DZ131" s="4">
        <f t="shared" si="1029"/>
        <v>0.22070138495181038</v>
      </c>
      <c r="EA131" s="4">
        <f t="shared" si="1030"/>
        <v>0.37475944495087671</v>
      </c>
      <c r="EB131" s="4">
        <f t="shared" si="1031"/>
        <v>0.42919311694015216</v>
      </c>
      <c r="EC131" s="4">
        <f t="shared" si="1032"/>
        <v>0.41843458537825273</v>
      </c>
      <c r="ED131" s="4">
        <f t="shared" si="1033"/>
        <v>0.24780529035480287</v>
      </c>
      <c r="EE131" s="4">
        <f t="shared" si="1034"/>
        <v>0.16832118742946828</v>
      </c>
      <c r="EF131" s="11">
        <f t="shared" si="1035"/>
        <v>0.1475697535658142</v>
      </c>
      <c r="EG131" s="11">
        <f t="shared" si="1036"/>
        <v>0.11128427155414275</v>
      </c>
      <c r="EH131" s="11">
        <f t="shared" si="1037"/>
        <v>9.9966496967882568E-2</v>
      </c>
      <c r="EI131" s="11">
        <f t="shared" si="1038"/>
        <v>6.442352372632483E-2</v>
      </c>
      <c r="EJ131" s="11">
        <f t="shared" si="1039"/>
        <v>8.5093773714450455E-2</v>
      </c>
      <c r="EK131" s="11">
        <f t="shared" si="1040"/>
        <v>5.0480445169054193E-2</v>
      </c>
      <c r="EL131" s="11">
        <f t="shared" si="1041"/>
        <v>5.0285422730127656E-2</v>
      </c>
      <c r="EM131" s="11">
        <f t="shared" si="1042"/>
        <v>3.4864903014446343E-2</v>
      </c>
      <c r="EN131" s="11">
        <f t="shared" si="1043"/>
        <v>3.8740965147687496E-2</v>
      </c>
      <c r="EO131" s="11">
        <f t="shared" si="1044"/>
        <v>4.6388719027334005E-2</v>
      </c>
      <c r="EP131" s="11">
        <f t="shared" si="1045"/>
        <v>3.6703464226940326E-2</v>
      </c>
      <c r="EQ131" s="11">
        <f t="shared" si="1046"/>
        <v>3.0968116118988316E-2</v>
      </c>
      <c r="ER131" s="11">
        <f t="shared" si="1047"/>
        <v>2.4180111859356871E-2</v>
      </c>
      <c r="ES131" s="11">
        <f t="shared" si="1048"/>
        <v>1.776396293258127E-2</v>
      </c>
      <c r="ET131" s="11">
        <f t="shared" si="1049"/>
        <v>2.3703661056277164E-2</v>
      </c>
      <c r="EU131" s="11">
        <f t="shared" si="1050"/>
        <v>2.0375267967222319E-2</v>
      </c>
      <c r="EV131" s="11">
        <f t="shared" si="1051"/>
        <v>1.7449613577815042E-2</v>
      </c>
      <c r="EW131" s="11">
        <f t="shared" si="1052"/>
        <v>2.0218922122289654E-2</v>
      </c>
      <c r="EX131" s="11">
        <f t="shared" si="1053"/>
        <v>2.6200706073930179E-2</v>
      </c>
      <c r="EY131" s="11">
        <f t="shared" si="1054"/>
        <v>3.5088200893393075E-2</v>
      </c>
      <c r="EZ131" s="11">
        <f t="shared" si="1055"/>
        <v>4.6505681192461366E-2</v>
      </c>
      <c r="FA131" s="11">
        <f t="shared" si="1056"/>
        <v>5.4731106096114354E-2</v>
      </c>
      <c r="FB131" s="11">
        <f t="shared" si="1057"/>
        <v>5.5416786165002598E-2</v>
      </c>
      <c r="FC131" s="11">
        <f t="shared" si="1058"/>
        <v>5.7950076890740658E-2</v>
      </c>
      <c r="FD131" s="11">
        <f t="shared" si="1059"/>
        <v>5.8569963455388001E-2</v>
      </c>
      <c r="FE131" s="11">
        <f t="shared" si="1060"/>
        <v>5.9354897264484646E-2</v>
      </c>
      <c r="FF131" s="11">
        <f t="shared" si="1061"/>
        <v>6.0727417725389671E-2</v>
      </c>
    </row>
    <row r="132" spans="2:162" x14ac:dyDescent="0.2">
      <c r="B132" t="str">
        <f t="shared" si="905"/>
        <v xml:space="preserve">   Information</v>
      </c>
      <c r="C132" s="4"/>
      <c r="D132" s="4"/>
      <c r="E132" s="4"/>
      <c r="F132" s="4"/>
      <c r="G132" s="4">
        <f t="shared" si="906"/>
        <v>4.8551054468214568E-2</v>
      </c>
      <c r="H132" s="4">
        <f t="shared" si="907"/>
        <v>0.11431321821791729</v>
      </c>
      <c r="I132" s="4">
        <f t="shared" si="908"/>
        <v>0.12820512820512792</v>
      </c>
      <c r="J132" s="4">
        <f t="shared" si="909"/>
        <v>0.23379192518658426</v>
      </c>
      <c r="K132" s="4">
        <f t="shared" si="910"/>
        <v>0.22234908806826745</v>
      </c>
      <c r="L132" s="4">
        <f t="shared" si="911"/>
        <v>0.17674725143045458</v>
      </c>
      <c r="M132" s="4">
        <f t="shared" si="912"/>
        <v>0.1670843776106932</v>
      </c>
      <c r="N132" s="4">
        <f t="shared" si="913"/>
        <v>0.16991593632623855</v>
      </c>
      <c r="O132" s="4">
        <f t="shared" si="914"/>
        <v>0.18919797794661039</v>
      </c>
      <c r="P132" s="4">
        <f t="shared" si="915"/>
        <v>0.24799244213509652</v>
      </c>
      <c r="Q132" s="4">
        <f t="shared" si="916"/>
        <v>0.32258064516129092</v>
      </c>
      <c r="R132" s="4">
        <f t="shared" si="917"/>
        <v>0.2211215283920043</v>
      </c>
      <c r="S132" s="4">
        <f t="shared" si="918"/>
        <v>0.21172111624077397</v>
      </c>
      <c r="T132" s="4">
        <f t="shared" si="919"/>
        <v>0.19930828301776213</v>
      </c>
      <c r="U132" s="4">
        <f t="shared" si="920"/>
        <v>0.10124678179872154</v>
      </c>
      <c r="V132" s="4">
        <f t="shared" si="921"/>
        <v>0.36923076923076914</v>
      </c>
      <c r="W132" s="4">
        <f t="shared" si="922"/>
        <v>0.3730364584851219</v>
      </c>
      <c r="X132" s="4">
        <f t="shared" si="923"/>
        <v>0.45852922398281931</v>
      </c>
      <c r="Y132" s="4">
        <f t="shared" si="924"/>
        <v>0.55846523336902087</v>
      </c>
      <c r="Z132" s="4">
        <f t="shared" si="925"/>
        <v>0.47816750178954909</v>
      </c>
      <c r="AA132" s="4">
        <f t="shared" si="926"/>
        <v>0.47408164424005028</v>
      </c>
      <c r="AB132" s="4">
        <f t="shared" si="927"/>
        <v>0.43718949609652236</v>
      </c>
      <c r="AC132" s="4">
        <f t="shared" si="928"/>
        <v>0.28336639274582059</v>
      </c>
      <c r="AD132" s="4">
        <f t="shared" si="929"/>
        <v>0.20235414826003964</v>
      </c>
      <c r="AE132" s="4">
        <f t="shared" si="930"/>
        <v>0.23079275922475839</v>
      </c>
      <c r="AF132" s="4">
        <f t="shared" si="931"/>
        <v>0.22357162572453823</v>
      </c>
      <c r="AG132" s="4">
        <f t="shared" si="932"/>
        <v>0.39029449493708845</v>
      </c>
      <c r="AH132" s="4">
        <f t="shared" si="933"/>
        <v>0.34597436034972912</v>
      </c>
      <c r="AI132" s="4">
        <f t="shared" si="934"/>
        <v>0.32867707477403418</v>
      </c>
      <c r="AJ132" s="4">
        <f t="shared" si="935"/>
        <v>0.26003068362066722</v>
      </c>
      <c r="AK132" s="4">
        <f t="shared" si="936"/>
        <v>0.2520965169522047</v>
      </c>
      <c r="AL132" s="4">
        <f t="shared" si="937"/>
        <v>0.29367832097015056</v>
      </c>
      <c r="AM132" s="4">
        <f t="shared" si="938"/>
        <v>0.43676891410211327</v>
      </c>
      <c r="AN132" s="4">
        <f t="shared" si="939"/>
        <v>0.46322673338452758</v>
      </c>
      <c r="AO132" s="4">
        <f t="shared" si="940"/>
        <v>0.62371083390629578</v>
      </c>
      <c r="AP132" s="4">
        <f t="shared" si="941"/>
        <v>0.58446776903782072</v>
      </c>
      <c r="AQ132" s="4">
        <f t="shared" si="942"/>
        <v>0.70376392360521267</v>
      </c>
      <c r="AR132" s="4">
        <f t="shared" si="943"/>
        <v>0.84881021474172946</v>
      </c>
      <c r="AS132" s="4">
        <f t="shared" si="944"/>
        <v>0.82991532944760371</v>
      </c>
      <c r="AT132" s="4">
        <f t="shared" si="945"/>
        <v>0.86925458442486292</v>
      </c>
      <c r="AU132" s="4">
        <f t="shared" si="946"/>
        <v>0.54056617193797696</v>
      </c>
      <c r="AV132" s="4">
        <f t="shared" si="947"/>
        <v>0.22636704473107161</v>
      </c>
      <c r="AW132" s="4">
        <f t="shared" si="948"/>
        <v>-0.13847814861756599</v>
      </c>
      <c r="AX132" s="4">
        <f t="shared" si="949"/>
        <v>-0.27552068740076513</v>
      </c>
      <c r="AY132" s="4">
        <f t="shared" si="950"/>
        <v>-0.38028169014084473</v>
      </c>
      <c r="AZ132" s="4">
        <f t="shared" si="951"/>
        <v>-0.31201248049922009</v>
      </c>
      <c r="BA132" s="4">
        <f t="shared" si="952"/>
        <v>-0.23405779794602416</v>
      </c>
      <c r="BB132" s="4">
        <f t="shared" si="953"/>
        <v>-0.1918220668220674</v>
      </c>
      <c r="BC132" s="4">
        <f t="shared" si="954"/>
        <v>-0.13022113022113144</v>
      </c>
      <c r="BD132" s="4">
        <f t="shared" si="955"/>
        <v>-0.13842198932173178</v>
      </c>
      <c r="BE132" s="4">
        <f t="shared" si="956"/>
        <v>-7.6390429018505082E-2</v>
      </c>
      <c r="BF132" s="4">
        <f t="shared" si="957"/>
        <v>-3.2156726939916426E-2</v>
      </c>
      <c r="BG132" s="4">
        <f t="shared" si="958"/>
        <v>3.9668765805524565E-2</v>
      </c>
      <c r="BH132" s="4">
        <f t="shared" si="959"/>
        <v>0.11197372349955166</v>
      </c>
      <c r="BI132" s="4">
        <f t="shared" si="960"/>
        <v>6.9702023848048439E-2</v>
      </c>
      <c r="BJ132" s="4">
        <f t="shared" si="961"/>
        <v>7.9487306870684837E-2</v>
      </c>
      <c r="BK132" s="4">
        <f t="shared" si="962"/>
        <v>0.10678719547023516</v>
      </c>
      <c r="BL132" s="4">
        <f t="shared" si="963"/>
        <v>9.6420094936708431E-2</v>
      </c>
      <c r="BM132" s="4">
        <f t="shared" si="964"/>
        <v>0.13805004314063948</v>
      </c>
      <c r="BN132" s="4">
        <f t="shared" si="965"/>
        <v>0.11506352975738733</v>
      </c>
      <c r="BO132" s="4">
        <f t="shared" si="966"/>
        <v>0.10477582846003886</v>
      </c>
      <c r="BP132" s="4">
        <f t="shared" si="967"/>
        <v>0.2245997053638269</v>
      </c>
      <c r="BQ132" s="4">
        <f t="shared" si="968"/>
        <v>0.32157427405807554</v>
      </c>
      <c r="BR132" s="4">
        <f t="shared" si="969"/>
        <v>0.3630668470135972</v>
      </c>
      <c r="BS132" s="4">
        <f t="shared" si="970"/>
        <v>0.38144572639510266</v>
      </c>
      <c r="BT132" s="4">
        <f t="shared" si="971"/>
        <v>0.31317191736000755</v>
      </c>
      <c r="BU132" s="4">
        <f t="shared" si="972"/>
        <v>0.2043517636950502</v>
      </c>
      <c r="BV132" s="4">
        <f t="shared" si="973"/>
        <v>0.1777634130575293</v>
      </c>
      <c r="BW132" s="4">
        <f t="shared" si="974"/>
        <v>0.20095912308746175</v>
      </c>
      <c r="BX132" s="4">
        <f t="shared" si="975"/>
        <v>0.21539996372211218</v>
      </c>
      <c r="BY132" s="4">
        <f t="shared" si="976"/>
        <v>0.29506498186814462</v>
      </c>
      <c r="BZ132" s="4">
        <f t="shared" si="977"/>
        <v>0.30222301820054248</v>
      </c>
      <c r="CA132" s="4">
        <f t="shared" si="978"/>
        <v>0.19574259848299547</v>
      </c>
      <c r="CB132" s="4">
        <f t="shared" si="979"/>
        <v>4.4501802322993798E-2</v>
      </c>
      <c r="CC132" s="4">
        <f t="shared" si="980"/>
        <v>-0.11769669783038375</v>
      </c>
      <c r="CD132" s="4">
        <f t="shared" si="981"/>
        <v>-0.1763788074079107</v>
      </c>
      <c r="CE132" s="4">
        <f t="shared" si="982"/>
        <v>-0.14241742086644926</v>
      </c>
      <c r="CF132" s="4">
        <f t="shared" si="983"/>
        <v>-6.5736958257030909E-2</v>
      </c>
      <c r="CG132" s="4">
        <f t="shared" si="984"/>
        <v>1.6622340425531696E-2</v>
      </c>
      <c r="CH132" s="4">
        <f t="shared" si="985"/>
        <v>8.1287206828125999E-2</v>
      </c>
      <c r="CI132" s="4">
        <f t="shared" si="986"/>
        <v>6.0016804705316715E-2</v>
      </c>
      <c r="CJ132" s="4">
        <f t="shared" si="987"/>
        <v>8.3644011088806841E-2</v>
      </c>
      <c r="CK132" s="4">
        <f t="shared" si="988"/>
        <v>0.11690046760187049</v>
      </c>
      <c r="CL132" s="4">
        <f t="shared" si="989"/>
        <v>7.1149057274990463E-2</v>
      </c>
      <c r="CM132" s="4">
        <f t="shared" si="990"/>
        <v>0.11587211502081046</v>
      </c>
      <c r="CN132" s="4">
        <f t="shared" si="991"/>
        <v>0.11272898074213202</v>
      </c>
      <c r="CO132" s="4">
        <f t="shared" si="992"/>
        <v>1.1682788915370031E-2</v>
      </c>
      <c r="CP132" s="4">
        <f t="shared" si="993"/>
        <v>1.8588656272509864E-2</v>
      </c>
      <c r="CQ132" s="4">
        <f t="shared" si="994"/>
        <v>2.0786659583804597E-2</v>
      </c>
      <c r="CR132" s="4">
        <f t="shared" si="995"/>
        <v>3.6616623947271658E-2</v>
      </c>
      <c r="CS132" s="4">
        <f t="shared" si="996"/>
        <v>0.12758589264558448</v>
      </c>
      <c r="CT132" s="4">
        <f t="shared" si="997"/>
        <v>0.17609608524856563</v>
      </c>
      <c r="CU132" s="4">
        <f t="shared" si="998"/>
        <v>0.19506289096657001</v>
      </c>
      <c r="CV132" s="4">
        <f t="shared" si="999"/>
        <v>0.22277668864729916</v>
      </c>
      <c r="CW132" s="4">
        <f t="shared" si="1000"/>
        <v>0.29219054365149555</v>
      </c>
      <c r="CX132" s="4">
        <f t="shared" si="1001"/>
        <v>0.21073890327962413</v>
      </c>
      <c r="CY132" s="4">
        <f t="shared" si="1002"/>
        <v>0.14392568201146871</v>
      </c>
      <c r="CZ132" s="4">
        <f t="shared" si="1003"/>
        <v>0.15435118154742575</v>
      </c>
      <c r="DA132" s="4">
        <f t="shared" si="1004"/>
        <v>0.17624175210093282</v>
      </c>
      <c r="DB132" s="4">
        <f t="shared" si="1005"/>
        <v>0.31189250389865708</v>
      </c>
      <c r="DC132" s="4">
        <f t="shared" si="1006"/>
        <v>0.41981172080400497</v>
      </c>
      <c r="DD132" s="4">
        <f t="shared" si="1007"/>
        <v>0.48787668496204178</v>
      </c>
      <c r="DE132" s="4">
        <f t="shared" si="1008"/>
        <v>0.49556490234456257</v>
      </c>
      <c r="DF132" s="4">
        <f t="shared" si="1009"/>
        <v>0.47998344884659055</v>
      </c>
      <c r="DG132" s="4">
        <f t="shared" si="1010"/>
        <v>0.47188198846966556</v>
      </c>
      <c r="DH132" s="4">
        <f t="shared" si="1011"/>
        <v>0.41243396993092296</v>
      </c>
      <c r="DI132" s="4">
        <f t="shared" si="1012"/>
        <v>0.35923309788092644</v>
      </c>
      <c r="DJ132" s="4">
        <f t="shared" si="1013"/>
        <v>0.31946955997588933</v>
      </c>
      <c r="DK132" s="4">
        <f t="shared" si="1014"/>
        <v>0.30557219892151066</v>
      </c>
      <c r="DL132" s="4">
        <f t="shared" si="1015"/>
        <v>0.42573414387833758</v>
      </c>
      <c r="DM132" s="4">
        <f t="shared" si="1016"/>
        <v>0.53254437869822446</v>
      </c>
      <c r="DN132" s="4">
        <f t="shared" si="1017"/>
        <v>0.55388604089328741</v>
      </c>
      <c r="DO132" s="4">
        <f t="shared" si="1018"/>
        <v>0.62748460519136362</v>
      </c>
      <c r="DP132" s="4">
        <f t="shared" si="1019"/>
        <v>0.57431121459060985</v>
      </c>
      <c r="DQ132" s="4">
        <f t="shared" si="1020"/>
        <v>0.59080202340039478</v>
      </c>
      <c r="DR132" s="4">
        <f t="shared" si="1021"/>
        <v>0.51243666513127539</v>
      </c>
      <c r="DS132" s="4">
        <f t="shared" si="1022"/>
        <v>0.47784701250047651</v>
      </c>
      <c r="DT132" s="4">
        <f t="shared" si="1023"/>
        <v>0.32597983473580511</v>
      </c>
      <c r="DU132" s="4">
        <f t="shared" si="1024"/>
        <v>0.15228999022335971</v>
      </c>
      <c r="DV132" s="4">
        <f t="shared" si="1025"/>
        <v>0.26812164847939518</v>
      </c>
      <c r="DW132" s="4">
        <f t="shared" si="1026"/>
        <v>0.18884152269837809</v>
      </c>
      <c r="DX132" s="4">
        <f t="shared" si="1027"/>
        <v>0.32223415682062245</v>
      </c>
      <c r="DY132" s="4">
        <f t="shared" si="1028"/>
        <v>0.41208510985536212</v>
      </c>
      <c r="DZ132" s="4">
        <f t="shared" si="1029"/>
        <v>0.53251802057179842</v>
      </c>
      <c r="EA132" s="4">
        <f t="shared" si="1030"/>
        <v>0.51048313582497684</v>
      </c>
      <c r="EB132" s="4">
        <f t="shared" si="1031"/>
        <v>0.59887411666067814</v>
      </c>
      <c r="EC132" s="4">
        <f t="shared" si="1032"/>
        <v>0.41256867997575358</v>
      </c>
      <c r="ED132" s="4">
        <f t="shared" si="1033"/>
        <v>6.1471079777936838E-2</v>
      </c>
      <c r="EE132" s="4">
        <f t="shared" si="1034"/>
        <v>1.3389185363708769E-2</v>
      </c>
      <c r="EF132" s="11">
        <f t="shared" si="1035"/>
        <v>-0.31832250487754205</v>
      </c>
      <c r="EG132" s="11">
        <f t="shared" si="1036"/>
        <v>-0.21512249859734447</v>
      </c>
      <c r="EH132" s="11">
        <f t="shared" si="1037"/>
        <v>-0.18270756906491104</v>
      </c>
      <c r="EI132" s="11">
        <f t="shared" si="1038"/>
        <v>-0.16351740673965209</v>
      </c>
      <c r="EJ132" s="11">
        <f t="shared" si="1039"/>
        <v>-4.3547028622734435E-2</v>
      </c>
      <c r="EK132" s="11">
        <f t="shared" si="1040"/>
        <v>-9.6490711613494512E-2</v>
      </c>
      <c r="EL132" s="11">
        <f t="shared" si="1041"/>
        <v>9.6464927704795478E-2</v>
      </c>
      <c r="EM132" s="11">
        <f t="shared" si="1042"/>
        <v>0.19387262706272737</v>
      </c>
      <c r="EN132" s="11">
        <f t="shared" si="1043"/>
        <v>0.25679009373043732</v>
      </c>
      <c r="EO132" s="11">
        <f t="shared" si="1044"/>
        <v>0.35200484383716313</v>
      </c>
      <c r="EP132" s="11">
        <f t="shared" si="1045"/>
        <v>0.29624420271892049</v>
      </c>
      <c r="EQ132" s="11">
        <f t="shared" si="1046"/>
        <v>0.28474837179182449</v>
      </c>
      <c r="ER132" s="11">
        <f t="shared" si="1047"/>
        <v>0.29906478956676219</v>
      </c>
      <c r="ES132" s="11">
        <f t="shared" si="1048"/>
        <v>0.22285135578100831</v>
      </c>
      <c r="ET132" s="11">
        <f t="shared" si="1049"/>
        <v>0.13252889021176284</v>
      </c>
      <c r="EU132" s="11">
        <f t="shared" si="1050"/>
        <v>7.6993475533523259E-2</v>
      </c>
      <c r="EV132" s="11">
        <f t="shared" si="1051"/>
        <v>2.7000844283764782E-2</v>
      </c>
      <c r="EW132" s="11">
        <f t="shared" si="1052"/>
        <v>2.1202574575178244E-2</v>
      </c>
      <c r="EX132" s="11">
        <f t="shared" si="1053"/>
        <v>5.2558964942886026E-2</v>
      </c>
      <c r="EY132" s="11">
        <f t="shared" si="1054"/>
        <v>5.7813797695306181E-2</v>
      </c>
      <c r="EZ132" s="11">
        <f t="shared" si="1055"/>
        <v>9.2393578702688009E-2</v>
      </c>
      <c r="FA132" s="11">
        <f t="shared" si="1056"/>
        <v>0.145796343863932</v>
      </c>
      <c r="FB132" s="11">
        <f t="shared" si="1057"/>
        <v>0.1951921880399127</v>
      </c>
      <c r="FC132" s="11">
        <f t="shared" si="1058"/>
        <v>0.24613018746441537</v>
      </c>
      <c r="FD132" s="11">
        <f t="shared" si="1059"/>
        <v>0.27285230835278829</v>
      </c>
      <c r="FE132" s="11">
        <f t="shared" si="1060"/>
        <v>0.27646430891310342</v>
      </c>
      <c r="FF132" s="11">
        <f t="shared" si="1061"/>
        <v>0.26568803445071187</v>
      </c>
    </row>
    <row r="133" spans="2:162" x14ac:dyDescent="0.2">
      <c r="B133" t="str">
        <f t="shared" si="905"/>
        <v xml:space="preserve">   Financial activities</v>
      </c>
      <c r="C133" s="4"/>
      <c r="D133" s="4"/>
      <c r="E133" s="4"/>
      <c r="F133" s="4"/>
      <c r="G133" s="4">
        <f t="shared" si="906"/>
        <v>9.1033227127913247E-3</v>
      </c>
      <c r="H133" s="4">
        <f t="shared" si="907"/>
        <v>1.804945550809205E-2</v>
      </c>
      <c r="I133" s="4">
        <f t="shared" si="908"/>
        <v>-2.683363148479424E-2</v>
      </c>
      <c r="J133" s="4">
        <f t="shared" si="909"/>
        <v>0</v>
      </c>
      <c r="K133" s="4">
        <f t="shared" si="910"/>
        <v>6.3099065532885287E-2</v>
      </c>
      <c r="L133" s="4">
        <f t="shared" si="911"/>
        <v>2.6961445133458616E-2</v>
      </c>
      <c r="M133" s="4">
        <f t="shared" si="912"/>
        <v>0.12829693280821147</v>
      </c>
      <c r="N133" s="4">
        <f t="shared" si="913"/>
        <v>0.26232635783700009</v>
      </c>
      <c r="O133" s="4">
        <f t="shared" si="914"/>
        <v>0.21580394359535332</v>
      </c>
      <c r="P133" s="4">
        <f t="shared" si="915"/>
        <v>0.21551724137930928</v>
      </c>
      <c r="Q133" s="4">
        <f t="shared" si="916"/>
        <v>0.33737792246226628</v>
      </c>
      <c r="R133" s="4">
        <f t="shared" si="917"/>
        <v>0.17689722271360361</v>
      </c>
      <c r="S133" s="4">
        <f t="shared" si="918"/>
        <v>0.36463081130355635</v>
      </c>
      <c r="T133" s="4">
        <f t="shared" si="919"/>
        <v>0.21103229966586665</v>
      </c>
      <c r="U133" s="4">
        <f t="shared" si="920"/>
        <v>-4.6284243107986553E-2</v>
      </c>
      <c r="V133" s="4">
        <f t="shared" si="921"/>
        <v>-0.14358974358974447</v>
      </c>
      <c r="W133" s="4">
        <f t="shared" si="922"/>
        <v>-0.37886515314895314</v>
      </c>
      <c r="X133" s="4">
        <f t="shared" si="923"/>
        <v>-0.28150211852109869</v>
      </c>
      <c r="Y133" s="4">
        <f t="shared" si="924"/>
        <v>-0.11574408981741434</v>
      </c>
      <c r="Z133" s="4">
        <f t="shared" si="925"/>
        <v>8.5898353614888873E-2</v>
      </c>
      <c r="AA133" s="4">
        <f t="shared" si="926"/>
        <v>0.16465110997558657</v>
      </c>
      <c r="AB133" s="4">
        <f t="shared" si="927"/>
        <v>0.23846699787083131</v>
      </c>
      <c r="AC133" s="4">
        <f t="shared" si="928"/>
        <v>0.17285349957495039</v>
      </c>
      <c r="AD133" s="4">
        <f t="shared" si="929"/>
        <v>0.11970245390030496</v>
      </c>
      <c r="AE133" s="4">
        <f t="shared" si="930"/>
        <v>7.2296526986068532E-2</v>
      </c>
      <c r="AF133" s="4">
        <f t="shared" si="931"/>
        <v>0.12972674579078144</v>
      </c>
      <c r="AG133" s="4">
        <f t="shared" si="932"/>
        <v>0.17194792434291437</v>
      </c>
      <c r="AH133" s="4">
        <f t="shared" si="933"/>
        <v>0.3218366142788181</v>
      </c>
      <c r="AI133" s="4">
        <f t="shared" si="934"/>
        <v>0.26241153550507634</v>
      </c>
      <c r="AJ133" s="4">
        <f t="shared" si="935"/>
        <v>0.4472527758275478</v>
      </c>
      <c r="AK133" s="4">
        <f t="shared" si="936"/>
        <v>0.50162062046612155</v>
      </c>
      <c r="AL133" s="4">
        <f t="shared" si="937"/>
        <v>0.54431757766019473</v>
      </c>
      <c r="AM133" s="4">
        <f t="shared" si="938"/>
        <v>0.6175008785581616</v>
      </c>
      <c r="AN133" s="4">
        <f t="shared" si="939"/>
        <v>0.39386658079219233</v>
      </c>
      <c r="AO133" s="4">
        <f t="shared" si="940"/>
        <v>0.32167763480993911</v>
      </c>
      <c r="AP133" s="4">
        <f t="shared" si="941"/>
        <v>9.2540730097654678E-2</v>
      </c>
      <c r="AQ133" s="4">
        <f t="shared" si="942"/>
        <v>9.2217341713785692E-2</v>
      </c>
      <c r="AR133" s="4">
        <f t="shared" si="943"/>
        <v>9.6730508802478701E-3</v>
      </c>
      <c r="AS133" s="4">
        <f t="shared" si="944"/>
        <v>-6.9559377323642244E-2</v>
      </c>
      <c r="AT133" s="4">
        <f t="shared" si="945"/>
        <v>-1.9052155275065669E-2</v>
      </c>
      <c r="AU133" s="4">
        <f t="shared" si="946"/>
        <v>6.1643510835032694E-2</v>
      </c>
      <c r="AV133" s="4">
        <f t="shared" si="947"/>
        <v>9.4319601971279698E-2</v>
      </c>
      <c r="AW133" s="4">
        <f t="shared" si="948"/>
        <v>0.24409707552926727</v>
      </c>
      <c r="AX133" s="4">
        <f t="shared" si="949"/>
        <v>0.172784159895396</v>
      </c>
      <c r="AY133" s="4">
        <f t="shared" si="950"/>
        <v>-2.1126760563380066E-2</v>
      </c>
      <c r="AZ133" s="4">
        <f t="shared" si="951"/>
        <v>-4.7274618257454526E-3</v>
      </c>
      <c r="BA133" s="4">
        <f t="shared" si="952"/>
        <v>-0.11225220921901079</v>
      </c>
      <c r="BB133" s="4">
        <f t="shared" si="953"/>
        <v>-2.4281274281274738E-2</v>
      </c>
      <c r="BC133" s="4">
        <f t="shared" si="954"/>
        <v>0.16461916461916468</v>
      </c>
      <c r="BD133" s="4">
        <f t="shared" si="955"/>
        <v>0.19280205655527052</v>
      </c>
      <c r="BE133" s="4">
        <f t="shared" si="956"/>
        <v>0.2365639092185999</v>
      </c>
      <c r="BF133" s="4">
        <f t="shared" si="957"/>
        <v>0.15831004031958854</v>
      </c>
      <c r="BG133" s="4">
        <f t="shared" si="958"/>
        <v>3.9668765805524427E-2</v>
      </c>
      <c r="BH133" s="4">
        <f t="shared" si="959"/>
        <v>-5.2254404299791564E-2</v>
      </c>
      <c r="BI133" s="4">
        <f t="shared" si="960"/>
        <v>-0.12446789972866147</v>
      </c>
      <c r="BJ133" s="4">
        <f t="shared" si="961"/>
        <v>-9.6875155248646094E-2</v>
      </c>
      <c r="BK133" s="4">
        <f t="shared" si="962"/>
        <v>-0.1018203491692963</v>
      </c>
      <c r="BL133" s="4">
        <f t="shared" si="963"/>
        <v>-1.4833860759494926E-2</v>
      </c>
      <c r="BM133" s="4">
        <f t="shared" si="964"/>
        <v>0.12079378774806117</v>
      </c>
      <c r="BN133" s="4">
        <f t="shared" si="965"/>
        <v>0.18116385536269569</v>
      </c>
      <c r="BO133" s="4">
        <f t="shared" si="966"/>
        <v>0.22660818713450334</v>
      </c>
      <c r="BP133" s="4">
        <f t="shared" si="967"/>
        <v>0.18354384524355769</v>
      </c>
      <c r="BQ133" s="4">
        <f t="shared" si="968"/>
        <v>4.5596352291815322E-2</v>
      </c>
      <c r="BR133" s="4">
        <f t="shared" si="969"/>
        <v>-2.1356873353741621E-2</v>
      </c>
      <c r="BS133" s="4">
        <f t="shared" si="970"/>
        <v>-3.2964445490936002E-2</v>
      </c>
      <c r="BT133" s="4">
        <f t="shared" si="971"/>
        <v>-2.5708142469851997E-2</v>
      </c>
      <c r="BU133" s="4">
        <f t="shared" si="972"/>
        <v>-4.6443582657965707E-2</v>
      </c>
      <c r="BV133" s="4">
        <f t="shared" si="973"/>
        <v>-2.7703389047925443E-2</v>
      </c>
      <c r="BW133" s="4">
        <f t="shared" si="974"/>
        <v>-3.4254395980817413E-2</v>
      </c>
      <c r="BX133" s="4">
        <f t="shared" si="975"/>
        <v>-8.6159985488842239E-2</v>
      </c>
      <c r="BY133" s="4">
        <f t="shared" si="976"/>
        <v>-0.12162983985404557</v>
      </c>
      <c r="BZ133" s="4">
        <f t="shared" si="977"/>
        <v>-0.25521054870268062</v>
      </c>
      <c r="CA133" s="4">
        <f t="shared" si="978"/>
        <v>-0.41150432635629547</v>
      </c>
      <c r="CB133" s="4">
        <f t="shared" si="979"/>
        <v>-0.48506964532063657</v>
      </c>
      <c r="CC133" s="4">
        <f t="shared" si="980"/>
        <v>-0.54184894850214183</v>
      </c>
      <c r="CD133" s="4">
        <f t="shared" si="981"/>
        <v>-0.5313976889853701</v>
      </c>
      <c r="CE133" s="4">
        <f t="shared" si="982"/>
        <v>-0.46170809022832676</v>
      </c>
      <c r="CF133" s="4">
        <f t="shared" si="983"/>
        <v>-0.35216227637695424</v>
      </c>
      <c r="CG133" s="4">
        <f t="shared" si="984"/>
        <v>-0.23033814589665674</v>
      </c>
      <c r="CH133" s="4">
        <f t="shared" si="985"/>
        <v>-0.12193081024218697</v>
      </c>
      <c r="CI133" s="4">
        <f t="shared" si="986"/>
        <v>-6.961949345816866E-2</v>
      </c>
      <c r="CJ133" s="4">
        <f t="shared" si="987"/>
        <v>-9.7982984418316044E-2</v>
      </c>
      <c r="CK133" s="4">
        <f t="shared" si="988"/>
        <v>-0.13837198205935736</v>
      </c>
      <c r="CL133" s="4">
        <f t="shared" si="989"/>
        <v>-0.14466974979248268</v>
      </c>
      <c r="CM133" s="4">
        <f t="shared" si="990"/>
        <v>-0.14424895951570241</v>
      </c>
      <c r="CN133" s="4">
        <f t="shared" si="991"/>
        <v>-8.4546735556598682E-2</v>
      </c>
      <c r="CO133" s="4">
        <f t="shared" si="992"/>
        <v>-1.1682788915369332E-2</v>
      </c>
      <c r="CP133" s="4">
        <f t="shared" si="993"/>
        <v>4.6471640681274302E-2</v>
      </c>
      <c r="CQ133" s="4">
        <f t="shared" si="994"/>
        <v>0.15243550361457073</v>
      </c>
      <c r="CR133" s="4">
        <f t="shared" si="995"/>
        <v>0.17850604174295093</v>
      </c>
      <c r="CS133" s="4">
        <f t="shared" si="996"/>
        <v>0.18226556092226331</v>
      </c>
      <c r="CT133" s="4">
        <f t="shared" si="997"/>
        <v>0.15126202194428151</v>
      </c>
      <c r="CU133" s="4">
        <f t="shared" si="998"/>
        <v>6.5020963655521999E-2</v>
      </c>
      <c r="CV133" s="4">
        <f t="shared" si="999"/>
        <v>2.8960969524148783E-2</v>
      </c>
      <c r="CW133" s="4">
        <f t="shared" si="1000"/>
        <v>4.2057729768018422E-2</v>
      </c>
      <c r="CX133" s="4">
        <f t="shared" si="1001"/>
        <v>5.9270316547393904E-2</v>
      </c>
      <c r="CY133" s="4">
        <f t="shared" si="1002"/>
        <v>7.8504917460802154E-2</v>
      </c>
      <c r="CZ133" s="4">
        <f t="shared" si="1003"/>
        <v>8.043653122894083E-2</v>
      </c>
      <c r="DA133" s="4">
        <f t="shared" si="1004"/>
        <v>6.6627979452790503E-2</v>
      </c>
      <c r="DB133" s="4">
        <f t="shared" si="1005"/>
        <v>4.9133750614172869E-2</v>
      </c>
      <c r="DC133" s="4">
        <f t="shared" si="1006"/>
        <v>8.0569926214909077E-2</v>
      </c>
      <c r="DD133" s="4">
        <f t="shared" si="1007"/>
        <v>7.5705002838937344E-2</v>
      </c>
      <c r="DE133" s="4">
        <f t="shared" si="1008"/>
        <v>8.5370424353474444E-2</v>
      </c>
      <c r="DF133" s="4">
        <f t="shared" si="1009"/>
        <v>5.9997931105823625E-2</v>
      </c>
      <c r="DG133" s="4">
        <f t="shared" si="1010"/>
        <v>3.0774912291500357E-2</v>
      </c>
      <c r="DH133" s="4">
        <f t="shared" si="1011"/>
        <v>6.2982527427874357E-2</v>
      </c>
      <c r="DI133" s="4">
        <f t="shared" si="1012"/>
        <v>6.0544904137235622E-2</v>
      </c>
      <c r="DJ133" s="4">
        <f t="shared" si="1013"/>
        <v>0.10247136829415299</v>
      </c>
      <c r="DK133" s="4">
        <f t="shared" si="1014"/>
        <v>0.15578190533253411</v>
      </c>
      <c r="DL133" s="4">
        <f t="shared" si="1015"/>
        <v>0.15841270469891683</v>
      </c>
      <c r="DM133" s="4">
        <f t="shared" si="1016"/>
        <v>0.13609467455621405</v>
      </c>
      <c r="DN133" s="4">
        <f t="shared" si="1017"/>
        <v>0.10606328442637412</v>
      </c>
      <c r="DO133" s="4">
        <f t="shared" si="1018"/>
        <v>7.5999688206406749E-2</v>
      </c>
      <c r="DP133" s="4">
        <f t="shared" si="1019"/>
        <v>8.1490104772991775E-2</v>
      </c>
      <c r="DQ133" s="4">
        <f t="shared" si="1020"/>
        <v>0.11198208286674063</v>
      </c>
      <c r="DR133" s="4">
        <f t="shared" si="1021"/>
        <v>0.12475049900199614</v>
      </c>
      <c r="DS133" s="4">
        <f t="shared" si="1022"/>
        <v>3.82277610000381E-2</v>
      </c>
      <c r="DT133" s="4">
        <f t="shared" si="1023"/>
        <v>-0.17815177014631239</v>
      </c>
      <c r="DU133" s="4">
        <f t="shared" si="1024"/>
        <v>-0.20493344363390187</v>
      </c>
      <c r="DV133" s="4">
        <f t="shared" si="1025"/>
        <v>-0.14812314846064359</v>
      </c>
      <c r="DW133" s="4">
        <f t="shared" si="1026"/>
        <v>-9.3485902325928641E-2</v>
      </c>
      <c r="DX133" s="4">
        <f t="shared" si="1027"/>
        <v>0.10951749120700938</v>
      </c>
      <c r="DY133" s="4">
        <f t="shared" si="1028"/>
        <v>0.11832146718619228</v>
      </c>
      <c r="DZ133" s="4">
        <f t="shared" si="1029"/>
        <v>0.13161091763181296</v>
      </c>
      <c r="EA133" s="4">
        <f t="shared" si="1030"/>
        <v>0.20054694621695521</v>
      </c>
      <c r="EB133" s="4">
        <f t="shared" si="1031"/>
        <v>0.1716772467760615</v>
      </c>
      <c r="EC133" s="4">
        <f t="shared" si="1032"/>
        <v>0.13491582425747434</v>
      </c>
      <c r="ED133" s="4">
        <f t="shared" si="1033"/>
        <v>2.4972626159786415E-2</v>
      </c>
      <c r="EE133" s="4">
        <f t="shared" si="1034"/>
        <v>-0.12624089057210106</v>
      </c>
      <c r="EF133" s="11">
        <f t="shared" si="1035"/>
        <v>-9.2666073153637674E-2</v>
      </c>
      <c r="EG133" s="11">
        <f t="shared" si="1036"/>
        <v>-4.6141200673274915E-2</v>
      </c>
      <c r="EH133" s="11">
        <f t="shared" si="1037"/>
        <v>-4.67713558433803E-3</v>
      </c>
      <c r="EI133" s="11">
        <f t="shared" si="1038"/>
        <v>0.10102117061021181</v>
      </c>
      <c r="EJ133" s="11">
        <f t="shared" si="1039"/>
        <v>9.1358141370789098E-2</v>
      </c>
      <c r="EK133" s="11">
        <f t="shared" si="1040"/>
        <v>7.4371470531430686E-2</v>
      </c>
      <c r="EL133" s="11">
        <f t="shared" si="1041"/>
        <v>7.1076706158602607E-2</v>
      </c>
      <c r="EM133" s="11">
        <f t="shared" si="1042"/>
        <v>6.6914396448623098E-2</v>
      </c>
      <c r="EN133" s="11">
        <f t="shared" si="1043"/>
        <v>6.3149841739595328E-2</v>
      </c>
      <c r="EO133" s="11">
        <f t="shared" si="1044"/>
        <v>5.7745568255786348E-2</v>
      </c>
      <c r="EP133" s="11">
        <f t="shared" si="1045"/>
        <v>5.8393239936182041E-2</v>
      </c>
      <c r="EQ133" s="11">
        <f t="shared" si="1046"/>
        <v>6.2344510752606191E-2</v>
      </c>
      <c r="ER133" s="11">
        <f t="shared" si="1047"/>
        <v>5.0758143343758687E-2</v>
      </c>
      <c r="ES133" s="11">
        <f t="shared" si="1048"/>
        <v>4.5000263648999707E-2</v>
      </c>
      <c r="ET133" s="11">
        <f t="shared" si="1049"/>
        <v>3.6210260343228037E-2</v>
      </c>
      <c r="EU133" s="11">
        <f t="shared" si="1050"/>
        <v>3.8173062638998653E-2</v>
      </c>
      <c r="EV133" s="11">
        <f t="shared" si="1051"/>
        <v>4.840073171259645E-2</v>
      </c>
      <c r="EW133" s="11">
        <f t="shared" si="1052"/>
        <v>5.2486505855704878E-2</v>
      </c>
      <c r="EX133" s="11">
        <f t="shared" si="1053"/>
        <v>4.3312450393800515E-2</v>
      </c>
      <c r="EY133" s="11">
        <f t="shared" si="1054"/>
        <v>2.2911832478318597E-2</v>
      </c>
      <c r="EZ133" s="11">
        <f t="shared" si="1055"/>
        <v>8.3341704749897178E-3</v>
      </c>
      <c r="FA133" s="11">
        <f t="shared" si="1056"/>
        <v>-1.3901698804745101E-3</v>
      </c>
      <c r="FB133" s="11">
        <f t="shared" si="1057"/>
        <v>-6.331943147097503E-3</v>
      </c>
      <c r="FC133" s="11">
        <f t="shared" si="1058"/>
        <v>-1.5536186538533349E-2</v>
      </c>
      <c r="FD133" s="11">
        <f t="shared" si="1059"/>
        <v>-2.3357281229213534E-2</v>
      </c>
      <c r="FE133" s="11">
        <f t="shared" si="1060"/>
        <v>-2.3361716924989666E-2</v>
      </c>
      <c r="FF133" s="11">
        <f t="shared" si="1061"/>
        <v>-2.9390487808337189E-2</v>
      </c>
    </row>
    <row r="134" spans="2:162" x14ac:dyDescent="0.2">
      <c r="B134" t="str">
        <f t="shared" si="905"/>
        <v xml:space="preserve">   Professional and business services</v>
      </c>
      <c r="C134" s="4"/>
      <c r="D134" s="4"/>
      <c r="E134" s="4"/>
      <c r="F134" s="4"/>
      <c r="G134" s="4">
        <f t="shared" si="906"/>
        <v>0.25792747686238565</v>
      </c>
      <c r="H134" s="4">
        <f t="shared" si="907"/>
        <v>-5.4148366524275439E-2</v>
      </c>
      <c r="I134" s="4">
        <f t="shared" si="908"/>
        <v>-0.19081693500298472</v>
      </c>
      <c r="J134" s="4">
        <f t="shared" si="909"/>
        <v>-7.1935976980487329E-2</v>
      </c>
      <c r="K134" s="4">
        <f t="shared" si="910"/>
        <v>0.32450947988341827</v>
      </c>
      <c r="L134" s="4">
        <f t="shared" si="911"/>
        <v>0.24864443845301198</v>
      </c>
      <c r="M134" s="4">
        <f t="shared" si="912"/>
        <v>2.983649600192614E-3</v>
      </c>
      <c r="N134" s="4">
        <f t="shared" si="913"/>
        <v>-1.7885888034340842E-2</v>
      </c>
      <c r="O134" s="4">
        <f t="shared" si="914"/>
        <v>0.10346764418955159</v>
      </c>
      <c r="P134" s="4">
        <f t="shared" si="915"/>
        <v>0.38675011809163973</v>
      </c>
      <c r="Q134" s="4">
        <f t="shared" si="916"/>
        <v>0.88191772713820715</v>
      </c>
      <c r="R134" s="4">
        <f t="shared" si="917"/>
        <v>0.78424435403031034</v>
      </c>
      <c r="S134" s="4">
        <f t="shared" si="918"/>
        <v>0.57341135648542907</v>
      </c>
      <c r="T134" s="4">
        <f t="shared" si="919"/>
        <v>0.73275104050647677</v>
      </c>
      <c r="U134" s="4">
        <f t="shared" si="920"/>
        <v>0.67112152506581046</v>
      </c>
      <c r="V134" s="4">
        <f t="shared" si="921"/>
        <v>1.0344322344322361</v>
      </c>
      <c r="W134" s="4">
        <f t="shared" si="922"/>
        <v>0.79853116894471443</v>
      </c>
      <c r="X134" s="4">
        <f t="shared" si="923"/>
        <v>0.44982297289454032</v>
      </c>
      <c r="Y134" s="4">
        <f t="shared" si="924"/>
        <v>0.33855146271593578</v>
      </c>
      <c r="Z134" s="4">
        <f t="shared" si="925"/>
        <v>0.30923407301359768</v>
      </c>
      <c r="AA134" s="4">
        <f t="shared" si="926"/>
        <v>0.66995968886617929</v>
      </c>
      <c r="AB134" s="4">
        <f t="shared" si="927"/>
        <v>0.76933995741660866</v>
      </c>
      <c r="AC134" s="4">
        <f t="shared" si="928"/>
        <v>0.90677245678662721</v>
      </c>
      <c r="AD134" s="4">
        <f t="shared" si="929"/>
        <v>1.0117707413001964</v>
      </c>
      <c r="AE134" s="4">
        <f t="shared" si="930"/>
        <v>0.96209993604538013</v>
      </c>
      <c r="AF134" s="4">
        <f t="shared" si="931"/>
        <v>1.3165884626000546</v>
      </c>
      <c r="AG134" s="4">
        <f t="shared" si="932"/>
        <v>1.1326728349572852</v>
      </c>
      <c r="AH134" s="4">
        <f t="shared" si="933"/>
        <v>1.0513329399774702</v>
      </c>
      <c r="AI134" s="4">
        <f t="shared" si="934"/>
        <v>1.0363930341665122</v>
      </c>
      <c r="AJ134" s="4">
        <f t="shared" si="935"/>
        <v>0.68128039108614924</v>
      </c>
      <c r="AK134" s="4">
        <f t="shared" si="936"/>
        <v>0.73571024335031232</v>
      </c>
      <c r="AL134" s="4">
        <f t="shared" si="937"/>
        <v>0.55950783564140993</v>
      </c>
      <c r="AM134" s="4">
        <f t="shared" si="938"/>
        <v>0.43927908027511436</v>
      </c>
      <c r="AN134" s="4">
        <f t="shared" si="939"/>
        <v>0.73819019544700215</v>
      </c>
      <c r="AO134" s="4">
        <f t="shared" si="940"/>
        <v>0.88154405264708713</v>
      </c>
      <c r="AP134" s="4">
        <f t="shared" si="941"/>
        <v>1.0812653727199666</v>
      </c>
      <c r="AQ134" s="4">
        <f t="shared" si="942"/>
        <v>1.1187419613172556</v>
      </c>
      <c r="AR134" s="4">
        <f t="shared" si="943"/>
        <v>0.91410330818340058</v>
      </c>
      <c r="AS134" s="4">
        <f t="shared" si="944"/>
        <v>0.9354536950420963</v>
      </c>
      <c r="AT134" s="4">
        <f t="shared" si="945"/>
        <v>0.67158847344605999</v>
      </c>
      <c r="AU134" s="4">
        <f t="shared" si="946"/>
        <v>-2.3709042628861324E-2</v>
      </c>
      <c r="AV134" s="4">
        <f t="shared" si="947"/>
        <v>-0.42679619892004067</v>
      </c>
      <c r="AW134" s="4">
        <f t="shared" si="948"/>
        <v>-1.2181382903816331</v>
      </c>
      <c r="AX134" s="4">
        <f t="shared" si="949"/>
        <v>-1.6181003082095844</v>
      </c>
      <c r="AY134" s="4">
        <f t="shared" si="950"/>
        <v>-1.265258215962441</v>
      </c>
      <c r="AZ134" s="4">
        <f t="shared" si="951"/>
        <v>-1.0424053325769387</v>
      </c>
      <c r="BA134" s="4">
        <f t="shared" si="952"/>
        <v>-0.5349892524480554</v>
      </c>
      <c r="BB134" s="4">
        <f t="shared" si="953"/>
        <v>-0.1942501942501938</v>
      </c>
      <c r="BC134" s="4">
        <f t="shared" si="954"/>
        <v>-0.13267813267813386</v>
      </c>
      <c r="BD134" s="4">
        <f t="shared" si="955"/>
        <v>-0.19033023531738316</v>
      </c>
      <c r="BE134" s="4">
        <f t="shared" si="956"/>
        <v>-0.22177866489243786</v>
      </c>
      <c r="BF134" s="4">
        <f t="shared" si="957"/>
        <v>-0.10883815271971747</v>
      </c>
      <c r="BG134" s="4">
        <f t="shared" si="958"/>
        <v>0.12892348886795321</v>
      </c>
      <c r="BH134" s="4">
        <f t="shared" si="959"/>
        <v>0.38817557479844739</v>
      </c>
      <c r="BI134" s="4">
        <f t="shared" si="960"/>
        <v>0.55263747479525038</v>
      </c>
      <c r="BJ134" s="4">
        <f t="shared" si="961"/>
        <v>0.67067415172139366</v>
      </c>
      <c r="BK134" s="4">
        <f t="shared" si="962"/>
        <v>0.68294136637941605</v>
      </c>
      <c r="BL134" s="4">
        <f t="shared" si="963"/>
        <v>0.70460838607594833</v>
      </c>
      <c r="BM134" s="4">
        <f t="shared" si="964"/>
        <v>0.81843954147664344</v>
      </c>
      <c r="BN134" s="4">
        <f t="shared" si="965"/>
        <v>0.79565206747129924</v>
      </c>
      <c r="BO134" s="4">
        <f t="shared" si="966"/>
        <v>0.76998050682261043</v>
      </c>
      <c r="BP134" s="4">
        <f t="shared" si="967"/>
        <v>0.88149346728813827</v>
      </c>
      <c r="BQ134" s="4">
        <f t="shared" si="968"/>
        <v>0.86633069354451531</v>
      </c>
      <c r="BR134" s="4">
        <f t="shared" si="969"/>
        <v>0.85902090600602687</v>
      </c>
      <c r="BS134" s="4">
        <f t="shared" si="970"/>
        <v>0.91594066399811758</v>
      </c>
      <c r="BT134" s="4">
        <f t="shared" si="971"/>
        <v>0.75488454706927755</v>
      </c>
      <c r="BU134" s="4">
        <f t="shared" si="972"/>
        <v>0.6525323363444242</v>
      </c>
      <c r="BV134" s="4">
        <f t="shared" si="973"/>
        <v>0.60485732754640209</v>
      </c>
      <c r="BW134" s="4">
        <f t="shared" si="974"/>
        <v>0.55720484128796388</v>
      </c>
      <c r="BX134" s="4">
        <f t="shared" si="975"/>
        <v>0.50335570469798452</v>
      </c>
      <c r="BY134" s="4">
        <f t="shared" si="976"/>
        <v>0.28830776854292173</v>
      </c>
      <c r="BZ134" s="4">
        <f t="shared" si="977"/>
        <v>-0.18581118896773768</v>
      </c>
      <c r="CA134" s="4">
        <f t="shared" si="978"/>
        <v>-0.76295126454166906</v>
      </c>
      <c r="CB134" s="4">
        <f t="shared" si="979"/>
        <v>-1.4507587557296062</v>
      </c>
      <c r="CC134" s="4">
        <f t="shared" si="980"/>
        <v>-1.5833536896804419</v>
      </c>
      <c r="CD134" s="4">
        <f t="shared" si="981"/>
        <v>-1.2617868529950473</v>
      </c>
      <c r="CE134" s="4">
        <f t="shared" si="982"/>
        <v>-0.77410759406441276</v>
      </c>
      <c r="CF134" s="4">
        <f t="shared" si="983"/>
        <v>-4.6954970183573242E-3</v>
      </c>
      <c r="CG134" s="4">
        <f t="shared" si="984"/>
        <v>0.36569148936170293</v>
      </c>
      <c r="CH134" s="4">
        <f t="shared" si="985"/>
        <v>0.54988404619025633</v>
      </c>
      <c r="CI134" s="4">
        <f t="shared" si="986"/>
        <v>0.66018485175849206</v>
      </c>
      <c r="CJ134" s="4">
        <f t="shared" si="987"/>
        <v>0.70738935092247135</v>
      </c>
      <c r="CK134" s="4">
        <f t="shared" si="988"/>
        <v>0.79683175875560486</v>
      </c>
      <c r="CL134" s="4">
        <f t="shared" si="989"/>
        <v>0.8039843472074002</v>
      </c>
      <c r="CM134" s="4">
        <f t="shared" si="990"/>
        <v>0.7874574347332588</v>
      </c>
      <c r="CN134" s="4">
        <f t="shared" si="991"/>
        <v>0.9182714889619521</v>
      </c>
      <c r="CO134" s="4">
        <f t="shared" si="992"/>
        <v>0.79209308846207926</v>
      </c>
      <c r="CP134" s="4">
        <f t="shared" si="993"/>
        <v>0.88296117294420995</v>
      </c>
      <c r="CQ134" s="4">
        <f t="shared" si="994"/>
        <v>0.91461302168741154</v>
      </c>
      <c r="CR134" s="4">
        <f t="shared" si="995"/>
        <v>0.74377517392896342</v>
      </c>
      <c r="CS134" s="4">
        <f t="shared" si="996"/>
        <v>0.7996901485464315</v>
      </c>
      <c r="CT134" s="4">
        <f t="shared" si="997"/>
        <v>0.7201878358242656</v>
      </c>
      <c r="CU134" s="4">
        <f t="shared" si="998"/>
        <v>0.67487276070043434</v>
      </c>
      <c r="CV134" s="4">
        <f t="shared" si="999"/>
        <v>0.60818036000713183</v>
      </c>
      <c r="CW134" s="4">
        <f t="shared" si="1000"/>
        <v>0.79024260669382129</v>
      </c>
      <c r="CX134" s="4">
        <f t="shared" si="1001"/>
        <v>0.7749045089344524</v>
      </c>
      <c r="CY134" s="4">
        <f t="shared" si="1002"/>
        <v>0.754519484484376</v>
      </c>
      <c r="CZ134" s="4">
        <f t="shared" si="1003"/>
        <v>0.9239331289810665</v>
      </c>
      <c r="DA134" s="4">
        <f t="shared" si="1004"/>
        <v>0.83607367764953699</v>
      </c>
      <c r="DB134" s="4">
        <f t="shared" si="1005"/>
        <v>0.81177501014718656</v>
      </c>
      <c r="DC134" s="4">
        <f t="shared" si="1006"/>
        <v>0.86294631498600649</v>
      </c>
      <c r="DD134" s="4">
        <f t="shared" si="1007"/>
        <v>0.86640169915673082</v>
      </c>
      <c r="DE134" s="4">
        <f t="shared" si="1008"/>
        <v>0.82663557239828656</v>
      </c>
      <c r="DF134" s="4">
        <f t="shared" si="1009"/>
        <v>0.77997310437570966</v>
      </c>
      <c r="DG134" s="4">
        <f t="shared" si="1010"/>
        <v>0.84323259678710127</v>
      </c>
      <c r="DH134" s="4">
        <f t="shared" si="1011"/>
        <v>0.93661113368549365</v>
      </c>
      <c r="DI134" s="4">
        <f t="shared" si="1012"/>
        <v>0.95862764883955442</v>
      </c>
      <c r="DJ134" s="4">
        <f t="shared" si="1013"/>
        <v>0.92626079967852537</v>
      </c>
      <c r="DK134" s="4">
        <f t="shared" si="1014"/>
        <v>0.85280607149989751</v>
      </c>
      <c r="DL134" s="4">
        <f t="shared" si="1015"/>
        <v>0.55246430763747045</v>
      </c>
      <c r="DM134" s="4">
        <f t="shared" si="1016"/>
        <v>0.46153846153846328</v>
      </c>
      <c r="DN134" s="4">
        <f t="shared" si="1017"/>
        <v>0.57352738986113139</v>
      </c>
      <c r="DO134" s="4">
        <f t="shared" si="1018"/>
        <v>0.39753683061813327</v>
      </c>
      <c r="DP134" s="4">
        <f t="shared" si="1019"/>
        <v>0.73147070236709233</v>
      </c>
      <c r="DQ134" s="4">
        <f t="shared" si="1020"/>
        <v>0.91130246746727317</v>
      </c>
      <c r="DR134" s="4">
        <f t="shared" si="1021"/>
        <v>0.95002303086135365</v>
      </c>
      <c r="DS134" s="4">
        <f t="shared" si="1022"/>
        <v>1.148744218051146</v>
      </c>
      <c r="DT134" s="4">
        <f t="shared" si="1023"/>
        <v>-0.15161852778409271</v>
      </c>
      <c r="DU134" s="4">
        <f t="shared" si="1024"/>
        <v>-0.14288937354290229</v>
      </c>
      <c r="DV134" s="4">
        <f t="shared" si="1025"/>
        <v>0.125623429707128</v>
      </c>
      <c r="DW134" s="4">
        <f t="shared" si="1026"/>
        <v>-0.17201406027970961</v>
      </c>
      <c r="DX134" s="4">
        <f t="shared" si="1027"/>
        <v>0.85929108485499295</v>
      </c>
      <c r="DY134" s="4">
        <f t="shared" si="1028"/>
        <v>0.92617148452640596</v>
      </c>
      <c r="DZ134" s="4">
        <f t="shared" si="1029"/>
        <v>1.0366890742690547</v>
      </c>
      <c r="EA134" s="4">
        <f t="shared" si="1030"/>
        <v>2.0176238225463399</v>
      </c>
      <c r="EB134" s="4">
        <f t="shared" si="1031"/>
        <v>2.3076615961991478</v>
      </c>
      <c r="EC134" s="4">
        <f t="shared" si="1032"/>
        <v>1.8418942963846463</v>
      </c>
      <c r="ED134" s="4">
        <f t="shared" si="1033"/>
        <v>1.2159747968572934</v>
      </c>
      <c r="EE134" s="4">
        <f t="shared" si="1034"/>
        <v>0.41123926474244793</v>
      </c>
      <c r="EF134" s="11">
        <f t="shared" si="1035"/>
        <v>4.0853901085368641E-2</v>
      </c>
      <c r="EG134" s="11">
        <f t="shared" si="1036"/>
        <v>0.39097811857116488</v>
      </c>
      <c r="EH134" s="11">
        <f t="shared" si="1037"/>
        <v>0.46884966684135793</v>
      </c>
      <c r="EI134" s="11">
        <f t="shared" si="1038"/>
        <v>0.6917733871117675</v>
      </c>
      <c r="EJ134" s="11">
        <f t="shared" si="1039"/>
        <v>0.74606461727482465</v>
      </c>
      <c r="EK134" s="11">
        <f t="shared" si="1040"/>
        <v>0.35509418243985719</v>
      </c>
      <c r="EL134" s="11">
        <f t="shared" si="1041"/>
        <v>0.37028421575270032</v>
      </c>
      <c r="EM134" s="11">
        <f t="shared" si="1042"/>
        <v>0.22387047146347239</v>
      </c>
      <c r="EN134" s="11">
        <f t="shared" si="1043"/>
        <v>0.27061872594901448</v>
      </c>
      <c r="EO134" s="11">
        <f t="shared" si="1044"/>
        <v>0.37620760616012794</v>
      </c>
      <c r="EP134" s="11">
        <f t="shared" si="1045"/>
        <v>0.22142965565214984</v>
      </c>
      <c r="EQ134" s="11">
        <f t="shared" si="1046"/>
        <v>0.17141701534778173</v>
      </c>
      <c r="ER134" s="11">
        <f t="shared" si="1047"/>
        <v>0.15361060050354097</v>
      </c>
      <c r="ES134" s="11">
        <f t="shared" si="1048"/>
        <v>0.10830809641616619</v>
      </c>
      <c r="ET134" s="11">
        <f t="shared" si="1049"/>
        <v>0.22007943042994008</v>
      </c>
      <c r="EU134" s="11">
        <f t="shared" si="1050"/>
        <v>0.27058590077649475</v>
      </c>
      <c r="EV134" s="11">
        <f t="shared" si="1051"/>
        <v>0.30105751953759113</v>
      </c>
      <c r="EW134" s="11">
        <f t="shared" si="1052"/>
        <v>0.39118020458889824</v>
      </c>
      <c r="EX134" s="11">
        <f t="shared" si="1053"/>
        <v>0.53877660254663473</v>
      </c>
      <c r="EY134" s="11">
        <f t="shared" si="1054"/>
        <v>0.68473906282547503</v>
      </c>
      <c r="EZ134" s="11">
        <f t="shared" si="1055"/>
        <v>0.8714832663888612</v>
      </c>
      <c r="FA134" s="11">
        <f t="shared" si="1056"/>
        <v>1.0571936468057479</v>
      </c>
      <c r="FB134" s="11">
        <f t="shared" si="1057"/>
        <v>1.1256449572236005</v>
      </c>
      <c r="FC134" s="11">
        <f t="shared" si="1058"/>
        <v>1.1944351324170279</v>
      </c>
      <c r="FD134" s="11">
        <f t="shared" si="1059"/>
        <v>1.2317893079844282</v>
      </c>
      <c r="FE134" s="11">
        <f t="shared" si="1060"/>
        <v>1.2544661019498111</v>
      </c>
      <c r="FF134" s="11">
        <f t="shared" si="1061"/>
        <v>1.2920330364549419</v>
      </c>
    </row>
    <row r="135" spans="2:162" x14ac:dyDescent="0.2">
      <c r="B135" t="str">
        <f t="shared" si="905"/>
        <v xml:space="preserve">   Other services</v>
      </c>
      <c r="C135" s="4"/>
      <c r="D135" s="4"/>
      <c r="E135" s="4"/>
      <c r="F135" s="4"/>
      <c r="G135" s="4">
        <f t="shared" si="906"/>
        <v>0.71916249431042223</v>
      </c>
      <c r="H135" s="4">
        <f t="shared" si="907"/>
        <v>0.60164851693640387</v>
      </c>
      <c r="I135" s="4">
        <f t="shared" si="908"/>
        <v>0.38163387000596005</v>
      </c>
      <c r="J135" s="4">
        <f t="shared" si="909"/>
        <v>0.46158918562479201</v>
      </c>
      <c r="K135" s="4">
        <f t="shared" si="910"/>
        <v>0.43568402391754874</v>
      </c>
      <c r="L135" s="4">
        <f t="shared" si="911"/>
        <v>0.46433599952068483</v>
      </c>
      <c r="M135" s="4">
        <f t="shared" si="912"/>
        <v>0.72801050244658994</v>
      </c>
      <c r="N135" s="4">
        <f t="shared" si="913"/>
        <v>0.74226435342514852</v>
      </c>
      <c r="O135" s="4">
        <f t="shared" si="914"/>
        <v>0.76270434859727865</v>
      </c>
      <c r="P135" s="4">
        <f t="shared" si="915"/>
        <v>1.0303495512517695</v>
      </c>
      <c r="Q135" s="4">
        <f t="shared" si="916"/>
        <v>0.94406629180231194</v>
      </c>
      <c r="R135" s="4">
        <f t="shared" si="917"/>
        <v>0.65746801108555553</v>
      </c>
      <c r="S135" s="4">
        <f t="shared" si="918"/>
        <v>0.63810391978122083</v>
      </c>
      <c r="T135" s="4">
        <f t="shared" si="919"/>
        <v>0.39275455771147427</v>
      </c>
      <c r="U135" s="4">
        <f t="shared" si="920"/>
        <v>0.35581011889264702</v>
      </c>
      <c r="V135" s="4">
        <f t="shared" si="921"/>
        <v>0.64761904761904776</v>
      </c>
      <c r="W135" s="4">
        <f t="shared" si="922"/>
        <v>0.95299157753621311</v>
      </c>
      <c r="X135" s="4">
        <f t="shared" si="923"/>
        <v>0.85611469034766952</v>
      </c>
      <c r="Y135" s="4">
        <f t="shared" si="924"/>
        <v>0.80731502647646236</v>
      </c>
      <c r="Z135" s="4">
        <f t="shared" si="925"/>
        <v>0.64137437365783989</v>
      </c>
      <c r="AA135" s="4">
        <f t="shared" si="926"/>
        <v>0.15329586101175502</v>
      </c>
      <c r="AB135" s="4">
        <f t="shared" si="927"/>
        <v>0.40028388928317848</v>
      </c>
      <c r="AC135" s="4">
        <f t="shared" si="928"/>
        <v>0.50722584301501661</v>
      </c>
      <c r="AD135" s="4">
        <f t="shared" si="929"/>
        <v>0.83221706044973753</v>
      </c>
      <c r="AE135" s="4">
        <f t="shared" si="930"/>
        <v>1.0399577343380664</v>
      </c>
      <c r="AF135" s="4">
        <f t="shared" si="931"/>
        <v>0.89980678995308028</v>
      </c>
      <c r="AG135" s="4">
        <f t="shared" si="932"/>
        <v>0.94980758208466376</v>
      </c>
      <c r="AH135" s="4">
        <f t="shared" si="933"/>
        <v>0.91723435069463355</v>
      </c>
      <c r="AI135" s="4">
        <f t="shared" si="934"/>
        <v>0.83759641635963622</v>
      </c>
      <c r="AJ135" s="4">
        <f t="shared" si="935"/>
        <v>1.0531242686637028</v>
      </c>
      <c r="AK135" s="4">
        <f t="shared" si="936"/>
        <v>0.96979986623449999</v>
      </c>
      <c r="AL135" s="4">
        <f t="shared" si="937"/>
        <v>0.7645763183878076</v>
      </c>
      <c r="AM135" s="4">
        <f t="shared" si="938"/>
        <v>0.88608865906923151</v>
      </c>
      <c r="AN135" s="4">
        <f t="shared" si="939"/>
        <v>0.49295251306695853</v>
      </c>
      <c r="AO135" s="4">
        <f t="shared" si="940"/>
        <v>0.48374422944700912</v>
      </c>
      <c r="AP135" s="4">
        <f t="shared" si="941"/>
        <v>0.59177361615079038</v>
      </c>
      <c r="AQ135" s="4">
        <f t="shared" si="942"/>
        <v>0.62368044264323785</v>
      </c>
      <c r="AR135" s="4">
        <f t="shared" si="943"/>
        <v>0.5586186883343035</v>
      </c>
      <c r="AS135" s="4">
        <f t="shared" si="944"/>
        <v>0.53728622484468702</v>
      </c>
      <c r="AT135" s="4">
        <f t="shared" si="945"/>
        <v>0.49535603715170323</v>
      </c>
      <c r="AU135" s="4">
        <f t="shared" si="946"/>
        <v>0.1398833515102661</v>
      </c>
      <c r="AV135" s="4">
        <f t="shared" si="947"/>
        <v>0.30889669645594003</v>
      </c>
      <c r="AW135" s="4">
        <f t="shared" si="948"/>
        <v>0.14551941041167754</v>
      </c>
      <c r="AX135" s="4">
        <f t="shared" si="949"/>
        <v>-0.1260857383020417</v>
      </c>
      <c r="AY135" s="4">
        <f t="shared" si="950"/>
        <v>6.3380281690142717E-2</v>
      </c>
      <c r="AZ135" s="4">
        <f t="shared" si="951"/>
        <v>7.8003120124802705E-2</v>
      </c>
      <c r="BA135" s="4">
        <f t="shared" si="952"/>
        <v>0.18629090040602167</v>
      </c>
      <c r="BB135" s="4">
        <f t="shared" si="953"/>
        <v>0.33993783993783955</v>
      </c>
      <c r="BC135" s="4">
        <f t="shared" si="954"/>
        <v>0.39312039312039254</v>
      </c>
      <c r="BD135" s="4">
        <f t="shared" si="955"/>
        <v>0.36830136444532546</v>
      </c>
      <c r="BE135" s="4">
        <f t="shared" si="956"/>
        <v>0.40166580419408332</v>
      </c>
      <c r="BF135" s="4">
        <f t="shared" si="957"/>
        <v>0.49471887599871256</v>
      </c>
      <c r="BG135" s="4">
        <f t="shared" si="958"/>
        <v>0.30247433926712036</v>
      </c>
      <c r="BH135" s="4">
        <f t="shared" si="959"/>
        <v>0.38817557479844816</v>
      </c>
      <c r="BI135" s="4">
        <f t="shared" si="960"/>
        <v>0.32610589728908956</v>
      </c>
      <c r="BJ135" s="4">
        <f t="shared" si="961"/>
        <v>0.29807740076506795</v>
      </c>
      <c r="BK135" s="4">
        <f t="shared" si="962"/>
        <v>0.50413489954553026</v>
      </c>
      <c r="BL135" s="4">
        <f t="shared" si="963"/>
        <v>0.57604825949366789</v>
      </c>
      <c r="BM135" s="4">
        <f t="shared" si="964"/>
        <v>0.62615555281646562</v>
      </c>
      <c r="BN135" s="4">
        <f t="shared" si="965"/>
        <v>0.5728694885793314</v>
      </c>
      <c r="BO135" s="4">
        <f t="shared" si="966"/>
        <v>0.57261208576998546</v>
      </c>
      <c r="BP135" s="4">
        <f t="shared" si="967"/>
        <v>0.41538870239331865</v>
      </c>
      <c r="BQ135" s="4">
        <f t="shared" si="968"/>
        <v>0.4223662107031475</v>
      </c>
      <c r="BR135" s="4">
        <f t="shared" si="969"/>
        <v>0.47222419971049789</v>
      </c>
      <c r="BS135" s="4">
        <f t="shared" si="970"/>
        <v>0.56745938309394583</v>
      </c>
      <c r="BT135" s="4">
        <f t="shared" si="971"/>
        <v>0.61933252313732523</v>
      </c>
      <c r="BU135" s="4">
        <f t="shared" si="972"/>
        <v>0.6803984859392006</v>
      </c>
      <c r="BV135" s="4">
        <f t="shared" si="973"/>
        <v>0.78031212484993917</v>
      </c>
      <c r="BW135" s="4">
        <f t="shared" si="974"/>
        <v>0.72847682119205304</v>
      </c>
      <c r="BX135" s="4">
        <f t="shared" si="975"/>
        <v>0.70061672410665998</v>
      </c>
      <c r="BY135" s="4">
        <f t="shared" si="976"/>
        <v>0.70950739914859429</v>
      </c>
      <c r="BZ135" s="4">
        <f t="shared" si="977"/>
        <v>0.43430567059929615</v>
      </c>
      <c r="CA135" s="4">
        <f t="shared" si="978"/>
        <v>0.21576172787330192</v>
      </c>
      <c r="CB135" s="4">
        <f t="shared" si="979"/>
        <v>-2.0025811045346939E-2</v>
      </c>
      <c r="CC135" s="4">
        <f t="shared" si="980"/>
        <v>-0.11991739024227938</v>
      </c>
      <c r="CD135" s="4">
        <f t="shared" si="981"/>
        <v>4.5225335232787116E-3</v>
      </c>
      <c r="CE135" s="4">
        <f t="shared" si="982"/>
        <v>4.5941103505309694E-2</v>
      </c>
      <c r="CF135" s="4">
        <f t="shared" si="983"/>
        <v>0.33807578532187488</v>
      </c>
      <c r="CG135" s="4">
        <f t="shared" si="984"/>
        <v>0.43218085106383108</v>
      </c>
      <c r="CH135" s="4">
        <f t="shared" si="985"/>
        <v>0.66942405623162149</v>
      </c>
      <c r="CI135" s="4">
        <f t="shared" si="986"/>
        <v>0.78982114992197694</v>
      </c>
      <c r="CJ135" s="4">
        <f t="shared" si="987"/>
        <v>0.85794857088232568</v>
      </c>
      <c r="CK135" s="4">
        <f t="shared" si="988"/>
        <v>0.79444603492699506</v>
      </c>
      <c r="CL135" s="4">
        <f t="shared" si="989"/>
        <v>0.60239535159492474</v>
      </c>
      <c r="CM135" s="4">
        <f t="shared" si="990"/>
        <v>0.66685584562996614</v>
      </c>
      <c r="CN135" s="4">
        <f t="shared" si="991"/>
        <v>0.60356975105683219</v>
      </c>
      <c r="CO135" s="4">
        <f t="shared" si="992"/>
        <v>0.55610075237160361</v>
      </c>
      <c r="CP135" s="4">
        <f t="shared" si="993"/>
        <v>0.62969073123126817</v>
      </c>
      <c r="CQ135" s="4">
        <f t="shared" si="994"/>
        <v>0.53121463380834422</v>
      </c>
      <c r="CR135" s="4">
        <f t="shared" si="995"/>
        <v>0.56069205419260393</v>
      </c>
      <c r="CS135" s="4">
        <f t="shared" si="996"/>
        <v>0.63565114371639331</v>
      </c>
      <c r="CT135" s="4">
        <f t="shared" si="997"/>
        <v>0.64342800379284026</v>
      </c>
      <c r="CU135" s="4">
        <f t="shared" si="998"/>
        <v>0.81836730118158818</v>
      </c>
      <c r="CV135" s="4">
        <f t="shared" si="999"/>
        <v>0.63491356264480248</v>
      </c>
      <c r="CW135" s="4">
        <f t="shared" si="1000"/>
        <v>0.6884186293607204</v>
      </c>
      <c r="CX135" s="4">
        <f t="shared" si="1001"/>
        <v>0.50489528910743287</v>
      </c>
      <c r="CY135" s="4">
        <f t="shared" si="1002"/>
        <v>0.43177704603441031</v>
      </c>
      <c r="CZ135" s="4">
        <f t="shared" si="1003"/>
        <v>0.67610165438379111</v>
      </c>
      <c r="DA135" s="4">
        <f t="shared" si="1004"/>
        <v>0.70281771874395282</v>
      </c>
      <c r="DB135" s="4">
        <f t="shared" si="1005"/>
        <v>0.86518126081476909</v>
      </c>
      <c r="DC135" s="4">
        <f t="shared" si="1006"/>
        <v>1.0368077347129117</v>
      </c>
      <c r="DD135" s="4">
        <f t="shared" si="1007"/>
        <v>1.0304292053077604</v>
      </c>
      <c r="DE135" s="4">
        <f t="shared" si="1008"/>
        <v>0.97655436638487225</v>
      </c>
      <c r="DF135" s="4">
        <f t="shared" si="1009"/>
        <v>0.93100237922829709</v>
      </c>
      <c r="DG135" s="4">
        <f t="shared" si="1010"/>
        <v>0.74475287745429819</v>
      </c>
      <c r="DH135" s="4">
        <f t="shared" si="1011"/>
        <v>0.74360016253555639</v>
      </c>
      <c r="DI135" s="4">
        <f t="shared" si="1012"/>
        <v>0.67810292633703395</v>
      </c>
      <c r="DJ135" s="4">
        <f t="shared" si="1013"/>
        <v>0.6891701828410739</v>
      </c>
      <c r="DK135" s="4">
        <f t="shared" si="1014"/>
        <v>0.8528060714998984</v>
      </c>
      <c r="DL135" s="4">
        <f t="shared" si="1015"/>
        <v>0.76038098255480124</v>
      </c>
      <c r="DM135" s="4">
        <f t="shared" si="1016"/>
        <v>0.75936883629191254</v>
      </c>
      <c r="DN135" s="4">
        <f t="shared" si="1017"/>
        <v>0.76404847484925364</v>
      </c>
      <c r="DO135" s="4">
        <f t="shared" si="1018"/>
        <v>0.64892041468547734</v>
      </c>
      <c r="DP135" s="4">
        <f t="shared" si="1019"/>
        <v>0.65968180054326675</v>
      </c>
      <c r="DQ135" s="4">
        <f t="shared" si="1020"/>
        <v>0.68347685060045893</v>
      </c>
      <c r="DR135" s="4">
        <f t="shared" si="1021"/>
        <v>0.61607554122524055</v>
      </c>
      <c r="DS135" s="4">
        <f t="shared" si="1022"/>
        <v>0.24465767040024153</v>
      </c>
      <c r="DT135" s="4">
        <f t="shared" si="1023"/>
        <v>-6.2447881131074219</v>
      </c>
      <c r="DU135" s="4">
        <f t="shared" si="1024"/>
        <v>-4.8958411671805688</v>
      </c>
      <c r="DV135" s="4">
        <f t="shared" si="1025"/>
        <v>-4.7230659616754762</v>
      </c>
      <c r="DW135" s="4">
        <f t="shared" si="1026"/>
        <v>-4.595766958342681</v>
      </c>
      <c r="DX135" s="4">
        <f t="shared" si="1027"/>
        <v>2.8579852993829129</v>
      </c>
      <c r="DY135" s="4">
        <f t="shared" si="1028"/>
        <v>2.2460678512413574</v>
      </c>
      <c r="DZ135" s="4">
        <f t="shared" si="1029"/>
        <v>2.5471774520126322</v>
      </c>
      <c r="EA135" s="4">
        <f t="shared" si="1030"/>
        <v>2.8157601539552277</v>
      </c>
      <c r="EB135" s="4">
        <f t="shared" si="1031"/>
        <v>2.126003114145405</v>
      </c>
      <c r="EC135" s="4">
        <f t="shared" si="1032"/>
        <v>1.5505543280605347</v>
      </c>
      <c r="ED135" s="4">
        <f t="shared" si="1033"/>
        <v>1.1833182857252598</v>
      </c>
      <c r="EE135" s="4">
        <f t="shared" si="1034"/>
        <v>1.4708976492415995</v>
      </c>
      <c r="EF135" s="11">
        <f t="shared" si="1035"/>
        <v>1.4678669520580352</v>
      </c>
      <c r="EG135" s="11">
        <f t="shared" si="1036"/>
        <v>1.2867682812792245</v>
      </c>
      <c r="EH135" s="11">
        <f t="shared" si="1037"/>
        <v>1.203254847645431</v>
      </c>
      <c r="EI135" s="11">
        <f t="shared" si="1038"/>
        <v>0.76074422408505327</v>
      </c>
      <c r="EJ135" s="11">
        <f t="shared" si="1039"/>
        <v>0.56685077651362437</v>
      </c>
      <c r="EK135" s="11">
        <f t="shared" si="1040"/>
        <v>0.35151759926531356</v>
      </c>
      <c r="EL135" s="11">
        <f t="shared" si="1041"/>
        <v>0.27077441317580336</v>
      </c>
      <c r="EM135" s="11">
        <f t="shared" si="1042"/>
        <v>0.24937657224704193</v>
      </c>
      <c r="EN135" s="11">
        <f t="shared" si="1043"/>
        <v>0.18472469694117749</v>
      </c>
      <c r="EO135" s="11">
        <f t="shared" si="1044"/>
        <v>0.11295534833966728</v>
      </c>
      <c r="EP135" s="11">
        <f t="shared" si="1045"/>
        <v>7.5649945235009161E-2</v>
      </c>
      <c r="EQ135" s="11">
        <f t="shared" si="1046"/>
        <v>6.9194759208342393E-2</v>
      </c>
      <c r="ER135" s="11">
        <f t="shared" si="1047"/>
        <v>5.6550393337224968E-2</v>
      </c>
      <c r="ES135" s="11">
        <f t="shared" si="1048"/>
        <v>0.10857446344710472</v>
      </c>
      <c r="ET135" s="11">
        <f t="shared" si="1049"/>
        <v>0.13668399681061269</v>
      </c>
      <c r="EU135" s="11">
        <f t="shared" si="1050"/>
        <v>0.14151163332867228</v>
      </c>
      <c r="EV135" s="11">
        <f t="shared" si="1051"/>
        <v>0.15068841599376454</v>
      </c>
      <c r="EW135" s="11">
        <f t="shared" si="1052"/>
        <v>0.15848154327503539</v>
      </c>
      <c r="EX135" s="11">
        <f t="shared" si="1053"/>
        <v>0.15707797838181548</v>
      </c>
      <c r="EY135" s="11">
        <f t="shared" si="1054"/>
        <v>0.16815036216380158</v>
      </c>
      <c r="EZ135" s="11">
        <f t="shared" si="1055"/>
        <v>0.17015911421638527</v>
      </c>
      <c r="FA135" s="11">
        <f t="shared" si="1056"/>
        <v>0.15309553961260369</v>
      </c>
      <c r="FB135" s="11">
        <f t="shared" si="1057"/>
        <v>0.14767591089777132</v>
      </c>
      <c r="FC135" s="11">
        <f t="shared" si="1058"/>
        <v>0.14755572583262672</v>
      </c>
      <c r="FD135" s="11">
        <f t="shared" si="1059"/>
        <v>0.14536752644117806</v>
      </c>
      <c r="FE135" s="11">
        <f t="shared" si="1060"/>
        <v>0.14627126988473757</v>
      </c>
      <c r="FF135" s="11">
        <f t="shared" si="1061"/>
        <v>0.14433091512199081</v>
      </c>
    </row>
    <row r="136" spans="2:162" x14ac:dyDescent="0.2">
      <c r="B136" t="str">
        <f t="shared" si="905"/>
        <v xml:space="preserve">      Leisure and Hospitality</v>
      </c>
      <c r="C136" s="4"/>
      <c r="D136" s="4"/>
      <c r="E136" s="4"/>
      <c r="F136" s="4"/>
      <c r="G136" s="4">
        <f t="shared" si="906"/>
        <v>0.25792747686238704</v>
      </c>
      <c r="H136" s="4">
        <f t="shared" si="907"/>
        <v>0.13236267372600999</v>
      </c>
      <c r="I136" s="4">
        <f t="shared" si="908"/>
        <v>-5.9630292188433749E-2</v>
      </c>
      <c r="J136" s="4">
        <f t="shared" si="909"/>
        <v>2.6975991367682788E-2</v>
      </c>
      <c r="K136" s="4">
        <f t="shared" si="910"/>
        <v>-3.6056608875936071E-2</v>
      </c>
      <c r="L136" s="4">
        <f t="shared" si="911"/>
        <v>5.0927174140978429E-2</v>
      </c>
      <c r="M136" s="4">
        <f t="shared" si="912"/>
        <v>0.29239766081871305</v>
      </c>
      <c r="N136" s="4">
        <f t="shared" si="913"/>
        <v>0.28021224587133947</v>
      </c>
      <c r="O136" s="4">
        <f t="shared" si="914"/>
        <v>0.26605965648742136</v>
      </c>
      <c r="P136" s="4">
        <f t="shared" si="915"/>
        <v>0.2981813887576753</v>
      </c>
      <c r="Q136" s="4">
        <f t="shared" si="916"/>
        <v>0.33145901154187585</v>
      </c>
      <c r="R136" s="4">
        <f t="shared" si="917"/>
        <v>0.20048351907541823</v>
      </c>
      <c r="S136" s="4">
        <f t="shared" si="918"/>
        <v>0.20289940306407653</v>
      </c>
      <c r="T136" s="4">
        <f t="shared" si="919"/>
        <v>0.2432733454481521</v>
      </c>
      <c r="U136" s="4">
        <f t="shared" si="920"/>
        <v>7.5211895050481037E-2</v>
      </c>
      <c r="V136" s="4">
        <f t="shared" si="921"/>
        <v>0.32527472527472484</v>
      </c>
      <c r="W136" s="4">
        <f t="shared" si="922"/>
        <v>0.40509427913618978</v>
      </c>
      <c r="X136" s="4">
        <f t="shared" si="923"/>
        <v>0.32793545765859944</v>
      </c>
      <c r="Y136" s="4">
        <f t="shared" si="924"/>
        <v>0.32697705373419206</v>
      </c>
      <c r="Z136" s="4">
        <f t="shared" si="925"/>
        <v>0.34931997136721443</v>
      </c>
      <c r="AA136" s="4">
        <f t="shared" si="926"/>
        <v>0.11071367739737474</v>
      </c>
      <c r="AB136" s="4">
        <f t="shared" si="927"/>
        <v>0.26969481902058107</v>
      </c>
      <c r="AC136" s="4">
        <f t="shared" si="928"/>
        <v>0.44488523661093982</v>
      </c>
      <c r="AD136" s="4">
        <f t="shared" si="929"/>
        <v>0.31920654373414875</v>
      </c>
      <c r="AE136" s="4">
        <f t="shared" si="930"/>
        <v>0.40041153407668889</v>
      </c>
      <c r="AF136" s="4">
        <f t="shared" si="931"/>
        <v>0.19044990339497458</v>
      </c>
      <c r="AG136" s="4">
        <f t="shared" si="932"/>
        <v>0.18832391713747593</v>
      </c>
      <c r="AH136" s="4">
        <f t="shared" si="933"/>
        <v>0.30842675535053338</v>
      </c>
      <c r="AI136" s="4">
        <f t="shared" si="934"/>
        <v>0.28361650807114414</v>
      </c>
      <c r="AJ136" s="4">
        <f t="shared" si="935"/>
        <v>0.42124970746548218</v>
      </c>
      <c r="AK136" s="4">
        <f t="shared" si="936"/>
        <v>0.37299994855172941</v>
      </c>
      <c r="AL136" s="4">
        <f t="shared" si="937"/>
        <v>0.1316489025038616</v>
      </c>
      <c r="AM136" s="4">
        <f t="shared" si="938"/>
        <v>0.48195190521612369</v>
      </c>
      <c r="AN136" s="4">
        <f t="shared" si="939"/>
        <v>0.36661794941663112</v>
      </c>
      <c r="AO136" s="4">
        <f t="shared" si="940"/>
        <v>0.31431097141734538</v>
      </c>
      <c r="AP136" s="4">
        <f t="shared" si="941"/>
        <v>0.49436232131115621</v>
      </c>
      <c r="AQ136" s="4">
        <f t="shared" si="942"/>
        <v>0.22326303783338017</v>
      </c>
      <c r="AR136" s="4">
        <f t="shared" si="943"/>
        <v>0.15718707680402352</v>
      </c>
      <c r="AS136" s="4">
        <f t="shared" si="944"/>
        <v>-1.4391595308340074E-2</v>
      </c>
      <c r="AT136" s="4">
        <f t="shared" si="945"/>
        <v>5.7156465825195957E-2</v>
      </c>
      <c r="AU136" s="4">
        <f t="shared" si="946"/>
        <v>-7.1127127886584313E-3</v>
      </c>
      <c r="AV136" s="4">
        <f t="shared" si="947"/>
        <v>7.0739701478474224E-3</v>
      </c>
      <c r="AW136" s="4">
        <f t="shared" si="948"/>
        <v>6.5718443411726835E-2</v>
      </c>
      <c r="AX136" s="4">
        <f t="shared" si="949"/>
        <v>-0.30587466143644287</v>
      </c>
      <c r="AY136" s="4">
        <f t="shared" si="950"/>
        <v>-0.33333333333333365</v>
      </c>
      <c r="AZ136" s="4">
        <f t="shared" si="951"/>
        <v>-0.24582801493877982</v>
      </c>
      <c r="BA136" s="4">
        <f t="shared" si="952"/>
        <v>-0.13613565798901306</v>
      </c>
      <c r="BB136" s="4">
        <f t="shared" si="953"/>
        <v>5.8275058275057412E-2</v>
      </c>
      <c r="BC136" s="4">
        <f t="shared" si="954"/>
        <v>0.12285012285012149</v>
      </c>
      <c r="BD136" s="4">
        <f t="shared" si="955"/>
        <v>8.8985564563969943E-2</v>
      </c>
      <c r="BE136" s="4">
        <f t="shared" si="956"/>
        <v>0.14538823587393102</v>
      </c>
      <c r="BF136" s="4">
        <f t="shared" si="957"/>
        <v>0.29188413683924219</v>
      </c>
      <c r="BG136" s="4">
        <f t="shared" si="958"/>
        <v>0.25784697773590665</v>
      </c>
      <c r="BH136" s="4">
        <f t="shared" si="959"/>
        <v>0.34089778043197011</v>
      </c>
      <c r="BI136" s="4">
        <f t="shared" si="960"/>
        <v>0.21906350352244128</v>
      </c>
      <c r="BJ136" s="4">
        <f t="shared" si="961"/>
        <v>0.1639425704207855</v>
      </c>
      <c r="BK136" s="4">
        <f t="shared" si="962"/>
        <v>0.21605781409094182</v>
      </c>
      <c r="BL136" s="4">
        <f t="shared" si="963"/>
        <v>0.24475870253164564</v>
      </c>
      <c r="BM136" s="4">
        <f t="shared" si="964"/>
        <v>0.31800813509182713</v>
      </c>
      <c r="BN136" s="4">
        <f t="shared" si="965"/>
        <v>0.30357186574289308</v>
      </c>
      <c r="BO136" s="4">
        <f t="shared" si="966"/>
        <v>0.33382066276803157</v>
      </c>
      <c r="BP136" s="4">
        <f t="shared" si="967"/>
        <v>0.24633516072161668</v>
      </c>
      <c r="BQ136" s="4">
        <f t="shared" si="968"/>
        <v>0.30717542596592373</v>
      </c>
      <c r="BR136" s="4">
        <f t="shared" si="969"/>
        <v>0.31323414252153597</v>
      </c>
      <c r="BS136" s="4">
        <f t="shared" si="970"/>
        <v>0.33199905815870179</v>
      </c>
      <c r="BT136" s="4">
        <f t="shared" si="971"/>
        <v>0.34589137141254495</v>
      </c>
      <c r="BU136" s="4">
        <f t="shared" si="972"/>
        <v>0.3158163620741693</v>
      </c>
      <c r="BV136" s="4">
        <f t="shared" si="973"/>
        <v>0.28857696924923915</v>
      </c>
      <c r="BW136" s="4">
        <f t="shared" si="974"/>
        <v>0.26718428865037608</v>
      </c>
      <c r="BX136" s="4">
        <f t="shared" si="975"/>
        <v>0.17912207509522923</v>
      </c>
      <c r="BY136" s="4">
        <f t="shared" si="976"/>
        <v>0.11036781764533538</v>
      </c>
      <c r="BZ136" s="4">
        <f t="shared" si="977"/>
        <v>-9.1786249972016648E-2</v>
      </c>
      <c r="CA136" s="4">
        <f t="shared" si="978"/>
        <v>-0.34922259047534188</v>
      </c>
      <c r="CB136" s="4">
        <f t="shared" si="979"/>
        <v>-0.48284455520448527</v>
      </c>
      <c r="CC136" s="4">
        <f t="shared" si="980"/>
        <v>-0.49077302302858128</v>
      </c>
      <c r="CD136" s="4">
        <f t="shared" si="981"/>
        <v>-0.40476675033353715</v>
      </c>
      <c r="CE136" s="4">
        <f t="shared" si="982"/>
        <v>-0.23200257270179694</v>
      </c>
      <c r="CF136" s="4">
        <f t="shared" si="983"/>
        <v>-7.0432455275404706E-3</v>
      </c>
      <c r="CG136" s="4">
        <f t="shared" si="984"/>
        <v>3.0870060790274455E-2</v>
      </c>
      <c r="CH136" s="4">
        <f t="shared" si="985"/>
        <v>0.17691921486121362</v>
      </c>
      <c r="CI136" s="4">
        <f t="shared" si="986"/>
        <v>0.20645780818629192</v>
      </c>
      <c r="CJ136" s="4">
        <f t="shared" si="987"/>
        <v>0.23181340216040414</v>
      </c>
      <c r="CK136" s="4">
        <f t="shared" si="988"/>
        <v>0.21948659223208503</v>
      </c>
      <c r="CL136" s="4">
        <f t="shared" si="989"/>
        <v>0.21819044230997298</v>
      </c>
      <c r="CM136" s="4">
        <f t="shared" si="990"/>
        <v>0.29322739311388596</v>
      </c>
      <c r="CN136" s="4">
        <f t="shared" si="991"/>
        <v>0.30061061531235428</v>
      </c>
      <c r="CO136" s="4">
        <f t="shared" si="992"/>
        <v>0.31309874293191053</v>
      </c>
      <c r="CP136" s="4">
        <f t="shared" si="993"/>
        <v>0.38339103562051319</v>
      </c>
      <c r="CQ136" s="4">
        <f t="shared" si="994"/>
        <v>0.37646950135113222</v>
      </c>
      <c r="CR136" s="4">
        <f t="shared" si="995"/>
        <v>0.3959172464298808</v>
      </c>
      <c r="CS136" s="4">
        <f t="shared" si="996"/>
        <v>0.45338558279413083</v>
      </c>
      <c r="CT136" s="4">
        <f t="shared" si="997"/>
        <v>0.3815415180385604</v>
      </c>
      <c r="CU136" s="4">
        <f t="shared" si="998"/>
        <v>0.40357839510324978</v>
      </c>
      <c r="CV136" s="4">
        <f t="shared" si="999"/>
        <v>0.3141151309926925</v>
      </c>
      <c r="CW136" s="4">
        <f t="shared" si="1000"/>
        <v>0.29440410837612829</v>
      </c>
      <c r="CX136" s="4">
        <f t="shared" si="1001"/>
        <v>0.24805725073539148</v>
      </c>
      <c r="CY136" s="4">
        <f t="shared" si="1002"/>
        <v>0.28130928756787477</v>
      </c>
      <c r="CZ136" s="4">
        <f t="shared" si="1003"/>
        <v>0.36087741037848664</v>
      </c>
      <c r="DA136" s="4">
        <f t="shared" si="1004"/>
        <v>0.48359017344767741</v>
      </c>
      <c r="DB136" s="4">
        <f t="shared" si="1005"/>
        <v>0.50629125632863925</v>
      </c>
      <c r="DC136" s="4">
        <f t="shared" si="1006"/>
        <v>0.48553981850564026</v>
      </c>
      <c r="DD136" s="4">
        <f t="shared" si="1007"/>
        <v>0.45633293377915107</v>
      </c>
      <c r="DE136" s="4">
        <f t="shared" si="1008"/>
        <v>0.3747969849664759</v>
      </c>
      <c r="DF136" s="4">
        <f t="shared" si="1009"/>
        <v>0.3620564808110065</v>
      </c>
      <c r="DG136" s="4">
        <f t="shared" si="1010"/>
        <v>0.32826573110933305</v>
      </c>
      <c r="DH136" s="4">
        <f t="shared" si="1011"/>
        <v>0.39008533116619293</v>
      </c>
      <c r="DI136" s="4">
        <f t="shared" si="1012"/>
        <v>0.27447023208879984</v>
      </c>
      <c r="DJ136" s="4">
        <f t="shared" si="1013"/>
        <v>0.2732569821177418</v>
      </c>
      <c r="DK136" s="4">
        <f t="shared" si="1014"/>
        <v>0.32154983023766781</v>
      </c>
      <c r="DL136" s="4">
        <f t="shared" si="1015"/>
        <v>0.26732143917942319</v>
      </c>
      <c r="DM136" s="4">
        <f t="shared" si="1016"/>
        <v>0.25049309664694314</v>
      </c>
      <c r="DN136" s="4">
        <f t="shared" si="1017"/>
        <v>0.27694302044664548</v>
      </c>
      <c r="DO136" s="4">
        <f t="shared" si="1018"/>
        <v>0.14225582664276121</v>
      </c>
      <c r="DP136" s="4">
        <f t="shared" si="1019"/>
        <v>0.11253395421032383</v>
      </c>
      <c r="DQ136" s="4">
        <f t="shared" si="1020"/>
        <v>0.16604239873344404</v>
      </c>
      <c r="DR136" s="4">
        <f t="shared" si="1021"/>
        <v>0.10171963764778075</v>
      </c>
      <c r="DS136" s="4">
        <f t="shared" si="1022"/>
        <v>-2.867082075002916E-2</v>
      </c>
      <c r="DT136" s="4">
        <f t="shared" si="1023"/>
        <v>-4.4045182321279679</v>
      </c>
      <c r="DU136" s="4">
        <f t="shared" si="1024"/>
        <v>-3.636158531999699</v>
      </c>
      <c r="DV136" s="4">
        <f t="shared" si="1025"/>
        <v>-3.4949563130460852</v>
      </c>
      <c r="DW136" s="4">
        <f t="shared" si="1026"/>
        <v>-3.4533692319198264</v>
      </c>
      <c r="DX136" s="4">
        <f t="shared" si="1027"/>
        <v>1.7164760641098533</v>
      </c>
      <c r="DY136" s="4">
        <f t="shared" si="1028"/>
        <v>1.6544605153103904</v>
      </c>
      <c r="DZ136" s="4">
        <f t="shared" si="1029"/>
        <v>1.9275937474690186</v>
      </c>
      <c r="EA136" s="4">
        <f t="shared" si="1030"/>
        <v>2.1877848678213314</v>
      </c>
      <c r="EB136" s="4">
        <f t="shared" si="1031"/>
        <v>1.6449075737613315</v>
      </c>
      <c r="EC136" s="4">
        <f t="shared" si="1032"/>
        <v>1.0421758598439663</v>
      </c>
      <c r="ED136" s="4">
        <f t="shared" si="1033"/>
        <v>0.84906928943273796</v>
      </c>
      <c r="EE136" s="4">
        <f t="shared" si="1034"/>
        <v>0.90663912319963258</v>
      </c>
      <c r="EF136" s="11">
        <f t="shared" si="1035"/>
        <v>0.7782111264750996</v>
      </c>
      <c r="EG136" s="11">
        <f t="shared" si="1036"/>
        <v>0.57363755376846992</v>
      </c>
      <c r="EH136" s="11">
        <f t="shared" si="1037"/>
        <v>0.39709328442015435</v>
      </c>
      <c r="EI136" s="11">
        <f t="shared" si="1038"/>
        <v>0.20096280738276204</v>
      </c>
      <c r="EJ136" s="11">
        <f t="shared" si="1039"/>
        <v>7.8176728774784529E-2</v>
      </c>
      <c r="EK136" s="11">
        <f t="shared" si="1040"/>
        <v>8.8682755421687506E-2</v>
      </c>
      <c r="EL136" s="11">
        <f t="shared" si="1041"/>
        <v>9.9608555275449928E-2</v>
      </c>
      <c r="EM136" s="11">
        <f t="shared" si="1042"/>
        <v>0.11055379204923162</v>
      </c>
      <c r="EN136" s="11">
        <f t="shared" si="1043"/>
        <v>0.16142342429111048</v>
      </c>
      <c r="EO136" s="11">
        <f t="shared" si="1044"/>
        <v>0.13522013783694828</v>
      </c>
      <c r="EP136" s="11">
        <f t="shared" si="1045"/>
        <v>0.10830145534005012</v>
      </c>
      <c r="EQ136" s="11">
        <f t="shared" si="1046"/>
        <v>0.12534531967826096</v>
      </c>
      <c r="ER136" s="11">
        <f t="shared" si="1047"/>
        <v>0.13119408121128778</v>
      </c>
      <c r="ES136" s="11">
        <f t="shared" si="1048"/>
        <v>0.16462569724288356</v>
      </c>
      <c r="ET136" s="11">
        <f t="shared" si="1049"/>
        <v>0.17107089861105484</v>
      </c>
      <c r="EU136" s="11">
        <f t="shared" si="1050"/>
        <v>0.1529622509138264</v>
      </c>
      <c r="EV136" s="11">
        <f t="shared" si="1051"/>
        <v>0.12451020717424709</v>
      </c>
      <c r="EW136" s="11">
        <f t="shared" si="1052"/>
        <v>0.11746539786309514</v>
      </c>
      <c r="EX136" s="11">
        <f t="shared" si="1053"/>
        <v>3.2627457243569177E-2</v>
      </c>
      <c r="EY136" s="11">
        <f t="shared" si="1054"/>
        <v>-3.8382849954867605E-2</v>
      </c>
      <c r="EZ136" s="11">
        <f t="shared" si="1055"/>
        <v>-5.7330325711673805E-2</v>
      </c>
      <c r="FA136" s="11">
        <f t="shared" si="1056"/>
        <v>-8.6480999850478926E-2</v>
      </c>
      <c r="FB136" s="11">
        <f t="shared" si="1057"/>
        <v>-4.6202463027614604E-2</v>
      </c>
      <c r="FC136" s="11">
        <f t="shared" si="1058"/>
        <v>2.3519520670043006E-3</v>
      </c>
      <c r="FD136" s="11">
        <f t="shared" si="1059"/>
        <v>1.3865222196015712E-2</v>
      </c>
      <c r="FE136" s="11">
        <f t="shared" si="1060"/>
        <v>2.9929676868191809E-2</v>
      </c>
      <c r="FF136" s="11">
        <f t="shared" si="1061"/>
        <v>4.144004144004116E-2</v>
      </c>
    </row>
    <row r="137" spans="2:162" x14ac:dyDescent="0.2">
      <c r="B137" t="str">
        <f t="shared" ref="B137:B139" si="1062">B105</f>
        <v xml:space="preserve">   Government</v>
      </c>
      <c r="C137" s="4"/>
      <c r="D137" s="4"/>
      <c r="E137" s="4"/>
      <c r="F137" s="4"/>
      <c r="G137" s="4">
        <f t="shared" si="906"/>
        <v>0.40054619936276414</v>
      </c>
      <c r="H137" s="4">
        <f t="shared" si="907"/>
        <v>0.59262378918235847</v>
      </c>
      <c r="I137" s="4">
        <f t="shared" si="908"/>
        <v>0.46213476446034646</v>
      </c>
      <c r="J137" s="4">
        <f t="shared" si="909"/>
        <v>0.54251715972784287</v>
      </c>
      <c r="K137" s="4">
        <f t="shared" si="910"/>
        <v>0.7151227427060487</v>
      </c>
      <c r="L137" s="4">
        <f t="shared" si="911"/>
        <v>0.48530601240226645</v>
      </c>
      <c r="M137" s="4">
        <f t="shared" si="912"/>
        <v>0.30433225921947832</v>
      </c>
      <c r="N137" s="4">
        <f t="shared" si="913"/>
        <v>0.55446252906456561</v>
      </c>
      <c r="O137" s="4">
        <f t="shared" si="914"/>
        <v>0.26014721967659327</v>
      </c>
      <c r="P137" s="4">
        <f t="shared" si="915"/>
        <v>0.26275389702408825</v>
      </c>
      <c r="Q137" s="4">
        <f t="shared" si="916"/>
        <v>0.3728913879846128</v>
      </c>
      <c r="R137" s="4">
        <f t="shared" si="917"/>
        <v>0.21817324134677643</v>
      </c>
      <c r="S137" s="4">
        <f t="shared" si="918"/>
        <v>0.27347310847766682</v>
      </c>
      <c r="T137" s="4">
        <f t="shared" si="919"/>
        <v>0.27258338706840962</v>
      </c>
      <c r="U137" s="4">
        <f t="shared" si="920"/>
        <v>8.389019063322653E-2</v>
      </c>
      <c r="V137" s="4">
        <f t="shared" si="921"/>
        <v>0.30476190476190301</v>
      </c>
      <c r="W137" s="4">
        <f t="shared" si="922"/>
        <v>0.3730364584851204</v>
      </c>
      <c r="X137" s="4">
        <f t="shared" si="923"/>
        <v>0.30471878808984865</v>
      </c>
      <c r="Y137" s="4">
        <f t="shared" si="924"/>
        <v>0.32987065597962834</v>
      </c>
      <c r="Z137" s="4">
        <f t="shared" si="925"/>
        <v>0.16320687186829261</v>
      </c>
      <c r="AA137" s="4">
        <f t="shared" si="926"/>
        <v>0.28955884857775716</v>
      </c>
      <c r="AB137" s="4">
        <f t="shared" si="927"/>
        <v>0.21575585521646565</v>
      </c>
      <c r="AC137" s="4">
        <f t="shared" si="928"/>
        <v>0.26919807310853183</v>
      </c>
      <c r="AD137" s="4">
        <f t="shared" si="929"/>
        <v>0.17670362242426013</v>
      </c>
      <c r="AE137" s="4">
        <f t="shared" si="930"/>
        <v>-5.561271306620535E-3</v>
      </c>
      <c r="AF137" s="4">
        <f t="shared" si="931"/>
        <v>0.3174165056582956</v>
      </c>
      <c r="AG137" s="4">
        <f t="shared" si="932"/>
        <v>0.35208384508310531</v>
      </c>
      <c r="AH137" s="4">
        <f t="shared" si="933"/>
        <v>0.3379284449927572</v>
      </c>
      <c r="AI137" s="4">
        <f t="shared" si="934"/>
        <v>0.45325628859967715</v>
      </c>
      <c r="AJ137" s="4">
        <f t="shared" si="935"/>
        <v>0.28083313831032047</v>
      </c>
      <c r="AK137" s="4">
        <f t="shared" si="936"/>
        <v>0.35242064104542925</v>
      </c>
      <c r="AL137" s="4">
        <f t="shared" si="937"/>
        <v>0.38735157852097346</v>
      </c>
      <c r="AM137" s="4">
        <f t="shared" si="938"/>
        <v>0.30875043927908036</v>
      </c>
      <c r="AN137" s="4">
        <f t="shared" si="939"/>
        <v>0.30468924174490442</v>
      </c>
      <c r="AO137" s="4">
        <f t="shared" si="940"/>
        <v>0.35359984284451396</v>
      </c>
      <c r="AP137" s="4">
        <f t="shared" si="941"/>
        <v>0.28249275503494575</v>
      </c>
      <c r="AQ137" s="4">
        <f t="shared" si="942"/>
        <v>0.32033392384788906</v>
      </c>
      <c r="AR137" s="4">
        <f t="shared" si="943"/>
        <v>0.33130199264847804</v>
      </c>
      <c r="AS137" s="4">
        <f t="shared" si="944"/>
        <v>0.13432155621117056</v>
      </c>
      <c r="AT137" s="4">
        <f t="shared" si="945"/>
        <v>0.12622052869730824</v>
      </c>
      <c r="AU137" s="4">
        <f t="shared" si="946"/>
        <v>0.32718478827824937</v>
      </c>
      <c r="AV137" s="4">
        <f t="shared" si="947"/>
        <v>0.32540262680091736</v>
      </c>
      <c r="AW137" s="4">
        <f t="shared" si="948"/>
        <v>0.46707036567619498</v>
      </c>
      <c r="AX137" s="4">
        <f t="shared" si="949"/>
        <v>0.57906042775754407</v>
      </c>
      <c r="AY137" s="4">
        <f t="shared" si="950"/>
        <v>0.36150234741784038</v>
      </c>
      <c r="AZ137" s="4">
        <f t="shared" si="951"/>
        <v>0.30019382593485455</v>
      </c>
      <c r="BA137" s="4">
        <f t="shared" si="952"/>
        <v>0.25316455696202783</v>
      </c>
      <c r="BB137" s="4">
        <f t="shared" si="953"/>
        <v>0.21610334110333954</v>
      </c>
      <c r="BC137" s="4">
        <f t="shared" si="954"/>
        <v>0.20638820638820465</v>
      </c>
      <c r="BD137" s="4">
        <f t="shared" si="955"/>
        <v>0.23235119636148163</v>
      </c>
      <c r="BE137" s="4">
        <f t="shared" si="956"/>
        <v>0.11828195460929791</v>
      </c>
      <c r="BF137" s="4">
        <f t="shared" si="957"/>
        <v>8.1628614539788563E-2</v>
      </c>
      <c r="BG137" s="4">
        <f t="shared" si="958"/>
        <v>-1.2396489314225993E-2</v>
      </c>
      <c r="BH137" s="4">
        <f t="shared" si="959"/>
        <v>-6.9672539066389774E-2</v>
      </c>
      <c r="BI137" s="4">
        <f t="shared" si="960"/>
        <v>5.9744591869754483E-2</v>
      </c>
      <c r="BJ137" s="4">
        <f t="shared" si="961"/>
        <v>1.987182671767106E-2</v>
      </c>
      <c r="BK137" s="4">
        <f t="shared" si="962"/>
        <v>-1.2417115752352565E-2</v>
      </c>
      <c r="BL137" s="4">
        <f t="shared" si="963"/>
        <v>-1.7306170886074324E-2</v>
      </c>
      <c r="BM137" s="4">
        <f t="shared" si="964"/>
        <v>-2.2186614076173217E-2</v>
      </c>
      <c r="BN137" s="4">
        <f t="shared" si="965"/>
        <v>-1.7137121453227381E-2</v>
      </c>
      <c r="BO137" s="4">
        <f t="shared" si="966"/>
        <v>9.7465886939571769E-2</v>
      </c>
      <c r="BP137" s="4">
        <f t="shared" si="967"/>
        <v>5.3131113096818693E-2</v>
      </c>
      <c r="BQ137" s="4">
        <f t="shared" si="968"/>
        <v>2.3998080153586194E-2</v>
      </c>
      <c r="BR137" s="4">
        <f t="shared" si="969"/>
        <v>4.0340760779289518E-2</v>
      </c>
      <c r="BS137" s="4">
        <f t="shared" si="970"/>
        <v>1.8836825994816422E-2</v>
      </c>
      <c r="BT137" s="4">
        <f t="shared" si="971"/>
        <v>7.7124427409553178E-2</v>
      </c>
      <c r="BU137" s="4">
        <f t="shared" si="972"/>
        <v>0.18112997236606893</v>
      </c>
      <c r="BV137" s="4">
        <f t="shared" si="973"/>
        <v>0.17545479730353539</v>
      </c>
      <c r="BW137" s="4">
        <f t="shared" si="974"/>
        <v>0.23521351906828344</v>
      </c>
      <c r="BX137" s="4">
        <f t="shared" si="975"/>
        <v>0.21086522764375182</v>
      </c>
      <c r="BY137" s="4">
        <f t="shared" si="976"/>
        <v>0.36263711512039237</v>
      </c>
      <c r="BZ137" s="4">
        <f t="shared" si="977"/>
        <v>0.37386106695919186</v>
      </c>
      <c r="CA137" s="4">
        <f t="shared" si="978"/>
        <v>0.2446782481037427</v>
      </c>
      <c r="CB137" s="4">
        <f t="shared" si="979"/>
        <v>0.30706243602865857</v>
      </c>
      <c r="CC137" s="4">
        <f t="shared" si="980"/>
        <v>-1.3324154471367733E-2</v>
      </c>
      <c r="CD137" s="4">
        <f t="shared" si="981"/>
        <v>-9.4973203988875043E-2</v>
      </c>
      <c r="CE137" s="4">
        <f t="shared" si="982"/>
        <v>-7.8099875959019696E-2</v>
      </c>
      <c r="CF137" s="4">
        <f t="shared" si="983"/>
        <v>7.0432455275391395E-2</v>
      </c>
      <c r="CG137" s="4">
        <f t="shared" si="984"/>
        <v>2.3746200607910146E-3</v>
      </c>
      <c r="CH137" s="4">
        <f t="shared" si="985"/>
        <v>-0.10280440863556933</v>
      </c>
      <c r="CI137" s="4">
        <f t="shared" si="986"/>
        <v>-0.13443764253991228</v>
      </c>
      <c r="CJ137" s="4">
        <f t="shared" si="987"/>
        <v>-0.39193193767326323</v>
      </c>
      <c r="CK137" s="4">
        <f t="shared" si="988"/>
        <v>-0.35547285046283089</v>
      </c>
      <c r="CL137" s="4">
        <f t="shared" si="989"/>
        <v>-0.15652792600498144</v>
      </c>
      <c r="CM137" s="4">
        <f t="shared" si="990"/>
        <v>-4.7294740824820186E-2</v>
      </c>
      <c r="CN137" s="4">
        <f t="shared" si="991"/>
        <v>-2.3485204321276675E-2</v>
      </c>
      <c r="CO137" s="4">
        <f t="shared" si="992"/>
        <v>9.5798869106032955E-2</v>
      </c>
      <c r="CP137" s="4">
        <f t="shared" si="993"/>
        <v>0.11385551966911983</v>
      </c>
      <c r="CQ137" s="4">
        <f t="shared" si="994"/>
        <v>0.1247199575028293</v>
      </c>
      <c r="CR137" s="4">
        <f t="shared" si="995"/>
        <v>0.13273526180886022</v>
      </c>
      <c r="CS137" s="4">
        <f t="shared" si="996"/>
        <v>0.14581244873781149</v>
      </c>
      <c r="CT137" s="4">
        <f t="shared" si="997"/>
        <v>0.17835372736713814</v>
      </c>
      <c r="CU137" s="4">
        <f t="shared" si="998"/>
        <v>0.1726418690163912</v>
      </c>
      <c r="CV137" s="4">
        <f t="shared" si="999"/>
        <v>0.18267688469078483</v>
      </c>
      <c r="CW137" s="4">
        <f t="shared" si="1000"/>
        <v>0.23685142553568347</v>
      </c>
      <c r="CX137" s="4">
        <f t="shared" si="1001"/>
        <v>0.19098213109716045</v>
      </c>
      <c r="CY137" s="4">
        <f t="shared" si="1002"/>
        <v>0.2595023660509822</v>
      </c>
      <c r="CZ137" s="4">
        <f t="shared" si="1003"/>
        <v>0.34131176764712368</v>
      </c>
      <c r="DA137" s="4">
        <f t="shared" si="1004"/>
        <v>0.37827498011907051</v>
      </c>
      <c r="DB137" s="4">
        <f t="shared" si="1005"/>
        <v>0.35889000448612385</v>
      </c>
      <c r="DC137" s="4">
        <f t="shared" si="1006"/>
        <v>0.29683657026545468</v>
      </c>
      <c r="DD137" s="4">
        <f t="shared" si="1007"/>
        <v>0.32384917881101055</v>
      </c>
      <c r="DE137" s="4">
        <f t="shared" si="1008"/>
        <v>0.28109773872485788</v>
      </c>
      <c r="DF137" s="4">
        <f t="shared" si="1009"/>
        <v>0.3289541739939979</v>
      </c>
      <c r="DG137" s="4">
        <f t="shared" si="1010"/>
        <v>0.29954247963726544</v>
      </c>
      <c r="DH137" s="4">
        <f t="shared" si="1011"/>
        <v>0.24583502641202706</v>
      </c>
      <c r="DI137" s="4">
        <f t="shared" si="1012"/>
        <v>0.19374369323915183</v>
      </c>
      <c r="DJ137" s="4">
        <f t="shared" si="1013"/>
        <v>0.10247136829415431</v>
      </c>
      <c r="DK137" s="4">
        <f t="shared" si="1014"/>
        <v>-9.9860195725998066E-3</v>
      </c>
      <c r="DL137" s="4">
        <f t="shared" si="1015"/>
        <v>-0.13465079899407634</v>
      </c>
      <c r="DM137" s="4">
        <f t="shared" si="1016"/>
        <v>-0.21696252465482946</v>
      </c>
      <c r="DN137" s="4">
        <f t="shared" si="1017"/>
        <v>-0.28479956003377971</v>
      </c>
      <c r="DO137" s="4">
        <f t="shared" si="1018"/>
        <v>-0.34881908176786758</v>
      </c>
      <c r="DP137" s="4">
        <f t="shared" si="1019"/>
        <v>-0.22118742724097989</v>
      </c>
      <c r="DQ137" s="4">
        <f t="shared" si="1020"/>
        <v>1.3515078966673522E-2</v>
      </c>
      <c r="DR137" s="4">
        <f t="shared" si="1021"/>
        <v>-3.4546292031323582E-2</v>
      </c>
      <c r="DS137" s="4">
        <f t="shared" si="1022"/>
        <v>0.29244237165029341</v>
      </c>
      <c r="DT137" s="4">
        <f t="shared" si="1023"/>
        <v>-0.54393146842544071</v>
      </c>
      <c r="DU137" s="4">
        <f t="shared" si="1024"/>
        <v>-0.39858614725126001</v>
      </c>
      <c r="DV137" s="4">
        <f t="shared" si="1025"/>
        <v>-0.7724903438707007</v>
      </c>
      <c r="DW137" s="4">
        <f t="shared" si="1026"/>
        <v>-0.90681325256151313</v>
      </c>
      <c r="DX137" s="4">
        <f t="shared" si="1027"/>
        <v>3.3697689602158951E-2</v>
      </c>
      <c r="DY137" s="4">
        <f t="shared" si="1028"/>
        <v>7.5480935963603793E-2</v>
      </c>
      <c r="DZ137" s="4">
        <f t="shared" si="1029"/>
        <v>0.35028751923544321</v>
      </c>
      <c r="EA137" s="4">
        <f t="shared" si="1030"/>
        <v>-9.926060974374519E-2</v>
      </c>
      <c r="EB137" s="4">
        <f t="shared" si="1031"/>
        <v>-0.31740328183015792</v>
      </c>
      <c r="EC137" s="4">
        <f t="shared" si="1032"/>
        <v>-9.1899184639146606E-2</v>
      </c>
      <c r="ED137" s="4">
        <f t="shared" si="1033"/>
        <v>-8.6443705937723783E-2</v>
      </c>
      <c r="EE137" s="4">
        <f t="shared" si="1034"/>
        <v>0.30986400413151849</v>
      </c>
      <c r="EF137" s="11">
        <f t="shared" si="1035"/>
        <v>0.4142992442179812</v>
      </c>
      <c r="EG137" s="11">
        <f t="shared" si="1036"/>
        <v>5.0029923321487181E-2</v>
      </c>
      <c r="EH137" s="11">
        <f t="shared" si="1037"/>
        <v>0.29601706970128067</v>
      </c>
      <c r="EI137" s="11">
        <f t="shared" si="1038"/>
        <v>0.31702384714038678</v>
      </c>
      <c r="EJ137" s="11">
        <f t="shared" si="1039"/>
        <v>0.24333076672902618</v>
      </c>
      <c r="EK137" s="11">
        <f t="shared" si="1040"/>
        <v>8.5315264801964052E-2</v>
      </c>
      <c r="EL137" s="11">
        <f t="shared" si="1041"/>
        <v>0.12223389576652703</v>
      </c>
      <c r="EM137" s="11">
        <f t="shared" si="1042"/>
        <v>0.12975175593801944</v>
      </c>
      <c r="EN137" s="11">
        <f t="shared" si="1043"/>
        <v>0.14384075894948381</v>
      </c>
      <c r="EO137" s="11">
        <f t="shared" si="1044"/>
        <v>0.13600299126653279</v>
      </c>
      <c r="EP137" s="11">
        <f t="shared" si="1045"/>
        <v>0.11382709551167261</v>
      </c>
      <c r="EQ137" s="11">
        <f t="shared" si="1046"/>
        <v>0.11035512054300375</v>
      </c>
      <c r="ER137" s="11">
        <f t="shared" si="1047"/>
        <v>0.11329680190265377</v>
      </c>
      <c r="ES137" s="11">
        <f t="shared" si="1048"/>
        <v>0.10704693006560854</v>
      </c>
      <c r="ET137" s="11">
        <f t="shared" si="1049"/>
        <v>0.10563204331304669</v>
      </c>
      <c r="EU137" s="11">
        <f t="shared" si="1050"/>
        <v>0.10339170329020857</v>
      </c>
      <c r="EV137" s="11">
        <f t="shared" si="1051"/>
        <v>0.10070248738986409</v>
      </c>
      <c r="EW137" s="11">
        <f t="shared" si="1052"/>
        <v>0.10328350755331517</v>
      </c>
      <c r="EX137" s="11">
        <f t="shared" si="1053"/>
        <v>0.10911610184169632</v>
      </c>
      <c r="EY137" s="11">
        <f t="shared" si="1054"/>
        <v>0.11182752638652768</v>
      </c>
      <c r="EZ137" s="11">
        <f t="shared" si="1055"/>
        <v>0.11735741149711715</v>
      </c>
      <c r="FA137" s="11">
        <f t="shared" si="1056"/>
        <v>0.12359864284263376</v>
      </c>
      <c r="FB137" s="11">
        <f t="shared" si="1057"/>
        <v>0.12382965064828276</v>
      </c>
      <c r="FC137" s="11">
        <f t="shared" si="1058"/>
        <v>0.12469070766087312</v>
      </c>
      <c r="FD137" s="11">
        <f t="shared" si="1059"/>
        <v>0.12481880073248286</v>
      </c>
      <c r="FE137" s="11">
        <f t="shared" si="1060"/>
        <v>0.12422504457527116</v>
      </c>
      <c r="FF137" s="11">
        <f t="shared" si="1061"/>
        <v>0.12415201056174664</v>
      </c>
    </row>
    <row r="138" spans="2:162" x14ac:dyDescent="0.2">
      <c r="B138" t="str">
        <f t="shared" si="1062"/>
        <v xml:space="preserve">      State and local</v>
      </c>
      <c r="C138" s="4"/>
      <c r="D138" s="4"/>
      <c r="E138" s="4"/>
      <c r="F138" s="4"/>
      <c r="G138" s="4">
        <f t="shared" si="906"/>
        <v>0.45516613563950747</v>
      </c>
      <c r="H138" s="4">
        <f t="shared" si="907"/>
        <v>0.68587930930750218</v>
      </c>
      <c r="I138" s="4">
        <f t="shared" si="908"/>
        <v>0.46213476446034846</v>
      </c>
      <c r="J138" s="4">
        <f t="shared" si="909"/>
        <v>0.50355183886341004</v>
      </c>
      <c r="K138" s="4">
        <f t="shared" si="910"/>
        <v>0.67005198161112989</v>
      </c>
      <c r="L138" s="4">
        <f t="shared" si="911"/>
        <v>0.44935741889098535</v>
      </c>
      <c r="M138" s="4">
        <f t="shared" si="912"/>
        <v>0.29836496001909718</v>
      </c>
      <c r="N138" s="4">
        <f t="shared" si="913"/>
        <v>0.52465271567399707</v>
      </c>
      <c r="O138" s="4">
        <f t="shared" si="914"/>
        <v>0.20989150678452162</v>
      </c>
      <c r="P138" s="4">
        <f t="shared" si="915"/>
        <v>0.21551724137931141</v>
      </c>
      <c r="Q138" s="4">
        <f t="shared" si="916"/>
        <v>0.31074282332050912</v>
      </c>
      <c r="R138" s="4">
        <f t="shared" si="917"/>
        <v>0.17984550975883118</v>
      </c>
      <c r="S138" s="4">
        <f t="shared" si="918"/>
        <v>0.26465139530096865</v>
      </c>
      <c r="T138" s="4">
        <f t="shared" si="919"/>
        <v>0.2637903745823284</v>
      </c>
      <c r="U138" s="4">
        <f t="shared" si="920"/>
        <v>0.10413954699296858</v>
      </c>
      <c r="V138" s="4">
        <f t="shared" si="921"/>
        <v>0.31941391941391761</v>
      </c>
      <c r="W138" s="4">
        <f t="shared" si="922"/>
        <v>0.40800862646810032</v>
      </c>
      <c r="X138" s="4">
        <f t="shared" si="923"/>
        <v>0.34244587613906829</v>
      </c>
      <c r="Y138" s="4">
        <f t="shared" si="924"/>
        <v>0.36748748517028623</v>
      </c>
      <c r="Z138" s="4">
        <f t="shared" si="925"/>
        <v>0.19756621331424654</v>
      </c>
      <c r="AA138" s="4">
        <f t="shared" si="926"/>
        <v>0.30659172202350826</v>
      </c>
      <c r="AB138" s="4">
        <f t="shared" si="927"/>
        <v>0.24414478353442121</v>
      </c>
      <c r="AC138" s="4">
        <f t="shared" si="928"/>
        <v>0.30886936809294552</v>
      </c>
      <c r="AD138" s="4">
        <f t="shared" si="929"/>
        <v>0.19380397298144655</v>
      </c>
      <c r="AE138" s="4">
        <f t="shared" si="930"/>
        <v>5.5612713066197344E-3</v>
      </c>
      <c r="AF138" s="4">
        <f t="shared" si="931"/>
        <v>0.31189621860336836</v>
      </c>
      <c r="AG138" s="4">
        <f t="shared" si="932"/>
        <v>0.3056851988318447</v>
      </c>
      <c r="AH138" s="4">
        <f t="shared" si="933"/>
        <v>0.32183661427881816</v>
      </c>
      <c r="AI138" s="4">
        <f t="shared" si="934"/>
        <v>0.39759323561375076</v>
      </c>
      <c r="AJ138" s="4">
        <f t="shared" si="935"/>
        <v>0.23402761525859986</v>
      </c>
      <c r="AK138" s="4">
        <f t="shared" si="936"/>
        <v>0.30354478571796117</v>
      </c>
      <c r="AL138" s="4">
        <f t="shared" si="937"/>
        <v>0.29874174029721978</v>
      </c>
      <c r="AM138" s="4">
        <f t="shared" si="938"/>
        <v>0.22591495557005878</v>
      </c>
      <c r="AN138" s="4">
        <f t="shared" si="939"/>
        <v>0.2526691273006525</v>
      </c>
      <c r="AO138" s="4">
        <f t="shared" si="940"/>
        <v>0.33149985266673282</v>
      </c>
      <c r="AP138" s="4">
        <f t="shared" si="941"/>
        <v>0.26544577843801165</v>
      </c>
      <c r="AQ138" s="4">
        <f t="shared" si="942"/>
        <v>0.33489455675006563</v>
      </c>
      <c r="AR138" s="4">
        <f t="shared" si="943"/>
        <v>0.14509576320371115</v>
      </c>
      <c r="AS138" s="4">
        <f t="shared" si="944"/>
        <v>7.6755174977811716E-2</v>
      </c>
      <c r="AT138" s="4">
        <f t="shared" si="945"/>
        <v>0.12622052869730804</v>
      </c>
      <c r="AU138" s="4">
        <f t="shared" si="946"/>
        <v>0.29399212859784762</v>
      </c>
      <c r="AV138" s="4">
        <f t="shared" si="947"/>
        <v>0.4668820297578361</v>
      </c>
      <c r="AW138" s="4">
        <f t="shared" si="948"/>
        <v>0.46472327841149125</v>
      </c>
      <c r="AX138" s="4">
        <f t="shared" si="949"/>
        <v>0.53236200616419371</v>
      </c>
      <c r="AY138" s="4">
        <f t="shared" si="950"/>
        <v>0.35446009389671324</v>
      </c>
      <c r="AZ138" s="4">
        <f t="shared" si="951"/>
        <v>0.28364770954474605</v>
      </c>
      <c r="BA138" s="4">
        <f t="shared" si="952"/>
        <v>0.2412228325770239</v>
      </c>
      <c r="BB138" s="4">
        <f t="shared" si="953"/>
        <v>0.13354700854700746</v>
      </c>
      <c r="BC138" s="4">
        <f t="shared" si="954"/>
        <v>0.11056511056510988</v>
      </c>
      <c r="BD138" s="4">
        <f t="shared" si="955"/>
        <v>0.14583745303539791</v>
      </c>
      <c r="BE138" s="4">
        <f t="shared" si="956"/>
        <v>5.4212562529263132E-2</v>
      </c>
      <c r="BF138" s="4">
        <f t="shared" si="957"/>
        <v>9.3996586439756849E-2</v>
      </c>
      <c r="BG138" s="4">
        <f t="shared" si="958"/>
        <v>1.7355085039918634E-2</v>
      </c>
      <c r="BH138" s="4">
        <f t="shared" si="959"/>
        <v>-5.2254404299792931E-2</v>
      </c>
      <c r="BI138" s="4">
        <f t="shared" si="960"/>
        <v>6.7212665853474005E-2</v>
      </c>
      <c r="BJ138" s="4">
        <f t="shared" si="961"/>
        <v>2.7323761736798232E-2</v>
      </c>
      <c r="BK138" s="4">
        <f t="shared" si="962"/>
        <v>1.4900538902823132E-2</v>
      </c>
      <c r="BL138" s="4">
        <f t="shared" si="963"/>
        <v>1.9778481012658569E-2</v>
      </c>
      <c r="BM138" s="4">
        <f t="shared" si="964"/>
        <v>0</v>
      </c>
      <c r="BN138" s="4">
        <f t="shared" si="965"/>
        <v>4.1618723529267453E-2</v>
      </c>
      <c r="BO138" s="4">
        <f t="shared" si="966"/>
        <v>0.13645224171540032</v>
      </c>
      <c r="BP138" s="4">
        <f t="shared" si="967"/>
        <v>9.1771922621779106E-2</v>
      </c>
      <c r="BQ138" s="4">
        <f t="shared" si="968"/>
        <v>7.1994240460762082E-2</v>
      </c>
      <c r="BR138" s="4">
        <f t="shared" si="969"/>
        <v>5.220569042025424E-2</v>
      </c>
      <c r="BS138" s="4">
        <f t="shared" si="970"/>
        <v>2.5900635742876408E-2</v>
      </c>
      <c r="BT138" s="4">
        <f t="shared" si="971"/>
        <v>7.9461531270447819E-2</v>
      </c>
      <c r="BU138" s="4">
        <f t="shared" si="972"/>
        <v>0.18112997236607001</v>
      </c>
      <c r="BV138" s="4">
        <f t="shared" si="973"/>
        <v>0.17545479730353714</v>
      </c>
      <c r="BW138" s="4">
        <f t="shared" si="974"/>
        <v>0.22379538707467489</v>
      </c>
      <c r="BX138" s="4">
        <f t="shared" si="975"/>
        <v>0.19726101940867111</v>
      </c>
      <c r="BY138" s="4">
        <f t="shared" si="976"/>
        <v>0.34461787958645956</v>
      </c>
      <c r="BZ138" s="4">
        <f t="shared" si="977"/>
        <v>0.34923548769840418</v>
      </c>
      <c r="CA138" s="4">
        <f t="shared" si="978"/>
        <v>0.22465911871343769</v>
      </c>
      <c r="CB138" s="4">
        <f t="shared" si="979"/>
        <v>0.23585955231186853</v>
      </c>
      <c r="CC138" s="4">
        <f t="shared" si="980"/>
        <v>-4.8855233061671687E-2</v>
      </c>
      <c r="CD138" s="4">
        <f t="shared" si="981"/>
        <v>-0.101757004273794</v>
      </c>
      <c r="CE138" s="4">
        <f t="shared" si="982"/>
        <v>-4.1346993154774851E-2</v>
      </c>
      <c r="CF138" s="4">
        <f t="shared" si="983"/>
        <v>-2.5825233600975408E-2</v>
      </c>
      <c r="CG138" s="4">
        <f t="shared" si="984"/>
        <v>2.6120820668692854E-2</v>
      </c>
      <c r="CH138" s="4">
        <f t="shared" si="985"/>
        <v>-6.2160805221505799E-2</v>
      </c>
      <c r="CI138" s="4">
        <f t="shared" si="986"/>
        <v>-0.13683831472812424</v>
      </c>
      <c r="CJ138" s="4">
        <f t="shared" si="987"/>
        <v>-0.19835579772488349</v>
      </c>
      <c r="CK138" s="4">
        <f t="shared" si="988"/>
        <v>-0.30060120240481158</v>
      </c>
      <c r="CL138" s="4">
        <f t="shared" si="989"/>
        <v>-0.12569666785248571</v>
      </c>
      <c r="CM138" s="4">
        <f t="shared" si="990"/>
        <v>-1.1823685206204904E-2</v>
      </c>
      <c r="CN138" s="4">
        <f t="shared" si="991"/>
        <v>1.4091122592766929E-2</v>
      </c>
      <c r="CO138" s="4">
        <f t="shared" si="992"/>
        <v>0.11916444693677286</v>
      </c>
      <c r="CP138" s="4">
        <f t="shared" si="993"/>
        <v>0.13244417594162788</v>
      </c>
      <c r="CQ138" s="4">
        <f t="shared" si="994"/>
        <v>0.14781624592927836</v>
      </c>
      <c r="CR138" s="4">
        <f t="shared" si="995"/>
        <v>0.16706334675942969</v>
      </c>
      <c r="CS138" s="4">
        <f t="shared" si="996"/>
        <v>0.18910051945684797</v>
      </c>
      <c r="CT138" s="4">
        <f t="shared" si="997"/>
        <v>0.22350656973856711</v>
      </c>
      <c r="CU138" s="4">
        <f t="shared" si="998"/>
        <v>0.20627340194166205</v>
      </c>
      <c r="CV138" s="4">
        <f t="shared" si="999"/>
        <v>0.20272678666903973</v>
      </c>
      <c r="CW138" s="4">
        <f t="shared" si="1000"/>
        <v>0.25898707278200878</v>
      </c>
      <c r="CX138" s="4">
        <f t="shared" si="1001"/>
        <v>0.21512929709794965</v>
      </c>
      <c r="CY138" s="4">
        <f t="shared" si="1002"/>
        <v>0.28348997971956197</v>
      </c>
      <c r="CZ138" s="4">
        <f t="shared" si="1003"/>
        <v>0.35652948977151983</v>
      </c>
      <c r="DA138" s="4">
        <f t="shared" si="1004"/>
        <v>0.37827498011906985</v>
      </c>
      <c r="DB138" s="4">
        <f t="shared" si="1005"/>
        <v>0.3482087543526074</v>
      </c>
      <c r="DC138" s="4">
        <f t="shared" si="1006"/>
        <v>0.28835552540072801</v>
      </c>
      <c r="DD138" s="4">
        <f t="shared" si="1007"/>
        <v>0.31754042857443299</v>
      </c>
      <c r="DE138" s="4">
        <f t="shared" si="1008"/>
        <v>0.27485112230874981</v>
      </c>
      <c r="DF138" s="4">
        <f t="shared" si="1009"/>
        <v>0.3165408089376236</v>
      </c>
      <c r="DG138" s="4">
        <f t="shared" si="1010"/>
        <v>0.28312919308179857</v>
      </c>
      <c r="DH138" s="4">
        <f t="shared" si="1011"/>
        <v>0.23770824867939574</v>
      </c>
      <c r="DI138" s="4">
        <f t="shared" si="1012"/>
        <v>0.1937436932391528</v>
      </c>
      <c r="DJ138" s="4">
        <f t="shared" si="1013"/>
        <v>0.11452682338758273</v>
      </c>
      <c r="DK138" s="4">
        <f t="shared" si="1014"/>
        <v>2.1969243059714566E-2</v>
      </c>
      <c r="DL138" s="4">
        <f t="shared" si="1015"/>
        <v>-0.10296825805429208</v>
      </c>
      <c r="DM138" s="4">
        <f t="shared" si="1016"/>
        <v>-0.18737672583826176</v>
      </c>
      <c r="DN138" s="4">
        <f t="shared" si="1017"/>
        <v>-0.25140926678844056</v>
      </c>
      <c r="DO138" s="4">
        <f t="shared" si="1018"/>
        <v>-0.31958843245771207</v>
      </c>
      <c r="DP138" s="4">
        <f t="shared" si="1019"/>
        <v>-0.19208381839348362</v>
      </c>
      <c r="DQ138" s="4">
        <f t="shared" si="1020"/>
        <v>2.7030157933350805E-2</v>
      </c>
      <c r="DR138" s="4">
        <f t="shared" si="1021"/>
        <v>-1.919238446184578E-2</v>
      </c>
      <c r="DS138" s="4">
        <f t="shared" si="1022"/>
        <v>0.29053098360028951</v>
      </c>
      <c r="DT138" s="4">
        <f t="shared" si="1023"/>
        <v>-0.56288378439845321</v>
      </c>
      <c r="DU138" s="4">
        <f t="shared" si="1024"/>
        <v>-0.48695194404752845</v>
      </c>
      <c r="DV138" s="4">
        <f t="shared" si="1025"/>
        <v>-0.81186485168935452</v>
      </c>
      <c r="DW138" s="4">
        <f t="shared" si="1026"/>
        <v>-0.92177099693366094</v>
      </c>
      <c r="DX138" s="4">
        <f t="shared" si="1027"/>
        <v>3.1591584002023297E-2</v>
      </c>
      <c r="DY138" s="4">
        <f t="shared" si="1028"/>
        <v>0.17136212489034561</v>
      </c>
      <c r="DZ138" s="4">
        <f t="shared" si="1029"/>
        <v>0.38875840285089774</v>
      </c>
      <c r="EA138" s="4">
        <f t="shared" si="1030"/>
        <v>-6.6848982072317889E-2</v>
      </c>
      <c r="EB138" s="4">
        <f t="shared" si="1031"/>
        <v>-0.26350461133069653</v>
      </c>
      <c r="EC138" s="4">
        <f t="shared" si="1032"/>
        <v>-3.9106036016657013E-2</v>
      </c>
      <c r="ED138" s="4">
        <f t="shared" si="1033"/>
        <v>-4.4182338590392348E-2</v>
      </c>
      <c r="EE138" s="4">
        <f t="shared" si="1034"/>
        <v>0.33855511562517882</v>
      </c>
      <c r="EF138" s="11">
        <f t="shared" si="1035"/>
        <v>0.41997992158050873</v>
      </c>
      <c r="EG138" s="11">
        <f t="shared" si="1036"/>
        <v>4.6287637927809225E-2</v>
      </c>
      <c r="EH138" s="11">
        <f t="shared" si="1037"/>
        <v>0.29601519802350768</v>
      </c>
      <c r="EI138" s="11">
        <f t="shared" si="1038"/>
        <v>0.31702198843887697</v>
      </c>
      <c r="EJ138" s="11">
        <f t="shared" si="1039"/>
        <v>0.24333632616073958</v>
      </c>
      <c r="EK138" s="11">
        <f t="shared" si="1040"/>
        <v>8.5315264801964746E-2</v>
      </c>
      <c r="EL138" s="11">
        <f t="shared" si="1041"/>
        <v>0.12223389576652731</v>
      </c>
      <c r="EM138" s="11">
        <f t="shared" si="1042"/>
        <v>0.12975175593801877</v>
      </c>
      <c r="EN138" s="11">
        <f t="shared" si="1043"/>
        <v>0.14384075894948464</v>
      </c>
      <c r="EO138" s="11">
        <f t="shared" si="1044"/>
        <v>0.13600299126653159</v>
      </c>
      <c r="EP138" s="11">
        <f t="shared" si="1045"/>
        <v>0.11382709551167425</v>
      </c>
      <c r="EQ138" s="11">
        <f t="shared" si="1046"/>
        <v>0.11035512054300436</v>
      </c>
      <c r="ER138" s="11">
        <f t="shared" si="1047"/>
        <v>0.11329135703520458</v>
      </c>
      <c r="ES138" s="11">
        <f t="shared" si="1048"/>
        <v>0.10704693006560864</v>
      </c>
      <c r="ET138" s="11">
        <f t="shared" si="1049"/>
        <v>0.10563204331304708</v>
      </c>
      <c r="EU138" s="11">
        <f t="shared" si="1050"/>
        <v>0.10339712498414148</v>
      </c>
      <c r="EV138" s="11">
        <f t="shared" si="1051"/>
        <v>0.1007024873898628</v>
      </c>
      <c r="EW138" s="11">
        <f t="shared" si="1052"/>
        <v>0.10328350755331524</v>
      </c>
      <c r="EX138" s="11">
        <f t="shared" si="1053"/>
        <v>0.10912149748536117</v>
      </c>
      <c r="EY138" s="11">
        <f t="shared" si="1054"/>
        <v>0.11182214385252685</v>
      </c>
      <c r="EZ138" s="11">
        <f t="shared" si="1055"/>
        <v>0.11735741149711612</v>
      </c>
      <c r="FA138" s="11">
        <f t="shared" si="1056"/>
        <v>0.12359864284263493</v>
      </c>
      <c r="FB138" s="11">
        <f t="shared" si="1057"/>
        <v>0.12382430994049996</v>
      </c>
      <c r="FC138" s="11">
        <f t="shared" si="1058"/>
        <v>0.1246907076608717</v>
      </c>
      <c r="FD138" s="11">
        <f t="shared" si="1059"/>
        <v>0.12482410089387129</v>
      </c>
      <c r="FE138" s="11">
        <f t="shared" si="1060"/>
        <v>0.12422504457527087</v>
      </c>
      <c r="FF138" s="11">
        <f t="shared" si="1061"/>
        <v>0.1241520105617467</v>
      </c>
    </row>
    <row r="139" spans="2:162" x14ac:dyDescent="0.2">
      <c r="B139" t="str">
        <f t="shared" si="1062"/>
        <v xml:space="preserve">      Federal</v>
      </c>
      <c r="C139" s="4"/>
      <c r="D139" s="4"/>
      <c r="E139" s="4"/>
      <c r="F139" s="4"/>
      <c r="G139" s="4">
        <f t="shared" si="906"/>
        <v>-5.4619936276740839E-2</v>
      </c>
      <c r="H139" s="4">
        <f t="shared" si="907"/>
        <v>-9.3255520125143126E-2</v>
      </c>
      <c r="I139" s="4">
        <f t="shared" si="908"/>
        <v>0</v>
      </c>
      <c r="J139" s="4">
        <f t="shared" si="909"/>
        <v>3.8965320864430407E-2</v>
      </c>
      <c r="K139" s="4">
        <f t="shared" si="910"/>
        <v>4.5070761094918942E-2</v>
      </c>
      <c r="L139" s="4">
        <f t="shared" si="911"/>
        <v>3.5948593511278951E-2</v>
      </c>
      <c r="M139" s="4">
        <f t="shared" si="912"/>
        <v>5.9672992003820258E-3</v>
      </c>
      <c r="N139" s="4">
        <f t="shared" si="913"/>
        <v>2.9809813390568395E-2</v>
      </c>
      <c r="O139" s="4">
        <f t="shared" si="914"/>
        <v>5.0255712892068552E-2</v>
      </c>
      <c r="P139" s="4">
        <f t="shared" si="915"/>
        <v>4.7236655644780079E-2</v>
      </c>
      <c r="Q139" s="4">
        <f t="shared" si="916"/>
        <v>6.2148564664101888E-2</v>
      </c>
      <c r="R139" s="4">
        <f t="shared" si="917"/>
        <v>3.8327731587947507E-2</v>
      </c>
      <c r="S139" s="4">
        <f t="shared" si="918"/>
        <v>8.8217131766988206E-3</v>
      </c>
      <c r="T139" s="4">
        <f t="shared" si="919"/>
        <v>8.7930124860780712E-3</v>
      </c>
      <c r="U139" s="4">
        <f t="shared" si="920"/>
        <v>-2.0249356359744002E-2</v>
      </c>
      <c r="V139" s="4">
        <f t="shared" si="921"/>
        <v>-1.4652014652014475E-2</v>
      </c>
      <c r="W139" s="4">
        <f t="shared" si="922"/>
        <v>-3.4972167982979703E-2</v>
      </c>
      <c r="X139" s="4">
        <f t="shared" si="923"/>
        <v>-3.7727088049219051E-2</v>
      </c>
      <c r="Y139" s="4">
        <f t="shared" si="924"/>
        <v>-3.7616829190659472E-2</v>
      </c>
      <c r="Z139" s="4">
        <f t="shared" si="925"/>
        <v>-3.4359341445955788E-2</v>
      </c>
      <c r="AA139" s="4">
        <f t="shared" si="926"/>
        <v>-1.7032873445750565E-2</v>
      </c>
      <c r="AB139" s="4">
        <f t="shared" si="927"/>
        <v>-2.8388928317956166E-2</v>
      </c>
      <c r="AC139" s="4">
        <f t="shared" si="928"/>
        <v>-3.9671294984415087E-2</v>
      </c>
      <c r="AD139" s="4">
        <f t="shared" si="929"/>
        <v>-1.7100350557186717E-2</v>
      </c>
      <c r="AE139" s="4">
        <f t="shared" si="930"/>
        <v>-1.1122542613241323E-2</v>
      </c>
      <c r="AF139" s="4">
        <f t="shared" si="931"/>
        <v>5.5202870549268821E-3</v>
      </c>
      <c r="AG139" s="4">
        <f t="shared" si="932"/>
        <v>4.6398646251262388E-2</v>
      </c>
      <c r="AH139" s="4">
        <f t="shared" si="933"/>
        <v>1.6091830713940929E-2</v>
      </c>
      <c r="AI139" s="4">
        <f t="shared" si="934"/>
        <v>5.5663052985925256E-2</v>
      </c>
      <c r="AJ139" s="4">
        <f t="shared" si="935"/>
        <v>4.6805523051720095E-2</v>
      </c>
      <c r="AK139" s="4">
        <f t="shared" si="936"/>
        <v>4.8875855327468506E-2</v>
      </c>
      <c r="AL139" s="4">
        <f t="shared" si="937"/>
        <v>8.8609838223752777E-2</v>
      </c>
      <c r="AM139" s="4">
        <f t="shared" si="938"/>
        <v>8.2835483709021412E-2</v>
      </c>
      <c r="AN139" s="4">
        <f t="shared" si="939"/>
        <v>5.2020114444251593E-2</v>
      </c>
      <c r="AO139" s="4">
        <f t="shared" si="940"/>
        <v>2.2099990177781987E-2</v>
      </c>
      <c r="AP139" s="4">
        <f t="shared" si="941"/>
        <v>1.7046976596936259E-2</v>
      </c>
      <c r="AQ139" s="4">
        <f t="shared" si="942"/>
        <v>-1.4560632902176764E-2</v>
      </c>
      <c r="AR139" s="4">
        <f t="shared" si="943"/>
        <v>0.18620622944476722</v>
      </c>
      <c r="AS139" s="4">
        <f t="shared" si="944"/>
        <v>5.7566381233359935E-2</v>
      </c>
      <c r="AT139" s="4">
        <f t="shared" si="945"/>
        <v>0</v>
      </c>
      <c r="AU139" s="4">
        <f t="shared" si="946"/>
        <v>3.3192659680402206E-2</v>
      </c>
      <c r="AV139" s="4">
        <f t="shared" si="947"/>
        <v>-0.14147940295691946</v>
      </c>
      <c r="AW139" s="4">
        <f t="shared" si="948"/>
        <v>2.3470872647044978E-3</v>
      </c>
      <c r="AX139" s="4">
        <f t="shared" si="949"/>
        <v>4.6698421593349852E-2</v>
      </c>
      <c r="AY139" s="4">
        <f t="shared" si="950"/>
        <v>7.0422535211267512E-3</v>
      </c>
      <c r="AZ139" s="4">
        <f t="shared" si="951"/>
        <v>1.6546116390109979E-2</v>
      </c>
      <c r="BA139" s="4">
        <f t="shared" si="952"/>
        <v>1.1941724385001178E-2</v>
      </c>
      <c r="BB139" s="4">
        <f t="shared" si="953"/>
        <v>8.2556332556332601E-2</v>
      </c>
      <c r="BC139" s="4">
        <f t="shared" si="954"/>
        <v>9.5823095823095783E-2</v>
      </c>
      <c r="BD139" s="4">
        <f t="shared" si="955"/>
        <v>8.6513743326083192E-2</v>
      </c>
      <c r="BE139" s="4">
        <f t="shared" si="956"/>
        <v>6.4069392080037479E-2</v>
      </c>
      <c r="BF139" s="4">
        <f t="shared" si="957"/>
        <v>-1.2367971899967993E-2</v>
      </c>
      <c r="BG139" s="4">
        <f t="shared" si="958"/>
        <v>-2.9751574354142475E-2</v>
      </c>
      <c r="BH139" s="4">
        <f t="shared" si="959"/>
        <v>-1.7418134766597274E-2</v>
      </c>
      <c r="BI139" s="4">
        <f t="shared" si="960"/>
        <v>-7.4680739837194639E-3</v>
      </c>
      <c r="BJ139" s="4">
        <f t="shared" si="961"/>
        <v>-7.4519350191268319E-3</v>
      </c>
      <c r="BK139" s="4">
        <f t="shared" si="962"/>
        <v>-2.7317654655176823E-2</v>
      </c>
      <c r="BL139" s="4">
        <f t="shared" si="963"/>
        <v>-3.7084651898734118E-2</v>
      </c>
      <c r="BM139" s="4">
        <f t="shared" si="964"/>
        <v>-2.2186614076174064E-2</v>
      </c>
      <c r="BN139" s="4">
        <f t="shared" si="965"/>
        <v>-5.8755844982495808E-2</v>
      </c>
      <c r="BO139" s="4">
        <f t="shared" si="966"/>
        <v>-3.8986354775828611E-2</v>
      </c>
      <c r="BP139" s="4">
        <f t="shared" si="967"/>
        <v>-3.8640809524959366E-2</v>
      </c>
      <c r="BQ139" s="4">
        <f t="shared" si="968"/>
        <v>-4.7996160307175462E-2</v>
      </c>
      <c r="BR139" s="4">
        <f t="shared" si="969"/>
        <v>-1.1864929640966975E-2</v>
      </c>
      <c r="BS139" s="4">
        <f t="shared" si="970"/>
        <v>-7.0638097480572194E-3</v>
      </c>
      <c r="BT139" s="4">
        <f t="shared" si="971"/>
        <v>-2.3371038608957593E-3</v>
      </c>
      <c r="BU139" s="4">
        <f t="shared" si="972"/>
        <v>0</v>
      </c>
      <c r="BV139" s="4">
        <f t="shared" si="973"/>
        <v>0</v>
      </c>
      <c r="BW139" s="4">
        <f t="shared" si="974"/>
        <v>1.1418131993605833E-2</v>
      </c>
      <c r="BX139" s="4">
        <f t="shared" si="975"/>
        <v>1.3604208235080698E-2</v>
      </c>
      <c r="BY139" s="4">
        <f t="shared" si="976"/>
        <v>1.8019235533932445E-2</v>
      </c>
      <c r="BZ139" s="4">
        <f t="shared" si="977"/>
        <v>2.4625579260784902E-2</v>
      </c>
      <c r="CA139" s="4">
        <f t="shared" si="978"/>
        <v>2.0019129390306284E-2</v>
      </c>
      <c r="CB139" s="4">
        <f t="shared" si="979"/>
        <v>7.1202883716790663E-2</v>
      </c>
      <c r="CC139" s="4">
        <f t="shared" si="980"/>
        <v>3.5531078590304903E-2</v>
      </c>
      <c r="CD139" s="4">
        <f t="shared" si="981"/>
        <v>6.7838002849195875E-3</v>
      </c>
      <c r="CE139" s="4">
        <f t="shared" si="982"/>
        <v>-3.6752882804244866E-2</v>
      </c>
      <c r="CF139" s="4">
        <f t="shared" si="983"/>
        <v>9.6257688876367598E-2</v>
      </c>
      <c r="CG139" s="4">
        <f t="shared" si="984"/>
        <v>-2.3746200607902994E-2</v>
      </c>
      <c r="CH139" s="4">
        <f t="shared" si="985"/>
        <v>-4.0643603414062611E-2</v>
      </c>
      <c r="CI139" s="4">
        <f t="shared" si="986"/>
        <v>2.4006721882124421E-3</v>
      </c>
      <c r="CJ139" s="4">
        <f t="shared" si="987"/>
        <v>-0.19357613994837988</v>
      </c>
      <c r="CK139" s="4">
        <f t="shared" si="988"/>
        <v>-5.4871648058021E-2</v>
      </c>
      <c r="CL139" s="4">
        <f t="shared" si="989"/>
        <v>-3.0831258152496099E-2</v>
      </c>
      <c r="CM139" s="4">
        <f t="shared" si="990"/>
        <v>-3.5471055618615147E-2</v>
      </c>
      <c r="CN139" s="4">
        <f t="shared" si="991"/>
        <v>-3.7576326914043959E-2</v>
      </c>
      <c r="CO139" s="4">
        <f t="shared" si="992"/>
        <v>-2.336557783073967E-2</v>
      </c>
      <c r="CP139" s="4">
        <f t="shared" si="993"/>
        <v>-1.8588656272509316E-2</v>
      </c>
      <c r="CQ139" s="4">
        <f t="shared" si="994"/>
        <v>-2.3096288426449743E-2</v>
      </c>
      <c r="CR139" s="4">
        <f t="shared" si="995"/>
        <v>-3.4328084950567384E-2</v>
      </c>
      <c r="CS139" s="4">
        <f t="shared" si="996"/>
        <v>-4.3288070719037626E-2</v>
      </c>
      <c r="CT139" s="4">
        <f t="shared" si="997"/>
        <v>-4.515284237142754E-2</v>
      </c>
      <c r="CU139" s="4">
        <f t="shared" si="998"/>
        <v>-3.3631532925270664E-2</v>
      </c>
      <c r="CV139" s="4">
        <f t="shared" si="999"/>
        <v>-2.0049901978257019E-2</v>
      </c>
      <c r="CW139" s="4">
        <f t="shared" si="1000"/>
        <v>-2.2135647246325392E-2</v>
      </c>
      <c r="CX139" s="4">
        <f t="shared" si="1001"/>
        <v>-2.4147166000790338E-2</v>
      </c>
      <c r="CY139" s="4">
        <f t="shared" si="1002"/>
        <v>-2.3987613668578205E-2</v>
      </c>
      <c r="CZ139" s="4">
        <f t="shared" si="1003"/>
        <v>-1.5217722124394005E-2</v>
      </c>
      <c r="DA139" s="4">
        <f t="shared" si="1004"/>
        <v>0</v>
      </c>
      <c r="DB139" s="4">
        <f t="shared" si="1005"/>
        <v>1.0681250133515391E-2</v>
      </c>
      <c r="DC139" s="4">
        <f t="shared" si="1006"/>
        <v>8.4810448647269499E-3</v>
      </c>
      <c r="DD139" s="4">
        <f t="shared" si="1007"/>
        <v>6.3087502365782519E-3</v>
      </c>
      <c r="DE139" s="4">
        <f t="shared" si="1008"/>
        <v>6.2466164161076986E-3</v>
      </c>
      <c r="DF139" s="4">
        <f t="shared" si="1009"/>
        <v>1.2413365056377414E-2</v>
      </c>
      <c r="DG139" s="4">
        <f t="shared" si="1010"/>
        <v>1.6413286555466814E-2</v>
      </c>
      <c r="DH139" s="4">
        <f t="shared" si="1011"/>
        <v>8.1267777326289835E-3</v>
      </c>
      <c r="DI139" s="4">
        <f t="shared" si="1012"/>
        <v>0</v>
      </c>
      <c r="DJ139" s="4">
        <f t="shared" si="1013"/>
        <v>-1.2055455093429949E-2</v>
      </c>
      <c r="DK139" s="4">
        <f t="shared" si="1014"/>
        <v>-3.1955262632314643E-2</v>
      </c>
      <c r="DL139" s="4">
        <f t="shared" si="1015"/>
        <v>-3.1682540939783475E-2</v>
      </c>
      <c r="DM139" s="4">
        <f t="shared" si="1016"/>
        <v>-2.958579881656798E-2</v>
      </c>
      <c r="DN139" s="4">
        <f t="shared" si="1017"/>
        <v>-3.3390293245339875E-2</v>
      </c>
      <c r="DO139" s="4">
        <f t="shared" si="1018"/>
        <v>-2.9230649310156648E-2</v>
      </c>
      <c r="DP139" s="4">
        <f t="shared" si="1019"/>
        <v>-2.9103608847497103E-2</v>
      </c>
      <c r="DQ139" s="4">
        <f t="shared" si="1020"/>
        <v>-1.3515078966675717E-2</v>
      </c>
      <c r="DR139" s="4">
        <f t="shared" si="1021"/>
        <v>-1.5353907569476431E-2</v>
      </c>
      <c r="DS139" s="4">
        <f t="shared" si="1022"/>
        <v>1.9113880500016677E-3</v>
      </c>
      <c r="DT139" s="4">
        <f t="shared" si="1023"/>
        <v>1.8952315973012029E-2</v>
      </c>
      <c r="DU139" s="4">
        <f t="shared" si="1024"/>
        <v>8.8365796796269908E-2</v>
      </c>
      <c r="DV139" s="4">
        <f t="shared" si="1025"/>
        <v>3.9374507818652392E-2</v>
      </c>
      <c r="DW139" s="4">
        <f t="shared" si="1026"/>
        <v>1.4957744372148892E-2</v>
      </c>
      <c r="DX139" s="4">
        <f t="shared" si="1027"/>
        <v>2.1061056001345133E-3</v>
      </c>
      <c r="DY139" s="4">
        <f t="shared" si="1028"/>
        <v>-9.5881188926742925E-2</v>
      </c>
      <c r="DZ139" s="4">
        <f t="shared" si="1029"/>
        <v>-3.8470883615453318E-2</v>
      </c>
      <c r="EA139" s="4">
        <f t="shared" si="1030"/>
        <v>-3.2411627671427412E-2</v>
      </c>
      <c r="EB139" s="4">
        <f t="shared" si="1031"/>
        <v>-5.3898670499460732E-2</v>
      </c>
      <c r="EC139" s="4">
        <f t="shared" si="1032"/>
        <v>-5.2793148622489808E-2</v>
      </c>
      <c r="ED139" s="4">
        <f t="shared" si="1033"/>
        <v>-4.2261367347331012E-2</v>
      </c>
      <c r="EE139" s="4">
        <f t="shared" si="1034"/>
        <v>-2.8691111493659271E-2</v>
      </c>
      <c r="EF139" s="11">
        <f t="shared" si="1035"/>
        <v>-5.6823821339951298E-3</v>
      </c>
      <c r="EG139" s="11">
        <f t="shared" si="1036"/>
        <v>3.7406022068447917E-3</v>
      </c>
      <c r="EH139" s="11">
        <f t="shared" si="1037"/>
        <v>1.8716777736751411E-7</v>
      </c>
      <c r="EI139" s="11">
        <f t="shared" si="1038"/>
        <v>1.8587015128327622E-7</v>
      </c>
      <c r="EJ139" s="11">
        <f t="shared" si="1039"/>
        <v>0</v>
      </c>
      <c r="EK139" s="11">
        <f t="shared" si="1040"/>
        <v>0</v>
      </c>
      <c r="EL139" s="11">
        <f t="shared" si="1041"/>
        <v>0</v>
      </c>
      <c r="EM139" s="11">
        <f t="shared" si="1042"/>
        <v>0</v>
      </c>
      <c r="EN139" s="11">
        <f t="shared" si="1043"/>
        <v>0</v>
      </c>
      <c r="EO139" s="11">
        <f t="shared" si="1044"/>
        <v>0</v>
      </c>
      <c r="EP139" s="11">
        <f t="shared" si="1045"/>
        <v>0</v>
      </c>
      <c r="EQ139" s="11">
        <f t="shared" si="1046"/>
        <v>0</v>
      </c>
      <c r="ER139" s="11">
        <f t="shared" si="1047"/>
        <v>0</v>
      </c>
      <c r="ES139" s="11">
        <f t="shared" si="1048"/>
        <v>0</v>
      </c>
      <c r="ET139" s="11">
        <f t="shared" si="1049"/>
        <v>0</v>
      </c>
      <c r="EU139" s="11">
        <f t="shared" si="1050"/>
        <v>0</v>
      </c>
      <c r="EV139" s="11">
        <f t="shared" si="1051"/>
        <v>0</v>
      </c>
      <c r="EW139" s="11">
        <f t="shared" si="1052"/>
        <v>0</v>
      </c>
      <c r="EX139" s="11">
        <f t="shared" si="1053"/>
        <v>0</v>
      </c>
      <c r="EY139" s="11">
        <f t="shared" si="1054"/>
        <v>0</v>
      </c>
      <c r="EZ139" s="11">
        <f t="shared" si="1055"/>
        <v>0</v>
      </c>
      <c r="FA139" s="11">
        <f t="shared" si="1056"/>
        <v>0</v>
      </c>
      <c r="FB139" s="11">
        <f t="shared" si="1057"/>
        <v>0</v>
      </c>
      <c r="FC139" s="11">
        <f t="shared" si="1058"/>
        <v>0</v>
      </c>
      <c r="FD139" s="11">
        <f t="shared" si="1059"/>
        <v>0</v>
      </c>
      <c r="FE139" s="11">
        <f t="shared" si="1060"/>
        <v>0</v>
      </c>
      <c r="FF139" s="11">
        <f t="shared" si="1061"/>
        <v>0</v>
      </c>
    </row>
  </sheetData>
  <hyperlinks>
    <hyperlink ref="B38" r:id="rId1" xr:uid="{C68A05F5-23B9-4559-8474-6F345AA178BE}"/>
  </hyperlinks>
  <pageMargins left="0.8" right="0.45" top="0.85" bottom="0.75" header="0.3" footer="0.3"/>
  <pageSetup scale="69" fitToWidth="0"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34351-3ACF-4629-98E9-119F69A5A242}">
  <sheetPr>
    <tabColor rgb="FFFD6467"/>
  </sheetPr>
  <dimension ref="A1:AQ86"/>
  <sheetViews>
    <sheetView zoomScale="85" zoomScaleNormal="85" workbookViewId="0">
      <pane xSplit="2" ySplit="4" topLeftCell="T5" activePane="bottomRight" state="frozen"/>
      <selection activeCell="FG45" sqref="FG45"/>
      <selection pane="topRight" activeCell="FG45" sqref="FG45"/>
      <selection pane="bottomLeft" activeCell="FG45" sqref="FG45"/>
      <selection pane="bottomRight" activeCell="AI3" sqref="AI3"/>
    </sheetView>
  </sheetViews>
  <sheetFormatPr defaultRowHeight="12.75" x14ac:dyDescent="0.2"/>
  <cols>
    <col min="1" max="1" width="9.140625" hidden="1" customWidth="1"/>
    <col min="2" max="2" width="64.85546875" bestFit="1" customWidth="1"/>
  </cols>
  <sheetData>
    <row r="1" spans="1:43" ht="14.25" x14ac:dyDescent="0.2">
      <c r="B1" s="29" t="str">
        <f>Info!B3</f>
        <v>Seattle MD (King &amp; Snohomish Counties) Economic Forecast</v>
      </c>
      <c r="AG1" s="18"/>
      <c r="AH1" s="18"/>
      <c r="AI1" s="18"/>
      <c r="AJ1" s="18"/>
      <c r="AK1" s="18"/>
      <c r="AL1" s="18"/>
      <c r="AM1" s="18"/>
      <c r="AN1" s="18"/>
      <c r="AO1" s="18"/>
      <c r="AP1" s="18"/>
    </row>
    <row r="2" spans="1:43" x14ac:dyDescent="0.2">
      <c r="B2" t="str">
        <f>Info!B4</f>
        <v>City of Seattle Office of Economic and Revenue Forecasts</v>
      </c>
      <c r="AG2" s="18"/>
      <c r="AH2" s="18"/>
      <c r="AI2" s="18"/>
      <c r="AJ2" s="18"/>
      <c r="AK2" s="18"/>
      <c r="AL2" s="18"/>
    </row>
    <row r="3" spans="1:43" x14ac:dyDescent="0.2">
      <c r="B3" s="1"/>
      <c r="C3" t="s">
        <v>227</v>
      </c>
      <c r="AI3" t="s">
        <v>226</v>
      </c>
    </row>
    <row r="4" spans="1:43" x14ac:dyDescent="0.2">
      <c r="B4" s="2"/>
      <c r="C4" s="1">
        <v>1990</v>
      </c>
      <c r="D4" s="1">
        <v>1991</v>
      </c>
      <c r="E4" s="1">
        <v>1992</v>
      </c>
      <c r="F4" s="1">
        <v>1993</v>
      </c>
      <c r="G4" s="1">
        <v>1994</v>
      </c>
      <c r="H4" s="1">
        <v>1995</v>
      </c>
      <c r="I4" s="1">
        <v>1996</v>
      </c>
      <c r="J4" s="1">
        <v>1997</v>
      </c>
      <c r="K4" s="1">
        <v>1998</v>
      </c>
      <c r="L4" s="1">
        <v>1999</v>
      </c>
      <c r="M4" s="1">
        <v>2000</v>
      </c>
      <c r="N4" s="1">
        <v>2001</v>
      </c>
      <c r="O4" s="1">
        <v>2002</v>
      </c>
      <c r="P4" s="1">
        <v>2003</v>
      </c>
      <c r="Q4" s="1">
        <v>2004</v>
      </c>
      <c r="R4" s="1">
        <v>2005</v>
      </c>
      <c r="S4" s="1">
        <v>2006</v>
      </c>
      <c r="T4" s="1">
        <v>2007</v>
      </c>
      <c r="U4" s="1">
        <v>2008</v>
      </c>
      <c r="V4" s="1">
        <v>2009</v>
      </c>
      <c r="W4" s="1">
        <v>2010</v>
      </c>
      <c r="X4" s="1">
        <v>2011</v>
      </c>
      <c r="Y4" s="1">
        <v>2012</v>
      </c>
      <c r="Z4" s="1">
        <v>2013</v>
      </c>
      <c r="AA4" s="1">
        <v>2014</v>
      </c>
      <c r="AB4" s="1">
        <v>2015</v>
      </c>
      <c r="AC4" s="1">
        <v>2016</v>
      </c>
      <c r="AD4" s="1">
        <v>2017</v>
      </c>
      <c r="AE4" s="1">
        <v>2018</v>
      </c>
      <c r="AF4" s="1">
        <v>2019</v>
      </c>
      <c r="AG4" s="1">
        <v>2020</v>
      </c>
      <c r="AH4" s="1">
        <v>2021</v>
      </c>
      <c r="AI4" s="1">
        <v>2022</v>
      </c>
      <c r="AJ4" s="1">
        <v>2023</v>
      </c>
      <c r="AK4" s="1">
        <v>2024</v>
      </c>
      <c r="AL4" s="1">
        <v>2025</v>
      </c>
      <c r="AM4" s="1">
        <v>2026</v>
      </c>
      <c r="AN4" s="1">
        <v>2027</v>
      </c>
      <c r="AO4" s="1">
        <v>2028</v>
      </c>
      <c r="AP4" s="1">
        <v>2029</v>
      </c>
    </row>
    <row r="5" spans="1:43" x14ac:dyDescent="0.2">
      <c r="A5" t="str">
        <f>'Baseline QTR'!A5</f>
        <v>KS_UR</v>
      </c>
      <c r="B5" t="str">
        <f>'Baseline QTR'!B5</f>
        <v>Unemployment rate (%)</v>
      </c>
      <c r="C5" s="3">
        <f ca="1">AVERAGE(OFFSET('Baseline QTR'!$C5,0,4*(COLUMNS('Baseline QTR'!$C5:C5)-1),1,4))</f>
        <v>3.7601115315000002</v>
      </c>
      <c r="D5" s="3">
        <f ca="1">AVERAGE(OFFSET('Baseline QTR'!$C5,0,4*(COLUMNS('Baseline QTR'!$C5:D5)-1),1,4))</f>
        <v>4.4364962405000004</v>
      </c>
      <c r="E5" s="3">
        <f ca="1">AVERAGE(OFFSET('Baseline QTR'!$C5,0,4*(COLUMNS('Baseline QTR'!$C5:E5)-1),1,4))</f>
        <v>5.4342288787499999</v>
      </c>
      <c r="F5" s="3">
        <f ca="1">AVERAGE(OFFSET('Baseline QTR'!$C5,0,4*(COLUMNS('Baseline QTR'!$C5:F5)-1),1,4))</f>
        <v>5.6132094992499999</v>
      </c>
      <c r="G5" s="3">
        <f ca="1">AVERAGE(OFFSET('Baseline QTR'!$C5,0,4*(COLUMNS('Baseline QTR'!$C5:G5)-1),1,4))</f>
        <v>4.6138100580000003</v>
      </c>
      <c r="H5" s="3">
        <f ca="1">AVERAGE(OFFSET('Baseline QTR'!$C5,0,4*(COLUMNS('Baseline QTR'!$C5:H5)-1),1,4))</f>
        <v>4.6208858470000003</v>
      </c>
      <c r="I5" s="3">
        <f ca="1">AVERAGE(OFFSET('Baseline QTR'!$C5,0,4*(COLUMNS('Baseline QTR'!$C5:I5)-1),1,4))</f>
        <v>4.3101022552500003</v>
      </c>
      <c r="J5" s="3">
        <f ca="1">AVERAGE(OFFSET('Baseline QTR'!$C5,0,4*(COLUMNS('Baseline QTR'!$C5:J5)-1),1,4))</f>
        <v>3.79939465575</v>
      </c>
      <c r="K5" s="3">
        <f ca="1">AVERAGE(OFFSET('Baseline QTR'!$C5,0,4*(COLUMNS('Baseline QTR'!$C5:K5)-1),1,4))</f>
        <v>3.50009428125</v>
      </c>
      <c r="L5" s="3">
        <f ca="1">AVERAGE(OFFSET('Baseline QTR'!$C5,0,4*(COLUMNS('Baseline QTR'!$C5:L5)-1),1,4))</f>
        <v>3.4889105279999999</v>
      </c>
      <c r="M5" s="3">
        <f ca="1">AVERAGE(OFFSET('Baseline QTR'!$C5,0,4*(COLUMNS('Baseline QTR'!$C5:M5)-1),1,4))</f>
        <v>3.9466575050000001</v>
      </c>
      <c r="N5" s="3">
        <f ca="1">AVERAGE(OFFSET('Baseline QTR'!$C5,0,4*(COLUMNS('Baseline QTR'!$C5:N5)-1),1,4))</f>
        <v>4.6163916337500002</v>
      </c>
      <c r="O5" s="3">
        <f ca="1">AVERAGE(OFFSET('Baseline QTR'!$C5,0,4*(COLUMNS('Baseline QTR'!$C5:O5)-1),1,4))</f>
        <v>5.9348564975000002</v>
      </c>
      <c r="P5" s="3">
        <f ca="1">AVERAGE(OFFSET('Baseline QTR'!$C5,0,4*(COLUMNS('Baseline QTR'!$C5:P5)-1),1,4))</f>
        <v>6.0056789430000004</v>
      </c>
      <c r="Q5" s="3">
        <f ca="1">AVERAGE(OFFSET('Baseline QTR'!$C5,0,4*(COLUMNS('Baseline QTR'!$C5:Q5)-1),1,4))</f>
        <v>5.0624650562499998</v>
      </c>
      <c r="R5" s="3">
        <f ca="1">AVERAGE(OFFSET('Baseline QTR'!$C5,0,4*(COLUMNS('Baseline QTR'!$C5:R5)-1),1,4))</f>
        <v>4.4376212657500007</v>
      </c>
      <c r="S5" s="3">
        <f ca="1">AVERAGE(OFFSET('Baseline QTR'!$C5,0,4*(COLUMNS('Baseline QTR'!$C5:S5)-1),1,4))</f>
        <v>3.7682574989999997</v>
      </c>
      <c r="T5" s="3">
        <f ca="1">AVERAGE(OFFSET('Baseline QTR'!$C5,0,4*(COLUMNS('Baseline QTR'!$C5:T5)-1),1,4))</f>
        <v>3.2005300777499999</v>
      </c>
      <c r="U5" s="3">
        <f ca="1">AVERAGE(OFFSET('Baseline QTR'!$C5,0,4*(COLUMNS('Baseline QTR'!$C5:U5)-1),1,4))</f>
        <v>3.9556408472499998</v>
      </c>
      <c r="V5" s="3">
        <f ca="1">AVERAGE(OFFSET('Baseline QTR'!$C5,0,4*(COLUMNS('Baseline QTR'!$C5:V5)-1),1,4))</f>
        <v>7.3503822802499998</v>
      </c>
      <c r="W5" s="3">
        <f ca="1">AVERAGE(OFFSET('Baseline QTR'!$C5,0,4*(COLUMNS('Baseline QTR'!$C5:W5)-1),1,4))</f>
        <v>8.7829170522500011</v>
      </c>
      <c r="X5" s="3">
        <f ca="1">AVERAGE(OFFSET('Baseline QTR'!$C5,0,4*(COLUMNS('Baseline QTR'!$C5:X5)-1),1,4))</f>
        <v>7.9268568344999997</v>
      </c>
      <c r="Y5" s="3">
        <f ca="1">AVERAGE(OFFSET('Baseline QTR'!$C5,0,4*(COLUMNS('Baseline QTR'!$C5:Y5)-1),1,4))</f>
        <v>6.5527852007499998</v>
      </c>
      <c r="Z5" s="3">
        <f ca="1">AVERAGE(OFFSET('Baseline QTR'!$C5,0,4*(COLUMNS('Baseline QTR'!$C5:Z5)-1),1,4))</f>
        <v>4.5783826100000002</v>
      </c>
      <c r="AA5" s="3">
        <f ca="1">AVERAGE(OFFSET('Baseline QTR'!$C5,0,4*(COLUMNS('Baseline QTR'!$C5:AA5)-1),1,4))</f>
        <v>4.6339036072499997</v>
      </c>
      <c r="AB5" s="3">
        <f ca="1">AVERAGE(OFFSET('Baseline QTR'!$C5,0,4*(COLUMNS('Baseline QTR'!$C5:AB5)-1),1,4))</f>
        <v>4.2180282780000002</v>
      </c>
      <c r="AC5" s="3">
        <f ca="1">AVERAGE(OFFSET('Baseline QTR'!$C5,0,4*(COLUMNS('Baseline QTR'!$C5:AC5)-1),1,4))</f>
        <v>3.9168075247500003</v>
      </c>
      <c r="AD5" s="3">
        <f ca="1">AVERAGE(OFFSET('Baseline QTR'!$C5,0,4*(COLUMNS('Baseline QTR'!$C5:AD5)-1),1,4))</f>
        <v>3.6605883062499998</v>
      </c>
      <c r="AE5" s="3">
        <f ca="1">AVERAGE(OFFSET('Baseline QTR'!$C5,0,4*(COLUMNS('Baseline QTR'!$C5:AE5)-1),1,4))</f>
        <v>3.3513315500000003</v>
      </c>
      <c r="AF5" s="3">
        <f ca="1">AVERAGE(OFFSET('Baseline QTR'!$C5,0,4*(COLUMNS('Baseline QTR'!$C5:AF5)-1),1,4))</f>
        <v>2.7372313187500001</v>
      </c>
      <c r="AG5" s="3">
        <f ca="1">AVERAGE(OFFSET('Baseline QTR'!$C5,0,4*(COLUMNS('Baseline QTR'!$C5:AG5)-1),1,4))</f>
        <v>8.0123607157500008</v>
      </c>
      <c r="AH5" s="3">
        <f ca="1">AVERAGE(OFFSET('Baseline QTR'!$C5,0,4*(COLUMNS('Baseline QTR'!$C5:AH5)-1),1,4))</f>
        <v>4.3074811915</v>
      </c>
      <c r="AI5" s="3">
        <f ca="1">AVERAGE(OFFSET('Baseline QTR'!$C5,0,4*(COLUMNS('Baseline QTR'!$C5:AI5)-1),1,4))</f>
        <v>2.9758158784999997</v>
      </c>
      <c r="AJ5" s="8">
        <f ca="1">AVERAGE(OFFSET('Baseline QTR'!$C5,0,4*(COLUMNS('Baseline QTR'!$C5:AJ5)-1),1,4))</f>
        <v>3.0093293247500004</v>
      </c>
      <c r="AK5" s="8">
        <f ca="1">AVERAGE(OFFSET('Baseline QTR'!$C5,0,4*(COLUMNS('Baseline QTR'!$C5:AK5)-1),1,4))</f>
        <v>3.0627567500000001</v>
      </c>
      <c r="AL5" s="8">
        <f ca="1">AVERAGE(OFFSET('Baseline QTR'!$C5,0,4*(COLUMNS('Baseline QTR'!$C5:AL5)-1),1,4))</f>
        <v>3.3648297500000002</v>
      </c>
      <c r="AM5" s="8">
        <f ca="1">AVERAGE(OFFSET('Baseline QTR'!$C5,0,4*(COLUMNS('Baseline QTR'!$C5:AM5)-1),1,4))</f>
        <v>3.516845</v>
      </c>
      <c r="AN5" s="8">
        <f ca="1">AVERAGE(OFFSET('Baseline QTR'!$C5,0,4*(COLUMNS('Baseline QTR'!$C5:AN5)-1),1,4))</f>
        <v>3.4839029999999998</v>
      </c>
      <c r="AO5" s="8">
        <f ca="1">AVERAGE(OFFSET('Baseline QTR'!$C5,0,4*(COLUMNS('Baseline QTR'!$C5:AO5)-1),1,4))</f>
        <v>3.35245375</v>
      </c>
      <c r="AP5" s="8">
        <f ca="1">AVERAGE(OFFSET('Baseline QTR'!$C5,0,4*(COLUMNS('Baseline QTR'!$C5:AP5)-1),1,4))</f>
        <v>3.2206260000000002</v>
      </c>
      <c r="AQ5" s="18"/>
    </row>
    <row r="6" spans="1:43" x14ac:dyDescent="0.2">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8"/>
      <c r="AK6" s="8"/>
      <c r="AL6" s="8"/>
      <c r="AM6" s="8"/>
      <c r="AN6" s="8"/>
      <c r="AO6" s="8"/>
      <c r="AP6" s="8"/>
      <c r="AQ6" s="18"/>
    </row>
    <row r="7" spans="1:43" x14ac:dyDescent="0.2">
      <c r="A7" t="str">
        <f>'Baseline QTR'!A7</f>
        <v>KS_N</v>
      </c>
      <c r="B7" t="str">
        <f>'Baseline QTR'!B7</f>
        <v>Employment (thous.)</v>
      </c>
      <c r="C7" s="48">
        <f ca="1">AVERAGE(OFFSET('Baseline QTR'!$C7,0,4*(COLUMNS('Baseline QTR'!$C7:C7)-1),1,4))</f>
        <v>1109.1666666666667</v>
      </c>
      <c r="D7" s="48">
        <f ca="1">AVERAGE(OFFSET('Baseline QTR'!$C7,0,4*(COLUMNS('Baseline QTR'!$C7:D7)-1),1,4))</f>
        <v>1114.3666666666666</v>
      </c>
      <c r="E7" s="48">
        <f ca="1">AVERAGE(OFFSET('Baseline QTR'!$C7,0,4*(COLUMNS('Baseline QTR'!$C7:E7)-1),1,4))</f>
        <v>1128.3916666666667</v>
      </c>
      <c r="F7" s="48">
        <f ca="1">AVERAGE(OFFSET('Baseline QTR'!$C7,0,4*(COLUMNS('Baseline QTR'!$C7:F7)-1),1,4))</f>
        <v>1140.1583333333333</v>
      </c>
      <c r="G7" s="48">
        <f ca="1">AVERAGE(OFFSET('Baseline QTR'!$C7,0,4*(COLUMNS('Baseline QTR'!$C7:G7)-1),1,4))</f>
        <v>1152.125</v>
      </c>
      <c r="H7" s="48">
        <f ca="1">AVERAGE(OFFSET('Baseline QTR'!$C7,0,4*(COLUMNS('Baseline QTR'!$C7:H7)-1),1,4))</f>
        <v>1173.5666666666666</v>
      </c>
      <c r="I7" s="48">
        <f ca="1">AVERAGE(OFFSET('Baseline QTR'!$C7,0,4*(COLUMNS('Baseline QTR'!$C7:I7)-1),1,4))</f>
        <v>1217.6500000000001</v>
      </c>
      <c r="J7" s="48">
        <f ca="1">AVERAGE(OFFSET('Baseline QTR'!$C7,0,4*(COLUMNS('Baseline QTR'!$C7:J7)-1),1,4))</f>
        <v>1287.9749999999999</v>
      </c>
      <c r="K7" s="48">
        <f ca="1">AVERAGE(OFFSET('Baseline QTR'!$C7,0,4*(COLUMNS('Baseline QTR'!$C7:K7)-1),1,4))</f>
        <v>1349.9499999999998</v>
      </c>
      <c r="L7" s="48">
        <f ca="1">AVERAGE(OFFSET('Baseline QTR'!$C7,0,4*(COLUMNS('Baseline QTR'!$C7:L7)-1),1,4))</f>
        <v>1385.3333333333335</v>
      </c>
      <c r="M7" s="48">
        <f ca="1">AVERAGE(OFFSET('Baseline QTR'!$C7,0,4*(COLUMNS('Baseline QTR'!$C7:M7)-1),1,4))</f>
        <v>1416.8416666666667</v>
      </c>
      <c r="N7" s="48">
        <f ca="1">AVERAGE(OFFSET('Baseline QTR'!$C7,0,4*(COLUMNS('Baseline QTR'!$C7:N7)-1),1,4))</f>
        <v>1399.6666666666667</v>
      </c>
      <c r="O7" s="48">
        <f ca="1">AVERAGE(OFFSET('Baseline QTR'!$C7,0,4*(COLUMNS('Baseline QTR'!$C7:O7)-1),1,4))</f>
        <v>1351.3666666666666</v>
      </c>
      <c r="P7" s="48">
        <f ca="1">AVERAGE(OFFSET('Baseline QTR'!$C7,0,4*(COLUMNS('Baseline QTR'!$C7:P7)-1),1,4))</f>
        <v>1341.2583333333332</v>
      </c>
      <c r="Q7" s="48">
        <f ca="1">AVERAGE(OFFSET('Baseline QTR'!$C7,0,4*(COLUMNS('Baseline QTR'!$C7:Q7)-1),1,4))</f>
        <v>1351.0583333333334</v>
      </c>
      <c r="R7" s="48">
        <f ca="1">AVERAGE(OFFSET('Baseline QTR'!$C7,0,4*(COLUMNS('Baseline QTR'!$C7:R7)-1),1,4))</f>
        <v>1385.4833333333333</v>
      </c>
      <c r="S7" s="48">
        <f ca="1">AVERAGE(OFFSET('Baseline QTR'!$C7,0,4*(COLUMNS('Baseline QTR'!$C7:S7)-1),1,4))</f>
        <v>1430.3083333333334</v>
      </c>
      <c r="T7" s="48">
        <f ca="1">AVERAGE(OFFSET('Baseline QTR'!$C7,0,4*(COLUMNS('Baseline QTR'!$C7:T7)-1),1,4))</f>
        <v>1474.666666666667</v>
      </c>
      <c r="U7" s="48">
        <f ca="1">AVERAGE(OFFSET('Baseline QTR'!$C7,0,4*(COLUMNS('Baseline QTR'!$C7:U7)-1),1,4))</f>
        <v>1492.9416666666666</v>
      </c>
      <c r="V7" s="48">
        <f ca="1">AVERAGE(OFFSET('Baseline QTR'!$C7,0,4*(COLUMNS('Baseline QTR'!$C7:V7)-1),1,4))</f>
        <v>1417.2249999999999</v>
      </c>
      <c r="W7" s="48">
        <f ca="1">AVERAGE(OFFSET('Baseline QTR'!$C7,0,4*(COLUMNS('Baseline QTR'!$C7:W7)-1),1,4))</f>
        <v>1396.5</v>
      </c>
      <c r="X7" s="48">
        <f ca="1">AVERAGE(OFFSET('Baseline QTR'!$C7,0,4*(COLUMNS('Baseline QTR'!$C7:X7)-1),1,4))</f>
        <v>1422.5249999999999</v>
      </c>
      <c r="Y7" s="48">
        <f ca="1">AVERAGE(OFFSET('Baseline QTR'!$C7,0,4*(COLUMNS('Baseline QTR'!$C7:Y7)-1),1,4))</f>
        <v>1459.8249999999998</v>
      </c>
      <c r="Z7" s="48">
        <f ca="1">AVERAGE(OFFSET('Baseline QTR'!$C7,0,4*(COLUMNS('Baseline QTR'!$C7:Z7)-1),1,4))</f>
        <v>1501.8249999999998</v>
      </c>
      <c r="AA7" s="48">
        <f ca="1">AVERAGE(OFFSET('Baseline QTR'!$C7,0,4*(COLUMNS('Baseline QTR'!$C7:AA7)-1),1,4))</f>
        <v>1543.2833333333333</v>
      </c>
      <c r="AB7" s="48">
        <f ca="1">AVERAGE(OFFSET('Baseline QTR'!$C7,0,4*(COLUMNS('Baseline QTR'!$C7:AB7)-1),1,4))</f>
        <v>1592.3166666666666</v>
      </c>
      <c r="AC7" s="48">
        <f ca="1">AVERAGE(OFFSET('Baseline QTR'!$C7,0,4*(COLUMNS('Baseline QTR'!$C7:AC7)-1),1,4))</f>
        <v>1644.0083333333332</v>
      </c>
      <c r="AD7" s="48">
        <f ca="1">AVERAGE(OFFSET('Baseline QTR'!$C7,0,4*(COLUMNS('Baseline QTR'!$C7:AD7)-1),1,4))</f>
        <v>1684.8666666666668</v>
      </c>
      <c r="AE7" s="48">
        <f ca="1">AVERAGE(OFFSET('Baseline QTR'!$C7,0,4*(COLUMNS('Baseline QTR'!$C7:AE7)-1),1,4))</f>
        <v>1722.95</v>
      </c>
      <c r="AF7" s="48">
        <f ca="1">AVERAGE(OFFSET('Baseline QTR'!$C7,0,4*(COLUMNS('Baseline QTR'!$C7:AF7)-1),1,4))</f>
        <v>1763.3666666666668</v>
      </c>
      <c r="AG7" s="49">
        <f ca="1">AVERAGE(OFFSET('Baseline QTR'!$C7,0,4*(COLUMNS('Baseline QTR'!$C7:AG7)-1),1,4))</f>
        <v>1661.4333333333334</v>
      </c>
      <c r="AH7" s="49">
        <f ca="1">AVERAGE(OFFSET('Baseline QTR'!$C7,0,4*(COLUMNS('Baseline QTR'!$C7:AH7)-1),1,4))</f>
        <v>1688.825</v>
      </c>
      <c r="AI7" s="49">
        <f ca="1">AVERAGE(OFFSET('Baseline QTR'!$C7,0,4*(COLUMNS('Baseline QTR'!$C7:AI7)-1),1,4))</f>
        <v>1766.4333333333336</v>
      </c>
      <c r="AJ7" s="50">
        <f ca="1">AVERAGE(OFFSET('Baseline QTR'!$C7,0,4*(COLUMNS('Baseline QTR'!$C7:AJ7)-1),1,4))</f>
        <v>1804.8981666666666</v>
      </c>
      <c r="AK7" s="50">
        <f ca="1">AVERAGE(OFFSET('Baseline QTR'!$C7,0,4*(COLUMNS('Baseline QTR'!$C7:AK7)-1),1,4))</f>
        <v>1819.09575</v>
      </c>
      <c r="AL7" s="50">
        <f ca="1">AVERAGE(OFFSET('Baseline QTR'!$C7,0,4*(COLUMNS('Baseline QTR'!$C7:AL7)-1),1,4))</f>
        <v>1822.65275</v>
      </c>
      <c r="AM7" s="50">
        <f ca="1">AVERAGE(OFFSET('Baseline QTR'!$C7,0,4*(COLUMNS('Baseline QTR'!$C7:AM7)-1),1,4))</f>
        <v>1829.4</v>
      </c>
      <c r="AN7" s="50">
        <f ca="1">AVERAGE(OFFSET('Baseline QTR'!$C7,0,4*(COLUMNS('Baseline QTR'!$C7:AN7)-1),1,4))</f>
        <v>1846.43625</v>
      </c>
      <c r="AO7" s="50">
        <f ca="1">AVERAGE(OFFSET('Baseline QTR'!$C7,0,4*(COLUMNS('Baseline QTR'!$C7:AO7)-1),1,4))</f>
        <v>1875.81675</v>
      </c>
      <c r="AP7" s="50">
        <f ca="1">AVERAGE(OFFSET('Baseline QTR'!$C7,0,4*(COLUMNS('Baseline QTR'!$C7:AP7)-1),1,4))</f>
        <v>1906.3440000000001</v>
      </c>
      <c r="AQ7" s="18"/>
    </row>
    <row r="8" spans="1:43" x14ac:dyDescent="0.2">
      <c r="A8" t="str">
        <f>'Baseline QTR'!A8</f>
        <v>KS_NGDS</v>
      </c>
      <c r="B8" t="str">
        <f>'Baseline QTR'!B8</f>
        <v xml:space="preserve"> Goods producing</v>
      </c>
      <c r="C8" s="48">
        <f ca="1">AVERAGE(OFFSET('Baseline QTR'!$C8,0,4*(COLUMNS('Baseline QTR'!$C8:C8)-1),1,4))</f>
        <v>277.10833333333335</v>
      </c>
      <c r="D8" s="48">
        <f ca="1">AVERAGE(OFFSET('Baseline QTR'!$C8,0,4*(COLUMNS('Baseline QTR'!$C8:D8)-1),1,4))</f>
        <v>270.61666666666667</v>
      </c>
      <c r="E8" s="48">
        <f ca="1">AVERAGE(OFFSET('Baseline QTR'!$C8,0,4*(COLUMNS('Baseline QTR'!$C8:E8)-1),1,4))</f>
        <v>268.0916666666667</v>
      </c>
      <c r="F8" s="48">
        <f ca="1">AVERAGE(OFFSET('Baseline QTR'!$C8,0,4*(COLUMNS('Baseline QTR'!$C8:F8)-1),1,4))</f>
        <v>254.81666666666666</v>
      </c>
      <c r="G8" s="48">
        <f ca="1">AVERAGE(OFFSET('Baseline QTR'!$C8,0,4*(COLUMNS('Baseline QTR'!$C8:G8)-1),1,4))</f>
        <v>243.70000000000002</v>
      </c>
      <c r="H8" s="48">
        <f ca="1">AVERAGE(OFFSET('Baseline QTR'!$C8,0,4*(COLUMNS('Baseline QTR'!$C8:H8)-1),1,4))</f>
        <v>238.13333333333333</v>
      </c>
      <c r="I8" s="48">
        <f ca="1">AVERAGE(OFFSET('Baseline QTR'!$C8,0,4*(COLUMNS('Baseline QTR'!$C8:I8)-1),1,4))</f>
        <v>248.66666666666669</v>
      </c>
      <c r="J8" s="48">
        <f ca="1">AVERAGE(OFFSET('Baseline QTR'!$C8,0,4*(COLUMNS('Baseline QTR'!$C8:J8)-1),1,4))</f>
        <v>277.25</v>
      </c>
      <c r="K8" s="48">
        <f ca="1">AVERAGE(OFFSET('Baseline QTR'!$C8,0,4*(COLUMNS('Baseline QTR'!$C8:K8)-1),1,4))</f>
        <v>293.1583333333333</v>
      </c>
      <c r="L8" s="48">
        <f ca="1">AVERAGE(OFFSET('Baseline QTR'!$C8,0,4*(COLUMNS('Baseline QTR'!$C8:L8)-1),1,4))</f>
        <v>284.48333333333335</v>
      </c>
      <c r="M8" s="48">
        <f ca="1">AVERAGE(OFFSET('Baseline QTR'!$C8,0,4*(COLUMNS('Baseline QTR'!$C8:M8)-1),1,4))</f>
        <v>275.65833333333336</v>
      </c>
      <c r="N8" s="48">
        <f ca="1">AVERAGE(OFFSET('Baseline QTR'!$C8,0,4*(COLUMNS('Baseline QTR'!$C8:N8)-1),1,4))</f>
        <v>266.45000000000005</v>
      </c>
      <c r="O8" s="48">
        <f ca="1">AVERAGE(OFFSET('Baseline QTR'!$C8,0,4*(COLUMNS('Baseline QTR'!$C8:O8)-1),1,4))</f>
        <v>241.16666666666669</v>
      </c>
      <c r="P8" s="48">
        <f ca="1">AVERAGE(OFFSET('Baseline QTR'!$C8,0,4*(COLUMNS('Baseline QTR'!$C8:P8)-1),1,4))</f>
        <v>224.51666666666665</v>
      </c>
      <c r="Q8" s="48">
        <f ca="1">AVERAGE(OFFSET('Baseline QTR'!$C8,0,4*(COLUMNS('Baseline QTR'!$C8:Q8)-1),1,4))</f>
        <v>223.28333333333333</v>
      </c>
      <c r="R8" s="48">
        <f ca="1">AVERAGE(OFFSET('Baseline QTR'!$C8,0,4*(COLUMNS('Baseline QTR'!$C8:R8)-1),1,4))</f>
        <v>235.13333333333333</v>
      </c>
      <c r="S8" s="48">
        <f ca="1">AVERAGE(OFFSET('Baseline QTR'!$C8,0,4*(COLUMNS('Baseline QTR'!$C8:S8)-1),1,4))</f>
        <v>252.77499999999998</v>
      </c>
      <c r="T8" s="48">
        <f ca="1">AVERAGE(OFFSET('Baseline QTR'!$C8,0,4*(COLUMNS('Baseline QTR'!$C8:T8)-1),1,4))</f>
        <v>267.23333333333335</v>
      </c>
      <c r="U8" s="48">
        <f ca="1">AVERAGE(OFFSET('Baseline QTR'!$C8,0,4*(COLUMNS('Baseline QTR'!$C8:U8)-1),1,4))</f>
        <v>264.61666666666667</v>
      </c>
      <c r="V8" s="48">
        <f ca="1">AVERAGE(OFFSET('Baseline QTR'!$C8,0,4*(COLUMNS('Baseline QTR'!$C8:V8)-1),1,4))</f>
        <v>231.27499999999998</v>
      </c>
      <c r="W8" s="48">
        <f ca="1">AVERAGE(OFFSET('Baseline QTR'!$C8,0,4*(COLUMNS('Baseline QTR'!$C8:W8)-1),1,4))</f>
        <v>216.8</v>
      </c>
      <c r="X8" s="48">
        <f ca="1">AVERAGE(OFFSET('Baseline QTR'!$C8,0,4*(COLUMNS('Baseline QTR'!$C8:X8)-1),1,4))</f>
        <v>222.25</v>
      </c>
      <c r="Y8" s="48">
        <f ca="1">AVERAGE(OFFSET('Baseline QTR'!$C8,0,4*(COLUMNS('Baseline QTR'!$C8:Y8)-1),1,4))</f>
        <v>233.8</v>
      </c>
      <c r="Z8" s="48">
        <f ca="1">AVERAGE(OFFSET('Baseline QTR'!$C8,0,4*(COLUMNS('Baseline QTR'!$C8:Z8)-1),1,4))</f>
        <v>243.04166666666663</v>
      </c>
      <c r="AA8" s="48">
        <f ca="1">AVERAGE(OFFSET('Baseline QTR'!$C8,0,4*(COLUMNS('Baseline QTR'!$C8:AA8)-1),1,4))</f>
        <v>248.85000000000002</v>
      </c>
      <c r="AB8" s="48">
        <f ca="1">AVERAGE(OFFSET('Baseline QTR'!$C8,0,4*(COLUMNS('Baseline QTR'!$C8:AB8)-1),1,4))</f>
        <v>258.02499999999998</v>
      </c>
      <c r="AC8" s="48">
        <f ca="1">AVERAGE(OFFSET('Baseline QTR'!$C8,0,4*(COLUMNS('Baseline QTR'!$C8:AC8)-1),1,4))</f>
        <v>261.75833333333333</v>
      </c>
      <c r="AD8" s="48">
        <f ca="1">AVERAGE(OFFSET('Baseline QTR'!$C8,0,4*(COLUMNS('Baseline QTR'!$C8:AD8)-1),1,4))</f>
        <v>259.13333333333333</v>
      </c>
      <c r="AE8" s="48">
        <f ca="1">AVERAGE(OFFSET('Baseline QTR'!$C8,0,4*(COLUMNS('Baseline QTR'!$C8:AE8)-1),1,4))</f>
        <v>264.25</v>
      </c>
      <c r="AF8" s="48">
        <f ca="1">AVERAGE(OFFSET('Baseline QTR'!$C8,0,4*(COLUMNS('Baseline QTR'!$C8:AF8)-1),1,4))</f>
        <v>270.98333333333335</v>
      </c>
      <c r="AG8" s="49">
        <f ca="1">AVERAGE(OFFSET('Baseline QTR'!$C8,0,4*(COLUMNS('Baseline QTR'!$C8:AG8)-1),1,4))</f>
        <v>252.67499999999998</v>
      </c>
      <c r="AH8" s="49">
        <f ca="1">AVERAGE(OFFSET('Baseline QTR'!$C8,0,4*(COLUMNS('Baseline QTR'!$C8:AH8)-1),1,4))</f>
        <v>243.85833333333335</v>
      </c>
      <c r="AI8" s="49">
        <f ca="1">AVERAGE(OFFSET('Baseline QTR'!$C8,0,4*(COLUMNS('Baseline QTR'!$C8:AI8)-1),1,4))</f>
        <v>249.98333333333335</v>
      </c>
      <c r="AJ8" s="50">
        <f ca="1">AVERAGE(OFFSET('Baseline QTR'!$C8,0,4*(COLUMNS('Baseline QTR'!$C8:AJ8)-1),1,4))</f>
        <v>256.06919166666665</v>
      </c>
      <c r="AK8" s="50">
        <f ca="1">AVERAGE(OFFSET('Baseline QTR'!$C8,0,4*(COLUMNS('Baseline QTR'!$C8:AK8)-1),1,4))</f>
        <v>253.71209999999999</v>
      </c>
      <c r="AL8" s="50">
        <f ca="1">AVERAGE(OFFSET('Baseline QTR'!$C8,0,4*(COLUMNS('Baseline QTR'!$C8:AL8)-1),1,4))</f>
        <v>251.939075</v>
      </c>
      <c r="AM8" s="50">
        <f ca="1">AVERAGE(OFFSET('Baseline QTR'!$C8,0,4*(COLUMNS('Baseline QTR'!$C8:AM8)-1),1,4))</f>
        <v>252.629875</v>
      </c>
      <c r="AN8" s="50">
        <f ca="1">AVERAGE(OFFSET('Baseline QTR'!$C8,0,4*(COLUMNS('Baseline QTR'!$C8:AN8)-1),1,4))</f>
        <v>254.36252500000001</v>
      </c>
      <c r="AO8" s="50">
        <f ca="1">AVERAGE(OFFSET('Baseline QTR'!$C8,0,4*(COLUMNS('Baseline QTR'!$C8:AO8)-1),1,4))</f>
        <v>256.6687</v>
      </c>
      <c r="AP8" s="50">
        <f ca="1">AVERAGE(OFFSET('Baseline QTR'!$C8,0,4*(COLUMNS('Baseline QTR'!$C8:AP8)-1),1,4))</f>
        <v>258.79532499999999</v>
      </c>
      <c r="AQ8" s="18"/>
    </row>
    <row r="9" spans="1:43" x14ac:dyDescent="0.2">
      <c r="A9" t="str">
        <f>'Baseline QTR'!A9</f>
        <v>KS_NNAT</v>
      </c>
      <c r="B9" t="str">
        <f>'Baseline QTR'!B9</f>
        <v xml:space="preserve">   Natural resources</v>
      </c>
      <c r="C9" s="48">
        <f ca="1">AVERAGE(OFFSET('Baseline QTR'!$C9,0,4*(COLUMNS('Baseline QTR'!$C9:C9)-1),1,4))</f>
        <v>1.9750000000000001</v>
      </c>
      <c r="D9" s="48">
        <f ca="1">AVERAGE(OFFSET('Baseline QTR'!$C9,0,4*(COLUMNS('Baseline QTR'!$C9:D9)-1),1,4))</f>
        <v>1.8083333333333333</v>
      </c>
      <c r="E9" s="48">
        <f ca="1">AVERAGE(OFFSET('Baseline QTR'!$C9,0,4*(COLUMNS('Baseline QTR'!$C9:E9)-1),1,4))</f>
        <v>1.5666666666666669</v>
      </c>
      <c r="F9" s="48">
        <f ca="1">AVERAGE(OFFSET('Baseline QTR'!$C9,0,4*(COLUMNS('Baseline QTR'!$C9:F9)-1),1,4))</f>
        <v>1.6166666666666667</v>
      </c>
      <c r="G9" s="48">
        <f ca="1">AVERAGE(OFFSET('Baseline QTR'!$C9,0,4*(COLUMNS('Baseline QTR'!$C9:G9)-1),1,4))</f>
        <v>1.5583333333333336</v>
      </c>
      <c r="H9" s="48">
        <f ca="1">AVERAGE(OFFSET('Baseline QTR'!$C9,0,4*(COLUMNS('Baseline QTR'!$C9:H9)-1),1,4))</f>
        <v>1.6</v>
      </c>
      <c r="I9" s="48">
        <f ca="1">AVERAGE(OFFSET('Baseline QTR'!$C9,0,4*(COLUMNS('Baseline QTR'!$C9:I9)-1),1,4))</f>
        <v>1.6250000000000002</v>
      </c>
      <c r="J9" s="48">
        <f ca="1">AVERAGE(OFFSET('Baseline QTR'!$C9,0,4*(COLUMNS('Baseline QTR'!$C9:J9)-1),1,4))</f>
        <v>1.8583333333333334</v>
      </c>
      <c r="K9" s="48">
        <f ca="1">AVERAGE(OFFSET('Baseline QTR'!$C9,0,4*(COLUMNS('Baseline QTR'!$C9:K9)-1),1,4))</f>
        <v>1.925</v>
      </c>
      <c r="L9" s="48">
        <f ca="1">AVERAGE(OFFSET('Baseline QTR'!$C9,0,4*(COLUMNS('Baseline QTR'!$C9:L9)-1),1,4))</f>
        <v>2.1</v>
      </c>
      <c r="M9" s="48">
        <f ca="1">AVERAGE(OFFSET('Baseline QTR'!$C9,0,4*(COLUMNS('Baseline QTR'!$C9:M9)-1),1,4))</f>
        <v>2.1083333333333334</v>
      </c>
      <c r="N9" s="48">
        <f ca="1">AVERAGE(OFFSET('Baseline QTR'!$C9,0,4*(COLUMNS('Baseline QTR'!$C9:N9)-1),1,4))</f>
        <v>1.9583333333333333</v>
      </c>
      <c r="O9" s="48">
        <f ca="1">AVERAGE(OFFSET('Baseline QTR'!$C9,0,4*(COLUMNS('Baseline QTR'!$C9:O9)-1),1,4))</f>
        <v>1.6</v>
      </c>
      <c r="P9" s="48">
        <f ca="1">AVERAGE(OFFSET('Baseline QTR'!$C9,0,4*(COLUMNS('Baseline QTR'!$C9:P9)-1),1,4))</f>
        <v>1.3499999999999999</v>
      </c>
      <c r="Q9" s="48">
        <f ca="1">AVERAGE(OFFSET('Baseline QTR'!$C9,0,4*(COLUMNS('Baseline QTR'!$C9:Q9)-1),1,4))</f>
        <v>1.2250000000000001</v>
      </c>
      <c r="R9" s="48">
        <f ca="1">AVERAGE(OFFSET('Baseline QTR'!$C9,0,4*(COLUMNS('Baseline QTR'!$C9:R9)-1),1,4))</f>
        <v>1.1083333333333334</v>
      </c>
      <c r="S9" s="48">
        <f ca="1">AVERAGE(OFFSET('Baseline QTR'!$C9,0,4*(COLUMNS('Baseline QTR'!$C9:S9)-1),1,4))</f>
        <v>1.1000000000000001</v>
      </c>
      <c r="T9" s="48">
        <f ca="1">AVERAGE(OFFSET('Baseline QTR'!$C9,0,4*(COLUMNS('Baseline QTR'!$C9:T9)-1),1,4))</f>
        <v>1.1000000000000001</v>
      </c>
      <c r="U9" s="48">
        <f ca="1">AVERAGE(OFFSET('Baseline QTR'!$C9,0,4*(COLUMNS('Baseline QTR'!$C9:U9)-1),1,4))</f>
        <v>0.98333333333333328</v>
      </c>
      <c r="V9" s="48">
        <f ca="1">AVERAGE(OFFSET('Baseline QTR'!$C9,0,4*(COLUMNS('Baseline QTR'!$C9:V9)-1),1,4))</f>
        <v>0.8</v>
      </c>
      <c r="W9" s="48">
        <f ca="1">AVERAGE(OFFSET('Baseline QTR'!$C9,0,4*(COLUMNS('Baseline QTR'!$C9:W9)-1),1,4))</f>
        <v>0.77500000000000013</v>
      </c>
      <c r="X9" s="48">
        <f ca="1">AVERAGE(OFFSET('Baseline QTR'!$C9,0,4*(COLUMNS('Baseline QTR'!$C9:X9)-1),1,4))</f>
        <v>0.71666666666666656</v>
      </c>
      <c r="Y9" s="48">
        <f ca="1">AVERAGE(OFFSET('Baseline QTR'!$C9,0,4*(COLUMNS('Baseline QTR'!$C9:Y9)-1),1,4))</f>
        <v>0.70833333333333326</v>
      </c>
      <c r="Z9" s="48">
        <f ca="1">AVERAGE(OFFSET('Baseline QTR'!$C9,0,4*(COLUMNS('Baseline QTR'!$C9:Z9)-1),1,4))</f>
        <v>0.7416666666666667</v>
      </c>
      <c r="AA9" s="48">
        <f ca="1">AVERAGE(OFFSET('Baseline QTR'!$C9,0,4*(COLUMNS('Baseline QTR'!$C9:AA9)-1),1,4))</f>
        <v>0.71666666666666656</v>
      </c>
      <c r="AB9" s="48">
        <f ca="1">AVERAGE(OFFSET('Baseline QTR'!$C9,0,4*(COLUMNS('Baseline QTR'!$C9:AB9)-1),1,4))</f>
        <v>0.8</v>
      </c>
      <c r="AC9" s="48">
        <f ca="1">AVERAGE(OFFSET('Baseline QTR'!$C9,0,4*(COLUMNS('Baseline QTR'!$C9:AC9)-1),1,4))</f>
        <v>0.78333333333333321</v>
      </c>
      <c r="AD9" s="48">
        <f ca="1">AVERAGE(OFFSET('Baseline QTR'!$C9,0,4*(COLUMNS('Baseline QTR'!$C9:AD9)-1),1,4))</f>
        <v>0.8</v>
      </c>
      <c r="AE9" s="48">
        <f ca="1">AVERAGE(OFFSET('Baseline QTR'!$C9,0,4*(COLUMNS('Baseline QTR'!$C9:AE9)-1),1,4))</f>
        <v>0.8</v>
      </c>
      <c r="AF9" s="48">
        <f ca="1">AVERAGE(OFFSET('Baseline QTR'!$C9,0,4*(COLUMNS('Baseline QTR'!$C9:AF9)-1),1,4))</f>
        <v>0.8</v>
      </c>
      <c r="AG9" s="49">
        <f ca="1">AVERAGE(OFFSET('Baseline QTR'!$C9,0,4*(COLUMNS('Baseline QTR'!$C9:AG9)-1),1,4))</f>
        <v>0.7583333333333333</v>
      </c>
      <c r="AH9" s="49">
        <f ca="1">AVERAGE(OFFSET('Baseline QTR'!$C9,0,4*(COLUMNS('Baseline QTR'!$C9:AH9)-1),1,4))</f>
        <v>0.73333333333333339</v>
      </c>
      <c r="AI9" s="49">
        <f ca="1">AVERAGE(OFFSET('Baseline QTR'!$C9,0,4*(COLUMNS('Baseline QTR'!$C9:AI9)-1),1,4))</f>
        <v>0.72499999999999998</v>
      </c>
      <c r="AJ9" s="50">
        <f ca="1">AVERAGE(OFFSET('Baseline QTR'!$C9,0,4*(COLUMNS('Baseline QTR'!$C9:AJ9)-1),1,4))</f>
        <v>0.78021240000000003</v>
      </c>
      <c r="AK9" s="50">
        <f ca="1">AVERAGE(OFFSET('Baseline QTR'!$C9,0,4*(COLUMNS('Baseline QTR'!$C9:AK9)-1),1,4))</f>
        <v>0.76159972499999995</v>
      </c>
      <c r="AL9" s="50">
        <f ca="1">AVERAGE(OFFSET('Baseline QTR'!$C9,0,4*(COLUMNS('Baseline QTR'!$C9:AL9)-1),1,4))</f>
        <v>0.75976234999999992</v>
      </c>
      <c r="AM9" s="50">
        <f ca="1">AVERAGE(OFFSET('Baseline QTR'!$C9,0,4*(COLUMNS('Baseline QTR'!$C9:AM9)-1),1,4))</f>
        <v>0.75957797500000002</v>
      </c>
      <c r="AN9" s="50">
        <f ca="1">AVERAGE(OFFSET('Baseline QTR'!$C9,0,4*(COLUMNS('Baseline QTR'!$C9:AN9)-1),1,4))</f>
        <v>0.75955945000000002</v>
      </c>
      <c r="AO9" s="50">
        <f ca="1">AVERAGE(OFFSET('Baseline QTR'!$C9,0,4*(COLUMNS('Baseline QTR'!$C9:AO9)-1),1,4))</f>
        <v>0.75955760000000005</v>
      </c>
      <c r="AP9" s="50">
        <f ca="1">AVERAGE(OFFSET('Baseline QTR'!$C9,0,4*(COLUMNS('Baseline QTR'!$C9:AP9)-1),1,4))</f>
        <v>0.75955740000000005</v>
      </c>
      <c r="AQ9" s="18"/>
    </row>
    <row r="10" spans="1:43" x14ac:dyDescent="0.2">
      <c r="A10" t="str">
        <f>'Baseline QTR'!A10</f>
        <v>KS_NCON</v>
      </c>
      <c r="B10" t="str">
        <f>'Baseline QTR'!B10</f>
        <v xml:space="preserve">   Construction</v>
      </c>
      <c r="C10" s="48">
        <f ca="1">AVERAGE(OFFSET('Baseline QTR'!$C10,0,4*(COLUMNS('Baseline QTR'!$C10:C10)-1),1,4))</f>
        <v>62.408333333333331</v>
      </c>
      <c r="D10" s="48">
        <f ca="1">AVERAGE(OFFSET('Baseline QTR'!$C10,0,4*(COLUMNS('Baseline QTR'!$C10:D10)-1),1,4))</f>
        <v>60.13333333333334</v>
      </c>
      <c r="E10" s="48">
        <f ca="1">AVERAGE(OFFSET('Baseline QTR'!$C10,0,4*(COLUMNS('Baseline QTR'!$C10:E10)-1),1,4))</f>
        <v>61.841666666666669</v>
      </c>
      <c r="F10" s="48">
        <f ca="1">AVERAGE(OFFSET('Baseline QTR'!$C10,0,4*(COLUMNS('Baseline QTR'!$C10:F10)-1),1,4))</f>
        <v>58.683333333333323</v>
      </c>
      <c r="G10" s="48">
        <f ca="1">AVERAGE(OFFSET('Baseline QTR'!$C10,0,4*(COLUMNS('Baseline QTR'!$C10:G10)-1),1,4))</f>
        <v>57.891666666666666</v>
      </c>
      <c r="H10" s="48">
        <f ca="1">AVERAGE(OFFSET('Baseline QTR'!$C10,0,4*(COLUMNS('Baseline QTR'!$C10:H10)-1),1,4))</f>
        <v>58.324999999999996</v>
      </c>
      <c r="I10" s="48">
        <f ca="1">AVERAGE(OFFSET('Baseline QTR'!$C10,0,4*(COLUMNS('Baseline QTR'!$C10:I10)-1),1,4))</f>
        <v>60.449999999999996</v>
      </c>
      <c r="J10" s="48">
        <f ca="1">AVERAGE(OFFSET('Baseline QTR'!$C10,0,4*(COLUMNS('Baseline QTR'!$C10:J10)-1),1,4))</f>
        <v>66.433333333333337</v>
      </c>
      <c r="K10" s="48">
        <f ca="1">AVERAGE(OFFSET('Baseline QTR'!$C10,0,4*(COLUMNS('Baseline QTR'!$C10:K10)-1),1,4))</f>
        <v>71.783333333333331</v>
      </c>
      <c r="L10" s="48">
        <f ca="1">AVERAGE(OFFSET('Baseline QTR'!$C10,0,4*(COLUMNS('Baseline QTR'!$C10:L10)-1),1,4))</f>
        <v>77.95</v>
      </c>
      <c r="M10" s="48">
        <f ca="1">AVERAGE(OFFSET('Baseline QTR'!$C10,0,4*(COLUMNS('Baseline QTR'!$C10:M10)-1),1,4))</f>
        <v>83.266666666666666</v>
      </c>
      <c r="N10" s="48">
        <f ca="1">AVERAGE(OFFSET('Baseline QTR'!$C10,0,4*(COLUMNS('Baseline QTR'!$C10:N10)-1),1,4))</f>
        <v>81.23333333333332</v>
      </c>
      <c r="O10" s="48">
        <f ca="1">AVERAGE(OFFSET('Baseline QTR'!$C10,0,4*(COLUMNS('Baseline QTR'!$C10:O10)-1),1,4))</f>
        <v>75.825000000000003</v>
      </c>
      <c r="P10" s="48">
        <f ca="1">AVERAGE(OFFSET('Baseline QTR'!$C10,0,4*(COLUMNS('Baseline QTR'!$C10:P10)-1),1,4))</f>
        <v>74.291666666666657</v>
      </c>
      <c r="Q10" s="48">
        <f ca="1">AVERAGE(OFFSET('Baseline QTR'!$C10,0,4*(COLUMNS('Baseline QTR'!$C10:Q10)-1),1,4))</f>
        <v>76.666666666666671</v>
      </c>
      <c r="R10" s="48">
        <f ca="1">AVERAGE(OFFSET('Baseline QTR'!$C10,0,4*(COLUMNS('Baseline QTR'!$C10:R10)-1),1,4))</f>
        <v>82.508333333333326</v>
      </c>
      <c r="S10" s="48">
        <f ca="1">AVERAGE(OFFSET('Baseline QTR'!$C10,0,4*(COLUMNS('Baseline QTR'!$C10:S10)-1),1,4))</f>
        <v>90.958333333333343</v>
      </c>
      <c r="T10" s="48">
        <f ca="1">AVERAGE(OFFSET('Baseline QTR'!$C10,0,4*(COLUMNS('Baseline QTR'!$C10:T10)-1),1,4))</f>
        <v>99.175000000000011</v>
      </c>
      <c r="U10" s="48">
        <f ca="1">AVERAGE(OFFSET('Baseline QTR'!$C10,0,4*(COLUMNS('Baseline QTR'!$C10:U10)-1),1,4))</f>
        <v>96.183333333333351</v>
      </c>
      <c r="V10" s="48">
        <f ca="1">AVERAGE(OFFSET('Baseline QTR'!$C10,0,4*(COLUMNS('Baseline QTR'!$C10:V10)-1),1,4))</f>
        <v>74.766666666666666</v>
      </c>
      <c r="W10" s="48">
        <f ca="1">AVERAGE(OFFSET('Baseline QTR'!$C10,0,4*(COLUMNS('Baseline QTR'!$C10:W10)-1),1,4))</f>
        <v>65.333333333333343</v>
      </c>
      <c r="X10" s="48">
        <f ca="1">AVERAGE(OFFSET('Baseline QTR'!$C10,0,4*(COLUMNS('Baseline QTR'!$C10:X10)-1),1,4))</f>
        <v>63.075000000000003</v>
      </c>
      <c r="Y10" s="48">
        <f ca="1">AVERAGE(OFFSET('Baseline QTR'!$C10,0,4*(COLUMNS('Baseline QTR'!$C10:Y10)-1),1,4))</f>
        <v>65.833333333333329</v>
      </c>
      <c r="Z10" s="48">
        <f ca="1">AVERAGE(OFFSET('Baseline QTR'!$C10,0,4*(COLUMNS('Baseline QTR'!$C10:Z10)-1),1,4))</f>
        <v>71.800000000000011</v>
      </c>
      <c r="AA10" s="48">
        <f ca="1">AVERAGE(OFFSET('Baseline QTR'!$C10,0,4*(COLUMNS('Baseline QTR'!$C10:AA10)-1),1,4))</f>
        <v>77.974999999999994</v>
      </c>
      <c r="AB10" s="48">
        <f ca="1">AVERAGE(OFFSET('Baseline QTR'!$C10,0,4*(COLUMNS('Baseline QTR'!$C10:AB10)-1),1,4))</f>
        <v>86.166666666666671</v>
      </c>
      <c r="AC10" s="48">
        <f ca="1">AVERAGE(OFFSET('Baseline QTR'!$C10,0,4*(COLUMNS('Baseline QTR'!$C10:AC10)-1),1,4))</f>
        <v>92.425000000000011</v>
      </c>
      <c r="AD10" s="48">
        <f ca="1">AVERAGE(OFFSET('Baseline QTR'!$C10,0,4*(COLUMNS('Baseline QTR'!$C10:AD10)-1),1,4))</f>
        <v>96.774999999999991</v>
      </c>
      <c r="AE10" s="48">
        <f ca="1">AVERAGE(OFFSET('Baseline QTR'!$C10,0,4*(COLUMNS('Baseline QTR'!$C10:AE10)-1),1,4))</f>
        <v>102.03333333333333</v>
      </c>
      <c r="AF10" s="48">
        <f ca="1">AVERAGE(OFFSET('Baseline QTR'!$C10,0,4*(COLUMNS('Baseline QTR'!$C10:AF10)-1),1,4))</f>
        <v>103.60000000000001</v>
      </c>
      <c r="AG10" s="49">
        <f ca="1">AVERAGE(OFFSET('Baseline QTR'!$C10,0,4*(COLUMNS('Baseline QTR'!$C10:AG10)-1),1,4))</f>
        <v>99.816666666666677</v>
      </c>
      <c r="AH10" s="49">
        <f ca="1">AVERAGE(OFFSET('Baseline QTR'!$C10,0,4*(COLUMNS('Baseline QTR'!$C10:AH10)-1),1,4))</f>
        <v>104.03333333333333</v>
      </c>
      <c r="AI10" s="49">
        <f ca="1">AVERAGE(OFFSET('Baseline QTR'!$C10,0,4*(COLUMNS('Baseline QTR'!$C10:AI10)-1),1,4))</f>
        <v>105.73333333333335</v>
      </c>
      <c r="AJ10" s="50">
        <f ca="1">AVERAGE(OFFSET('Baseline QTR'!$C10,0,4*(COLUMNS('Baseline QTR'!$C10:AJ10)-1),1,4))</f>
        <v>107.13624999999999</v>
      </c>
      <c r="AK10" s="50">
        <f ca="1">AVERAGE(OFFSET('Baseline QTR'!$C10,0,4*(COLUMNS('Baseline QTR'!$C10:AK10)-1),1,4))</f>
        <v>104.02445</v>
      </c>
      <c r="AL10" s="50">
        <f ca="1">AVERAGE(OFFSET('Baseline QTR'!$C10,0,4*(COLUMNS('Baseline QTR'!$C10:AL10)-1),1,4))</f>
        <v>102.72790000000001</v>
      </c>
      <c r="AM10" s="50">
        <f ca="1">AVERAGE(OFFSET('Baseline QTR'!$C10,0,4*(COLUMNS('Baseline QTR'!$C10:AM10)-1),1,4))</f>
        <v>103.81750000000001</v>
      </c>
      <c r="AN10" s="50">
        <f ca="1">AVERAGE(OFFSET('Baseline QTR'!$C10,0,4*(COLUMNS('Baseline QTR'!$C10:AN10)-1),1,4))</f>
        <v>105.63387499999999</v>
      </c>
      <c r="AO10" s="50">
        <f ca="1">AVERAGE(OFFSET('Baseline QTR'!$C10,0,4*(COLUMNS('Baseline QTR'!$C10:AO10)-1),1,4))</f>
        <v>107.99462500000001</v>
      </c>
      <c r="AP10" s="50">
        <f ca="1">AVERAGE(OFFSET('Baseline QTR'!$C10,0,4*(COLUMNS('Baseline QTR'!$C10:AP10)-1),1,4))</f>
        <v>110.24289999999999</v>
      </c>
      <c r="AQ10" s="18"/>
    </row>
    <row r="11" spans="1:43" x14ac:dyDescent="0.2">
      <c r="A11" t="str">
        <f>'Baseline QTR'!A11</f>
        <v>KS_NMFG</v>
      </c>
      <c r="B11" t="str">
        <f>'Baseline QTR'!B11</f>
        <v xml:space="preserve">   Manufacturing</v>
      </c>
      <c r="C11" s="48">
        <f ca="1">AVERAGE(OFFSET('Baseline QTR'!$C11,0,4*(COLUMNS('Baseline QTR'!$C11:C11)-1),1,4))</f>
        <v>212.72499999999999</v>
      </c>
      <c r="D11" s="48">
        <f ca="1">AVERAGE(OFFSET('Baseline QTR'!$C11,0,4*(COLUMNS('Baseline QTR'!$C11:D11)-1),1,4))</f>
        <v>208.67500000000001</v>
      </c>
      <c r="E11" s="48">
        <f ca="1">AVERAGE(OFFSET('Baseline QTR'!$C11,0,4*(COLUMNS('Baseline QTR'!$C11:E11)-1),1,4))</f>
        <v>204.68333333333334</v>
      </c>
      <c r="F11" s="48">
        <f ca="1">AVERAGE(OFFSET('Baseline QTR'!$C11,0,4*(COLUMNS('Baseline QTR'!$C11:F11)-1),1,4))</f>
        <v>194.51666666666665</v>
      </c>
      <c r="G11" s="48">
        <f ca="1">AVERAGE(OFFSET('Baseline QTR'!$C11,0,4*(COLUMNS('Baseline QTR'!$C11:G11)-1),1,4))</f>
        <v>184.25</v>
      </c>
      <c r="H11" s="48">
        <f ca="1">AVERAGE(OFFSET('Baseline QTR'!$C11,0,4*(COLUMNS('Baseline QTR'!$C11:H11)-1),1,4))</f>
        <v>178.20833333333331</v>
      </c>
      <c r="I11" s="48">
        <f ca="1">AVERAGE(OFFSET('Baseline QTR'!$C11,0,4*(COLUMNS('Baseline QTR'!$C11:I11)-1),1,4))</f>
        <v>186.59166666666664</v>
      </c>
      <c r="J11" s="48">
        <f ca="1">AVERAGE(OFFSET('Baseline QTR'!$C11,0,4*(COLUMNS('Baseline QTR'!$C11:J11)-1),1,4))</f>
        <v>208.95833333333331</v>
      </c>
      <c r="K11" s="48">
        <f ca="1">AVERAGE(OFFSET('Baseline QTR'!$C11,0,4*(COLUMNS('Baseline QTR'!$C11:K11)-1),1,4))</f>
        <v>219.45</v>
      </c>
      <c r="L11" s="48">
        <f ca="1">AVERAGE(OFFSET('Baseline QTR'!$C11,0,4*(COLUMNS('Baseline QTR'!$C11:L11)-1),1,4))</f>
        <v>204.43333333333331</v>
      </c>
      <c r="M11" s="48">
        <f ca="1">AVERAGE(OFFSET('Baseline QTR'!$C11,0,4*(COLUMNS('Baseline QTR'!$C11:M11)-1),1,4))</f>
        <v>190.28333333333333</v>
      </c>
      <c r="N11" s="48">
        <f ca="1">AVERAGE(OFFSET('Baseline QTR'!$C11,0,4*(COLUMNS('Baseline QTR'!$C11:N11)-1),1,4))</f>
        <v>183.25833333333333</v>
      </c>
      <c r="O11" s="48">
        <f ca="1">AVERAGE(OFFSET('Baseline QTR'!$C11,0,4*(COLUMNS('Baseline QTR'!$C11:O11)-1),1,4))</f>
        <v>163.74166666666667</v>
      </c>
      <c r="P11" s="48">
        <f ca="1">AVERAGE(OFFSET('Baseline QTR'!$C11,0,4*(COLUMNS('Baseline QTR'!$C11:P11)-1),1,4))</f>
        <v>148.875</v>
      </c>
      <c r="Q11" s="48">
        <f ca="1">AVERAGE(OFFSET('Baseline QTR'!$C11,0,4*(COLUMNS('Baseline QTR'!$C11:Q11)-1),1,4))</f>
        <v>145.39166666666665</v>
      </c>
      <c r="R11" s="48">
        <f ca="1">AVERAGE(OFFSET('Baseline QTR'!$C11,0,4*(COLUMNS('Baseline QTR'!$C11:R11)-1),1,4))</f>
        <v>151.51666666666665</v>
      </c>
      <c r="S11" s="48">
        <f ca="1">AVERAGE(OFFSET('Baseline QTR'!$C11,0,4*(COLUMNS('Baseline QTR'!$C11:S11)-1),1,4))</f>
        <v>160.71666666666664</v>
      </c>
      <c r="T11" s="48">
        <f ca="1">AVERAGE(OFFSET('Baseline QTR'!$C11,0,4*(COLUMNS('Baseline QTR'!$C11:T11)-1),1,4))</f>
        <v>166.95833333333334</v>
      </c>
      <c r="U11" s="48">
        <f ca="1">AVERAGE(OFFSET('Baseline QTR'!$C11,0,4*(COLUMNS('Baseline QTR'!$C11:U11)-1),1,4))</f>
        <v>167.45000000000002</v>
      </c>
      <c r="V11" s="48">
        <f ca="1">AVERAGE(OFFSET('Baseline QTR'!$C11,0,4*(COLUMNS('Baseline QTR'!$C11:V11)-1),1,4))</f>
        <v>155.70833333333334</v>
      </c>
      <c r="W11" s="48">
        <f ca="1">AVERAGE(OFFSET('Baseline QTR'!$C11,0,4*(COLUMNS('Baseline QTR'!$C11:W11)-1),1,4))</f>
        <v>150.69166666666666</v>
      </c>
      <c r="X11" s="48">
        <f ca="1">AVERAGE(OFFSET('Baseline QTR'!$C11,0,4*(COLUMNS('Baseline QTR'!$C11:X11)-1),1,4))</f>
        <v>158.45833333333331</v>
      </c>
      <c r="Y11" s="48">
        <f ca="1">AVERAGE(OFFSET('Baseline QTR'!$C11,0,4*(COLUMNS('Baseline QTR'!$C11:Y11)-1),1,4))</f>
        <v>167.25833333333333</v>
      </c>
      <c r="Z11" s="48">
        <f ca="1">AVERAGE(OFFSET('Baseline QTR'!$C11,0,4*(COLUMNS('Baseline QTR'!$C11:Z11)-1),1,4))</f>
        <v>170.5</v>
      </c>
      <c r="AA11" s="48">
        <f ca="1">AVERAGE(OFFSET('Baseline QTR'!$C11,0,4*(COLUMNS('Baseline QTR'!$C11:AA11)-1),1,4))</f>
        <v>170.15833333333333</v>
      </c>
      <c r="AB11" s="48">
        <f ca="1">AVERAGE(OFFSET('Baseline QTR'!$C11,0,4*(COLUMNS('Baseline QTR'!$C11:AB11)-1),1,4))</f>
        <v>171.05833333333334</v>
      </c>
      <c r="AC11" s="48">
        <f ca="1">AVERAGE(OFFSET('Baseline QTR'!$C11,0,4*(COLUMNS('Baseline QTR'!$C11:AC11)-1),1,4))</f>
        <v>168.55</v>
      </c>
      <c r="AD11" s="48">
        <f ca="1">AVERAGE(OFFSET('Baseline QTR'!$C11,0,4*(COLUMNS('Baseline QTR'!$C11:AD11)-1),1,4))</f>
        <v>161.55833333333334</v>
      </c>
      <c r="AE11" s="48">
        <f ca="1">AVERAGE(OFFSET('Baseline QTR'!$C11,0,4*(COLUMNS('Baseline QTR'!$C11:AE11)-1),1,4))</f>
        <v>161.41666666666666</v>
      </c>
      <c r="AF11" s="48">
        <f ca="1">AVERAGE(OFFSET('Baseline QTR'!$C11,0,4*(COLUMNS('Baseline QTR'!$C11:AF11)-1),1,4))</f>
        <v>166.58333333333334</v>
      </c>
      <c r="AG11" s="49">
        <f ca="1">AVERAGE(OFFSET('Baseline QTR'!$C11,0,4*(COLUMNS('Baseline QTR'!$C11:AG11)-1),1,4))</f>
        <v>152.1</v>
      </c>
      <c r="AH11" s="49">
        <f ca="1">AVERAGE(OFFSET('Baseline QTR'!$C11,0,4*(COLUMNS('Baseline QTR'!$C11:AH11)-1),1,4))</f>
        <v>139.09166666666667</v>
      </c>
      <c r="AI11" s="49">
        <f ca="1">AVERAGE(OFFSET('Baseline QTR'!$C11,0,4*(COLUMNS('Baseline QTR'!$C11:AI11)-1),1,4))</f>
        <v>143.52499999999998</v>
      </c>
      <c r="AJ11" s="50">
        <f ca="1">AVERAGE(OFFSET('Baseline QTR'!$C11,0,4*(COLUMNS('Baseline QTR'!$C11:AJ11)-1),1,4))</f>
        <v>148.15271666666666</v>
      </c>
      <c r="AK11" s="50">
        <f ca="1">AVERAGE(OFFSET('Baseline QTR'!$C11,0,4*(COLUMNS('Baseline QTR'!$C11:AK11)-1),1,4))</f>
        <v>148.92604999999998</v>
      </c>
      <c r="AL11" s="50">
        <f ca="1">AVERAGE(OFFSET('Baseline QTR'!$C11,0,4*(COLUMNS('Baseline QTR'!$C11:AL11)-1),1,4))</f>
        <v>148.451425</v>
      </c>
      <c r="AM11" s="50">
        <f ca="1">AVERAGE(OFFSET('Baseline QTR'!$C11,0,4*(COLUMNS('Baseline QTR'!$C11:AM11)-1),1,4))</f>
        <v>148.05279999999999</v>
      </c>
      <c r="AN11" s="50">
        <f ca="1">AVERAGE(OFFSET('Baseline QTR'!$C11,0,4*(COLUMNS('Baseline QTR'!$C11:AN11)-1),1,4))</f>
        <v>147.969075</v>
      </c>
      <c r="AO11" s="50">
        <f ca="1">AVERAGE(OFFSET('Baseline QTR'!$C11,0,4*(COLUMNS('Baseline QTR'!$C11:AO11)-1),1,4))</f>
        <v>147.914525</v>
      </c>
      <c r="AP11" s="50">
        <f ca="1">AVERAGE(OFFSET('Baseline QTR'!$C11,0,4*(COLUMNS('Baseline QTR'!$C11:AP11)-1),1,4))</f>
        <v>147.79284999999999</v>
      </c>
      <c r="AQ11" s="18"/>
    </row>
    <row r="12" spans="1:43" x14ac:dyDescent="0.2">
      <c r="A12" t="str">
        <f>'Baseline QTR'!A12</f>
        <v>KS_NAER</v>
      </c>
      <c r="B12" t="str">
        <f>'Baseline QTR'!B12</f>
        <v xml:space="preserve">      Aerospace</v>
      </c>
      <c r="C12" s="48">
        <f ca="1">AVERAGE(OFFSET('Baseline QTR'!$C12,0,4*(COLUMNS('Baseline QTR'!$C12:C12)-1),1,4))</f>
        <v>112.33333333333331</v>
      </c>
      <c r="D12" s="48">
        <f ca="1">AVERAGE(OFFSET('Baseline QTR'!$C12,0,4*(COLUMNS('Baseline QTR'!$C12:D12)-1),1,4))</f>
        <v>112.7</v>
      </c>
      <c r="E12" s="48">
        <f ca="1">AVERAGE(OFFSET('Baseline QTR'!$C12,0,4*(COLUMNS('Baseline QTR'!$C12:E12)-1),1,4))</f>
        <v>109.30833333333332</v>
      </c>
      <c r="F12" s="48">
        <f ca="1">AVERAGE(OFFSET('Baseline QTR'!$C12,0,4*(COLUMNS('Baseline QTR'!$C12:F12)-1),1,4))</f>
        <v>99.816666666666663</v>
      </c>
      <c r="G12" s="48">
        <f ca="1">AVERAGE(OFFSET('Baseline QTR'!$C12,0,4*(COLUMNS('Baseline QTR'!$C12:G12)-1),1,4))</f>
        <v>89.083333333333329</v>
      </c>
      <c r="H12" s="48">
        <f ca="1">AVERAGE(OFFSET('Baseline QTR'!$C12,0,4*(COLUMNS('Baseline QTR'!$C12:H12)-1),1,4))</f>
        <v>78.691666666666663</v>
      </c>
      <c r="I12" s="48">
        <f ca="1">AVERAGE(OFFSET('Baseline QTR'!$C12,0,4*(COLUMNS('Baseline QTR'!$C12:I12)-1),1,4))</f>
        <v>83.516666666666666</v>
      </c>
      <c r="J12" s="48">
        <f ca="1">AVERAGE(OFFSET('Baseline QTR'!$C12,0,4*(COLUMNS('Baseline QTR'!$C12:J12)-1),1,4))</f>
        <v>101.425</v>
      </c>
      <c r="K12" s="48">
        <f ca="1">AVERAGE(OFFSET('Baseline QTR'!$C12,0,4*(COLUMNS('Baseline QTR'!$C12:K12)-1),1,4))</f>
        <v>107.80000000000001</v>
      </c>
      <c r="L12" s="48">
        <f ca="1">AVERAGE(OFFSET('Baseline QTR'!$C12,0,4*(COLUMNS('Baseline QTR'!$C12:L12)-1),1,4))</f>
        <v>94.5</v>
      </c>
      <c r="M12" s="48">
        <f ca="1">AVERAGE(OFFSET('Baseline QTR'!$C12,0,4*(COLUMNS('Baseline QTR'!$C12:M12)-1),1,4))</f>
        <v>82.491666666666674</v>
      </c>
      <c r="N12" s="48">
        <f ca="1">AVERAGE(OFFSET('Baseline QTR'!$C12,0,4*(COLUMNS('Baseline QTR'!$C12:N12)-1),1,4))</f>
        <v>83.50833333333334</v>
      </c>
      <c r="O12" s="48">
        <f ca="1">AVERAGE(OFFSET('Baseline QTR'!$C12,0,4*(COLUMNS('Baseline QTR'!$C12:O12)-1),1,4))</f>
        <v>72.625</v>
      </c>
      <c r="P12" s="48">
        <f ca="1">AVERAGE(OFFSET('Baseline QTR'!$C12,0,4*(COLUMNS('Baseline QTR'!$C12:P12)-1),1,4))</f>
        <v>62.558333333333337</v>
      </c>
      <c r="Q12" s="48">
        <f ca="1">AVERAGE(OFFSET('Baseline QTR'!$C12,0,4*(COLUMNS('Baseline QTR'!$C12:Q12)-1),1,4))</f>
        <v>58.825000000000003</v>
      </c>
      <c r="R12" s="48">
        <f ca="1">AVERAGE(OFFSET('Baseline QTR'!$C12,0,4*(COLUMNS('Baseline QTR'!$C12:R12)-1),1,4))</f>
        <v>62.533333333333331</v>
      </c>
      <c r="S12" s="48">
        <f ca="1">AVERAGE(OFFSET('Baseline QTR'!$C12,0,4*(COLUMNS('Baseline QTR'!$C12:S12)-1),1,4))</f>
        <v>69.766666666666666</v>
      </c>
      <c r="T12" s="48">
        <f ca="1">AVERAGE(OFFSET('Baseline QTR'!$C12,0,4*(COLUMNS('Baseline QTR'!$C12:T12)-1),1,4))</f>
        <v>75.900000000000006</v>
      </c>
      <c r="U12" s="48">
        <f ca="1">AVERAGE(OFFSET('Baseline QTR'!$C12,0,4*(COLUMNS('Baseline QTR'!$C12:U12)-1),1,4))</f>
        <v>78.583333333333343</v>
      </c>
      <c r="V12" s="48">
        <f ca="1">AVERAGE(OFFSET('Baseline QTR'!$C12,0,4*(COLUMNS('Baseline QTR'!$C12:V12)-1),1,4))</f>
        <v>78.825000000000003</v>
      </c>
      <c r="W12" s="48">
        <f ca="1">AVERAGE(OFFSET('Baseline QTR'!$C12,0,4*(COLUMNS('Baseline QTR'!$C12:W12)-1),1,4))</f>
        <v>76.75</v>
      </c>
      <c r="X12" s="48">
        <f ca="1">AVERAGE(OFFSET('Baseline QTR'!$C12,0,4*(COLUMNS('Baseline QTR'!$C12:X12)-1),1,4))</f>
        <v>82.083333333333343</v>
      </c>
      <c r="Y12" s="48">
        <f ca="1">AVERAGE(OFFSET('Baseline QTR'!$C12,0,4*(COLUMNS('Baseline QTR'!$C12:Y12)-1),1,4))</f>
        <v>89.158333333333331</v>
      </c>
      <c r="Z12" s="48">
        <f ca="1">AVERAGE(OFFSET('Baseline QTR'!$C12,0,4*(COLUMNS('Baseline QTR'!$C12:Z12)-1),1,4))</f>
        <v>90.850000000000009</v>
      </c>
      <c r="AA12" s="48">
        <f ca="1">AVERAGE(OFFSET('Baseline QTR'!$C12,0,4*(COLUMNS('Baseline QTR'!$C12:AA12)-1),1,4))</f>
        <v>88.808333333333337</v>
      </c>
      <c r="AB12" s="48">
        <f ca="1">AVERAGE(OFFSET('Baseline QTR'!$C12,0,4*(COLUMNS('Baseline QTR'!$C12:AB12)-1),1,4))</f>
        <v>88.15</v>
      </c>
      <c r="AC12" s="48">
        <f ca="1">AVERAGE(OFFSET('Baseline QTR'!$C12,0,4*(COLUMNS('Baseline QTR'!$C12:AC12)-1),1,4))</f>
        <v>84.949999999999989</v>
      </c>
      <c r="AD12" s="48">
        <f ca="1">AVERAGE(OFFSET('Baseline QTR'!$C12,0,4*(COLUMNS('Baseline QTR'!$C12:AD12)-1),1,4))</f>
        <v>78.183333333333337</v>
      </c>
      <c r="AE12" s="48">
        <f ca="1">AVERAGE(OFFSET('Baseline QTR'!$C12,0,4*(COLUMNS('Baseline QTR'!$C12:AE12)-1),1,4))</f>
        <v>77.75</v>
      </c>
      <c r="AF12" s="48">
        <f ca="1">AVERAGE(OFFSET('Baseline QTR'!$C12,0,4*(COLUMNS('Baseline QTR'!$C12:AF12)-1),1,4))</f>
        <v>81.941666666666663</v>
      </c>
      <c r="AG12" s="49">
        <f ca="1">AVERAGE(OFFSET('Baseline QTR'!$C12,0,4*(COLUMNS('Baseline QTR'!$C12:AG12)-1),1,4))</f>
        <v>74.283333333333331</v>
      </c>
      <c r="AH12" s="49">
        <f ca="1">AVERAGE(OFFSET('Baseline QTR'!$C12,0,4*(COLUMNS('Baseline QTR'!$C12:AH12)-1),1,4))</f>
        <v>62.883333333333333</v>
      </c>
      <c r="AI12" s="49">
        <f ca="1">AVERAGE(OFFSET('Baseline QTR'!$C12,0,4*(COLUMNS('Baseline QTR'!$C12:AI12)-1),1,4))</f>
        <v>66.741666666666674</v>
      </c>
      <c r="AJ12" s="50">
        <f ca="1">AVERAGE(OFFSET('Baseline QTR'!$C12,0,4*(COLUMNS('Baseline QTR'!$C12:AJ12)-1),1,4))</f>
        <v>70.981118333333328</v>
      </c>
      <c r="AK12" s="50">
        <f ca="1">AVERAGE(OFFSET('Baseline QTR'!$C12,0,4*(COLUMNS('Baseline QTR'!$C12:AK12)-1),1,4))</f>
        <v>73.72438249999999</v>
      </c>
      <c r="AL12" s="50">
        <f ca="1">AVERAGE(OFFSET('Baseline QTR'!$C12,0,4*(COLUMNS('Baseline QTR'!$C12:AL12)-1),1,4))</f>
        <v>75.120062500000003</v>
      </c>
      <c r="AM12" s="50">
        <f ca="1">AVERAGE(OFFSET('Baseline QTR'!$C12,0,4*(COLUMNS('Baseline QTR'!$C12:AM12)-1),1,4))</f>
        <v>76.002472499999996</v>
      </c>
      <c r="AN12" s="50">
        <f ca="1">AVERAGE(OFFSET('Baseline QTR'!$C12,0,4*(COLUMNS('Baseline QTR'!$C12:AN12)-1),1,4))</f>
        <v>76.755599999999987</v>
      </c>
      <c r="AO12" s="50">
        <f ca="1">AVERAGE(OFFSET('Baseline QTR'!$C12,0,4*(COLUMNS('Baseline QTR'!$C12:AO12)-1),1,4))</f>
        <v>77.31217749999999</v>
      </c>
      <c r="AP12" s="50">
        <f ca="1">AVERAGE(OFFSET('Baseline QTR'!$C12,0,4*(COLUMNS('Baseline QTR'!$C12:AP12)-1),1,4))</f>
        <v>77.709509999999995</v>
      </c>
      <c r="AQ12" s="18"/>
    </row>
    <row r="13" spans="1:43" x14ac:dyDescent="0.2">
      <c r="A13" t="str">
        <f>'Baseline QTR'!A13</f>
        <v>KS_NSRV</v>
      </c>
      <c r="B13" t="str">
        <f>'Baseline QTR'!B13</f>
        <v xml:space="preserve"> Services providing</v>
      </c>
      <c r="C13" s="48">
        <f ca="1">AVERAGE(OFFSET('Baseline QTR'!$C13,0,4*(COLUMNS('Baseline QTR'!$C13:C13)-1),1,4))</f>
        <v>832.05833333333339</v>
      </c>
      <c r="D13" s="48">
        <f ca="1">AVERAGE(OFFSET('Baseline QTR'!$C13,0,4*(COLUMNS('Baseline QTR'!$C13:D13)-1),1,4))</f>
        <v>843.75</v>
      </c>
      <c r="E13" s="48">
        <f ca="1">AVERAGE(OFFSET('Baseline QTR'!$C13,0,4*(COLUMNS('Baseline QTR'!$C13:E13)-1),1,4))</f>
        <v>860.3</v>
      </c>
      <c r="F13" s="48">
        <f ca="1">AVERAGE(OFFSET('Baseline QTR'!$C13,0,4*(COLUMNS('Baseline QTR'!$C13:F13)-1),1,4))</f>
        <v>885.3416666666667</v>
      </c>
      <c r="G13" s="48">
        <f ca="1">AVERAGE(OFFSET('Baseline QTR'!$C13,0,4*(COLUMNS('Baseline QTR'!$C13:G13)-1),1,4))</f>
        <v>908.42499999999995</v>
      </c>
      <c r="H13" s="48">
        <f ca="1">AVERAGE(OFFSET('Baseline QTR'!$C13,0,4*(COLUMNS('Baseline QTR'!$C13:H13)-1),1,4))</f>
        <v>935.43333333333328</v>
      </c>
      <c r="I13" s="48">
        <f ca="1">AVERAGE(OFFSET('Baseline QTR'!$C13,0,4*(COLUMNS('Baseline QTR'!$C13:I13)-1),1,4))</f>
        <v>968.98333333333335</v>
      </c>
      <c r="J13" s="48">
        <f ca="1">AVERAGE(OFFSET('Baseline QTR'!$C13,0,4*(COLUMNS('Baseline QTR'!$C13:J13)-1),1,4))</f>
        <v>1010.725</v>
      </c>
      <c r="K13" s="48">
        <f ca="1">AVERAGE(OFFSET('Baseline QTR'!$C13,0,4*(COLUMNS('Baseline QTR'!$C13:K13)-1),1,4))</f>
        <v>1056.7916666666665</v>
      </c>
      <c r="L13" s="48">
        <f ca="1">AVERAGE(OFFSET('Baseline QTR'!$C13,0,4*(COLUMNS('Baseline QTR'!$C13:L13)-1),1,4))</f>
        <v>1100.8499999999999</v>
      </c>
      <c r="M13" s="48">
        <f ca="1">AVERAGE(OFFSET('Baseline QTR'!$C13,0,4*(COLUMNS('Baseline QTR'!$C13:M13)-1),1,4))</f>
        <v>1141.1833333333334</v>
      </c>
      <c r="N13" s="48">
        <f ca="1">AVERAGE(OFFSET('Baseline QTR'!$C13,0,4*(COLUMNS('Baseline QTR'!$C13:N13)-1),1,4))</f>
        <v>1133.2166666666667</v>
      </c>
      <c r="O13" s="48">
        <f ca="1">AVERAGE(OFFSET('Baseline QTR'!$C13,0,4*(COLUMNS('Baseline QTR'!$C13:O13)-1),1,4))</f>
        <v>1110.1999999999998</v>
      </c>
      <c r="P13" s="48">
        <f ca="1">AVERAGE(OFFSET('Baseline QTR'!$C13,0,4*(COLUMNS('Baseline QTR'!$C13:P13)-1),1,4))</f>
        <v>1116.7416666666668</v>
      </c>
      <c r="Q13" s="48">
        <f ca="1">AVERAGE(OFFSET('Baseline QTR'!$C13,0,4*(COLUMNS('Baseline QTR'!$C13:Q13)-1),1,4))</f>
        <v>1127.7750000000001</v>
      </c>
      <c r="R13" s="48">
        <f ca="1">AVERAGE(OFFSET('Baseline QTR'!$C13,0,4*(COLUMNS('Baseline QTR'!$C13:R13)-1),1,4))</f>
        <v>1150.3499999999999</v>
      </c>
      <c r="S13" s="48">
        <f ca="1">AVERAGE(OFFSET('Baseline QTR'!$C13,0,4*(COLUMNS('Baseline QTR'!$C13:S13)-1),1,4))</f>
        <v>1177.5333333333333</v>
      </c>
      <c r="T13" s="48">
        <f ca="1">AVERAGE(OFFSET('Baseline QTR'!$C13,0,4*(COLUMNS('Baseline QTR'!$C13:T13)-1),1,4))</f>
        <v>1207.4333333333332</v>
      </c>
      <c r="U13" s="48">
        <f ca="1">AVERAGE(OFFSET('Baseline QTR'!$C13,0,4*(COLUMNS('Baseline QTR'!$C13:U13)-1),1,4))</f>
        <v>1228.325</v>
      </c>
      <c r="V13" s="48">
        <f ca="1">AVERAGE(OFFSET('Baseline QTR'!$C13,0,4*(COLUMNS('Baseline QTR'!$C13:V13)-1),1,4))</f>
        <v>1185.9499999999998</v>
      </c>
      <c r="W13" s="48">
        <f ca="1">AVERAGE(OFFSET('Baseline QTR'!$C13,0,4*(COLUMNS('Baseline QTR'!$C13:W13)-1),1,4))</f>
        <v>1179.6999999999998</v>
      </c>
      <c r="X13" s="48">
        <f ca="1">AVERAGE(OFFSET('Baseline QTR'!$C13,0,4*(COLUMNS('Baseline QTR'!$C13:X13)-1),1,4))</f>
        <v>1200.2750000000001</v>
      </c>
      <c r="Y13" s="48">
        <f ca="1">AVERAGE(OFFSET('Baseline QTR'!$C13,0,4*(COLUMNS('Baseline QTR'!$C13:Y13)-1),1,4))</f>
        <v>1226.0249999999999</v>
      </c>
      <c r="Z13" s="48">
        <f ca="1">AVERAGE(OFFSET('Baseline QTR'!$C13,0,4*(COLUMNS('Baseline QTR'!$C13:Z13)-1),1,4))</f>
        <v>1258.7833333333333</v>
      </c>
      <c r="AA13" s="48">
        <f ca="1">AVERAGE(OFFSET('Baseline QTR'!$C13,0,4*(COLUMNS('Baseline QTR'!$C13:AA13)-1),1,4))</f>
        <v>1294.4333333333334</v>
      </c>
      <c r="AB13" s="48">
        <f ca="1">AVERAGE(OFFSET('Baseline QTR'!$C13,0,4*(COLUMNS('Baseline QTR'!$C13:AB13)-1),1,4))</f>
        <v>1334.2916666666665</v>
      </c>
      <c r="AC13" s="48">
        <f ca="1">AVERAGE(OFFSET('Baseline QTR'!$C13,0,4*(COLUMNS('Baseline QTR'!$C13:AC13)-1),1,4))</f>
        <v>1382.2499999999998</v>
      </c>
      <c r="AD13" s="48">
        <f ca="1">AVERAGE(OFFSET('Baseline QTR'!$C13,0,4*(COLUMNS('Baseline QTR'!$C13:AD13)-1),1,4))</f>
        <v>1425.7333333333331</v>
      </c>
      <c r="AE13" s="48">
        <f ca="1">AVERAGE(OFFSET('Baseline QTR'!$C13,0,4*(COLUMNS('Baseline QTR'!$C13:AE13)-1),1,4))</f>
        <v>1458.6999999999998</v>
      </c>
      <c r="AF13" s="48">
        <f ca="1">AVERAGE(OFFSET('Baseline QTR'!$C13,0,4*(COLUMNS('Baseline QTR'!$C13:AF13)-1),1,4))</f>
        <v>1492.3833333333332</v>
      </c>
      <c r="AG13" s="49">
        <f ca="1">AVERAGE(OFFSET('Baseline QTR'!$C13,0,4*(COLUMNS('Baseline QTR'!$C13:AG13)-1),1,4))</f>
        <v>1408.7583333333332</v>
      </c>
      <c r="AH13" s="49">
        <f ca="1">AVERAGE(OFFSET('Baseline QTR'!$C13,0,4*(COLUMNS('Baseline QTR'!$C13:AH13)-1),1,4))</f>
        <v>1444.9666666666667</v>
      </c>
      <c r="AI13" s="49">
        <f ca="1">AVERAGE(OFFSET('Baseline QTR'!$C13,0,4*(COLUMNS('Baseline QTR'!$C13:AI13)-1),1,4))</f>
        <v>1516.45</v>
      </c>
      <c r="AJ13" s="50">
        <f ca="1">AVERAGE(OFFSET('Baseline QTR'!$C13,0,4*(COLUMNS('Baseline QTR'!$C13:AJ13)-1),1,4))</f>
        <v>1548.8285000000001</v>
      </c>
      <c r="AK13" s="50">
        <f ca="1">AVERAGE(OFFSET('Baseline QTR'!$C13,0,4*(COLUMNS('Baseline QTR'!$C13:AK13)-1),1,4))</f>
        <v>1565.38375</v>
      </c>
      <c r="AL13" s="50">
        <f ca="1">AVERAGE(OFFSET('Baseline QTR'!$C13,0,4*(COLUMNS('Baseline QTR'!$C13:AL13)-1),1,4))</f>
        <v>1570.71325</v>
      </c>
      <c r="AM13" s="50">
        <f ca="1">AVERAGE(OFFSET('Baseline QTR'!$C13,0,4*(COLUMNS('Baseline QTR'!$C13:AM13)-1),1,4))</f>
        <v>1576.7697499999999</v>
      </c>
      <c r="AN13" s="50">
        <f ca="1">AVERAGE(OFFSET('Baseline QTR'!$C13,0,4*(COLUMNS('Baseline QTR'!$C13:AN13)-1),1,4))</f>
        <v>1592.0735000000002</v>
      </c>
      <c r="AO13" s="50">
        <f ca="1">AVERAGE(OFFSET('Baseline QTR'!$C13,0,4*(COLUMNS('Baseline QTR'!$C13:AO13)-1),1,4))</f>
        <v>1619.1480000000001</v>
      </c>
      <c r="AP13" s="50">
        <f ca="1">AVERAGE(OFFSET('Baseline QTR'!$C13,0,4*(COLUMNS('Baseline QTR'!$C13:AP13)-1),1,4))</f>
        <v>1647.5485000000001</v>
      </c>
      <c r="AQ13" s="18"/>
    </row>
    <row r="14" spans="1:43" x14ac:dyDescent="0.2">
      <c r="A14" t="str">
        <f>'Baseline QTR'!A14</f>
        <v>KS_NTRD</v>
      </c>
      <c r="B14" t="str">
        <f>'Baseline QTR'!B14</f>
        <v xml:space="preserve">   Wholesale and retail trade</v>
      </c>
      <c r="C14" s="48">
        <f ca="1">AVERAGE(OFFSET('Baseline QTR'!$C14,0,4*(COLUMNS('Baseline QTR'!$C14:C14)-1),1,4))</f>
        <v>177.46666666666664</v>
      </c>
      <c r="D14" s="48">
        <f ca="1">AVERAGE(OFFSET('Baseline QTR'!$C14,0,4*(COLUMNS('Baseline QTR'!$C14:D14)-1),1,4))</f>
        <v>175.21666666666667</v>
      </c>
      <c r="E14" s="48">
        <f ca="1">AVERAGE(OFFSET('Baseline QTR'!$C14,0,4*(COLUMNS('Baseline QTR'!$C14:E14)-1),1,4))</f>
        <v>175.91666666666666</v>
      </c>
      <c r="F14" s="48">
        <f ca="1">AVERAGE(OFFSET('Baseline QTR'!$C14,0,4*(COLUMNS('Baseline QTR'!$C14:F14)-1),1,4))</f>
        <v>177.85000000000002</v>
      </c>
      <c r="G14" s="48">
        <f ca="1">AVERAGE(OFFSET('Baseline QTR'!$C14,0,4*(COLUMNS('Baseline QTR'!$C14:G14)-1),1,4))</f>
        <v>179.79999999999998</v>
      </c>
      <c r="H14" s="48">
        <f ca="1">AVERAGE(OFFSET('Baseline QTR'!$C14,0,4*(COLUMNS('Baseline QTR'!$C14:H14)-1),1,4))</f>
        <v>184.88333333333333</v>
      </c>
      <c r="I14" s="48">
        <f ca="1">AVERAGE(OFFSET('Baseline QTR'!$C14,0,4*(COLUMNS('Baseline QTR'!$C14:I14)-1),1,4))</f>
        <v>192.28333333333336</v>
      </c>
      <c r="J14" s="48">
        <f ca="1">AVERAGE(OFFSET('Baseline QTR'!$C14,0,4*(COLUMNS('Baseline QTR'!$C14:J14)-1),1,4))</f>
        <v>198.74166666666667</v>
      </c>
      <c r="K14" s="48">
        <f ca="1">AVERAGE(OFFSET('Baseline QTR'!$C14,0,4*(COLUMNS('Baseline QTR'!$C14:K14)-1),1,4))</f>
        <v>206.48333333333335</v>
      </c>
      <c r="L14" s="48">
        <f ca="1">AVERAGE(OFFSET('Baseline QTR'!$C14,0,4*(COLUMNS('Baseline QTR'!$C14:L14)-1),1,4))</f>
        <v>214.95833333333331</v>
      </c>
      <c r="M14" s="48">
        <f ca="1">AVERAGE(OFFSET('Baseline QTR'!$C14,0,4*(COLUMNS('Baseline QTR'!$C14:M14)-1),1,4))</f>
        <v>221.26666666666665</v>
      </c>
      <c r="N14" s="48">
        <f ca="1">AVERAGE(OFFSET('Baseline QTR'!$C14,0,4*(COLUMNS('Baseline QTR'!$C14:N14)-1),1,4))</f>
        <v>215.73333333333335</v>
      </c>
      <c r="O14" s="48">
        <f ca="1">AVERAGE(OFFSET('Baseline QTR'!$C14,0,4*(COLUMNS('Baseline QTR'!$C14:O14)-1),1,4))</f>
        <v>204.81666666666666</v>
      </c>
      <c r="P14" s="48">
        <f ca="1">AVERAGE(OFFSET('Baseline QTR'!$C14,0,4*(COLUMNS('Baseline QTR'!$C14:P14)-1),1,4))</f>
        <v>205.6</v>
      </c>
      <c r="Q14" s="48">
        <f ca="1">AVERAGE(OFFSET('Baseline QTR'!$C14,0,4*(COLUMNS('Baseline QTR'!$C14:Q14)-1),1,4))</f>
        <v>206.125</v>
      </c>
      <c r="R14" s="48">
        <f ca="1">AVERAGE(OFFSET('Baseline QTR'!$C14,0,4*(COLUMNS('Baseline QTR'!$C14:R14)-1),1,4))</f>
        <v>209.43333333333331</v>
      </c>
      <c r="S14" s="48">
        <f ca="1">AVERAGE(OFFSET('Baseline QTR'!$C14,0,4*(COLUMNS('Baseline QTR'!$C14:S14)-1),1,4))</f>
        <v>212.13333333333335</v>
      </c>
      <c r="T14" s="48">
        <f ca="1">AVERAGE(OFFSET('Baseline QTR'!$C14,0,4*(COLUMNS('Baseline QTR'!$C14:T14)-1),1,4))</f>
        <v>215.94166666666666</v>
      </c>
      <c r="U14" s="48">
        <f ca="1">AVERAGE(OFFSET('Baseline QTR'!$C14,0,4*(COLUMNS('Baseline QTR'!$C14:U14)-1),1,4))</f>
        <v>217.29999999999998</v>
      </c>
      <c r="V14" s="48">
        <f ca="1">AVERAGE(OFFSET('Baseline QTR'!$C14,0,4*(COLUMNS('Baseline QTR'!$C14:V14)-1),1,4))</f>
        <v>202.85</v>
      </c>
      <c r="W14" s="48">
        <f ca="1">AVERAGE(OFFSET('Baseline QTR'!$C14,0,4*(COLUMNS('Baseline QTR'!$C14:W14)-1),1,4))</f>
        <v>197.25</v>
      </c>
      <c r="X14" s="48">
        <f ca="1">AVERAGE(OFFSET('Baseline QTR'!$C14,0,4*(COLUMNS('Baseline QTR'!$C14:X14)-1),1,4))</f>
        <v>199.54166666666666</v>
      </c>
      <c r="Y14" s="48">
        <f ca="1">AVERAGE(OFFSET('Baseline QTR'!$C14,0,4*(COLUMNS('Baseline QTR'!$C14:Y14)-1),1,4))</f>
        <v>202.99166666666667</v>
      </c>
      <c r="Z14" s="48">
        <f ca="1">AVERAGE(OFFSET('Baseline QTR'!$C14,0,4*(COLUMNS('Baseline QTR'!$C14:Z14)-1),1,4))</f>
        <v>208.68333333333337</v>
      </c>
      <c r="AA14" s="48">
        <f ca="1">AVERAGE(OFFSET('Baseline QTR'!$C14,0,4*(COLUMNS('Baseline QTR'!$C14:AA14)-1),1,4))</f>
        <v>212.98333333333329</v>
      </c>
      <c r="AB14" s="48">
        <f ca="1">AVERAGE(OFFSET('Baseline QTR'!$C14,0,4*(COLUMNS('Baseline QTR'!$C14:AB14)-1),1,4))</f>
        <v>217.41666666666669</v>
      </c>
      <c r="AC14" s="48">
        <f ca="1">AVERAGE(OFFSET('Baseline QTR'!$C14,0,4*(COLUMNS('Baseline QTR'!$C14:AC14)-1),1,4))</f>
        <v>219.63333333333333</v>
      </c>
      <c r="AD14" s="48">
        <f ca="1">AVERAGE(OFFSET('Baseline QTR'!$C14,0,4*(COLUMNS('Baseline QTR'!$C14:AD14)-1),1,4))</f>
        <v>221.95</v>
      </c>
      <c r="AE14" s="48">
        <f ca="1">AVERAGE(OFFSET('Baseline QTR'!$C14,0,4*(COLUMNS('Baseline QTR'!$C14:AE14)-1),1,4))</f>
        <v>221.95833333333331</v>
      </c>
      <c r="AF14" s="48">
        <f ca="1">AVERAGE(OFFSET('Baseline QTR'!$C14,0,4*(COLUMNS('Baseline QTR'!$C14:AF14)-1),1,4))</f>
        <v>220.20833333333334</v>
      </c>
      <c r="AG14" s="49">
        <f ca="1">AVERAGE(OFFSET('Baseline QTR'!$C14,0,4*(COLUMNS('Baseline QTR'!$C14:AG14)-1),1,4))</f>
        <v>206.91666666666669</v>
      </c>
      <c r="AH14" s="49">
        <f ca="1">AVERAGE(OFFSET('Baseline QTR'!$C14,0,4*(COLUMNS('Baseline QTR'!$C14:AH14)-1),1,4))</f>
        <v>216.29166666666666</v>
      </c>
      <c r="AI14" s="49">
        <f ca="1">AVERAGE(OFFSET('Baseline QTR'!$C14,0,4*(COLUMNS('Baseline QTR'!$C14:AI14)-1),1,4))</f>
        <v>211.97500000000002</v>
      </c>
      <c r="AJ14" s="50">
        <f ca="1">AVERAGE(OFFSET('Baseline QTR'!$C14,0,4*(COLUMNS('Baseline QTR'!$C14:AJ14)-1),1,4))</f>
        <v>214.644025</v>
      </c>
      <c r="AK14" s="50">
        <f ca="1">AVERAGE(OFFSET('Baseline QTR'!$C14,0,4*(COLUMNS('Baseline QTR'!$C14:AK14)-1),1,4))</f>
        <v>212.99769999999998</v>
      </c>
      <c r="AL14" s="50">
        <f ca="1">AVERAGE(OFFSET('Baseline QTR'!$C14,0,4*(COLUMNS('Baseline QTR'!$C14:AL14)-1),1,4))</f>
        <v>206.82955000000001</v>
      </c>
      <c r="AM14" s="50">
        <f ca="1">AVERAGE(OFFSET('Baseline QTR'!$C14,0,4*(COLUMNS('Baseline QTR'!$C14:AM14)-1),1,4))</f>
        <v>203.90327500000001</v>
      </c>
      <c r="AN14" s="50">
        <f ca="1">AVERAGE(OFFSET('Baseline QTR'!$C14,0,4*(COLUMNS('Baseline QTR'!$C14:AN14)-1),1,4))</f>
        <v>202.85680000000002</v>
      </c>
      <c r="AO14" s="50">
        <f ca="1">AVERAGE(OFFSET('Baseline QTR'!$C14,0,4*(COLUMNS('Baseline QTR'!$C14:AO14)-1),1,4))</f>
        <v>201.18454999999997</v>
      </c>
      <c r="AP14" s="50">
        <f ca="1">AVERAGE(OFFSET('Baseline QTR'!$C14,0,4*(COLUMNS('Baseline QTR'!$C14:AP14)-1),1,4))</f>
        <v>199.4528</v>
      </c>
      <c r="AQ14" s="18"/>
    </row>
    <row r="15" spans="1:43" x14ac:dyDescent="0.2">
      <c r="A15" t="str">
        <f>'Baseline QTR'!A15</f>
        <v>KS_NTWU</v>
      </c>
      <c r="B15" t="str">
        <f>'Baseline QTR'!B15</f>
        <v xml:space="preserve">   Transportation and public utilities</v>
      </c>
      <c r="C15" s="48">
        <f ca="1">AVERAGE(OFFSET('Baseline QTR'!$C15,0,4*(COLUMNS('Baseline QTR'!$C15:C15)-1),1,4))</f>
        <v>51.283333333333331</v>
      </c>
      <c r="D15" s="48">
        <f ca="1">AVERAGE(OFFSET('Baseline QTR'!$C15,0,4*(COLUMNS('Baseline QTR'!$C15:D15)-1),1,4))</f>
        <v>52.408333333333331</v>
      </c>
      <c r="E15" s="48">
        <f ca="1">AVERAGE(OFFSET('Baseline QTR'!$C15,0,4*(COLUMNS('Baseline QTR'!$C15:E15)-1),1,4))</f>
        <v>50.975000000000001</v>
      </c>
      <c r="F15" s="48">
        <f ca="1">AVERAGE(OFFSET('Baseline QTR'!$C15,0,4*(COLUMNS('Baseline QTR'!$C15:F15)-1),1,4))</f>
        <v>49.85</v>
      </c>
      <c r="G15" s="48">
        <f ca="1">AVERAGE(OFFSET('Baseline QTR'!$C15,0,4*(COLUMNS('Baseline QTR'!$C15:G15)-1),1,4))</f>
        <v>50.35</v>
      </c>
      <c r="H15" s="48">
        <f ca="1">AVERAGE(OFFSET('Baseline QTR'!$C15,0,4*(COLUMNS('Baseline QTR'!$C15:H15)-1),1,4))</f>
        <v>50.674999999999997</v>
      </c>
      <c r="I15" s="48">
        <f ca="1">AVERAGE(OFFSET('Baseline QTR'!$C15,0,4*(COLUMNS('Baseline QTR'!$C15:I15)-1),1,4))</f>
        <v>52.49166666666666</v>
      </c>
      <c r="J15" s="48">
        <f ca="1">AVERAGE(OFFSET('Baseline QTR'!$C15,0,4*(COLUMNS('Baseline QTR'!$C15:J15)-1),1,4))</f>
        <v>53.774999999999999</v>
      </c>
      <c r="K15" s="48">
        <f ca="1">AVERAGE(OFFSET('Baseline QTR'!$C15,0,4*(COLUMNS('Baseline QTR'!$C15:K15)-1),1,4))</f>
        <v>56.7</v>
      </c>
      <c r="L15" s="48">
        <f ca="1">AVERAGE(OFFSET('Baseline QTR'!$C15,0,4*(COLUMNS('Baseline QTR'!$C15:L15)-1),1,4))</f>
        <v>57.258333333333333</v>
      </c>
      <c r="M15" s="48">
        <f ca="1">AVERAGE(OFFSET('Baseline QTR'!$C15,0,4*(COLUMNS('Baseline QTR'!$C15:M15)-1),1,4))</f>
        <v>56.566666666666663</v>
      </c>
      <c r="N15" s="48">
        <f ca="1">AVERAGE(OFFSET('Baseline QTR'!$C15,0,4*(COLUMNS('Baseline QTR'!$C15:N15)-1),1,4))</f>
        <v>54.891666666666666</v>
      </c>
      <c r="O15" s="48">
        <f ca="1">AVERAGE(OFFSET('Baseline QTR'!$C15,0,4*(COLUMNS('Baseline QTR'!$C15:O15)-1),1,4))</f>
        <v>51.7</v>
      </c>
      <c r="P15" s="48">
        <f ca="1">AVERAGE(OFFSET('Baseline QTR'!$C15,0,4*(COLUMNS('Baseline QTR'!$C15:P15)-1),1,4))</f>
        <v>50.641666666666659</v>
      </c>
      <c r="Q15" s="48">
        <f ca="1">AVERAGE(OFFSET('Baseline QTR'!$C15,0,4*(COLUMNS('Baseline QTR'!$C15:Q15)-1),1,4))</f>
        <v>50.691666666666663</v>
      </c>
      <c r="R15" s="48">
        <f ca="1">AVERAGE(OFFSET('Baseline QTR'!$C15,0,4*(COLUMNS('Baseline QTR'!$C15:R15)-1),1,4))</f>
        <v>50.175000000000004</v>
      </c>
      <c r="S15" s="48">
        <f ca="1">AVERAGE(OFFSET('Baseline QTR'!$C15,0,4*(COLUMNS('Baseline QTR'!$C15:S15)-1),1,4))</f>
        <v>50.683333333333337</v>
      </c>
      <c r="T15" s="48">
        <f ca="1">AVERAGE(OFFSET('Baseline QTR'!$C15,0,4*(COLUMNS('Baseline QTR'!$C15:T15)-1),1,4))</f>
        <v>51.85</v>
      </c>
      <c r="U15" s="48">
        <f ca="1">AVERAGE(OFFSET('Baseline QTR'!$C15,0,4*(COLUMNS('Baseline QTR'!$C15:U15)-1),1,4))</f>
        <v>51.38333333333334</v>
      </c>
      <c r="V15" s="48">
        <f ca="1">AVERAGE(OFFSET('Baseline QTR'!$C15,0,4*(COLUMNS('Baseline QTR'!$C15:V15)-1),1,4))</f>
        <v>47.916666666666671</v>
      </c>
      <c r="W15" s="48">
        <f ca="1">AVERAGE(OFFSET('Baseline QTR'!$C15,0,4*(COLUMNS('Baseline QTR'!$C15:W15)-1),1,4))</f>
        <v>46.625</v>
      </c>
      <c r="X15" s="48">
        <f ca="1">AVERAGE(OFFSET('Baseline QTR'!$C15,0,4*(COLUMNS('Baseline QTR'!$C15:X15)-1),1,4))</f>
        <v>47.958333333333329</v>
      </c>
      <c r="Y15" s="48">
        <f ca="1">AVERAGE(OFFSET('Baseline QTR'!$C15,0,4*(COLUMNS('Baseline QTR'!$C15:Y15)-1),1,4))</f>
        <v>48.766666666666666</v>
      </c>
      <c r="Z15" s="48">
        <f ca="1">AVERAGE(OFFSET('Baseline QTR'!$C15,0,4*(COLUMNS('Baseline QTR'!$C15:Z15)-1),1,4))</f>
        <v>49.708333333333336</v>
      </c>
      <c r="AA15" s="48">
        <f ca="1">AVERAGE(OFFSET('Baseline QTR'!$C15,0,4*(COLUMNS('Baseline QTR'!$C15:AA15)-1),1,4))</f>
        <v>53.3</v>
      </c>
      <c r="AB15" s="48">
        <f ca="1">AVERAGE(OFFSET('Baseline QTR'!$C15,0,4*(COLUMNS('Baseline QTR'!$C15:AB15)-1),1,4))</f>
        <v>56.283333333333331</v>
      </c>
      <c r="AC15" s="48">
        <f ca="1">AVERAGE(OFFSET('Baseline QTR'!$C15,0,4*(COLUMNS('Baseline QTR'!$C15:AC15)-1),1,4))</f>
        <v>59.333333333333329</v>
      </c>
      <c r="AD15" s="48">
        <f ca="1">AVERAGE(OFFSET('Baseline QTR'!$C15,0,4*(COLUMNS('Baseline QTR'!$C15:AD15)-1),1,4))</f>
        <v>62.774999999999999</v>
      </c>
      <c r="AE15" s="48">
        <f ca="1">AVERAGE(OFFSET('Baseline QTR'!$C15,0,4*(COLUMNS('Baseline QTR'!$C15:AE15)-1),1,4))</f>
        <v>64.983333333333334</v>
      </c>
      <c r="AF15" s="48">
        <f ca="1">AVERAGE(OFFSET('Baseline QTR'!$C15,0,4*(COLUMNS('Baseline QTR'!$C15:AF15)-1),1,4))</f>
        <v>67.191666666666663</v>
      </c>
      <c r="AG15" s="49">
        <f ca="1">AVERAGE(OFFSET('Baseline QTR'!$C15,0,4*(COLUMNS('Baseline QTR'!$C15:AG15)-1),1,4))</f>
        <v>64.791666666666671</v>
      </c>
      <c r="AH15" s="49">
        <f ca="1">AVERAGE(OFFSET('Baseline QTR'!$C15,0,4*(COLUMNS('Baseline QTR'!$C15:AH15)-1),1,4))</f>
        <v>65.583333333333329</v>
      </c>
      <c r="AI15" s="49">
        <f ca="1">AVERAGE(OFFSET('Baseline QTR'!$C15,0,4*(COLUMNS('Baseline QTR'!$C15:AI15)-1),1,4))</f>
        <v>71.775000000000006</v>
      </c>
      <c r="AJ15" s="50">
        <f ca="1">AVERAGE(OFFSET('Baseline QTR'!$C15,0,4*(COLUMNS('Baseline QTR'!$C15:AJ15)-1),1,4))</f>
        <v>73.960352499999999</v>
      </c>
      <c r="AK15" s="50">
        <f ca="1">AVERAGE(OFFSET('Baseline QTR'!$C15,0,4*(COLUMNS('Baseline QTR'!$C15:AK15)-1),1,4))</f>
        <v>74.55798750000001</v>
      </c>
      <c r="AL15" s="50">
        <f ca="1">AVERAGE(OFFSET('Baseline QTR'!$C15,0,4*(COLUMNS('Baseline QTR'!$C15:AL15)-1),1,4))</f>
        <v>74.81289249999999</v>
      </c>
      <c r="AM15" s="50">
        <f ca="1">AVERAGE(OFFSET('Baseline QTR'!$C15,0,4*(COLUMNS('Baseline QTR'!$C15:AM15)-1),1,4))</f>
        <v>75.068632499999993</v>
      </c>
      <c r="AN15" s="50">
        <f ca="1">AVERAGE(OFFSET('Baseline QTR'!$C15,0,4*(COLUMNS('Baseline QTR'!$C15:AN15)-1),1,4))</f>
        <v>75.568764999999999</v>
      </c>
      <c r="AO15" s="50">
        <f ca="1">AVERAGE(OFFSET('Baseline QTR'!$C15,0,4*(COLUMNS('Baseline QTR'!$C15:AO15)-1),1,4))</f>
        <v>76.570359999999994</v>
      </c>
      <c r="AP15" s="50">
        <f ca="1">AVERAGE(OFFSET('Baseline QTR'!$C15,0,4*(COLUMNS('Baseline QTR'!$C15:AP15)-1),1,4))</f>
        <v>77.554502499999998</v>
      </c>
      <c r="AQ15" s="18"/>
    </row>
    <row r="16" spans="1:43" x14ac:dyDescent="0.2">
      <c r="A16" t="str">
        <f>'Baseline QTR'!A16</f>
        <v>KS_NINF</v>
      </c>
      <c r="B16" t="str">
        <f>'Baseline QTR'!B16</f>
        <v xml:space="preserve">   Information</v>
      </c>
      <c r="C16" s="48">
        <f ca="1">AVERAGE(OFFSET('Baseline QTR'!$C16,0,4*(COLUMNS('Baseline QTR'!$C16:C16)-1),1,4))</f>
        <v>31.733333333333334</v>
      </c>
      <c r="D16" s="48">
        <f ca="1">AVERAGE(OFFSET('Baseline QTR'!$C16,0,4*(COLUMNS('Baseline QTR'!$C16:D16)-1),1,4))</f>
        <v>33.191666666666663</v>
      </c>
      <c r="E16" s="48">
        <f ca="1">AVERAGE(OFFSET('Baseline QTR'!$C16,0,4*(COLUMNS('Baseline QTR'!$C16:E16)-1),1,4))</f>
        <v>35.241666666666667</v>
      </c>
      <c r="F16" s="48">
        <f ca="1">AVERAGE(OFFSET('Baseline QTR'!$C16,0,4*(COLUMNS('Baseline QTR'!$C16:F16)-1),1,4))</f>
        <v>38.008333333333333</v>
      </c>
      <c r="G16" s="48">
        <f ca="1">AVERAGE(OFFSET('Baseline QTR'!$C16,0,4*(COLUMNS('Baseline QTR'!$C16:G16)-1),1,4))</f>
        <v>40.516666666666666</v>
      </c>
      <c r="H16" s="48">
        <f ca="1">AVERAGE(OFFSET('Baseline QTR'!$C16,0,4*(COLUMNS('Baseline QTR'!$C16:H16)-1),1,4))</f>
        <v>45.9</v>
      </c>
      <c r="I16" s="48">
        <f ca="1">AVERAGE(OFFSET('Baseline QTR'!$C16,0,4*(COLUMNS('Baseline QTR'!$C16:I16)-1),1,4))</f>
        <v>50</v>
      </c>
      <c r="J16" s="48">
        <f ca="1">AVERAGE(OFFSET('Baseline QTR'!$C16,0,4*(COLUMNS('Baseline QTR'!$C16:J16)-1),1,4))</f>
        <v>53.633333333333333</v>
      </c>
      <c r="K16" s="48">
        <f ca="1">AVERAGE(OFFSET('Baseline QTR'!$C16,0,4*(COLUMNS('Baseline QTR'!$C16:K16)-1),1,4))</f>
        <v>57.283333333333339</v>
      </c>
      <c r="L16" s="48">
        <f ca="1">AVERAGE(OFFSET('Baseline QTR'!$C16,0,4*(COLUMNS('Baseline QTR'!$C16:L16)-1),1,4))</f>
        <v>64.408333333333331</v>
      </c>
      <c r="M16" s="48">
        <f ca="1">AVERAGE(OFFSET('Baseline QTR'!$C16,0,4*(COLUMNS('Baseline QTR'!$C16:M16)-1),1,4))</f>
        <v>75.674999999999997</v>
      </c>
      <c r="N16" s="48">
        <f ca="1">AVERAGE(OFFSET('Baseline QTR'!$C16,0,4*(COLUMNS('Baseline QTR'!$C16:N16)-1),1,4))</f>
        <v>76.900000000000006</v>
      </c>
      <c r="O16" s="48">
        <f ca="1">AVERAGE(OFFSET('Baseline QTR'!$C16,0,4*(COLUMNS('Baseline QTR'!$C16:O16)-1),1,4))</f>
        <v>72.974999999999994</v>
      </c>
      <c r="P16" s="48">
        <f ca="1">AVERAGE(OFFSET('Baseline QTR'!$C16,0,4*(COLUMNS('Baseline QTR'!$C16:P16)-1),1,4))</f>
        <v>71.699999999999989</v>
      </c>
      <c r="Q16" s="48">
        <f ca="1">AVERAGE(OFFSET('Baseline QTR'!$C16,0,4*(COLUMNS('Baseline QTR'!$C16:Q16)-1),1,4))</f>
        <v>72.708333333333343</v>
      </c>
      <c r="R16" s="48">
        <f ca="1">AVERAGE(OFFSET('Baseline QTR'!$C16,0,4*(COLUMNS('Baseline QTR'!$C16:R16)-1),1,4))</f>
        <v>74.25</v>
      </c>
      <c r="S16" s="48">
        <f ca="1">AVERAGE(OFFSET('Baseline QTR'!$C16,0,4*(COLUMNS('Baseline QTR'!$C16:S16)-1),1,4))</f>
        <v>77.775000000000006</v>
      </c>
      <c r="T16" s="48">
        <f ca="1">AVERAGE(OFFSET('Baseline QTR'!$C16,0,4*(COLUMNS('Baseline QTR'!$C16:T16)-1),1,4))</f>
        <v>81.61666666666666</v>
      </c>
      <c r="U16" s="48">
        <f ca="1">AVERAGE(OFFSET('Baseline QTR'!$C16,0,4*(COLUMNS('Baseline QTR'!$C16:U16)-1),1,4))</f>
        <v>85.35833333333332</v>
      </c>
      <c r="V16" s="48">
        <f ca="1">AVERAGE(OFFSET('Baseline QTR'!$C16,0,4*(COLUMNS('Baseline QTR'!$C16:V16)-1),1,4))</f>
        <v>85.166666666666671</v>
      </c>
      <c r="W16" s="48">
        <f ca="1">AVERAGE(OFFSET('Baseline QTR'!$C16,0,4*(COLUMNS('Baseline QTR'!$C16:W16)-1),1,4))</f>
        <v>84.75833333333334</v>
      </c>
      <c r="X16" s="48">
        <f ca="1">AVERAGE(OFFSET('Baseline QTR'!$C16,0,4*(COLUMNS('Baseline QTR'!$C16:X16)-1),1,4))</f>
        <v>85.916666666666671</v>
      </c>
      <c r="Y16" s="48">
        <f ca="1">AVERAGE(OFFSET('Baseline QTR'!$C16,0,4*(COLUMNS('Baseline QTR'!$C16:Y16)-1),1,4))</f>
        <v>86.833333333333329</v>
      </c>
      <c r="Z16" s="48">
        <f ca="1">AVERAGE(OFFSET('Baseline QTR'!$C16,0,4*(COLUMNS('Baseline QTR'!$C16:Z16)-1),1,4))</f>
        <v>88.158333333333331</v>
      </c>
      <c r="AA16" s="48">
        <f ca="1">AVERAGE(OFFSET('Baseline QTR'!$C16,0,4*(COLUMNS('Baseline QTR'!$C16:AA16)-1),1,4))</f>
        <v>91.616666666666674</v>
      </c>
      <c r="AB16" s="48">
        <f ca="1">AVERAGE(OFFSET('Baseline QTR'!$C16,0,4*(COLUMNS('Baseline QTR'!$C16:AB16)-1),1,4))</f>
        <v>94.658333333333346</v>
      </c>
      <c r="AC16" s="48">
        <f ca="1">AVERAGE(OFFSET('Baseline QTR'!$C16,0,4*(COLUMNS('Baseline QTR'!$C16:AC16)-1),1,4))</f>
        <v>102.15833333333333</v>
      </c>
      <c r="AD16" s="48">
        <f ca="1">AVERAGE(OFFSET('Baseline QTR'!$C16,0,4*(COLUMNS('Baseline QTR'!$C16:AD16)-1),1,4))</f>
        <v>108.57499999999999</v>
      </c>
      <c r="AE16" s="48">
        <f ca="1">AVERAGE(OFFSET('Baseline QTR'!$C16,0,4*(COLUMNS('Baseline QTR'!$C16:AE16)-1),1,4))</f>
        <v>116.24166666666666</v>
      </c>
      <c r="AF16" s="48">
        <f ca="1">AVERAGE(OFFSET('Baseline QTR'!$C16,0,4*(COLUMNS('Baseline QTR'!$C16:AF16)-1),1,4))</f>
        <v>126.16666666666667</v>
      </c>
      <c r="AG16" s="49">
        <f ca="1">AVERAGE(OFFSET('Baseline QTR'!$C16,0,4*(COLUMNS('Baseline QTR'!$C16:AG16)-1),1,4))</f>
        <v>131.55000000000001</v>
      </c>
      <c r="AH16" s="49">
        <f ca="1">AVERAGE(OFFSET('Baseline QTR'!$C16,0,4*(COLUMNS('Baseline QTR'!$C16:AH16)-1),1,4))</f>
        <v>137.54166666666669</v>
      </c>
      <c r="AI16" s="49">
        <f ca="1">AVERAGE(OFFSET('Baseline QTR'!$C16,0,4*(COLUMNS('Baseline QTR'!$C16:AI16)-1),1,4))</f>
        <v>144.16666666666669</v>
      </c>
      <c r="AJ16" s="50">
        <f ca="1">AVERAGE(OFFSET('Baseline QTR'!$C16,0,4*(COLUMNS('Baseline QTR'!$C16:AJ16)-1),1,4))</f>
        <v>140.27234166666668</v>
      </c>
      <c r="AK16" s="50">
        <f ca="1">AVERAGE(OFFSET('Baseline QTR'!$C16,0,4*(COLUMNS('Baseline QTR'!$C16:AK16)-1),1,4))</f>
        <v>139.81529999999998</v>
      </c>
      <c r="AL16" s="50">
        <f ca="1">AVERAGE(OFFSET('Baseline QTR'!$C16,0,4*(COLUMNS('Baseline QTR'!$C16:AL16)-1),1,4))</f>
        <v>144.605525</v>
      </c>
      <c r="AM16" s="50">
        <f ca="1">AVERAGE(OFFSET('Baseline QTR'!$C16,0,4*(COLUMNS('Baseline QTR'!$C16:AM16)-1),1,4))</f>
        <v>146.73245</v>
      </c>
      <c r="AN16" s="50">
        <f ca="1">AVERAGE(OFFSET('Baseline QTR'!$C16,0,4*(COLUMNS('Baseline QTR'!$C16:AN16)-1),1,4))</f>
        <v>147.44232500000001</v>
      </c>
      <c r="AO16" s="50">
        <f ca="1">AVERAGE(OFFSET('Baseline QTR'!$C16,0,4*(COLUMNS('Baseline QTR'!$C16:AO16)-1),1,4))</f>
        <v>150.28902500000001</v>
      </c>
      <c r="AP16" s="50">
        <f ca="1">AVERAGE(OFFSET('Baseline QTR'!$C16,0,4*(COLUMNS('Baseline QTR'!$C16:AP16)-1),1,4))</f>
        <v>154.08777499999999</v>
      </c>
      <c r="AQ16" s="18"/>
    </row>
    <row r="17" spans="1:43" x14ac:dyDescent="0.2">
      <c r="A17" t="str">
        <f>'Baseline QTR'!A17</f>
        <v>KS_NFIN</v>
      </c>
      <c r="B17" t="str">
        <f>'Baseline QTR'!B17</f>
        <v xml:space="preserve">   Financial activities</v>
      </c>
      <c r="C17" s="48">
        <f ca="1">AVERAGE(OFFSET('Baseline QTR'!$C17,0,4*(COLUMNS('Baseline QTR'!$C17:C17)-1),1,4))</f>
        <v>70.766666666666666</v>
      </c>
      <c r="D17" s="48">
        <f ca="1">AVERAGE(OFFSET('Baseline QTR'!$C17,0,4*(COLUMNS('Baseline QTR'!$C17:D17)-1),1,4))</f>
        <v>70.766666666666666</v>
      </c>
      <c r="E17" s="48">
        <f ca="1">AVERAGE(OFFSET('Baseline QTR'!$C17,0,4*(COLUMNS('Baseline QTR'!$C17:E17)-1),1,4))</f>
        <v>72.108333333333334</v>
      </c>
      <c r="F17" s="48">
        <f ca="1">AVERAGE(OFFSET('Baseline QTR'!$C17,0,4*(COLUMNS('Baseline QTR'!$C17:F17)-1),1,4))</f>
        <v>74.775000000000006</v>
      </c>
      <c r="G17" s="48">
        <f ca="1">AVERAGE(OFFSET('Baseline QTR'!$C17,0,4*(COLUMNS('Baseline QTR'!$C17:G17)-1),1,4))</f>
        <v>75.86666666666666</v>
      </c>
      <c r="H17" s="48">
        <f ca="1">AVERAGE(OFFSET('Baseline QTR'!$C17,0,4*(COLUMNS('Baseline QTR'!$C17:H17)-1),1,4))</f>
        <v>73.891666666666666</v>
      </c>
      <c r="I17" s="48">
        <f ca="1">AVERAGE(OFFSET('Baseline QTR'!$C17,0,4*(COLUMNS('Baseline QTR'!$C17:I17)-1),1,4))</f>
        <v>75.933333333333337</v>
      </c>
      <c r="J17" s="48">
        <f ca="1">AVERAGE(OFFSET('Baseline QTR'!$C17,0,4*(COLUMNS('Baseline QTR'!$C17:J17)-1),1,4))</f>
        <v>78.066666666666663</v>
      </c>
      <c r="K17" s="48">
        <f ca="1">AVERAGE(OFFSET('Baseline QTR'!$C17,0,4*(COLUMNS('Baseline QTR'!$C17:K17)-1),1,4))</f>
        <v>83.74166666666666</v>
      </c>
      <c r="L17" s="48">
        <f ca="1">AVERAGE(OFFSET('Baseline QTR'!$C17,0,4*(COLUMNS('Baseline QTR'!$C17:L17)-1),1,4))</f>
        <v>88.524999999999991</v>
      </c>
      <c r="M17" s="48">
        <f ca="1">AVERAGE(OFFSET('Baseline QTR'!$C17,0,4*(COLUMNS('Baseline QTR'!$C17:M17)-1),1,4))</f>
        <v>88.566666666666677</v>
      </c>
      <c r="N17" s="48">
        <f ca="1">AVERAGE(OFFSET('Baseline QTR'!$C17,0,4*(COLUMNS('Baseline QTR'!$C17:N17)-1),1,4))</f>
        <v>90.6</v>
      </c>
      <c r="O17" s="48">
        <f ca="1">AVERAGE(OFFSET('Baseline QTR'!$C17,0,4*(COLUMNS('Baseline QTR'!$C17:O17)-1),1,4))</f>
        <v>90.033333333333331</v>
      </c>
      <c r="P17" s="48">
        <f ca="1">AVERAGE(OFFSET('Baseline QTR'!$C17,0,4*(COLUMNS('Baseline QTR'!$C17:P17)-1),1,4))</f>
        <v>92.575000000000003</v>
      </c>
      <c r="Q17" s="48">
        <f ca="1">AVERAGE(OFFSET('Baseline QTR'!$C17,0,4*(COLUMNS('Baseline QTR'!$C17:Q17)-1),1,4))</f>
        <v>91.791666666666657</v>
      </c>
      <c r="R17" s="48">
        <f ca="1">AVERAGE(OFFSET('Baseline QTR'!$C17,0,4*(COLUMNS('Baseline QTR'!$C17:R17)-1),1,4))</f>
        <v>92.425000000000011</v>
      </c>
      <c r="S17" s="48">
        <f ca="1">AVERAGE(OFFSET('Baseline QTR'!$C17,0,4*(COLUMNS('Baseline QTR'!$C17:S17)-1),1,4))</f>
        <v>93.916666666666671</v>
      </c>
      <c r="T17" s="48">
        <f ca="1">AVERAGE(OFFSET('Baseline QTR'!$C17,0,4*(COLUMNS('Baseline QTR'!$C17:T17)-1),1,4))</f>
        <v>93.441666666666663</v>
      </c>
      <c r="U17" s="48">
        <f ca="1">AVERAGE(OFFSET('Baseline QTR'!$C17,0,4*(COLUMNS('Baseline QTR'!$C17:U17)-1),1,4))</f>
        <v>91.6</v>
      </c>
      <c r="V17" s="48">
        <f ca="1">AVERAGE(OFFSET('Baseline QTR'!$C17,0,4*(COLUMNS('Baseline QTR'!$C17:V17)-1),1,4))</f>
        <v>84.25</v>
      </c>
      <c r="W17" s="48">
        <f ca="1">AVERAGE(OFFSET('Baseline QTR'!$C17,0,4*(COLUMNS('Baseline QTR'!$C17:W17)-1),1,4))</f>
        <v>80.091666666666669</v>
      </c>
      <c r="X17" s="48">
        <f ca="1">AVERAGE(OFFSET('Baseline QTR'!$C17,0,4*(COLUMNS('Baseline QTR'!$C17:X17)-1),1,4))</f>
        <v>78.516666666666666</v>
      </c>
      <c r="Y17" s="48">
        <f ca="1">AVERAGE(OFFSET('Baseline QTR'!$C17,0,4*(COLUMNS('Baseline QTR'!$C17:Y17)-1),1,4))</f>
        <v>77.833333333333343</v>
      </c>
      <c r="Z17" s="48">
        <f ca="1">AVERAGE(OFFSET('Baseline QTR'!$C17,0,4*(COLUMNS('Baseline QTR'!$C17:Z17)-1),1,4))</f>
        <v>80.25833333333334</v>
      </c>
      <c r="AA17" s="48">
        <f ca="1">AVERAGE(OFFSET('Baseline QTR'!$C17,0,4*(COLUMNS('Baseline QTR'!$C17:AA17)-1),1,4))</f>
        <v>80.991666666666674</v>
      </c>
      <c r="AB17" s="48">
        <f ca="1">AVERAGE(OFFSET('Baseline QTR'!$C17,0,4*(COLUMNS('Baseline QTR'!$C17:AB17)-1),1,4))</f>
        <v>82.05</v>
      </c>
      <c r="AC17" s="48">
        <f ca="1">AVERAGE(OFFSET('Baseline QTR'!$C17,0,4*(COLUMNS('Baseline QTR'!$C17:AC17)-1),1,4))</f>
        <v>83.25</v>
      </c>
      <c r="AD17" s="48">
        <f ca="1">AVERAGE(OFFSET('Baseline QTR'!$C17,0,4*(COLUMNS('Baseline QTR'!$C17:AD17)-1),1,4))</f>
        <v>84.308333333333337</v>
      </c>
      <c r="AE17" s="48">
        <f ca="1">AVERAGE(OFFSET('Baseline QTR'!$C17,0,4*(COLUMNS('Baseline QTR'!$C17:AE17)-1),1,4))</f>
        <v>86.649999999999991</v>
      </c>
      <c r="AF17" s="48">
        <f ca="1">AVERAGE(OFFSET('Baseline QTR'!$C17,0,4*(COLUMNS('Baseline QTR'!$C17:AF17)-1),1,4))</f>
        <v>88.35</v>
      </c>
      <c r="AG17" s="49">
        <f ca="1">AVERAGE(OFFSET('Baseline QTR'!$C17,0,4*(COLUMNS('Baseline QTR'!$C17:AG17)-1),1,4))</f>
        <v>86.166666666666671</v>
      </c>
      <c r="AH17" s="49">
        <f ca="1">AVERAGE(OFFSET('Baseline QTR'!$C17,0,4*(COLUMNS('Baseline QTR'!$C17:AH17)-1),1,4))</f>
        <v>87.208333333333314</v>
      </c>
      <c r="AI17" s="49">
        <f ca="1">AVERAGE(OFFSET('Baseline QTR'!$C17,0,4*(COLUMNS('Baseline QTR'!$C17:AI17)-1),1,4))</f>
        <v>89.433333333333337</v>
      </c>
      <c r="AJ17" s="50">
        <f ca="1">AVERAGE(OFFSET('Baseline QTR'!$C17,0,4*(COLUMNS('Baseline QTR'!$C17:AJ17)-1),1,4))</f>
        <v>88.092015000000004</v>
      </c>
      <c r="AK17" s="50">
        <f ca="1">AVERAGE(OFFSET('Baseline QTR'!$C17,0,4*(COLUMNS('Baseline QTR'!$C17:AK17)-1),1,4))</f>
        <v>89.505442499999987</v>
      </c>
      <c r="AL17" s="50">
        <f ca="1">AVERAGE(OFFSET('Baseline QTR'!$C17,0,4*(COLUMNS('Baseline QTR'!$C17:AL17)-1),1,4))</f>
        <v>90.728187500000004</v>
      </c>
      <c r="AM17" s="50">
        <f ca="1">AVERAGE(OFFSET('Baseline QTR'!$C17,0,4*(COLUMNS('Baseline QTR'!$C17:AM17)-1),1,4))</f>
        <v>91.951217499999998</v>
      </c>
      <c r="AN17" s="50">
        <f ca="1">AVERAGE(OFFSET('Baseline QTR'!$C17,0,4*(COLUMNS('Baseline QTR'!$C17:AN17)-1),1,4))</f>
        <v>92.782790000000006</v>
      </c>
      <c r="AO17" s="50">
        <f ca="1">AVERAGE(OFFSET('Baseline QTR'!$C17,0,4*(COLUMNS('Baseline QTR'!$C17:AO17)-1),1,4))</f>
        <v>92.620342499999992</v>
      </c>
      <c r="AP17" s="50">
        <f ca="1">AVERAGE(OFFSET('Baseline QTR'!$C17,0,4*(COLUMNS('Baseline QTR'!$C17:AP17)-1),1,4))</f>
        <v>92.068767499999993</v>
      </c>
      <c r="AQ17" s="18"/>
    </row>
    <row r="18" spans="1:43" x14ac:dyDescent="0.2">
      <c r="A18" t="str">
        <f>'Baseline QTR'!A18</f>
        <v>KS_NPBS</v>
      </c>
      <c r="B18" t="str">
        <f>'Baseline QTR'!B18</f>
        <v xml:space="preserve">   Professional and business services</v>
      </c>
      <c r="C18" s="48">
        <f ca="1">AVERAGE(OFFSET('Baseline QTR'!$C18,0,4*(COLUMNS('Baseline QTR'!$C18:C18)-1),1,4))</f>
        <v>124.5</v>
      </c>
      <c r="D18" s="48">
        <f ca="1">AVERAGE(OFFSET('Baseline QTR'!$C18,0,4*(COLUMNS('Baseline QTR'!$C18:D18)-1),1,4))</f>
        <v>124.325</v>
      </c>
      <c r="E18" s="48">
        <f ca="1">AVERAGE(OFFSET('Baseline QTR'!$C18,0,4*(COLUMNS('Baseline QTR'!$C18:E18)-1),1,4))</f>
        <v>125.875</v>
      </c>
      <c r="F18" s="48">
        <f ca="1">AVERAGE(OFFSET('Baseline QTR'!$C18,0,4*(COLUMNS('Baseline QTR'!$C18:F18)-1),1,4))</f>
        <v>131.95833333333334</v>
      </c>
      <c r="G18" s="48">
        <f ca="1">AVERAGE(OFFSET('Baseline QTR'!$C18,0,4*(COLUMNS('Baseline QTR'!$C18:G18)-1),1,4))</f>
        <v>140.54166666666666</v>
      </c>
      <c r="H18" s="48">
        <f ca="1">AVERAGE(OFFSET('Baseline QTR'!$C18,0,4*(COLUMNS('Baseline QTR'!$C18:H18)-1),1,4))</f>
        <v>145.99166666666667</v>
      </c>
      <c r="I18" s="48">
        <f ca="1">AVERAGE(OFFSET('Baseline QTR'!$C18,0,4*(COLUMNS('Baseline QTR'!$C18:I18)-1),1,4))</f>
        <v>155.84166666666667</v>
      </c>
      <c r="J18" s="48">
        <f ca="1">AVERAGE(OFFSET('Baseline QTR'!$C18,0,4*(COLUMNS('Baseline QTR'!$C18:J18)-1),1,4))</f>
        <v>169.42499999999998</v>
      </c>
      <c r="K18" s="48">
        <f ca="1">AVERAGE(OFFSET('Baseline QTR'!$C18,0,4*(COLUMNS('Baseline QTR'!$C18:K18)-1),1,4))</f>
        <v>179.09166666666667</v>
      </c>
      <c r="L18" s="48">
        <f ca="1">AVERAGE(OFFSET('Baseline QTR'!$C18,0,4*(COLUMNS('Baseline QTR'!$C18:L18)-1),1,4))</f>
        <v>189.72499999999999</v>
      </c>
      <c r="M18" s="48">
        <f ca="1">AVERAGE(OFFSET('Baseline QTR'!$C18,0,4*(COLUMNS('Baseline QTR'!$C18:M18)-1),1,4))</f>
        <v>202.31666666666666</v>
      </c>
      <c r="N18" s="48">
        <f ca="1">AVERAGE(OFFSET('Baseline QTR'!$C18,0,4*(COLUMNS('Baseline QTR'!$C18:N18)-1),1,4))</f>
        <v>190.625</v>
      </c>
      <c r="O18" s="48">
        <f ca="1">AVERAGE(OFFSET('Baseline QTR'!$C18,0,4*(COLUMNS('Baseline QTR'!$C18:O18)-1),1,4))</f>
        <v>179.92500000000001</v>
      </c>
      <c r="P18" s="48">
        <f ca="1">AVERAGE(OFFSET('Baseline QTR'!$C18,0,4*(COLUMNS('Baseline QTR'!$C18:P18)-1),1,4))</f>
        <v>177.71666666666664</v>
      </c>
      <c r="Q18" s="48">
        <f ca="1">AVERAGE(OFFSET('Baseline QTR'!$C18,0,4*(COLUMNS('Baseline QTR'!$C18:Q18)-1),1,4))</f>
        <v>183.54999999999998</v>
      </c>
      <c r="R18" s="48">
        <f ca="1">AVERAGE(OFFSET('Baseline QTR'!$C18,0,4*(COLUMNS('Baseline QTR'!$C18:R18)-1),1,4))</f>
        <v>193.69166666666666</v>
      </c>
      <c r="S18" s="48">
        <f ca="1">AVERAGE(OFFSET('Baseline QTR'!$C18,0,4*(COLUMNS('Baseline QTR'!$C18:S18)-1),1,4))</f>
        <v>205.39166666666665</v>
      </c>
      <c r="T18" s="48">
        <f ca="1">AVERAGE(OFFSET('Baseline QTR'!$C18,0,4*(COLUMNS('Baseline QTR'!$C18:T18)-1),1,4))</f>
        <v>215.85000000000002</v>
      </c>
      <c r="U18" s="48">
        <f ca="1">AVERAGE(OFFSET('Baseline QTR'!$C18,0,4*(COLUMNS('Baseline QTR'!$C18:U18)-1),1,4))</f>
        <v>220.10833333333335</v>
      </c>
      <c r="V18" s="48">
        <f ca="1">AVERAGE(OFFSET('Baseline QTR'!$C18,0,4*(COLUMNS('Baseline QTR'!$C18:V18)-1),1,4))</f>
        <v>201.22500000000002</v>
      </c>
      <c r="W18" s="48">
        <f ca="1">AVERAGE(OFFSET('Baseline QTR'!$C18,0,4*(COLUMNS('Baseline QTR'!$C18:W18)-1),1,4))</f>
        <v>201.60000000000002</v>
      </c>
      <c r="X18" s="48">
        <f ca="1">AVERAGE(OFFSET('Baseline QTR'!$C18,0,4*(COLUMNS('Baseline QTR'!$C18:X18)-1),1,4))</f>
        <v>211.96666666666664</v>
      </c>
      <c r="Y18" s="48">
        <f ca="1">AVERAGE(OFFSET('Baseline QTR'!$C18,0,4*(COLUMNS('Baseline QTR'!$C18:Y18)-1),1,4))</f>
        <v>223.99166666666667</v>
      </c>
      <c r="Z18" s="48">
        <f ca="1">AVERAGE(OFFSET('Baseline QTR'!$C18,0,4*(COLUMNS('Baseline QTR'!$C18:Z18)-1),1,4))</f>
        <v>235.58333333333331</v>
      </c>
      <c r="AA18" s="48">
        <f ca="1">AVERAGE(OFFSET('Baseline QTR'!$C18,0,4*(COLUMNS('Baseline QTR'!$C18:AA18)-1),1,4))</f>
        <v>246.28333333333333</v>
      </c>
      <c r="AB18" s="48">
        <f ca="1">AVERAGE(OFFSET('Baseline QTR'!$C18,0,4*(COLUMNS('Baseline QTR'!$C18:AB18)-1),1,4))</f>
        <v>259.11666666666667</v>
      </c>
      <c r="AC18" s="48">
        <f ca="1">AVERAGE(OFFSET('Baseline QTR'!$C18,0,4*(COLUMNS('Baseline QTR'!$C18:AC18)-1),1,4))</f>
        <v>272.39166666666665</v>
      </c>
      <c r="AD18" s="48">
        <f ca="1">AVERAGE(OFFSET('Baseline QTR'!$C18,0,4*(COLUMNS('Baseline QTR'!$C18:AD18)-1),1,4))</f>
        <v>287.45833333333337</v>
      </c>
      <c r="AE18" s="48">
        <f ca="1">AVERAGE(OFFSET('Baseline QTR'!$C18,0,4*(COLUMNS('Baseline QTR'!$C18:AE18)-1),1,4))</f>
        <v>297.72500000000002</v>
      </c>
      <c r="AF18" s="48">
        <f ca="1">AVERAGE(OFFSET('Baseline QTR'!$C18,0,4*(COLUMNS('Baseline QTR'!$C18:AF18)-1),1,4))</f>
        <v>310.625</v>
      </c>
      <c r="AG18" s="49">
        <f ca="1">AVERAGE(OFFSET('Baseline QTR'!$C18,0,4*(COLUMNS('Baseline QTR'!$C18:AG18)-1),1,4))</f>
        <v>314.89166666666671</v>
      </c>
      <c r="AH18" s="49">
        <f ca="1">AVERAGE(OFFSET('Baseline QTR'!$C18,0,4*(COLUMNS('Baseline QTR'!$C18:AH18)-1),1,4))</f>
        <v>325.57499999999999</v>
      </c>
      <c r="AI18" s="49">
        <f ca="1">AVERAGE(OFFSET('Baseline QTR'!$C18,0,4*(COLUMNS('Baseline QTR'!$C18:AI18)-1),1,4))</f>
        <v>356.63333333333333</v>
      </c>
      <c r="AJ18" s="50">
        <f ca="1">AVERAGE(OFFSET('Baseline QTR'!$C18,0,4*(COLUMNS('Baseline QTR'!$C18:AJ18)-1),1,4))</f>
        <v>361.0397916666667</v>
      </c>
      <c r="AK18" s="50">
        <f ca="1">AVERAGE(OFFSET('Baseline QTR'!$C18,0,4*(COLUMNS('Baseline QTR'!$C18:AK18)-1),1,4))</f>
        <v>365.16899999999998</v>
      </c>
      <c r="AL18" s="50">
        <f ca="1">AVERAGE(OFFSET('Baseline QTR'!$C18,0,4*(COLUMNS('Baseline QTR'!$C18:AL18)-1),1,4))</f>
        <v>365.40982500000001</v>
      </c>
      <c r="AM18" s="50">
        <f ca="1">AVERAGE(OFFSET('Baseline QTR'!$C18,0,4*(COLUMNS('Baseline QTR'!$C18:AM18)-1),1,4))</f>
        <v>367.29485</v>
      </c>
      <c r="AN18" s="50">
        <f ca="1">AVERAGE(OFFSET('Baseline QTR'!$C18,0,4*(COLUMNS('Baseline QTR'!$C18:AN18)-1),1,4))</f>
        <v>377.21680000000003</v>
      </c>
      <c r="AO18" s="50">
        <f ca="1">AVERAGE(OFFSET('Baseline QTR'!$C18,0,4*(COLUMNS('Baseline QTR'!$C18:AO18)-1),1,4))</f>
        <v>397.87889999999999</v>
      </c>
      <c r="AP18" s="50">
        <f ca="1">AVERAGE(OFFSET('Baseline QTR'!$C18,0,4*(COLUMNS('Baseline QTR'!$C18:AP18)-1),1,4))</f>
        <v>419.17877499999997</v>
      </c>
      <c r="AQ18" s="18"/>
    </row>
    <row r="19" spans="1:43" x14ac:dyDescent="0.2">
      <c r="A19" t="str">
        <f>'Baseline QTR'!A19</f>
        <v>KS_NOSRV</v>
      </c>
      <c r="B19" t="str">
        <f>'Baseline QTR'!B19</f>
        <v xml:space="preserve">   Other services</v>
      </c>
      <c r="C19" s="48">
        <f ca="1">AVERAGE(OFFSET('Baseline QTR'!$C19,0,4*(COLUMNS('Baseline QTR'!$C19:C19)-1),1,4))</f>
        <v>228.85000000000002</v>
      </c>
      <c r="D19" s="48">
        <f ca="1">AVERAGE(OFFSET('Baseline QTR'!$C19,0,4*(COLUMNS('Baseline QTR'!$C19:D19)-1),1,4))</f>
        <v>234.84166666666667</v>
      </c>
      <c r="E19" s="48">
        <f ca="1">AVERAGE(OFFSET('Baseline QTR'!$C19,0,4*(COLUMNS('Baseline QTR'!$C19:E19)-1),1,4))</f>
        <v>241.45</v>
      </c>
      <c r="F19" s="48">
        <f ca="1">AVERAGE(OFFSET('Baseline QTR'!$C19,0,4*(COLUMNS('Baseline QTR'!$C19:F19)-1),1,4))</f>
        <v>251.02499999999998</v>
      </c>
      <c r="G19" s="48">
        <f ca="1">AVERAGE(OFFSET('Baseline QTR'!$C19,0,4*(COLUMNS('Baseline QTR'!$C19:G19)-1),1,4))</f>
        <v>256.81666666666666</v>
      </c>
      <c r="H19" s="48">
        <f ca="1">AVERAGE(OFFSET('Baseline QTR'!$C19,0,4*(COLUMNS('Baseline QTR'!$C19:H19)-1),1,4))</f>
        <v>266.19166666666666</v>
      </c>
      <c r="I19" s="48">
        <f ca="1">AVERAGE(OFFSET('Baseline QTR'!$C19,0,4*(COLUMNS('Baseline QTR'!$C19:I19)-1),1,4))</f>
        <v>271.74166666666667</v>
      </c>
      <c r="J19" s="48">
        <f ca="1">AVERAGE(OFFSET('Baseline QTR'!$C19,0,4*(COLUMNS('Baseline QTR'!$C19:J19)-1),1,4))</f>
        <v>283.32499999999999</v>
      </c>
      <c r="K19" s="48">
        <f ca="1">AVERAGE(OFFSET('Baseline QTR'!$C19,0,4*(COLUMNS('Baseline QTR'!$C19:K19)-1),1,4))</f>
        <v>294.99166666666667</v>
      </c>
      <c r="L19" s="48">
        <f ca="1">AVERAGE(OFFSET('Baseline QTR'!$C19,0,4*(COLUMNS('Baseline QTR'!$C19:L19)-1),1,4))</f>
        <v>303.25833333333333</v>
      </c>
      <c r="M19" s="48">
        <f ca="1">AVERAGE(OFFSET('Baseline QTR'!$C19,0,4*(COLUMNS('Baseline QTR'!$C19:M19)-1),1,4))</f>
        <v>310.92500000000001</v>
      </c>
      <c r="N19" s="48">
        <f ca="1">AVERAGE(OFFSET('Baseline QTR'!$C19,0,4*(COLUMNS('Baseline QTR'!$C19:N19)-1),1,4))</f>
        <v>312.57499999999999</v>
      </c>
      <c r="O19" s="48">
        <f ca="1">AVERAGE(OFFSET('Baseline QTR'!$C19,0,4*(COLUMNS('Baseline QTR'!$C19:O19)-1),1,4))</f>
        <v>314.89166666666665</v>
      </c>
      <c r="P19" s="48">
        <f ca="1">AVERAGE(OFFSET('Baseline QTR'!$C19,0,4*(COLUMNS('Baseline QTR'!$C19:P19)-1),1,4))</f>
        <v>320.49166666666667</v>
      </c>
      <c r="Q19" s="48">
        <f ca="1">AVERAGE(OFFSET('Baseline QTR'!$C19,0,4*(COLUMNS('Baseline QTR'!$C19:Q19)-1),1,4))</f>
        <v>324.89999999999998</v>
      </c>
      <c r="R19" s="48">
        <f ca="1">AVERAGE(OFFSET('Baseline QTR'!$C19,0,4*(COLUMNS('Baseline QTR'!$C19:R19)-1),1,4))</f>
        <v>332.59999999999997</v>
      </c>
      <c r="S19" s="48">
        <f ca="1">AVERAGE(OFFSET('Baseline QTR'!$C19,0,4*(COLUMNS('Baseline QTR'!$C19:S19)-1),1,4))</f>
        <v>339.11666666666667</v>
      </c>
      <c r="T19" s="48">
        <f ca="1">AVERAGE(OFFSET('Baseline QTR'!$C19,0,4*(COLUMNS('Baseline QTR'!$C19:T19)-1),1,4))</f>
        <v>348.59166666666664</v>
      </c>
      <c r="U19" s="48">
        <f ca="1">AVERAGE(OFFSET('Baseline QTR'!$C19,0,4*(COLUMNS('Baseline QTR'!$C19:U19)-1),1,4))</f>
        <v>358.06666666666666</v>
      </c>
      <c r="V19" s="48">
        <f ca="1">AVERAGE(OFFSET('Baseline QTR'!$C19,0,4*(COLUMNS('Baseline QTR'!$C19:V19)-1),1,4))</f>
        <v>358.36666666666667</v>
      </c>
      <c r="W19" s="48">
        <f ca="1">AVERAGE(OFFSET('Baseline QTR'!$C19,0,4*(COLUMNS('Baseline QTR'!$C19:W19)-1),1,4))</f>
        <v>363.58333333333337</v>
      </c>
      <c r="X19" s="48">
        <f ca="1">AVERAGE(OFFSET('Baseline QTR'!$C19,0,4*(COLUMNS('Baseline QTR'!$C19:X19)-1),1,4))</f>
        <v>374.20833333333331</v>
      </c>
      <c r="Y19" s="48">
        <f ca="1">AVERAGE(OFFSET('Baseline QTR'!$C19,0,4*(COLUMNS('Baseline QTR'!$C19:Y19)-1),1,4))</f>
        <v>382.94166666666661</v>
      </c>
      <c r="Z19" s="48">
        <f ca="1">AVERAGE(OFFSET('Baseline QTR'!$C19,0,4*(COLUMNS('Baseline QTR'!$C19:Z19)-1),1,4))</f>
        <v>391.6</v>
      </c>
      <c r="AA19" s="48">
        <f ca="1">AVERAGE(OFFSET('Baseline QTR'!$C19,0,4*(COLUMNS('Baseline QTR'!$C19:AA19)-1),1,4))</f>
        <v>401.52499999999998</v>
      </c>
      <c r="AB19" s="48">
        <f ca="1">AVERAGE(OFFSET('Baseline QTR'!$C19,0,4*(COLUMNS('Baseline QTR'!$C19:AB19)-1),1,4))</f>
        <v>411.86666666666667</v>
      </c>
      <c r="AC19" s="48">
        <f ca="1">AVERAGE(OFFSET('Baseline QTR'!$C19,0,4*(COLUMNS('Baseline QTR'!$C19:AC19)-1),1,4))</f>
        <v>427.68333333333328</v>
      </c>
      <c r="AD19" s="48">
        <f ca="1">AVERAGE(OFFSET('Baseline QTR'!$C19,0,4*(COLUMNS('Baseline QTR'!$C19:AD19)-1),1,4))</f>
        <v>439.41666666666669</v>
      </c>
      <c r="AE19" s="48">
        <f ca="1">AVERAGE(OFFSET('Baseline QTR'!$C19,0,4*(COLUMNS('Baseline QTR'!$C19:AE19)-1),1,4))</f>
        <v>452.625</v>
      </c>
      <c r="AF19" s="48">
        <f ca="1">AVERAGE(OFFSET('Baseline QTR'!$C19,0,4*(COLUMNS('Baseline QTR'!$C19:AF19)-1),1,4))</f>
        <v>463.85833333333335</v>
      </c>
      <c r="AG19" s="49">
        <f ca="1">AVERAGE(OFFSET('Baseline QTR'!$C19,0,4*(COLUMNS('Baseline QTR'!$C19:AG19)-1),1,4))</f>
        <v>394.77500000000003</v>
      </c>
      <c r="AH19" s="49">
        <f ca="1">AVERAGE(OFFSET('Baseline QTR'!$C19,0,4*(COLUMNS('Baseline QTR'!$C19:AH19)-1),1,4))</f>
        <v>405.25833333333333</v>
      </c>
      <c r="AI19" s="49">
        <f ca="1">AVERAGE(OFFSET('Baseline QTR'!$C19,0,4*(COLUMNS('Baseline QTR'!$C19:AI19)-1),1,4))</f>
        <v>437.45833333333337</v>
      </c>
      <c r="AJ19" s="50">
        <f ca="1">AVERAGE(OFFSET('Baseline QTR'!$C19,0,4*(COLUMNS('Baseline QTR'!$C19:AJ19)-1),1,4))</f>
        <v>461.18281666666667</v>
      </c>
      <c r="AK19" s="50">
        <f ca="1">AVERAGE(OFFSET('Baseline QTR'!$C19,0,4*(COLUMNS('Baseline QTR'!$C19:AK19)-1),1,4))</f>
        <v>470.41059999999999</v>
      </c>
      <c r="AL19" s="50">
        <f ca="1">AVERAGE(OFFSET('Baseline QTR'!$C19,0,4*(COLUMNS('Baseline QTR'!$C19:AL19)-1),1,4))</f>
        <v>473.21450000000004</v>
      </c>
      <c r="AM19" s="50">
        <f ca="1">AVERAGE(OFFSET('Baseline QTR'!$C19,0,4*(COLUMNS('Baseline QTR'!$C19:AM19)-1),1,4))</f>
        <v>474.86932499999995</v>
      </c>
      <c r="AN19" s="50">
        <f ca="1">AVERAGE(OFFSET('Baseline QTR'!$C19,0,4*(COLUMNS('Baseline QTR'!$C19:AN19)-1),1,4))</f>
        <v>477.31427500000001</v>
      </c>
      <c r="AO19" s="50">
        <f ca="1">AVERAGE(OFFSET('Baseline QTR'!$C19,0,4*(COLUMNS('Baseline QTR'!$C19:AO19)-1),1,4))</f>
        <v>479.49897500000003</v>
      </c>
      <c r="AP19" s="50">
        <f ca="1">AVERAGE(OFFSET('Baseline QTR'!$C19,0,4*(COLUMNS('Baseline QTR'!$C19:AP19)-1),1,4))</f>
        <v>481.93314999999996</v>
      </c>
      <c r="AQ19" s="18"/>
    </row>
    <row r="20" spans="1:43" x14ac:dyDescent="0.2">
      <c r="A20" t="str">
        <f>'Baseline QTR'!A20</f>
        <v>KS_NLHS</v>
      </c>
      <c r="B20" t="str">
        <f>'Baseline QTR'!B20</f>
        <v xml:space="preserve">      Leisure and Hospitality</v>
      </c>
      <c r="C20" s="48">
        <f ca="1">AVERAGE(OFFSET('Baseline QTR'!$C20,0,4*(COLUMNS('Baseline QTR'!$C20:C20)-1),1,4))</f>
        <v>90.841666666666669</v>
      </c>
      <c r="D20" s="48">
        <f ca="1">AVERAGE(OFFSET('Baseline QTR'!$C20,0,4*(COLUMNS('Baseline QTR'!$C20:D20)-1),1,4))</f>
        <v>91.825000000000003</v>
      </c>
      <c r="E20" s="48">
        <f ca="1">AVERAGE(OFFSET('Baseline QTR'!$C20,0,4*(COLUMNS('Baseline QTR'!$C20:E20)-1),1,4))</f>
        <v>93.466666666666669</v>
      </c>
      <c r="F20" s="48">
        <f ca="1">AVERAGE(OFFSET('Baseline QTR'!$C20,0,4*(COLUMNS('Baseline QTR'!$C20:F20)-1),1,4))</f>
        <v>96.558333333333323</v>
      </c>
      <c r="G20" s="48">
        <f ca="1">AVERAGE(OFFSET('Baseline QTR'!$C20,0,4*(COLUMNS('Baseline QTR'!$C20:G20)-1),1,4))</f>
        <v>98.966666666666669</v>
      </c>
      <c r="H20" s="48">
        <f ca="1">AVERAGE(OFFSET('Baseline QTR'!$C20,0,4*(COLUMNS('Baseline QTR'!$C20:H20)-1),1,4))</f>
        <v>103.02500000000001</v>
      </c>
      <c r="I20" s="48">
        <f ca="1">AVERAGE(OFFSET('Baseline QTR'!$C20,0,4*(COLUMNS('Baseline QTR'!$C20:I20)-1),1,4))</f>
        <v>106.38333333333334</v>
      </c>
      <c r="J20" s="48">
        <f ca="1">AVERAGE(OFFSET('Baseline QTR'!$C20,0,4*(COLUMNS('Baseline QTR'!$C20:J20)-1),1,4))</f>
        <v>109.69166666666666</v>
      </c>
      <c r="K20" s="48">
        <f ca="1">AVERAGE(OFFSET('Baseline QTR'!$C20,0,4*(COLUMNS('Baseline QTR'!$C20:K20)-1),1,4))</f>
        <v>113.575</v>
      </c>
      <c r="L20" s="48">
        <f ca="1">AVERAGE(OFFSET('Baseline QTR'!$C20,0,4*(COLUMNS('Baseline QTR'!$C20:L20)-1),1,4))</f>
        <v>119.16666666666666</v>
      </c>
      <c r="M20" s="48">
        <f ca="1">AVERAGE(OFFSET('Baseline QTR'!$C20,0,4*(COLUMNS('Baseline QTR'!$C20:M20)-1),1,4))</f>
        <v>120.625</v>
      </c>
      <c r="N20" s="48">
        <f ca="1">AVERAGE(OFFSET('Baseline QTR'!$C20,0,4*(COLUMNS('Baseline QTR'!$C20:N20)-1),1,4))</f>
        <v>119.76666666666667</v>
      </c>
      <c r="O20" s="48">
        <f ca="1">AVERAGE(OFFSET('Baseline QTR'!$C20,0,4*(COLUMNS('Baseline QTR'!$C20:O20)-1),1,4))</f>
        <v>117.44166666666668</v>
      </c>
      <c r="P20" s="48">
        <f ca="1">AVERAGE(OFFSET('Baseline QTR'!$C20,0,4*(COLUMNS('Baseline QTR'!$C20:P20)-1),1,4))</f>
        <v>119.63333333333333</v>
      </c>
      <c r="Q20" s="48">
        <f ca="1">AVERAGE(OFFSET('Baseline QTR'!$C20,0,4*(COLUMNS('Baseline QTR'!$C20:Q20)-1),1,4))</f>
        <v>122.925</v>
      </c>
      <c r="R20" s="48">
        <f ca="1">AVERAGE(OFFSET('Baseline QTR'!$C20,0,4*(COLUMNS('Baseline QTR'!$C20:R20)-1),1,4))</f>
        <v>126.58333333333333</v>
      </c>
      <c r="S20" s="48">
        <f ca="1">AVERAGE(OFFSET('Baseline QTR'!$C20,0,4*(COLUMNS('Baseline QTR'!$C20:S20)-1),1,4))</f>
        <v>130.74166666666667</v>
      </c>
      <c r="T20" s="48">
        <f ca="1">AVERAGE(OFFSET('Baseline QTR'!$C20,0,4*(COLUMNS('Baseline QTR'!$C20:T20)-1),1,4))</f>
        <v>135.32499999999999</v>
      </c>
      <c r="U20" s="48">
        <f ca="1">AVERAGE(OFFSET('Baseline QTR'!$C20,0,4*(COLUMNS('Baseline QTR'!$C20:U20)-1),1,4))</f>
        <v>137.02499999999998</v>
      </c>
      <c r="V20" s="48">
        <f ca="1">AVERAGE(OFFSET('Baseline QTR'!$C20,0,4*(COLUMNS('Baseline QTR'!$C20:V20)-1),1,4))</f>
        <v>130.57499999999999</v>
      </c>
      <c r="W20" s="48">
        <f ca="1">AVERAGE(OFFSET('Baseline QTR'!$C20,0,4*(COLUMNS('Baseline QTR'!$C20:W20)-1),1,4))</f>
        <v>130.43333333333334</v>
      </c>
      <c r="X20" s="48">
        <f ca="1">AVERAGE(OFFSET('Baseline QTR'!$C20,0,4*(COLUMNS('Baseline QTR'!$C20:X20)-1),1,4))</f>
        <v>133.49166666666667</v>
      </c>
      <c r="Y20" s="48">
        <f ca="1">AVERAGE(OFFSET('Baseline QTR'!$C20,0,4*(COLUMNS('Baseline QTR'!$C20:Y20)-1),1,4))</f>
        <v>138.08333333333334</v>
      </c>
      <c r="Z20" s="48">
        <f ca="1">AVERAGE(OFFSET('Baseline QTR'!$C20,0,4*(COLUMNS('Baseline QTR'!$C20:Z20)-1),1,4))</f>
        <v>143.94999999999999</v>
      </c>
      <c r="AA20" s="48">
        <f ca="1">AVERAGE(OFFSET('Baseline QTR'!$C20,0,4*(COLUMNS('Baseline QTR'!$C20:AA20)-1),1,4))</f>
        <v>148.67500000000001</v>
      </c>
      <c r="AB20" s="48">
        <f ca="1">AVERAGE(OFFSET('Baseline QTR'!$C20,0,4*(COLUMNS('Baseline QTR'!$C20:AB20)-1),1,4))</f>
        <v>154.98333333333335</v>
      </c>
      <c r="AC20" s="48">
        <f ca="1">AVERAGE(OFFSET('Baseline QTR'!$C20,0,4*(COLUMNS('Baseline QTR'!$C20:AC20)-1),1,4))</f>
        <v>161.65833333333333</v>
      </c>
      <c r="AD20" s="48">
        <f ca="1">AVERAGE(OFFSET('Baseline QTR'!$C20,0,4*(COLUMNS('Baseline QTR'!$C20:AD20)-1),1,4))</f>
        <v>166.85833333333332</v>
      </c>
      <c r="AE20" s="48">
        <f ca="1">AVERAGE(OFFSET('Baseline QTR'!$C20,0,4*(COLUMNS('Baseline QTR'!$C20:AE20)-1),1,4))</f>
        <v>171.55833333333334</v>
      </c>
      <c r="AF20" s="48">
        <f ca="1">AVERAGE(OFFSET('Baseline QTR'!$C20,0,4*(COLUMNS('Baseline QTR'!$C20:AF20)-1),1,4))</f>
        <v>173.80833333333334</v>
      </c>
      <c r="AG20" s="49">
        <f ca="1">AVERAGE(OFFSET('Baseline QTR'!$C20,0,4*(COLUMNS('Baseline QTR'!$C20:AG20)-1),1,4))</f>
        <v>122.66666666666667</v>
      </c>
      <c r="AH20" s="49">
        <f ca="1">AVERAGE(OFFSET('Baseline QTR'!$C20,0,4*(COLUMNS('Baseline QTR'!$C20:AH20)-1),1,4))</f>
        <v>128.75833333333333</v>
      </c>
      <c r="AI20" s="49">
        <f ca="1">AVERAGE(OFFSET('Baseline QTR'!$C20,0,4*(COLUMNS('Baseline QTR'!$C20:AI20)-1),1,4))</f>
        <v>152.75</v>
      </c>
      <c r="AJ20" s="50">
        <f ca="1">AVERAGE(OFFSET('Baseline QTR'!$C20,0,4*(COLUMNS('Baseline QTR'!$C20:AJ20)-1),1,4))</f>
        <v>164.59972500000001</v>
      </c>
      <c r="AK20" s="50">
        <f ca="1">AVERAGE(OFFSET('Baseline QTR'!$C20,0,4*(COLUMNS('Baseline QTR'!$C20:AK20)-1),1,4))</f>
        <v>167.36147499999998</v>
      </c>
      <c r="AL20" s="50">
        <f ca="1">AVERAGE(OFFSET('Baseline QTR'!$C20,0,4*(COLUMNS('Baseline QTR'!$C20:AL20)-1),1,4))</f>
        <v>170.01515000000001</v>
      </c>
      <c r="AM20" s="50">
        <f ca="1">AVERAGE(OFFSET('Baseline QTR'!$C20,0,4*(COLUMNS('Baseline QTR'!$C20:AM20)-1),1,4))</f>
        <v>172.72457500000002</v>
      </c>
      <c r="AN20" s="50">
        <f ca="1">AVERAGE(OFFSET('Baseline QTR'!$C20,0,4*(COLUMNS('Baseline QTR'!$C20:AN20)-1),1,4))</f>
        <v>174.3895</v>
      </c>
      <c r="AO20" s="50">
        <f ca="1">AVERAGE(OFFSET('Baseline QTR'!$C20,0,4*(COLUMNS('Baseline QTR'!$C20:AO20)-1),1,4))</f>
        <v>173.4573</v>
      </c>
      <c r="AP20" s="50">
        <f ca="1">AVERAGE(OFFSET('Baseline QTR'!$C20,0,4*(COLUMNS('Baseline QTR'!$C20:AP20)-1),1,4))</f>
        <v>174.13082499999999</v>
      </c>
      <c r="AQ20" s="18"/>
    </row>
    <row r="21" spans="1:43" x14ac:dyDescent="0.2">
      <c r="A21" t="str">
        <f>'Baseline QTR'!A21</f>
        <v>KS_NGOV</v>
      </c>
      <c r="B21" t="str">
        <f>'Baseline QTR'!B21</f>
        <v xml:space="preserve">   Government</v>
      </c>
      <c r="C21" s="48">
        <f ca="1">AVERAGE(OFFSET('Baseline QTR'!$C21,0,4*(COLUMNS('Baseline QTR'!$C21:C21)-1),1,4))</f>
        <v>147.45833333333331</v>
      </c>
      <c r="D21" s="48">
        <f ca="1">AVERAGE(OFFSET('Baseline QTR'!$C21,0,4*(COLUMNS('Baseline QTR'!$C21:D21)-1),1,4))</f>
        <v>153</v>
      </c>
      <c r="E21" s="48">
        <f ca="1">AVERAGE(OFFSET('Baseline QTR'!$C21,0,4*(COLUMNS('Baseline QTR'!$C21:E21)-1),1,4))</f>
        <v>158.73333333333332</v>
      </c>
      <c r="F21" s="48">
        <f ca="1">AVERAGE(OFFSET('Baseline QTR'!$C21,0,4*(COLUMNS('Baseline QTR'!$C21:F21)-1),1,4))</f>
        <v>161.875</v>
      </c>
      <c r="G21" s="48">
        <f ca="1">AVERAGE(OFFSET('Baseline QTR'!$C21,0,4*(COLUMNS('Baseline QTR'!$C21:G21)-1),1,4))</f>
        <v>164.53333333333333</v>
      </c>
      <c r="H21" s="48">
        <f ca="1">AVERAGE(OFFSET('Baseline QTR'!$C21,0,4*(COLUMNS('Baseline QTR'!$C21:H21)-1),1,4))</f>
        <v>167.9</v>
      </c>
      <c r="I21" s="48">
        <f ca="1">AVERAGE(OFFSET('Baseline QTR'!$C21,0,4*(COLUMNS('Baseline QTR'!$C21:I21)-1),1,4))</f>
        <v>170.69166666666666</v>
      </c>
      <c r="J21" s="48">
        <f ca="1">AVERAGE(OFFSET('Baseline QTR'!$C21,0,4*(COLUMNS('Baseline QTR'!$C21:J21)-1),1,4))</f>
        <v>173.75833333333335</v>
      </c>
      <c r="K21" s="48">
        <f ca="1">AVERAGE(OFFSET('Baseline QTR'!$C21,0,4*(COLUMNS('Baseline QTR'!$C21:K21)-1),1,4))</f>
        <v>178.5</v>
      </c>
      <c r="L21" s="48">
        <f ca="1">AVERAGE(OFFSET('Baseline QTR'!$C21,0,4*(COLUMNS('Baseline QTR'!$C21:L21)-1),1,4))</f>
        <v>182.71666666666667</v>
      </c>
      <c r="M21" s="48">
        <f ca="1">AVERAGE(OFFSET('Baseline QTR'!$C21,0,4*(COLUMNS('Baseline QTR'!$C21:M21)-1),1,4))</f>
        <v>185.86666666666665</v>
      </c>
      <c r="N21" s="48">
        <f ca="1">AVERAGE(OFFSET('Baseline QTR'!$C21,0,4*(COLUMNS('Baseline QTR'!$C21:N21)-1),1,4))</f>
        <v>191.89166666666665</v>
      </c>
      <c r="O21" s="48">
        <f ca="1">AVERAGE(OFFSET('Baseline QTR'!$C21,0,4*(COLUMNS('Baseline QTR'!$C21:O21)-1),1,4))</f>
        <v>195.85833333333335</v>
      </c>
      <c r="P21" s="48">
        <f ca="1">AVERAGE(OFFSET('Baseline QTR'!$C21,0,4*(COLUMNS('Baseline QTR'!$C21:P21)-1),1,4))</f>
        <v>198.01666666666668</v>
      </c>
      <c r="Q21" s="48">
        <f ca="1">AVERAGE(OFFSET('Baseline QTR'!$C21,0,4*(COLUMNS('Baseline QTR'!$C21:Q21)-1),1,4))</f>
        <v>198.00833333333333</v>
      </c>
      <c r="R21" s="48">
        <f ca="1">AVERAGE(OFFSET('Baseline QTR'!$C21,0,4*(COLUMNS('Baseline QTR'!$C21:R21)-1),1,4))</f>
        <v>197.77500000000001</v>
      </c>
      <c r="S21" s="48">
        <f ca="1">AVERAGE(OFFSET('Baseline QTR'!$C21,0,4*(COLUMNS('Baseline QTR'!$C21:S21)-1),1,4))</f>
        <v>198.51666666666665</v>
      </c>
      <c r="T21" s="48">
        <f ca="1">AVERAGE(OFFSET('Baseline QTR'!$C21,0,4*(COLUMNS('Baseline QTR'!$C21:T21)-1),1,4))</f>
        <v>200.14166666666665</v>
      </c>
      <c r="U21" s="48">
        <f ca="1">AVERAGE(OFFSET('Baseline QTR'!$C21,0,4*(COLUMNS('Baseline QTR'!$C21:U21)-1),1,4))</f>
        <v>204.50833333333333</v>
      </c>
      <c r="V21" s="48">
        <f ca="1">AVERAGE(OFFSET('Baseline QTR'!$C21,0,4*(COLUMNS('Baseline QTR'!$C21:V21)-1),1,4))</f>
        <v>206.17499999999998</v>
      </c>
      <c r="W21" s="48">
        <f ca="1">AVERAGE(OFFSET('Baseline QTR'!$C21,0,4*(COLUMNS('Baseline QTR'!$C21:W21)-1),1,4))</f>
        <v>205.79166666666666</v>
      </c>
      <c r="X21" s="48">
        <f ca="1">AVERAGE(OFFSET('Baseline QTR'!$C21,0,4*(COLUMNS('Baseline QTR'!$C21:X21)-1),1,4))</f>
        <v>202.16666666666666</v>
      </c>
      <c r="Y21" s="48">
        <f ca="1">AVERAGE(OFFSET('Baseline QTR'!$C21,0,4*(COLUMNS('Baseline QTR'!$C21:Y21)-1),1,4))</f>
        <v>202.66666666666669</v>
      </c>
      <c r="Z21" s="48">
        <f ca="1">AVERAGE(OFFSET('Baseline QTR'!$C21,0,4*(COLUMNS('Baseline QTR'!$C21:Z21)-1),1,4))</f>
        <v>204.79166666666669</v>
      </c>
      <c r="AA21" s="48">
        <f ca="1">AVERAGE(OFFSET('Baseline QTR'!$C21,0,4*(COLUMNS('Baseline QTR'!$C21:AA21)-1),1,4))</f>
        <v>207.73333333333332</v>
      </c>
      <c r="AB21" s="48">
        <f ca="1">AVERAGE(OFFSET('Baseline QTR'!$C21,0,4*(COLUMNS('Baseline QTR'!$C21:AB21)-1),1,4))</f>
        <v>212.9</v>
      </c>
      <c r="AC21" s="48">
        <f ca="1">AVERAGE(OFFSET('Baseline QTR'!$C21,0,4*(COLUMNS('Baseline QTR'!$C21:AC21)-1),1,4))</f>
        <v>217.79999999999998</v>
      </c>
      <c r="AD21" s="48">
        <f ca="1">AVERAGE(OFFSET('Baseline QTR'!$C21,0,4*(COLUMNS('Baseline QTR'!$C21:AD21)-1),1,4))</f>
        <v>221.25</v>
      </c>
      <c r="AE21" s="48">
        <f ca="1">AVERAGE(OFFSET('Baseline QTR'!$C21,0,4*(COLUMNS('Baseline QTR'!$C21:AE21)-1),1,4))</f>
        <v>218.51666666666671</v>
      </c>
      <c r="AF21" s="48">
        <f ca="1">AVERAGE(OFFSET('Baseline QTR'!$C21,0,4*(COLUMNS('Baseline QTR'!$C21:AF21)-1),1,4))</f>
        <v>215.98333333333335</v>
      </c>
      <c r="AG21" s="49">
        <f ca="1">AVERAGE(OFFSET('Baseline QTR'!$C21,0,4*(COLUMNS('Baseline QTR'!$C21:AG21)-1),1,4))</f>
        <v>209.66666666666669</v>
      </c>
      <c r="AH21" s="49">
        <f ca="1">AVERAGE(OFFSET('Baseline QTR'!$C21,0,4*(COLUMNS('Baseline QTR'!$C21:AH21)-1),1,4))</f>
        <v>207.50833333333333</v>
      </c>
      <c r="AI21" s="49">
        <f ca="1">AVERAGE(OFFSET('Baseline QTR'!$C21,0,4*(COLUMNS('Baseline QTR'!$C21:AI21)-1),1,4))</f>
        <v>205.00833333333335</v>
      </c>
      <c r="AJ21" s="50">
        <f ca="1">AVERAGE(OFFSET('Baseline QTR'!$C21,0,4*(COLUMNS('Baseline QTR'!$C21:AJ21)-1),1,4))</f>
        <v>209.63742500000001</v>
      </c>
      <c r="AK21" s="50">
        <f ca="1">AVERAGE(OFFSET('Baseline QTR'!$C21,0,4*(COLUMNS('Baseline QTR'!$C21:AK21)-1),1,4))</f>
        <v>212.92767499999999</v>
      </c>
      <c r="AL21" s="50">
        <f ca="1">AVERAGE(OFFSET('Baseline QTR'!$C21,0,4*(COLUMNS('Baseline QTR'!$C21:AL21)-1),1,4))</f>
        <v>215.1129</v>
      </c>
      <c r="AM21" s="50">
        <f ca="1">AVERAGE(OFFSET('Baseline QTR'!$C21,0,4*(COLUMNS('Baseline QTR'!$C21:AM21)-1),1,4))</f>
        <v>216.95009999999999</v>
      </c>
      <c r="AN21" s="50">
        <f ca="1">AVERAGE(OFFSET('Baseline QTR'!$C21,0,4*(COLUMNS('Baseline QTR'!$C21:AN21)-1),1,4))</f>
        <v>218.891975</v>
      </c>
      <c r="AO21" s="50">
        <f ca="1">AVERAGE(OFFSET('Baseline QTR'!$C21,0,4*(COLUMNS('Baseline QTR'!$C21:AO21)-1),1,4))</f>
        <v>221.10582500000001</v>
      </c>
      <c r="AP21" s="50">
        <f ca="1">AVERAGE(OFFSET('Baseline QTR'!$C21,0,4*(COLUMNS('Baseline QTR'!$C21:AP21)-1),1,4))</f>
        <v>223.272875</v>
      </c>
      <c r="AQ21" s="18"/>
    </row>
    <row r="22" spans="1:43" x14ac:dyDescent="0.2">
      <c r="A22" t="str">
        <f>'Baseline QTR'!A22</f>
        <v>KS_NGOVSL</v>
      </c>
      <c r="B22" t="str">
        <f>'Baseline QTR'!B22</f>
        <v xml:space="preserve">      State and local</v>
      </c>
      <c r="C22" s="48">
        <f ca="1">AVERAGE(OFFSET('Baseline QTR'!$C22,0,4*(COLUMNS('Baseline QTR'!$C22:C22)-1),1,4))</f>
        <v>125.71666666666668</v>
      </c>
      <c r="D22" s="48">
        <f ca="1">AVERAGE(OFFSET('Baseline QTR'!$C22,0,4*(COLUMNS('Baseline QTR'!$C22:D22)-1),1,4))</f>
        <v>131.55833333333334</v>
      </c>
      <c r="E22" s="48">
        <f ca="1">AVERAGE(OFFSET('Baseline QTR'!$C22,0,4*(COLUMNS('Baseline QTR'!$C22:E22)-1),1,4))</f>
        <v>136.96666666666667</v>
      </c>
      <c r="F22" s="48">
        <f ca="1">AVERAGE(OFFSET('Baseline QTR'!$C22,0,4*(COLUMNS('Baseline QTR'!$C22:F22)-1),1,4))</f>
        <v>139.55000000000001</v>
      </c>
      <c r="G22" s="48">
        <f ca="1">AVERAGE(OFFSET('Baseline QTR'!$C22,0,4*(COLUMNS('Baseline QTR'!$C22:G22)-1),1,4))</f>
        <v>142.25833333333333</v>
      </c>
      <c r="H22" s="48">
        <f ca="1">AVERAGE(OFFSET('Baseline QTR'!$C22,0,4*(COLUMNS('Baseline QTR'!$C22:H22)-1),1,4))</f>
        <v>146.04166666666666</v>
      </c>
      <c r="I22" s="48">
        <f ca="1">AVERAGE(OFFSET('Baseline QTR'!$C22,0,4*(COLUMNS('Baseline QTR'!$C22:I22)-1),1,4))</f>
        <v>149.13333333333333</v>
      </c>
      <c r="J22" s="48">
        <f ca="1">AVERAGE(OFFSET('Baseline QTR'!$C22,0,4*(COLUMNS('Baseline QTR'!$C22:J22)-1),1,4))</f>
        <v>152.02500000000001</v>
      </c>
      <c r="K22" s="48">
        <f ca="1">AVERAGE(OFFSET('Baseline QTR'!$C22,0,4*(COLUMNS('Baseline QTR'!$C22:K22)-1),1,4))</f>
        <v>155.99166666666667</v>
      </c>
      <c r="L22" s="48">
        <f ca="1">AVERAGE(OFFSET('Baseline QTR'!$C22,0,4*(COLUMNS('Baseline QTR'!$C22:L22)-1),1,4))</f>
        <v>159.625</v>
      </c>
      <c r="M22" s="48">
        <f ca="1">AVERAGE(OFFSET('Baseline QTR'!$C22,0,4*(COLUMNS('Baseline QTR'!$C22:M22)-1),1,4))</f>
        <v>161.98333333333335</v>
      </c>
      <c r="N22" s="48">
        <f ca="1">AVERAGE(OFFSET('Baseline QTR'!$C22,0,4*(COLUMNS('Baseline QTR'!$C22:N22)-1),1,4))</f>
        <v>168.21666666666667</v>
      </c>
      <c r="O22" s="48">
        <f ca="1">AVERAGE(OFFSET('Baseline QTR'!$C22,0,4*(COLUMNS('Baseline QTR'!$C22:O22)-1),1,4))</f>
        <v>171.77500000000001</v>
      </c>
      <c r="P22" s="48">
        <f ca="1">AVERAGE(OFFSET('Baseline QTR'!$C22,0,4*(COLUMNS('Baseline QTR'!$C22:P22)-1),1,4))</f>
        <v>173.14166666666668</v>
      </c>
      <c r="Q22" s="48">
        <f ca="1">AVERAGE(OFFSET('Baseline QTR'!$C22,0,4*(COLUMNS('Baseline QTR'!$C22:Q22)-1),1,4))</f>
        <v>173.34166666666667</v>
      </c>
      <c r="R22" s="48">
        <f ca="1">AVERAGE(OFFSET('Baseline QTR'!$C22,0,4*(COLUMNS('Baseline QTR'!$C22:R22)-1),1,4))</f>
        <v>173.6</v>
      </c>
      <c r="S22" s="48">
        <f ca="1">AVERAGE(OFFSET('Baseline QTR'!$C22,0,4*(COLUMNS('Baseline QTR'!$C22:S22)-1),1,4))</f>
        <v>174.81666666666666</v>
      </c>
      <c r="T22" s="48">
        <f ca="1">AVERAGE(OFFSET('Baseline QTR'!$C22,0,4*(COLUMNS('Baseline QTR'!$C22:T22)-1),1,4))</f>
        <v>176.47499999999999</v>
      </c>
      <c r="U22" s="48">
        <f ca="1">AVERAGE(OFFSET('Baseline QTR'!$C22,0,4*(COLUMNS('Baseline QTR'!$C22:U22)-1),1,4))</f>
        <v>180.5916666666667</v>
      </c>
      <c r="V22" s="48">
        <f ca="1">AVERAGE(OFFSET('Baseline QTR'!$C22,0,4*(COLUMNS('Baseline QTR'!$C22:V22)-1),1,4))</f>
        <v>181.75833333333333</v>
      </c>
      <c r="W22" s="48">
        <f ca="1">AVERAGE(OFFSET('Baseline QTR'!$C22,0,4*(COLUMNS('Baseline QTR'!$C22:W22)-1),1,4))</f>
        <v>181.39166666666668</v>
      </c>
      <c r="X22" s="48">
        <f ca="1">AVERAGE(OFFSET('Baseline QTR'!$C22,0,4*(COLUMNS('Baseline QTR'!$C22:X22)-1),1,4))</f>
        <v>178.73333333333335</v>
      </c>
      <c r="Y22" s="48">
        <f ca="1">AVERAGE(OFFSET('Baseline QTR'!$C22,0,4*(COLUMNS('Baseline QTR'!$C22:Y22)-1),1,4))</f>
        <v>179.64166666666665</v>
      </c>
      <c r="Z22" s="48">
        <f ca="1">AVERAGE(OFFSET('Baseline QTR'!$C22,0,4*(COLUMNS('Baseline QTR'!$C22:Z22)-1),1,4))</f>
        <v>182.3</v>
      </c>
      <c r="AA22" s="48">
        <f ca="1">AVERAGE(OFFSET('Baseline QTR'!$C22,0,4*(COLUMNS('Baseline QTR'!$C22:AA22)-1),1,4))</f>
        <v>185.61666666666667</v>
      </c>
      <c r="AB22" s="48">
        <f ca="1">AVERAGE(OFFSET('Baseline QTR'!$C22,0,4*(COLUMNS('Baseline QTR'!$C22:AB22)-1),1,4))</f>
        <v>190.89166666666665</v>
      </c>
      <c r="AC22" s="48">
        <f ca="1">AVERAGE(OFFSET('Baseline QTR'!$C22,0,4*(COLUMNS('Baseline QTR'!$C22:AC22)-1),1,4))</f>
        <v>195.65833333333333</v>
      </c>
      <c r="AD22" s="48">
        <f ca="1">AVERAGE(OFFSET('Baseline QTR'!$C22,0,4*(COLUMNS('Baseline QTR'!$C22:AD22)-1),1,4))</f>
        <v>199.05833333333331</v>
      </c>
      <c r="AE22" s="48">
        <f ca="1">AVERAGE(OFFSET('Baseline QTR'!$C22,0,4*(COLUMNS('Baseline QTR'!$C22:AE22)-1),1,4))</f>
        <v>196.85833333333335</v>
      </c>
      <c r="AF22" s="48">
        <f ca="1">AVERAGE(OFFSET('Baseline QTR'!$C22,0,4*(COLUMNS('Baseline QTR'!$C22:AF22)-1),1,4))</f>
        <v>194.70000000000002</v>
      </c>
      <c r="AG22" s="49">
        <f ca="1">AVERAGE(OFFSET('Baseline QTR'!$C22,0,4*(COLUMNS('Baseline QTR'!$C22:AG22)-1),1,4))</f>
        <v>187.72499999999999</v>
      </c>
      <c r="AH22" s="49">
        <f ca="1">AVERAGE(OFFSET('Baseline QTR'!$C22,0,4*(COLUMNS('Baseline QTR'!$C22:AH22)-1),1,4))</f>
        <v>186.04166666666669</v>
      </c>
      <c r="AI22" s="49">
        <f ca="1">AVERAGE(OFFSET('Baseline QTR'!$C22,0,4*(COLUMNS('Baseline QTR'!$C22:AI22)-1),1,4))</f>
        <v>184.30833333333334</v>
      </c>
      <c r="AJ22" s="50">
        <f ca="1">AVERAGE(OFFSET('Baseline QTR'!$C22,0,4*(COLUMNS('Baseline QTR'!$C22:AJ22)-1),1,4))</f>
        <v>189.07078333333334</v>
      </c>
      <c r="AK22" s="50">
        <f ca="1">AVERAGE(OFFSET('Baseline QTR'!$C22,0,4*(COLUMNS('Baseline QTR'!$C22:AK22)-1),1,4))</f>
        <v>192.36102499999998</v>
      </c>
      <c r="AL22" s="50">
        <f ca="1">AVERAGE(OFFSET('Baseline QTR'!$C22,0,4*(COLUMNS('Baseline QTR'!$C22:AL22)-1),1,4))</f>
        <v>194.54624999999999</v>
      </c>
      <c r="AM22" s="50">
        <f ca="1">AVERAGE(OFFSET('Baseline QTR'!$C22,0,4*(COLUMNS('Baseline QTR'!$C22:AM22)-1),1,4))</f>
        <v>196.38342499999999</v>
      </c>
      <c r="AN22" s="50">
        <f ca="1">AVERAGE(OFFSET('Baseline QTR'!$C22,0,4*(COLUMNS('Baseline QTR'!$C22:AN22)-1),1,4))</f>
        <v>198.3253</v>
      </c>
      <c r="AO22" s="50">
        <f ca="1">AVERAGE(OFFSET('Baseline QTR'!$C22,0,4*(COLUMNS('Baseline QTR'!$C22:AO22)-1),1,4))</f>
        <v>200.53919999999999</v>
      </c>
      <c r="AP22" s="50">
        <f ca="1">AVERAGE(OFFSET('Baseline QTR'!$C22,0,4*(COLUMNS('Baseline QTR'!$C22:AP22)-1),1,4))</f>
        <v>202.706175</v>
      </c>
      <c r="AQ22" s="18"/>
    </row>
    <row r="23" spans="1:43" x14ac:dyDescent="0.2">
      <c r="A23" t="str">
        <f>'Baseline QTR'!A23</f>
        <v>KS_NGOVFED</v>
      </c>
      <c r="B23" t="str">
        <f>'Baseline QTR'!B23</f>
        <v xml:space="preserve">      Federal</v>
      </c>
      <c r="C23" s="48">
        <f ca="1">AVERAGE(OFFSET('Baseline QTR'!$C23,0,4*(COLUMNS('Baseline QTR'!$C23:C23)-1),1,4))</f>
        <v>21.741666666666667</v>
      </c>
      <c r="D23" s="48">
        <f ca="1">AVERAGE(OFFSET('Baseline QTR'!$C23,0,4*(COLUMNS('Baseline QTR'!$C23:D23)-1),1,4))</f>
        <v>21.441666666666666</v>
      </c>
      <c r="E23" s="48">
        <f ca="1">AVERAGE(OFFSET('Baseline QTR'!$C23,0,4*(COLUMNS('Baseline QTR'!$C23:E23)-1),1,4))</f>
        <v>21.766666666666666</v>
      </c>
      <c r="F23" s="48">
        <f ca="1">AVERAGE(OFFSET('Baseline QTR'!$C23,0,4*(COLUMNS('Baseline QTR'!$C23:F23)-1),1,4))</f>
        <v>22.324999999999999</v>
      </c>
      <c r="G23" s="48">
        <f ca="1">AVERAGE(OFFSET('Baseline QTR'!$C23,0,4*(COLUMNS('Baseline QTR'!$C23:G23)-1),1,4))</f>
        <v>22.275000000000002</v>
      </c>
      <c r="H23" s="48">
        <f ca="1">AVERAGE(OFFSET('Baseline QTR'!$C23,0,4*(COLUMNS('Baseline QTR'!$C23:H23)-1),1,4))</f>
        <v>21.858333333333334</v>
      </c>
      <c r="I23" s="48">
        <f ca="1">AVERAGE(OFFSET('Baseline QTR'!$C23,0,4*(COLUMNS('Baseline QTR'!$C23:I23)-1),1,4))</f>
        <v>21.558333333333334</v>
      </c>
      <c r="J23" s="48">
        <f ca="1">AVERAGE(OFFSET('Baseline QTR'!$C23,0,4*(COLUMNS('Baseline QTR'!$C23:J23)-1),1,4))</f>
        <v>21.733333333333331</v>
      </c>
      <c r="K23" s="48">
        <f ca="1">AVERAGE(OFFSET('Baseline QTR'!$C23,0,4*(COLUMNS('Baseline QTR'!$C23:K23)-1),1,4))</f>
        <v>22.508333333333333</v>
      </c>
      <c r="L23" s="48">
        <f ca="1">AVERAGE(OFFSET('Baseline QTR'!$C23,0,4*(COLUMNS('Baseline QTR'!$C23:L23)-1),1,4))</f>
        <v>23.091666666666665</v>
      </c>
      <c r="M23" s="48">
        <f ca="1">AVERAGE(OFFSET('Baseline QTR'!$C23,0,4*(COLUMNS('Baseline QTR'!$C23:M23)-1),1,4))</f>
        <v>23.883333333333336</v>
      </c>
      <c r="N23" s="48">
        <f ca="1">AVERAGE(OFFSET('Baseline QTR'!$C23,0,4*(COLUMNS('Baseline QTR'!$C23:N23)-1),1,4))</f>
        <v>23.675000000000001</v>
      </c>
      <c r="O23" s="48">
        <f ca="1">AVERAGE(OFFSET('Baseline QTR'!$C23,0,4*(COLUMNS('Baseline QTR'!$C23:O23)-1),1,4))</f>
        <v>24.083333333333332</v>
      </c>
      <c r="P23" s="48">
        <f ca="1">AVERAGE(OFFSET('Baseline QTR'!$C23,0,4*(COLUMNS('Baseline QTR'!$C23:P23)-1),1,4))</f>
        <v>24.875</v>
      </c>
      <c r="Q23" s="48">
        <f ca="1">AVERAGE(OFFSET('Baseline QTR'!$C23,0,4*(COLUMNS('Baseline QTR'!$C23:Q23)-1),1,4))</f>
        <v>24.666666666666668</v>
      </c>
      <c r="R23" s="48">
        <f ca="1">AVERAGE(OFFSET('Baseline QTR'!$C23,0,4*(COLUMNS('Baseline QTR'!$C23:R23)-1),1,4))</f>
        <v>24.174999999999997</v>
      </c>
      <c r="S23" s="48">
        <f ca="1">AVERAGE(OFFSET('Baseline QTR'!$C23,0,4*(COLUMNS('Baseline QTR'!$C23:S23)-1),1,4))</f>
        <v>23.7</v>
      </c>
      <c r="T23" s="48">
        <f ca="1">AVERAGE(OFFSET('Baseline QTR'!$C23,0,4*(COLUMNS('Baseline QTR'!$C23:T23)-1),1,4))</f>
        <v>23.666666666666668</v>
      </c>
      <c r="U23" s="48">
        <f ca="1">AVERAGE(OFFSET('Baseline QTR'!$C23,0,4*(COLUMNS('Baseline QTR'!$C23:U23)-1),1,4))</f>
        <v>23.916666666666664</v>
      </c>
      <c r="V23" s="48">
        <f ca="1">AVERAGE(OFFSET('Baseline QTR'!$C23,0,4*(COLUMNS('Baseline QTR'!$C23:V23)-1),1,4))</f>
        <v>24.416666666666668</v>
      </c>
      <c r="W23" s="48">
        <f ca="1">AVERAGE(OFFSET('Baseline QTR'!$C23,0,4*(COLUMNS('Baseline QTR'!$C23:W23)-1),1,4))</f>
        <v>24.4</v>
      </c>
      <c r="X23" s="48">
        <f ca="1">AVERAGE(OFFSET('Baseline QTR'!$C23,0,4*(COLUMNS('Baseline QTR'!$C23:X23)-1),1,4))</f>
        <v>23.433333333333334</v>
      </c>
      <c r="Y23" s="48">
        <f ca="1">AVERAGE(OFFSET('Baseline QTR'!$C23,0,4*(COLUMNS('Baseline QTR'!$C23:Y23)-1),1,4))</f>
        <v>23.024999999999999</v>
      </c>
      <c r="Z23" s="48">
        <f ca="1">AVERAGE(OFFSET('Baseline QTR'!$C23,0,4*(COLUMNS('Baseline QTR'!$C23:Z23)-1),1,4))</f>
        <v>22.491666666666667</v>
      </c>
      <c r="AA23" s="48">
        <f ca="1">AVERAGE(OFFSET('Baseline QTR'!$C23,0,4*(COLUMNS('Baseline QTR'!$C23:AA23)-1),1,4))</f>
        <v>22.116666666666667</v>
      </c>
      <c r="AB23" s="48">
        <f ca="1">AVERAGE(OFFSET('Baseline QTR'!$C23,0,4*(COLUMNS('Baseline QTR'!$C23:AB23)-1),1,4))</f>
        <v>22.008333333333333</v>
      </c>
      <c r="AC23" s="48">
        <f ca="1">AVERAGE(OFFSET('Baseline QTR'!$C23,0,4*(COLUMNS('Baseline QTR'!$C23:AC23)-1),1,4))</f>
        <v>22.141666666666666</v>
      </c>
      <c r="AD23" s="48">
        <f ca="1">AVERAGE(OFFSET('Baseline QTR'!$C23,0,4*(COLUMNS('Baseline QTR'!$C23:AD23)-1),1,4))</f>
        <v>22.191666666666663</v>
      </c>
      <c r="AE23" s="48">
        <f ca="1">AVERAGE(OFFSET('Baseline QTR'!$C23,0,4*(COLUMNS('Baseline QTR'!$C23:AE23)-1),1,4))</f>
        <v>21.658333333333331</v>
      </c>
      <c r="AF23" s="48">
        <f ca="1">AVERAGE(OFFSET('Baseline QTR'!$C23,0,4*(COLUMNS('Baseline QTR'!$C23:AF23)-1),1,4))</f>
        <v>21.283333333333331</v>
      </c>
      <c r="AG23" s="49">
        <f ca="1">AVERAGE(OFFSET('Baseline QTR'!$C23,0,4*(COLUMNS('Baseline QTR'!$C23:AG23)-1),1,4))</f>
        <v>21.94166666666667</v>
      </c>
      <c r="AH23" s="49">
        <f ca="1">AVERAGE(OFFSET('Baseline QTR'!$C23,0,4*(COLUMNS('Baseline QTR'!$C23:AH23)-1),1,4))</f>
        <v>21.466666666666665</v>
      </c>
      <c r="AI23" s="49">
        <f ca="1">AVERAGE(OFFSET('Baseline QTR'!$C23,0,4*(COLUMNS('Baseline QTR'!$C23:AI23)-1),1,4))</f>
        <v>20.7</v>
      </c>
      <c r="AJ23" s="50">
        <f ca="1">AVERAGE(OFFSET('Baseline QTR'!$C23,0,4*(COLUMNS('Baseline QTR'!$C23:AJ23)-1),1,4))</f>
        <v>20.566669166666667</v>
      </c>
      <c r="AK23" s="50">
        <f ca="1">AVERAGE(OFFSET('Baseline QTR'!$C23,0,4*(COLUMNS('Baseline QTR'!$C23:AK23)-1),1,4))</f>
        <v>20.566669999999998</v>
      </c>
      <c r="AL23" s="50">
        <f ca="1">AVERAGE(OFFSET('Baseline QTR'!$C23,0,4*(COLUMNS('Baseline QTR'!$C23:AL23)-1),1,4))</f>
        <v>20.566669999999998</v>
      </c>
      <c r="AM23" s="50">
        <f ca="1">AVERAGE(OFFSET('Baseline QTR'!$C23,0,4*(COLUMNS('Baseline QTR'!$C23:AM23)-1),1,4))</f>
        <v>20.566669999999998</v>
      </c>
      <c r="AN23" s="50">
        <f ca="1">AVERAGE(OFFSET('Baseline QTR'!$C23,0,4*(COLUMNS('Baseline QTR'!$C23:AN23)-1),1,4))</f>
        <v>20.566669999999998</v>
      </c>
      <c r="AO23" s="50">
        <f ca="1">AVERAGE(OFFSET('Baseline QTR'!$C23,0,4*(COLUMNS('Baseline QTR'!$C23:AO23)-1),1,4))</f>
        <v>20.566669999999998</v>
      </c>
      <c r="AP23" s="50">
        <f ca="1">AVERAGE(OFFSET('Baseline QTR'!$C23,0,4*(COLUMNS('Baseline QTR'!$C23:AP23)-1),1,4))</f>
        <v>20.566669999999998</v>
      </c>
      <c r="AQ23" s="18"/>
    </row>
    <row r="24" spans="1:43" x14ac:dyDescent="0.2">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8"/>
      <c r="AK24" s="8"/>
      <c r="AL24" s="8"/>
      <c r="AM24" s="8"/>
      <c r="AN24" s="8"/>
      <c r="AO24" s="8"/>
      <c r="AP24" s="8"/>
      <c r="AQ24" s="18"/>
    </row>
    <row r="25" spans="1:43" x14ac:dyDescent="0.2">
      <c r="A25" t="str">
        <f>'Baseline QTR'!A25</f>
        <v>KS_PIR</v>
      </c>
      <c r="B25" t="str">
        <f>'Baseline QTR'!B25</f>
        <v>Personal income (mil. $2012)</v>
      </c>
      <c r="C25" s="5">
        <f ca="1">AVERAGE(OFFSET('Baseline QTR'!$C25,0,4*(COLUMNS('Baseline QTR'!$C25:C25)-1),1,4))</f>
        <v>76029.789523383835</v>
      </c>
      <c r="D25" s="5">
        <f ca="1">AVERAGE(OFFSET('Baseline QTR'!$C25,0,4*(COLUMNS('Baseline QTR'!$C25:D25)-1),1,4))</f>
        <v>78161.395894043701</v>
      </c>
      <c r="E25" s="5">
        <f ca="1">AVERAGE(OFFSET('Baseline QTR'!$C25,0,4*(COLUMNS('Baseline QTR'!$C25:E25)-1),1,4))</f>
        <v>81990.641035459746</v>
      </c>
      <c r="F25" s="5">
        <f ca="1">AVERAGE(OFFSET('Baseline QTR'!$C25,0,4*(COLUMNS('Baseline QTR'!$C25:F25)-1),1,4))</f>
        <v>82897.896638982143</v>
      </c>
      <c r="G25" s="5">
        <f ca="1">AVERAGE(OFFSET('Baseline QTR'!$C25,0,4*(COLUMNS('Baseline QTR'!$C25:G25)-1),1,4))</f>
        <v>85358.990852102201</v>
      </c>
      <c r="H25" s="5">
        <f ca="1">AVERAGE(OFFSET('Baseline QTR'!$C25,0,4*(COLUMNS('Baseline QTR'!$C25:H25)-1),1,4))</f>
        <v>88726.453538132017</v>
      </c>
      <c r="I25" s="5">
        <f ca="1">AVERAGE(OFFSET('Baseline QTR'!$C25,0,4*(COLUMNS('Baseline QTR'!$C25:I25)-1),1,4))</f>
        <v>94143.849906528601</v>
      </c>
      <c r="J25" s="5">
        <f ca="1">AVERAGE(OFFSET('Baseline QTR'!$C25,0,4*(COLUMNS('Baseline QTR'!$C25:J25)-1),1,4))</f>
        <v>101003.37686824064</v>
      </c>
      <c r="K25" s="5">
        <f ca="1">AVERAGE(OFFSET('Baseline QTR'!$C25,0,4*(COLUMNS('Baseline QTR'!$C25:K25)-1),1,4))</f>
        <v>113246.11575803536</v>
      </c>
      <c r="L25" s="5">
        <f ca="1">AVERAGE(OFFSET('Baseline QTR'!$C25,0,4*(COLUMNS('Baseline QTR'!$C25:L25)-1),1,4))</f>
        <v>121766.53991341381</v>
      </c>
      <c r="M25" s="5">
        <f ca="1">AVERAGE(OFFSET('Baseline QTR'!$C25,0,4*(COLUMNS('Baseline QTR'!$C25:M25)-1),1,4))</f>
        <v>126393.69475184839</v>
      </c>
      <c r="N25" s="5">
        <f ca="1">AVERAGE(OFFSET('Baseline QTR'!$C25,0,4*(COLUMNS('Baseline QTR'!$C25:N25)-1),1,4))</f>
        <v>125316.32892990684</v>
      </c>
      <c r="O25" s="5">
        <f ca="1">AVERAGE(OFFSET('Baseline QTR'!$C25,0,4*(COLUMNS('Baseline QTR'!$C25:O25)-1),1,4))</f>
        <v>124381.60943540388</v>
      </c>
      <c r="P25" s="5">
        <f ca="1">AVERAGE(OFFSET('Baseline QTR'!$C25,0,4*(COLUMNS('Baseline QTR'!$C25:P25)-1),1,4))</f>
        <v>125108.96198421053</v>
      </c>
      <c r="Q25" s="5">
        <f ca="1">AVERAGE(OFFSET('Baseline QTR'!$C25,0,4*(COLUMNS('Baseline QTR'!$C25:Q25)-1),1,4))</f>
        <v>133169.51663841264</v>
      </c>
      <c r="R25" s="5">
        <f ca="1">AVERAGE(OFFSET('Baseline QTR'!$C25,0,4*(COLUMNS('Baseline QTR'!$C25:R25)-1),1,4))</f>
        <v>133230.39460114512</v>
      </c>
      <c r="S25" s="5">
        <f ca="1">AVERAGE(OFFSET('Baseline QTR'!$C25,0,4*(COLUMNS('Baseline QTR'!$C25:S25)-1),1,4))</f>
        <v>143540.48446635526</v>
      </c>
      <c r="T25" s="5">
        <f ca="1">AVERAGE(OFFSET('Baseline QTR'!$C25,0,4*(COLUMNS('Baseline QTR'!$C25:T25)-1),1,4))</f>
        <v>152154.76575999171</v>
      </c>
      <c r="U25" s="5">
        <f ca="1">AVERAGE(OFFSET('Baseline QTR'!$C25,0,4*(COLUMNS('Baseline QTR'!$C25:U25)-1),1,4))</f>
        <v>152415.91310053156</v>
      </c>
      <c r="V25" s="5">
        <f ca="1">AVERAGE(OFFSET('Baseline QTR'!$C25,0,4*(COLUMNS('Baseline QTR'!$C25:V25)-1),1,4))</f>
        <v>141708.68015114707</v>
      </c>
      <c r="W25" s="5">
        <f ca="1">AVERAGE(OFFSET('Baseline QTR'!$C25,0,4*(COLUMNS('Baseline QTR'!$C25:W25)-1),1,4))</f>
        <v>142693.35935802574</v>
      </c>
      <c r="X25" s="5">
        <f ca="1">AVERAGE(OFFSET('Baseline QTR'!$C25,0,4*(COLUMNS('Baseline QTR'!$C25:X25)-1),1,4))</f>
        <v>149121.51689223689</v>
      </c>
      <c r="Y25" s="5">
        <f ca="1">AVERAGE(OFFSET('Baseline QTR'!$C25,0,4*(COLUMNS('Baseline QTR'!$C25:Y25)-1),1,4))</f>
        <v>163709.30522078567</v>
      </c>
      <c r="Z25" s="5">
        <f ca="1">AVERAGE(OFFSET('Baseline QTR'!$C25,0,4*(COLUMNS('Baseline QTR'!$C25:Z25)-1),1,4))</f>
        <v>166445.82870574013</v>
      </c>
      <c r="AA25" s="5">
        <f ca="1">AVERAGE(OFFSET('Baseline QTR'!$C25,0,4*(COLUMNS('Baseline QTR'!$C25:AA25)-1),1,4))</f>
        <v>179994.20268409251</v>
      </c>
      <c r="AB25" s="5">
        <f ca="1">AVERAGE(OFFSET('Baseline QTR'!$C25,0,4*(COLUMNS('Baseline QTR'!$C25:AB25)-1),1,4))</f>
        <v>191527.19336742704</v>
      </c>
      <c r="AC25" s="5">
        <f ca="1">AVERAGE(OFFSET('Baseline QTR'!$C25,0,4*(COLUMNS('Baseline QTR'!$C25:AC25)-1),1,4))</f>
        <v>201734.2912540852</v>
      </c>
      <c r="AD25" s="5">
        <f ca="1">AVERAGE(OFFSET('Baseline QTR'!$C25,0,4*(COLUMNS('Baseline QTR'!$C25:AD25)-1),1,4))</f>
        <v>212182.13611670997</v>
      </c>
      <c r="AE25" s="5">
        <f ca="1">AVERAGE(OFFSET('Baseline QTR'!$C25,0,4*(COLUMNS('Baseline QTR'!$C25:AE25)-1),1,4))</f>
        <v>223267.72365821982</v>
      </c>
      <c r="AF25" s="5">
        <f ca="1">AVERAGE(OFFSET('Baseline QTR'!$C25,0,4*(COLUMNS('Baseline QTR'!$C25:AF25)-1),1,4))</f>
        <v>238367.42810295199</v>
      </c>
      <c r="AG25" s="46">
        <f ca="1">AVERAGE(OFFSET('Baseline QTR'!$C25,0,4*(COLUMNS('Baseline QTR'!$C25:AG25)-1),1,4))</f>
        <v>251307.6323580154</v>
      </c>
      <c r="AH25" s="46">
        <f ca="1">AVERAGE(OFFSET('Baseline QTR'!$C25,0,4*(COLUMNS('Baseline QTR'!$C25:AH25)-1),1,4))</f>
        <v>260541.94660870955</v>
      </c>
      <c r="AI25" s="9">
        <f ca="1">AVERAGE(OFFSET('Baseline QTR'!$C25,0,4*(COLUMNS('Baseline QTR'!$C25:AI25)-1),1,4))</f>
        <v>251400.61701967212</v>
      </c>
      <c r="AJ25" s="9">
        <f ca="1">AVERAGE(OFFSET('Baseline QTR'!$C25,0,4*(COLUMNS('Baseline QTR'!$C25:AJ25)-1),1,4))</f>
        <v>252654.76208915134</v>
      </c>
      <c r="AK25" s="9">
        <f ca="1">AVERAGE(OFFSET('Baseline QTR'!$C25,0,4*(COLUMNS('Baseline QTR'!$C25:AK25)-1),1,4))</f>
        <v>259556.75</v>
      </c>
      <c r="AL25" s="9">
        <f ca="1">AVERAGE(OFFSET('Baseline QTR'!$C25,0,4*(COLUMNS('Baseline QTR'!$C25:AL25)-1),1,4))</f>
        <v>267143.15000000002</v>
      </c>
      <c r="AM25" s="9">
        <f ca="1">AVERAGE(OFFSET('Baseline QTR'!$C25,0,4*(COLUMNS('Baseline QTR'!$C25:AM25)-1),1,4))</f>
        <v>275470.7</v>
      </c>
      <c r="AN25" s="9">
        <f ca="1">AVERAGE(OFFSET('Baseline QTR'!$C25,0,4*(COLUMNS('Baseline QTR'!$C25:AN25)-1),1,4))</f>
        <v>284920.22499999998</v>
      </c>
      <c r="AO25" s="9">
        <f ca="1">AVERAGE(OFFSET('Baseline QTR'!$C25,0,4*(COLUMNS('Baseline QTR'!$C25:AO25)-1),1,4))</f>
        <v>295440.625</v>
      </c>
      <c r="AP25" s="9">
        <f ca="1">AVERAGE(OFFSET('Baseline QTR'!$C25,0,4*(COLUMNS('Baseline QTR'!$C25:AP25)-1),1,4))</f>
        <v>306693.84999999998</v>
      </c>
      <c r="AQ25" s="18"/>
    </row>
    <row r="26" spans="1:43" x14ac:dyDescent="0.2">
      <c r="A26" t="str">
        <f>'Baseline QTR'!A26</f>
        <v>KS_PI</v>
      </c>
      <c r="B26" t="str">
        <f>'Baseline QTR'!B26</f>
        <v>Personal income (mil. $)</v>
      </c>
      <c r="C26" s="5">
        <f ca="1">AVERAGE(OFFSET('Baseline QTR'!$C26,0,4*(COLUMNS('Baseline QTR'!$C26:C26)-1),1,4))</f>
        <v>48078.847999999984</v>
      </c>
      <c r="D26" s="5">
        <f ca="1">AVERAGE(OFFSET('Baseline QTR'!$C26,0,4*(COLUMNS('Baseline QTR'!$C26:D26)-1),1,4))</f>
        <v>51077.848999999987</v>
      </c>
      <c r="E26" s="5">
        <f ca="1">AVERAGE(OFFSET('Baseline QTR'!$C26,0,4*(COLUMNS('Baseline QTR'!$C26:E26)-1),1,4))</f>
        <v>55011.205999999969</v>
      </c>
      <c r="F26" s="5">
        <f ca="1">AVERAGE(OFFSET('Baseline QTR'!$C26,0,4*(COLUMNS('Baseline QTR'!$C26:F26)-1),1,4))</f>
        <v>56999.059999999954</v>
      </c>
      <c r="G26" s="5">
        <f ca="1">AVERAGE(OFFSET('Baseline QTR'!$C26,0,4*(COLUMNS('Baseline QTR'!$C26:G26)-1),1,4))</f>
        <v>59921.355999999956</v>
      </c>
      <c r="H26" s="5">
        <f ca="1">AVERAGE(OFFSET('Baseline QTR'!$C26,0,4*(COLUMNS('Baseline QTR'!$C26:H26)-1),1,4))</f>
        <v>63594.196999999971</v>
      </c>
      <c r="I26" s="5">
        <f ca="1">AVERAGE(OFFSET('Baseline QTR'!$C26,0,4*(COLUMNS('Baseline QTR'!$C26:I26)-1),1,4))</f>
        <v>68923.739999999962</v>
      </c>
      <c r="J26" s="5">
        <f ca="1">AVERAGE(OFFSET('Baseline QTR'!$C26,0,4*(COLUMNS('Baseline QTR'!$C26:J26)-1),1,4))</f>
        <v>75229.397999999986</v>
      </c>
      <c r="K26" s="5">
        <f ca="1">AVERAGE(OFFSET('Baseline QTR'!$C26,0,4*(COLUMNS('Baseline QTR'!$C26:K26)-1),1,4))</f>
        <v>85020.396999999954</v>
      </c>
      <c r="L26" s="5">
        <f ca="1">AVERAGE(OFFSET('Baseline QTR'!$C26,0,4*(COLUMNS('Baseline QTR'!$C26:L26)-1),1,4))</f>
        <v>92754.749999999942</v>
      </c>
      <c r="M26" s="5">
        <f ca="1">AVERAGE(OFFSET('Baseline QTR'!$C26,0,4*(COLUMNS('Baseline QTR'!$C26:M26)-1),1,4))</f>
        <v>98697.012999999948</v>
      </c>
      <c r="N26" s="5">
        <f ca="1">AVERAGE(OFFSET('Baseline QTR'!$C26,0,4*(COLUMNS('Baseline QTR'!$C26:N26)-1),1,4))</f>
        <v>99821.200999999943</v>
      </c>
      <c r="O26" s="5">
        <f ca="1">AVERAGE(OFFSET('Baseline QTR'!$C26,0,4*(COLUMNS('Baseline QTR'!$C26:O26)-1),1,4))</f>
        <v>100376.59799999991</v>
      </c>
      <c r="P26" s="5">
        <f ca="1">AVERAGE(OFFSET('Baseline QTR'!$C26,0,4*(COLUMNS('Baseline QTR'!$C26:P26)-1),1,4))</f>
        <v>103089.01599999987</v>
      </c>
      <c r="Q26" s="5">
        <f ca="1">AVERAGE(OFFSET('Baseline QTR'!$C26,0,4*(COLUMNS('Baseline QTR'!$C26:Q26)-1),1,4))</f>
        <v>112496.22699999987</v>
      </c>
      <c r="R26" s="5">
        <f ca="1">AVERAGE(OFFSET('Baseline QTR'!$C26,0,4*(COLUMNS('Baseline QTR'!$C26:R26)-1),1,4))</f>
        <v>115744.46199999985</v>
      </c>
      <c r="S26" s="5">
        <f ca="1">AVERAGE(OFFSET('Baseline QTR'!$C26,0,4*(COLUMNS('Baseline QTR'!$C26:S26)-1),1,4))</f>
        <v>128228.89999999979</v>
      </c>
      <c r="T26" s="5">
        <f ca="1">AVERAGE(OFFSET('Baseline QTR'!$C26,0,4*(COLUMNS('Baseline QTR'!$C26:T26)-1),1,4))</f>
        <v>139403.50299999979</v>
      </c>
      <c r="U26" s="5">
        <f ca="1">AVERAGE(OFFSET('Baseline QTR'!$C26,0,4*(COLUMNS('Baseline QTR'!$C26:U26)-1),1,4))</f>
        <v>143766.4259999998</v>
      </c>
      <c r="V26" s="5">
        <f ca="1">AVERAGE(OFFSET('Baseline QTR'!$C26,0,4*(COLUMNS('Baseline QTR'!$C26:V26)-1),1,4))</f>
        <v>133277.09899999981</v>
      </c>
      <c r="W26" s="5">
        <f ca="1">AVERAGE(OFFSET('Baseline QTR'!$C26,0,4*(COLUMNS('Baseline QTR'!$C26:W26)-1),1,4))</f>
        <v>136630.83799999984</v>
      </c>
      <c r="X26" s="5">
        <f ca="1">AVERAGE(OFFSET('Baseline QTR'!$C26,0,4*(COLUMNS('Baseline QTR'!$C26:X26)-1),1,4))</f>
        <v>146398.67499999987</v>
      </c>
      <c r="Y26" s="5">
        <f ca="1">AVERAGE(OFFSET('Baseline QTR'!$C26,0,4*(COLUMNS('Baseline QTR'!$C26:Y26)-1),1,4))</f>
        <v>163728.01999999984</v>
      </c>
      <c r="Z26" s="5">
        <f ca="1">AVERAGE(OFFSET('Baseline QTR'!$C26,0,4*(COLUMNS('Baseline QTR'!$C26:Z26)-1),1,4))</f>
        <v>168702.25899999985</v>
      </c>
      <c r="AA26" s="5">
        <f ca="1">AVERAGE(OFFSET('Baseline QTR'!$C26,0,4*(COLUMNS('Baseline QTR'!$C26:AA26)-1),1,4))</f>
        <v>185203.64699999991</v>
      </c>
      <c r="AB26" s="5">
        <f ca="1">AVERAGE(OFFSET('Baseline QTR'!$C26,0,4*(COLUMNS('Baseline QTR'!$C26:AB26)-1),1,4))</f>
        <v>197496.54899999988</v>
      </c>
      <c r="AC26" s="5">
        <f ca="1">AVERAGE(OFFSET('Baseline QTR'!$C26,0,4*(COLUMNS('Baseline QTR'!$C26:AC26)-1),1,4))</f>
        <v>210119.40499999982</v>
      </c>
      <c r="AD26" s="5">
        <f ca="1">AVERAGE(OFFSET('Baseline QTR'!$C26,0,4*(COLUMNS('Baseline QTR'!$C26:AD26)-1),1,4))</f>
        <v>225039.77799999985</v>
      </c>
      <c r="AE26" s="5">
        <f ca="1">AVERAGE(OFFSET('Baseline QTR'!$C26,0,4*(COLUMNS('Baseline QTR'!$C26:AE26)-1),1,4))</f>
        <v>241853.59799999982</v>
      </c>
      <c r="AF26" s="5">
        <f ca="1">AVERAGE(OFFSET('Baseline QTR'!$C26,0,4*(COLUMNS('Baseline QTR'!$C26:AF26)-1),1,4))</f>
        <v>262055.67899999995</v>
      </c>
      <c r="AG26" s="46">
        <f ca="1">AVERAGE(OFFSET('Baseline QTR'!$C26,0,4*(COLUMNS('Baseline QTR'!$C26:AG26)-1),1,4))</f>
        <v>279296.61699999997</v>
      </c>
      <c r="AH26" s="46">
        <f ca="1">AVERAGE(OFFSET('Baseline QTR'!$C26,0,4*(COLUMNS('Baseline QTR'!$C26:AH26)-1),1,4))</f>
        <v>301123.63500000007</v>
      </c>
      <c r="AI26" s="9">
        <f ca="1">AVERAGE(OFFSET('Baseline QTR'!$C26,0,4*(COLUMNS('Baseline QTR'!$C26:AI26)-1),1,4))</f>
        <v>308879.08450528467</v>
      </c>
      <c r="AJ26" s="9">
        <f ca="1">AVERAGE(OFFSET('Baseline QTR'!$C26,0,4*(COLUMNS('Baseline QTR'!$C26:AJ26)-1),1,4))</f>
        <v>322239.20344189869</v>
      </c>
      <c r="AK26" s="9">
        <f ca="1">AVERAGE(OFFSET('Baseline QTR'!$C26,0,4*(COLUMNS('Baseline QTR'!$C26:AK26)-1),1,4))</f>
        <v>339712.125</v>
      </c>
      <c r="AL26" s="9">
        <f ca="1">AVERAGE(OFFSET('Baseline QTR'!$C26,0,4*(COLUMNS('Baseline QTR'!$C26:AL26)-1),1,4))</f>
        <v>357515.22500000003</v>
      </c>
      <c r="AM26" s="9">
        <f ca="1">AVERAGE(OFFSET('Baseline QTR'!$C26,0,4*(COLUMNS('Baseline QTR'!$C26:AM26)-1),1,4))</f>
        <v>376238.67499999999</v>
      </c>
      <c r="AN26" s="9">
        <f ca="1">AVERAGE(OFFSET('Baseline QTR'!$C26,0,4*(COLUMNS('Baseline QTR'!$C26:AN26)-1),1,4))</f>
        <v>397076.02500000002</v>
      </c>
      <c r="AO26" s="9">
        <f ca="1">AVERAGE(OFFSET('Baseline QTR'!$C26,0,4*(COLUMNS('Baseline QTR'!$C26:AO26)-1),1,4))</f>
        <v>419853.57500000001</v>
      </c>
      <c r="AP26" s="9">
        <f ca="1">AVERAGE(OFFSET('Baseline QTR'!$C26,0,4*(COLUMNS('Baseline QTR'!$C26:AP26)-1),1,4))</f>
        <v>444217.85</v>
      </c>
      <c r="AQ26" s="18"/>
    </row>
    <row r="27" spans="1:43" x14ac:dyDescent="0.2">
      <c r="A27" t="str">
        <f>'Baseline QTR'!A27</f>
        <v>KS_PIWS</v>
      </c>
      <c r="B27" t="str">
        <f>'Baseline QTR'!B27</f>
        <v xml:space="preserve">  Wage and salary disbursements (mil. $)</v>
      </c>
      <c r="C27" s="5">
        <f ca="1">AVERAGE(OFFSET('Baseline QTR'!$C27,0,4*(COLUMNS('Baseline QTR'!$C27:C27)-1),1,4))</f>
        <v>30108.644</v>
      </c>
      <c r="D27" s="5">
        <f ca="1">AVERAGE(OFFSET('Baseline QTR'!$C27,0,4*(COLUMNS('Baseline QTR'!$C27:D27)-1),1,4))</f>
        <v>31973.364999999998</v>
      </c>
      <c r="E27" s="5">
        <f ca="1">AVERAGE(OFFSET('Baseline QTR'!$C27,0,4*(COLUMNS('Baseline QTR'!$C27:E27)-1),1,4))</f>
        <v>34891.162999999993</v>
      </c>
      <c r="F27" s="5">
        <f ca="1">AVERAGE(OFFSET('Baseline QTR'!$C27,0,4*(COLUMNS('Baseline QTR'!$C27:F27)-1),1,4))</f>
        <v>35259.692999999985</v>
      </c>
      <c r="G27" s="5">
        <f ca="1">AVERAGE(OFFSET('Baseline QTR'!$C27,0,4*(COLUMNS('Baseline QTR'!$C27:G27)-1),1,4))</f>
        <v>36538.616999999969</v>
      </c>
      <c r="H27" s="5">
        <f ca="1">AVERAGE(OFFSET('Baseline QTR'!$C27,0,4*(COLUMNS('Baseline QTR'!$C27:H27)-1),1,4))</f>
        <v>38810.772999999979</v>
      </c>
      <c r="I27" s="5">
        <f ca="1">AVERAGE(OFFSET('Baseline QTR'!$C27,0,4*(COLUMNS('Baseline QTR'!$C27:I27)-1),1,4))</f>
        <v>42815.449999999968</v>
      </c>
      <c r="J27" s="5">
        <f ca="1">AVERAGE(OFFSET('Baseline QTR'!$C27,0,4*(COLUMNS('Baseline QTR'!$C27:J27)-1),1,4))</f>
        <v>48886.184999999969</v>
      </c>
      <c r="K27" s="5">
        <f ca="1">AVERAGE(OFFSET('Baseline QTR'!$C27,0,4*(COLUMNS('Baseline QTR'!$C27:K27)-1),1,4))</f>
        <v>56051.766999999956</v>
      </c>
      <c r="L27" s="5">
        <f ca="1">AVERAGE(OFFSET('Baseline QTR'!$C27,0,4*(COLUMNS('Baseline QTR'!$C27:L27)-1),1,4))</f>
        <v>63308.568999999974</v>
      </c>
      <c r="M27" s="5">
        <f ca="1">AVERAGE(OFFSET('Baseline QTR'!$C27,0,4*(COLUMNS('Baseline QTR'!$C27:M27)-1),1,4))</f>
        <v>66699.557999999946</v>
      </c>
      <c r="N27" s="5">
        <f ca="1">AVERAGE(OFFSET('Baseline QTR'!$C27,0,4*(COLUMNS('Baseline QTR'!$C27:N27)-1),1,4))</f>
        <v>65736.61699999994</v>
      </c>
      <c r="O27" s="5">
        <f ca="1">AVERAGE(OFFSET('Baseline QTR'!$C27,0,4*(COLUMNS('Baseline QTR'!$C27:O27)-1),1,4))</f>
        <v>64624.56799999997</v>
      </c>
      <c r="P27" s="5">
        <f ca="1">AVERAGE(OFFSET('Baseline QTR'!$C27,0,4*(COLUMNS('Baseline QTR'!$C27:P27)-1),1,4))</f>
        <v>65158.547999999973</v>
      </c>
      <c r="Q27" s="5">
        <f ca="1">AVERAGE(OFFSET('Baseline QTR'!$C27,0,4*(COLUMNS('Baseline QTR'!$C27:Q27)-1),1,4))</f>
        <v>67071.448999999964</v>
      </c>
      <c r="R27" s="5">
        <f ca="1">AVERAGE(OFFSET('Baseline QTR'!$C27,0,4*(COLUMNS('Baseline QTR'!$C27:R27)-1),1,4))</f>
        <v>70550.11599999998</v>
      </c>
      <c r="S27" s="5">
        <f ca="1">AVERAGE(OFFSET('Baseline QTR'!$C27,0,4*(COLUMNS('Baseline QTR'!$C27:S27)-1),1,4))</f>
        <v>77362.752999999953</v>
      </c>
      <c r="T27" s="5">
        <f ca="1">AVERAGE(OFFSET('Baseline QTR'!$C27,0,4*(COLUMNS('Baseline QTR'!$C27:T27)-1),1,4))</f>
        <v>84049.660999999949</v>
      </c>
      <c r="U27" s="5">
        <f ca="1">AVERAGE(OFFSET('Baseline QTR'!$C27,0,4*(COLUMNS('Baseline QTR'!$C27:U27)-1),1,4))</f>
        <v>86351.53999999995</v>
      </c>
      <c r="V27" s="5">
        <f ca="1">AVERAGE(OFFSET('Baseline QTR'!$C27,0,4*(COLUMNS('Baseline QTR'!$C27:V27)-1),1,4))</f>
        <v>83144.210999999923</v>
      </c>
      <c r="W27" s="5">
        <f ca="1">AVERAGE(OFFSET('Baseline QTR'!$C27,0,4*(COLUMNS('Baseline QTR'!$C27:W27)-1),1,4))</f>
        <v>84242.017999999924</v>
      </c>
      <c r="X27" s="5">
        <f ca="1">AVERAGE(OFFSET('Baseline QTR'!$C27,0,4*(COLUMNS('Baseline QTR'!$C27:X27)-1),1,4))</f>
        <v>89713.546999999904</v>
      </c>
      <c r="Y27" s="5">
        <f ca="1">AVERAGE(OFFSET('Baseline QTR'!$C27,0,4*(COLUMNS('Baseline QTR'!$C27:Y27)-1),1,4))</f>
        <v>96515.245999999897</v>
      </c>
      <c r="Z27" s="5">
        <f ca="1">AVERAGE(OFFSET('Baseline QTR'!$C27,0,4*(COLUMNS('Baseline QTR'!$C27:Z27)-1),1,4))</f>
        <v>101059.56699999988</v>
      </c>
      <c r="AA27" s="5">
        <f ca="1">AVERAGE(OFFSET('Baseline QTR'!$C27,0,4*(COLUMNS('Baseline QTR'!$C27:AA27)-1),1,4))</f>
        <v>109139.64099999984</v>
      </c>
      <c r="AB27" s="5">
        <f ca="1">AVERAGE(OFFSET('Baseline QTR'!$C27,0,4*(COLUMNS('Baseline QTR'!$C27:AB27)-1),1,4))</f>
        <v>115530.94299999982</v>
      </c>
      <c r="AC27" s="5">
        <f ca="1">AVERAGE(OFFSET('Baseline QTR'!$C27,0,4*(COLUMNS('Baseline QTR'!$C27:AC27)-1),1,4))</f>
        <v>123818.21699999984</v>
      </c>
      <c r="AD27" s="5">
        <f ca="1">AVERAGE(OFFSET('Baseline QTR'!$C27,0,4*(COLUMNS('Baseline QTR'!$C27:AD27)-1),1,4))</f>
        <v>134013.72399999984</v>
      </c>
      <c r="AE27" s="5">
        <f ca="1">AVERAGE(OFFSET('Baseline QTR'!$C27,0,4*(COLUMNS('Baseline QTR'!$C27:AE27)-1),1,4))</f>
        <v>147742.69799999989</v>
      </c>
      <c r="AF27" s="5">
        <f ca="1">AVERAGE(OFFSET('Baseline QTR'!$C27,0,4*(COLUMNS('Baseline QTR'!$C27:AF27)-1),1,4))</f>
        <v>159322.30299999987</v>
      </c>
      <c r="AG27" s="46">
        <f ca="1">AVERAGE(OFFSET('Baseline QTR'!$C27,0,4*(COLUMNS('Baseline QTR'!$C27:AG27)-1),1,4))</f>
        <v>167651.95999999988</v>
      </c>
      <c r="AH27" s="46">
        <f ca="1">AVERAGE(OFFSET('Baseline QTR'!$C27,0,4*(COLUMNS('Baseline QTR'!$C27:AH27)-1),1,4))</f>
        <v>185998.21499999991</v>
      </c>
      <c r="AI27" s="9">
        <f ca="1">AVERAGE(OFFSET('Baseline QTR'!$C27,0,4*(COLUMNS('Baseline QTR'!$C27:AI27)-1),1,4))</f>
        <v>199101.10528027479</v>
      </c>
      <c r="AJ27" s="9">
        <f ca="1">AVERAGE(OFFSET('Baseline QTR'!$C27,0,4*(COLUMNS('Baseline QTR'!$C27:AJ27)-1),1,4))</f>
        <v>205631.67680724236</v>
      </c>
      <c r="AK27" s="9">
        <f ca="1">AVERAGE(OFFSET('Baseline QTR'!$C27,0,4*(COLUMNS('Baseline QTR'!$C27:AK27)-1),1,4))</f>
        <v>217179.84999999998</v>
      </c>
      <c r="AL27" s="9">
        <f ca="1">AVERAGE(OFFSET('Baseline QTR'!$C27,0,4*(COLUMNS('Baseline QTR'!$C27:AL27)-1),1,4))</f>
        <v>228268.625</v>
      </c>
      <c r="AM27" s="9">
        <f ca="1">AVERAGE(OFFSET('Baseline QTR'!$C27,0,4*(COLUMNS('Baseline QTR'!$C27:AM27)-1),1,4))</f>
        <v>240121.75</v>
      </c>
      <c r="AN27" s="9">
        <f ca="1">AVERAGE(OFFSET('Baseline QTR'!$C27,0,4*(COLUMNS('Baseline QTR'!$C27:AN27)-1),1,4))</f>
        <v>253489.47500000001</v>
      </c>
      <c r="AO27" s="9">
        <f ca="1">AVERAGE(OFFSET('Baseline QTR'!$C27,0,4*(COLUMNS('Baseline QTR'!$C27:AO27)-1),1,4))</f>
        <v>268614.15000000002</v>
      </c>
      <c r="AP27" s="9">
        <f ca="1">AVERAGE(OFFSET('Baseline QTR'!$C27,0,4*(COLUMNS('Baseline QTR'!$C27:AP27)-1),1,4))</f>
        <v>285132.35000000003</v>
      </c>
      <c r="AQ27" s="18"/>
    </row>
    <row r="28" spans="1:43" x14ac:dyDescent="0.2">
      <c r="A28" t="str">
        <f>'Baseline QTR'!A28</f>
        <v>KS_PIPC</v>
      </c>
      <c r="B28" t="str">
        <f>'Baseline QTR'!B28</f>
        <v>Per capita personal income ($)</v>
      </c>
      <c r="C28" s="5">
        <f ca="1">AVERAGE(OFFSET('Baseline QTR'!$C28,0,4*(COLUMNS('Baseline QTR'!$C28:C28)-1),1,4))</f>
        <v>24046.549299834092</v>
      </c>
      <c r="D28" s="5">
        <f ca="1">AVERAGE(OFFSET('Baseline QTR'!$C28,0,4*(COLUMNS('Baseline QTR'!$C28:D28)-1),1,4))</f>
        <v>24905.051055656881</v>
      </c>
      <c r="E28" s="5">
        <f ca="1">AVERAGE(OFFSET('Baseline QTR'!$C28,0,4*(COLUMNS('Baseline QTR'!$C28:E28)-1),1,4))</f>
        <v>26467.868459697322</v>
      </c>
      <c r="F28" s="5">
        <f ca="1">AVERAGE(OFFSET('Baseline QTR'!$C28,0,4*(COLUMNS('Baseline QTR'!$C28:F28)-1),1,4))</f>
        <v>27013.207863837011</v>
      </c>
      <c r="G28" s="5">
        <f ca="1">AVERAGE(OFFSET('Baseline QTR'!$C28,0,4*(COLUMNS('Baseline QTR'!$C28:G28)-1),1,4))</f>
        <v>27998.269393511317</v>
      </c>
      <c r="H28" s="5">
        <f ca="1">AVERAGE(OFFSET('Baseline QTR'!$C28,0,4*(COLUMNS('Baseline QTR'!$C28:H28)-1),1,4))</f>
        <v>29350.108607971059</v>
      </c>
      <c r="I28" s="5">
        <f ca="1">AVERAGE(OFFSET('Baseline QTR'!$C28,0,4*(COLUMNS('Baseline QTR'!$C28:I28)-1),1,4))</f>
        <v>31417.693406071048</v>
      </c>
      <c r="J28" s="5">
        <f ca="1">AVERAGE(OFFSET('Baseline QTR'!$C28,0,4*(COLUMNS('Baseline QTR'!$C28:J28)-1),1,4))</f>
        <v>33741.453616369748</v>
      </c>
      <c r="K28" s="5">
        <f ca="1">AVERAGE(OFFSET('Baseline QTR'!$C28,0,4*(COLUMNS('Baseline QTR'!$C28:K28)-1),1,4))</f>
        <v>37386.627739279786</v>
      </c>
      <c r="L28" s="5">
        <f ca="1">AVERAGE(OFFSET('Baseline QTR'!$C28,0,4*(COLUMNS('Baseline QTR'!$C28:L28)-1),1,4))</f>
        <v>40014.57776015126</v>
      </c>
      <c r="M28" s="5">
        <f ca="1">AVERAGE(OFFSET('Baseline QTR'!$C28,0,4*(COLUMNS('Baseline QTR'!$C28:M28)-1),1,4))</f>
        <v>41916.575204511813</v>
      </c>
      <c r="N28" s="5">
        <f ca="1">AVERAGE(OFFSET('Baseline QTR'!$C28,0,4*(COLUMNS('Baseline QTR'!$C28:N28)-1),1,4))</f>
        <v>41834.416947468359</v>
      </c>
      <c r="O28" s="5">
        <f ca="1">AVERAGE(OFFSET('Baseline QTR'!$C28,0,4*(COLUMNS('Baseline QTR'!$C28:O28)-1),1,4))</f>
        <v>41556.21629654603</v>
      </c>
      <c r="P28" s="5">
        <f ca="1">AVERAGE(OFFSET('Baseline QTR'!$C28,0,4*(COLUMNS('Baseline QTR'!$C28:P28)-1),1,4))</f>
        <v>42319.943398494688</v>
      </c>
      <c r="Q28" s="5">
        <f ca="1">AVERAGE(OFFSET('Baseline QTR'!$C28,0,4*(COLUMNS('Baseline QTR'!$C28:Q28)-1),1,4))</f>
        <v>45751.904411670948</v>
      </c>
      <c r="R28" s="5">
        <f ca="1">AVERAGE(OFFSET('Baseline QTR'!$C28,0,4*(COLUMNS('Baseline QTR'!$C28:R28)-1),1,4))</f>
        <v>46434.793054261885</v>
      </c>
      <c r="S28" s="5">
        <f ca="1">AVERAGE(OFFSET('Baseline QTR'!$C28,0,4*(COLUMNS('Baseline QTR'!$C28:S28)-1),1,4))</f>
        <v>50540.69148259233</v>
      </c>
      <c r="T28" s="5">
        <f ca="1">AVERAGE(OFFSET('Baseline QTR'!$C28,0,4*(COLUMNS('Baseline QTR'!$C28:T28)-1),1,4))</f>
        <v>54190.917682514046</v>
      </c>
      <c r="U28" s="5">
        <f ca="1">AVERAGE(OFFSET('Baseline QTR'!$C28,0,4*(COLUMNS('Baseline QTR'!$C28:U28)-1),1,4))</f>
        <v>55305.544958251056</v>
      </c>
      <c r="V28" s="5">
        <f ca="1">AVERAGE(OFFSET('Baseline QTR'!$C28,0,4*(COLUMNS('Baseline QTR'!$C28:V28)-1),1,4))</f>
        <v>50750.541849669062</v>
      </c>
      <c r="W28" s="5">
        <f ca="1">AVERAGE(OFFSET('Baseline QTR'!$C28,0,4*(COLUMNS('Baseline QTR'!$C28:W28)-1),1,4))</f>
        <v>51499.976652277168</v>
      </c>
      <c r="X28" s="5">
        <f ca="1">AVERAGE(OFFSET('Baseline QTR'!$C28,0,4*(COLUMNS('Baseline QTR'!$C28:X28)-1),1,4))</f>
        <v>54821.529984174267</v>
      </c>
      <c r="Y28" s="5">
        <f ca="1">AVERAGE(OFFSET('Baseline QTR'!$C28,0,4*(COLUMNS('Baseline QTR'!$C28:Y28)-1),1,4))</f>
        <v>60757.597595353021</v>
      </c>
      <c r="Z28" s="5">
        <f ca="1">AVERAGE(OFFSET('Baseline QTR'!$C28,0,4*(COLUMNS('Baseline QTR'!$C28:Z28)-1),1,4))</f>
        <v>61645.744994548804</v>
      </c>
      <c r="AA28" s="5">
        <f ca="1">AVERAGE(OFFSET('Baseline QTR'!$C28,0,4*(COLUMNS('Baseline QTR'!$C28:AA28)-1),1,4))</f>
        <v>66454.389783413993</v>
      </c>
      <c r="AB28" s="5">
        <f ca="1">AVERAGE(OFFSET('Baseline QTR'!$C28,0,4*(COLUMNS('Baseline QTR'!$C28:AB28)-1),1,4))</f>
        <v>69307.946556555908</v>
      </c>
      <c r="AC28" s="5">
        <f ca="1">AVERAGE(OFFSET('Baseline QTR'!$C28,0,4*(COLUMNS('Baseline QTR'!$C28:AC28)-1),1,4))</f>
        <v>72188.285932738101</v>
      </c>
      <c r="AD28" s="5">
        <f ca="1">AVERAGE(OFFSET('Baseline QTR'!$C28,0,4*(COLUMNS('Baseline QTR'!$C28:AD28)-1),1,4))</f>
        <v>76134.098224354559</v>
      </c>
      <c r="AE28" s="5">
        <f ca="1">AVERAGE(OFFSET('Baseline QTR'!$C28,0,4*(COLUMNS('Baseline QTR'!$C28:AE28)-1),1,4))</f>
        <v>80388.243589777834</v>
      </c>
      <c r="AF28" s="5">
        <f ca="1">AVERAGE(OFFSET('Baseline QTR'!$C28,0,4*(COLUMNS('Baseline QTR'!$C28:AF28)-1),1,4))</f>
        <v>85511.998626034925</v>
      </c>
      <c r="AG28" s="46">
        <f ca="1">AVERAGE(OFFSET('Baseline QTR'!$C28,0,4*(COLUMNS('Baseline QTR'!$C28:AG28)-1),1,4))</f>
        <v>89843.369337433076</v>
      </c>
      <c r="AH28" s="46">
        <f ca="1">AVERAGE(OFFSET('Baseline QTR'!$C28,0,4*(COLUMNS('Baseline QTR'!$C28:AH28)-1),1,4))</f>
        <v>95940.737880813598</v>
      </c>
      <c r="AI28" s="9">
        <f ca="1">AVERAGE(OFFSET('Baseline QTR'!$C28,0,4*(COLUMNS('Baseline QTR'!$C28:AI28)-1),1,4))</f>
        <v>97092.026909343534</v>
      </c>
      <c r="AJ28" s="9">
        <f ca="1">AVERAGE(OFFSET('Baseline QTR'!$C28,0,4*(COLUMNS('Baseline QTR'!$C28:AJ28)-1),1,4))</f>
        <v>100015.91609529791</v>
      </c>
      <c r="AK28" s="9">
        <f ca="1">AVERAGE(OFFSET('Baseline QTR'!$C28,0,4*(COLUMNS('Baseline QTR'!$C28:AK28)-1),1,4))</f>
        <v>104317.825</v>
      </c>
      <c r="AL28" s="9">
        <f ca="1">AVERAGE(OFFSET('Baseline QTR'!$C28,0,4*(COLUMNS('Baseline QTR'!$C28:AL28)-1),1,4))</f>
        <v>108575.9</v>
      </c>
      <c r="AM28" s="9">
        <f ca="1">AVERAGE(OFFSET('Baseline QTR'!$C28,0,4*(COLUMNS('Baseline QTR'!$C28:AM28)-1),1,4))</f>
        <v>112899.27499999999</v>
      </c>
      <c r="AN28" s="9">
        <f ca="1">AVERAGE(OFFSET('Baseline QTR'!$C28,0,4*(COLUMNS('Baseline QTR'!$C28:AN28)-1),1,4))</f>
        <v>117779.79999999999</v>
      </c>
      <c r="AO28" s="9">
        <f ca="1">AVERAGE(OFFSET('Baseline QTR'!$C28,0,4*(COLUMNS('Baseline QTR'!$C28:AO28)-1),1,4))</f>
        <v>123131.5</v>
      </c>
      <c r="AP28" s="9">
        <f ca="1">AVERAGE(OFFSET('Baseline QTR'!$C28,0,4*(COLUMNS('Baseline QTR'!$C28:AP28)-1),1,4))</f>
        <v>128830.52499999999</v>
      </c>
      <c r="AQ28" s="18"/>
    </row>
    <row r="29" spans="1:43" x14ac:dyDescent="0.2">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8"/>
      <c r="AK29" s="8"/>
      <c r="AL29" s="8"/>
      <c r="AM29" s="8"/>
      <c r="AN29" s="8"/>
      <c r="AO29" s="8"/>
      <c r="AP29" s="8"/>
      <c r="AQ29" s="18"/>
    </row>
    <row r="30" spans="1:43" x14ac:dyDescent="0.2">
      <c r="A30" t="str">
        <f>'Baseline QTR'!A30</f>
        <v>KSP_CPIU</v>
      </c>
      <c r="B30" t="str">
        <f>'Baseline QTR'!B30</f>
        <v>Seattle MSA CPI-U (1982-1984=100)</v>
      </c>
      <c r="C30" s="3">
        <f>('Baseline QTR'!C30+2*'Baseline QTR'!D30+'Baseline QTR'!E30+2*'Baseline QTR'!F30)/6</f>
        <v>0</v>
      </c>
      <c r="D30" s="3">
        <f>('Baseline QTR'!G30+2*'Baseline QTR'!H30+'Baseline QTR'!I30+2*'Baseline QTR'!J30)/6</f>
        <v>0</v>
      </c>
      <c r="E30" s="3">
        <f>('Baseline QTR'!K30+2*'Baseline QTR'!L30+'Baseline QTR'!M30+2*'Baseline QTR'!N30)/6</f>
        <v>0</v>
      </c>
      <c r="F30" s="3">
        <f>('Baseline QTR'!O30+2*'Baseline QTR'!P30+'Baseline QTR'!Q30+2*'Baseline QTR'!R30)/6</f>
        <v>0</v>
      </c>
      <c r="G30" s="3">
        <f>('Baseline QTR'!S30+2*'Baseline QTR'!T30+'Baseline QTR'!U30+2*'Baseline QTR'!V30)/6</f>
        <v>0</v>
      </c>
      <c r="H30" s="4">
        <f>('Baseline QTR'!W30+2*'Baseline QTR'!X30+'Baseline QTR'!Y30+2*'Baseline QTR'!Z30)/6</f>
        <v>0</v>
      </c>
      <c r="I30" s="3">
        <f>('Baseline QTR'!AA30+2*'Baseline QTR'!AB30+'Baseline QTR'!AC30+2*'Baseline QTR'!AD30)/6</f>
        <v>0</v>
      </c>
      <c r="J30" s="3">
        <f>('Baseline QTR'!AE30+2*'Baseline QTR'!AF30+'Baseline QTR'!AG30+2*'Baseline QTR'!AH30)/6</f>
        <v>0</v>
      </c>
      <c r="K30" s="3">
        <f>('Baseline QTR'!AI30+2*'Baseline QTR'!AJ30+'Baseline QTR'!AK30+2*'Baseline QTR'!AL30)/6</f>
        <v>167.93333333333334</v>
      </c>
      <c r="L30" s="4">
        <f>('Baseline QTR'!AM30+2*'Baseline QTR'!AN30+'Baseline QTR'!AO30+2*'Baseline QTR'!AP30)/6</f>
        <v>173</v>
      </c>
      <c r="M30" s="4">
        <f>('Baseline QTR'!AQ30+2*'Baseline QTR'!AR30+'Baseline QTR'!AS30+2*'Baseline QTR'!AT30)/6</f>
        <v>179.5</v>
      </c>
      <c r="N30" s="4">
        <f>('Baseline QTR'!AU30+2*'Baseline QTR'!AV30+'Baseline QTR'!AW30+2*'Baseline QTR'!AX30)/6</f>
        <v>185.88333333333333</v>
      </c>
      <c r="O30" s="4">
        <f>('Baseline QTR'!AY30+2*'Baseline QTR'!AZ30+'Baseline QTR'!BA30+2*'Baseline QTR'!BB30)/6</f>
        <v>189.5</v>
      </c>
      <c r="P30" s="4">
        <f>('Baseline QTR'!BC30+2*'Baseline QTR'!BD30+'Baseline QTR'!BE30+2*'Baseline QTR'!BF30)/6</f>
        <v>192.39999999999998</v>
      </c>
      <c r="Q30" s="4">
        <f>('Baseline QTR'!BG30+2*'Baseline QTR'!BH30+'Baseline QTR'!BI30+2*'Baseline QTR'!BJ30)/6</f>
        <v>194.88333333333335</v>
      </c>
      <c r="R30" s="4">
        <f>('Baseline QTR'!BK30+2*'Baseline QTR'!BL30+'Baseline QTR'!BM30+2*'Baseline QTR'!BN30)/6</f>
        <v>200.46666666666667</v>
      </c>
      <c r="S30" s="4">
        <f>('Baseline QTR'!BO30+2*'Baseline QTR'!BP30+'Baseline QTR'!BQ30+2*'Baseline QTR'!BR30)/6</f>
        <v>207.98333333333335</v>
      </c>
      <c r="T30" s="4">
        <f>('Baseline QTR'!BS30+2*'Baseline QTR'!BT30+'Baseline QTR'!BU30+2*'Baseline QTR'!BV30)/6</f>
        <v>216.05866666666668</v>
      </c>
      <c r="U30" s="4">
        <f>('Baseline QTR'!BW30+2*'Baseline QTR'!BX30+'Baseline QTR'!BY30+2*'Baseline QTR'!BZ30)/6</f>
        <v>224.87199999999999</v>
      </c>
      <c r="V30" s="4">
        <f>('Baseline QTR'!CA30+2*'Baseline QTR'!CB30+'Baseline QTR'!CC30+2*'Baseline QTR'!CD30)/6</f>
        <v>226.15383333333332</v>
      </c>
      <c r="W30" s="4">
        <f>('Baseline QTR'!CE30+2*'Baseline QTR'!CF30+'Baseline QTR'!CG30+2*'Baseline QTR'!CH30)/6</f>
        <v>226.74566666666666</v>
      </c>
      <c r="X30" s="4">
        <f>('Baseline QTR'!CI30+2*'Baseline QTR'!CJ30+'Baseline QTR'!CK30+2*'Baseline QTR'!CL30)/6</f>
        <v>233.09733333333335</v>
      </c>
      <c r="Y30" s="4">
        <f>('Baseline QTR'!CM30+2*'Baseline QTR'!CN30+'Baseline QTR'!CO30+2*'Baseline QTR'!CP30)/6</f>
        <v>238.79600000000002</v>
      </c>
      <c r="Z30" s="4">
        <f>('Baseline QTR'!CQ30+2*'Baseline QTR'!CR30+'Baseline QTR'!CS30+2*'Baseline QTR'!CT30)/6</f>
        <v>241.69166666666669</v>
      </c>
      <c r="AA30" s="4">
        <f>('Baseline QTR'!CU30+2*'Baseline QTR'!CV30+'Baseline QTR'!CW30+2*'Baseline QTR'!CX30)/6</f>
        <v>246.18616666666665</v>
      </c>
      <c r="AB30" s="4">
        <f>('Baseline QTR'!CY30+2*'Baseline QTR'!CZ30+'Baseline QTR'!DA30+2*'Baseline QTR'!DB30)/6</f>
        <v>249.59366666666665</v>
      </c>
      <c r="AC30" s="4">
        <f>('Baseline QTR'!DC30+2*'Baseline QTR'!DD30+'Baseline QTR'!DE30+2*'Baseline QTR'!DF30)/6</f>
        <v>255.25399999999999</v>
      </c>
      <c r="AD30" s="4">
        <f>('Baseline QTR'!DG30+2*'Baseline QTR'!DH30+'Baseline QTR'!DI30+2*'Baseline QTR'!DJ30)/6</f>
        <v>263.10916666666668</v>
      </c>
      <c r="AE30" s="4">
        <f>('Baseline QTR'!DK30+2*'Baseline QTR'!DL30+'Baseline QTR'!DM30+2*'Baseline QTR'!DN30)/6</f>
        <v>271.40966666666662</v>
      </c>
      <c r="AF30" s="4">
        <f>('Baseline QTR'!DO30+2*'Baseline QTR'!DP30+'Baseline QTR'!DQ30+2*'Baseline QTR'!DR30)/6</f>
        <v>278.18149999999997</v>
      </c>
      <c r="AG30" s="4">
        <f>('Baseline QTR'!DS30+2*'Baseline QTR'!DT30+'Baseline QTR'!DU30+2*'Baseline QTR'!DV30)/6</f>
        <v>282.74549999999999</v>
      </c>
      <c r="AH30" s="3">
        <f>('Baseline QTR'!DW30+2*'Baseline QTR'!DX30+'Baseline QTR'!DY30+2*'Baseline QTR'!DZ30)/6</f>
        <v>296.87499999999994</v>
      </c>
      <c r="AI30" s="3">
        <f>('Baseline QTR'!EA30+2*'Baseline QTR'!EB30+'Baseline QTR'!EC30+2*'Baseline QTR'!ED30)/6</f>
        <v>323.45283333333333</v>
      </c>
      <c r="AJ30" s="8">
        <f>('Baseline QTR'!EE30+2*'Baseline QTR'!EF30+'Baseline QTR'!EG30+2*'Baseline QTR'!EH30)/6</f>
        <v>341.82919999999996</v>
      </c>
      <c r="AK30" s="8">
        <f>('Baseline QTR'!EI30+2*'Baseline QTR'!EJ30+'Baseline QTR'!EK30+2*'Baseline QTR'!EL30)/6</f>
        <v>353.18579999999997</v>
      </c>
      <c r="AL30" s="8">
        <f>('Baseline QTR'!EM30+2*'Baseline QTR'!EN30+'Baseline QTR'!EO30+2*'Baseline QTR'!EP30)/6</f>
        <v>362.73129999999998</v>
      </c>
      <c r="AM30" s="8">
        <f>('Baseline QTR'!EQ30+2*'Baseline QTR'!ER30+'Baseline QTR'!ES30+2*'Baseline QTR'!ET30)/6</f>
        <v>371.60149999999999</v>
      </c>
      <c r="AN30" s="8">
        <f>('Baseline QTR'!EU30+2*'Baseline QTR'!EV30+'Baseline QTR'!EW30+2*'Baseline QTR'!EX30)/6</f>
        <v>380.78053333333332</v>
      </c>
      <c r="AO30" s="8">
        <f>('Baseline QTR'!EY30+2*'Baseline QTR'!EZ30+'Baseline QTR'!FA30+2*'Baseline QTR'!FB30)/6</f>
        <v>390.02946666666668</v>
      </c>
      <c r="AP30" s="8">
        <f>('Baseline QTR'!FC30+2*'Baseline QTR'!FD30+'Baseline QTR'!FE30+2*'Baseline QTR'!FF30)/6</f>
        <v>399.24775</v>
      </c>
      <c r="AQ30" s="18"/>
    </row>
    <row r="31" spans="1:43" x14ac:dyDescent="0.2">
      <c r="A31" t="str">
        <f>'Baseline QTR'!A31</f>
        <v>KSP_CPIW</v>
      </c>
      <c r="B31" t="str">
        <f>'Baseline QTR'!B31</f>
        <v>Seattle MSA CPI-W (1982-1984=100)</v>
      </c>
      <c r="C31" s="3"/>
      <c r="D31" s="3"/>
      <c r="E31" s="3"/>
      <c r="F31" s="3"/>
      <c r="G31" s="3"/>
      <c r="H31" s="4"/>
      <c r="I31" s="3"/>
      <c r="J31" s="3"/>
      <c r="K31" s="3">
        <f>('Baseline QTR'!AI31+2*'Baseline QTR'!AJ31+'Baseline QTR'!AK31+2*'Baseline QTR'!AL31)/6</f>
        <v>163.41666666666666</v>
      </c>
      <c r="L31" s="4">
        <f>('Baseline QTR'!AM31+2*'Baseline QTR'!AN31+'Baseline QTR'!AO31+2*'Baseline QTR'!AP31)/6</f>
        <v>168.48333333333332</v>
      </c>
      <c r="M31" s="4">
        <f>('Baseline QTR'!AQ31+2*'Baseline QTR'!AR31+'Baseline QTR'!AS31+2*'Baseline QTR'!AT31)/6</f>
        <v>174.88333333333333</v>
      </c>
      <c r="N31" s="4">
        <f>('Baseline QTR'!AU31+2*'Baseline QTR'!AV31+'Baseline QTR'!AW31+2*'Baseline QTR'!AX31)/6</f>
        <v>180.93333333333331</v>
      </c>
      <c r="O31" s="4">
        <f>('Baseline QTR'!AY31+2*'Baseline QTR'!AZ31+'Baseline QTR'!BA31+2*'Baseline QTR'!BB31)/6</f>
        <v>184.18333333333331</v>
      </c>
      <c r="P31" s="4">
        <f>('Baseline QTR'!BC31+2*'Baseline QTR'!BD31+'Baseline QTR'!BE31+2*'Baseline QTR'!BF31)/6</f>
        <v>186.69999999999996</v>
      </c>
      <c r="Q31" s="4">
        <f>('Baseline QTR'!BG31+2*'Baseline QTR'!BH31+'Baseline QTR'!BI31+2*'Baseline QTR'!BJ31)/6</f>
        <v>189.79999999999998</v>
      </c>
      <c r="R31" s="4">
        <f>('Baseline QTR'!BK31+2*'Baseline QTR'!BL31+'Baseline QTR'!BM31+2*'Baseline QTR'!BN31)/6</f>
        <v>195.56666666666669</v>
      </c>
      <c r="S31" s="4">
        <f>('Baseline QTR'!BO31+2*'Baseline QTR'!BP31+'Baseline QTR'!BQ31+2*'Baseline QTR'!BR31)/6</f>
        <v>202.93333333333331</v>
      </c>
      <c r="T31" s="4">
        <f>('Baseline QTR'!BS31+2*'Baseline QTR'!BT31+'Baseline QTR'!BU31+2*'Baseline QTR'!BV31)/6</f>
        <v>210.67249999999999</v>
      </c>
      <c r="U31" s="4">
        <f>('Baseline QTR'!BW31+2*'Baseline QTR'!BX31+'Baseline QTR'!BY31+2*'Baseline QTR'!BZ31)/6</f>
        <v>219.79533333333333</v>
      </c>
      <c r="V31" s="4">
        <f>('Baseline QTR'!CA31+2*'Baseline QTR'!CB31+'Baseline QTR'!CC31+2*'Baseline QTR'!CD31)/6</f>
        <v>220.84500000000003</v>
      </c>
      <c r="W31" s="4">
        <f>('Baseline QTR'!CE31+2*'Baseline QTR'!CF31+'Baseline QTR'!CG31+2*'Baseline QTR'!CH31)/6</f>
        <v>222.465</v>
      </c>
      <c r="X31" s="4">
        <f>('Baseline QTR'!CI31+2*'Baseline QTR'!CJ31+'Baseline QTR'!CK31+2*'Baseline QTR'!CL31)/6</f>
        <v>229.78783333333331</v>
      </c>
      <c r="Y31" s="4">
        <f>('Baseline QTR'!CM31+2*'Baseline QTR'!CN31+'Baseline QTR'!CO31+2*'Baseline QTR'!CP31)/6</f>
        <v>235.39933333333332</v>
      </c>
      <c r="Z31" s="4">
        <f>('Baseline QTR'!CQ31+2*'Baseline QTR'!CR31+'Baseline QTR'!CS31+2*'Baseline QTR'!CT31)/6</f>
        <v>238.27283333333332</v>
      </c>
      <c r="AA31" s="4">
        <f>('Baseline QTR'!CU31+2*'Baseline QTR'!CV31+'Baseline QTR'!CW31+2*'Baseline QTR'!CX31)/6</f>
        <v>242.846</v>
      </c>
      <c r="AB31" s="4">
        <f>('Baseline QTR'!CY31+2*'Baseline QTR'!CZ31+'Baseline QTR'!DA31+2*'Baseline QTR'!DB31)/6</f>
        <v>245.12966666666668</v>
      </c>
      <c r="AC31" s="4">
        <f>('Baseline QTR'!DC31+2*'Baseline QTR'!DD31+'Baseline QTR'!DE31+2*'Baseline QTR'!DF31)/6</f>
        <v>250.83766666666668</v>
      </c>
      <c r="AD31" s="4">
        <f>('Baseline QTR'!DG31+2*'Baseline QTR'!DH31+'Baseline QTR'!DI31+2*'Baseline QTR'!DJ31)/6</f>
        <v>259.30616666666668</v>
      </c>
      <c r="AE31" s="4">
        <f>('Baseline QTR'!DK31+2*'Baseline QTR'!DL31+'Baseline QTR'!DM31+2*'Baseline QTR'!DN31)/6</f>
        <v>267.85000000000002</v>
      </c>
      <c r="AF31" s="4">
        <f>('Baseline QTR'!DO31+2*'Baseline QTR'!DP31+'Baseline QTR'!DQ31+2*'Baseline QTR'!DR31)/6</f>
        <v>273.45866666666666</v>
      </c>
      <c r="AG31" s="4">
        <f>('Baseline QTR'!DS31+2*'Baseline QTR'!DT31+'Baseline QTR'!DU31+2*'Baseline QTR'!DV31)/6</f>
        <v>278.55716666666666</v>
      </c>
      <c r="AH31" s="3">
        <f>('Baseline QTR'!DW31+2*'Baseline QTR'!DX31+'Baseline QTR'!DY31+2*'Baseline QTR'!DZ31)/6</f>
        <v>292.9206666666667</v>
      </c>
      <c r="AI31" s="3">
        <f>('Baseline QTR'!EA31+2*'Baseline QTR'!EB31+'Baseline QTR'!EC31+2*'Baseline QTR'!ED31)/6</f>
        <v>318.62049999999999</v>
      </c>
      <c r="AJ31" s="8">
        <f>('Baseline QTR'!EE31+2*'Baseline QTR'!EF31+'Baseline QTR'!EG31+2*'Baseline QTR'!EH31)/6</f>
        <v>335.15055000000001</v>
      </c>
      <c r="AK31" s="8">
        <f>('Baseline QTR'!EI31+2*'Baseline QTR'!EJ31+'Baseline QTR'!EK31+2*'Baseline QTR'!EL31)/6</f>
        <v>345.99374999999992</v>
      </c>
      <c r="AL31" s="8">
        <f>('Baseline QTR'!EM31+2*'Baseline QTR'!EN31+'Baseline QTR'!EO31+2*'Baseline QTR'!EP31)/6</f>
        <v>355.57688333333334</v>
      </c>
      <c r="AM31" s="8">
        <f>('Baseline QTR'!EQ31+2*'Baseline QTR'!ER31+'Baseline QTR'!ES31+2*'Baseline QTR'!ET31)/6</f>
        <v>364.34286666666668</v>
      </c>
      <c r="AN31" s="8">
        <f>('Baseline QTR'!EU31+2*'Baseline QTR'!EV31+'Baseline QTR'!EW31+2*'Baseline QTR'!EX31)/6</f>
        <v>373.56495000000001</v>
      </c>
      <c r="AO31" s="8">
        <f>('Baseline QTR'!EY31+2*'Baseline QTR'!EZ31+'Baseline QTR'!FA31+2*'Baseline QTR'!FB31)/6</f>
        <v>382.7754333333333</v>
      </c>
      <c r="AP31" s="8">
        <f>('Baseline QTR'!FC31+2*'Baseline QTR'!FD31+'Baseline QTR'!FE31+2*'Baseline QTR'!FF31)/6</f>
        <v>391.99260000000004</v>
      </c>
      <c r="AQ31" s="18"/>
    </row>
    <row r="32" spans="1:43" x14ac:dyDescent="0.2">
      <c r="A32" t="str">
        <f>'Baseline QTR'!A32</f>
        <v>KSP_PHCL</v>
      </c>
      <c r="B32" t="str">
        <f>'Baseline QTR'!B32</f>
        <v>Seattle MSA S&amp;P CoreLogic Case-Shilller Home Price Index</v>
      </c>
      <c r="C32" s="3">
        <f ca="1">AVERAGE(OFFSET('Baseline QTR'!$C32,0,4*(COLUMNS('Baseline QTR'!$C32:C32)-1),1,4))</f>
        <v>65.511397543997504</v>
      </c>
      <c r="D32" s="3">
        <f ca="1">AVERAGE(OFFSET('Baseline QTR'!$C32,0,4*(COLUMNS('Baseline QTR'!$C32:D32)-1),1,4))</f>
        <v>65.974564618195501</v>
      </c>
      <c r="E32" s="3">
        <f ca="1">AVERAGE(OFFSET('Baseline QTR'!$C32,0,4*(COLUMNS('Baseline QTR'!$C32:E32)-1),1,4))</f>
        <v>67.139369051636834</v>
      </c>
      <c r="F32" s="3">
        <f ca="1">AVERAGE(OFFSET('Baseline QTR'!$C32,0,4*(COLUMNS('Baseline QTR'!$C32:F32)-1),1,4))</f>
        <v>68.53038277705916</v>
      </c>
      <c r="G32" s="3">
        <f ca="1">AVERAGE(OFFSET('Baseline QTR'!$C32,0,4*(COLUMNS('Baseline QTR'!$C32:G32)-1),1,4))</f>
        <v>71.232200216686408</v>
      </c>
      <c r="H32" s="3">
        <f ca="1">AVERAGE(OFFSET('Baseline QTR'!$C32,0,4*(COLUMNS('Baseline QTR'!$C32:H32)-1),1,4))</f>
        <v>72.245546334667068</v>
      </c>
      <c r="I32" s="3">
        <f ca="1">AVERAGE(OFFSET('Baseline QTR'!$C32,0,4*(COLUMNS('Baseline QTR'!$C32:I32)-1),1,4))</f>
        <v>74.108392708271509</v>
      </c>
      <c r="J32" s="3">
        <f ca="1">AVERAGE(OFFSET('Baseline QTR'!$C32,0,4*(COLUMNS('Baseline QTR'!$C32:J32)-1),1,4))</f>
        <v>79.765094375049671</v>
      </c>
      <c r="K32" s="3">
        <f ca="1">AVERAGE(OFFSET('Baseline QTR'!$C32,0,4*(COLUMNS('Baseline QTR'!$C32:K32)-1),1,4))</f>
        <v>88.658224145478414</v>
      </c>
      <c r="L32" s="3">
        <f ca="1">AVERAGE(OFFSET('Baseline QTR'!$C32,0,4*(COLUMNS('Baseline QTR'!$C32:L32)-1),1,4))</f>
        <v>96.529889580144911</v>
      </c>
      <c r="M32" s="3">
        <f ca="1">AVERAGE(OFFSET('Baseline QTR'!$C32,0,4*(COLUMNS('Baseline QTR'!$C32:M32)-1),1,4))</f>
        <v>104.42489302280407</v>
      </c>
      <c r="N32" s="3">
        <f ca="1">AVERAGE(OFFSET('Baseline QTR'!$C32,0,4*(COLUMNS('Baseline QTR'!$C32:N32)-1),1,4))</f>
        <v>109.94090563406343</v>
      </c>
      <c r="O32" s="3">
        <f ca="1">AVERAGE(OFFSET('Baseline QTR'!$C32,0,4*(COLUMNS('Baseline QTR'!$C32:O32)-1),1,4))</f>
        <v>114.43409122077708</v>
      </c>
      <c r="P32" s="3">
        <f ca="1">AVERAGE(OFFSET('Baseline QTR'!$C32,0,4*(COLUMNS('Baseline QTR'!$C32:P32)-1),1,4))</f>
        <v>120.24233319641216</v>
      </c>
      <c r="Q32" s="3">
        <f ca="1">AVERAGE(OFFSET('Baseline QTR'!$C32,0,4*(COLUMNS('Baseline QTR'!$C32:Q32)-1),1,4))</f>
        <v>131.70929737465397</v>
      </c>
      <c r="R32" s="3">
        <f ca="1">AVERAGE(OFFSET('Baseline QTR'!$C32,0,4*(COLUMNS('Baseline QTR'!$C32:R32)-1),1,4))</f>
        <v>152.41068841204182</v>
      </c>
      <c r="S32" s="3">
        <f ca="1">AVERAGE(OFFSET('Baseline QTR'!$C32,0,4*(COLUMNS('Baseline QTR'!$C32:S32)-1),1,4))</f>
        <v>176.86062559415032</v>
      </c>
      <c r="T32" s="3">
        <f ca="1">AVERAGE(OFFSET('Baseline QTR'!$C32,0,4*(COLUMNS('Baseline QTR'!$C32:T32)-1),1,4))</f>
        <v>188.6503019741925</v>
      </c>
      <c r="U32" s="3">
        <f ca="1">AVERAGE(OFFSET('Baseline QTR'!$C32,0,4*(COLUMNS('Baseline QTR'!$C32:U32)-1),1,4))</f>
        <v>174.81058722149749</v>
      </c>
      <c r="V32" s="3">
        <f ca="1">AVERAGE(OFFSET('Baseline QTR'!$C32,0,4*(COLUMNS('Baseline QTR'!$C32:V32)-1),1,4))</f>
        <v>149.74466557223249</v>
      </c>
      <c r="W32" s="3">
        <f ca="1">AVERAGE(OFFSET('Baseline QTR'!$C32,0,4*(COLUMNS('Baseline QTR'!$C32:W32)-1),1,4))</f>
        <v>144.40620479273858</v>
      </c>
      <c r="X32" s="3">
        <f ca="1">AVERAGE(OFFSET('Baseline QTR'!$C32,0,4*(COLUMNS('Baseline QTR'!$C32:X32)-1),1,4))</f>
        <v>134.91256459289775</v>
      </c>
      <c r="Y32" s="3">
        <f ca="1">AVERAGE(OFFSET('Baseline QTR'!$C32,0,4*(COLUMNS('Baseline QTR'!$C32:Y32)-1),1,4))</f>
        <v>137.76985515507852</v>
      </c>
      <c r="Z32" s="3">
        <f ca="1">AVERAGE(OFFSET('Baseline QTR'!$C32,0,4*(COLUMNS('Baseline QTR'!$C32:Z32)-1),1,4))</f>
        <v>153.96250850795451</v>
      </c>
      <c r="AA32" s="3">
        <f ca="1">AVERAGE(OFFSET('Baseline QTR'!$C32,0,4*(COLUMNS('Baseline QTR'!$C32:AA32)-1),1,4))</f>
        <v>167.12499793528644</v>
      </c>
      <c r="AB32" s="3">
        <f ca="1">AVERAGE(OFFSET('Baseline QTR'!$C32,0,4*(COLUMNS('Baseline QTR'!$C32:AB32)-1),1,4))</f>
        <v>180.33946726073651</v>
      </c>
      <c r="AC32" s="3">
        <f ca="1">AVERAGE(OFFSET('Baseline QTR'!$C32,0,4*(COLUMNS('Baseline QTR'!$C32:AC32)-1),1,4))</f>
        <v>199.81639385428551</v>
      </c>
      <c r="AD32" s="3">
        <f ca="1">AVERAGE(OFFSET('Baseline QTR'!$C32,0,4*(COLUMNS('Baseline QTR'!$C32:AD32)-1),1,4))</f>
        <v>225.31400550708281</v>
      </c>
      <c r="AE32" s="3">
        <f ca="1">AVERAGE(OFFSET('Baseline QTR'!$C32,0,4*(COLUMNS('Baseline QTR'!$C32:AE32)-1),1,4))</f>
        <v>248.76458623409593</v>
      </c>
      <c r="AF32" s="3">
        <f ca="1">AVERAGE(OFFSET('Baseline QTR'!$C32,0,4*(COLUMNS('Baseline QTR'!$C32:AF32)-1),1,4))</f>
        <v>252.39555816162357</v>
      </c>
      <c r="AG32" s="3">
        <f ca="1">AVERAGE(OFFSET('Baseline QTR'!$C32,0,4*(COLUMNS('Baseline QTR'!$C32:AG32)-1),1,4))</f>
        <v>274.18025037626182</v>
      </c>
      <c r="AH32" s="3">
        <f ca="1">AVERAGE(OFFSET('Baseline QTR'!$C32,0,4*(COLUMNS('Baseline QTR'!$C32:AH32)-1),1,4))</f>
        <v>333.97273101079691</v>
      </c>
      <c r="AI32" s="3">
        <f ca="1">AVERAGE(OFFSET('Baseline QTR'!$C32,0,4*(COLUMNS('Baseline QTR'!$C32:AI32)-1),1,4))</f>
        <v>382.60262075300886</v>
      </c>
      <c r="AJ32" s="8">
        <f ca="1">AVERAGE(OFFSET('Baseline QTR'!$C32,0,4*(COLUMNS('Baseline QTR'!$C32:AJ32)-1),1,4))</f>
        <v>353.08029145994067</v>
      </c>
      <c r="AK32" s="8">
        <f ca="1">AVERAGE(OFFSET('Baseline QTR'!$C32,0,4*(COLUMNS('Baseline QTR'!$C32:AK32)-1),1,4))</f>
        <v>375.04790000000003</v>
      </c>
      <c r="AL32" s="8">
        <f ca="1">AVERAGE(OFFSET('Baseline QTR'!$C32,0,4*(COLUMNS('Baseline QTR'!$C32:AL32)-1),1,4))</f>
        <v>401.51875000000001</v>
      </c>
      <c r="AM32" s="8">
        <f ca="1">AVERAGE(OFFSET('Baseline QTR'!$C32,0,4*(COLUMNS('Baseline QTR'!$C32:AM32)-1),1,4))</f>
        <v>422.53235000000001</v>
      </c>
      <c r="AN32" s="8">
        <f ca="1">AVERAGE(OFFSET('Baseline QTR'!$C32,0,4*(COLUMNS('Baseline QTR'!$C32:AN32)-1),1,4))</f>
        <v>438.14285000000001</v>
      </c>
      <c r="AO32" s="8">
        <f ca="1">AVERAGE(OFFSET('Baseline QTR'!$C32,0,4*(COLUMNS('Baseline QTR'!$C32:AO32)-1),1,4))</f>
        <v>452.50302499999998</v>
      </c>
      <c r="AP32" s="8">
        <f ca="1">AVERAGE(OFFSET('Baseline QTR'!$C32,0,4*(COLUMNS('Baseline QTR'!$C32:AP32)-1),1,4))</f>
        <v>467.95620000000002</v>
      </c>
      <c r="AQ32" s="18"/>
    </row>
    <row r="33" spans="1:43" x14ac:dyDescent="0.2">
      <c r="A33" t="str">
        <f>'Baseline QTR'!A33</f>
        <v>KS_BP</v>
      </c>
      <c r="B33" t="str">
        <f>'Baseline QTR'!B33</f>
        <v>Housing permits (thous.)</v>
      </c>
      <c r="C33" s="3">
        <f ca="1">AVERAGE(OFFSET('Baseline QTR'!$C33,0,4*(COLUMNS('Baseline QTR'!$C33:C33)-1),1,4))</f>
        <v>23186.00048828125</v>
      </c>
      <c r="D33" s="3">
        <f ca="1">AVERAGE(OFFSET('Baseline QTR'!$C33,0,4*(COLUMNS('Baseline QTR'!$C33:D33)-1),1,4))</f>
        <v>10395</v>
      </c>
      <c r="E33" s="3">
        <f ca="1">AVERAGE(OFFSET('Baseline QTR'!$C33,0,4*(COLUMNS('Baseline QTR'!$C33:E33)-1),1,4))</f>
        <v>13371.998291015625</v>
      </c>
      <c r="F33" s="3">
        <f ca="1">AVERAGE(OFFSET('Baseline QTR'!$C33,0,4*(COLUMNS('Baseline QTR'!$C33:F33)-1),1,4))</f>
        <v>13166</v>
      </c>
      <c r="G33" s="3">
        <f ca="1">AVERAGE(OFFSET('Baseline QTR'!$C33,0,4*(COLUMNS('Baseline QTR'!$C33:G33)-1),1,4))</f>
        <v>14959</v>
      </c>
      <c r="H33" s="3">
        <f ca="1">AVERAGE(OFFSET('Baseline QTR'!$C33,0,4*(COLUMNS('Baseline QTR'!$C33:H33)-1),1,4))</f>
        <v>13964</v>
      </c>
      <c r="I33" s="3">
        <f ca="1">AVERAGE(OFFSET('Baseline QTR'!$C33,0,4*(COLUMNS('Baseline QTR'!$C33:I33)-1),1,4))</f>
        <v>16031</v>
      </c>
      <c r="J33" s="3">
        <f ca="1">AVERAGE(OFFSET('Baseline QTR'!$C33,0,4*(COLUMNS('Baseline QTR'!$C33:J33)-1),1,4))</f>
        <v>17877</v>
      </c>
      <c r="K33" s="3">
        <f ca="1">AVERAGE(OFFSET('Baseline QTR'!$C33,0,4*(COLUMNS('Baseline QTR'!$C33:K33)-1),1,4))</f>
        <v>21045</v>
      </c>
      <c r="L33" s="3">
        <f ca="1">AVERAGE(OFFSET('Baseline QTR'!$C33,0,4*(COLUMNS('Baseline QTR'!$C33:L33)-1),1,4))</f>
        <v>19646</v>
      </c>
      <c r="M33" s="3">
        <f ca="1">AVERAGE(OFFSET('Baseline QTR'!$C33,0,4*(COLUMNS('Baseline QTR'!$C33:M33)-1),1,4))</f>
        <v>18721</v>
      </c>
      <c r="N33" s="3">
        <f ca="1">AVERAGE(OFFSET('Baseline QTR'!$C33,0,4*(COLUMNS('Baseline QTR'!$C33:N33)-1),1,4))</f>
        <v>15548</v>
      </c>
      <c r="O33" s="3">
        <f ca="1">AVERAGE(OFFSET('Baseline QTR'!$C33,0,4*(COLUMNS('Baseline QTR'!$C33:O33)-1),1,4))</f>
        <v>14818</v>
      </c>
      <c r="P33" s="3">
        <f ca="1">AVERAGE(OFFSET('Baseline QTR'!$C33,0,4*(COLUMNS('Baseline QTR'!$C33:P33)-1),1,4))</f>
        <v>15596</v>
      </c>
      <c r="Q33" s="3">
        <f ca="1">AVERAGE(OFFSET('Baseline QTR'!$C33,0,4*(COLUMNS('Baseline QTR'!$C33:Q33)-1),1,4))</f>
        <v>17564</v>
      </c>
      <c r="R33" s="3">
        <f ca="1">AVERAGE(OFFSET('Baseline QTR'!$C33,0,4*(COLUMNS('Baseline QTR'!$C33:R33)-1),1,4))</f>
        <v>18779</v>
      </c>
      <c r="S33" s="3">
        <f ca="1">AVERAGE(OFFSET('Baseline QTR'!$C33,0,4*(COLUMNS('Baseline QTR'!$C33:S33)-1),1,4))</f>
        <v>19705</v>
      </c>
      <c r="T33" s="3">
        <f ca="1">AVERAGE(OFFSET('Baseline QTR'!$C33,0,4*(COLUMNS('Baseline QTR'!$C33:T33)-1),1,4))</f>
        <v>21137</v>
      </c>
      <c r="U33" s="3">
        <f ca="1">AVERAGE(OFFSET('Baseline QTR'!$C33,0,4*(COLUMNS('Baseline QTR'!$C33:U33)-1),1,4))</f>
        <v>12817</v>
      </c>
      <c r="V33" s="3">
        <f ca="1">AVERAGE(OFFSET('Baseline QTR'!$C33,0,4*(COLUMNS('Baseline QTR'!$C33:V33)-1),1,4))</f>
        <v>5382</v>
      </c>
      <c r="W33" s="3">
        <f ca="1">AVERAGE(OFFSET('Baseline QTR'!$C33,0,4*(COLUMNS('Baseline QTR'!$C33:W33)-1),1,4))</f>
        <v>8016</v>
      </c>
      <c r="X33" s="3">
        <f ca="1">AVERAGE(OFFSET('Baseline QTR'!$C33,0,4*(COLUMNS('Baseline QTR'!$C33:X33)-1),1,4))</f>
        <v>8694</v>
      </c>
      <c r="Y33" s="3">
        <f ca="1">AVERAGE(OFFSET('Baseline QTR'!$C33,0,4*(COLUMNS('Baseline QTR'!$C33:Y33)-1),1,4))</f>
        <v>14451</v>
      </c>
      <c r="Z33" s="3">
        <f ca="1">AVERAGE(OFFSET('Baseline QTR'!$C33,0,4*(COLUMNS('Baseline QTR'!$C33:Z33)-1),1,4))</f>
        <v>15450</v>
      </c>
      <c r="AA33" s="3">
        <f ca="1">AVERAGE(OFFSET('Baseline QTR'!$C33,0,4*(COLUMNS('Baseline QTR'!$C33:AA33)-1),1,4))</f>
        <v>17832</v>
      </c>
      <c r="AB33" s="3">
        <f ca="1">AVERAGE(OFFSET('Baseline QTR'!$C33,0,4*(COLUMNS('Baseline QTR'!$C33:AB33)-1),1,4))</f>
        <v>22128</v>
      </c>
      <c r="AC33" s="3">
        <f ca="1">AVERAGE(OFFSET('Baseline QTR'!$C33,0,4*(COLUMNS('Baseline QTR'!$C33:AC33)-1),1,4))</f>
        <v>21396</v>
      </c>
      <c r="AD33" s="3">
        <f ca="1">AVERAGE(OFFSET('Baseline QTR'!$C33,0,4*(COLUMNS('Baseline QTR'!$C33:AD33)-1),1,4))</f>
        <v>21774</v>
      </c>
      <c r="AE33" s="3">
        <f ca="1">AVERAGE(OFFSET('Baseline QTR'!$C33,0,4*(COLUMNS('Baseline QTR'!$C33:AE33)-1),1,4))</f>
        <v>19186</v>
      </c>
      <c r="AF33" s="3">
        <f ca="1">AVERAGE(OFFSET('Baseline QTR'!$C33,0,4*(COLUMNS('Baseline QTR'!$C33:AF33)-1),1,4))</f>
        <v>22482</v>
      </c>
      <c r="AG33" s="3">
        <f ca="1">AVERAGE(OFFSET('Baseline QTR'!$C33,0,4*(COLUMNS('Baseline QTR'!$C33:AG33)-1),1,4))</f>
        <v>18913</v>
      </c>
      <c r="AH33" s="3">
        <f ca="1">AVERAGE(OFFSET('Baseline QTR'!$C33,0,4*(COLUMNS('Baseline QTR'!$C33:AH33)-1),1,4))</f>
        <v>24130</v>
      </c>
      <c r="AI33" s="3">
        <f ca="1">AVERAGE(OFFSET('Baseline QTR'!$C33,0,4*(COLUMNS('Baseline QTR'!$C33:AI33)-1),1,4))</f>
        <v>21160</v>
      </c>
      <c r="AJ33" s="8">
        <f ca="1">AVERAGE(OFFSET('Baseline QTR'!$C33,0,4*(COLUMNS('Baseline QTR'!$C33:AJ33)-1),1,4))</f>
        <v>17678.760000000002</v>
      </c>
      <c r="AK33" s="8">
        <f ca="1">AVERAGE(OFFSET('Baseline QTR'!$C33,0,4*(COLUMNS('Baseline QTR'!$C33:AK33)-1),1,4))</f>
        <v>20715.63</v>
      </c>
      <c r="AL33" s="8">
        <f ca="1">AVERAGE(OFFSET('Baseline QTR'!$C33,0,4*(COLUMNS('Baseline QTR'!$C33:AL33)-1),1,4))</f>
        <v>22220.082500000004</v>
      </c>
      <c r="AM33" s="8">
        <f ca="1">AVERAGE(OFFSET('Baseline QTR'!$C33,0,4*(COLUMNS('Baseline QTR'!$C33:AM33)-1),1,4))</f>
        <v>22739.635000000002</v>
      </c>
      <c r="AN33" s="8">
        <f ca="1">AVERAGE(OFFSET('Baseline QTR'!$C33,0,4*(COLUMNS('Baseline QTR'!$C33:AN33)-1),1,4))</f>
        <v>23260.342499999999</v>
      </c>
      <c r="AO33" s="8">
        <f ca="1">AVERAGE(OFFSET('Baseline QTR'!$C33,0,4*(COLUMNS('Baseline QTR'!$C33:AO33)-1),1,4))</f>
        <v>23857.157500000001</v>
      </c>
      <c r="AP33" s="8">
        <f ca="1">AVERAGE(OFFSET('Baseline QTR'!$C33,0,4*(COLUMNS('Baseline QTR'!$C33:AP33)-1),1,4))</f>
        <v>24493.164999999997</v>
      </c>
      <c r="AQ33" s="18"/>
    </row>
    <row r="34" spans="1:43" x14ac:dyDescent="0.2">
      <c r="A34" t="str">
        <f>'Baseline QTR'!A34</f>
        <v>KS_POP</v>
      </c>
      <c r="B34" t="str">
        <f>'Baseline QTR'!B34</f>
        <v>Population (thous.)</v>
      </c>
      <c r="C34" s="48">
        <f ca="1">AVERAGE(OFFSET('Baseline QTR'!$C34,0,4*(COLUMNS('Baseline QTR'!$C34:C34)-1),1,4))</f>
        <v>1999.2114712037874</v>
      </c>
      <c r="D34" s="48">
        <f ca="1">AVERAGE(OFFSET('Baseline QTR'!$C34,0,4*(COLUMNS('Baseline QTR'!$C34:D34)-1),1,4))</f>
        <v>2050.810950062104</v>
      </c>
      <c r="E34" s="48">
        <f ca="1">AVERAGE(OFFSET('Baseline QTR'!$C34,0,4*(COLUMNS('Baseline QTR'!$C34:E34)-1),1,4))</f>
        <v>2078.2645410477953</v>
      </c>
      <c r="F34" s="48">
        <f ca="1">AVERAGE(OFFSET('Baseline QTR'!$C34,0,4*(COLUMNS('Baseline QTR'!$C34:F34)-1),1,4))</f>
        <v>2110.0368544967146</v>
      </c>
      <c r="G34" s="48">
        <f ca="1">AVERAGE(OFFSET('Baseline QTR'!$C34,0,4*(COLUMNS('Baseline QTR'!$C34:G34)-1),1,4))</f>
        <v>2140.0514003403464</v>
      </c>
      <c r="H34" s="48">
        <f ca="1">AVERAGE(OFFSET('Baseline QTR'!$C34,0,4*(COLUMNS('Baseline QTR'!$C34:H34)-1),1,4))</f>
        <v>2166.6694816418994</v>
      </c>
      <c r="I34" s="48">
        <f ca="1">AVERAGE(OFFSET('Baseline QTR'!$C34,0,4*(COLUMNS('Baseline QTR'!$C34:I34)-1),1,4))</f>
        <v>2193.6384230920557</v>
      </c>
      <c r="J34" s="48">
        <f ca="1">AVERAGE(OFFSET('Baseline QTR'!$C34,0,4*(COLUMNS('Baseline QTR'!$C34:J34)-1),1,4))</f>
        <v>2229.3992791148762</v>
      </c>
      <c r="K34" s="48">
        <f ca="1">AVERAGE(OFFSET('Baseline QTR'!$C34,0,4*(COLUMNS('Baseline QTR'!$C34:K34)-1),1,4))</f>
        <v>2273.8134916984372</v>
      </c>
      <c r="L34" s="48">
        <f ca="1">AVERAGE(OFFSET('Baseline QTR'!$C34,0,4*(COLUMNS('Baseline QTR'!$C34:L34)-1),1,4))</f>
        <v>2317.7644259663739</v>
      </c>
      <c r="M34" s="48">
        <f ca="1">AVERAGE(OFFSET('Baseline QTR'!$C34,0,4*(COLUMNS('Baseline QTR'!$C34:M34)-1),1,4))</f>
        <v>2354.6442888110673</v>
      </c>
      <c r="N34" s="48">
        <f ca="1">AVERAGE(OFFSET('Baseline QTR'!$C34,0,4*(COLUMNS('Baseline QTR'!$C34:N34)-1),1,4))</f>
        <v>2386.2027937893558</v>
      </c>
      <c r="O34" s="48">
        <f ca="1">AVERAGE(OFFSET('Baseline QTR'!$C34,0,4*(COLUMNS('Baseline QTR'!$C34:O34)-1),1,4))</f>
        <v>2415.4315047815098</v>
      </c>
      <c r="P34" s="48">
        <f ca="1">AVERAGE(OFFSET('Baseline QTR'!$C34,0,4*(COLUMNS('Baseline QTR'!$C34:P34)-1),1,4))</f>
        <v>2435.8969214596063</v>
      </c>
      <c r="Q34" s="48">
        <f ca="1">AVERAGE(OFFSET('Baseline QTR'!$C34,0,4*(COLUMNS('Baseline QTR'!$C34:Q34)-1),1,4))</f>
        <v>2458.4435750050666</v>
      </c>
      <c r="R34" s="48">
        <f ca="1">AVERAGE(OFFSET('Baseline QTR'!$C34,0,4*(COLUMNS('Baseline QTR'!$C34:R34)-1),1,4))</f>
        <v>2492.568606645129</v>
      </c>
      <c r="S34" s="48">
        <f ca="1">AVERAGE(OFFSET('Baseline QTR'!$C34,0,4*(COLUMNS('Baseline QTR'!$C34:S34)-1),1,4))</f>
        <v>2536.8597015394171</v>
      </c>
      <c r="T34" s="48">
        <f ca="1">AVERAGE(OFFSET('Baseline QTR'!$C34,0,4*(COLUMNS('Baseline QTR'!$C34:T34)-1),1,4))</f>
        <v>2572.3456653222038</v>
      </c>
      <c r="U34" s="48">
        <f ca="1">AVERAGE(OFFSET('Baseline QTR'!$C34,0,4*(COLUMNS('Baseline QTR'!$C34:U34)-1),1,4))</f>
        <v>2599.5382465467678</v>
      </c>
      <c r="V34" s="48">
        <f ca="1">AVERAGE(OFFSET('Baseline QTR'!$C34,0,4*(COLUMNS('Baseline QTR'!$C34:V34)-1),1,4))</f>
        <v>2626.2521297407256</v>
      </c>
      <c r="W34" s="48">
        <f ca="1">AVERAGE(OFFSET('Baseline QTR'!$C34,0,4*(COLUMNS('Baseline QTR'!$C34:W34)-1),1,4))</f>
        <v>2652.9422969903289</v>
      </c>
      <c r="X34" s="48">
        <f ca="1">AVERAGE(OFFSET('Baseline QTR'!$C34,0,4*(COLUMNS('Baseline QTR'!$C34:X34)-1),1,4))</f>
        <v>2670.3997916729581</v>
      </c>
      <c r="Y34" s="48">
        <f ca="1">AVERAGE(OFFSET('Baseline QTR'!$C34,0,4*(COLUMNS('Baseline QTR'!$C34:Y34)-1),1,4))</f>
        <v>2694.5035675678378</v>
      </c>
      <c r="Z34" s="48">
        <f ca="1">AVERAGE(OFFSET('Baseline QTR'!$C34,0,4*(COLUMNS('Baseline QTR'!$C34:Z34)-1),1,4))</f>
        <v>2736.6037036806911</v>
      </c>
      <c r="AA34" s="48">
        <f ca="1">AVERAGE(OFFSET('Baseline QTR'!$C34,0,4*(COLUMNS('Baseline QTR'!$C34:AA34)-1),1,4))</f>
        <v>2786.5319614593986</v>
      </c>
      <c r="AB34" s="48">
        <f ca="1">AVERAGE(OFFSET('Baseline QTR'!$C34,0,4*(COLUMNS('Baseline QTR'!$C34:AB34)-1),1,4))</f>
        <v>2849.5452161067151</v>
      </c>
      <c r="AC34" s="48">
        <f ca="1">AVERAGE(OFFSET('Baseline QTR'!$C34,0,4*(COLUMNS('Baseline QTR'!$C34:AC34)-1),1,4))</f>
        <v>2910.5141272387423</v>
      </c>
      <c r="AD34" s="48">
        <f ca="1">AVERAGE(OFFSET('Baseline QTR'!$C34,0,4*(COLUMNS('Baseline QTR'!$C34:AD34)-1),1,4))</f>
        <v>2955.6618843133165</v>
      </c>
      <c r="AE34" s="48">
        <f ca="1">AVERAGE(OFFSET('Baseline QTR'!$C34,0,4*(COLUMNS('Baseline QTR'!$C34:AE34)-1),1,4))</f>
        <v>3008.3433042579904</v>
      </c>
      <c r="AF34" s="48">
        <f ca="1">AVERAGE(OFFSET('Baseline QTR'!$C34,0,4*(COLUMNS('Baseline QTR'!$C34:AF34)-1),1,4))</f>
        <v>3064.4028517797219</v>
      </c>
      <c r="AG34" s="49">
        <f ca="1">AVERAGE(OFFSET('Baseline QTR'!$C34,0,4*(COLUMNS('Baseline QTR'!$C34:AG34)-1),1,4))</f>
        <v>3108.6668979981237</v>
      </c>
      <c r="AH34" s="49">
        <f ca="1">AVERAGE(OFFSET('Baseline QTR'!$C34,0,4*(COLUMNS('Baseline QTR'!$C34:AH34)-1),1,4))</f>
        <v>3138.7493687277843</v>
      </c>
      <c r="AI34" s="49">
        <f ca="1">AVERAGE(OFFSET('Baseline QTR'!$C34,0,4*(COLUMNS('Baseline QTR'!$C34:AI34)-1),1,4))</f>
        <v>3181.1692208407385</v>
      </c>
      <c r="AJ34" s="50">
        <f ca="1">AVERAGE(OFFSET('Baseline QTR'!$C34,0,4*(COLUMNS('Baseline QTR'!$C34:AJ34)-1),1,4))</f>
        <v>3221.7655544029167</v>
      </c>
      <c r="AK34" s="50">
        <f ca="1">AVERAGE(OFFSET('Baseline QTR'!$C34,0,4*(COLUMNS('Baseline QTR'!$C34:AK34)-1),1,4))</f>
        <v>3256.403824252809</v>
      </c>
      <c r="AL34" s="50">
        <f ca="1">AVERAGE(OFFSET('Baseline QTR'!$C34,0,4*(COLUMNS('Baseline QTR'!$C34:AL34)-1),1,4))</f>
        <v>3292.6553268716052</v>
      </c>
      <c r="AM34" s="50">
        <f ca="1">AVERAGE(OFFSET('Baseline QTR'!$C34,0,4*(COLUMNS('Baseline QTR'!$C34:AM34)-1),1,4))</f>
        <v>3332.3982932591853</v>
      </c>
      <c r="AN34" s="50">
        <f ca="1">AVERAGE(OFFSET('Baseline QTR'!$C34,0,4*(COLUMNS('Baseline QTR'!$C34:AN34)-1),1,4))</f>
        <v>3371.2137672804156</v>
      </c>
      <c r="AO34" s="50">
        <f ca="1">AVERAGE(OFFSET('Baseline QTR'!$C34,0,4*(COLUMNS('Baseline QTR'!$C34:AO34)-1),1,4))</f>
        <v>3409.6669003532252</v>
      </c>
      <c r="AP34" s="50">
        <f ca="1">AVERAGE(OFFSET('Baseline QTR'!$C34,0,4*(COLUMNS('Baseline QTR'!$C34:AP34)-1),1,4))</f>
        <v>3447.9456495626118</v>
      </c>
      <c r="AQ34" s="18"/>
    </row>
    <row r="35" spans="1:43" s="24" customFormat="1" x14ac:dyDescent="0.2">
      <c r="A35"/>
    </row>
    <row r="36" spans="1:43" x14ac:dyDescent="0.2">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row>
    <row r="37" spans="1:43" x14ac:dyDescent="0.2">
      <c r="B37" s="23" t="s">
        <v>224</v>
      </c>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row>
    <row r="38" spans="1:43" x14ac:dyDescent="0.2">
      <c r="C38" s="21">
        <f t="shared" ref="C38:X38" si="0">C4</f>
        <v>1990</v>
      </c>
      <c r="D38" s="21">
        <f t="shared" si="0"/>
        <v>1991</v>
      </c>
      <c r="E38" s="21">
        <f t="shared" si="0"/>
        <v>1992</v>
      </c>
      <c r="F38" s="21">
        <f t="shared" si="0"/>
        <v>1993</v>
      </c>
      <c r="G38" s="21">
        <f t="shared" si="0"/>
        <v>1994</v>
      </c>
      <c r="H38" s="21">
        <f t="shared" si="0"/>
        <v>1995</v>
      </c>
      <c r="I38" s="21">
        <f t="shared" si="0"/>
        <v>1996</v>
      </c>
      <c r="J38" s="21">
        <f t="shared" si="0"/>
        <v>1997</v>
      </c>
      <c r="K38" s="21">
        <f t="shared" si="0"/>
        <v>1998</v>
      </c>
      <c r="L38" s="21">
        <f t="shared" si="0"/>
        <v>1999</v>
      </c>
      <c r="M38" s="21">
        <f t="shared" si="0"/>
        <v>2000</v>
      </c>
      <c r="N38" s="21">
        <f t="shared" si="0"/>
        <v>2001</v>
      </c>
      <c r="O38" s="21">
        <f t="shared" si="0"/>
        <v>2002</v>
      </c>
      <c r="P38" s="21">
        <f t="shared" si="0"/>
        <v>2003</v>
      </c>
      <c r="Q38" s="21">
        <f t="shared" si="0"/>
        <v>2004</v>
      </c>
      <c r="R38" s="21">
        <f t="shared" si="0"/>
        <v>2005</v>
      </c>
      <c r="S38" s="21">
        <f t="shared" si="0"/>
        <v>2006</v>
      </c>
      <c r="T38" s="21">
        <f t="shared" si="0"/>
        <v>2007</v>
      </c>
      <c r="U38" s="21">
        <f t="shared" si="0"/>
        <v>2008</v>
      </c>
      <c r="V38" s="21">
        <f t="shared" si="0"/>
        <v>2009</v>
      </c>
      <c r="W38" s="21">
        <f t="shared" si="0"/>
        <v>2010</v>
      </c>
      <c r="X38" s="21">
        <f t="shared" si="0"/>
        <v>2011</v>
      </c>
      <c r="Y38" s="21">
        <f t="shared" ref="Y38:AP38" si="1">Y4</f>
        <v>2012</v>
      </c>
      <c r="Z38" s="21">
        <f t="shared" si="1"/>
        <v>2013</v>
      </c>
      <c r="AA38" s="21">
        <f t="shared" si="1"/>
        <v>2014</v>
      </c>
      <c r="AB38" s="21">
        <f t="shared" si="1"/>
        <v>2015</v>
      </c>
      <c r="AC38" s="21">
        <f t="shared" si="1"/>
        <v>2016</v>
      </c>
      <c r="AD38" s="21">
        <f t="shared" si="1"/>
        <v>2017</v>
      </c>
      <c r="AE38" s="21">
        <f t="shared" si="1"/>
        <v>2018</v>
      </c>
      <c r="AF38" s="21">
        <f t="shared" si="1"/>
        <v>2019</v>
      </c>
      <c r="AG38" s="22">
        <f t="shared" si="1"/>
        <v>2020</v>
      </c>
      <c r="AH38" s="21">
        <f t="shared" si="1"/>
        <v>2021</v>
      </c>
      <c r="AI38" s="21">
        <f t="shared" si="1"/>
        <v>2022</v>
      </c>
      <c r="AJ38" s="21">
        <f t="shared" si="1"/>
        <v>2023</v>
      </c>
      <c r="AK38" s="21">
        <f t="shared" si="1"/>
        <v>2024</v>
      </c>
      <c r="AL38" s="21">
        <f t="shared" si="1"/>
        <v>2025</v>
      </c>
      <c r="AM38" s="21">
        <f t="shared" si="1"/>
        <v>2026</v>
      </c>
      <c r="AN38" s="21">
        <f t="shared" si="1"/>
        <v>2027</v>
      </c>
      <c r="AO38" s="21">
        <f t="shared" si="1"/>
        <v>2028</v>
      </c>
      <c r="AP38" s="21">
        <f t="shared" si="1"/>
        <v>2029</v>
      </c>
    </row>
    <row r="39" spans="1:43" x14ac:dyDescent="0.2">
      <c r="B39" t="str">
        <f t="shared" ref="B39:B52" si="2">B7</f>
        <v>Employment (thous.)</v>
      </c>
      <c r="C39" s="20"/>
      <c r="D39" s="20">
        <f t="shared" ref="D39:Y39" ca="1" si="3">100*(D7/C7-1)</f>
        <v>0.4688204357625736</v>
      </c>
      <c r="E39" s="20">
        <f t="shared" ca="1" si="3"/>
        <v>1.258562412132469</v>
      </c>
      <c r="F39" s="20">
        <f t="shared" ca="1" si="3"/>
        <v>1.0427821309090257</v>
      </c>
      <c r="G39" s="20">
        <f t="shared" ca="1" si="3"/>
        <v>1.0495618298628218</v>
      </c>
      <c r="H39" s="20">
        <f t="shared" ca="1" si="3"/>
        <v>1.8610538497703555</v>
      </c>
      <c r="I39" s="20">
        <f t="shared" ca="1" si="3"/>
        <v>3.756355270258771</v>
      </c>
      <c r="J39" s="20">
        <f t="shared" ca="1" si="3"/>
        <v>5.775469141378875</v>
      </c>
      <c r="K39" s="20">
        <f t="shared" ca="1" si="3"/>
        <v>4.8118169995535531</v>
      </c>
      <c r="L39" s="20">
        <f t="shared" ca="1" si="3"/>
        <v>2.6210847315332853</v>
      </c>
      <c r="M39" s="20">
        <f t="shared" ca="1" si="3"/>
        <v>2.2744225216554392</v>
      </c>
      <c r="N39" s="20">
        <f t="shared" ca="1" si="3"/>
        <v>-1.2122031984284298</v>
      </c>
      <c r="O39" s="20">
        <f t="shared" ca="1" si="3"/>
        <v>-3.4508216241962542</v>
      </c>
      <c r="P39" s="20">
        <f t="shared" ca="1" si="3"/>
        <v>-0.74800818924052326</v>
      </c>
      <c r="Q39" s="20">
        <f t="shared" ca="1" si="3"/>
        <v>0.73065715652591567</v>
      </c>
      <c r="R39" s="20">
        <f t="shared" ca="1" si="3"/>
        <v>2.5480024918736577</v>
      </c>
      <c r="S39" s="20">
        <f t="shared" ca="1" si="3"/>
        <v>3.2353330366057698</v>
      </c>
      <c r="T39" s="20">
        <f t="shared" ca="1" si="3"/>
        <v>3.101312654031485</v>
      </c>
      <c r="U39" s="20">
        <f t="shared" ca="1" si="3"/>
        <v>1.2392631103073981</v>
      </c>
      <c r="V39" s="20">
        <f t="shared" ca="1" si="3"/>
        <v>-5.0716426741388654</v>
      </c>
      <c r="W39" s="20">
        <f t="shared" ca="1" si="3"/>
        <v>-1.4623648326835825</v>
      </c>
      <c r="X39" s="20">
        <f t="shared" ca="1" si="3"/>
        <v>1.8635875402792657</v>
      </c>
      <c r="Y39" s="20">
        <f t="shared" ca="1" si="3"/>
        <v>2.6220980299116015</v>
      </c>
      <c r="Z39" s="20">
        <f t="shared" ref="Z39:AP39" ca="1" si="4">100*(Z7/Y7-1)</f>
        <v>2.8770571815114776</v>
      </c>
      <c r="AA39" s="20">
        <f t="shared" ca="1" si="4"/>
        <v>2.7605302437589962</v>
      </c>
      <c r="AB39" s="20">
        <f t="shared" ca="1" si="4"/>
        <v>3.1772087648627823</v>
      </c>
      <c r="AC39" s="20">
        <f t="shared" ca="1" si="4"/>
        <v>3.2463182574655303</v>
      </c>
      <c r="AD39" s="20">
        <f t="shared" ca="1" si="4"/>
        <v>2.4852874833359628</v>
      </c>
      <c r="AE39" s="20">
        <f t="shared" ca="1" si="4"/>
        <v>2.2603173347050198</v>
      </c>
      <c r="AF39" s="20">
        <f t="shared" ca="1" si="4"/>
        <v>2.34578291109242</v>
      </c>
      <c r="AG39" s="20">
        <f t="shared" ca="1" si="4"/>
        <v>-5.7806090622105515</v>
      </c>
      <c r="AH39" s="20">
        <f t="shared" ca="1" si="4"/>
        <v>1.6486768452942169</v>
      </c>
      <c r="AI39" s="20">
        <f t="shared" ca="1" si="4"/>
        <v>4.5954041024578451</v>
      </c>
      <c r="AJ39" s="19">
        <f t="shared" ca="1" si="4"/>
        <v>2.1775423169097641</v>
      </c>
      <c r="AK39" s="19">
        <f t="shared" ca="1" si="4"/>
        <v>0.78661409244786817</v>
      </c>
      <c r="AL39" s="19">
        <f t="shared" ca="1" si="4"/>
        <v>0.1955367110279882</v>
      </c>
      <c r="AM39" s="19">
        <f t="shared" ca="1" si="4"/>
        <v>0.37018845196925554</v>
      </c>
      <c r="AN39" s="19">
        <f t="shared" ca="1" si="4"/>
        <v>0.93124795014758455</v>
      </c>
      <c r="AO39" s="19">
        <f t="shared" ca="1" si="4"/>
        <v>1.5912003460720525</v>
      </c>
      <c r="AP39" s="19">
        <f t="shared" ca="1" si="4"/>
        <v>1.6274110997249736</v>
      </c>
    </row>
    <row r="40" spans="1:43" x14ac:dyDescent="0.2">
      <c r="B40" t="str">
        <f t="shared" si="2"/>
        <v xml:space="preserve"> Goods producing</v>
      </c>
      <c r="C40" s="20"/>
      <c r="D40" s="20">
        <f t="shared" ref="D40:Y40" ca="1" si="5">100*(D8/C8-1)</f>
        <v>-2.3426457763209396</v>
      </c>
      <c r="E40" s="20">
        <f t="shared" ca="1" si="5"/>
        <v>-0.93305413561617367</v>
      </c>
      <c r="F40" s="20">
        <f t="shared" ca="1" si="5"/>
        <v>-4.9516645426004864</v>
      </c>
      <c r="G40" s="20">
        <f t="shared" ca="1" si="5"/>
        <v>-4.3626136437961875</v>
      </c>
      <c r="H40" s="20">
        <f t="shared" ca="1" si="5"/>
        <v>-2.28422924360554</v>
      </c>
      <c r="I40" s="20">
        <f t="shared" ca="1" si="5"/>
        <v>4.4232922732363011</v>
      </c>
      <c r="J40" s="20">
        <f t="shared" ca="1" si="5"/>
        <v>11.494638069705076</v>
      </c>
      <c r="K40" s="20">
        <f t="shared" ca="1" si="5"/>
        <v>5.7379020138262682</v>
      </c>
      <c r="L40" s="20">
        <f t="shared" ca="1" si="5"/>
        <v>-2.9591517666789691</v>
      </c>
      <c r="M40" s="20">
        <f t="shared" ca="1" si="5"/>
        <v>-3.102114945222334</v>
      </c>
      <c r="N40" s="20">
        <f t="shared" ca="1" si="5"/>
        <v>-3.340487922851354</v>
      </c>
      <c r="O40" s="20">
        <f t="shared" ca="1" si="5"/>
        <v>-9.4889597798211156</v>
      </c>
      <c r="P40" s="20">
        <f t="shared" ca="1" si="5"/>
        <v>-6.9039391845197144</v>
      </c>
      <c r="Q40" s="20">
        <f t="shared" ca="1" si="5"/>
        <v>-0.54932818647464021</v>
      </c>
      <c r="R40" s="20">
        <f t="shared" ca="1" si="5"/>
        <v>5.3071583190266391</v>
      </c>
      <c r="S40" s="20">
        <f t="shared" ca="1" si="5"/>
        <v>7.5028352707683599</v>
      </c>
      <c r="T40" s="20">
        <f t="shared" ca="1" si="5"/>
        <v>5.7198430751986384</v>
      </c>
      <c r="U40" s="20">
        <f t="shared" ca="1" si="5"/>
        <v>-0.97916926531121939</v>
      </c>
      <c r="V40" s="20">
        <f t="shared" ca="1" si="5"/>
        <v>-12.599987403161816</v>
      </c>
      <c r="W40" s="20">
        <f t="shared" ca="1" si="5"/>
        <v>-6.2587828342881675</v>
      </c>
      <c r="X40" s="20">
        <f t="shared" ca="1" si="5"/>
        <v>2.5138376383763816</v>
      </c>
      <c r="Y40" s="20">
        <f t="shared" ca="1" si="5"/>
        <v>5.1968503937007915</v>
      </c>
      <c r="Z40" s="20">
        <f t="shared" ref="Z40:AP40" ca="1" si="6">100*(Z8/Y8-1)</f>
        <v>3.9528086683775054</v>
      </c>
      <c r="AA40" s="20">
        <f t="shared" ca="1" si="6"/>
        <v>2.3898508486199566</v>
      </c>
      <c r="AB40" s="20">
        <f t="shared" ca="1" si="6"/>
        <v>3.6869600160739147</v>
      </c>
      <c r="AC40" s="20">
        <f t="shared" ca="1" si="6"/>
        <v>1.4468882214255796</v>
      </c>
      <c r="AD40" s="20">
        <f t="shared" ca="1" si="6"/>
        <v>-1.0028334023112873</v>
      </c>
      <c r="AE40" s="20">
        <f t="shared" ca="1" si="6"/>
        <v>1.9745304862361701</v>
      </c>
      <c r="AF40" s="20">
        <f t="shared" ca="1" si="6"/>
        <v>2.5480920845159405</v>
      </c>
      <c r="AG40" s="20">
        <f t="shared" ca="1" si="6"/>
        <v>-6.7562580724521926</v>
      </c>
      <c r="AH40" s="20">
        <f t="shared" ca="1" si="6"/>
        <v>-3.489330826819681</v>
      </c>
      <c r="AI40" s="20">
        <f t="shared" ca="1" si="6"/>
        <v>2.5117041998428125</v>
      </c>
      <c r="AJ40" s="19">
        <f t="shared" ca="1" si="6"/>
        <v>2.4345056337089055</v>
      </c>
      <c r="AK40" s="19">
        <f t="shared" ca="1" si="6"/>
        <v>-0.9204901422639522</v>
      </c>
      <c r="AL40" s="19">
        <f t="shared" ca="1" si="6"/>
        <v>-0.69883344152682492</v>
      </c>
      <c r="AM40" s="19">
        <f t="shared" ca="1" si="6"/>
        <v>0.27419327470341592</v>
      </c>
      <c r="AN40" s="19">
        <f t="shared" ca="1" si="6"/>
        <v>0.68584525088333237</v>
      </c>
      <c r="AO40" s="19">
        <f t="shared" ca="1" si="6"/>
        <v>0.90664888626970086</v>
      </c>
      <c r="AP40" s="19">
        <f t="shared" ca="1" si="6"/>
        <v>0.82854863097836517</v>
      </c>
    </row>
    <row r="41" spans="1:43" x14ac:dyDescent="0.2">
      <c r="B41" t="str">
        <f t="shared" si="2"/>
        <v xml:space="preserve">   Natural resources</v>
      </c>
      <c r="C41" s="20"/>
      <c r="D41" s="20">
        <f t="shared" ref="D41:Y41" ca="1" si="7">100*(D9/C9-1)</f>
        <v>-8.438818565400851</v>
      </c>
      <c r="E41" s="20">
        <f t="shared" ca="1" si="7"/>
        <v>-13.364055299539157</v>
      </c>
      <c r="F41" s="20">
        <f t="shared" ca="1" si="7"/>
        <v>3.1914893617021267</v>
      </c>
      <c r="G41" s="20">
        <f t="shared" ca="1" si="7"/>
        <v>-3.6082474226803996</v>
      </c>
      <c r="H41" s="20">
        <f t="shared" ca="1" si="7"/>
        <v>2.6737967914438387</v>
      </c>
      <c r="I41" s="20">
        <f t="shared" ca="1" si="7"/>
        <v>1.5625</v>
      </c>
      <c r="J41" s="20">
        <f t="shared" ca="1" si="7"/>
        <v>14.358974358974352</v>
      </c>
      <c r="K41" s="20">
        <f t="shared" ca="1" si="7"/>
        <v>3.587443946188329</v>
      </c>
      <c r="L41" s="20">
        <f t="shared" ca="1" si="7"/>
        <v>9.0909090909090828</v>
      </c>
      <c r="M41" s="20">
        <f t="shared" ca="1" si="7"/>
        <v>0.39682539682539542</v>
      </c>
      <c r="N41" s="20">
        <f t="shared" ca="1" si="7"/>
        <v>-7.1146245059288571</v>
      </c>
      <c r="O41" s="20">
        <f t="shared" ca="1" si="7"/>
        <v>-18.297872340425524</v>
      </c>
      <c r="P41" s="20">
        <f t="shared" ca="1" si="7"/>
        <v>-15.625000000000011</v>
      </c>
      <c r="Q41" s="20">
        <f t="shared" ca="1" si="7"/>
        <v>-9.2592592592592453</v>
      </c>
      <c r="R41" s="20">
        <f t="shared" ca="1" si="7"/>
        <v>-9.5238095238095237</v>
      </c>
      <c r="S41" s="20">
        <f t="shared" ca="1" si="7"/>
        <v>-0.75187969924811471</v>
      </c>
      <c r="T41" s="20">
        <f t="shared" ca="1" si="7"/>
        <v>0</v>
      </c>
      <c r="U41" s="20">
        <f t="shared" ca="1" si="7"/>
        <v>-10.60606060606062</v>
      </c>
      <c r="V41" s="20">
        <f t="shared" ca="1" si="7"/>
        <v>-18.644067796610166</v>
      </c>
      <c r="W41" s="20">
        <f t="shared" ca="1" si="7"/>
        <v>-3.1249999999999889</v>
      </c>
      <c r="X41" s="20">
        <f t="shared" ca="1" si="7"/>
        <v>-7.5268817204301346</v>
      </c>
      <c r="Y41" s="20">
        <f t="shared" ca="1" si="7"/>
        <v>-1.1627906976744096</v>
      </c>
      <c r="Z41" s="20">
        <f t="shared" ref="Z41:AP41" ca="1" si="8">100*(Z9/Y9-1)</f>
        <v>4.705882352941182</v>
      </c>
      <c r="AA41" s="20">
        <f t="shared" ca="1" si="8"/>
        <v>-3.3707865168539519</v>
      </c>
      <c r="AB41" s="20">
        <f t="shared" ca="1" si="8"/>
        <v>11.627906976744207</v>
      </c>
      <c r="AC41" s="20">
        <f t="shared" ca="1" si="8"/>
        <v>-2.0833333333333481</v>
      </c>
      <c r="AD41" s="20">
        <f t="shared" ca="1" si="8"/>
        <v>2.1276595744680993</v>
      </c>
      <c r="AE41" s="20">
        <f t="shared" ca="1" si="8"/>
        <v>0</v>
      </c>
      <c r="AF41" s="20">
        <f t="shared" ca="1" si="8"/>
        <v>0</v>
      </c>
      <c r="AG41" s="20">
        <f t="shared" ca="1" si="8"/>
        <v>-5.2083333333333375</v>
      </c>
      <c r="AH41" s="20">
        <f t="shared" ca="1" si="8"/>
        <v>-3.296703296703285</v>
      </c>
      <c r="AI41" s="20">
        <f t="shared" ca="1" si="8"/>
        <v>-1.1363636363636465</v>
      </c>
      <c r="AJ41" s="19">
        <f t="shared" ca="1" si="8"/>
        <v>7.6155034482758621</v>
      </c>
      <c r="AK41" s="19">
        <f t="shared" ca="1" si="8"/>
        <v>-2.3855907698980494</v>
      </c>
      <c r="AL41" s="19">
        <f t="shared" ca="1" si="8"/>
        <v>-0.24125205664957683</v>
      </c>
      <c r="AM41" s="19">
        <f t="shared" ca="1" si="8"/>
        <v>-2.4267456790916242E-2</v>
      </c>
      <c r="AN41" s="19">
        <f t="shared" ca="1" si="8"/>
        <v>-2.4388542861575324E-3</v>
      </c>
      <c r="AO41" s="19">
        <f t="shared" ca="1" si="8"/>
        <v>-2.435622386109948E-4</v>
      </c>
      <c r="AP41" s="19">
        <f t="shared" ca="1" si="8"/>
        <v>-2.6331116953492995E-5</v>
      </c>
    </row>
    <row r="42" spans="1:43" x14ac:dyDescent="0.2">
      <c r="B42" t="str">
        <f t="shared" si="2"/>
        <v xml:space="preserve">   Construction</v>
      </c>
      <c r="C42" s="20"/>
      <c r="D42" s="20">
        <f t="shared" ref="D42:Y42" ca="1" si="9">100*(D10/C10-1)</f>
        <v>-3.6453465082120329</v>
      </c>
      <c r="E42" s="20">
        <f t="shared" ca="1" si="9"/>
        <v>2.8409090909090828</v>
      </c>
      <c r="F42" s="20">
        <f t="shared" ca="1" si="9"/>
        <v>-5.1071284193505146</v>
      </c>
      <c r="G42" s="20">
        <f t="shared" ca="1" si="9"/>
        <v>-1.3490485657483564</v>
      </c>
      <c r="H42" s="20">
        <f t="shared" ca="1" si="9"/>
        <v>0.74852454296818749</v>
      </c>
      <c r="I42" s="20">
        <f t="shared" ca="1" si="9"/>
        <v>3.6433776253750549</v>
      </c>
      <c r="J42" s="20">
        <f t="shared" ca="1" si="9"/>
        <v>9.8979873173421709</v>
      </c>
      <c r="K42" s="20">
        <f t="shared" ca="1" si="9"/>
        <v>8.053186151530344</v>
      </c>
      <c r="L42" s="20">
        <f t="shared" ca="1" si="9"/>
        <v>8.590666357093113</v>
      </c>
      <c r="M42" s="20">
        <f t="shared" ca="1" si="9"/>
        <v>6.8206115031002712</v>
      </c>
      <c r="N42" s="20">
        <f t="shared" ca="1" si="9"/>
        <v>-2.4419535628502964</v>
      </c>
      <c r="O42" s="20">
        <f t="shared" ca="1" si="9"/>
        <v>-6.6577759540418331</v>
      </c>
      <c r="P42" s="20">
        <f t="shared" ca="1" si="9"/>
        <v>-2.0222002417848328</v>
      </c>
      <c r="Q42" s="20">
        <f t="shared" ca="1" si="9"/>
        <v>3.196859226023574</v>
      </c>
      <c r="R42" s="20">
        <f t="shared" ca="1" si="9"/>
        <v>7.6195652173912887</v>
      </c>
      <c r="S42" s="20">
        <f t="shared" ca="1" si="9"/>
        <v>10.241389758610264</v>
      </c>
      <c r="T42" s="20">
        <f t="shared" ca="1" si="9"/>
        <v>9.0334402198809052</v>
      </c>
      <c r="U42" s="20">
        <f t="shared" ca="1" si="9"/>
        <v>-3.0165532308209286</v>
      </c>
      <c r="V42" s="20">
        <f t="shared" ca="1" si="9"/>
        <v>-22.266504938485543</v>
      </c>
      <c r="W42" s="20">
        <f t="shared" ca="1" si="9"/>
        <v>-12.617030762371806</v>
      </c>
      <c r="X42" s="20">
        <f t="shared" ca="1" si="9"/>
        <v>-3.4566326530612312</v>
      </c>
      <c r="Y42" s="20">
        <f t="shared" ca="1" si="9"/>
        <v>4.3731008059188614</v>
      </c>
      <c r="Z42" s="20">
        <f t="shared" ref="Z42:AP42" ca="1" si="10">100*(Z10/Y10-1)</f>
        <v>9.0632911392405369</v>
      </c>
      <c r="AA42" s="20">
        <f t="shared" ca="1" si="10"/>
        <v>8.6002785515320035</v>
      </c>
      <c r="AB42" s="20">
        <f t="shared" ca="1" si="10"/>
        <v>10.505503900822921</v>
      </c>
      <c r="AC42" s="20">
        <f t="shared" ca="1" si="10"/>
        <v>7.2630560928433452</v>
      </c>
      <c r="AD42" s="20">
        <f t="shared" ca="1" si="10"/>
        <v>4.7065187990262158</v>
      </c>
      <c r="AE42" s="20">
        <f t="shared" ca="1" si="10"/>
        <v>5.4335658313958479</v>
      </c>
      <c r="AF42" s="20">
        <f t="shared" ca="1" si="10"/>
        <v>1.53544593270174</v>
      </c>
      <c r="AG42" s="20">
        <f t="shared" ca="1" si="10"/>
        <v>-3.6518661518661455</v>
      </c>
      <c r="AH42" s="20">
        <f t="shared" ca="1" si="10"/>
        <v>4.2244114209383676</v>
      </c>
      <c r="AI42" s="20">
        <f t="shared" ca="1" si="10"/>
        <v>1.6340916372957537</v>
      </c>
      <c r="AJ42" s="19">
        <f t="shared" ca="1" si="10"/>
        <v>1.3268442622950571</v>
      </c>
      <c r="AK42" s="19">
        <f t="shared" ca="1" si="10"/>
        <v>-2.904525779089695</v>
      </c>
      <c r="AL42" s="19">
        <f t="shared" ca="1" si="10"/>
        <v>-1.2463896708898692</v>
      </c>
      <c r="AM42" s="19">
        <f t="shared" ca="1" si="10"/>
        <v>1.0606660897380493</v>
      </c>
      <c r="AN42" s="19">
        <f t="shared" ca="1" si="10"/>
        <v>1.7495846076046817</v>
      </c>
      <c r="AO42" s="19">
        <f t="shared" ca="1" si="10"/>
        <v>2.2348418061914455</v>
      </c>
      <c r="AP42" s="19">
        <f t="shared" ca="1" si="10"/>
        <v>2.0818397211898043</v>
      </c>
    </row>
    <row r="43" spans="1:43" x14ac:dyDescent="0.2">
      <c r="B43" t="str">
        <f t="shared" si="2"/>
        <v xml:space="preserve">   Manufacturing</v>
      </c>
      <c r="C43" s="20"/>
      <c r="D43" s="20">
        <f t="shared" ref="D43:Y43" ca="1" si="11">100*(D11/C11-1)</f>
        <v>-1.9038664943001438</v>
      </c>
      <c r="E43" s="20">
        <f t="shared" ca="1" si="11"/>
        <v>-1.9128629048360768</v>
      </c>
      <c r="F43" s="20">
        <f t="shared" ca="1" si="11"/>
        <v>-4.9670222294601496</v>
      </c>
      <c r="G43" s="20">
        <f t="shared" ca="1" si="11"/>
        <v>-5.2780395852968791</v>
      </c>
      <c r="H43" s="20">
        <f t="shared" ca="1" si="11"/>
        <v>-3.2790592492085158</v>
      </c>
      <c r="I43" s="20">
        <f t="shared" ca="1" si="11"/>
        <v>4.7042319382744946</v>
      </c>
      <c r="J43" s="20">
        <f t="shared" ca="1" si="11"/>
        <v>11.986959046045298</v>
      </c>
      <c r="K43" s="20">
        <f t="shared" ca="1" si="11"/>
        <v>5.0209371884347043</v>
      </c>
      <c r="L43" s="20">
        <f t="shared" ca="1" si="11"/>
        <v>-6.8428647376015839</v>
      </c>
      <c r="M43" s="20">
        <f t="shared" ca="1" si="11"/>
        <v>-6.9215718245556719</v>
      </c>
      <c r="N43" s="20">
        <f t="shared" ca="1" si="11"/>
        <v>-3.6918630112989459</v>
      </c>
      <c r="O43" s="20">
        <f t="shared" ca="1" si="11"/>
        <v>-10.649811286435352</v>
      </c>
      <c r="P43" s="20">
        <f t="shared" ca="1" si="11"/>
        <v>-9.0793424601760986</v>
      </c>
      <c r="Q43" s="20">
        <f t="shared" ca="1" si="11"/>
        <v>-2.3397705009795766</v>
      </c>
      <c r="R43" s="20">
        <f t="shared" ca="1" si="11"/>
        <v>4.2127586404539397</v>
      </c>
      <c r="S43" s="20">
        <f t="shared" ca="1" si="11"/>
        <v>6.0719392806071859</v>
      </c>
      <c r="T43" s="20">
        <f t="shared" ca="1" si="11"/>
        <v>3.883646168204935</v>
      </c>
      <c r="U43" s="20">
        <f t="shared" ca="1" si="11"/>
        <v>0.29448465185926143</v>
      </c>
      <c r="V43" s="20">
        <f t="shared" ca="1" si="11"/>
        <v>-7.0120433960386253</v>
      </c>
      <c r="W43" s="20">
        <f t="shared" ca="1" si="11"/>
        <v>-3.2218356970832307</v>
      </c>
      <c r="X43" s="20">
        <f t="shared" ca="1" si="11"/>
        <v>5.1540120555217506</v>
      </c>
      <c r="Y43" s="20">
        <f t="shared" ca="1" si="11"/>
        <v>5.5535103865369528</v>
      </c>
      <c r="Z43" s="20">
        <f t="shared" ref="Z43:AP43" ca="1" si="12">100*(Z11/Y11-1)</f>
        <v>1.9381196751532048</v>
      </c>
      <c r="AA43" s="20">
        <f t="shared" ca="1" si="12"/>
        <v>-0.20039100684262623</v>
      </c>
      <c r="AB43" s="20">
        <f t="shared" ca="1" si="12"/>
        <v>0.52891914393458084</v>
      </c>
      <c r="AC43" s="20">
        <f t="shared" ca="1" si="12"/>
        <v>-1.4663613776976669</v>
      </c>
      <c r="AD43" s="20">
        <f t="shared" ca="1" si="12"/>
        <v>-4.1481261742311926</v>
      </c>
      <c r="AE43" s="20">
        <f t="shared" ca="1" si="12"/>
        <v>-8.7687625728594121E-2</v>
      </c>
      <c r="AF43" s="20">
        <f t="shared" ca="1" si="12"/>
        <v>3.200826019617975</v>
      </c>
      <c r="AG43" s="20">
        <f t="shared" ca="1" si="12"/>
        <v>-8.6943471735868023</v>
      </c>
      <c r="AH43" s="20">
        <f t="shared" ca="1" si="12"/>
        <v>-8.5524873986412402</v>
      </c>
      <c r="AI43" s="20">
        <f t="shared" ca="1" si="12"/>
        <v>3.1873464741477342</v>
      </c>
      <c r="AJ43" s="19">
        <f t="shared" ca="1" si="12"/>
        <v>3.224327933577209</v>
      </c>
      <c r="AK43" s="19">
        <f t="shared" ca="1" si="12"/>
        <v>0.52198390332136579</v>
      </c>
      <c r="AL43" s="19">
        <f t="shared" ca="1" si="12"/>
        <v>-0.31869844127335734</v>
      </c>
      <c r="AM43" s="19">
        <f t="shared" ca="1" si="12"/>
        <v>-0.26852217821419222</v>
      </c>
      <c r="AN43" s="19">
        <f t="shared" ca="1" si="12"/>
        <v>-5.6550771076258055E-2</v>
      </c>
      <c r="AO43" s="19">
        <f t="shared" ca="1" si="12"/>
        <v>-3.6865811319020114E-2</v>
      </c>
      <c r="AP43" s="19">
        <f t="shared" ca="1" si="12"/>
        <v>-8.2260345966711501E-2</v>
      </c>
    </row>
    <row r="44" spans="1:43" x14ac:dyDescent="0.2">
      <c r="B44" t="str">
        <f t="shared" si="2"/>
        <v xml:space="preserve">      Aerospace</v>
      </c>
      <c r="C44" s="20"/>
      <c r="D44" s="20">
        <f t="shared" ref="D44:Y44" ca="1" si="13">100*(D12/C12-1)</f>
        <v>0.32640949554898491</v>
      </c>
      <c r="E44" s="20">
        <f t="shared" ca="1" si="13"/>
        <v>-3.0094646554273963</v>
      </c>
      <c r="F44" s="20">
        <f t="shared" ca="1" si="13"/>
        <v>-8.6833879698101626</v>
      </c>
      <c r="G44" s="20">
        <f t="shared" ca="1" si="13"/>
        <v>-10.753047253297709</v>
      </c>
      <c r="H44" s="20">
        <f t="shared" ca="1" si="13"/>
        <v>-11.665107577174927</v>
      </c>
      <c r="I44" s="20">
        <f t="shared" ca="1" si="13"/>
        <v>6.1315259980938341</v>
      </c>
      <c r="J44" s="20">
        <f t="shared" ca="1" si="13"/>
        <v>21.442825783276788</v>
      </c>
      <c r="K44" s="20">
        <f t="shared" ca="1" si="13"/>
        <v>6.285432585654438</v>
      </c>
      <c r="L44" s="20">
        <f t="shared" ca="1" si="13"/>
        <v>-12.337662337662348</v>
      </c>
      <c r="M44" s="20">
        <f t="shared" ca="1" si="13"/>
        <v>-12.70723104056437</v>
      </c>
      <c r="N44" s="20">
        <f t="shared" ca="1" si="13"/>
        <v>1.2324477219921137</v>
      </c>
      <c r="O44" s="20">
        <f t="shared" ca="1" si="13"/>
        <v>-13.032631473904811</v>
      </c>
      <c r="P44" s="20">
        <f t="shared" ca="1" si="13"/>
        <v>-13.861158921399886</v>
      </c>
      <c r="Q44" s="20">
        <f t="shared" ca="1" si="13"/>
        <v>-5.9677634208072483</v>
      </c>
      <c r="R44" s="20">
        <f t="shared" ca="1" si="13"/>
        <v>6.3040090664399973</v>
      </c>
      <c r="S44" s="20">
        <f t="shared" ca="1" si="13"/>
        <v>11.567164179104484</v>
      </c>
      <c r="T44" s="20">
        <f t="shared" ca="1" si="13"/>
        <v>8.7912087912088044</v>
      </c>
      <c r="U44" s="20">
        <f t="shared" ca="1" si="13"/>
        <v>3.535353535353547</v>
      </c>
      <c r="V44" s="20">
        <f t="shared" ca="1" si="13"/>
        <v>0.30752916224814353</v>
      </c>
      <c r="W44" s="20">
        <f t="shared" ca="1" si="13"/>
        <v>-2.6324135743736155</v>
      </c>
      <c r="X44" s="20">
        <f t="shared" ca="1" si="13"/>
        <v>6.9489685124864309</v>
      </c>
      <c r="Y44" s="20">
        <f t="shared" ca="1" si="13"/>
        <v>8.6192893401014992</v>
      </c>
      <c r="Z44" s="20">
        <f t="shared" ref="Z44:AP44" ca="1" si="14">100*(Z12/Y12-1)</f>
        <v>1.8973735863164976</v>
      </c>
      <c r="AA44" s="20">
        <f t="shared" ca="1" si="14"/>
        <v>-2.2472940744817538</v>
      </c>
      <c r="AB44" s="20">
        <f t="shared" ca="1" si="14"/>
        <v>-0.74129680022519961</v>
      </c>
      <c r="AC44" s="20">
        <f t="shared" ca="1" si="14"/>
        <v>-3.6301758366421022</v>
      </c>
      <c r="AD44" s="20">
        <f t="shared" ca="1" si="14"/>
        <v>-7.9654698842456124</v>
      </c>
      <c r="AE44" s="20">
        <f t="shared" ca="1" si="14"/>
        <v>-0.55425282455766611</v>
      </c>
      <c r="AF44" s="20">
        <f t="shared" ca="1" si="14"/>
        <v>5.3912111468381596</v>
      </c>
      <c r="AG44" s="20">
        <f t="shared" ca="1" si="14"/>
        <v>-9.3460795281195992</v>
      </c>
      <c r="AH44" s="20">
        <f t="shared" ca="1" si="14"/>
        <v>-15.346645725824548</v>
      </c>
      <c r="AI44" s="20">
        <f t="shared" ca="1" si="14"/>
        <v>6.1357010336602347</v>
      </c>
      <c r="AJ44" s="19">
        <f t="shared" ca="1" si="14"/>
        <v>6.3520314646023035</v>
      </c>
      <c r="AK44" s="19">
        <f t="shared" ca="1" si="14"/>
        <v>3.8647801430572892</v>
      </c>
      <c r="AL44" s="19">
        <f t="shared" ca="1" si="14"/>
        <v>1.893105038892684</v>
      </c>
      <c r="AM44" s="19">
        <f t="shared" ca="1" si="14"/>
        <v>1.1746662218232284</v>
      </c>
      <c r="AN44" s="19">
        <f t="shared" ca="1" si="14"/>
        <v>0.99092499918340682</v>
      </c>
      <c r="AO44" s="19">
        <f t="shared" ca="1" si="14"/>
        <v>0.72512950195164905</v>
      </c>
      <c r="AP44" s="19">
        <f t="shared" ca="1" si="14"/>
        <v>0.51393262076986357</v>
      </c>
    </row>
    <row r="45" spans="1:43" x14ac:dyDescent="0.2">
      <c r="B45" t="str">
        <f t="shared" si="2"/>
        <v xml:space="preserve"> Services providing</v>
      </c>
      <c r="C45" s="20"/>
      <c r="D45" s="20">
        <f t="shared" ref="D45:Y45" ca="1" si="15">100*(D13/C13-1)</f>
        <v>1.4051498793153483</v>
      </c>
      <c r="E45" s="20">
        <f t="shared" ca="1" si="15"/>
        <v>1.9614814814814752</v>
      </c>
      <c r="F45" s="20">
        <f t="shared" ca="1" si="15"/>
        <v>2.9108063078771007</v>
      </c>
      <c r="G45" s="20">
        <f t="shared" ca="1" si="15"/>
        <v>2.6072796754548433</v>
      </c>
      <c r="H45" s="20">
        <f t="shared" ca="1" si="15"/>
        <v>2.9730944583574059</v>
      </c>
      <c r="I45" s="20">
        <f t="shared" ca="1" si="15"/>
        <v>3.5865730677404395</v>
      </c>
      <c r="J45" s="20">
        <f t="shared" ca="1" si="15"/>
        <v>4.3077796315726058</v>
      </c>
      <c r="K45" s="20">
        <f t="shared" ca="1" si="15"/>
        <v>4.5577844286691649</v>
      </c>
      <c r="L45" s="20">
        <f t="shared" ca="1" si="15"/>
        <v>4.1690651736781881</v>
      </c>
      <c r="M45" s="20">
        <f t="shared" ca="1" si="15"/>
        <v>3.6638355210367957</v>
      </c>
      <c r="N45" s="20">
        <f t="shared" ca="1" si="15"/>
        <v>-0.69810576740517716</v>
      </c>
      <c r="O45" s="20">
        <f t="shared" ca="1" si="15"/>
        <v>-2.0310914358831256</v>
      </c>
      <c r="P45" s="20">
        <f t="shared" ca="1" si="15"/>
        <v>0.58923317120040952</v>
      </c>
      <c r="Q45" s="20">
        <f t="shared" ca="1" si="15"/>
        <v>0.98799334373065317</v>
      </c>
      <c r="R45" s="20">
        <f t="shared" ca="1" si="15"/>
        <v>2.0017290682981859</v>
      </c>
      <c r="S45" s="20">
        <f t="shared" ca="1" si="15"/>
        <v>2.3630489271381228</v>
      </c>
      <c r="T45" s="20">
        <f t="shared" ca="1" si="15"/>
        <v>2.5392062503538426</v>
      </c>
      <c r="U45" s="20">
        <f t="shared" ca="1" si="15"/>
        <v>1.730254258344166</v>
      </c>
      <c r="V45" s="20">
        <f t="shared" ca="1" si="15"/>
        <v>-3.4498198766613308</v>
      </c>
      <c r="W45" s="20">
        <f t="shared" ca="1" si="15"/>
        <v>-0.52700366794552478</v>
      </c>
      <c r="X45" s="20">
        <f t="shared" ca="1" si="15"/>
        <v>1.7440874798677841</v>
      </c>
      <c r="Y45" s="20">
        <f t="shared" ca="1" si="15"/>
        <v>2.1453416925287794</v>
      </c>
      <c r="Z45" s="20">
        <f t="shared" ref="Z45:AP45" ca="1" si="16">100*(Z13/Y13-1)</f>
        <v>2.6719139767405586</v>
      </c>
      <c r="AA45" s="20">
        <f t="shared" ca="1" si="16"/>
        <v>2.8320997788870317</v>
      </c>
      <c r="AB45" s="20">
        <f t="shared" ca="1" si="16"/>
        <v>3.0792109803517542</v>
      </c>
      <c r="AC45" s="20">
        <f t="shared" ca="1" si="16"/>
        <v>3.5942916029104044</v>
      </c>
      <c r="AD45" s="20">
        <f t="shared" ca="1" si="16"/>
        <v>3.1458371013444175</v>
      </c>
      <c r="AE45" s="20">
        <f t="shared" ca="1" si="16"/>
        <v>2.3122603572430567</v>
      </c>
      <c r="AF45" s="20">
        <f t="shared" ca="1" si="16"/>
        <v>2.3091337035259674</v>
      </c>
      <c r="AG45" s="20">
        <f t="shared" ca="1" si="16"/>
        <v>-5.6034530895770711</v>
      </c>
      <c r="AH45" s="20">
        <f t="shared" ca="1" si="16"/>
        <v>2.5702302855351356</v>
      </c>
      <c r="AI45" s="20">
        <f t="shared" ca="1" si="16"/>
        <v>4.9470576022514923</v>
      </c>
      <c r="AJ45" s="19">
        <f t="shared" ca="1" si="16"/>
        <v>2.1351511754426511</v>
      </c>
      <c r="AK45" s="19">
        <f t="shared" ca="1" si="16"/>
        <v>1.0688885179992447</v>
      </c>
      <c r="AL45" s="19">
        <f t="shared" ca="1" si="16"/>
        <v>0.34045964767426273</v>
      </c>
      <c r="AM45" s="19">
        <f t="shared" ca="1" si="16"/>
        <v>0.38558915830115836</v>
      </c>
      <c r="AN45" s="19">
        <f t="shared" ca="1" si="16"/>
        <v>0.97057607808623825</v>
      </c>
      <c r="AO45" s="19">
        <f t="shared" ca="1" si="16"/>
        <v>1.7005810347323846</v>
      </c>
      <c r="AP45" s="19">
        <f t="shared" ca="1" si="16"/>
        <v>1.7540397789454598</v>
      </c>
    </row>
    <row r="46" spans="1:43" x14ac:dyDescent="0.2">
      <c r="B46" t="str">
        <f t="shared" si="2"/>
        <v xml:space="preserve">   Wholesale and retail trade</v>
      </c>
      <c r="C46" s="20"/>
      <c r="D46" s="20">
        <f t="shared" ref="D46:Y46" ca="1" si="17">100*(D14/C14-1)</f>
        <v>-1.2678437265214004</v>
      </c>
      <c r="E46" s="20">
        <f t="shared" ca="1" si="17"/>
        <v>0.3995053742984922</v>
      </c>
      <c r="F46" s="20">
        <f t="shared" ca="1" si="17"/>
        <v>1.0990052108005965</v>
      </c>
      <c r="G46" s="20">
        <f t="shared" ca="1" si="17"/>
        <v>1.0964295754849473</v>
      </c>
      <c r="H46" s="20">
        <f t="shared" ca="1" si="17"/>
        <v>2.8272154245458037</v>
      </c>
      <c r="I46" s="20">
        <f t="shared" ca="1" si="17"/>
        <v>4.0025241143063273</v>
      </c>
      <c r="J46" s="20">
        <f t="shared" ca="1" si="17"/>
        <v>3.3587587761116255</v>
      </c>
      <c r="K46" s="20">
        <f t="shared" ca="1" si="17"/>
        <v>3.8953415237536149</v>
      </c>
      <c r="L46" s="20">
        <f t="shared" ca="1" si="17"/>
        <v>4.1044474937444342</v>
      </c>
      <c r="M46" s="20">
        <f t="shared" ca="1" si="17"/>
        <v>2.9346772630354678</v>
      </c>
      <c r="N46" s="20">
        <f t="shared" ca="1" si="17"/>
        <v>-2.5007532389273779</v>
      </c>
      <c r="O46" s="20">
        <f t="shared" ca="1" si="17"/>
        <v>-5.0602595797280658</v>
      </c>
      <c r="P46" s="20">
        <f t="shared" ca="1" si="17"/>
        <v>0.38245585482952205</v>
      </c>
      <c r="Q46" s="20">
        <f t="shared" ca="1" si="17"/>
        <v>0.25535019455253938</v>
      </c>
      <c r="R46" s="20">
        <f t="shared" ca="1" si="17"/>
        <v>1.6050131392763234</v>
      </c>
      <c r="S46" s="20">
        <f t="shared" ca="1" si="17"/>
        <v>1.2891930606398372</v>
      </c>
      <c r="T46" s="20">
        <f t="shared" ca="1" si="17"/>
        <v>1.7952545568824529</v>
      </c>
      <c r="U46" s="20">
        <f t="shared" ca="1" si="17"/>
        <v>0.62902790105352491</v>
      </c>
      <c r="V46" s="20">
        <f t="shared" ca="1" si="17"/>
        <v>-6.6497929130234663</v>
      </c>
      <c r="W46" s="20">
        <f t="shared" ca="1" si="17"/>
        <v>-2.7606605866403733</v>
      </c>
      <c r="X46" s="20">
        <f t="shared" ca="1" si="17"/>
        <v>1.161808196028713</v>
      </c>
      <c r="Y46" s="20">
        <f t="shared" ca="1" si="17"/>
        <v>1.7289622050532527</v>
      </c>
      <c r="Z46" s="20">
        <f t="shared" ref="Z46:AP46" ca="1" si="18">100*(Z14/Y14-1)</f>
        <v>2.8038917853770773</v>
      </c>
      <c r="AA46" s="20">
        <f t="shared" ca="1" si="18"/>
        <v>2.060538295663239</v>
      </c>
      <c r="AB46" s="20">
        <f t="shared" ca="1" si="18"/>
        <v>2.0815400266061879</v>
      </c>
      <c r="AC46" s="20">
        <f t="shared" ca="1" si="18"/>
        <v>1.0195477194327118</v>
      </c>
      <c r="AD46" s="20">
        <f t="shared" ca="1" si="18"/>
        <v>1.0547882835028055</v>
      </c>
      <c r="AE46" s="20">
        <f t="shared" ca="1" si="18"/>
        <v>3.7545993842424963E-3</v>
      </c>
      <c r="AF46" s="20">
        <f t="shared" ca="1" si="18"/>
        <v>-0.78843626806831546</v>
      </c>
      <c r="AG46" s="20">
        <f t="shared" ca="1" si="18"/>
        <v>-6.0359508041627148</v>
      </c>
      <c r="AH46" s="20">
        <f t="shared" ca="1" si="18"/>
        <v>4.5308095046314723</v>
      </c>
      <c r="AI46" s="20">
        <f t="shared" ca="1" si="18"/>
        <v>-1.9957618955884993</v>
      </c>
      <c r="AJ46" s="19">
        <f t="shared" ca="1" si="18"/>
        <v>1.259122538035129</v>
      </c>
      <c r="AK46" s="19">
        <f t="shared" ca="1" si="18"/>
        <v>-0.76700248236587498</v>
      </c>
      <c r="AL46" s="19">
        <f t="shared" ca="1" si="18"/>
        <v>-2.8958763404487331</v>
      </c>
      <c r="AM46" s="19">
        <f t="shared" ca="1" si="18"/>
        <v>-1.414824429101158</v>
      </c>
      <c r="AN46" s="19">
        <f t="shared" ca="1" si="18"/>
        <v>-0.51322128102159192</v>
      </c>
      <c r="AO46" s="19">
        <f t="shared" ca="1" si="18"/>
        <v>-0.8243499848168967</v>
      </c>
      <c r="AP46" s="19">
        <f t="shared" ca="1" si="18"/>
        <v>-0.86077683400638261</v>
      </c>
    </row>
    <row r="47" spans="1:43" x14ac:dyDescent="0.2">
      <c r="B47" t="str">
        <f t="shared" si="2"/>
        <v xml:space="preserve">   Transportation and public utilities</v>
      </c>
      <c r="C47" s="20"/>
      <c r="D47" s="20">
        <f t="shared" ref="D47:Y47" ca="1" si="19">100*(D15/C15-1)</f>
        <v>2.1936951576210673</v>
      </c>
      <c r="E47" s="20">
        <f t="shared" ca="1" si="19"/>
        <v>-2.7349340117665655</v>
      </c>
      <c r="F47" s="20">
        <f t="shared" ca="1" si="19"/>
        <v>-2.2069641981363408</v>
      </c>
      <c r="G47" s="20">
        <f t="shared" ca="1" si="19"/>
        <v>1.0030090270812364</v>
      </c>
      <c r="H47" s="20">
        <f t="shared" ca="1" si="19"/>
        <v>0.64548162859978664</v>
      </c>
      <c r="I47" s="20">
        <f t="shared" ca="1" si="19"/>
        <v>3.5849366880447153</v>
      </c>
      <c r="J47" s="20">
        <f t="shared" ca="1" si="19"/>
        <v>2.4448325130973281</v>
      </c>
      <c r="K47" s="20">
        <f t="shared" ca="1" si="19"/>
        <v>5.439330543933063</v>
      </c>
      <c r="L47" s="20">
        <f t="shared" ca="1" si="19"/>
        <v>0.98471487360376475</v>
      </c>
      <c r="M47" s="20">
        <f t="shared" ca="1" si="19"/>
        <v>-1.2079755494105671</v>
      </c>
      <c r="N47" s="20">
        <f t="shared" ca="1" si="19"/>
        <v>-2.9611078373600441</v>
      </c>
      <c r="O47" s="20">
        <f t="shared" ca="1" si="19"/>
        <v>-5.81448307271899</v>
      </c>
      <c r="P47" s="20">
        <f t="shared" ca="1" si="19"/>
        <v>-2.0470664087685608</v>
      </c>
      <c r="Q47" s="20">
        <f t="shared" ca="1" si="19"/>
        <v>9.87329274312998E-2</v>
      </c>
      <c r="R47" s="20">
        <f t="shared" ca="1" si="19"/>
        <v>-1.0192339306263176</v>
      </c>
      <c r="S47" s="20">
        <f t="shared" ca="1" si="19"/>
        <v>1.0131207440624568</v>
      </c>
      <c r="T47" s="20">
        <f t="shared" ca="1" si="19"/>
        <v>2.3018743834265054</v>
      </c>
      <c r="U47" s="20">
        <f t="shared" ca="1" si="19"/>
        <v>-0.9000321440051362</v>
      </c>
      <c r="V47" s="20">
        <f t="shared" ca="1" si="19"/>
        <v>-6.7466753162504052</v>
      </c>
      <c r="W47" s="20">
        <f t="shared" ca="1" si="19"/>
        <v>-2.6956521739130546</v>
      </c>
      <c r="X47" s="20">
        <f t="shared" ca="1" si="19"/>
        <v>2.8596961572832758</v>
      </c>
      <c r="Y47" s="20">
        <f t="shared" ca="1" si="19"/>
        <v>1.6854908774978306</v>
      </c>
      <c r="Z47" s="20">
        <f t="shared" ref="Z47:AP47" ca="1" si="20">100*(Z15/Y15-1)</f>
        <v>1.9309637730690499</v>
      </c>
      <c r="AA47" s="20">
        <f t="shared" ca="1" si="20"/>
        <v>7.225481978206183</v>
      </c>
      <c r="AB47" s="20">
        <f t="shared" ca="1" si="20"/>
        <v>5.5972482801751156</v>
      </c>
      <c r="AC47" s="20">
        <f t="shared" ca="1" si="20"/>
        <v>5.4190109564702382</v>
      </c>
      <c r="AD47" s="20">
        <f t="shared" ca="1" si="20"/>
        <v>5.8005617977528123</v>
      </c>
      <c r="AE47" s="20">
        <f t="shared" ca="1" si="20"/>
        <v>3.5178547723350606</v>
      </c>
      <c r="AF47" s="20">
        <f t="shared" ca="1" si="20"/>
        <v>3.3983072582713492</v>
      </c>
      <c r="AG47" s="20">
        <f t="shared" ca="1" si="20"/>
        <v>-3.5718715118442157</v>
      </c>
      <c r="AH47" s="20">
        <f t="shared" ca="1" si="20"/>
        <v>1.221864951768481</v>
      </c>
      <c r="AI47" s="20">
        <f t="shared" ca="1" si="20"/>
        <v>9.4409148665819842</v>
      </c>
      <c r="AJ47" s="19">
        <f t="shared" ca="1" si="20"/>
        <v>3.0447265761058828</v>
      </c>
      <c r="AK47" s="19">
        <f t="shared" ca="1" si="20"/>
        <v>0.80804779831196161</v>
      </c>
      <c r="AL47" s="19">
        <f t="shared" ca="1" si="20"/>
        <v>0.34188825174497062</v>
      </c>
      <c r="AM47" s="19">
        <f t="shared" ca="1" si="20"/>
        <v>0.34183947639774281</v>
      </c>
      <c r="AN47" s="19">
        <f t="shared" ca="1" si="20"/>
        <v>0.66623366290841091</v>
      </c>
      <c r="AO47" s="19">
        <f t="shared" ca="1" si="20"/>
        <v>1.3254087188006691</v>
      </c>
      <c r="AP47" s="19">
        <f t="shared" ca="1" si="20"/>
        <v>1.2852786639634406</v>
      </c>
    </row>
    <row r="48" spans="1:43" x14ac:dyDescent="0.2">
      <c r="B48" t="str">
        <f t="shared" si="2"/>
        <v xml:space="preserve">   Information</v>
      </c>
      <c r="C48" s="20"/>
      <c r="D48" s="20">
        <f t="shared" ref="D48:Y48" ca="1" si="21">100*(D16/C16-1)</f>
        <v>4.5955882352941124</v>
      </c>
      <c r="E48" s="20">
        <f t="shared" ca="1" si="21"/>
        <v>6.1762490584986285</v>
      </c>
      <c r="F48" s="20">
        <f t="shared" ca="1" si="21"/>
        <v>7.8505556869236104</v>
      </c>
      <c r="G48" s="20">
        <f t="shared" ca="1" si="21"/>
        <v>6.5994299495724551</v>
      </c>
      <c r="H48" s="20">
        <f t="shared" ca="1" si="21"/>
        <v>13.286713286713292</v>
      </c>
      <c r="I48" s="20">
        <f t="shared" ca="1" si="21"/>
        <v>8.9324618736383421</v>
      </c>
      <c r="J48" s="20">
        <f t="shared" ca="1" si="21"/>
        <v>7.2666666666666657</v>
      </c>
      <c r="K48" s="20">
        <f t="shared" ca="1" si="21"/>
        <v>6.8054692355500324</v>
      </c>
      <c r="L48" s="20">
        <f t="shared" ca="1" si="21"/>
        <v>12.438172825138194</v>
      </c>
      <c r="M48" s="20">
        <f t="shared" ca="1" si="21"/>
        <v>17.492560486479491</v>
      </c>
      <c r="N48" s="20">
        <f t="shared" ca="1" si="21"/>
        <v>1.6187644532540624</v>
      </c>
      <c r="O48" s="20">
        <f t="shared" ca="1" si="21"/>
        <v>-5.1040312093628248</v>
      </c>
      <c r="P48" s="20">
        <f t="shared" ca="1" si="21"/>
        <v>-1.747173689619741</v>
      </c>
      <c r="Q48" s="20">
        <f t="shared" ca="1" si="21"/>
        <v>1.406322640632296</v>
      </c>
      <c r="R48" s="20">
        <f t="shared" ca="1" si="21"/>
        <v>2.1203438395415386</v>
      </c>
      <c r="S48" s="20">
        <f t="shared" ca="1" si="21"/>
        <v>4.7474747474747447</v>
      </c>
      <c r="T48" s="20">
        <f t="shared" ca="1" si="21"/>
        <v>4.9394621236472647</v>
      </c>
      <c r="U48" s="20">
        <f t="shared" ca="1" si="21"/>
        <v>4.5844394527261523</v>
      </c>
      <c r="V48" s="20">
        <f t="shared" ca="1" si="21"/>
        <v>-0.22454359074487451</v>
      </c>
      <c r="W48" s="20">
        <f t="shared" ca="1" si="21"/>
        <v>-0.4794520547945158</v>
      </c>
      <c r="X48" s="20">
        <f t="shared" ca="1" si="21"/>
        <v>1.366630616458564</v>
      </c>
      <c r="Y48" s="20">
        <f t="shared" ca="1" si="21"/>
        <v>1.0669253152279179</v>
      </c>
      <c r="Z48" s="20">
        <f t="shared" ref="Z48:AP48" ca="1" si="22">100*(Z16/Y16-1)</f>
        <v>1.525911708253358</v>
      </c>
      <c r="AA48" s="20">
        <f t="shared" ca="1" si="22"/>
        <v>3.9228660553927597</v>
      </c>
      <c r="AB48" s="20">
        <f t="shared" ca="1" si="22"/>
        <v>3.319992723303633</v>
      </c>
      <c r="AC48" s="20">
        <f t="shared" ca="1" si="22"/>
        <v>7.9232326789329788</v>
      </c>
      <c r="AD48" s="20">
        <f t="shared" ca="1" si="22"/>
        <v>6.2810996002936603</v>
      </c>
      <c r="AE48" s="20">
        <f t="shared" ca="1" si="22"/>
        <v>7.061171233402419</v>
      </c>
      <c r="AF48" s="20">
        <f t="shared" ca="1" si="22"/>
        <v>8.5382464692809634</v>
      </c>
      <c r="AG48" s="20">
        <f t="shared" ca="1" si="22"/>
        <v>4.2668428005284031</v>
      </c>
      <c r="AH48" s="20">
        <f t="shared" ca="1" si="22"/>
        <v>4.5546686937792957</v>
      </c>
      <c r="AI48" s="20">
        <f t="shared" ca="1" si="22"/>
        <v>4.8167222053923098</v>
      </c>
      <c r="AJ48" s="19">
        <f t="shared" ca="1" si="22"/>
        <v>-2.7012658959537639</v>
      </c>
      <c r="AK48" s="19">
        <f t="shared" ca="1" si="22"/>
        <v>-0.3258245076943056</v>
      </c>
      <c r="AL48" s="19">
        <f t="shared" ca="1" si="22"/>
        <v>3.4261093027730283</v>
      </c>
      <c r="AM48" s="19">
        <f t="shared" ca="1" si="22"/>
        <v>1.4708462902783381</v>
      </c>
      <c r="AN48" s="19">
        <f t="shared" ca="1" si="22"/>
        <v>0.48378869159482196</v>
      </c>
      <c r="AO48" s="19">
        <f t="shared" ca="1" si="22"/>
        <v>1.9307210463481272</v>
      </c>
      <c r="AP48" s="19">
        <f t="shared" ca="1" si="22"/>
        <v>2.5276296788804054</v>
      </c>
    </row>
    <row r="49" spans="2:42" x14ac:dyDescent="0.2">
      <c r="B49" t="str">
        <f t="shared" si="2"/>
        <v xml:space="preserve">   Financial activities</v>
      </c>
      <c r="C49" s="20"/>
      <c r="D49" s="20">
        <f t="shared" ref="D49:Y49" ca="1" si="23">100*(D17/C17-1)</f>
        <v>0</v>
      </c>
      <c r="E49" s="20">
        <f t="shared" ca="1" si="23"/>
        <v>1.8959020254357029</v>
      </c>
      <c r="F49" s="20">
        <f t="shared" ca="1" si="23"/>
        <v>3.6981393736276402</v>
      </c>
      <c r="G49" s="20">
        <f t="shared" ca="1" si="23"/>
        <v>1.4599353616404631</v>
      </c>
      <c r="H49" s="20">
        <f t="shared" ca="1" si="23"/>
        <v>-2.603251318101929</v>
      </c>
      <c r="I49" s="20">
        <f t="shared" ca="1" si="23"/>
        <v>2.7630540205255461</v>
      </c>
      <c r="J49" s="20">
        <f t="shared" ca="1" si="23"/>
        <v>2.8094820017559252</v>
      </c>
      <c r="K49" s="20">
        <f t="shared" ca="1" si="23"/>
        <v>7.2694278394534573</v>
      </c>
      <c r="L49" s="20">
        <f t="shared" ca="1" si="23"/>
        <v>5.7120111453875966</v>
      </c>
      <c r="M49" s="20">
        <f t="shared" ca="1" si="23"/>
        <v>4.7067683328649856E-2</v>
      </c>
      <c r="N49" s="20">
        <f t="shared" ca="1" si="23"/>
        <v>2.2958223560406221</v>
      </c>
      <c r="O49" s="20">
        <f t="shared" ca="1" si="23"/>
        <v>-0.62545989698307158</v>
      </c>
      <c r="P49" s="20">
        <f t="shared" ca="1" si="23"/>
        <v>2.8230285079600126</v>
      </c>
      <c r="Q49" s="20">
        <f t="shared" ca="1" si="23"/>
        <v>-0.84616077054642247</v>
      </c>
      <c r="R49" s="20">
        <f t="shared" ca="1" si="23"/>
        <v>0.68996822514755252</v>
      </c>
      <c r="S49" s="20">
        <f t="shared" ca="1" si="23"/>
        <v>1.6139211973672296</v>
      </c>
      <c r="T49" s="20">
        <f t="shared" ca="1" si="23"/>
        <v>-0.50576752440106842</v>
      </c>
      <c r="U49" s="20">
        <f t="shared" ca="1" si="23"/>
        <v>-1.9709266030500383</v>
      </c>
      <c r="V49" s="20">
        <f t="shared" ca="1" si="23"/>
        <v>-8.0240174672488997</v>
      </c>
      <c r="W49" s="20">
        <f t="shared" ca="1" si="23"/>
        <v>-4.9357072205736818</v>
      </c>
      <c r="X49" s="20">
        <f t="shared" ca="1" si="23"/>
        <v>-1.9664967225054619</v>
      </c>
      <c r="Y49" s="20">
        <f t="shared" ca="1" si="23"/>
        <v>-0.87030354489491257</v>
      </c>
      <c r="Z49" s="20">
        <f t="shared" ref="Z49:AP49" ca="1" si="24">100*(Z17/Y17-1)</f>
        <v>3.1156316916488125</v>
      </c>
      <c r="AA49" s="20">
        <f t="shared" ca="1" si="24"/>
        <v>0.9137161250129866</v>
      </c>
      <c r="AB49" s="20">
        <f t="shared" ca="1" si="24"/>
        <v>1.3067187982302553</v>
      </c>
      <c r="AC49" s="20">
        <f t="shared" ca="1" si="24"/>
        <v>1.4625228519195677</v>
      </c>
      <c r="AD49" s="20">
        <f t="shared" ca="1" si="24"/>
        <v>1.2712712712712682</v>
      </c>
      <c r="AE49" s="20">
        <f t="shared" ca="1" si="24"/>
        <v>2.7775032124147225</v>
      </c>
      <c r="AF49" s="20">
        <f t="shared" ca="1" si="24"/>
        <v>1.9619157530294418</v>
      </c>
      <c r="AG49" s="20">
        <f t="shared" ca="1" si="24"/>
        <v>-2.4712318430484714</v>
      </c>
      <c r="AH49" s="20">
        <f t="shared" ca="1" si="24"/>
        <v>1.2088974854931989</v>
      </c>
      <c r="AI49" s="20">
        <f t="shared" ca="1" si="24"/>
        <v>2.5513616817964824</v>
      </c>
      <c r="AJ49" s="19">
        <f t="shared" ca="1" si="24"/>
        <v>-1.4997968691762953</v>
      </c>
      <c r="AK49" s="19">
        <f t="shared" ca="1" si="24"/>
        <v>1.6044899188649264</v>
      </c>
      <c r="AL49" s="19">
        <f t="shared" ca="1" si="24"/>
        <v>1.3661124573514316</v>
      </c>
      <c r="AM49" s="19">
        <f t="shared" ca="1" si="24"/>
        <v>1.348015466527408</v>
      </c>
      <c r="AN49" s="19">
        <f t="shared" ca="1" si="24"/>
        <v>0.90436268557292365</v>
      </c>
      <c r="AO49" s="19">
        <f t="shared" ca="1" si="24"/>
        <v>-0.17508365506148094</v>
      </c>
      <c r="AP49" s="19">
        <f t="shared" ca="1" si="24"/>
        <v>-0.59552252249552851</v>
      </c>
    </row>
    <row r="50" spans="2:42" x14ac:dyDescent="0.2">
      <c r="B50" t="str">
        <f t="shared" si="2"/>
        <v xml:space="preserve">   Professional and business services</v>
      </c>
      <c r="C50" s="20"/>
      <c r="D50" s="20">
        <f t="shared" ref="D50:Y50" ca="1" si="25">100*(D18/C18-1)</f>
        <v>-0.14056224899597902</v>
      </c>
      <c r="E50" s="20">
        <f t="shared" ca="1" si="25"/>
        <v>1.246732354715463</v>
      </c>
      <c r="F50" s="20">
        <f t="shared" ca="1" si="25"/>
        <v>4.8328368090036378</v>
      </c>
      <c r="G50" s="20">
        <f t="shared" ca="1" si="25"/>
        <v>6.5045784654246708</v>
      </c>
      <c r="H50" s="20">
        <f t="shared" ca="1" si="25"/>
        <v>3.8778535428402039</v>
      </c>
      <c r="I50" s="20">
        <f t="shared" ca="1" si="25"/>
        <v>6.7469604429476471</v>
      </c>
      <c r="J50" s="20">
        <f t="shared" ca="1" si="25"/>
        <v>8.7161114378910156</v>
      </c>
      <c r="K50" s="20">
        <f t="shared" ca="1" si="25"/>
        <v>5.7055727706458281</v>
      </c>
      <c r="L50" s="20">
        <f t="shared" ca="1" si="25"/>
        <v>5.9373691312642363</v>
      </c>
      <c r="M50" s="20">
        <f t="shared" ca="1" si="25"/>
        <v>6.6367988755655194</v>
      </c>
      <c r="N50" s="20">
        <f t="shared" ca="1" si="25"/>
        <v>-5.7788944723618059</v>
      </c>
      <c r="O50" s="20">
        <f t="shared" ca="1" si="25"/>
        <v>-5.6131147540983584</v>
      </c>
      <c r="P50" s="20">
        <f t="shared" ca="1" si="25"/>
        <v>-1.2273632532073808</v>
      </c>
      <c r="Q50" s="20">
        <f t="shared" ca="1" si="25"/>
        <v>3.2823783175466525</v>
      </c>
      <c r="R50" s="20">
        <f t="shared" ca="1" si="25"/>
        <v>5.5252882956505989</v>
      </c>
      <c r="S50" s="20">
        <f t="shared" ca="1" si="25"/>
        <v>6.0405283311104396</v>
      </c>
      <c r="T50" s="20">
        <f t="shared" ca="1" si="25"/>
        <v>5.0918975940276834</v>
      </c>
      <c r="U50" s="20">
        <f t="shared" ca="1" si="25"/>
        <v>1.9728206316114605</v>
      </c>
      <c r="V50" s="20">
        <f t="shared" ca="1" si="25"/>
        <v>-8.579108772195509</v>
      </c>
      <c r="W50" s="20">
        <f t="shared" ca="1" si="25"/>
        <v>0.18635855385762401</v>
      </c>
      <c r="X50" s="20">
        <f t="shared" ca="1" si="25"/>
        <v>5.1421957671957452</v>
      </c>
      <c r="Y50" s="20">
        <f t="shared" ca="1" si="25"/>
        <v>5.6730618021701762</v>
      </c>
      <c r="Z50" s="20">
        <f t="shared" ref="Z50:AP50" ca="1" si="26">100*(Z18/Y18-1)</f>
        <v>5.175043714423877</v>
      </c>
      <c r="AA50" s="20">
        <f t="shared" ca="1" si="26"/>
        <v>4.5419172267421315</v>
      </c>
      <c r="AB50" s="20">
        <f t="shared" ca="1" si="26"/>
        <v>5.2108005684509795</v>
      </c>
      <c r="AC50" s="20">
        <f t="shared" ca="1" si="26"/>
        <v>5.1231748890461004</v>
      </c>
      <c r="AD50" s="20">
        <f t="shared" ca="1" si="26"/>
        <v>5.5312509560375922</v>
      </c>
      <c r="AE50" s="20">
        <f t="shared" ca="1" si="26"/>
        <v>3.5715321061023264</v>
      </c>
      <c r="AF50" s="20">
        <f t="shared" ca="1" si="26"/>
        <v>4.3328575027290261</v>
      </c>
      <c r="AG50" s="20">
        <f t="shared" ca="1" si="26"/>
        <v>1.3735747820255106</v>
      </c>
      <c r="AH50" s="20">
        <f t="shared" ca="1" si="26"/>
        <v>3.3927011935321438</v>
      </c>
      <c r="AI50" s="20">
        <f t="shared" ca="1" si="26"/>
        <v>9.5395326217717411</v>
      </c>
      <c r="AJ50" s="19">
        <f t="shared" ca="1" si="26"/>
        <v>1.2355710814094811</v>
      </c>
      <c r="AK50" s="19">
        <f t="shared" ca="1" si="26"/>
        <v>1.1436989574671541</v>
      </c>
      <c r="AL50" s="19">
        <f t="shared" ca="1" si="26"/>
        <v>6.5948916802915925E-2</v>
      </c>
      <c r="AM50" s="19">
        <f t="shared" ca="1" si="26"/>
        <v>0.51586598690935848</v>
      </c>
      <c r="AN50" s="19">
        <f t="shared" ca="1" si="26"/>
        <v>2.7013583228842064</v>
      </c>
      <c r="AO50" s="19">
        <f t="shared" ca="1" si="26"/>
        <v>5.4775131966550594</v>
      </c>
      <c r="AP50" s="19">
        <f t="shared" ca="1" si="26"/>
        <v>5.3533562599072271</v>
      </c>
    </row>
    <row r="51" spans="2:42" x14ac:dyDescent="0.2">
      <c r="B51" t="str">
        <f t="shared" si="2"/>
        <v xml:space="preserve">   Other services</v>
      </c>
      <c r="C51" s="20"/>
      <c r="D51" s="20">
        <f t="shared" ref="D51:Y51" ca="1" si="27">100*(D19/C19-1)</f>
        <v>2.6181632801689503</v>
      </c>
      <c r="E51" s="20">
        <f t="shared" ca="1" si="27"/>
        <v>2.8139526631418166</v>
      </c>
      <c r="F51" s="20">
        <f t="shared" ca="1" si="27"/>
        <v>3.9656243528680912</v>
      </c>
      <c r="G51" s="20">
        <f t="shared" ca="1" si="27"/>
        <v>2.3072071174849773</v>
      </c>
      <c r="H51" s="20">
        <f t="shared" ca="1" si="27"/>
        <v>3.6504640145369693</v>
      </c>
      <c r="I51" s="20">
        <f t="shared" ca="1" si="27"/>
        <v>2.0849638418432903</v>
      </c>
      <c r="J51" s="20">
        <f t="shared" ca="1" si="27"/>
        <v>4.2626268821490898</v>
      </c>
      <c r="K51" s="20">
        <f t="shared" ca="1" si="27"/>
        <v>4.1177681696520585</v>
      </c>
      <c r="L51" s="20">
        <f t="shared" ca="1" si="27"/>
        <v>2.8023390491256794</v>
      </c>
      <c r="M51" s="20">
        <f t="shared" ca="1" si="27"/>
        <v>2.528097606551083</v>
      </c>
      <c r="N51" s="20">
        <f t="shared" ca="1" si="27"/>
        <v>0.53067459998390465</v>
      </c>
      <c r="O51" s="20">
        <f t="shared" ca="1" si="27"/>
        <v>0.74115545602388977</v>
      </c>
      <c r="P51" s="20">
        <f t="shared" ca="1" si="27"/>
        <v>1.7783893931775596</v>
      </c>
      <c r="Q51" s="20">
        <f t="shared" ca="1" si="27"/>
        <v>1.3754907823916307</v>
      </c>
      <c r="R51" s="20">
        <f t="shared" ca="1" si="27"/>
        <v>2.3699599876885191</v>
      </c>
      <c r="S51" s="20">
        <f t="shared" ca="1" si="27"/>
        <v>1.9593104830627484</v>
      </c>
      <c r="T51" s="20">
        <f t="shared" ca="1" si="27"/>
        <v>2.7940236889959058</v>
      </c>
      <c r="U51" s="20">
        <f t="shared" ca="1" si="27"/>
        <v>2.718079892902403</v>
      </c>
      <c r="V51" s="20">
        <f t="shared" ca="1" si="27"/>
        <v>8.3783280580895791E-2</v>
      </c>
      <c r="W51" s="20">
        <f t="shared" ca="1" si="27"/>
        <v>1.4556785415310358</v>
      </c>
      <c r="X51" s="20">
        <f t="shared" ca="1" si="27"/>
        <v>2.9223011689204492</v>
      </c>
      <c r="Y51" s="20">
        <f t="shared" ca="1" si="27"/>
        <v>2.3338158334261117</v>
      </c>
      <c r="Z51" s="20">
        <f t="shared" ref="Z51:AP51" ca="1" si="28">100*(Z19/Y19-1)</f>
        <v>2.2610058102844333</v>
      </c>
      <c r="AA51" s="20">
        <f t="shared" ca="1" si="28"/>
        <v>2.5344739530132721</v>
      </c>
      <c r="AB51" s="20">
        <f t="shared" ca="1" si="28"/>
        <v>2.57559720233278</v>
      </c>
      <c r="AC51" s="20">
        <f t="shared" ca="1" si="28"/>
        <v>3.8402395597280536</v>
      </c>
      <c r="AD51" s="20">
        <f t="shared" ca="1" si="28"/>
        <v>2.7434628424457541</v>
      </c>
      <c r="AE51" s="20">
        <f t="shared" ca="1" si="28"/>
        <v>3.005879006258283</v>
      </c>
      <c r="AF51" s="20">
        <f t="shared" ca="1" si="28"/>
        <v>2.4818190186872924</v>
      </c>
      <c r="AG51" s="20">
        <f t="shared" ca="1" si="28"/>
        <v>-14.893196557857102</v>
      </c>
      <c r="AH51" s="20">
        <f t="shared" ca="1" si="28"/>
        <v>2.6555210774069415</v>
      </c>
      <c r="AI51" s="20">
        <f t="shared" ca="1" si="28"/>
        <v>7.9455491353252139</v>
      </c>
      <c r="AJ51" s="19">
        <f t="shared" ca="1" si="28"/>
        <v>5.4232555481474432</v>
      </c>
      <c r="AK51" s="19">
        <f t="shared" ca="1" si="28"/>
        <v>2.0008948728900577</v>
      </c>
      <c r="AL51" s="19">
        <f t="shared" ca="1" si="28"/>
        <v>0.59605374538755918</v>
      </c>
      <c r="AM51" s="19">
        <f t="shared" ca="1" si="28"/>
        <v>0.34969870957037852</v>
      </c>
      <c r="AN51" s="19">
        <f t="shared" ca="1" si="28"/>
        <v>0.51486795867474733</v>
      </c>
      <c r="AO51" s="19">
        <f t="shared" ca="1" si="28"/>
        <v>0.45770682219801184</v>
      </c>
      <c r="AP51" s="19">
        <f t="shared" ca="1" si="28"/>
        <v>0.50764967745757783</v>
      </c>
    </row>
    <row r="52" spans="2:42" x14ac:dyDescent="0.2">
      <c r="B52" t="str">
        <f t="shared" si="2"/>
        <v xml:space="preserve">      Leisure and Hospitality</v>
      </c>
      <c r="C52" s="20"/>
      <c r="D52" s="20">
        <f t="shared" ref="D52" ca="1" si="29">100*(D20/C20-1)</f>
        <v>1.0824694982111804</v>
      </c>
      <c r="E52" s="20">
        <f t="shared" ref="E52" ca="1" si="30">100*(E20/D20-1)</f>
        <v>1.7878210363916791</v>
      </c>
      <c r="F52" s="20">
        <f t="shared" ref="F52" ca="1" si="31">100*(F20/E20-1)</f>
        <v>3.3077746077032621</v>
      </c>
      <c r="G52" s="20">
        <f t="shared" ref="G52" ca="1" si="32">100*(G20/F20-1)</f>
        <v>2.4941745059118059</v>
      </c>
      <c r="H52" s="20">
        <f t="shared" ref="H52" ca="1" si="33">100*(H20/G20-1)</f>
        <v>4.1007073088582091</v>
      </c>
      <c r="I52" s="20">
        <f t="shared" ref="I52" ca="1" si="34">100*(I20/H20-1)</f>
        <v>3.259726603575186</v>
      </c>
      <c r="J52" s="20">
        <f t="shared" ref="J52" ca="1" si="35">100*(J20/I20-1)</f>
        <v>3.1098229672567701</v>
      </c>
      <c r="K52" s="20">
        <f t="shared" ref="K52" ca="1" si="36">100*(K20/J20-1)</f>
        <v>3.5402263921598509</v>
      </c>
      <c r="L52" s="20">
        <f t="shared" ref="L52" ca="1" si="37">100*(L20/K20-1)</f>
        <v>4.9233252623082979</v>
      </c>
      <c r="M52" s="20">
        <f t="shared" ref="M52" ca="1" si="38">100*(M20/L20-1)</f>
        <v>1.2237762237762295</v>
      </c>
      <c r="N52" s="20">
        <f t="shared" ref="N52" ca="1" si="39">100*(N20/M20-1)</f>
        <v>-0.71157167530224719</v>
      </c>
      <c r="O52" s="20">
        <f t="shared" ref="O52" ca="1" si="40">100*(O20/N20-1)</f>
        <v>-1.9412747008071163</v>
      </c>
      <c r="P52" s="20">
        <f t="shared" ref="P52" ca="1" si="41">100*(P20/O20-1)</f>
        <v>1.8661746966579074</v>
      </c>
      <c r="Q52" s="20">
        <f t="shared" ref="Q52" ca="1" si="42">100*(Q20/P20-1)</f>
        <v>2.751462803009197</v>
      </c>
      <c r="R52" s="20">
        <f t="shared" ref="R52" ca="1" si="43">100*(R20/Q20-1)</f>
        <v>2.9760694190224424</v>
      </c>
      <c r="S52" s="20">
        <f t="shared" ref="S52" ca="1" si="44">100*(S20/R20-1)</f>
        <v>3.2850559578670335</v>
      </c>
      <c r="T52" s="20">
        <f t="shared" ref="T52" ca="1" si="45">100*(T20/S20-1)</f>
        <v>3.5056408948944906</v>
      </c>
      <c r="U52" s="20">
        <f t="shared" ref="U52" ca="1" si="46">100*(U20/T20-1)</f>
        <v>1.2562349898392666</v>
      </c>
      <c r="V52" s="20">
        <f t="shared" ref="V52" ca="1" si="47">100*(V20/U20-1)</f>
        <v>-4.7071702244115947</v>
      </c>
      <c r="W52" s="20">
        <f t="shared" ref="W52" ca="1" si="48">100*(W20/V20-1)</f>
        <v>-0.10849447954558444</v>
      </c>
      <c r="X52" s="20">
        <f t="shared" ref="X52" ca="1" si="49">100*(X20/W20-1)</f>
        <v>2.3447482749808346</v>
      </c>
      <c r="Y52" s="20">
        <f t="shared" ref="Y52" ca="1" si="50">100*(Y20/X20-1)</f>
        <v>3.4396653973406632</v>
      </c>
      <c r="Z52" s="20">
        <f t="shared" ref="Z52" ca="1" si="51">100*(Z20/Y20-1)</f>
        <v>4.2486421243210559</v>
      </c>
      <c r="AA52" s="20">
        <f t="shared" ref="AA52" ca="1" si="52">100*(AA20/Z20-1)</f>
        <v>3.2823897186523343</v>
      </c>
      <c r="AB52" s="20">
        <f t="shared" ref="AB52" ca="1" si="53">100*(AB20/AA20-1)</f>
        <v>4.2430357042766653</v>
      </c>
      <c r="AC52" s="20">
        <f t="shared" ref="AC52" ca="1" si="54">100*(AC20/AB20-1)</f>
        <v>4.3069147220130999</v>
      </c>
      <c r="AD52" s="20">
        <f t="shared" ref="AD52" ca="1" si="55">100*(AD20/AC20-1)</f>
        <v>3.2166606526109476</v>
      </c>
      <c r="AE52" s="20">
        <f t="shared" ref="AE52" ca="1" si="56">100*(AE20/AD20-1)</f>
        <v>2.8167607251660787</v>
      </c>
      <c r="AF52" s="20">
        <f t="shared" ref="AF52" ca="1" si="57">100*(AF20/AE20-1)</f>
        <v>1.3115072618642865</v>
      </c>
      <c r="AG52" s="20">
        <f t="shared" ref="AG52" ca="1" si="58">100*(AG20/AF20-1)</f>
        <v>-29.424174138179026</v>
      </c>
      <c r="AH52" s="20">
        <f t="shared" ref="AH52" ca="1" si="59">100*(AH20/AG20-1)</f>
        <v>4.9660326086956363</v>
      </c>
      <c r="AI52" s="20">
        <f t="shared" ref="AI52" ca="1" si="60">100*(AI20/AH20-1)</f>
        <v>18.633098181347485</v>
      </c>
      <c r="AJ52" s="19">
        <f t="shared" ref="AJ52" ca="1" si="61">100*(AJ20/AI20-1)</f>
        <v>7.7575941080196387</v>
      </c>
      <c r="AK52" s="19">
        <f t="shared" ref="AK52" ca="1" si="62">100*(AK20/AJ20-1)</f>
        <v>1.6778582102734196</v>
      </c>
      <c r="AL52" s="19">
        <f t="shared" ref="AL52" ca="1" si="63">100*(AL20/AK20-1)</f>
        <v>1.5855948927314456</v>
      </c>
      <c r="AM52" s="19">
        <f t="shared" ref="AM52" ca="1" si="64">100*(AM20/AL20-1)</f>
        <v>1.5936373905502066</v>
      </c>
      <c r="AN52" s="19">
        <f t="shared" ref="AN52" ca="1" si="65">100*(AN20/AM20-1)</f>
        <v>0.96391900226124871</v>
      </c>
      <c r="AO52" s="19">
        <f t="shared" ref="AO52" ca="1" si="66">100*(AO20/AN20-1)</f>
        <v>-0.53455053199876756</v>
      </c>
      <c r="AP52" s="19">
        <f t="shared" ref="AP52" ca="1" si="67">100*(AP20/AO20-1)</f>
        <v>0.3882944102093111</v>
      </c>
    </row>
    <row r="53" spans="2:42" x14ac:dyDescent="0.2">
      <c r="B53" t="str">
        <f t="shared" ref="B53:B55" si="68">B21</f>
        <v xml:space="preserve">   Government</v>
      </c>
      <c r="C53" s="20"/>
      <c r="D53" s="20">
        <f t="shared" ref="D53:Y53" ca="1" si="69">100*(D21/C21-1)</f>
        <v>3.7581237637750897</v>
      </c>
      <c r="E53" s="20">
        <f t="shared" ca="1" si="69"/>
        <v>3.7472766884531605</v>
      </c>
      <c r="F53" s="20">
        <f t="shared" ca="1" si="69"/>
        <v>1.979210415791699</v>
      </c>
      <c r="G53" s="20">
        <f t="shared" ca="1" si="69"/>
        <v>1.6422136422136413</v>
      </c>
      <c r="H53" s="20">
        <f t="shared" ca="1" si="69"/>
        <v>2.0461912479740718</v>
      </c>
      <c r="I53" s="20">
        <f t="shared" ca="1" si="69"/>
        <v>1.6626960492356568</v>
      </c>
      <c r="J53" s="20">
        <f t="shared" ca="1" si="69"/>
        <v>1.7966118244397977</v>
      </c>
      <c r="K53" s="20">
        <f t="shared" ca="1" si="69"/>
        <v>2.7288859047527536</v>
      </c>
      <c r="L53" s="20">
        <f t="shared" ca="1" si="69"/>
        <v>2.3622782446311774</v>
      </c>
      <c r="M53" s="20">
        <f t="shared" ca="1" si="69"/>
        <v>1.7239806622274756</v>
      </c>
      <c r="N53" s="20">
        <f t="shared" ca="1" si="69"/>
        <v>3.241571018651368</v>
      </c>
      <c r="O53" s="20">
        <f t="shared" ca="1" si="69"/>
        <v>2.0671385764537531</v>
      </c>
      <c r="P53" s="20">
        <f t="shared" ca="1" si="69"/>
        <v>1.1019869803854832</v>
      </c>
      <c r="Q53" s="20">
        <f t="shared" ca="1" si="69"/>
        <v>-4.208399966343368E-3</v>
      </c>
      <c r="R53" s="20">
        <f t="shared" ca="1" si="69"/>
        <v>-0.11784015824248817</v>
      </c>
      <c r="S53" s="20">
        <f t="shared" ca="1" si="69"/>
        <v>0.37500526692788583</v>
      </c>
      <c r="T53" s="20">
        <f t="shared" ca="1" si="69"/>
        <v>0.81857106875997676</v>
      </c>
      <c r="U53" s="20">
        <f t="shared" ca="1" si="69"/>
        <v>2.1817879002373308</v>
      </c>
      <c r="V53" s="20">
        <f t="shared" ca="1" si="69"/>
        <v>0.81496271545575816</v>
      </c>
      <c r="W53" s="20">
        <f t="shared" ca="1" si="69"/>
        <v>-0.18592619538417843</v>
      </c>
      <c r="X53" s="20">
        <f t="shared" ca="1" si="69"/>
        <v>-1.7614901801984217</v>
      </c>
      <c r="Y53" s="20">
        <f t="shared" ca="1" si="69"/>
        <v>0.2473206924979543</v>
      </c>
      <c r="Z53" s="20">
        <f t="shared" ref="Z53:AP53" ca="1" si="70">100*(Z21/Y21-1)</f>
        <v>1.0485197368421018</v>
      </c>
      <c r="AA53" s="20">
        <f t="shared" ca="1" si="70"/>
        <v>1.436419125127153</v>
      </c>
      <c r="AB53" s="20">
        <f t="shared" ca="1" si="70"/>
        <v>2.4871630295250524</v>
      </c>
      <c r="AC53" s="20">
        <f t="shared" ca="1" si="70"/>
        <v>2.3015500234851993</v>
      </c>
      <c r="AD53" s="20">
        <f t="shared" ca="1" si="70"/>
        <v>1.5840220385675119</v>
      </c>
      <c r="AE53" s="20">
        <f t="shared" ca="1" si="70"/>
        <v>-1.2354048964218323</v>
      </c>
      <c r="AF53" s="20">
        <f t="shared" ca="1" si="70"/>
        <v>-1.1593318587445722</v>
      </c>
      <c r="AG53" s="20">
        <f t="shared" ca="1" si="70"/>
        <v>-2.9246083802762501</v>
      </c>
      <c r="AH53" s="20">
        <f t="shared" ca="1" si="70"/>
        <v>-1.0294117647058898</v>
      </c>
      <c r="AI53" s="20">
        <f t="shared" ca="1" si="70"/>
        <v>-1.2047708927352185</v>
      </c>
      <c r="AJ53" s="19">
        <f t="shared" ca="1" si="70"/>
        <v>2.2580017072476588</v>
      </c>
      <c r="AK53" s="19">
        <f t="shared" ca="1" si="70"/>
        <v>1.5694955230441288</v>
      </c>
      <c r="AL53" s="19">
        <f t="shared" ca="1" si="70"/>
        <v>1.0262757060583994</v>
      </c>
      <c r="AM53" s="19">
        <f t="shared" ca="1" si="70"/>
        <v>0.85406314544593798</v>
      </c>
      <c r="AN53" s="19">
        <f t="shared" ca="1" si="70"/>
        <v>0.89507909883426162</v>
      </c>
      <c r="AO53" s="19">
        <f t="shared" ca="1" si="70"/>
        <v>1.0113892937372526</v>
      </c>
      <c r="AP53" s="19">
        <f t="shared" ca="1" si="70"/>
        <v>0.98009629551820687</v>
      </c>
    </row>
    <row r="54" spans="2:42" x14ac:dyDescent="0.2">
      <c r="B54" t="str">
        <f t="shared" si="68"/>
        <v xml:space="preserve">      State and local</v>
      </c>
      <c r="C54" s="20"/>
      <c r="D54" s="20">
        <f t="shared" ref="D54:Y54" ca="1" si="71">100*(D22/C22-1)</f>
        <v>4.6466922974943481</v>
      </c>
      <c r="E54" s="20">
        <f t="shared" ca="1" si="71"/>
        <v>4.1109773864572041</v>
      </c>
      <c r="F54" s="20">
        <f t="shared" ca="1" si="71"/>
        <v>1.8861036748600624</v>
      </c>
      <c r="G54" s="20">
        <f t="shared" ca="1" si="71"/>
        <v>1.9407619730084757</v>
      </c>
      <c r="H54" s="20">
        <f t="shared" ca="1" si="71"/>
        <v>2.6594809911545836</v>
      </c>
      <c r="I54" s="20">
        <f t="shared" ca="1" si="71"/>
        <v>2.1169757489301055</v>
      </c>
      <c r="J54" s="20">
        <f t="shared" ca="1" si="71"/>
        <v>1.9389807778274593</v>
      </c>
      <c r="K54" s="20">
        <f t="shared" ca="1" si="71"/>
        <v>2.6092199747848488</v>
      </c>
      <c r="L54" s="20">
        <f t="shared" ca="1" si="71"/>
        <v>2.3291842512954686</v>
      </c>
      <c r="M54" s="20">
        <f t="shared" ca="1" si="71"/>
        <v>1.4774210388932563</v>
      </c>
      <c r="N54" s="20">
        <f t="shared" ca="1" si="71"/>
        <v>3.8481325239221986</v>
      </c>
      <c r="O54" s="20">
        <f t="shared" ca="1" si="71"/>
        <v>2.1153274546715561</v>
      </c>
      <c r="P54" s="20">
        <f t="shared" ca="1" si="71"/>
        <v>0.79561441808568834</v>
      </c>
      <c r="Q54" s="20">
        <f t="shared" ca="1" si="71"/>
        <v>0.11551234538189625</v>
      </c>
      <c r="R54" s="20">
        <f t="shared" ca="1" si="71"/>
        <v>0.14903129657226621</v>
      </c>
      <c r="S54" s="20">
        <f t="shared" ca="1" si="71"/>
        <v>0.70084485407067021</v>
      </c>
      <c r="T54" s="20">
        <f t="shared" ca="1" si="71"/>
        <v>0.94861283249116912</v>
      </c>
      <c r="U54" s="20">
        <f t="shared" ca="1" si="71"/>
        <v>2.3327194597912992</v>
      </c>
      <c r="V54" s="20">
        <f t="shared" ca="1" si="71"/>
        <v>0.64602464122558434</v>
      </c>
      <c r="W54" s="20">
        <f t="shared" ca="1" si="71"/>
        <v>-0.20173307046902345</v>
      </c>
      <c r="X54" s="20">
        <f t="shared" ca="1" si="71"/>
        <v>-1.4655212018192643</v>
      </c>
      <c r="Y54" s="20">
        <f t="shared" ca="1" si="71"/>
        <v>0.50820589332336574</v>
      </c>
      <c r="Z54" s="20">
        <f t="shared" ref="Z54:AP54" ca="1" si="72">100*(Z22/Y22-1)</f>
        <v>1.4797977455119238</v>
      </c>
      <c r="AA54" s="20">
        <f t="shared" ca="1" si="72"/>
        <v>1.8193454013530896</v>
      </c>
      <c r="AB54" s="20">
        <f t="shared" ca="1" si="72"/>
        <v>2.8418784232737693</v>
      </c>
      <c r="AC54" s="20">
        <f t="shared" ca="1" si="72"/>
        <v>2.4970533024839536</v>
      </c>
      <c r="AD54" s="20">
        <f t="shared" ca="1" si="72"/>
        <v>1.7377230716810743</v>
      </c>
      <c r="AE54" s="20">
        <f t="shared" ca="1" si="72"/>
        <v>-1.1052036672666965</v>
      </c>
      <c r="AF54" s="20">
        <f t="shared" ca="1" si="72"/>
        <v>-1.0963891123058067</v>
      </c>
      <c r="AG54" s="20">
        <f t="shared" ca="1" si="72"/>
        <v>-3.5824345146379111</v>
      </c>
      <c r="AH54" s="20">
        <f t="shared" ca="1" si="72"/>
        <v>-0.89670173569492695</v>
      </c>
      <c r="AI54" s="20">
        <f t="shared" ca="1" si="72"/>
        <v>-0.93169092945130094</v>
      </c>
      <c r="AJ54" s="19">
        <f t="shared" ca="1" si="72"/>
        <v>2.5839580413256735</v>
      </c>
      <c r="AK54" s="19">
        <f t="shared" ca="1" si="72"/>
        <v>1.7402168693964271</v>
      </c>
      <c r="AL54" s="19">
        <f t="shared" ca="1" si="72"/>
        <v>1.1360019525785026</v>
      </c>
      <c r="AM54" s="19">
        <f t="shared" ca="1" si="72"/>
        <v>0.94433842852277294</v>
      </c>
      <c r="AN54" s="19">
        <f t="shared" ca="1" si="72"/>
        <v>0.98881817546465633</v>
      </c>
      <c r="AO54" s="19">
        <f t="shared" ca="1" si="72"/>
        <v>1.1162973155719458</v>
      </c>
      <c r="AP54" s="19">
        <f t="shared" ca="1" si="72"/>
        <v>1.0805742717633349</v>
      </c>
    </row>
    <row r="55" spans="2:42" x14ac:dyDescent="0.2">
      <c r="B55" t="str">
        <f t="shared" si="68"/>
        <v xml:space="preserve">      Federal</v>
      </c>
      <c r="C55" s="20"/>
      <c r="D55" s="20">
        <f t="shared" ref="D55:Y55" ca="1" si="73">100*(D23/C23-1)</f>
        <v>-1.3798390187811482</v>
      </c>
      <c r="E55" s="20">
        <f t="shared" ca="1" si="73"/>
        <v>1.5157403808783387</v>
      </c>
      <c r="F55" s="20">
        <f t="shared" ca="1" si="73"/>
        <v>2.5650842266462526</v>
      </c>
      <c r="G55" s="20">
        <f t="shared" ca="1" si="73"/>
        <v>-0.22396416573347011</v>
      </c>
      <c r="H55" s="20">
        <f t="shared" ca="1" si="73"/>
        <v>-1.8705574261129843</v>
      </c>
      <c r="I55" s="20">
        <f t="shared" ca="1" si="73"/>
        <v>-1.3724742661075151</v>
      </c>
      <c r="J55" s="20">
        <f t="shared" ca="1" si="73"/>
        <v>0.81175106300732658</v>
      </c>
      <c r="K55" s="20">
        <f t="shared" ca="1" si="73"/>
        <v>3.5659509202454087</v>
      </c>
      <c r="L55" s="20">
        <f t="shared" ca="1" si="73"/>
        <v>2.5916327286190199</v>
      </c>
      <c r="M55" s="20">
        <f t="shared" ca="1" si="73"/>
        <v>3.4283652111151364</v>
      </c>
      <c r="N55" s="20">
        <f t="shared" ca="1" si="73"/>
        <v>-0.87229588276344083</v>
      </c>
      <c r="O55" s="20">
        <f t="shared" ca="1" si="73"/>
        <v>1.7247448081661343</v>
      </c>
      <c r="P55" s="20">
        <f t="shared" ca="1" si="73"/>
        <v>3.2871972318339049</v>
      </c>
      <c r="Q55" s="20">
        <f t="shared" ca="1" si="73"/>
        <v>-0.83752093802345051</v>
      </c>
      <c r="R55" s="20">
        <f t="shared" ca="1" si="73"/>
        <v>-1.993243243243259</v>
      </c>
      <c r="S55" s="20">
        <f t="shared" ca="1" si="73"/>
        <v>-1.9648397104446658</v>
      </c>
      <c r="T55" s="20">
        <f t="shared" ca="1" si="73"/>
        <v>-0.14064697609000865</v>
      </c>
      <c r="U55" s="20">
        <f t="shared" ca="1" si="73"/>
        <v>1.0563380281690016</v>
      </c>
      <c r="V55" s="20">
        <f t="shared" ca="1" si="73"/>
        <v>2.0905923344947785</v>
      </c>
      <c r="W55" s="20">
        <f t="shared" ca="1" si="73"/>
        <v>-6.8259385665536687E-2</v>
      </c>
      <c r="X55" s="20">
        <f t="shared" ca="1" si="73"/>
        <v>-3.9617486338797803</v>
      </c>
      <c r="Y55" s="20">
        <f t="shared" ca="1" si="73"/>
        <v>-1.7425320056899118</v>
      </c>
      <c r="Z55" s="20">
        <f t="shared" ref="Z55:AP55" ca="1" si="74">100*(Z23/Y23-1)</f>
        <v>-2.3163228374954659</v>
      </c>
      <c r="AA55" s="20">
        <f t="shared" ca="1" si="74"/>
        <v>-1.6672841793256787</v>
      </c>
      <c r="AB55" s="20">
        <f t="shared" ca="1" si="74"/>
        <v>-0.48982667671439994</v>
      </c>
      <c r="AC55" s="20">
        <f t="shared" ca="1" si="74"/>
        <v>0.60583112457401889</v>
      </c>
      <c r="AD55" s="20">
        <f t="shared" ca="1" si="74"/>
        <v>0.22581859239743096</v>
      </c>
      <c r="AE55" s="20">
        <f t="shared" ca="1" si="74"/>
        <v>-2.4033045437476419</v>
      </c>
      <c r="AF55" s="20">
        <f t="shared" ca="1" si="74"/>
        <v>-1.731435167372064</v>
      </c>
      <c r="AG55" s="20">
        <f t="shared" ca="1" si="74"/>
        <v>3.0931871574001901</v>
      </c>
      <c r="AH55" s="20">
        <f t="shared" ca="1" si="74"/>
        <v>-2.1648309912647434</v>
      </c>
      <c r="AI55" s="20">
        <f t="shared" ca="1" si="74"/>
        <v>-3.5714285714285698</v>
      </c>
      <c r="AJ55" s="19">
        <f t="shared" ca="1" si="74"/>
        <v>-0.64411030595812324</v>
      </c>
      <c r="AK55" s="19">
        <f t="shared" ca="1" si="74"/>
        <v>4.051863355947205E-6</v>
      </c>
      <c r="AL55" s="19">
        <f t="shared" ca="1" si="74"/>
        <v>0</v>
      </c>
      <c r="AM55" s="19">
        <f t="shared" ca="1" si="74"/>
        <v>0</v>
      </c>
      <c r="AN55" s="19">
        <f t="shared" ca="1" si="74"/>
        <v>0</v>
      </c>
      <c r="AO55" s="19">
        <f t="shared" ca="1" si="74"/>
        <v>0</v>
      </c>
      <c r="AP55" s="19">
        <f t="shared" ca="1" si="74"/>
        <v>0</v>
      </c>
    </row>
    <row r="56" spans="2:42" x14ac:dyDescent="0.2">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19"/>
      <c r="AK56" s="19"/>
      <c r="AL56" s="19"/>
      <c r="AM56" s="19"/>
      <c r="AN56" s="19"/>
      <c r="AO56" s="19"/>
      <c r="AP56" s="19"/>
    </row>
    <row r="57" spans="2:42" x14ac:dyDescent="0.2">
      <c r="B57" t="str">
        <f>B25</f>
        <v>Personal income (mil. $2012)</v>
      </c>
      <c r="C57" s="20"/>
      <c r="D57" s="20">
        <f t="shared" ref="D57:Y57" ca="1" si="75">100*(D25/C25-1)</f>
        <v>2.8036462865707046</v>
      </c>
      <c r="E57" s="20">
        <f t="shared" ca="1" si="75"/>
        <v>4.8991514258611923</v>
      </c>
      <c r="F57" s="20">
        <f t="shared" ca="1" si="75"/>
        <v>1.1065355656019626</v>
      </c>
      <c r="G57" s="20">
        <f t="shared" ca="1" si="75"/>
        <v>2.9688258844950521</v>
      </c>
      <c r="H57" s="20">
        <f t="shared" ca="1" si="75"/>
        <v>3.945059158284181</v>
      </c>
      <c r="I57" s="20">
        <f t="shared" ca="1" si="75"/>
        <v>6.1057285086553614</v>
      </c>
      <c r="J57" s="20">
        <f t="shared" ca="1" si="75"/>
        <v>7.2862188751815049</v>
      </c>
      <c r="K57" s="20">
        <f t="shared" ca="1" si="75"/>
        <v>12.121118391680529</v>
      </c>
      <c r="L57" s="20">
        <f t="shared" ca="1" si="75"/>
        <v>7.5238113893313807</v>
      </c>
      <c r="M57" s="20">
        <f t="shared" ca="1" si="75"/>
        <v>3.8000216165498868</v>
      </c>
      <c r="N57" s="20">
        <f t="shared" ca="1" si="75"/>
        <v>-0.85238889808290086</v>
      </c>
      <c r="O57" s="20">
        <f t="shared" ca="1" si="75"/>
        <v>-0.74588802790878095</v>
      </c>
      <c r="P57" s="20">
        <f t="shared" ca="1" si="75"/>
        <v>0.58477499375371167</v>
      </c>
      <c r="Q57" s="20">
        <f t="shared" ca="1" si="75"/>
        <v>6.4428275371826604</v>
      </c>
      <c r="R57" s="20">
        <f t="shared" ca="1" si="75"/>
        <v>4.5714638206417746E-2</v>
      </c>
      <c r="S57" s="20">
        <f t="shared" ca="1" si="75"/>
        <v>7.7385418665730787</v>
      </c>
      <c r="T57" s="20">
        <f t="shared" ca="1" si="75"/>
        <v>6.0012903855396704</v>
      </c>
      <c r="U57" s="20">
        <f t="shared" ca="1" si="75"/>
        <v>0.17163270518372187</v>
      </c>
      <c r="V57" s="20">
        <f t="shared" ca="1" si="75"/>
        <v>-7.0250098769687792</v>
      </c>
      <c r="W57" s="20">
        <f t="shared" ca="1" si="75"/>
        <v>0.69486160327540958</v>
      </c>
      <c r="X57" s="20">
        <f t="shared" ca="1" si="75"/>
        <v>4.5048750433315687</v>
      </c>
      <c r="Y57" s="20">
        <f t="shared" ca="1" si="75"/>
        <v>9.7824838645456325</v>
      </c>
      <c r="Z57" s="20">
        <f t="shared" ref="Z57:AP57" ca="1" si="76">100*(Z25/Y25-1)</f>
        <v>1.6715747961081773</v>
      </c>
      <c r="AA57" s="20">
        <f t="shared" ca="1" si="76"/>
        <v>8.1398098610837355</v>
      </c>
      <c r="AB57" s="20">
        <f t="shared" ca="1" si="76"/>
        <v>6.4074234121729301</v>
      </c>
      <c r="AC57" s="20">
        <f t="shared" ca="1" si="76"/>
        <v>5.3293204516795756</v>
      </c>
      <c r="AD57" s="20">
        <f t="shared" ca="1" si="76"/>
        <v>5.1790128478780284</v>
      </c>
      <c r="AE57" s="20">
        <f t="shared" ca="1" si="76"/>
        <v>5.2245621353403049</v>
      </c>
      <c r="AF57" s="20">
        <f t="shared" ca="1" si="76"/>
        <v>6.7630485039776422</v>
      </c>
      <c r="AG57" s="20">
        <f t="shared" ca="1" si="76"/>
        <v>5.4286797311394741</v>
      </c>
      <c r="AH57" s="20">
        <f t="shared" ca="1" si="76"/>
        <v>3.6745060880359004</v>
      </c>
      <c r="AI57" s="19">
        <f t="shared" ca="1" si="76"/>
        <v>-3.5085826708611267</v>
      </c>
      <c r="AJ57" s="19">
        <f t="shared" ca="1" si="76"/>
        <v>0.49886316284619703</v>
      </c>
      <c r="AK57" s="19">
        <f t="shared" ca="1" si="76"/>
        <v>2.7317861946386968</v>
      </c>
      <c r="AL57" s="19">
        <f t="shared" ca="1" si="76"/>
        <v>2.9228290152346403</v>
      </c>
      <c r="AM57" s="19">
        <f t="shared" ca="1" si="76"/>
        <v>3.1172612885638218</v>
      </c>
      <c r="AN57" s="19">
        <f t="shared" ca="1" si="76"/>
        <v>3.4303194495820977</v>
      </c>
      <c r="AO57" s="19">
        <f t="shared" ca="1" si="76"/>
        <v>3.692401969709258</v>
      </c>
      <c r="AP57" s="19">
        <f t="shared" ca="1" si="76"/>
        <v>3.8089633069250395</v>
      </c>
    </row>
    <row r="58" spans="2:42" x14ac:dyDescent="0.2">
      <c r="B58" t="str">
        <f>B26</f>
        <v>Personal income (mil. $)</v>
      </c>
      <c r="C58" s="20"/>
      <c r="D58" s="20">
        <f t="shared" ref="D58:Y58" ca="1" si="77">100*(D26/C26-1)</f>
        <v>6.2376723335800577</v>
      </c>
      <c r="E58" s="20">
        <f t="shared" ca="1" si="77"/>
        <v>7.7007099496299913</v>
      </c>
      <c r="F58" s="20">
        <f t="shared" ca="1" si="77"/>
        <v>3.6135437568847184</v>
      </c>
      <c r="G58" s="20">
        <f t="shared" ca="1" si="77"/>
        <v>5.1269196369203351</v>
      </c>
      <c r="H58" s="20">
        <f t="shared" ca="1" si="77"/>
        <v>6.1294357223825369</v>
      </c>
      <c r="I58" s="20">
        <f t="shared" ca="1" si="77"/>
        <v>8.3805492504292367</v>
      </c>
      <c r="J58" s="20">
        <f t="shared" ca="1" si="77"/>
        <v>9.148746135946805</v>
      </c>
      <c r="K58" s="20">
        <f t="shared" ca="1" si="77"/>
        <v>13.014857569377281</v>
      </c>
      <c r="L58" s="20">
        <f t="shared" ca="1" si="77"/>
        <v>9.0970558511976662</v>
      </c>
      <c r="M58" s="20">
        <f t="shared" ca="1" si="77"/>
        <v>6.4064244688277538</v>
      </c>
      <c r="N58" s="20">
        <f t="shared" ca="1" si="77"/>
        <v>1.1390294050742877</v>
      </c>
      <c r="O58" s="20">
        <f t="shared" ca="1" si="77"/>
        <v>0.55639182301561174</v>
      </c>
      <c r="P58" s="20">
        <f t="shared" ca="1" si="77"/>
        <v>2.7022414128838657</v>
      </c>
      <c r="Q58" s="20">
        <f t="shared" ca="1" si="77"/>
        <v>9.1253281532923012</v>
      </c>
      <c r="R58" s="20">
        <f t="shared" ca="1" si="77"/>
        <v>2.8874168375442322</v>
      </c>
      <c r="S58" s="20">
        <f t="shared" ca="1" si="77"/>
        <v>10.78620763730358</v>
      </c>
      <c r="T58" s="20">
        <f t="shared" ca="1" si="77"/>
        <v>8.714574483599268</v>
      </c>
      <c r="U58" s="20">
        <f t="shared" ca="1" si="77"/>
        <v>3.1297082972154611</v>
      </c>
      <c r="V58" s="20">
        <f t="shared" ca="1" si="77"/>
        <v>-7.2960894221575812</v>
      </c>
      <c r="W58" s="20">
        <f t="shared" ca="1" si="77"/>
        <v>2.5163655460418211</v>
      </c>
      <c r="X58" s="20">
        <f t="shared" ca="1" si="77"/>
        <v>7.1490720125716001</v>
      </c>
      <c r="Y58" s="20">
        <f t="shared" ca="1" si="77"/>
        <v>11.837091421763191</v>
      </c>
      <c r="Z58" s="20">
        <f t="shared" ref="Z58:AP58" ca="1" si="78">100*(Z26/Y26-1)</f>
        <v>3.0381110087326579</v>
      </c>
      <c r="AA58" s="20">
        <f t="shared" ca="1" si="78"/>
        <v>9.781367539364183</v>
      </c>
      <c r="AB58" s="20">
        <f t="shared" ca="1" si="78"/>
        <v>6.6375053618679347</v>
      </c>
      <c r="AC58" s="20">
        <f t="shared" ca="1" si="78"/>
        <v>6.3914311738175966</v>
      </c>
      <c r="AD58" s="20">
        <f t="shared" ca="1" si="78"/>
        <v>7.1009019847548371</v>
      </c>
      <c r="AE58" s="20">
        <f t="shared" ca="1" si="78"/>
        <v>7.4714879962243685</v>
      </c>
      <c r="AF58" s="20">
        <f t="shared" ca="1" si="78"/>
        <v>8.3530206567363763</v>
      </c>
      <c r="AG58" s="20">
        <f t="shared" ca="1" si="78"/>
        <v>6.5791125251668525</v>
      </c>
      <c r="AH58" s="20">
        <f t="shared" ca="1" si="78"/>
        <v>7.8149954820255108</v>
      </c>
      <c r="AI58" s="19">
        <f t="shared" ca="1" si="78"/>
        <v>2.5755034158260637</v>
      </c>
      <c r="AJ58" s="19">
        <f t="shared" ca="1" si="78"/>
        <v>4.3253556510672198</v>
      </c>
      <c r="AK58" s="19">
        <f t="shared" ca="1" si="78"/>
        <v>5.4223450689641961</v>
      </c>
      <c r="AL58" s="19">
        <f t="shared" ca="1" si="78"/>
        <v>5.2406430886151156</v>
      </c>
      <c r="AM58" s="19">
        <f t="shared" ca="1" si="78"/>
        <v>5.2371056365501545</v>
      </c>
      <c r="AN58" s="19">
        <f t="shared" ca="1" si="78"/>
        <v>5.5383328149345656</v>
      </c>
      <c r="AO58" s="19">
        <f t="shared" ca="1" si="78"/>
        <v>5.7363196380340487</v>
      </c>
      <c r="AP58" s="19">
        <f t="shared" ca="1" si="78"/>
        <v>5.8030409768453195</v>
      </c>
    </row>
    <row r="59" spans="2:42" x14ac:dyDescent="0.2">
      <c r="B59" t="str">
        <f>B27</f>
        <v xml:space="preserve">  Wage and salary disbursements (mil. $)</v>
      </c>
      <c r="C59" s="20"/>
      <c r="D59" s="20">
        <f t="shared" ref="D59:Y59" ca="1" si="79">100*(D27/C27-1)</f>
        <v>6.1933078088803883</v>
      </c>
      <c r="E59" s="20">
        <f t="shared" ca="1" si="79"/>
        <v>9.1257144814128832</v>
      </c>
      <c r="F59" s="20">
        <f t="shared" ca="1" si="79"/>
        <v>1.0562273318318161</v>
      </c>
      <c r="G59" s="20">
        <f t="shared" ca="1" si="79"/>
        <v>3.6271558008176275</v>
      </c>
      <c r="H59" s="20">
        <f t="shared" ca="1" si="79"/>
        <v>6.218505752420822</v>
      </c>
      <c r="I59" s="20">
        <f t="shared" ca="1" si="79"/>
        <v>10.318467503855167</v>
      </c>
      <c r="J59" s="20">
        <f t="shared" ca="1" si="79"/>
        <v>14.178841983442902</v>
      </c>
      <c r="K59" s="20">
        <f t="shared" ca="1" si="79"/>
        <v>14.657682942532734</v>
      </c>
      <c r="L59" s="20">
        <f t="shared" ca="1" si="79"/>
        <v>12.946607017759181</v>
      </c>
      <c r="M59" s="20">
        <f t="shared" ca="1" si="79"/>
        <v>5.3562875509000518</v>
      </c>
      <c r="N59" s="20">
        <f t="shared" ca="1" si="79"/>
        <v>-1.4436992221147915</v>
      </c>
      <c r="O59" s="20">
        <f t="shared" ca="1" si="79"/>
        <v>-1.6916736071160621</v>
      </c>
      <c r="P59" s="20">
        <f t="shared" ca="1" si="79"/>
        <v>0.82628018496000433</v>
      </c>
      <c r="Q59" s="20">
        <f t="shared" ca="1" si="79"/>
        <v>2.9357637005661852</v>
      </c>
      <c r="R59" s="20">
        <f t="shared" ca="1" si="79"/>
        <v>5.186509389412497</v>
      </c>
      <c r="S59" s="20">
        <f t="shared" ca="1" si="79"/>
        <v>9.656450458564759</v>
      </c>
      <c r="T59" s="20">
        <f t="shared" ca="1" si="79"/>
        <v>8.6435755459736576</v>
      </c>
      <c r="U59" s="20">
        <f t="shared" ca="1" si="79"/>
        <v>2.7387130092053624</v>
      </c>
      <c r="V59" s="20">
        <f t="shared" ca="1" si="79"/>
        <v>-3.7142696007506415</v>
      </c>
      <c r="W59" s="20">
        <f t="shared" ca="1" si="79"/>
        <v>1.320364925947759</v>
      </c>
      <c r="X59" s="20">
        <f t="shared" ca="1" si="79"/>
        <v>6.4950117885352432</v>
      </c>
      <c r="Y59" s="20">
        <f t="shared" ca="1" si="79"/>
        <v>7.5815740514640462</v>
      </c>
      <c r="Z59" s="20">
        <f t="shared" ref="Z59:AP59" ca="1" si="80">100*(Z27/Y27-1)</f>
        <v>4.7083970546995202</v>
      </c>
      <c r="AA59" s="20">
        <f t="shared" ca="1" si="80"/>
        <v>7.9953578269338577</v>
      </c>
      <c r="AB59" s="20">
        <f t="shared" ca="1" si="80"/>
        <v>5.8560775364837392</v>
      </c>
      <c r="AC59" s="20">
        <f t="shared" ca="1" si="80"/>
        <v>7.1732072679438152</v>
      </c>
      <c r="AD59" s="20">
        <f t="shared" ca="1" si="80"/>
        <v>8.2342544150833632</v>
      </c>
      <c r="AE59" s="20">
        <f t="shared" ca="1" si="80"/>
        <v>10.244453769525919</v>
      </c>
      <c r="AF59" s="20">
        <f t="shared" ca="1" si="80"/>
        <v>7.8376834569516163</v>
      </c>
      <c r="AG59" s="20">
        <f t="shared" ca="1" si="80"/>
        <v>5.2281801374663761</v>
      </c>
      <c r="AH59" s="20">
        <f t="shared" ca="1" si="80"/>
        <v>10.943060254112179</v>
      </c>
      <c r="AI59" s="19">
        <f t="shared" ca="1" si="80"/>
        <v>7.0446322725596477</v>
      </c>
      <c r="AJ59" s="19">
        <f t="shared" ca="1" si="80"/>
        <v>3.2800277616613416</v>
      </c>
      <c r="AK59" s="19">
        <f t="shared" ca="1" si="80"/>
        <v>5.6159505053215986</v>
      </c>
      <c r="AL59" s="19">
        <f t="shared" ca="1" si="80"/>
        <v>5.1058028633871988</v>
      </c>
      <c r="AM59" s="19">
        <f t="shared" ca="1" si="80"/>
        <v>5.1926211935608757</v>
      </c>
      <c r="AN59" s="19">
        <f t="shared" ca="1" si="80"/>
        <v>5.5670612928649721</v>
      </c>
      <c r="AO59" s="19">
        <f t="shared" ca="1" si="80"/>
        <v>5.9665889481210321</v>
      </c>
      <c r="AP59" s="19">
        <f t="shared" ca="1" si="80"/>
        <v>6.1494154347416119</v>
      </c>
    </row>
    <row r="60" spans="2:42" x14ac:dyDescent="0.2">
      <c r="B60" t="str">
        <f>B28</f>
        <v>Per capita personal income ($)</v>
      </c>
      <c r="C60" s="20"/>
      <c r="D60" s="20">
        <f t="shared" ref="D60:Y60" ca="1" si="81">100*(D28/C28-1)</f>
        <v>3.5701661187150568</v>
      </c>
      <c r="E60" s="20">
        <f t="shared" ca="1" si="81"/>
        <v>6.2751021893025394</v>
      </c>
      <c r="F60" s="20">
        <f t="shared" ca="1" si="81"/>
        <v>2.0603827806159769</v>
      </c>
      <c r="G60" s="20">
        <f t="shared" ca="1" si="81"/>
        <v>3.6465921953424241</v>
      </c>
      <c r="H60" s="20">
        <f t="shared" ca="1" si="81"/>
        <v>4.828295618775047</v>
      </c>
      <c r="I60" s="20">
        <f t="shared" ca="1" si="81"/>
        <v>7.0445558676347275</v>
      </c>
      <c r="J60" s="20">
        <f t="shared" ca="1" si="81"/>
        <v>7.3963425012278705</v>
      </c>
      <c r="K60" s="20">
        <f t="shared" ca="1" si="81"/>
        <v>10.803251585881801</v>
      </c>
      <c r="L60" s="20">
        <f t="shared" ca="1" si="81"/>
        <v>7.029117574331134</v>
      </c>
      <c r="M60" s="20">
        <f t="shared" ca="1" si="81"/>
        <v>4.7532613133173474</v>
      </c>
      <c r="N60" s="20">
        <f t="shared" ca="1" si="81"/>
        <v>-0.1960042218206115</v>
      </c>
      <c r="O60" s="20">
        <f t="shared" ca="1" si="81"/>
        <v>-0.66500425061897239</v>
      </c>
      <c r="P60" s="20">
        <f t="shared" ca="1" si="81"/>
        <v>1.8378167456312378</v>
      </c>
      <c r="Q60" s="20">
        <f t="shared" ca="1" si="81"/>
        <v>8.1095595541329057</v>
      </c>
      <c r="R60" s="20">
        <f t="shared" ca="1" si="81"/>
        <v>1.4925906393892907</v>
      </c>
      <c r="S60" s="20">
        <f t="shared" ca="1" si="81"/>
        <v>8.8422886337244044</v>
      </c>
      <c r="T60" s="20">
        <f t="shared" ca="1" si="81"/>
        <v>7.2223511250908645</v>
      </c>
      <c r="U60" s="20">
        <f t="shared" ca="1" si="81"/>
        <v>2.0568525564878426</v>
      </c>
      <c r="V60" s="20">
        <f t="shared" ca="1" si="81"/>
        <v>-8.2360694791462024</v>
      </c>
      <c r="W60" s="20">
        <f t="shared" ca="1" si="81"/>
        <v>1.4767030563497263</v>
      </c>
      <c r="X60" s="20">
        <f t="shared" ca="1" si="81"/>
        <v>6.4496210441490121</v>
      </c>
      <c r="Y60" s="20">
        <f t="shared" ca="1" si="81"/>
        <v>10.827986035581926</v>
      </c>
      <c r="Z60" s="20">
        <f t="shared" ref="Z60:AP60" ca="1" si="82">100*(Z28/Y28-1)</f>
        <v>1.4617882114280834</v>
      </c>
      <c r="AA60" s="20">
        <f t="shared" ca="1" si="82"/>
        <v>7.8004488213913259</v>
      </c>
      <c r="AB60" s="20">
        <f t="shared" ca="1" si="82"/>
        <v>4.2940079390423103</v>
      </c>
      <c r="AC60" s="20">
        <f t="shared" ca="1" si="82"/>
        <v>4.155857328469259</v>
      </c>
      <c r="AD60" s="20">
        <f t="shared" ca="1" si="82"/>
        <v>5.4660008069633337</v>
      </c>
      <c r="AE60" s="20">
        <f t="shared" ca="1" si="82"/>
        <v>5.587700471458934</v>
      </c>
      <c r="AF60" s="20">
        <f t="shared" ca="1" si="82"/>
        <v>6.3737616440578959</v>
      </c>
      <c r="AG60" s="20">
        <f t="shared" ca="1" si="82"/>
        <v>5.0652198299566242</v>
      </c>
      <c r="AH60" s="20">
        <f t="shared" ca="1" si="82"/>
        <v>6.7866650464544209</v>
      </c>
      <c r="AI60" s="19">
        <f t="shared" ca="1" si="82"/>
        <v>1.2000001813204486</v>
      </c>
      <c r="AJ60" s="19">
        <f t="shared" ca="1" si="82"/>
        <v>3.0114616812814798</v>
      </c>
      <c r="AK60" s="19">
        <f t="shared" ca="1" si="82"/>
        <v>4.3012243177406928</v>
      </c>
      <c r="AL60" s="19">
        <f t="shared" ca="1" si="82"/>
        <v>4.0818287766256622</v>
      </c>
      <c r="AM60" s="19">
        <f t="shared" ca="1" si="82"/>
        <v>3.9818919299770883</v>
      </c>
      <c r="AN60" s="19">
        <f t="shared" ca="1" si="82"/>
        <v>4.322901984977312</v>
      </c>
      <c r="AO60" s="19">
        <f t="shared" ca="1" si="82"/>
        <v>4.5438182099137636</v>
      </c>
      <c r="AP60" s="19">
        <f t="shared" ca="1" si="82"/>
        <v>4.6284054039786637</v>
      </c>
    </row>
    <row r="61" spans="2:42" x14ac:dyDescent="0.2">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19"/>
      <c r="AK61" s="19"/>
      <c r="AL61" s="19"/>
      <c r="AM61" s="19"/>
      <c r="AN61" s="19"/>
      <c r="AO61" s="19"/>
      <c r="AP61" s="19"/>
    </row>
    <row r="62" spans="2:42" x14ac:dyDescent="0.2">
      <c r="B62" t="str">
        <f>B30</f>
        <v>Seattle MSA CPI-U (1982-1984=100)</v>
      </c>
      <c r="C62" s="20"/>
      <c r="D62" s="20" t="e">
        <f t="shared" ref="D62:K62" si="83">100*(D30/C30-1)</f>
        <v>#DIV/0!</v>
      </c>
      <c r="E62" s="20" t="e">
        <f t="shared" si="83"/>
        <v>#DIV/0!</v>
      </c>
      <c r="F62" s="20" t="e">
        <f t="shared" si="83"/>
        <v>#DIV/0!</v>
      </c>
      <c r="G62" s="20" t="e">
        <f t="shared" si="83"/>
        <v>#DIV/0!</v>
      </c>
      <c r="H62" s="20" t="e">
        <f t="shared" si="83"/>
        <v>#DIV/0!</v>
      </c>
      <c r="I62" s="20" t="e">
        <f t="shared" si="83"/>
        <v>#DIV/0!</v>
      </c>
      <c r="J62" s="20" t="e">
        <f t="shared" si="83"/>
        <v>#DIV/0!</v>
      </c>
      <c r="K62" s="20" t="e">
        <f t="shared" si="83"/>
        <v>#DIV/0!</v>
      </c>
      <c r="L62" s="20">
        <f t="shared" ref="L62:AP62" si="84">100*(L30/K30-1)</f>
        <v>3.0170702659785498</v>
      </c>
      <c r="M62" s="20">
        <f t="shared" si="84"/>
        <v>3.7572254335260125</v>
      </c>
      <c r="N62" s="20">
        <f t="shared" si="84"/>
        <v>3.556174558960068</v>
      </c>
      <c r="O62" s="20">
        <f t="shared" si="84"/>
        <v>1.9456648435398627</v>
      </c>
      <c r="P62" s="20">
        <f t="shared" si="84"/>
        <v>1.5303430079155467</v>
      </c>
      <c r="Q62" s="20">
        <f t="shared" si="84"/>
        <v>1.2907137907138155</v>
      </c>
      <c r="R62" s="20">
        <f t="shared" si="84"/>
        <v>2.864961943042843</v>
      </c>
      <c r="S62" s="20">
        <f t="shared" si="84"/>
        <v>3.7495843032923304</v>
      </c>
      <c r="T62" s="20">
        <f t="shared" si="84"/>
        <v>3.8826829072842406</v>
      </c>
      <c r="U62" s="20">
        <f t="shared" si="84"/>
        <v>4.0791389992841376</v>
      </c>
      <c r="V62" s="20">
        <f t="shared" si="84"/>
        <v>0.57002798629146589</v>
      </c>
      <c r="W62" s="20">
        <f t="shared" si="84"/>
        <v>0.26169502617319207</v>
      </c>
      <c r="X62" s="20">
        <f t="shared" si="84"/>
        <v>2.8012295714581859</v>
      </c>
      <c r="Y62" s="20">
        <f t="shared" si="84"/>
        <v>2.4447584127946564</v>
      </c>
      <c r="Z62" s="20">
        <f t="shared" si="84"/>
        <v>1.2126110431777137</v>
      </c>
      <c r="AA62" s="20">
        <f t="shared" si="84"/>
        <v>1.8596007309588547</v>
      </c>
      <c r="AB62" s="20">
        <f t="shared" si="84"/>
        <v>1.3841151377988359</v>
      </c>
      <c r="AC62" s="20">
        <f t="shared" si="84"/>
        <v>2.2678192956284926</v>
      </c>
      <c r="AD62" s="20">
        <f t="shared" si="84"/>
        <v>3.077392192352213</v>
      </c>
      <c r="AE62" s="20">
        <f t="shared" si="84"/>
        <v>3.1547741590150835</v>
      </c>
      <c r="AF62" s="20">
        <f t="shared" si="84"/>
        <v>2.4950597436347755</v>
      </c>
      <c r="AG62" s="20">
        <f t="shared" si="84"/>
        <v>1.6406554713379595</v>
      </c>
      <c r="AH62" s="20">
        <f t="shared" si="84"/>
        <v>4.9972501772795441</v>
      </c>
      <c r="AI62" s="20">
        <f t="shared" si="84"/>
        <v>8.9525333333333457</v>
      </c>
      <c r="AJ62" s="19">
        <f t="shared" si="84"/>
        <v>5.6813126282708737</v>
      </c>
      <c r="AK62" s="19">
        <f t="shared" si="84"/>
        <v>3.3223024832284676</v>
      </c>
      <c r="AL62" s="19">
        <f t="shared" si="84"/>
        <v>2.7026851022889486</v>
      </c>
      <c r="AM62" s="19">
        <f t="shared" si="84"/>
        <v>2.4453913957797502</v>
      </c>
      <c r="AN62" s="19">
        <f t="shared" si="84"/>
        <v>2.4701281704549993</v>
      </c>
      <c r="AO62" s="19">
        <f t="shared" si="84"/>
        <v>2.4289406951475856</v>
      </c>
      <c r="AP62" s="19">
        <f t="shared" si="84"/>
        <v>2.3634838188294038</v>
      </c>
    </row>
    <row r="63" spans="2:42" x14ac:dyDescent="0.2">
      <c r="B63" t="str">
        <f>B31</f>
        <v>Seattle MSA CPI-W (1982-1984=100)</v>
      </c>
      <c r="C63" s="20"/>
      <c r="D63" s="20"/>
      <c r="E63" s="20"/>
      <c r="F63" s="20"/>
      <c r="G63" s="20"/>
      <c r="H63" s="20"/>
      <c r="I63" s="20"/>
      <c r="J63" s="20"/>
      <c r="K63" s="20"/>
      <c r="L63" s="20">
        <f t="shared" ref="L63:AP63" si="85">100*(L31/K31-1)</f>
        <v>3.100458949515561</v>
      </c>
      <c r="M63" s="20">
        <f t="shared" si="85"/>
        <v>3.7985953111089099</v>
      </c>
      <c r="N63" s="20">
        <f t="shared" si="85"/>
        <v>3.459449156580563</v>
      </c>
      <c r="O63" s="20">
        <f t="shared" si="85"/>
        <v>1.7962417096536454</v>
      </c>
      <c r="P63" s="20">
        <f t="shared" si="85"/>
        <v>1.3663921817030023</v>
      </c>
      <c r="Q63" s="20">
        <f t="shared" si="85"/>
        <v>1.6604177825388478</v>
      </c>
      <c r="R63" s="20">
        <f t="shared" si="85"/>
        <v>3.0382859149982622</v>
      </c>
      <c r="S63" s="20">
        <f t="shared" si="85"/>
        <v>3.766831430032358</v>
      </c>
      <c r="T63" s="20">
        <f t="shared" si="85"/>
        <v>3.8136498028909394</v>
      </c>
      <c r="U63" s="20">
        <f t="shared" si="85"/>
        <v>4.3303389542220128</v>
      </c>
      <c r="V63" s="20">
        <f t="shared" si="85"/>
        <v>0.47756549274629023</v>
      </c>
      <c r="W63" s="20">
        <f t="shared" si="85"/>
        <v>0.7335461522787412</v>
      </c>
      <c r="X63" s="20">
        <f t="shared" si="85"/>
        <v>3.2916788408663411</v>
      </c>
      <c r="Y63" s="20">
        <f t="shared" si="85"/>
        <v>2.4420352977783111</v>
      </c>
      <c r="Z63" s="20">
        <f t="shared" si="85"/>
        <v>1.2206916473850082</v>
      </c>
      <c r="AA63" s="20">
        <f t="shared" si="85"/>
        <v>1.9192983953269405</v>
      </c>
      <c r="AB63" s="20">
        <f t="shared" si="85"/>
        <v>0.94037648001890073</v>
      </c>
      <c r="AC63" s="20">
        <f t="shared" si="85"/>
        <v>2.3285635221631074</v>
      </c>
      <c r="AD63" s="20">
        <f t="shared" si="85"/>
        <v>3.376087854960641</v>
      </c>
      <c r="AE63" s="20">
        <f t="shared" si="85"/>
        <v>3.2948824330569337</v>
      </c>
      <c r="AF63" s="20">
        <f t="shared" si="85"/>
        <v>2.09395806110384</v>
      </c>
      <c r="AG63" s="20">
        <f t="shared" si="85"/>
        <v>1.8644499595307451</v>
      </c>
      <c r="AH63" s="20">
        <f t="shared" si="85"/>
        <v>5.1563921947799018</v>
      </c>
      <c r="AI63" s="20">
        <f t="shared" si="85"/>
        <v>8.7736497481684328</v>
      </c>
      <c r="AJ63" s="19">
        <f t="shared" si="85"/>
        <v>5.1880057937264024</v>
      </c>
      <c r="AK63" s="19">
        <f t="shared" si="85"/>
        <v>3.2353221559683787</v>
      </c>
      <c r="AL63" s="19">
        <f t="shared" si="85"/>
        <v>2.7697417462984264</v>
      </c>
      <c r="AM63" s="19">
        <f t="shared" si="85"/>
        <v>2.465284933924039</v>
      </c>
      <c r="AN63" s="19">
        <f t="shared" si="85"/>
        <v>2.5311551774582997</v>
      </c>
      <c r="AO63" s="19">
        <f t="shared" si="85"/>
        <v>2.4655641096235748</v>
      </c>
      <c r="AP63" s="19">
        <f t="shared" si="85"/>
        <v>2.4079828181241103</v>
      </c>
    </row>
    <row r="64" spans="2:42" x14ac:dyDescent="0.2">
      <c r="B64" t="str">
        <f>B32</f>
        <v>Seattle MSA S&amp;P CoreLogic Case-Shilller Home Price Index</v>
      </c>
      <c r="C64" s="20"/>
      <c r="D64" s="20">
        <f t="shared" ref="D64:K64" ca="1" si="86">100*(D32/C32-1)</f>
        <v>0.70700227985052155</v>
      </c>
      <c r="E64" s="20">
        <f t="shared" ca="1" si="86"/>
        <v>1.7655356123715604</v>
      </c>
      <c r="F64" s="20">
        <f t="shared" ca="1" si="86"/>
        <v>2.0718302019676393</v>
      </c>
      <c r="G64" s="20">
        <f t="shared" ca="1" si="86"/>
        <v>3.9425103583861754</v>
      </c>
      <c r="H64" s="20">
        <f t="shared" ca="1" si="86"/>
        <v>1.4225955605724483</v>
      </c>
      <c r="I64" s="20">
        <f t="shared" ca="1" si="86"/>
        <v>2.5784930256808725</v>
      </c>
      <c r="J64" s="20">
        <f t="shared" ca="1" si="86"/>
        <v>7.6330108642968852</v>
      </c>
      <c r="K64" s="20">
        <f t="shared" ca="1" si="86"/>
        <v>11.149149687724179</v>
      </c>
      <c r="L64" s="20">
        <f t="shared" ref="L64" ca="1" si="87">100*(L32/K32-1)</f>
        <v>8.8786635538175886</v>
      </c>
      <c r="M64" s="20">
        <f t="shared" ref="M64" ca="1" si="88">100*(M32/L32-1)</f>
        <v>8.178817438824737</v>
      </c>
      <c r="N64" s="20">
        <f t="shared" ref="N64" ca="1" si="89">100*(N32/M32-1)</f>
        <v>5.2822774834490716</v>
      </c>
      <c r="O64" s="20">
        <f t="shared" ref="O64" ca="1" si="90">100*(O32/N32-1)</f>
        <v>4.0869097455583425</v>
      </c>
      <c r="P64" s="20">
        <f t="shared" ref="P64" ca="1" si="91">100*(P32/O32-1)</f>
        <v>5.0756220577915734</v>
      </c>
      <c r="Q64" s="20">
        <f t="shared" ref="Q64" ca="1" si="92">100*(Q32/P32-1)</f>
        <v>9.5365449699906115</v>
      </c>
      <c r="R64" s="20">
        <f t="shared" ref="R64" ca="1" si="93">100*(R32/Q32-1)</f>
        <v>15.717486502491674</v>
      </c>
      <c r="S64" s="20">
        <f t="shared" ref="S64" ca="1" si="94">100*(S32/R32-1)</f>
        <v>16.042140769030699</v>
      </c>
      <c r="T64" s="20">
        <f t="shared" ref="T64" ca="1" si="95">100*(T32/S32-1)</f>
        <v>6.6660831603617909</v>
      </c>
      <c r="U64" s="20">
        <f t="shared" ref="U64" ca="1" si="96">100*(U32/T32-1)</f>
        <v>-7.3361741846500239</v>
      </c>
      <c r="V64" s="20">
        <f t="shared" ref="V64" ca="1" si="97">100*(V32/U32-1)</f>
        <v>-14.338903637171974</v>
      </c>
      <c r="W64" s="20">
        <f t="shared" ref="W64" ca="1" si="98">100*(W32/V32-1)</f>
        <v>-3.5650423733583958</v>
      </c>
      <c r="X64" s="20">
        <f t="shared" ref="X64" ca="1" si="99">100*(X32/W32-1)</f>
        <v>-6.5742605821313083</v>
      </c>
      <c r="Y64" s="20">
        <f t="shared" ref="Y64" ca="1" si="100">100*(Y32/X32-1)</f>
        <v>2.1178832162910277</v>
      </c>
      <c r="Z64" s="20">
        <f t="shared" ref="Z64" ca="1" si="101">100*(Z32/Y32-1)</f>
        <v>11.753408127379528</v>
      </c>
      <c r="AA64" s="20">
        <f t="shared" ref="AA64" ca="1" si="102">100*(AA32/Z32-1)</f>
        <v>8.5491523585119467</v>
      </c>
      <c r="AB64" s="20">
        <f t="shared" ref="AB64" ca="1" si="103">100*(AB32/AA32-1)</f>
        <v>7.9069376147827608</v>
      </c>
      <c r="AC64" s="20">
        <f t="shared" ref="AC64" ca="1" si="104">100*(AC32/AB32-1)</f>
        <v>10.800146462332094</v>
      </c>
      <c r="AD64" s="20">
        <f t="shared" ref="AD64" ca="1" si="105">100*(AD32/AC32-1)</f>
        <v>12.760520376216601</v>
      </c>
      <c r="AE64" s="20">
        <f t="shared" ref="AE64" ca="1" si="106">100*(AE32/AD32-1)</f>
        <v>10.40795518868709</v>
      </c>
      <c r="AF64" s="20">
        <f t="shared" ref="AF64" ca="1" si="107">100*(AF32/AE32-1)</f>
        <v>1.4596016187411687</v>
      </c>
      <c r="AG64" s="20">
        <f t="shared" ref="AG64" ca="1" si="108">100*(AG32/AF32-1)</f>
        <v>8.6311709973470485</v>
      </c>
      <c r="AH64" s="20">
        <f t="shared" ref="AH64" ca="1" si="109">100*(AH32/AG32-1)</f>
        <v>21.807727052725689</v>
      </c>
      <c r="AI64" s="20">
        <f t="shared" ref="AI64" ca="1" si="110">100*(AI32/AH32-1)</f>
        <v>14.561036044778097</v>
      </c>
      <c r="AJ64" s="19">
        <f t="shared" ref="AJ64" ca="1" si="111">100*(AJ32/AI32-1)</f>
        <v>-7.7161858522988291</v>
      </c>
      <c r="AK64" s="19">
        <f t="shared" ref="AK64" ca="1" si="112">100*(AK32/AJ32-1)</f>
        <v>6.2217034117724834</v>
      </c>
      <c r="AL64" s="19">
        <f t="shared" ref="AL64" ca="1" si="113">100*(AL32/AK32-1)</f>
        <v>7.0579917925150282</v>
      </c>
      <c r="AM64" s="19">
        <f t="shared" ref="AM64" ca="1" si="114">100*(AM32/AL32-1)</f>
        <v>5.2335289447877686</v>
      </c>
      <c r="AN64" s="19">
        <f t="shared" ref="AN64" ca="1" si="115">100*(AN32/AM32-1)</f>
        <v>3.6945100179903489</v>
      </c>
      <c r="AO64" s="19">
        <f t="shared" ref="AO64" ca="1" si="116">100*(AO32/AN32-1)</f>
        <v>3.2775098349773213</v>
      </c>
      <c r="AP64" s="19">
        <f t="shared" ref="AP64" ca="1" si="117">100*(AP32/AO32-1)</f>
        <v>3.4150434684939501</v>
      </c>
    </row>
    <row r="65" spans="2:42" x14ac:dyDescent="0.2">
      <c r="B65" t="str">
        <f>B33</f>
        <v>Housing permits (thous.)</v>
      </c>
      <c r="C65" s="20"/>
      <c r="D65" s="20">
        <f t="shared" ref="D65:K65" ca="1" si="118">100*(D33/C33-1)</f>
        <v>-55.166912011177274</v>
      </c>
      <c r="E65" s="20">
        <f t="shared" ca="1" si="118"/>
        <v>28.638752198322504</v>
      </c>
      <c r="F65" s="20">
        <f t="shared" ca="1" si="118"/>
        <v>-1.5405198724414371</v>
      </c>
      <c r="G65" s="20">
        <f t="shared" ca="1" si="118"/>
        <v>13.618411058787782</v>
      </c>
      <c r="H65" s="20">
        <f t="shared" ca="1" si="118"/>
        <v>-6.6515141386456307</v>
      </c>
      <c r="I65" s="20">
        <f t="shared" ca="1" si="118"/>
        <v>14.802348897164141</v>
      </c>
      <c r="J65" s="20">
        <f t="shared" ca="1" si="118"/>
        <v>11.515189320691155</v>
      </c>
      <c r="K65" s="20">
        <f t="shared" ca="1" si="118"/>
        <v>17.721094143312644</v>
      </c>
      <c r="L65" s="20">
        <f t="shared" ref="L65:AP65" ca="1" si="119">100*(L33/K33-1)</f>
        <v>-6.6476597766690464</v>
      </c>
      <c r="M65" s="20">
        <f t="shared" ca="1" si="119"/>
        <v>-4.7083375750788914</v>
      </c>
      <c r="N65" s="20">
        <f t="shared" ca="1" si="119"/>
        <v>-16.948880935847445</v>
      </c>
      <c r="O65" s="20">
        <f t="shared" ca="1" si="119"/>
        <v>-4.6951376382814551</v>
      </c>
      <c r="P65" s="20">
        <f t="shared" ca="1" si="119"/>
        <v>5.2503711701983979</v>
      </c>
      <c r="Q65" s="20">
        <f t="shared" ca="1" si="119"/>
        <v>12.618620159015137</v>
      </c>
      <c r="R65" s="20">
        <f t="shared" ca="1" si="119"/>
        <v>6.917558642678201</v>
      </c>
      <c r="S65" s="20">
        <f t="shared" ca="1" si="119"/>
        <v>4.9310399914798353</v>
      </c>
      <c r="T65" s="20">
        <f t="shared" ca="1" si="119"/>
        <v>7.2671910682567953</v>
      </c>
      <c r="U65" s="20">
        <f t="shared" ca="1" si="119"/>
        <v>-39.362255760041634</v>
      </c>
      <c r="V65" s="20">
        <f t="shared" ca="1" si="119"/>
        <v>-58.008894437075753</v>
      </c>
      <c r="W65" s="20">
        <f t="shared" ca="1" si="119"/>
        <v>48.940914158305461</v>
      </c>
      <c r="X65" s="20">
        <f t="shared" ca="1" si="119"/>
        <v>8.458083832335328</v>
      </c>
      <c r="Y65" s="20">
        <f t="shared" ca="1" si="119"/>
        <v>66.21808143547274</v>
      </c>
      <c r="Z65" s="20">
        <f t="shared" ca="1" si="119"/>
        <v>6.9130164002491279</v>
      </c>
      <c r="AA65" s="20">
        <f t="shared" ca="1" si="119"/>
        <v>15.417475728155349</v>
      </c>
      <c r="AB65" s="20">
        <f t="shared" ca="1" si="119"/>
        <v>24.091520861372807</v>
      </c>
      <c r="AC65" s="20">
        <f t="shared" ca="1" si="119"/>
        <v>-3.3080260303687603</v>
      </c>
      <c r="AD65" s="20">
        <f t="shared" ca="1" si="119"/>
        <v>1.7666853617498646</v>
      </c>
      <c r="AE65" s="20">
        <f t="shared" ca="1" si="119"/>
        <v>-11.8857352806099</v>
      </c>
      <c r="AF65" s="20">
        <f t="shared" ca="1" si="119"/>
        <v>17.179193161680395</v>
      </c>
      <c r="AG65" s="20">
        <f t="shared" ca="1" si="119"/>
        <v>-15.874922159950177</v>
      </c>
      <c r="AH65" s="20">
        <f t="shared" ca="1" si="119"/>
        <v>27.584201342991598</v>
      </c>
      <c r="AI65" s="20">
        <f t="shared" ca="1" si="119"/>
        <v>-12.308329879817659</v>
      </c>
      <c r="AJ65" s="19">
        <f t="shared" ca="1" si="119"/>
        <v>-16.451984877126648</v>
      </c>
      <c r="AK65" s="19">
        <f t="shared" ca="1" si="119"/>
        <v>17.178071312693866</v>
      </c>
      <c r="AL65" s="19">
        <f t="shared" ca="1" si="119"/>
        <v>7.2624028330299462</v>
      </c>
      <c r="AM65" s="19">
        <f t="shared" ca="1" si="119"/>
        <v>2.3382113905292545</v>
      </c>
      <c r="AN65" s="19">
        <f t="shared" ca="1" si="119"/>
        <v>2.2898674494995053</v>
      </c>
      <c r="AO65" s="19">
        <f t="shared" ca="1" si="119"/>
        <v>2.5658048672327238</v>
      </c>
      <c r="AP65" s="19">
        <f t="shared" ca="1" si="119"/>
        <v>2.6658980643439856</v>
      </c>
    </row>
    <row r="66" spans="2:42" x14ac:dyDescent="0.2">
      <c r="B66" t="str">
        <f>B34</f>
        <v>Population (thous.)</v>
      </c>
      <c r="C66" s="20"/>
      <c r="D66" s="20">
        <f t="shared" ref="D66:K66" ca="1" si="120">100*(D34/C34-1)</f>
        <v>2.5809915359902957</v>
      </c>
      <c r="E66" s="20">
        <f t="shared" ca="1" si="120"/>
        <v>1.3386700019745845</v>
      </c>
      <c r="F66" s="20">
        <f t="shared" ca="1" si="120"/>
        <v>1.5287906241666649</v>
      </c>
      <c r="G66" s="20">
        <f t="shared" ca="1" si="120"/>
        <v>1.4224654787269531</v>
      </c>
      <c r="H66" s="20">
        <f t="shared" ca="1" si="120"/>
        <v>1.2438057000556002</v>
      </c>
      <c r="I66" s="20">
        <f t="shared" ca="1" si="120"/>
        <v>1.2447187574599283</v>
      </c>
      <c r="J66" s="20">
        <f t="shared" ca="1" si="120"/>
        <v>1.6302074054854288</v>
      </c>
      <c r="K66" s="20">
        <f t="shared" ca="1" si="120"/>
        <v>1.9922053891214375</v>
      </c>
      <c r="L66" s="20">
        <f t="shared" ref="L66:AP66" ca="1" si="121">100*(L34/K34-1)</f>
        <v>1.9329172963569397</v>
      </c>
      <c r="M66" s="20">
        <f t="shared" ca="1" si="121"/>
        <v>1.5911825391537127</v>
      </c>
      <c r="N66" s="20">
        <f t="shared" ca="1" si="121"/>
        <v>1.3402663463118358</v>
      </c>
      <c r="O66" s="20">
        <f t="shared" ca="1" si="121"/>
        <v>1.2249047343431352</v>
      </c>
      <c r="P66" s="20">
        <f t="shared" ca="1" si="121"/>
        <v>0.84727787302532054</v>
      </c>
      <c r="Q66" s="20">
        <f t="shared" ca="1" si="121"/>
        <v>0.92559965681757728</v>
      </c>
      <c r="R66" s="20">
        <f t="shared" ca="1" si="121"/>
        <v>1.3880746333579053</v>
      </c>
      <c r="S66" s="20">
        <f t="shared" ca="1" si="121"/>
        <v>1.7769258096330454</v>
      </c>
      <c r="T66" s="20">
        <f t="shared" ca="1" si="121"/>
        <v>1.3988145959058507</v>
      </c>
      <c r="U66" s="20">
        <f t="shared" ca="1" si="121"/>
        <v>1.0571122532693433</v>
      </c>
      <c r="V66" s="20">
        <f t="shared" ca="1" si="121"/>
        <v>1.0276395521183312</v>
      </c>
      <c r="W66" s="20">
        <f t="shared" ca="1" si="121"/>
        <v>1.0162835071070742</v>
      </c>
      <c r="X66" s="20">
        <f t="shared" ca="1" si="121"/>
        <v>0.65804275888072805</v>
      </c>
      <c r="Y66" s="20">
        <f t="shared" ca="1" si="121"/>
        <v>0.90262798739131345</v>
      </c>
      <c r="Z66" s="20">
        <f t="shared" ca="1" si="121"/>
        <v>1.5624449943057339</v>
      </c>
      <c r="AA66" s="20">
        <f t="shared" ca="1" si="121"/>
        <v>1.8244606521417239</v>
      </c>
      <c r="AB66" s="20">
        <f t="shared" ca="1" si="121"/>
        <v>2.2613505073279194</v>
      </c>
      <c r="AC66" s="20">
        <f t="shared" ca="1" si="121"/>
        <v>2.1396014629775806</v>
      </c>
      <c r="AD66" s="20">
        <f t="shared" ca="1" si="121"/>
        <v>1.5511952562623943</v>
      </c>
      <c r="AE66" s="20">
        <f t="shared" ca="1" si="121"/>
        <v>1.7823899352044315</v>
      </c>
      <c r="AF66" s="20">
        <f t="shared" ca="1" si="121"/>
        <v>1.863469087533498</v>
      </c>
      <c r="AG66" s="20">
        <f t="shared" ca="1" si="121"/>
        <v>1.4444591119178174</v>
      </c>
      <c r="AH66" s="20">
        <f t="shared" ca="1" si="121"/>
        <v>0.96769682042912031</v>
      </c>
      <c r="AI66" s="20">
        <f t="shared" ca="1" si="121"/>
        <v>1.351488989073002</v>
      </c>
      <c r="AJ66" s="19">
        <f t="shared" ca="1" si="121"/>
        <v>1.2761450505751171</v>
      </c>
      <c r="AK66" s="19">
        <f t="shared" ca="1" si="121"/>
        <v>1.0751331611499548</v>
      </c>
      <c r="AL66" s="19">
        <f t="shared" ca="1" si="121"/>
        <v>1.1132373186889533</v>
      </c>
      <c r="AM66" s="19">
        <f t="shared" ca="1" si="121"/>
        <v>1.2070187262916532</v>
      </c>
      <c r="AN66" s="19">
        <f t="shared" ca="1" si="121"/>
        <v>1.1647909585041694</v>
      </c>
      <c r="AO66" s="19">
        <f t="shared" ca="1" si="121"/>
        <v>1.1406317049965642</v>
      </c>
      <c r="AP66" s="19">
        <f t="shared" ca="1" si="121"/>
        <v>1.1226536294622003</v>
      </c>
    </row>
    <row r="68" spans="2:42" x14ac:dyDescent="0.2">
      <c r="B68" s="1" t="s">
        <v>221</v>
      </c>
    </row>
    <row r="69" spans="2:42" x14ac:dyDescent="0.2">
      <c r="B69" s="1"/>
      <c r="C69" s="1">
        <f t="shared" ref="C69:X69" si="122">C4</f>
        <v>1990</v>
      </c>
      <c r="D69" s="1">
        <f t="shared" si="122"/>
        <v>1991</v>
      </c>
      <c r="E69" s="1">
        <f t="shared" si="122"/>
        <v>1992</v>
      </c>
      <c r="F69" s="1">
        <f t="shared" si="122"/>
        <v>1993</v>
      </c>
      <c r="G69" s="1">
        <f t="shared" si="122"/>
        <v>1994</v>
      </c>
      <c r="H69" s="1">
        <f t="shared" si="122"/>
        <v>1995</v>
      </c>
      <c r="I69" s="1">
        <f t="shared" si="122"/>
        <v>1996</v>
      </c>
      <c r="J69" s="1">
        <f t="shared" si="122"/>
        <v>1997</v>
      </c>
      <c r="K69" s="1">
        <f t="shared" si="122"/>
        <v>1998</v>
      </c>
      <c r="L69" s="1">
        <f t="shared" si="122"/>
        <v>1999</v>
      </c>
      <c r="M69" s="1">
        <f t="shared" si="122"/>
        <v>2000</v>
      </c>
      <c r="N69" s="1">
        <f t="shared" si="122"/>
        <v>2001</v>
      </c>
      <c r="O69" s="1">
        <f t="shared" si="122"/>
        <v>2002</v>
      </c>
      <c r="P69" s="1">
        <f t="shared" si="122"/>
        <v>2003</v>
      </c>
      <c r="Q69" s="1">
        <f t="shared" si="122"/>
        <v>2004</v>
      </c>
      <c r="R69" s="1">
        <f t="shared" si="122"/>
        <v>2005</v>
      </c>
      <c r="S69" s="1">
        <f t="shared" si="122"/>
        <v>2006</v>
      </c>
      <c r="T69" s="1">
        <f t="shared" si="122"/>
        <v>2007</v>
      </c>
      <c r="U69" s="1">
        <f t="shared" si="122"/>
        <v>2008</v>
      </c>
      <c r="V69" s="1">
        <f t="shared" si="122"/>
        <v>2009</v>
      </c>
      <c r="W69" s="1">
        <f t="shared" si="122"/>
        <v>2010</v>
      </c>
      <c r="X69" s="1">
        <f t="shared" si="122"/>
        <v>2011</v>
      </c>
      <c r="Y69" s="1">
        <f t="shared" ref="Y69:AP69" si="123">Y4</f>
        <v>2012</v>
      </c>
      <c r="Z69" s="1">
        <f t="shared" si="123"/>
        <v>2013</v>
      </c>
      <c r="AA69" s="1">
        <f t="shared" si="123"/>
        <v>2014</v>
      </c>
      <c r="AB69" s="1">
        <f t="shared" si="123"/>
        <v>2015</v>
      </c>
      <c r="AC69" s="1">
        <f t="shared" si="123"/>
        <v>2016</v>
      </c>
      <c r="AD69" s="1">
        <f t="shared" si="123"/>
        <v>2017</v>
      </c>
      <c r="AE69" s="1">
        <f t="shared" si="123"/>
        <v>2018</v>
      </c>
      <c r="AF69" s="1">
        <f t="shared" si="123"/>
        <v>2019</v>
      </c>
      <c r="AG69" s="1">
        <f t="shared" si="123"/>
        <v>2020</v>
      </c>
      <c r="AH69" s="1">
        <f t="shared" si="123"/>
        <v>2021</v>
      </c>
      <c r="AI69" s="1">
        <f t="shared" si="123"/>
        <v>2022</v>
      </c>
      <c r="AJ69" s="1">
        <f t="shared" si="123"/>
        <v>2023</v>
      </c>
      <c r="AK69" s="1">
        <f t="shared" si="123"/>
        <v>2024</v>
      </c>
      <c r="AL69" s="1">
        <f t="shared" si="123"/>
        <v>2025</v>
      </c>
      <c r="AM69" s="1">
        <f t="shared" si="123"/>
        <v>2026</v>
      </c>
      <c r="AN69" s="1">
        <f t="shared" si="123"/>
        <v>2027</v>
      </c>
      <c r="AO69" s="1">
        <f t="shared" si="123"/>
        <v>2028</v>
      </c>
      <c r="AP69" s="1">
        <f t="shared" si="123"/>
        <v>2029</v>
      </c>
    </row>
    <row r="70" spans="2:42" x14ac:dyDescent="0.2">
      <c r="B70" t="str">
        <f t="shared" ref="B70:B83" si="124">B39</f>
        <v>Employment (thous.)</v>
      </c>
      <c r="C70" s="12"/>
      <c r="D70" s="12">
        <f t="shared" ref="D70:Y70" ca="1" si="125">C7/C$7*D39</f>
        <v>0.4688204357625736</v>
      </c>
      <c r="E70" s="12">
        <f t="shared" ca="1" si="125"/>
        <v>1.258562412132469</v>
      </c>
      <c r="F70" s="12">
        <f t="shared" ca="1" si="125"/>
        <v>1.0427821309090257</v>
      </c>
      <c r="G70" s="12">
        <f t="shared" ca="1" si="125"/>
        <v>1.0495618298628218</v>
      </c>
      <c r="H70" s="12">
        <f t="shared" ca="1" si="125"/>
        <v>1.8610538497703555</v>
      </c>
      <c r="I70" s="12">
        <f t="shared" ca="1" si="125"/>
        <v>3.756355270258771</v>
      </c>
      <c r="J70" s="12">
        <f t="shared" ca="1" si="125"/>
        <v>5.775469141378875</v>
      </c>
      <c r="K70" s="12">
        <f t="shared" ca="1" si="125"/>
        <v>4.8118169995535531</v>
      </c>
      <c r="L70" s="12">
        <f t="shared" ca="1" si="125"/>
        <v>2.6210847315332853</v>
      </c>
      <c r="M70" s="12">
        <f t="shared" ca="1" si="125"/>
        <v>2.2744225216554392</v>
      </c>
      <c r="N70" s="12">
        <f t="shared" ca="1" si="125"/>
        <v>-1.2122031984284298</v>
      </c>
      <c r="O70" s="12">
        <f t="shared" ca="1" si="125"/>
        <v>-3.4508216241962542</v>
      </c>
      <c r="P70" s="12">
        <f t="shared" ca="1" si="125"/>
        <v>-0.74800818924052326</v>
      </c>
      <c r="Q70" s="12">
        <f t="shared" ca="1" si="125"/>
        <v>0.73065715652591567</v>
      </c>
      <c r="R70" s="12">
        <f t="shared" ca="1" si="125"/>
        <v>2.5480024918736577</v>
      </c>
      <c r="S70" s="12">
        <f t="shared" ca="1" si="125"/>
        <v>3.2353330366057698</v>
      </c>
      <c r="T70" s="12">
        <f t="shared" ca="1" si="125"/>
        <v>3.101312654031485</v>
      </c>
      <c r="U70" s="12">
        <f t="shared" ca="1" si="125"/>
        <v>1.2392631103073981</v>
      </c>
      <c r="V70" s="12">
        <f t="shared" ca="1" si="125"/>
        <v>-5.0716426741388654</v>
      </c>
      <c r="W70" s="12">
        <f t="shared" ca="1" si="125"/>
        <v>-1.4623648326835825</v>
      </c>
      <c r="X70" s="12">
        <f t="shared" ca="1" si="125"/>
        <v>1.8635875402792657</v>
      </c>
      <c r="Y70" s="12">
        <f t="shared" ca="1" si="125"/>
        <v>2.6220980299116015</v>
      </c>
      <c r="Z70" s="12">
        <f t="shared" ref="Z70:AP70" ca="1" si="126">Y7/Y$7*Z39</f>
        <v>2.8770571815114776</v>
      </c>
      <c r="AA70" s="12">
        <f t="shared" ca="1" si="126"/>
        <v>2.7605302437589962</v>
      </c>
      <c r="AB70" s="12">
        <f t="shared" ca="1" si="126"/>
        <v>3.1772087648627823</v>
      </c>
      <c r="AC70" s="12">
        <f t="shared" ca="1" si="126"/>
        <v>3.2463182574655303</v>
      </c>
      <c r="AD70" s="12">
        <f t="shared" ca="1" si="126"/>
        <v>2.4852874833359628</v>
      </c>
      <c r="AE70" s="12">
        <f t="shared" ca="1" si="126"/>
        <v>2.2603173347050198</v>
      </c>
      <c r="AF70" s="12">
        <f t="shared" ca="1" si="126"/>
        <v>2.34578291109242</v>
      </c>
      <c r="AG70" s="12">
        <f t="shared" ca="1" si="126"/>
        <v>-5.7806090622105515</v>
      </c>
      <c r="AH70" s="12">
        <f t="shared" ca="1" si="126"/>
        <v>1.6486768452942169</v>
      </c>
      <c r="AI70" s="12">
        <f t="shared" ca="1" si="126"/>
        <v>4.5954041024578451</v>
      </c>
      <c r="AJ70" s="13">
        <f t="shared" ca="1" si="126"/>
        <v>2.1775423169097641</v>
      </c>
      <c r="AK70" s="13">
        <f t="shared" ca="1" si="126"/>
        <v>0.78661409244786817</v>
      </c>
      <c r="AL70" s="13">
        <f t="shared" ca="1" si="126"/>
        <v>0.1955367110279882</v>
      </c>
      <c r="AM70" s="13">
        <f t="shared" ca="1" si="126"/>
        <v>0.37018845196925554</v>
      </c>
      <c r="AN70" s="13">
        <f t="shared" ca="1" si="126"/>
        <v>0.93124795014758455</v>
      </c>
      <c r="AO70" s="13">
        <f t="shared" ca="1" si="126"/>
        <v>1.5912003460720525</v>
      </c>
      <c r="AP70" s="13">
        <f t="shared" ca="1" si="126"/>
        <v>1.6274110997249736</v>
      </c>
    </row>
    <row r="71" spans="2:42" x14ac:dyDescent="0.2">
      <c r="B71" t="str">
        <f t="shared" si="124"/>
        <v xml:space="preserve"> Goods producing</v>
      </c>
      <c r="C71" s="12"/>
      <c r="D71" s="12">
        <f t="shared" ref="D71:Y71" ca="1" si="127">C8/C$7*D40</f>
        <v>-0.58527422990233058</v>
      </c>
      <c r="E71" s="12">
        <f t="shared" ca="1" si="127"/>
        <v>-0.22658610271903046</v>
      </c>
      <c r="F71" s="12">
        <f t="shared" ca="1" si="127"/>
        <v>-1.1764532114292487</v>
      </c>
      <c r="G71" s="12">
        <f t="shared" ca="1" si="127"/>
        <v>-0.97501078066642655</v>
      </c>
      <c r="H71" s="12">
        <f t="shared" ca="1" si="127"/>
        <v>-0.48316516581679086</v>
      </c>
      <c r="I71" s="12">
        <f t="shared" ca="1" si="127"/>
        <v>0.89754878291249285</v>
      </c>
      <c r="J71" s="12">
        <f t="shared" ca="1" si="127"/>
        <v>2.3474178403755834</v>
      </c>
      <c r="K71" s="12">
        <f t="shared" ca="1" si="127"/>
        <v>1.235143021668381</v>
      </c>
      <c r="L71" s="12">
        <f t="shared" ca="1" si="127"/>
        <v>-0.64261639319974484</v>
      </c>
      <c r="M71" s="12">
        <f t="shared" ca="1" si="127"/>
        <v>-0.63703079884504354</v>
      </c>
      <c r="N71" s="12">
        <f t="shared" ca="1" si="127"/>
        <v>-0.64991971579981267</v>
      </c>
      <c r="O71" s="12">
        <f t="shared" ca="1" si="127"/>
        <v>-1.8063824720171493</v>
      </c>
      <c r="P71" s="12">
        <f t="shared" ca="1" si="127"/>
        <v>-1.2320860363582582</v>
      </c>
      <c r="Q71" s="12">
        <f t="shared" ca="1" si="127"/>
        <v>-9.1953451671625261E-2</v>
      </c>
      <c r="R71" s="12">
        <f t="shared" ca="1" si="127"/>
        <v>0.87709018238787961</v>
      </c>
      <c r="S71" s="12">
        <f t="shared" ca="1" si="127"/>
        <v>1.2733221860000723</v>
      </c>
      <c r="T71" s="12">
        <f t="shared" ca="1" si="127"/>
        <v>1.0108543029766326</v>
      </c>
      <c r="U71" s="12">
        <f t="shared" ca="1" si="127"/>
        <v>-0.17744122965642053</v>
      </c>
      <c r="V71" s="12">
        <f t="shared" ca="1" si="127"/>
        <v>-2.2332866320965898</v>
      </c>
      <c r="W71" s="12">
        <f t="shared" ca="1" si="127"/>
        <v>-1.0213621690274981</v>
      </c>
      <c r="X71" s="12">
        <f t="shared" ca="1" si="127"/>
        <v>0.39026136770497644</v>
      </c>
      <c r="Y71" s="12">
        <f t="shared" ca="1" si="127"/>
        <v>0.81193652132651517</v>
      </c>
      <c r="Z71" s="12">
        <f t="shared" ref="Z71:AP71" ca="1" si="128">Y8/Y$7*Z40</f>
        <v>0.6330667488682965</v>
      </c>
      <c r="AA71" s="12">
        <f t="shared" ca="1" si="128"/>
        <v>0.38675167435176666</v>
      </c>
      <c r="AB71" s="12">
        <f t="shared" ca="1" si="128"/>
        <v>0.59451170124301678</v>
      </c>
      <c r="AC71" s="12">
        <f t="shared" ca="1" si="128"/>
        <v>0.23445922607521649</v>
      </c>
      <c r="AD71" s="12">
        <f t="shared" ca="1" si="128"/>
        <v>-0.15967072348578853</v>
      </c>
      <c r="AE71" s="12">
        <f t="shared" ca="1" si="128"/>
        <v>0.30368377319669182</v>
      </c>
      <c r="AF71" s="12">
        <f t="shared" ca="1" si="128"/>
        <v>0.39080259632220166</v>
      </c>
      <c r="AG71" s="12">
        <f t="shared" ca="1" si="128"/>
        <v>-1.0382601463110357</v>
      </c>
      <c r="AH71" s="12">
        <f t="shared" ca="1" si="128"/>
        <v>-0.53066629215737182</v>
      </c>
      <c r="AI71" s="12">
        <f t="shared" ca="1" si="128"/>
        <v>0.3626781934185021</v>
      </c>
      <c r="AJ71" s="13">
        <f t="shared" ca="1" si="128"/>
        <v>0.34452805087464261</v>
      </c>
      <c r="AK71" s="13">
        <f t="shared" ca="1" si="128"/>
        <v>-0.13059416371505275</v>
      </c>
      <c r="AL71" s="13">
        <f t="shared" ca="1" si="128"/>
        <v>-9.7467381802193734E-2</v>
      </c>
      <c r="AM71" s="13">
        <f t="shared" ca="1" si="128"/>
        <v>3.7900801455460729E-2</v>
      </c>
      <c r="AN71" s="13">
        <f t="shared" ca="1" si="128"/>
        <v>9.4711380780583734E-2</v>
      </c>
      <c r="AO71" s="13">
        <f t="shared" ca="1" si="128"/>
        <v>0.12489870690092819</v>
      </c>
      <c r="AP71" s="13">
        <f t="shared" ca="1" si="128"/>
        <v>0.11337061575977331</v>
      </c>
    </row>
    <row r="72" spans="2:42" x14ac:dyDescent="0.2">
      <c r="B72" t="str">
        <f t="shared" si="124"/>
        <v xml:space="preserve">   Natural resources</v>
      </c>
      <c r="C72" s="12"/>
      <c r="D72" s="12">
        <f t="shared" ref="D72:Y72" ca="1" si="129">C9/C$7*D41</f>
        <v>-1.5026296018031567E-2</v>
      </c>
      <c r="E72" s="12">
        <f t="shared" ca="1" si="129"/>
        <v>-2.168645867607907E-2</v>
      </c>
      <c r="F72" s="12">
        <f t="shared" ca="1" si="129"/>
        <v>4.4310855421063897E-3</v>
      </c>
      <c r="G72" s="12">
        <f t="shared" ca="1" si="129"/>
        <v>-5.1162484742615982E-3</v>
      </c>
      <c r="H72" s="12">
        <f t="shared" ca="1" si="129"/>
        <v>3.6165057321615708E-3</v>
      </c>
      <c r="I72" s="12">
        <f t="shared" ca="1" si="129"/>
        <v>2.1302581872923E-3</v>
      </c>
      <c r="J72" s="12">
        <f t="shared" ca="1" si="129"/>
        <v>1.9162594615310904E-2</v>
      </c>
      <c r="K72" s="12">
        <f t="shared" ca="1" si="129"/>
        <v>5.1760839043200725E-3</v>
      </c>
      <c r="L72" s="12">
        <f t="shared" ca="1" si="129"/>
        <v>1.2963443090484823E-2</v>
      </c>
      <c r="M72" s="12">
        <f t="shared" ca="1" si="129"/>
        <v>6.0153994225216345E-4</v>
      </c>
      <c r="N72" s="12">
        <f t="shared" ca="1" si="129"/>
        <v>-1.0586927497191529E-2</v>
      </c>
      <c r="O72" s="12">
        <f t="shared" ca="1" si="129"/>
        <v>-2.5601333650869241E-2</v>
      </c>
      <c r="P72" s="12">
        <f t="shared" ca="1" si="129"/>
        <v>-1.8499790335709542E-2</v>
      </c>
      <c r="Q72" s="12">
        <f t="shared" ca="1" si="129"/>
        <v>-9.3196065883405371E-3</v>
      </c>
      <c r="R72" s="12">
        <f t="shared" ca="1" si="129"/>
        <v>-8.6352057337766071E-3</v>
      </c>
      <c r="S72" s="12">
        <f t="shared" ca="1" si="129"/>
        <v>-6.014748162494392E-4</v>
      </c>
      <c r="T72" s="12">
        <f t="shared" ca="1" si="129"/>
        <v>0</v>
      </c>
      <c r="U72" s="12">
        <f t="shared" ca="1" si="129"/>
        <v>-7.9113924050633003E-3</v>
      </c>
      <c r="V72" s="12">
        <f t="shared" ca="1" si="129"/>
        <v>-1.2280006474912503E-2</v>
      </c>
      <c r="W72" s="12">
        <f t="shared" ca="1" si="129"/>
        <v>-1.7640106546243479E-3</v>
      </c>
      <c r="X72" s="12">
        <f t="shared" ca="1" si="129"/>
        <v>-4.1771094402673504E-3</v>
      </c>
      <c r="Y72" s="12">
        <f t="shared" ca="1" si="129"/>
        <v>-5.8581278594986152E-4</v>
      </c>
      <c r="Z72" s="12">
        <f t="shared" ref="Z72:AP72" ca="1" si="130">Y9/Y$7*Z41</f>
        <v>2.2833787154853064E-3</v>
      </c>
      <c r="AA72" s="12">
        <f t="shared" ca="1" si="130"/>
        <v>-1.6646413530205016E-3</v>
      </c>
      <c r="AB72" s="12">
        <f t="shared" ca="1" si="130"/>
        <v>5.3997429722345306E-3</v>
      </c>
      <c r="AC72" s="12">
        <f t="shared" ca="1" si="130"/>
        <v>-1.0466929735500762E-3</v>
      </c>
      <c r="AD72" s="12">
        <f t="shared" ca="1" si="130"/>
        <v>1.0137823713383515E-3</v>
      </c>
      <c r="AE72" s="12">
        <f t="shared" ca="1" si="130"/>
        <v>0</v>
      </c>
      <c r="AF72" s="12">
        <f t="shared" ca="1" si="130"/>
        <v>0</v>
      </c>
      <c r="AG72" s="12">
        <f t="shared" ca="1" si="130"/>
        <v>-2.3629042929245213E-3</v>
      </c>
      <c r="AH72" s="12">
        <f t="shared" ca="1" si="130"/>
        <v>-1.5047248359849874E-3</v>
      </c>
      <c r="AI72" s="12">
        <f t="shared" ca="1" si="130"/>
        <v>-4.9343971893674057E-4</v>
      </c>
      <c r="AJ72" s="13">
        <f t="shared" ca="1" si="130"/>
        <v>3.1256430094540781E-3</v>
      </c>
      <c r="AK72" s="13">
        <f t="shared" ca="1" si="130"/>
        <v>-1.0312313095411044E-3</v>
      </c>
      <c r="AL72" s="13">
        <f t="shared" ca="1" si="130"/>
        <v>-1.0100485364775445E-4</v>
      </c>
      <c r="AM72" s="13">
        <f t="shared" ca="1" si="130"/>
        <v>-1.0115750243698357E-5</v>
      </c>
      <c r="AN72" s="13">
        <f t="shared" ca="1" si="130"/>
        <v>-1.012627090849245E-6</v>
      </c>
      <c r="AO72" s="13">
        <f t="shared" ca="1" si="130"/>
        <v>-1.001930069343775E-7</v>
      </c>
      <c r="AP72" s="13">
        <f t="shared" ca="1" si="130"/>
        <v>-1.0662022288965302E-8</v>
      </c>
    </row>
    <row r="73" spans="2:42" x14ac:dyDescent="0.2">
      <c r="B73" t="str">
        <f t="shared" si="124"/>
        <v xml:space="preserve">   Construction</v>
      </c>
      <c r="C73" s="12"/>
      <c r="D73" s="12">
        <f t="shared" ref="D73:Y73" ca="1" si="131">C10/C$7*D42</f>
        <v>-0.20510894064613006</v>
      </c>
      <c r="E73" s="12">
        <f t="shared" ca="1" si="131"/>
        <v>0.1533008285722828</v>
      </c>
      <c r="F73" s="12">
        <f t="shared" ca="1" si="131"/>
        <v>-0.27989690340972156</v>
      </c>
      <c r="G73" s="12">
        <f t="shared" ca="1" si="131"/>
        <v>-6.9434800722121368E-2</v>
      </c>
      <c r="H73" s="12">
        <f t="shared" ca="1" si="131"/>
        <v>3.7611659614480479E-2</v>
      </c>
      <c r="I73" s="12">
        <f t="shared" ca="1" si="131"/>
        <v>0.18107194591984554</v>
      </c>
      <c r="J73" s="12">
        <f t="shared" ca="1" si="131"/>
        <v>0.49138367620690193</v>
      </c>
      <c r="K73" s="12">
        <f t="shared" ca="1" si="131"/>
        <v>0.41538073332168657</v>
      </c>
      <c r="L73" s="12">
        <f t="shared" ca="1" si="131"/>
        <v>0.45680704223613272</v>
      </c>
      <c r="M73" s="12">
        <f t="shared" ca="1" si="131"/>
        <v>0.38378248315688124</v>
      </c>
      <c r="N73" s="12">
        <f t="shared" ca="1" si="131"/>
        <v>-0.14351168385081936</v>
      </c>
      <c r="O73" s="12">
        <f t="shared" ca="1" si="131"/>
        <v>-0.38640152417242069</v>
      </c>
      <c r="P73" s="12">
        <f t="shared" ca="1" si="131"/>
        <v>-0.11346538072568632</v>
      </c>
      <c r="Q73" s="12">
        <f t="shared" ca="1" si="131"/>
        <v>0.17707252517847147</v>
      </c>
      <c r="R73" s="12">
        <f t="shared" ca="1" si="131"/>
        <v>0.43237708709838496</v>
      </c>
      <c r="S73" s="12">
        <f t="shared" ca="1" si="131"/>
        <v>0.60989546367693714</v>
      </c>
      <c r="T73" s="12">
        <f t="shared" ca="1" si="131"/>
        <v>0.57446820906914065</v>
      </c>
      <c r="U73" s="12">
        <f t="shared" ca="1" si="131"/>
        <v>-0.20287070524412223</v>
      </c>
      <c r="V73" s="12">
        <f t="shared" ca="1" si="131"/>
        <v>-1.4345280291147799</v>
      </c>
      <c r="W73" s="12">
        <f t="shared" ca="1" si="131"/>
        <v>-0.66562002034492207</v>
      </c>
      <c r="X73" s="12">
        <f t="shared" ca="1" si="131"/>
        <v>-0.16171380833035001</v>
      </c>
      <c r="Y73" s="12">
        <f t="shared" ca="1" si="131"/>
        <v>0.19390403214940491</v>
      </c>
      <c r="Z73" s="12">
        <f t="shared" ref="Z73:AP73" ca="1" si="132">Y10/Y$7*Z42</f>
        <v>0.40872479007187074</v>
      </c>
      <c r="AA73" s="12">
        <f t="shared" ca="1" si="132"/>
        <v>0.41116641419606015</v>
      </c>
      <c r="AB73" s="12">
        <f t="shared" ca="1" si="132"/>
        <v>0.53079473417065381</v>
      </c>
      <c r="AC73" s="12">
        <f t="shared" ca="1" si="132"/>
        <v>0.39303321156805177</v>
      </c>
      <c r="AD73" s="12">
        <f t="shared" ca="1" si="132"/>
        <v>0.26459719891930683</v>
      </c>
      <c r="AE73" s="12">
        <f t="shared" ca="1" si="132"/>
        <v>0.31209195584220301</v>
      </c>
      <c r="AF73" s="12">
        <f t="shared" ca="1" si="132"/>
        <v>9.0929316966056786E-2</v>
      </c>
      <c r="AG73" s="12">
        <f t="shared" ca="1" si="132"/>
        <v>-0.21455170979754598</v>
      </c>
      <c r="AH73" s="12">
        <f t="shared" ca="1" si="132"/>
        <v>0.25379692233613432</v>
      </c>
      <c r="AI73" s="12">
        <f t="shared" ca="1" si="132"/>
        <v>0.1006617026630951</v>
      </c>
      <c r="AJ73" s="13">
        <f t="shared" ca="1" si="132"/>
        <v>7.9420866906948481E-2</v>
      </c>
      <c r="AK73" s="13">
        <f t="shared" ca="1" si="132"/>
        <v>-0.17240861880573224</v>
      </c>
      <c r="AL73" s="13">
        <f t="shared" ca="1" si="132"/>
        <v>-7.1274423020338346E-2</v>
      </c>
      <c r="AM73" s="13">
        <f t="shared" ca="1" si="132"/>
        <v>5.9780997779199221E-2</v>
      </c>
      <c r="AN73" s="13">
        <f t="shared" ca="1" si="132"/>
        <v>9.9288017929375236E-2</v>
      </c>
      <c r="AO73" s="13">
        <f t="shared" ca="1" si="132"/>
        <v>0.12785440060549144</v>
      </c>
      <c r="AP73" s="13">
        <f t="shared" ca="1" si="132"/>
        <v>0.11985579081751856</v>
      </c>
    </row>
    <row r="74" spans="2:42" x14ac:dyDescent="0.2">
      <c r="B74" t="str">
        <f t="shared" si="124"/>
        <v xml:space="preserve">   Manufacturing</v>
      </c>
      <c r="C74" s="12"/>
      <c r="D74" s="12">
        <f t="shared" ref="D74:Y74" ca="1" si="133">C11/C$7*D43</f>
        <v>-0.36513899323816507</v>
      </c>
      <c r="E74" s="12">
        <f t="shared" ca="1" si="133"/>
        <v>-0.35820047261523891</v>
      </c>
      <c r="F74" s="12">
        <f t="shared" ca="1" si="133"/>
        <v>-0.90098739356163415</v>
      </c>
      <c r="G74" s="12">
        <f t="shared" ca="1" si="133"/>
        <v>-0.90045973147004255</v>
      </c>
      <c r="H74" s="12">
        <f t="shared" ca="1" si="133"/>
        <v>-0.5243933311634319</v>
      </c>
      <c r="I74" s="12">
        <f t="shared" ca="1" si="133"/>
        <v>0.71434657880535157</v>
      </c>
      <c r="J74" s="12">
        <f t="shared" ca="1" si="133"/>
        <v>1.8368715695533762</v>
      </c>
      <c r="K74" s="12">
        <f t="shared" ca="1" si="133"/>
        <v>0.81458620444237528</v>
      </c>
      <c r="L74" s="12">
        <f t="shared" ca="1" si="133"/>
        <v>-1.112386878526366</v>
      </c>
      <c r="M74" s="12">
        <f t="shared" ca="1" si="133"/>
        <v>-1.0214148219441754</v>
      </c>
      <c r="N74" s="12">
        <f t="shared" ca="1" si="133"/>
        <v>-0.49582110445180377</v>
      </c>
      <c r="O74" s="12">
        <f t="shared" ca="1" si="133"/>
        <v>-1.3943796141938545</v>
      </c>
      <c r="P74" s="12">
        <f t="shared" ca="1" si="133"/>
        <v>-1.100120865296861</v>
      </c>
      <c r="Q74" s="12">
        <f t="shared" ca="1" si="133"/>
        <v>-0.25970637026175758</v>
      </c>
      <c r="R74" s="12">
        <f t="shared" ca="1" si="133"/>
        <v>0.45334830102327106</v>
      </c>
      <c r="S74" s="12">
        <f t="shared" ca="1" si="133"/>
        <v>0.66402819713938477</v>
      </c>
      <c r="T74" s="12">
        <f t="shared" ca="1" si="133"/>
        <v>0.43638609390749294</v>
      </c>
      <c r="U74" s="12">
        <f t="shared" ca="1" si="133"/>
        <v>3.3340867992768433E-2</v>
      </c>
      <c r="V74" s="12">
        <f t="shared" ca="1" si="133"/>
        <v>-0.78647859650689722</v>
      </c>
      <c r="W74" s="12">
        <f t="shared" ca="1" si="133"/>
        <v>-0.35397813802795469</v>
      </c>
      <c r="X74" s="12">
        <f t="shared" ca="1" si="133"/>
        <v>0.5561522854755927</v>
      </c>
      <c r="Y74" s="12">
        <f t="shared" ca="1" si="133"/>
        <v>0.61861830196305956</v>
      </c>
      <c r="Z74" s="12">
        <f t="shared" ref="Z74:AP74" ca="1" si="134">Y11/Y$7*Z43</f>
        <v>0.22205858008094564</v>
      </c>
      <c r="AA74" s="12">
        <f t="shared" ca="1" si="134"/>
        <v>-2.2750098491280794E-2</v>
      </c>
      <c r="AB74" s="12">
        <f t="shared" ca="1" si="134"/>
        <v>5.8317224100133951E-2</v>
      </c>
      <c r="AC74" s="12">
        <f t="shared" ca="1" si="134"/>
        <v>-0.15752729251928538</v>
      </c>
      <c r="AD74" s="12">
        <f t="shared" ca="1" si="134"/>
        <v>-0.42528170477643623</v>
      </c>
      <c r="AE74" s="12">
        <f t="shared" ca="1" si="134"/>
        <v>-8.4081826455122757E-3</v>
      </c>
      <c r="AF74" s="12">
        <f t="shared" ca="1" si="134"/>
        <v>0.29987327935614388</v>
      </c>
      <c r="AG74" s="12">
        <f t="shared" ca="1" si="134"/>
        <v>-0.82134553222056372</v>
      </c>
      <c r="AH74" s="12">
        <f t="shared" ca="1" si="134"/>
        <v>-0.78295848965752424</v>
      </c>
      <c r="AI74" s="12">
        <f t="shared" ca="1" si="134"/>
        <v>0.26250993047434279</v>
      </c>
      <c r="AJ74" s="13">
        <f t="shared" ca="1" si="134"/>
        <v>0.26198082765648412</v>
      </c>
      <c r="AK74" s="13">
        <f t="shared" ca="1" si="134"/>
        <v>4.2846369264229606E-2</v>
      </c>
      <c r="AL74" s="13">
        <f t="shared" ca="1" si="134"/>
        <v>-2.6091259902068415E-2</v>
      </c>
      <c r="AM74" s="13">
        <f t="shared" ca="1" si="134"/>
        <v>-2.1870594933676091E-2</v>
      </c>
      <c r="AN74" s="13">
        <f t="shared" ca="1" si="134"/>
        <v>-4.5766371487914164E-3</v>
      </c>
      <c r="AO74" s="13">
        <f t="shared" ca="1" si="134"/>
        <v>-2.9543397450087629E-3</v>
      </c>
      <c r="AP74" s="13">
        <f t="shared" ca="1" si="134"/>
        <v>-6.4865078105320242E-3</v>
      </c>
    </row>
    <row r="75" spans="2:42" x14ac:dyDescent="0.2">
      <c r="B75" t="str">
        <f t="shared" si="124"/>
        <v xml:space="preserve">      Aerospace</v>
      </c>
      <c r="C75" s="12"/>
      <c r="D75" s="12">
        <f t="shared" ref="D75:Y75" ca="1" si="135">C12/C$7*D44</f>
        <v>3.3057851239671789E-2</v>
      </c>
      <c r="E75" s="12">
        <f t="shared" ca="1" si="135"/>
        <v>-0.30435823038497289</v>
      </c>
      <c r="F75" s="12">
        <f t="shared" ca="1" si="135"/>
        <v>-0.84116773874319561</v>
      </c>
      <c r="G75" s="12">
        <f t="shared" ca="1" si="135"/>
        <v>-0.94138971926413695</v>
      </c>
      <c r="H75" s="12">
        <f t="shared" ca="1" si="135"/>
        <v>-0.90195652960109918</v>
      </c>
      <c r="I75" s="12">
        <f t="shared" ca="1" si="135"/>
        <v>0.4111398301474144</v>
      </c>
      <c r="J75" s="12">
        <f t="shared" ca="1" si="135"/>
        <v>1.4707291367251123</v>
      </c>
      <c r="K75" s="12">
        <f t="shared" ca="1" si="135"/>
        <v>0.4949630233506096</v>
      </c>
      <c r="L75" s="12">
        <f t="shared" ca="1" si="135"/>
        <v>-0.98522167487684831</v>
      </c>
      <c r="M75" s="12">
        <f t="shared" ca="1" si="135"/>
        <v>-0.86681905678537008</v>
      </c>
      <c r="N75" s="12">
        <f t="shared" ca="1" si="135"/>
        <v>7.175584192540882E-2</v>
      </c>
      <c r="O75" s="12">
        <f t="shared" ca="1" si="135"/>
        <v>-0.77756608716361109</v>
      </c>
      <c r="P75" s="12">
        <f t="shared" ca="1" si="135"/>
        <v>-0.74492489085123714</v>
      </c>
      <c r="Q75" s="12">
        <f t="shared" ca="1" si="135"/>
        <v>-0.2783455834384379</v>
      </c>
      <c r="R75" s="12">
        <f t="shared" ca="1" si="135"/>
        <v>0.27447618225218462</v>
      </c>
      <c r="S75" s="12">
        <f t="shared" ca="1" si="135"/>
        <v>0.52208014050451734</v>
      </c>
      <c r="T75" s="12">
        <f t="shared" ca="1" si="135"/>
        <v>0.42881196944714783</v>
      </c>
      <c r="U75" s="12">
        <f t="shared" ca="1" si="135"/>
        <v>0.18196202531645628</v>
      </c>
      <c r="V75" s="12">
        <f t="shared" ca="1" si="135"/>
        <v>1.6187281262384633E-2</v>
      </c>
      <c r="W75" s="12">
        <f t="shared" ca="1" si="135"/>
        <v>-0.14641288433382157</v>
      </c>
      <c r="X75" s="12">
        <f t="shared" ca="1" si="135"/>
        <v>0.38190714882444221</v>
      </c>
      <c r="Y75" s="12">
        <f t="shared" ca="1" si="135"/>
        <v>0.49735505527143509</v>
      </c>
      <c r="Z75" s="12">
        <f t="shared" ref="Z75:AP75" ca="1" si="136">Y12/Y$7*Z44</f>
        <v>0.11588146981088035</v>
      </c>
      <c r="AA75" s="12">
        <f t="shared" ca="1" si="136"/>
        <v>-0.13594571049667395</v>
      </c>
      <c r="AB75" s="12">
        <f t="shared" ca="1" si="136"/>
        <v>-4.2657969480652466E-2</v>
      </c>
      <c r="AC75" s="12">
        <f t="shared" ca="1" si="136"/>
        <v>-0.20096505092161401</v>
      </c>
      <c r="AD75" s="12">
        <f t="shared" ca="1" si="136"/>
        <v>-0.4115956427633668</v>
      </c>
      <c r="AE75" s="12">
        <f t="shared" ca="1" si="136"/>
        <v>-2.571914691568088E-2</v>
      </c>
      <c r="AF75" s="12">
        <f t="shared" ca="1" si="136"/>
        <v>0.24328428954216133</v>
      </c>
      <c r="AG75" s="12">
        <f t="shared" ca="1" si="136"/>
        <v>-0.4343018090395267</v>
      </c>
      <c r="AH75" s="12">
        <f t="shared" ca="1" si="136"/>
        <v>-0.68615452520915676</v>
      </c>
      <c r="AI75" s="12">
        <f t="shared" ca="1" si="136"/>
        <v>0.22846258986770943</v>
      </c>
      <c r="AJ75" s="13">
        <f t="shared" ca="1" si="136"/>
        <v>0.24000066046458896</v>
      </c>
      <c r="AK75" s="13">
        <f t="shared" ca="1" si="136"/>
        <v>0.15198996914784371</v>
      </c>
      <c r="AL75" s="13">
        <f t="shared" ca="1" si="136"/>
        <v>7.6723833805890415E-2</v>
      </c>
      <c r="AM75" s="13">
        <f t="shared" ca="1" si="136"/>
        <v>4.8413500596863439E-2</v>
      </c>
      <c r="AN75" s="13">
        <f t="shared" ca="1" si="136"/>
        <v>4.1168005903574612E-2</v>
      </c>
      <c r="AO75" s="13">
        <f t="shared" ca="1" si="136"/>
        <v>3.014333692809594E-2</v>
      </c>
      <c r="AP75" s="13">
        <f t="shared" ca="1" si="136"/>
        <v>2.1181839857224796E-2</v>
      </c>
    </row>
    <row r="76" spans="2:42" x14ac:dyDescent="0.2">
      <c r="B76" t="str">
        <f t="shared" si="124"/>
        <v xml:space="preserve"> Services providing</v>
      </c>
      <c r="C76" s="12"/>
      <c r="D76" s="12">
        <f t="shared" ref="D76:Y76" ca="1" si="137">C13/C$7*D45</f>
        <v>1.0540946656649104</v>
      </c>
      <c r="E76" s="12">
        <f t="shared" ca="1" si="137"/>
        <v>1.4851485148514805</v>
      </c>
      <c r="F76" s="12">
        <f t="shared" ca="1" si="137"/>
        <v>2.2192353423382865</v>
      </c>
      <c r="G76" s="12">
        <f t="shared" ca="1" si="137"/>
        <v>2.024572610529225</v>
      </c>
      <c r="H76" s="12">
        <f t="shared" ca="1" si="137"/>
        <v>2.3442190155871336</v>
      </c>
      <c r="I76" s="12">
        <f t="shared" ca="1" si="137"/>
        <v>2.8588064873462651</v>
      </c>
      <c r="J76" s="12">
        <f t="shared" ca="1" si="137"/>
        <v>3.4280513010032951</v>
      </c>
      <c r="K76" s="12">
        <f t="shared" ca="1" si="137"/>
        <v>3.5766739778851626</v>
      </c>
      <c r="L76" s="12">
        <f t="shared" ca="1" si="137"/>
        <v>3.2637011247330112</v>
      </c>
      <c r="M76" s="12">
        <f t="shared" ca="1" si="137"/>
        <v>2.9114533205004971</v>
      </c>
      <c r="N76" s="12">
        <f t="shared" ca="1" si="137"/>
        <v>-0.56228348262861516</v>
      </c>
      <c r="O76" s="12">
        <f t="shared" ca="1" si="137"/>
        <v>-1.6444391521791064</v>
      </c>
      <c r="P76" s="12">
        <f t="shared" ca="1" si="137"/>
        <v>0.48407784711775331</v>
      </c>
      <c r="Q76" s="12">
        <f t="shared" ca="1" si="137"/>
        <v>0.82261060819753296</v>
      </c>
      <c r="R76" s="12">
        <f t="shared" ca="1" si="137"/>
        <v>1.6709123094857634</v>
      </c>
      <c r="S76" s="12">
        <f t="shared" ca="1" si="137"/>
        <v>1.9620108506056895</v>
      </c>
      <c r="T76" s="12">
        <f t="shared" ca="1" si="137"/>
        <v>2.0904583510548389</v>
      </c>
      <c r="U76" s="12">
        <f t="shared" ca="1" si="137"/>
        <v>1.4167043399638495</v>
      </c>
      <c r="V76" s="12">
        <f t="shared" ca="1" si="137"/>
        <v>-2.8383560420422964</v>
      </c>
      <c r="W76" s="12">
        <f t="shared" ca="1" si="137"/>
        <v>-0.44100266365608498</v>
      </c>
      <c r="X76" s="12">
        <f t="shared" ca="1" si="137"/>
        <v>1.4733261725743105</v>
      </c>
      <c r="Y76" s="12">
        <f t="shared" ca="1" si="137"/>
        <v>1.8101615085850731</v>
      </c>
      <c r="Z76" s="12">
        <f t="shared" ref="Z76:AP76" ca="1" si="138">Y13/Y$7*Z45</f>
        <v>2.243990432643189</v>
      </c>
      <c r="AA76" s="12">
        <f t="shared" ca="1" si="138"/>
        <v>2.3737785694072309</v>
      </c>
      <c r="AB76" s="12">
        <f t="shared" ca="1" si="138"/>
        <v>2.582697063619765</v>
      </c>
      <c r="AC76" s="12">
        <f t="shared" ca="1" si="138"/>
        <v>3.0118590313903191</v>
      </c>
      <c r="AD76" s="12">
        <f t="shared" ca="1" si="138"/>
        <v>2.6449582068217339</v>
      </c>
      <c r="AE76" s="12">
        <f t="shared" ca="1" si="138"/>
        <v>1.956633561508329</v>
      </c>
      <c r="AF76" s="12">
        <f t="shared" ca="1" si="138"/>
        <v>1.954980314770207</v>
      </c>
      <c r="AG76" s="12">
        <f t="shared" ca="1" si="138"/>
        <v>-4.7423489158995062</v>
      </c>
      <c r="AH76" s="12">
        <f t="shared" ca="1" si="138"/>
        <v>2.1793431374515988</v>
      </c>
      <c r="AI76" s="12">
        <f t="shared" ca="1" si="138"/>
        <v>4.2327259090393206</v>
      </c>
      <c r="AJ76" s="13">
        <f t="shared" ca="1" si="138"/>
        <v>1.8329873756911332</v>
      </c>
      <c r="AK76" s="13">
        <f t="shared" ca="1" si="138"/>
        <v>0.91724011391593374</v>
      </c>
      <c r="AL76" s="13">
        <f t="shared" ca="1" si="138"/>
        <v>0.29297523233728412</v>
      </c>
      <c r="AM76" s="13">
        <f t="shared" ca="1" si="138"/>
        <v>0.33229039376808167</v>
      </c>
      <c r="AN76" s="13">
        <f t="shared" ca="1" si="138"/>
        <v>0.83654476877665795</v>
      </c>
      <c r="AO76" s="13">
        <f t="shared" ca="1" si="138"/>
        <v>1.4663111168880103</v>
      </c>
      <c r="AP76" s="13">
        <f t="shared" ca="1" si="138"/>
        <v>1.5140338202012449</v>
      </c>
    </row>
    <row r="77" spans="2:42" x14ac:dyDescent="0.2">
      <c r="B77" t="str">
        <f t="shared" si="124"/>
        <v xml:space="preserve">   Wholesale and retail trade</v>
      </c>
      <c r="C77" s="12"/>
      <c r="D77" s="12">
        <f t="shared" ref="D77:Y77" ca="1" si="139">C14/C$7*D46</f>
        <v>-0.20285499624342404</v>
      </c>
      <c r="E77" s="12">
        <f t="shared" ca="1" si="139"/>
        <v>6.2815949268643603E-2</v>
      </c>
      <c r="F77" s="12">
        <f t="shared" ca="1" si="139"/>
        <v>0.17133530762811813</v>
      </c>
      <c r="G77" s="12">
        <f t="shared" ca="1" si="139"/>
        <v>0.17102887756817217</v>
      </c>
      <c r="H77" s="12">
        <f t="shared" ca="1" si="139"/>
        <v>0.44121369932371524</v>
      </c>
      <c r="I77" s="12">
        <f t="shared" ca="1" si="139"/>
        <v>0.63055642343852203</v>
      </c>
      <c r="J77" s="12">
        <f t="shared" ca="1" si="139"/>
        <v>0.53039324381663899</v>
      </c>
      <c r="K77" s="12">
        <f t="shared" ca="1" si="139"/>
        <v>0.60107274338917016</v>
      </c>
      <c r="L77" s="12">
        <f t="shared" ca="1" si="139"/>
        <v>0.62780102966776308</v>
      </c>
      <c r="M77" s="12">
        <f t="shared" ca="1" si="139"/>
        <v>0.45536573628488858</v>
      </c>
      <c r="N77" s="12">
        <f t="shared" ca="1" si="139"/>
        <v>-0.39053999211861906</v>
      </c>
      <c r="O77" s="12">
        <f t="shared" ca="1" si="139"/>
        <v>-0.77994760657299467</v>
      </c>
      <c r="P77" s="12">
        <f t="shared" ca="1" si="139"/>
        <v>5.7966009718556484E-2</v>
      </c>
      <c r="Q77" s="12">
        <f t="shared" ca="1" si="139"/>
        <v>3.9142347671031877E-2</v>
      </c>
      <c r="R77" s="12">
        <f t="shared" ca="1" si="139"/>
        <v>0.24486976259352147</v>
      </c>
      <c r="S77" s="12">
        <f t="shared" ca="1" si="139"/>
        <v>0.19487784046482204</v>
      </c>
      <c r="T77" s="12">
        <f t="shared" ca="1" si="139"/>
        <v>0.26625960602900151</v>
      </c>
      <c r="U77" s="12">
        <f t="shared" ca="1" si="139"/>
        <v>9.2111211573236818E-2</v>
      </c>
      <c r="V77" s="12">
        <f t="shared" ca="1" si="139"/>
        <v>-0.9678877830681033</v>
      </c>
      <c r="W77" s="12">
        <f t="shared" ca="1" si="139"/>
        <v>-0.3951383866358551</v>
      </c>
      <c r="X77" s="12">
        <f t="shared" ca="1" si="139"/>
        <v>0.16410072801050027</v>
      </c>
      <c r="Y77" s="12">
        <f t="shared" ca="1" si="139"/>
        <v>0.24252649338324539</v>
      </c>
      <c r="Z77" s="12">
        <f t="shared" ref="Z77:AP77" ca="1" si="140">Y14/Y$7*Z46</f>
        <v>0.38988691566911693</v>
      </c>
      <c r="AA77" s="12">
        <f t="shared" ca="1" si="140"/>
        <v>0.28631831271951819</v>
      </c>
      <c r="AB77" s="12">
        <f t="shared" ca="1" si="140"/>
        <v>0.28726632612288161</v>
      </c>
      <c r="AC77" s="12">
        <f t="shared" ca="1" si="140"/>
        <v>0.13921016548215626</v>
      </c>
      <c r="AD77" s="12">
        <f t="shared" ca="1" si="140"/>
        <v>0.14091574961602962</v>
      </c>
      <c r="AE77" s="12">
        <f t="shared" ca="1" si="140"/>
        <v>4.945989791472848E-4</v>
      </c>
      <c r="AF77" s="12">
        <f t="shared" ca="1" si="140"/>
        <v>-0.10156998171740125</v>
      </c>
      <c r="AG77" s="12">
        <f t="shared" ca="1" si="140"/>
        <v>-0.75376646944292047</v>
      </c>
      <c r="AH77" s="12">
        <f t="shared" ca="1" si="140"/>
        <v>0.56427181349436961</v>
      </c>
      <c r="AI77" s="12">
        <f t="shared" ca="1" si="140"/>
        <v>-0.25560177440922682</v>
      </c>
      <c r="AJ77" s="13">
        <f t="shared" ca="1" si="140"/>
        <v>0.1510968429792594</v>
      </c>
      <c r="AK77" s="13">
        <f t="shared" ca="1" si="140"/>
        <v>-9.1214287343451939E-2</v>
      </c>
      <c r="AL77" s="13">
        <f t="shared" ca="1" si="140"/>
        <v>-0.33907780830118323</v>
      </c>
      <c r="AM77" s="13">
        <f t="shared" ca="1" si="140"/>
        <v>-0.16055032973230882</v>
      </c>
      <c r="AN77" s="13">
        <f t="shared" ca="1" si="140"/>
        <v>-5.7203181370940166E-2</v>
      </c>
      <c r="AO77" s="13">
        <f t="shared" ca="1" si="140"/>
        <v>-9.0566354511293995E-2</v>
      </c>
      <c r="AP77" s="13">
        <f t="shared" ca="1" si="140"/>
        <v>-9.2319785501434923E-2</v>
      </c>
    </row>
    <row r="78" spans="2:42" x14ac:dyDescent="0.2">
      <c r="B78" t="str">
        <f t="shared" si="124"/>
        <v xml:space="preserve">   Transportation and public utilities</v>
      </c>
      <c r="C78" s="12"/>
      <c r="D78" s="12">
        <f t="shared" ref="D78:Y78" ca="1" si="141">C15/C$7*D47</f>
        <v>0.10142749812171334</v>
      </c>
      <c r="E78" s="12">
        <f t="shared" ca="1" si="141"/>
        <v>-0.12862313421674443</v>
      </c>
      <c r="F78" s="12">
        <f t="shared" ca="1" si="141"/>
        <v>-9.9699424697393763E-2</v>
      </c>
      <c r="G78" s="12">
        <f t="shared" ca="1" si="141"/>
        <v>4.3853558350813532E-2</v>
      </c>
      <c r="H78" s="12">
        <f t="shared" ca="1" si="141"/>
        <v>2.8208744710859723E-2</v>
      </c>
      <c r="I78" s="12">
        <f t="shared" ca="1" si="141"/>
        <v>0.15479876160990649</v>
      </c>
      <c r="J78" s="12">
        <f t="shared" ca="1" si="141"/>
        <v>0.10539427038421047</v>
      </c>
      <c r="K78" s="12">
        <f t="shared" ca="1" si="141"/>
        <v>0.22710068130204428</v>
      </c>
      <c r="L78" s="12">
        <f t="shared" ca="1" si="141"/>
        <v>4.1359556526785045E-2</v>
      </c>
      <c r="M78" s="12">
        <f t="shared" ca="1" si="141"/>
        <v>-4.9927815206929772E-2</v>
      </c>
      <c r="N78" s="12">
        <f t="shared" ca="1" si="141"/>
        <v>-0.11822069038530521</v>
      </c>
      <c r="O78" s="12">
        <f t="shared" ca="1" si="141"/>
        <v>-0.22803048344844001</v>
      </c>
      <c r="P78" s="12">
        <f t="shared" ca="1" si="141"/>
        <v>-7.8315779087837947E-2</v>
      </c>
      <c r="Q78" s="12">
        <f t="shared" ca="1" si="141"/>
        <v>3.7278426353362752E-3</v>
      </c>
      <c r="R78" s="12">
        <f t="shared" ca="1" si="141"/>
        <v>-3.8241625392438576E-2</v>
      </c>
      <c r="S78" s="12">
        <f t="shared" ca="1" si="141"/>
        <v>3.6689963791216376E-2</v>
      </c>
      <c r="T78" s="12">
        <f t="shared" ca="1" si="141"/>
        <v>8.1567494188316075E-2</v>
      </c>
      <c r="U78" s="12">
        <f t="shared" ca="1" si="141"/>
        <v>-3.1645569620252917E-2</v>
      </c>
      <c r="V78" s="12">
        <f t="shared" ca="1" si="141"/>
        <v>-0.23220375879834557</v>
      </c>
      <c r="W78" s="12">
        <f t="shared" ca="1" si="141"/>
        <v>-9.1140550488925345E-2</v>
      </c>
      <c r="X78" s="12">
        <f t="shared" ca="1" si="141"/>
        <v>9.5476787206110095E-2</v>
      </c>
      <c r="Y78" s="12">
        <f t="shared" ca="1" si="141"/>
        <v>5.6823840237137109E-2</v>
      </c>
      <c r="Z78" s="12">
        <f t="shared" ref="Z78:AP78" ca="1" si="142">Y15/Y$7*Z47</f>
        <v>6.4505448712460292E-2</v>
      </c>
      <c r="AA78" s="12">
        <f t="shared" ca="1" si="142"/>
        <v>0.23915347438394335</v>
      </c>
      <c r="AB78" s="12">
        <f t="shared" ca="1" si="142"/>
        <v>0.19331079840599605</v>
      </c>
      <c r="AC78" s="12">
        <f t="shared" ca="1" si="142"/>
        <v>0.19154481415966251</v>
      </c>
      <c r="AD78" s="12">
        <f t="shared" ca="1" si="142"/>
        <v>0.20934605968136832</v>
      </c>
      <c r="AE78" s="12">
        <f t="shared" ca="1" si="142"/>
        <v>0.13106872947414241</v>
      </c>
      <c r="AF78" s="12">
        <f t="shared" ca="1" si="142"/>
        <v>0.12817164359577074</v>
      </c>
      <c r="AG78" s="12">
        <f t="shared" ca="1" si="142"/>
        <v>-0.13610328727245188</v>
      </c>
      <c r="AH78" s="12">
        <f t="shared" ca="1" si="142"/>
        <v>4.7649619806191139E-2</v>
      </c>
      <c r="AI78" s="12">
        <f t="shared" ca="1" si="142"/>
        <v>0.36662571116999593</v>
      </c>
      <c r="AJ78" s="13">
        <f t="shared" ca="1" si="142"/>
        <v>0.12371553790123209</v>
      </c>
      <c r="AK78" s="13">
        <f t="shared" ca="1" si="142"/>
        <v>3.3111840381762028E-2</v>
      </c>
      <c r="AL78" s="13">
        <f t="shared" ca="1" si="142"/>
        <v>1.4012731325439235E-2</v>
      </c>
      <c r="AM78" s="13">
        <f t="shared" ca="1" si="142"/>
        <v>1.4031197110914636E-2</v>
      </c>
      <c r="AN78" s="13">
        <f t="shared" ca="1" si="142"/>
        <v>2.7338608286870215E-2</v>
      </c>
      <c r="AO78" s="13">
        <f t="shared" ca="1" si="142"/>
        <v>5.4244764746142114E-2</v>
      </c>
      <c r="AP78" s="13">
        <f t="shared" ca="1" si="142"/>
        <v>5.2464746356486937E-2</v>
      </c>
    </row>
    <row r="79" spans="2:42" x14ac:dyDescent="0.2">
      <c r="B79" t="str">
        <f t="shared" si="124"/>
        <v xml:space="preserve">   Information</v>
      </c>
      <c r="C79" s="12"/>
      <c r="D79" s="12">
        <f t="shared" ref="D79:Y79" ca="1" si="143">C16/C$7*D48</f>
        <v>0.13148009015777595</v>
      </c>
      <c r="E79" s="12">
        <f t="shared" ca="1" si="143"/>
        <v>0.18396099428674012</v>
      </c>
      <c r="F79" s="12">
        <f t="shared" ca="1" si="143"/>
        <v>0.24518673332988655</v>
      </c>
      <c r="G79" s="12">
        <f t="shared" ca="1" si="143"/>
        <v>0.21999868439324924</v>
      </c>
      <c r="H79" s="12">
        <f t="shared" ca="1" si="143"/>
        <v>0.46725254059527704</v>
      </c>
      <c r="I79" s="12">
        <f t="shared" ca="1" si="143"/>
        <v>0.34936234271593708</v>
      </c>
      <c r="J79" s="12">
        <f t="shared" ca="1" si="143"/>
        <v>0.29838897329555558</v>
      </c>
      <c r="K79" s="12">
        <f t="shared" ca="1" si="143"/>
        <v>0.28339059376152498</v>
      </c>
      <c r="L79" s="12">
        <f t="shared" ca="1" si="143"/>
        <v>0.52779732582688221</v>
      </c>
      <c r="M79" s="12">
        <f t="shared" ca="1" si="143"/>
        <v>0.81328200192492761</v>
      </c>
      <c r="N79" s="12">
        <f t="shared" ca="1" si="143"/>
        <v>8.6459907893731591E-2</v>
      </c>
      <c r="O79" s="12">
        <f t="shared" ca="1" si="143"/>
        <v>-0.28042391045487108</v>
      </c>
      <c r="P79" s="12">
        <f t="shared" ca="1" si="143"/>
        <v>-9.4348930712119042E-2</v>
      </c>
      <c r="Q79" s="12">
        <f t="shared" ca="1" si="143"/>
        <v>7.5178159812615483E-2</v>
      </c>
      <c r="R79" s="12">
        <f t="shared" ca="1" si="143"/>
        <v>0.11410807576776184</v>
      </c>
      <c r="S79" s="12">
        <f t="shared" ca="1" si="143"/>
        <v>0.25442384727351447</v>
      </c>
      <c r="T79" s="12">
        <f t="shared" ca="1" si="143"/>
        <v>0.26859010586295451</v>
      </c>
      <c r="U79" s="12">
        <f t="shared" ca="1" si="143"/>
        <v>0.25372965641952938</v>
      </c>
      <c r="V79" s="12">
        <f t="shared" ca="1" si="143"/>
        <v>-1.2838188587407129E-2</v>
      </c>
      <c r="W79" s="12">
        <f t="shared" ca="1" si="143"/>
        <v>-2.881217402553083E-2</v>
      </c>
      <c r="X79" s="12">
        <f t="shared" ca="1" si="143"/>
        <v>8.294545888530884E-2</v>
      </c>
      <c r="Y79" s="12">
        <f t="shared" ca="1" si="143"/>
        <v>6.4439406454484316E-2</v>
      </c>
      <c r="Z79" s="12">
        <f t="shared" ref="Z79:AP79" ca="1" si="144">Y16/Y$7*Z48</f>
        <v>9.0764303940540775E-2</v>
      </c>
      <c r="AA79" s="12">
        <f t="shared" ca="1" si="144"/>
        <v>0.23027538716783474</v>
      </c>
      <c r="AB79" s="12">
        <f t="shared" ca="1" si="144"/>
        <v>0.19709061848656084</v>
      </c>
      <c r="AC79" s="12">
        <f t="shared" ca="1" si="144"/>
        <v>0.47101183809752939</v>
      </c>
      <c r="AD79" s="12">
        <f t="shared" ca="1" si="144"/>
        <v>0.39030621296526269</v>
      </c>
      <c r="AE79" s="12">
        <f t="shared" ca="1" si="144"/>
        <v>0.45503106081589095</v>
      </c>
      <c r="AF79" s="12">
        <f t="shared" ca="1" si="144"/>
        <v>0.57604689631155948</v>
      </c>
      <c r="AG79" s="12">
        <f t="shared" ca="1" si="144"/>
        <v>0.305287234645848</v>
      </c>
      <c r="AH79" s="12">
        <f t="shared" ca="1" si="144"/>
        <v>0.36063238569106976</v>
      </c>
      <c r="AI79" s="12">
        <f t="shared" ca="1" si="144"/>
        <v>0.39228457655470561</v>
      </c>
      <c r="AJ79" s="13">
        <f t="shared" ca="1" si="144"/>
        <v>-0.2204626082690172</v>
      </c>
      <c r="AK79" s="13">
        <f t="shared" ca="1" si="144"/>
        <v>-2.5322296576474869E-2</v>
      </c>
      <c r="AL79" s="13">
        <f t="shared" ca="1" si="144"/>
        <v>0.2633300088794126</v>
      </c>
      <c r="AM79" s="13">
        <f t="shared" ca="1" si="144"/>
        <v>0.1166939231842168</v>
      </c>
      <c r="AN79" s="13">
        <f t="shared" ca="1" si="144"/>
        <v>3.8803706133159852E-2</v>
      </c>
      <c r="AO79" s="13">
        <f t="shared" ca="1" si="144"/>
        <v>0.15417266639993699</v>
      </c>
      <c r="AP79" s="13">
        <f t="shared" ca="1" si="144"/>
        <v>0.20251178586607632</v>
      </c>
    </row>
    <row r="80" spans="2:42" x14ac:dyDescent="0.2">
      <c r="B80" t="str">
        <f t="shared" si="124"/>
        <v xml:space="preserve">   Financial activities</v>
      </c>
      <c r="C80" s="12"/>
      <c r="D80" s="12">
        <f t="shared" ref="D80:Y80" ca="1" si="145">C17/C$7*D49</f>
        <v>0</v>
      </c>
      <c r="E80" s="12">
        <f t="shared" ca="1" si="145"/>
        <v>0.12039723609823209</v>
      </c>
      <c r="F80" s="12">
        <f t="shared" ca="1" si="145"/>
        <v>0.23632456224567394</v>
      </c>
      <c r="G80" s="12">
        <f t="shared" ca="1" si="145"/>
        <v>9.574693573260934E-2</v>
      </c>
      <c r="H80" s="12">
        <f t="shared" ca="1" si="145"/>
        <v>-0.17142237170445884</v>
      </c>
      <c r="I80" s="12">
        <f t="shared" ca="1" si="145"/>
        <v>0.17397108529553792</v>
      </c>
      <c r="J80" s="12">
        <f t="shared" ca="1" si="145"/>
        <v>0.17520086505427113</v>
      </c>
      <c r="K80" s="12">
        <f t="shared" ca="1" si="145"/>
        <v>0.44061414235524748</v>
      </c>
      <c r="L80" s="12">
        <f t="shared" ca="1" si="145"/>
        <v>0.35433411113991853</v>
      </c>
      <c r="M80" s="12">
        <f t="shared" ca="1" si="145"/>
        <v>3.0076997112623155E-3</v>
      </c>
      <c r="N80" s="12">
        <f t="shared" ca="1" si="145"/>
        <v>0.14351168385081686</v>
      </c>
      <c r="O80" s="12">
        <f t="shared" ca="1" si="145"/>
        <v>-4.0485829959513893E-2</v>
      </c>
      <c r="P80" s="12">
        <f t="shared" ca="1" si="145"/>
        <v>0.1880812017463801</v>
      </c>
      <c r="Q80" s="12">
        <f t="shared" ca="1" si="145"/>
        <v>-5.8402867953602076E-2</v>
      </c>
      <c r="R80" s="12">
        <f t="shared" ca="1" si="145"/>
        <v>4.6876831126217655E-2</v>
      </c>
      <c r="S80" s="12">
        <f t="shared" ca="1" si="145"/>
        <v>0.10766399210865009</v>
      </c>
      <c r="T80" s="12">
        <f t="shared" ca="1" si="145"/>
        <v>-3.3209622633814627E-2</v>
      </c>
      <c r="U80" s="12">
        <f t="shared" ca="1" si="145"/>
        <v>-0.12488698010849951</v>
      </c>
      <c r="V80" s="12">
        <f t="shared" ca="1" si="145"/>
        <v>-0.49231662322149172</v>
      </c>
      <c r="W80" s="12">
        <f t="shared" ca="1" si="145"/>
        <v>-0.2934137722191838</v>
      </c>
      <c r="X80" s="12">
        <f t="shared" ca="1" si="145"/>
        <v>-0.11278195488721801</v>
      </c>
      <c r="Y80" s="12">
        <f t="shared" ca="1" si="145"/>
        <v>-4.8036648447888242E-2</v>
      </c>
      <c r="Z80" s="12">
        <f t="shared" ref="Z80:AP80" ca="1" si="146">Y17/Y$7*Z49</f>
        <v>0.16611580155155534</v>
      </c>
      <c r="AA80" s="12">
        <f t="shared" ca="1" si="146"/>
        <v>4.8829479688601511E-2</v>
      </c>
      <c r="AB80" s="12">
        <f t="shared" ca="1" si="146"/>
        <v>6.8576735747377632E-2</v>
      </c>
      <c r="AC80" s="12">
        <f t="shared" ca="1" si="146"/>
        <v>7.5361894095605272E-2</v>
      </c>
      <c r="AD80" s="12">
        <f t="shared" ca="1" si="146"/>
        <v>6.4375180579984745E-2</v>
      </c>
      <c r="AE80" s="12">
        <f t="shared" ca="1" si="146"/>
        <v>0.13898231314050441</v>
      </c>
      <c r="AF80" s="12">
        <f t="shared" ca="1" si="146"/>
        <v>9.8667982239763849E-2</v>
      </c>
      <c r="AG80" s="12">
        <f t="shared" ca="1" si="146"/>
        <v>-0.12381618494924429</v>
      </c>
      <c r="AH80" s="12">
        <f t="shared" ca="1" si="146"/>
        <v>6.2696868166039754E-2</v>
      </c>
      <c r="AI80" s="12">
        <f t="shared" ca="1" si="146"/>
        <v>0.13174840495610943</v>
      </c>
      <c r="AJ80" s="13">
        <f t="shared" ca="1" si="146"/>
        <v>-7.5933708225614696E-2</v>
      </c>
      <c r="AK80" s="13">
        <f t="shared" ca="1" si="146"/>
        <v>7.8310650767091969E-2</v>
      </c>
      <c r="AL80" s="13">
        <f t="shared" ca="1" si="146"/>
        <v>6.721718744051941E-2</v>
      </c>
      <c r="AM80" s="13">
        <f t="shared" ca="1" si="146"/>
        <v>6.7101646213190452E-2</v>
      </c>
      <c r="AN80" s="13">
        <f t="shared" ca="1" si="146"/>
        <v>4.54560238329507E-2</v>
      </c>
      <c r="AO80" s="13">
        <f t="shared" ca="1" si="146"/>
        <v>-8.7978937805200819E-3</v>
      </c>
      <c r="AP80" s="13">
        <f t="shared" ca="1" si="146"/>
        <v>-2.9404524722364166E-2</v>
      </c>
    </row>
    <row r="81" spans="2:42" x14ac:dyDescent="0.2">
      <c r="B81" t="str">
        <f t="shared" si="124"/>
        <v xml:space="preserve">   Professional and business services</v>
      </c>
      <c r="C81" s="12"/>
      <c r="D81" s="12">
        <f t="shared" ref="D81:Y81" ca="1" si="147">C18/C$7*D50</f>
        <v>-1.5777610818932582E-2</v>
      </c>
      <c r="E81" s="12">
        <f t="shared" ca="1" si="147"/>
        <v>0.13909245909485204</v>
      </c>
      <c r="F81" s="12">
        <f t="shared" ca="1" si="147"/>
        <v>0.53911540762294374</v>
      </c>
      <c r="G81" s="12">
        <f t="shared" ca="1" si="147"/>
        <v>0.75281941835563537</v>
      </c>
      <c r="H81" s="12">
        <f t="shared" ca="1" si="147"/>
        <v>0.47303894976673561</v>
      </c>
      <c r="I81" s="12">
        <f t="shared" ca="1" si="147"/>
        <v>0.839321725793165</v>
      </c>
      <c r="J81" s="12">
        <f t="shared" ca="1" si="147"/>
        <v>1.1155367579627418</v>
      </c>
      <c r="K81" s="12">
        <f t="shared" ca="1" si="147"/>
        <v>0.75053216612641505</v>
      </c>
      <c r="L81" s="12">
        <f t="shared" ca="1" si="147"/>
        <v>0.78768349445040997</v>
      </c>
      <c r="M81" s="12">
        <f t="shared" ca="1" si="147"/>
        <v>0.90892685274302321</v>
      </c>
      <c r="N81" s="12">
        <f t="shared" ca="1" si="147"/>
        <v>-0.82519218214220547</v>
      </c>
      <c r="O81" s="12">
        <f t="shared" ca="1" si="147"/>
        <v>-0.76446773041200256</v>
      </c>
      <c r="P81" s="12">
        <f t="shared" ca="1" si="147"/>
        <v>-0.1634148146321043</v>
      </c>
      <c r="Q81" s="12">
        <f t="shared" ca="1" si="147"/>
        <v>0.43491497412255847</v>
      </c>
      <c r="R81" s="12">
        <f t="shared" ca="1" si="147"/>
        <v>0.75064609842900976</v>
      </c>
      <c r="S81" s="12">
        <f t="shared" ca="1" si="147"/>
        <v>0.84447064201421851</v>
      </c>
      <c r="T81" s="12">
        <f t="shared" ca="1" si="147"/>
        <v>0.73119432290240616</v>
      </c>
      <c r="U81" s="12">
        <f t="shared" ca="1" si="147"/>
        <v>0.28876582278481039</v>
      </c>
      <c r="V81" s="12">
        <f t="shared" ca="1" si="147"/>
        <v>-1.2648406669159882</v>
      </c>
      <c r="W81" s="12">
        <f t="shared" ca="1" si="147"/>
        <v>2.646015981936559E-2</v>
      </c>
      <c r="X81" s="12">
        <f t="shared" ca="1" si="147"/>
        <v>0.74233202052750613</v>
      </c>
      <c r="Y81" s="12">
        <f t="shared" ca="1" si="147"/>
        <v>0.84532785012566036</v>
      </c>
      <c r="Z81" s="12">
        <f t="shared" ref="Z81:AP81" ca="1" si="148">Y18/Y$7*Z50</f>
        <v>0.79404494831001093</v>
      </c>
      <c r="AA81" s="12">
        <f t="shared" ca="1" si="148"/>
        <v>0.71246649909277071</v>
      </c>
      <c r="AB81" s="12">
        <f t="shared" ca="1" si="148"/>
        <v>0.8315604177241176</v>
      </c>
      <c r="AC81" s="12">
        <f t="shared" ca="1" si="148"/>
        <v>0.83369095343262678</v>
      </c>
      <c r="AD81" s="12">
        <f t="shared" ca="1" si="148"/>
        <v>0.91645926368986763</v>
      </c>
      <c r="AE81" s="12">
        <f t="shared" ca="1" si="148"/>
        <v>0.60934594230997385</v>
      </c>
      <c r="AF81" s="12">
        <f t="shared" ca="1" si="148"/>
        <v>0.74871586523114386</v>
      </c>
      <c r="AG81" s="12">
        <f t="shared" ca="1" si="148"/>
        <v>0.24196139959547508</v>
      </c>
      <c r="AH81" s="12">
        <f t="shared" ca="1" si="148"/>
        <v>0.64301907991091589</v>
      </c>
      <c r="AI81" s="12">
        <f t="shared" ca="1" si="148"/>
        <v>1.8390498324772162</v>
      </c>
      <c r="AJ81" s="13">
        <f t="shared" ca="1" si="148"/>
        <v>0.24945511671352888</v>
      </c>
      <c r="AK81" s="13">
        <f t="shared" ca="1" si="148"/>
        <v>0.22877791166241709</v>
      </c>
      <c r="AL81" s="13">
        <f t="shared" ca="1" si="148"/>
        <v>1.3238720391713303E-2</v>
      </c>
      <c r="AM81" s="13">
        <f t="shared" ca="1" si="148"/>
        <v>0.10342205886447706</v>
      </c>
      <c r="AN81" s="13">
        <f t="shared" ca="1" si="148"/>
        <v>0.54236088334973553</v>
      </c>
      <c r="AO81" s="13">
        <f t="shared" ca="1" si="148"/>
        <v>1.1190259073390658</v>
      </c>
      <c r="AP81" s="13">
        <f t="shared" ca="1" si="148"/>
        <v>1.1354987100952167</v>
      </c>
    </row>
    <row r="82" spans="2:42" x14ac:dyDescent="0.2">
      <c r="B82" t="str">
        <f t="shared" si="124"/>
        <v xml:space="preserve">   Other services</v>
      </c>
      <c r="C82" s="12"/>
      <c r="D82" s="12">
        <f t="shared" ref="D82:Y82" ca="1" si="149">C19/C$7*D51</f>
        <v>0.54019534184823226</v>
      </c>
      <c r="E82" s="12">
        <f t="shared" ca="1" si="149"/>
        <v>0.59301247345277996</v>
      </c>
      <c r="F82" s="12">
        <f t="shared" ca="1" si="149"/>
        <v>0.84855288131337425</v>
      </c>
      <c r="G82" s="12">
        <f t="shared" ca="1" si="149"/>
        <v>0.5079703842302602</v>
      </c>
      <c r="H82" s="12">
        <f t="shared" ca="1" si="149"/>
        <v>0.81371378973635911</v>
      </c>
      <c r="I82" s="12">
        <f t="shared" ca="1" si="149"/>
        <v>0.47291731757889216</v>
      </c>
      <c r="J82" s="12">
        <f t="shared" ca="1" si="149"/>
        <v>0.95128594697436086</v>
      </c>
      <c r="K82" s="12">
        <f t="shared" ca="1" si="149"/>
        <v>0.90581468325601777</v>
      </c>
      <c r="L82" s="12">
        <f t="shared" ca="1" si="149"/>
        <v>0.61236835932194988</v>
      </c>
      <c r="M82" s="12">
        <f t="shared" ca="1" si="149"/>
        <v>0.55341674687199505</v>
      </c>
      <c r="N82" s="12">
        <f t="shared" ca="1" si="149"/>
        <v>0.11645620246910361</v>
      </c>
      <c r="O82" s="12">
        <f t="shared" ca="1" si="149"/>
        <v>0.16551559895213191</v>
      </c>
      <c r="P82" s="12">
        <f t="shared" ca="1" si="149"/>
        <v>0.41439530351989617</v>
      </c>
      <c r="Q82" s="12">
        <f t="shared" ca="1" si="149"/>
        <v>0.32867145901547506</v>
      </c>
      <c r="R82" s="12">
        <f t="shared" ca="1" si="149"/>
        <v>0.56992357842925589</v>
      </c>
      <c r="S82" s="12">
        <f t="shared" ca="1" si="149"/>
        <v>0.47035330630706734</v>
      </c>
      <c r="T82" s="12">
        <f t="shared" ca="1" si="149"/>
        <v>0.66244457780082022</v>
      </c>
      <c r="U82" s="12">
        <f t="shared" ca="1" si="149"/>
        <v>0.64251808318264236</v>
      </c>
      <c r="V82" s="12">
        <f t="shared" ca="1" si="149"/>
        <v>2.0094556049856438E-2</v>
      </c>
      <c r="W82" s="12">
        <f t="shared" ca="1" si="149"/>
        <v>0.36809022326495244</v>
      </c>
      <c r="X82" s="12">
        <f t="shared" ca="1" si="149"/>
        <v>0.7608306480486885</v>
      </c>
      <c r="Y82" s="12">
        <f t="shared" ca="1" si="149"/>
        <v>0.61393179967545708</v>
      </c>
      <c r="Z82" s="12">
        <f t="shared" ref="Z82:AP82" ca="1" si="150">Y19/Y$7*Z51</f>
        <v>0.59310762134731077</v>
      </c>
      <c r="AA82" s="12">
        <f t="shared" ca="1" si="150"/>
        <v>0.66086261714913352</v>
      </c>
      <c r="AB82" s="12">
        <f t="shared" ca="1" si="150"/>
        <v>0.67010810285430589</v>
      </c>
      <c r="AC82" s="12">
        <f t="shared" ca="1" si="150"/>
        <v>0.9933116318990115</v>
      </c>
      <c r="AD82" s="12">
        <f t="shared" ca="1" si="150"/>
        <v>0.71370278942219967</v>
      </c>
      <c r="AE82" s="12">
        <f t="shared" ca="1" si="150"/>
        <v>0.78393938194911206</v>
      </c>
      <c r="AF82" s="12">
        <f t="shared" ca="1" si="150"/>
        <v>0.65198254930980915</v>
      </c>
      <c r="AG82" s="12">
        <f t="shared" ca="1" si="150"/>
        <v>-3.9176953176688523</v>
      </c>
      <c r="AH82" s="12">
        <f t="shared" ca="1" si="150"/>
        <v>0.63098128122303565</v>
      </c>
      <c r="AI82" s="12">
        <f t="shared" ca="1" si="150"/>
        <v>1.9066510739715505</v>
      </c>
      <c r="AJ82" s="13">
        <f t="shared" ca="1" si="150"/>
        <v>1.3430726699752797</v>
      </c>
      <c r="AK82" s="13">
        <f t="shared" ca="1" si="150"/>
        <v>0.5112633778323018</v>
      </c>
      <c r="AL82" s="13">
        <f t="shared" ca="1" si="150"/>
        <v>0.15413702109963642</v>
      </c>
      <c r="AM82" s="13">
        <f t="shared" ca="1" si="150"/>
        <v>9.079211605172291E-2</v>
      </c>
      <c r="AN82" s="13">
        <f t="shared" ca="1" si="150"/>
        <v>0.13364764403629886</v>
      </c>
      <c r="AO82" s="13">
        <f t="shared" ca="1" si="150"/>
        <v>0.11831981743209273</v>
      </c>
      <c r="AP82" s="13">
        <f t="shared" ca="1" si="150"/>
        <v>0.12976614053584348</v>
      </c>
    </row>
    <row r="83" spans="2:42" x14ac:dyDescent="0.2">
      <c r="B83" t="str">
        <f t="shared" si="124"/>
        <v xml:space="preserve">      Leisure and Hospitality</v>
      </c>
      <c r="C83" s="12"/>
      <c r="D83" s="12">
        <f t="shared" ref="D83" ca="1" si="151">C20/C$7*D52</f>
        <v>8.865514650638677E-2</v>
      </c>
      <c r="E83" s="12">
        <f t="shared" ref="E83" ca="1" si="152">D20/D$7*E52</f>
        <v>0.1473183572133642</v>
      </c>
      <c r="F83" s="12">
        <f t="shared" ref="F83" ca="1" si="153">E20/E$7*F52</f>
        <v>0.2739887893535769</v>
      </c>
      <c r="G83" s="12">
        <f t="shared" ref="G83" ca="1" si="154">F20/F$7*G52</f>
        <v>0.21122797272308738</v>
      </c>
      <c r="H83" s="12">
        <f t="shared" ref="H83" ca="1" si="155">G20/G$7*H52</f>
        <v>0.35224765831253907</v>
      </c>
      <c r="I83" s="12">
        <f t="shared" ref="I83" ca="1" si="156">H20/H$7*I52</f>
        <v>0.28616468315959914</v>
      </c>
      <c r="J83" s="12">
        <f t="shared" ref="J83" ca="1" si="157">I20/I$7*J52</f>
        <v>0.27169821650994352</v>
      </c>
      <c r="K83" s="12">
        <f t="shared" ref="K83" ca="1" si="158">J20/J$7*K52</f>
        <v>0.30150688742664594</v>
      </c>
      <c r="L83" s="12">
        <f t="shared" ref="L83" ca="1" si="159">K20/K$7*L52</f>
        <v>0.41421287208168078</v>
      </c>
      <c r="M83" s="12">
        <f t="shared" ref="M83" ca="1" si="160">L20/L$7*M52</f>
        <v>0.10526948989412946</v>
      </c>
      <c r="N83" s="12">
        <f t="shared" ref="N83" ca="1" si="161">M20/M$7*N52</f>
        <v>-6.0580751789484993E-2</v>
      </c>
      <c r="O83" s="12">
        <f t="shared" ref="O83" ca="1" si="162">N20/N$7*O52</f>
        <v>-0.16611097880447651</v>
      </c>
      <c r="P83" s="12">
        <f t="shared" ref="P83" ca="1" si="163">O20/O$7*P52</f>
        <v>0.16218149527638623</v>
      </c>
      <c r="Q83" s="12">
        <f t="shared" ref="Q83" ca="1" si="164">P20/P$7*Q52</f>
        <v>0.24541630682630139</v>
      </c>
      <c r="R83" s="12">
        <f t="shared" ref="R83" ca="1" si="165">Q20/Q$7*R52</f>
        <v>0.27077537979485244</v>
      </c>
      <c r="S83" s="12">
        <f t="shared" ref="S83" ca="1" si="166">R20/R$7*S52</f>
        <v>0.30013593330847382</v>
      </c>
      <c r="T83" s="12">
        <f t="shared" ref="T83" ca="1" si="167">S20/S$7*T52</f>
        <v>0.32044372716838243</v>
      </c>
      <c r="U83" s="12">
        <f t="shared" ref="U83" ca="1" si="168">T20/T$7*U52</f>
        <v>0.11528028933092137</v>
      </c>
      <c r="V83" s="12">
        <f t="shared" ref="V83" ca="1" si="169">U20/U$7*V52</f>
        <v>-0.43203295507192091</v>
      </c>
      <c r="W83" s="12">
        <f t="shared" ref="W83" ca="1" si="170">V20/V$7*W52</f>
        <v>-9.9960603762032762E-3</v>
      </c>
      <c r="X83" s="12">
        <f t="shared" ref="X83" ca="1" si="171">W20/W$7*X52</f>
        <v>0.21899988065401613</v>
      </c>
      <c r="Y83" s="12">
        <f t="shared" ref="Y83" ca="1" si="172">X20/X$7*Y52</f>
        <v>0.32278284505837679</v>
      </c>
      <c r="Z83" s="12">
        <f t="shared" ref="Z83" ca="1" si="173">Y20/Y$7*Z52</f>
        <v>0.40187465392541288</v>
      </c>
      <c r="AA83" s="12">
        <f t="shared" ref="AA83" ca="1" si="174">Z20/Z$7*AA52</f>
        <v>0.31461721572087531</v>
      </c>
      <c r="AB83" s="12">
        <f t="shared" ref="AB83" ca="1" si="175">AA20/AA$7*AB52</f>
        <v>0.40876054299815323</v>
      </c>
      <c r="AC83" s="12">
        <f t="shared" ref="AC83" ca="1" si="176">AB20/AB$7*AC52</f>
        <v>0.41920053590680062</v>
      </c>
      <c r="AD83" s="12">
        <f t="shared" ref="AD83" ca="1" si="177">AC20/AC$7*AD52</f>
        <v>0.31630009985756247</v>
      </c>
      <c r="AE83" s="12">
        <f t="shared" ref="AE83" ca="1" si="178">AD20/AD$7*AE52</f>
        <v>0.27895382423930865</v>
      </c>
      <c r="AF83" s="12">
        <f t="shared" ref="AF83" ca="1" si="179">AE20/AE$7*AF52</f>
        <v>0.13058997649380455</v>
      </c>
      <c r="AG83" s="12">
        <f t="shared" ref="AG83" ca="1" si="180">AF20/AF$7*AG52</f>
        <v>-2.9002287291355549</v>
      </c>
      <c r="AH83" s="12">
        <f t="shared" ref="AH83" ca="1" si="181">AG20/AG$7*AH52</f>
        <v>0.36665128503500871</v>
      </c>
      <c r="AI83" s="12">
        <f t="shared" ref="AI83" ca="1" si="182">AH20/AH$7*AI52</f>
        <v>1.420612950818863</v>
      </c>
      <c r="AJ83" s="13">
        <f t="shared" ref="AJ83" ca="1" si="183">AI20/AI$7*AJ52</f>
        <v>0.67082775083501567</v>
      </c>
      <c r="AK83" s="13">
        <f t="shared" ref="AK83" ca="1" si="184">AJ20/AJ$7*AK52</f>
        <v>0.15301417282175223</v>
      </c>
      <c r="AL83" s="13">
        <f t="shared" ref="AL83" ca="1" si="185">AK20/AK$7*AL52</f>
        <v>0.14587879719910374</v>
      </c>
      <c r="AM83" s="13">
        <f t="shared" ref="AM83" ca="1" si="186">AL20/AL$7*AM52</f>
        <v>0.14865283581856278</v>
      </c>
      <c r="AN83" s="13">
        <f t="shared" ref="AN83" ca="1" si="187">AM20/AM$7*AN52</f>
        <v>9.1009347326991494E-2</v>
      </c>
      <c r="AO83" s="13">
        <f t="shared" ref="AO83" ca="1" si="188">AN20/AN$7*AO52</f>
        <v>-5.048644381846331E-2</v>
      </c>
      <c r="AP83" s="13">
        <f t="shared" ref="AP83" ca="1" si="189">AO20/AO$7*AP52</f>
        <v>3.5905692813543506E-2</v>
      </c>
    </row>
    <row r="84" spans="2:42" x14ac:dyDescent="0.2">
      <c r="B84" t="str">
        <f t="shared" ref="B84:B86" si="190">B53</f>
        <v xml:space="preserve">   Government</v>
      </c>
      <c r="C84" s="12"/>
      <c r="D84" s="12">
        <f t="shared" ref="D84:Y84" ca="1" si="191">C21/C$7*D53</f>
        <v>0.49962434259955074</v>
      </c>
      <c r="E84" s="12">
        <f t="shared" ca="1" si="191"/>
        <v>0.51449253686697993</v>
      </c>
      <c r="F84" s="12">
        <f t="shared" ca="1" si="191"/>
        <v>0.27841987489568693</v>
      </c>
      <c r="G84" s="12">
        <f t="shared" ca="1" si="191"/>
        <v>0.2331547518984935</v>
      </c>
      <c r="H84" s="12">
        <f t="shared" ca="1" si="191"/>
        <v>0.29221366315865666</v>
      </c>
      <c r="I84" s="12">
        <f t="shared" ca="1" si="191"/>
        <v>0.23787883091430695</v>
      </c>
      <c r="J84" s="12">
        <f t="shared" ca="1" si="191"/>
        <v>0.25185124351551741</v>
      </c>
      <c r="K84" s="12">
        <f t="shared" ca="1" si="191"/>
        <v>0.36814896769476418</v>
      </c>
      <c r="L84" s="12">
        <f t="shared" ca="1" si="191"/>
        <v>0.31235724779930013</v>
      </c>
      <c r="M84" s="12">
        <f t="shared" ca="1" si="191"/>
        <v>0.22738209817131633</v>
      </c>
      <c r="N84" s="12">
        <f t="shared" ca="1" si="191"/>
        <v>0.42524158780386007</v>
      </c>
      <c r="O84" s="12">
        <f t="shared" ca="1" si="191"/>
        <v>0.28340080971660253</v>
      </c>
      <c r="P84" s="12">
        <f t="shared" ca="1" si="191"/>
        <v>0.15971485656495904</v>
      </c>
      <c r="Q84" s="12">
        <f t="shared" ca="1" si="191"/>
        <v>-6.2130710589093033E-4</v>
      </c>
      <c r="R84" s="12">
        <f t="shared" ca="1" si="191"/>
        <v>-1.727041146755174E-2</v>
      </c>
      <c r="S84" s="12">
        <f t="shared" ca="1" si="191"/>
        <v>5.3531258646197566E-2</v>
      </c>
      <c r="T84" s="12">
        <f t="shared" ca="1" si="191"/>
        <v>0.11361186690515543</v>
      </c>
      <c r="U84" s="12">
        <f t="shared" ca="1" si="191"/>
        <v>0.29611211573236867</v>
      </c>
      <c r="V84" s="12">
        <f t="shared" ca="1" si="191"/>
        <v>0.11163642249920326</v>
      </c>
      <c r="W84" s="12">
        <f t="shared" ca="1" si="191"/>
        <v>-2.7048163370906517E-2</v>
      </c>
      <c r="X84" s="12">
        <f t="shared" ca="1" si="191"/>
        <v>-0.2595775152166131</v>
      </c>
      <c r="Y84" s="12">
        <f t="shared" ca="1" si="191"/>
        <v>3.5148767156994144E-2</v>
      </c>
      <c r="Z84" s="12">
        <f t="shared" ref="Z84:AP84" ca="1" si="192">Y21/Y$7*Z53</f>
        <v>0.14556539311218764</v>
      </c>
      <c r="AA84" s="12">
        <f t="shared" ca="1" si="192"/>
        <v>0.19587279920541004</v>
      </c>
      <c r="AB84" s="12">
        <f t="shared" ca="1" si="192"/>
        <v>0.33478406427854307</v>
      </c>
      <c r="AC84" s="12">
        <f t="shared" ca="1" si="192"/>
        <v>0.30772773422371946</v>
      </c>
      <c r="AD84" s="12">
        <f t="shared" ca="1" si="192"/>
        <v>0.20985295086703984</v>
      </c>
      <c r="AE84" s="12">
        <f t="shared" ca="1" si="192"/>
        <v>-0.16222846516044617</v>
      </c>
      <c r="AF84" s="12">
        <f t="shared" ca="1" si="192"/>
        <v>-0.1470346402004323</v>
      </c>
      <c r="AG84" s="12">
        <f t="shared" ca="1" si="192"/>
        <v>-0.35821629080735645</v>
      </c>
      <c r="AH84" s="12">
        <f t="shared" ca="1" si="192"/>
        <v>-0.12990791084003864</v>
      </c>
      <c r="AI84" s="12">
        <f t="shared" ca="1" si="192"/>
        <v>-0.14803191568101923</v>
      </c>
      <c r="AJ84" s="13">
        <f t="shared" ca="1" si="192"/>
        <v>0.26205866812597722</v>
      </c>
      <c r="AK84" s="13">
        <f t="shared" ca="1" si="192"/>
        <v>0.18229560319608021</v>
      </c>
      <c r="AL84" s="13">
        <f t="shared" ca="1" si="192"/>
        <v>0.12012699166605077</v>
      </c>
      <c r="AM84" s="13">
        <f t="shared" ca="1" si="192"/>
        <v>0.10079813612329475</v>
      </c>
      <c r="AN84" s="13">
        <f t="shared" ca="1" si="192"/>
        <v>0.10614819066360714</v>
      </c>
      <c r="AO84" s="13">
        <f t="shared" ca="1" si="192"/>
        <v>0.119898534271087</v>
      </c>
      <c r="AP84" s="13">
        <f t="shared" ca="1" si="192"/>
        <v>0.1155256770150906</v>
      </c>
    </row>
    <row r="85" spans="2:42" x14ac:dyDescent="0.2">
      <c r="B85" t="str">
        <f t="shared" si="190"/>
        <v xml:space="preserve">      State and local</v>
      </c>
      <c r="C85" s="12"/>
      <c r="D85" s="12">
        <f t="shared" ref="D85:Y85" ca="1" si="193">C22/C$7*D54</f>
        <v>0.52667167543200399</v>
      </c>
      <c r="E85" s="12">
        <f t="shared" ca="1" si="193"/>
        <v>0.48532798899225188</v>
      </c>
      <c r="F85" s="12">
        <f t="shared" ca="1" si="193"/>
        <v>0.22893941967549675</v>
      </c>
      <c r="G85" s="12">
        <f t="shared" ca="1" si="193"/>
        <v>0.23754010773357456</v>
      </c>
      <c r="H85" s="12">
        <f t="shared" ca="1" si="193"/>
        <v>0.32837872048027117</v>
      </c>
      <c r="I85" s="12">
        <f t="shared" ca="1" si="193"/>
        <v>0.26344192916181514</v>
      </c>
      <c r="J85" s="12">
        <f t="shared" ca="1" si="193"/>
        <v>0.2374792975540331</v>
      </c>
      <c r="K85" s="12">
        <f t="shared" ca="1" si="193"/>
        <v>0.30797699230704528</v>
      </c>
      <c r="L85" s="12">
        <f t="shared" ca="1" si="193"/>
        <v>0.26914577083101771</v>
      </c>
      <c r="M85" s="12">
        <f t="shared" ca="1" si="193"/>
        <v>0.17023580365736476</v>
      </c>
      <c r="N85" s="12">
        <f t="shared" ca="1" si="193"/>
        <v>0.43994565377217937</v>
      </c>
      <c r="O85" s="12">
        <f t="shared" ca="1" si="193"/>
        <v>0.25422719695165535</v>
      </c>
      <c r="P85" s="12">
        <f t="shared" ca="1" si="193"/>
        <v>0.10113218716854724</v>
      </c>
      <c r="Q85" s="12">
        <f t="shared" ca="1" si="193"/>
        <v>1.4911370541342761E-2</v>
      </c>
      <c r="R85" s="12">
        <f t="shared" ca="1" si="193"/>
        <v>1.9120812696217838E-2</v>
      </c>
      <c r="S85" s="12">
        <f t="shared" ca="1" si="193"/>
        <v>8.7815323172419982E-2</v>
      </c>
      <c r="T85" s="12">
        <f t="shared" ca="1" si="193"/>
        <v>0.11594236673910489</v>
      </c>
      <c r="U85" s="12">
        <f t="shared" ca="1" si="193"/>
        <v>0.27915913200723513</v>
      </c>
      <c r="V85" s="12">
        <f t="shared" ca="1" si="193"/>
        <v>7.8145495749441213E-2</v>
      </c>
      <c r="W85" s="12">
        <f t="shared" ca="1" si="193"/>
        <v>-2.5872156267823097E-2</v>
      </c>
      <c r="X85" s="12">
        <f t="shared" ca="1" si="193"/>
        <v>-0.19035684449218243</v>
      </c>
      <c r="Y85" s="12">
        <f t="shared" ca="1" si="193"/>
        <v>6.3853593668532785E-2</v>
      </c>
      <c r="Z85" s="12">
        <f t="shared" ref="Z85:AP85" ca="1" si="194">Y22/Y$7*Z54</f>
        <v>0.18209945255995608</v>
      </c>
      <c r="AA85" s="12">
        <f t="shared" ca="1" si="194"/>
        <v>0.22084241950071964</v>
      </c>
      <c r="AB85" s="12">
        <f t="shared" ca="1" si="194"/>
        <v>0.34180373014244492</v>
      </c>
      <c r="AC85" s="12">
        <f t="shared" ca="1" si="194"/>
        <v>0.29935419043531919</v>
      </c>
      <c r="AD85" s="12">
        <f t="shared" ca="1" si="194"/>
        <v>0.20681160375302207</v>
      </c>
      <c r="AE85" s="12">
        <f t="shared" ca="1" si="194"/>
        <v>-0.13057413049499256</v>
      </c>
      <c r="AF85" s="12">
        <f t="shared" ca="1" si="194"/>
        <v>-0.12526964411813107</v>
      </c>
      <c r="AG85" s="12">
        <f t="shared" ca="1" si="194"/>
        <v>-0.3955501786355653</v>
      </c>
      <c r="AH85" s="12">
        <f t="shared" ca="1" si="194"/>
        <v>-0.10131813895632094</v>
      </c>
      <c r="AI85" s="12">
        <f t="shared" ca="1" si="194"/>
        <v>-0.10263546153884257</v>
      </c>
      <c r="AJ85" s="13">
        <f t="shared" ca="1" si="194"/>
        <v>0.26960825014624534</v>
      </c>
      <c r="AK85" s="13">
        <f t="shared" ca="1" si="194"/>
        <v>0.18229514148951351</v>
      </c>
      <c r="AL85" s="13">
        <f t="shared" ca="1" si="194"/>
        <v>0.12012699166605284</v>
      </c>
      <c r="AM85" s="13">
        <f t="shared" ca="1" si="194"/>
        <v>0.10079676449614361</v>
      </c>
      <c r="AN85" s="13">
        <f t="shared" ca="1" si="194"/>
        <v>0.10614819066360565</v>
      </c>
      <c r="AO85" s="13">
        <f t="shared" ca="1" si="194"/>
        <v>0.11990124219019251</v>
      </c>
      <c r="AP85" s="13">
        <f t="shared" ca="1" si="194"/>
        <v>0.1155216787567345</v>
      </c>
    </row>
    <row r="86" spans="2:42" x14ac:dyDescent="0.2">
      <c r="B86" t="str">
        <f t="shared" si="190"/>
        <v xml:space="preserve">      Federal</v>
      </c>
      <c r="C86" s="12"/>
      <c r="D86" s="12">
        <f t="shared" ref="D86:Y86" ca="1" si="195">C23/C$7*D55</f>
        <v>-2.7047332832456916E-2</v>
      </c>
      <c r="E86" s="12">
        <f t="shared" ca="1" si="195"/>
        <v>2.9164547874726797E-2</v>
      </c>
      <c r="F86" s="12">
        <f t="shared" ca="1" si="195"/>
        <v>4.948045522018811E-2</v>
      </c>
      <c r="G86" s="12">
        <f t="shared" ca="1" si="195"/>
        <v>-4.3853558350811393E-3</v>
      </c>
      <c r="H86" s="12">
        <f t="shared" ca="1" si="195"/>
        <v>-3.6165057321615908E-2</v>
      </c>
      <c r="I86" s="12">
        <f t="shared" ca="1" si="195"/>
        <v>-2.5563098247507684E-2</v>
      </c>
      <c r="J86" s="12">
        <f t="shared" ca="1" si="195"/>
        <v>1.4371945961482868E-2</v>
      </c>
      <c r="K86" s="12">
        <f t="shared" ca="1" si="195"/>
        <v>6.0171975387721205E-2</v>
      </c>
      <c r="L86" s="12">
        <f t="shared" ca="1" si="195"/>
        <v>4.3211476968282606E-2</v>
      </c>
      <c r="M86" s="12">
        <f t="shared" ca="1" si="195"/>
        <v>5.7146294513955975E-2</v>
      </c>
      <c r="N86" s="12">
        <f t="shared" ca="1" si="195"/>
        <v>-1.4704065968321687E-2</v>
      </c>
      <c r="O86" s="12">
        <f t="shared" ca="1" si="195"/>
        <v>2.917361276494396E-2</v>
      </c>
      <c r="P86" s="12">
        <f t="shared" ca="1" si="195"/>
        <v>5.8582669396413413E-2</v>
      </c>
      <c r="Q86" s="12">
        <f t="shared" ca="1" si="195"/>
        <v>-1.5532677647234252E-2</v>
      </c>
      <c r="R86" s="12">
        <f t="shared" ca="1" si="195"/>
        <v>-3.6391224163773134E-2</v>
      </c>
      <c r="S86" s="12">
        <f t="shared" ca="1" si="195"/>
        <v>-3.4284064526218135E-2</v>
      </c>
      <c r="T86" s="12">
        <f t="shared" ca="1" si="195"/>
        <v>-2.3304998339517967E-3</v>
      </c>
      <c r="U86" s="12">
        <f t="shared" ca="1" si="195"/>
        <v>1.6952983725135418E-2</v>
      </c>
      <c r="V86" s="12">
        <f t="shared" ca="1" si="195"/>
        <v>3.3490926749761452E-2</v>
      </c>
      <c r="W86" s="12">
        <f t="shared" ca="1" si="195"/>
        <v>-1.1760071030830349E-3</v>
      </c>
      <c r="X86" s="12">
        <f t="shared" ca="1" si="195"/>
        <v>-6.9220670724430097E-2</v>
      </c>
      <c r="Y86" s="12">
        <f t="shared" ca="1" si="195"/>
        <v>-2.870482651154363E-2</v>
      </c>
      <c r="Z86" s="12">
        <f t="shared" ref="Z86:AP86" ca="1" si="196">Y23/Y$7*Z55</f>
        <v>-3.6534059447764701E-2</v>
      </c>
      <c r="AA86" s="12">
        <f t="shared" ca="1" si="196"/>
        <v>-2.4969620295307415E-2</v>
      </c>
      <c r="AB86" s="12">
        <f t="shared" ca="1" si="196"/>
        <v>-7.0196658639049723E-3</v>
      </c>
      <c r="AC86" s="12">
        <f t="shared" ca="1" si="196"/>
        <v>8.3735437884004636E-3</v>
      </c>
      <c r="AD86" s="12">
        <f t="shared" ca="1" si="196"/>
        <v>3.0413471140149028E-3</v>
      </c>
      <c r="AE86" s="12">
        <f t="shared" ca="1" si="196"/>
        <v>-3.1654334665453102E-2</v>
      </c>
      <c r="AF86" s="12">
        <f t="shared" ca="1" si="196"/>
        <v>-2.1764996082300675E-2</v>
      </c>
      <c r="AG86" s="12">
        <f t="shared" ca="1" si="196"/>
        <v>3.7333887828207804E-2</v>
      </c>
      <c r="AH86" s="12">
        <f t="shared" ca="1" si="196"/>
        <v>-2.8589771883715216E-2</v>
      </c>
      <c r="AI86" s="12">
        <f t="shared" ca="1" si="196"/>
        <v>-4.5396454142179701E-2</v>
      </c>
      <c r="AJ86" s="13">
        <f t="shared" ca="1" si="196"/>
        <v>-7.5480252108768037E-3</v>
      </c>
      <c r="AK86" s="13">
        <f t="shared" ca="1" si="196"/>
        <v>4.6170656433325598E-8</v>
      </c>
      <c r="AL86" s="13">
        <f t="shared" ca="1" si="196"/>
        <v>0</v>
      </c>
      <c r="AM86" s="13">
        <f t="shared" ca="1" si="196"/>
        <v>0</v>
      </c>
      <c r="AN86" s="13">
        <f t="shared" ca="1" si="196"/>
        <v>0</v>
      </c>
      <c r="AO86" s="13">
        <f t="shared" ca="1" si="196"/>
        <v>0</v>
      </c>
      <c r="AP86" s="13">
        <f t="shared" ca="1" si="196"/>
        <v>0</v>
      </c>
    </row>
  </sheetData>
  <pageMargins left="0.85" right="0.5" top="0.9" bottom="0.4" header="0.5" footer="0.5"/>
  <pageSetup scale="84" fitToWidth="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12911-9E69-41B0-BAB4-48A50D4745C3}">
  <sheetPr>
    <tabColor rgb="FFFD6467"/>
    <pageSetUpPr fitToPage="1"/>
  </sheetPr>
  <dimension ref="A1:FF139"/>
  <sheetViews>
    <sheetView zoomScale="85" zoomScaleNormal="85" workbookViewId="0">
      <pane xSplit="2" ySplit="4" topLeftCell="EA5" activePane="bottomRight" state="frozen"/>
      <selection activeCell="FG45" sqref="FG45"/>
      <selection pane="topRight" activeCell="FG45" sqref="FG45"/>
      <selection pane="bottomLeft" activeCell="FG45" sqref="FG45"/>
      <selection pane="bottomRight" activeCell="EA3" sqref="EA3"/>
    </sheetView>
  </sheetViews>
  <sheetFormatPr defaultRowHeight="12.75" x14ac:dyDescent="0.2"/>
  <cols>
    <col min="1" max="1" width="9.140625" hidden="1" customWidth="1"/>
    <col min="2" max="2" width="64.85546875" bestFit="1" customWidth="1"/>
  </cols>
  <sheetData>
    <row r="1" spans="1:162" ht="14.25" x14ac:dyDescent="0.2">
      <c r="B1" s="29" t="str">
        <f>Info!B3</f>
        <v>Seattle MD (King &amp; Snohomish Counties) Economic Forecast</v>
      </c>
      <c r="DU1" s="7"/>
      <c r="DY1" s="7"/>
    </row>
    <row r="2" spans="1:162" x14ac:dyDescent="0.2">
      <c r="B2" t="str">
        <f>Info!B4</f>
        <v>City of Seattle Office of Economic and Revenue Forecasts</v>
      </c>
      <c r="DU2" s="7"/>
      <c r="DY2" s="7"/>
      <c r="EK2" s="7"/>
    </row>
    <row r="3" spans="1:162" x14ac:dyDescent="0.2">
      <c r="C3" t="s">
        <v>227</v>
      </c>
      <c r="EA3" t="s">
        <v>226</v>
      </c>
    </row>
    <row r="4" spans="1:162" x14ac:dyDescent="0.2">
      <c r="B4" s="2"/>
      <c r="C4" s="15" t="s">
        <v>58</v>
      </c>
      <c r="D4" s="15" t="s">
        <v>59</v>
      </c>
      <c r="E4" s="15" t="s">
        <v>60</v>
      </c>
      <c r="F4" s="15" t="s">
        <v>61</v>
      </c>
      <c r="G4" s="15" t="s">
        <v>62</v>
      </c>
      <c r="H4" s="15" t="s">
        <v>63</v>
      </c>
      <c r="I4" s="15" t="s">
        <v>64</v>
      </c>
      <c r="J4" s="15" t="s">
        <v>65</v>
      </c>
      <c r="K4" s="15" t="s">
        <v>66</v>
      </c>
      <c r="L4" s="15" t="s">
        <v>67</v>
      </c>
      <c r="M4" s="15" t="s">
        <v>68</v>
      </c>
      <c r="N4" s="15" t="s">
        <v>69</v>
      </c>
      <c r="O4" s="15" t="s">
        <v>70</v>
      </c>
      <c r="P4" s="15" t="s">
        <v>71</v>
      </c>
      <c r="Q4" s="15" t="s">
        <v>72</v>
      </c>
      <c r="R4" s="15" t="s">
        <v>73</v>
      </c>
      <c r="S4" s="15" t="s">
        <v>74</v>
      </c>
      <c r="T4" s="15" t="s">
        <v>75</v>
      </c>
      <c r="U4" s="15" t="s">
        <v>76</v>
      </c>
      <c r="V4" s="15" t="s">
        <v>77</v>
      </c>
      <c r="W4" s="15" t="s">
        <v>78</v>
      </c>
      <c r="X4" s="15" t="s">
        <v>79</v>
      </c>
      <c r="Y4" s="15" t="s">
        <v>80</v>
      </c>
      <c r="Z4" s="15" t="s">
        <v>81</v>
      </c>
      <c r="AA4" s="15" t="s">
        <v>82</v>
      </c>
      <c r="AB4" s="15" t="s">
        <v>83</v>
      </c>
      <c r="AC4" s="15" t="s">
        <v>84</v>
      </c>
      <c r="AD4" s="15" t="s">
        <v>85</v>
      </c>
      <c r="AE4" s="15" t="s">
        <v>86</v>
      </c>
      <c r="AF4" s="15" t="s">
        <v>87</v>
      </c>
      <c r="AG4" s="15" t="s">
        <v>88</v>
      </c>
      <c r="AH4" s="15" t="s">
        <v>89</v>
      </c>
      <c r="AI4" s="15" t="s">
        <v>90</v>
      </c>
      <c r="AJ4" s="15" t="s">
        <v>91</v>
      </c>
      <c r="AK4" s="15" t="s">
        <v>92</v>
      </c>
      <c r="AL4" s="15" t="s">
        <v>93</v>
      </c>
      <c r="AM4" s="15" t="s">
        <v>94</v>
      </c>
      <c r="AN4" s="15" t="s">
        <v>95</v>
      </c>
      <c r="AO4" s="15" t="s">
        <v>96</v>
      </c>
      <c r="AP4" s="15" t="s">
        <v>97</v>
      </c>
      <c r="AQ4" s="15" t="s">
        <v>98</v>
      </c>
      <c r="AR4" s="15" t="s">
        <v>99</v>
      </c>
      <c r="AS4" s="15" t="s">
        <v>100</v>
      </c>
      <c r="AT4" s="15" t="s">
        <v>101</v>
      </c>
      <c r="AU4" s="15" t="s">
        <v>102</v>
      </c>
      <c r="AV4" s="15" t="s">
        <v>103</v>
      </c>
      <c r="AW4" s="15" t="s">
        <v>104</v>
      </c>
      <c r="AX4" s="15" t="s">
        <v>105</v>
      </c>
      <c r="AY4" s="15" t="s">
        <v>106</v>
      </c>
      <c r="AZ4" s="15" t="s">
        <v>107</v>
      </c>
      <c r="BA4" s="15" t="s">
        <v>108</v>
      </c>
      <c r="BB4" s="15" t="s">
        <v>109</v>
      </c>
      <c r="BC4" s="15" t="s">
        <v>110</v>
      </c>
      <c r="BD4" s="15" t="s">
        <v>111</v>
      </c>
      <c r="BE4" s="15" t="s">
        <v>112</v>
      </c>
      <c r="BF4" s="15" t="s">
        <v>113</v>
      </c>
      <c r="BG4" s="15" t="s">
        <v>114</v>
      </c>
      <c r="BH4" s="15" t="s">
        <v>115</v>
      </c>
      <c r="BI4" s="15" t="s">
        <v>116</v>
      </c>
      <c r="BJ4" s="15" t="s">
        <v>117</v>
      </c>
      <c r="BK4" s="15" t="s">
        <v>118</v>
      </c>
      <c r="BL4" s="15" t="s">
        <v>119</v>
      </c>
      <c r="BM4" s="15" t="s">
        <v>120</v>
      </c>
      <c r="BN4" s="15" t="s">
        <v>121</v>
      </c>
      <c r="BO4" s="15" t="s">
        <v>122</v>
      </c>
      <c r="BP4" s="15" t="s">
        <v>123</v>
      </c>
      <c r="BQ4" s="15" t="s">
        <v>124</v>
      </c>
      <c r="BR4" s="15" t="s">
        <v>125</v>
      </c>
      <c r="BS4" s="15" t="s">
        <v>126</v>
      </c>
      <c r="BT4" s="15" t="s">
        <v>127</v>
      </c>
      <c r="BU4" s="15" t="s">
        <v>128</v>
      </c>
      <c r="BV4" s="15" t="s">
        <v>129</v>
      </c>
      <c r="BW4" s="15" t="s">
        <v>130</v>
      </c>
      <c r="BX4" s="15" t="s">
        <v>131</v>
      </c>
      <c r="BY4" s="15" t="s">
        <v>132</v>
      </c>
      <c r="BZ4" s="15" t="s">
        <v>133</v>
      </c>
      <c r="CA4" s="15" t="s">
        <v>134</v>
      </c>
      <c r="CB4" s="15" t="s">
        <v>135</v>
      </c>
      <c r="CC4" s="15" t="s">
        <v>136</v>
      </c>
      <c r="CD4" s="15" t="s">
        <v>137</v>
      </c>
      <c r="CE4" s="15" t="s">
        <v>138</v>
      </c>
      <c r="CF4" s="15" t="s">
        <v>139</v>
      </c>
      <c r="CG4" s="15" t="s">
        <v>140</v>
      </c>
      <c r="CH4" s="15" t="s">
        <v>141</v>
      </c>
      <c r="CI4" s="15" t="s">
        <v>142</v>
      </c>
      <c r="CJ4" s="15" t="s">
        <v>143</v>
      </c>
      <c r="CK4" s="15" t="s">
        <v>144</v>
      </c>
      <c r="CL4" s="15" t="s">
        <v>145</v>
      </c>
      <c r="CM4" s="15" t="s">
        <v>146</v>
      </c>
      <c r="CN4" s="15" t="s">
        <v>147</v>
      </c>
      <c r="CO4" s="15" t="s">
        <v>148</v>
      </c>
      <c r="CP4" s="15" t="s">
        <v>149</v>
      </c>
      <c r="CQ4" s="15" t="s">
        <v>150</v>
      </c>
      <c r="CR4" s="15" t="s">
        <v>151</v>
      </c>
      <c r="CS4" s="15" t="s">
        <v>152</v>
      </c>
      <c r="CT4" s="15" t="s">
        <v>153</v>
      </c>
      <c r="CU4" s="15" t="s">
        <v>154</v>
      </c>
      <c r="CV4" s="15" t="s">
        <v>155</v>
      </c>
      <c r="CW4" s="15" t="s">
        <v>156</v>
      </c>
      <c r="CX4" s="15" t="s">
        <v>157</v>
      </c>
      <c r="CY4" s="15" t="s">
        <v>158</v>
      </c>
      <c r="CZ4" s="15" t="s">
        <v>159</v>
      </c>
      <c r="DA4" s="15" t="s">
        <v>160</v>
      </c>
      <c r="DB4" s="15" t="s">
        <v>161</v>
      </c>
      <c r="DC4" s="15" t="s">
        <v>162</v>
      </c>
      <c r="DD4" s="15" t="s">
        <v>163</v>
      </c>
      <c r="DE4" s="15" t="s">
        <v>164</v>
      </c>
      <c r="DF4" s="15" t="s">
        <v>165</v>
      </c>
      <c r="DG4" s="15" t="s">
        <v>166</v>
      </c>
      <c r="DH4" s="15" t="s">
        <v>167</v>
      </c>
      <c r="DI4" s="15" t="s">
        <v>168</v>
      </c>
      <c r="DJ4" s="15" t="s">
        <v>169</v>
      </c>
      <c r="DK4" s="15" t="s">
        <v>170</v>
      </c>
      <c r="DL4" s="15" t="s">
        <v>171</v>
      </c>
      <c r="DM4" s="15" t="s">
        <v>172</v>
      </c>
      <c r="DN4" s="15" t="s">
        <v>173</v>
      </c>
      <c r="DO4" s="15" t="s">
        <v>174</v>
      </c>
      <c r="DP4" s="15" t="s">
        <v>175</v>
      </c>
      <c r="DQ4" s="15" t="s">
        <v>176</v>
      </c>
      <c r="DR4" s="15" t="s">
        <v>177</v>
      </c>
      <c r="DS4" s="15" t="s">
        <v>178</v>
      </c>
      <c r="DT4" s="15" t="s">
        <v>179</v>
      </c>
      <c r="DU4" s="15" t="s">
        <v>180</v>
      </c>
      <c r="DV4" s="15" t="s">
        <v>181</v>
      </c>
      <c r="DW4" s="15" t="s">
        <v>182</v>
      </c>
      <c r="DX4" s="15" t="s">
        <v>183</v>
      </c>
      <c r="DY4" s="15" t="s">
        <v>184</v>
      </c>
      <c r="DZ4" s="15" t="s">
        <v>185</v>
      </c>
      <c r="EA4" s="15" t="s">
        <v>186</v>
      </c>
      <c r="EB4" s="15" t="s">
        <v>187</v>
      </c>
      <c r="EC4" s="15" t="s">
        <v>188</v>
      </c>
      <c r="ED4" s="15" t="s">
        <v>189</v>
      </c>
      <c r="EE4" s="15" t="s">
        <v>190</v>
      </c>
      <c r="EF4" s="15" t="s">
        <v>191</v>
      </c>
      <c r="EG4" s="15" t="s">
        <v>192</v>
      </c>
      <c r="EH4" s="15" t="s">
        <v>193</v>
      </c>
      <c r="EI4" s="15" t="s">
        <v>194</v>
      </c>
      <c r="EJ4" s="15" t="s">
        <v>195</v>
      </c>
      <c r="EK4" s="15" t="s">
        <v>196</v>
      </c>
      <c r="EL4" s="15" t="s">
        <v>197</v>
      </c>
      <c r="EM4" s="15" t="s">
        <v>198</v>
      </c>
      <c r="EN4" s="15" t="s">
        <v>199</v>
      </c>
      <c r="EO4" s="15" t="s">
        <v>200</v>
      </c>
      <c r="EP4" s="15" t="s">
        <v>201</v>
      </c>
      <c r="EQ4" s="15" t="s">
        <v>202</v>
      </c>
      <c r="ER4" s="15" t="s">
        <v>203</v>
      </c>
      <c r="ES4" s="15" t="s">
        <v>204</v>
      </c>
      <c r="ET4" s="15" t="s">
        <v>205</v>
      </c>
      <c r="EU4" s="15" t="s">
        <v>206</v>
      </c>
      <c r="EV4" s="15" t="s">
        <v>207</v>
      </c>
      <c r="EW4" s="15" t="s">
        <v>208</v>
      </c>
      <c r="EX4" s="15" t="s">
        <v>209</v>
      </c>
      <c r="EY4" s="15" t="s">
        <v>210</v>
      </c>
      <c r="EZ4" s="15" t="s">
        <v>211</v>
      </c>
      <c r="FA4" s="15" t="s">
        <v>212</v>
      </c>
      <c r="FB4" s="15" t="s">
        <v>213</v>
      </c>
      <c r="FC4" s="15" t="s">
        <v>214</v>
      </c>
      <c r="FD4" s="15" t="s">
        <v>215</v>
      </c>
      <c r="FE4" s="15" t="s">
        <v>216</v>
      </c>
      <c r="FF4" s="15" t="s">
        <v>217</v>
      </c>
    </row>
    <row r="5" spans="1:162" x14ac:dyDescent="0.2">
      <c r="A5" t="s">
        <v>261</v>
      </c>
      <c r="B5" t="s">
        <v>14</v>
      </c>
      <c r="C5" s="48">
        <v>4.0096119200000002</v>
      </c>
      <c r="D5" s="48">
        <v>3.831485732</v>
      </c>
      <c r="E5" s="48">
        <v>3.5777499590000001</v>
      </c>
      <c r="F5" s="48">
        <v>3.6215985150000001</v>
      </c>
      <c r="G5" s="48">
        <v>3.9252761619999998</v>
      </c>
      <c r="H5" s="48">
        <v>4.2808844150000001</v>
      </c>
      <c r="I5" s="48">
        <v>4.6232536</v>
      </c>
      <c r="J5" s="48">
        <v>4.9165707850000002</v>
      </c>
      <c r="K5" s="48">
        <v>5.1263126730000002</v>
      </c>
      <c r="L5" s="48">
        <v>5.2643381979999999</v>
      </c>
      <c r="M5" s="48">
        <v>5.5087439890000001</v>
      </c>
      <c r="N5" s="48">
        <v>5.8375206549999996</v>
      </c>
      <c r="O5" s="48">
        <v>5.8881400739999998</v>
      </c>
      <c r="P5" s="48">
        <v>5.803164368</v>
      </c>
      <c r="Q5" s="48">
        <v>5.5518256350000001</v>
      </c>
      <c r="R5" s="48">
        <v>5.2097079199999996</v>
      </c>
      <c r="S5" s="48">
        <v>4.9628548009999998</v>
      </c>
      <c r="T5" s="48">
        <v>4.6904620020000003</v>
      </c>
      <c r="U5" s="48">
        <v>4.4977329130000001</v>
      </c>
      <c r="V5" s="48">
        <v>4.3041905160000002</v>
      </c>
      <c r="W5" s="48">
        <v>4.3835481359999999</v>
      </c>
      <c r="X5" s="48">
        <v>4.6847208020000002</v>
      </c>
      <c r="Y5" s="48">
        <v>4.7160686509999996</v>
      </c>
      <c r="Z5" s="48">
        <v>4.6992057989999996</v>
      </c>
      <c r="AA5" s="48">
        <v>4.6137246369999998</v>
      </c>
      <c r="AB5" s="48">
        <v>4.3152714769999996</v>
      </c>
      <c r="AC5" s="48">
        <v>4.112099422</v>
      </c>
      <c r="AD5" s="48">
        <v>4.1993134850000002</v>
      </c>
      <c r="AE5" s="48">
        <v>4.172179785</v>
      </c>
      <c r="AF5" s="48">
        <v>3.961287929</v>
      </c>
      <c r="AG5" s="48">
        <v>3.7148448699999999</v>
      </c>
      <c r="AH5" s="48">
        <v>3.3492660390000002</v>
      </c>
      <c r="AI5" s="48">
        <v>3.290033196</v>
      </c>
      <c r="AJ5" s="48">
        <v>3.5535978899999998</v>
      </c>
      <c r="AK5" s="48">
        <v>3.6841513250000002</v>
      </c>
      <c r="AL5" s="48">
        <v>3.472594714</v>
      </c>
      <c r="AM5" s="48">
        <v>3.2679292179999999</v>
      </c>
      <c r="AN5" s="48">
        <v>3.2932281149999998</v>
      </c>
      <c r="AO5" s="48">
        <v>3.545085174</v>
      </c>
      <c r="AP5" s="48">
        <v>3.8493996049999999</v>
      </c>
      <c r="AQ5" s="48">
        <v>3.9292033110000002</v>
      </c>
      <c r="AR5" s="48">
        <v>3.9464506940000001</v>
      </c>
      <c r="AS5" s="48">
        <v>3.9435083780000002</v>
      </c>
      <c r="AT5" s="48">
        <v>3.9674676369999999</v>
      </c>
      <c r="AU5" s="48">
        <v>4.1518352920000003</v>
      </c>
      <c r="AV5" s="48">
        <v>4.4001858890000003</v>
      </c>
      <c r="AW5" s="48">
        <v>4.7228631249999999</v>
      </c>
      <c r="AX5" s="48">
        <v>5.1906822290000001</v>
      </c>
      <c r="AY5" s="48">
        <v>5.5279539929999997</v>
      </c>
      <c r="AZ5" s="48">
        <v>5.7540267030000001</v>
      </c>
      <c r="BA5" s="48">
        <v>6.0907373089999997</v>
      </c>
      <c r="BB5" s="48">
        <v>6.3667079849999997</v>
      </c>
      <c r="BC5" s="48">
        <v>6.3942809189999998</v>
      </c>
      <c r="BD5" s="48">
        <v>6.2242354390000001</v>
      </c>
      <c r="BE5" s="48">
        <v>5.8982670580000001</v>
      </c>
      <c r="BF5" s="48">
        <v>5.5059323559999997</v>
      </c>
      <c r="BG5" s="48">
        <v>5.3363727970000001</v>
      </c>
      <c r="BH5" s="48">
        <v>5.1977697909999998</v>
      </c>
      <c r="BI5" s="48">
        <v>4.933954387</v>
      </c>
      <c r="BJ5" s="48">
        <v>4.78176325</v>
      </c>
      <c r="BK5" s="48">
        <v>4.7227689399999999</v>
      </c>
      <c r="BL5" s="48">
        <v>4.5726724540000001</v>
      </c>
      <c r="BM5" s="48">
        <v>4.3612057210000001</v>
      </c>
      <c r="BN5" s="48">
        <v>4.093837948</v>
      </c>
      <c r="BO5" s="48">
        <v>3.8477223629999999</v>
      </c>
      <c r="BP5" s="48">
        <v>3.7970248</v>
      </c>
      <c r="BQ5" s="48">
        <v>3.7413237129999999</v>
      </c>
      <c r="BR5" s="48">
        <v>3.68695912</v>
      </c>
      <c r="BS5" s="48">
        <v>3.4739763020000001</v>
      </c>
      <c r="BT5" s="48">
        <v>3.195588146</v>
      </c>
      <c r="BU5" s="48">
        <v>3.1021559019999998</v>
      </c>
      <c r="BV5" s="48">
        <v>3.0303999610000001</v>
      </c>
      <c r="BW5" s="48">
        <v>3.0831595809999999</v>
      </c>
      <c r="BX5" s="48">
        <v>3.580391568</v>
      </c>
      <c r="BY5" s="48">
        <v>4.2533938060000001</v>
      </c>
      <c r="BZ5" s="48">
        <v>4.905618434</v>
      </c>
      <c r="CA5" s="48">
        <v>5.5100479260000004</v>
      </c>
      <c r="CB5" s="48">
        <v>6.8120124860000004</v>
      </c>
      <c r="CC5" s="48">
        <v>8.3115792420000005</v>
      </c>
      <c r="CD5" s="48">
        <v>8.7678894669999998</v>
      </c>
      <c r="CE5" s="48">
        <v>8.8291246900000004</v>
      </c>
      <c r="CF5" s="48">
        <v>8.7856282009999997</v>
      </c>
      <c r="CG5" s="48">
        <v>8.7763688569999996</v>
      </c>
      <c r="CH5" s="48">
        <v>8.7405464609999992</v>
      </c>
      <c r="CI5" s="48">
        <v>8.4494296339999995</v>
      </c>
      <c r="CJ5" s="48">
        <v>8.0885974459999996</v>
      </c>
      <c r="CK5" s="48">
        <v>7.7407432619999996</v>
      </c>
      <c r="CL5" s="48">
        <v>7.428656996</v>
      </c>
      <c r="CM5" s="48">
        <v>7.2380323180000001</v>
      </c>
      <c r="CN5" s="48">
        <v>7.228168556</v>
      </c>
      <c r="CO5" s="48">
        <v>6.4366271900000003</v>
      </c>
      <c r="CP5" s="48">
        <v>5.3083127389999998</v>
      </c>
      <c r="CQ5" s="48">
        <v>4.4200759080000003</v>
      </c>
      <c r="CR5" s="48">
        <v>4.4178107400000002</v>
      </c>
      <c r="CS5" s="48">
        <v>4.7034143759999996</v>
      </c>
      <c r="CT5" s="48">
        <v>4.7722294160000001</v>
      </c>
      <c r="CU5" s="48">
        <v>4.7843585710000003</v>
      </c>
      <c r="CV5" s="48">
        <v>4.8165905650000003</v>
      </c>
      <c r="CW5" s="48">
        <v>4.6291899389999998</v>
      </c>
      <c r="CX5" s="48">
        <v>4.3054753540000004</v>
      </c>
      <c r="CY5" s="48">
        <v>4.1899031229999997</v>
      </c>
      <c r="CZ5" s="48">
        <v>4.1432850869999998</v>
      </c>
      <c r="DA5" s="48">
        <v>4.194941644</v>
      </c>
      <c r="DB5" s="48">
        <v>4.3439832579999997</v>
      </c>
      <c r="DC5" s="48">
        <v>4.2645984060000002</v>
      </c>
      <c r="DD5" s="48">
        <v>4.0007453220000002</v>
      </c>
      <c r="DE5" s="48">
        <v>3.7659469739999998</v>
      </c>
      <c r="DF5" s="48">
        <v>3.635939397</v>
      </c>
      <c r="DG5" s="48">
        <v>3.5581022930000001</v>
      </c>
      <c r="DH5" s="48">
        <v>3.621316625</v>
      </c>
      <c r="DI5" s="48">
        <v>3.7383681069999999</v>
      </c>
      <c r="DJ5" s="48">
        <v>3.7245661999999999</v>
      </c>
      <c r="DK5" s="48">
        <v>3.5323135840000002</v>
      </c>
      <c r="DL5" s="48">
        <v>3.338524643</v>
      </c>
      <c r="DM5" s="48">
        <v>3.2453286989999999</v>
      </c>
      <c r="DN5" s="48">
        <v>3.2891592740000002</v>
      </c>
      <c r="DO5" s="48">
        <v>3.1738934130000001</v>
      </c>
      <c r="DP5" s="48">
        <v>2.795001101</v>
      </c>
      <c r="DQ5" s="48">
        <v>2.55143502</v>
      </c>
      <c r="DR5" s="48">
        <v>2.4285957410000001</v>
      </c>
      <c r="DS5" s="49">
        <v>3.4276179830000002</v>
      </c>
      <c r="DT5" s="49">
        <v>13.78335049</v>
      </c>
      <c r="DU5" s="49">
        <v>8.5462023350000003</v>
      </c>
      <c r="DV5" s="49">
        <v>6.2922720549999998</v>
      </c>
      <c r="DW5" s="49">
        <v>5.3854899679999999</v>
      </c>
      <c r="DX5" s="49">
        <v>4.6698331450000001</v>
      </c>
      <c r="DY5" s="49">
        <v>3.9420206809999998</v>
      </c>
      <c r="DZ5" s="49">
        <v>3.2325809720000001</v>
      </c>
      <c r="EA5" s="49">
        <v>2.8423498839999999</v>
      </c>
      <c r="EB5" s="49">
        <v>2.777791444</v>
      </c>
      <c r="EC5" s="49">
        <v>3.0597779279999999</v>
      </c>
      <c r="ED5" s="49">
        <v>3.223344258</v>
      </c>
      <c r="EE5" s="49">
        <v>3.0818202989999999</v>
      </c>
      <c r="EF5" s="50">
        <v>3.025128</v>
      </c>
      <c r="EG5" s="50">
        <v>2.992607</v>
      </c>
      <c r="EH5" s="50">
        <v>2.9377620000000002</v>
      </c>
      <c r="EI5" s="50">
        <v>2.9624739999999998</v>
      </c>
      <c r="EJ5" s="50">
        <v>3.0197690000000001</v>
      </c>
      <c r="EK5" s="50">
        <v>3.0952660000000001</v>
      </c>
      <c r="EL5" s="50">
        <v>3.1735180000000001</v>
      </c>
      <c r="EM5" s="50">
        <v>3.2604470000000001</v>
      </c>
      <c r="EN5" s="50">
        <v>3.3405109999999998</v>
      </c>
      <c r="EO5" s="50">
        <v>3.4044530000000002</v>
      </c>
      <c r="EP5" s="50">
        <v>3.4539080000000002</v>
      </c>
      <c r="EQ5" s="50">
        <v>3.4922939999999998</v>
      </c>
      <c r="ER5" s="50">
        <v>3.5189919999999999</v>
      </c>
      <c r="ES5" s="50">
        <v>3.526929</v>
      </c>
      <c r="ET5" s="50">
        <v>3.5291649999999999</v>
      </c>
      <c r="EU5" s="50">
        <v>3.520286</v>
      </c>
      <c r="EV5" s="50">
        <v>3.5007269999999999</v>
      </c>
      <c r="EW5" s="50">
        <v>3.4743780000000002</v>
      </c>
      <c r="EX5" s="50">
        <v>3.4402210000000002</v>
      </c>
      <c r="EY5" s="50">
        <v>3.406285</v>
      </c>
      <c r="EZ5" s="50">
        <v>3.3683830000000001</v>
      </c>
      <c r="FA5" s="50">
        <v>3.3342100000000001</v>
      </c>
      <c r="FB5" s="50">
        <v>3.3009369999999998</v>
      </c>
      <c r="FC5" s="50">
        <v>3.2715920000000001</v>
      </c>
      <c r="FD5" s="50">
        <v>3.237196</v>
      </c>
      <c r="FE5" s="50">
        <v>3.2029529999999999</v>
      </c>
      <c r="FF5" s="50">
        <v>3.170763</v>
      </c>
    </row>
    <row r="6" spans="1:162" x14ac:dyDescent="0.2">
      <c r="C6" s="44"/>
      <c r="D6" s="44"/>
      <c r="E6" s="44"/>
      <c r="F6" s="44"/>
      <c r="G6" s="44"/>
      <c r="H6" s="44"/>
      <c r="I6" s="44"/>
      <c r="J6" s="44"/>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4"/>
      <c r="CR6" s="44"/>
      <c r="CS6" s="44"/>
      <c r="CT6" s="44"/>
      <c r="CU6" s="44"/>
      <c r="CV6" s="44"/>
      <c r="CW6" s="44"/>
      <c r="CX6" s="44"/>
      <c r="CY6" s="44"/>
      <c r="CZ6" s="44"/>
      <c r="DA6" s="44"/>
      <c r="DB6" s="44"/>
      <c r="DC6" s="44"/>
      <c r="DD6" s="44"/>
      <c r="DE6" s="44"/>
      <c r="DF6" s="44"/>
      <c r="DG6" s="44"/>
      <c r="DH6" s="44"/>
      <c r="DI6" s="44"/>
      <c r="DJ6" s="44"/>
      <c r="DK6" s="44"/>
      <c r="DL6" s="44"/>
      <c r="DM6" s="44"/>
      <c r="DN6" s="44"/>
      <c r="DO6" s="44"/>
      <c r="DP6" s="44"/>
      <c r="DQ6" s="44"/>
      <c r="DR6" s="44"/>
      <c r="DS6" s="44"/>
      <c r="DT6" s="44"/>
      <c r="DU6" s="44"/>
      <c r="DV6" s="44"/>
      <c r="DW6" s="44"/>
      <c r="DX6" s="44"/>
      <c r="DY6" s="44"/>
      <c r="DZ6" s="44"/>
      <c r="EA6" s="44"/>
      <c r="EB6" s="44"/>
      <c r="EC6" s="44"/>
      <c r="ED6" s="44"/>
      <c r="EE6" s="44"/>
      <c r="EF6" s="47"/>
      <c r="EG6" s="47"/>
      <c r="EH6" s="47"/>
      <c r="EI6" s="47"/>
      <c r="EJ6" s="47"/>
      <c r="EK6" s="47"/>
      <c r="EL6" s="47"/>
      <c r="EM6" s="47"/>
      <c r="EN6" s="47"/>
      <c r="EO6" s="47"/>
      <c r="EP6" s="47"/>
      <c r="EQ6" s="47"/>
      <c r="ER6" s="47"/>
      <c r="ES6" s="47"/>
      <c r="ET6" s="47"/>
      <c r="EU6" s="47"/>
      <c r="EV6" s="47"/>
      <c r="EW6" s="47"/>
      <c r="EX6" s="47"/>
      <c r="EY6" s="47"/>
      <c r="EZ6" s="47"/>
      <c r="FA6" s="47"/>
      <c r="FB6" s="47"/>
      <c r="FC6" s="47"/>
      <c r="FD6" s="47"/>
      <c r="FE6" s="47"/>
      <c r="FF6" s="47"/>
    </row>
    <row r="7" spans="1:162" x14ac:dyDescent="0.2">
      <c r="A7" t="s">
        <v>262</v>
      </c>
      <c r="B7" t="s">
        <v>0</v>
      </c>
      <c r="C7" s="48">
        <v>1098.5</v>
      </c>
      <c r="D7" s="48">
        <v>1108.0666666666666</v>
      </c>
      <c r="E7" s="48">
        <v>1118</v>
      </c>
      <c r="F7" s="48">
        <v>1112.1000000000001</v>
      </c>
      <c r="G7" s="48">
        <v>1109.3666666666668</v>
      </c>
      <c r="H7" s="48">
        <v>1112.7</v>
      </c>
      <c r="I7" s="48">
        <v>1117.1999999999998</v>
      </c>
      <c r="J7" s="48">
        <v>1118.2</v>
      </c>
      <c r="K7" s="48">
        <v>1127.5666666666666</v>
      </c>
      <c r="L7" s="48">
        <v>1129.0666666666666</v>
      </c>
      <c r="M7" s="48">
        <v>1126.3333333333335</v>
      </c>
      <c r="N7" s="48">
        <v>1130.5999999999999</v>
      </c>
      <c r="O7" s="48">
        <v>1133.5666666666666</v>
      </c>
      <c r="P7" s="48">
        <v>1137.2666666666667</v>
      </c>
      <c r="Q7" s="48">
        <v>1152.3</v>
      </c>
      <c r="R7" s="48">
        <v>1137.5</v>
      </c>
      <c r="S7" s="48">
        <v>1143.7666666666667</v>
      </c>
      <c r="T7" s="48">
        <v>1148.5999999999999</v>
      </c>
      <c r="U7" s="48">
        <v>1151.9666666666667</v>
      </c>
      <c r="V7" s="48">
        <v>1164.1666666666665</v>
      </c>
      <c r="W7" s="48">
        <v>1174.1999999999998</v>
      </c>
      <c r="X7" s="48">
        <v>1174.1666666666665</v>
      </c>
      <c r="Y7" s="48">
        <v>1176.3333333333335</v>
      </c>
      <c r="Z7" s="48">
        <v>1169.5666666666666</v>
      </c>
      <c r="AA7" s="48">
        <v>1198.7666666666667</v>
      </c>
      <c r="AB7" s="48">
        <v>1207.6666666666665</v>
      </c>
      <c r="AC7" s="48">
        <v>1221.3</v>
      </c>
      <c r="AD7" s="48">
        <v>1242.8666666666668</v>
      </c>
      <c r="AE7" s="48">
        <v>1257.5666666666666</v>
      </c>
      <c r="AF7" s="48">
        <v>1281.8999999999999</v>
      </c>
      <c r="AG7" s="48">
        <v>1295.8</v>
      </c>
      <c r="AH7" s="48">
        <v>1316.6333333333332</v>
      </c>
      <c r="AI7" s="48">
        <v>1327.9333333333334</v>
      </c>
      <c r="AJ7" s="48">
        <v>1345.6333333333332</v>
      </c>
      <c r="AK7" s="48">
        <v>1357.4666666666665</v>
      </c>
      <c r="AL7" s="48">
        <v>1368.7666666666667</v>
      </c>
      <c r="AM7" s="48">
        <v>1373.5666666666666</v>
      </c>
      <c r="AN7" s="48">
        <v>1378.4</v>
      </c>
      <c r="AO7" s="48">
        <v>1389.7</v>
      </c>
      <c r="AP7" s="48">
        <v>1399.6666666666665</v>
      </c>
      <c r="AQ7" s="48">
        <v>1405.9333333333334</v>
      </c>
      <c r="AR7" s="48">
        <v>1413.6333333333332</v>
      </c>
      <c r="AS7" s="48">
        <v>1420.2</v>
      </c>
      <c r="AT7" s="48">
        <v>1427.6000000000001</v>
      </c>
      <c r="AU7" s="48">
        <v>1420</v>
      </c>
      <c r="AV7" s="48">
        <v>1410.2</v>
      </c>
      <c r="AW7" s="48">
        <v>1395.6666666666667</v>
      </c>
      <c r="AX7" s="48">
        <v>1372.8000000000002</v>
      </c>
      <c r="AY7" s="48">
        <v>1356.6666666666665</v>
      </c>
      <c r="AZ7" s="48">
        <v>1348.5333333333333</v>
      </c>
      <c r="BA7" s="48">
        <v>1352.6999999999998</v>
      </c>
      <c r="BB7" s="48">
        <v>1347.5666666666666</v>
      </c>
      <c r="BC7" s="48">
        <v>1344.4666666666667</v>
      </c>
      <c r="BD7" s="48">
        <v>1339.6</v>
      </c>
      <c r="BE7" s="48">
        <v>1339.0333333333333</v>
      </c>
      <c r="BF7" s="48">
        <v>1341.9333333333334</v>
      </c>
      <c r="BG7" s="48">
        <v>1342.2333333333333</v>
      </c>
      <c r="BH7" s="48">
        <v>1348.2666666666667</v>
      </c>
      <c r="BI7" s="48">
        <v>1352.1666666666665</v>
      </c>
      <c r="BJ7" s="48">
        <v>1361.5666666666666</v>
      </c>
      <c r="BK7" s="48">
        <v>1368</v>
      </c>
      <c r="BL7" s="48">
        <v>1380.2333333333331</v>
      </c>
      <c r="BM7" s="48">
        <v>1389</v>
      </c>
      <c r="BN7" s="48">
        <v>1404.7</v>
      </c>
      <c r="BO7" s="48">
        <v>1415.6666666666665</v>
      </c>
      <c r="BP7" s="48">
        <v>1426.2666666666667</v>
      </c>
      <c r="BQ7" s="48">
        <v>1435.4333333333334</v>
      </c>
      <c r="BR7" s="48">
        <v>1443.8666666666668</v>
      </c>
      <c r="BS7" s="48">
        <v>1459.6666666666665</v>
      </c>
      <c r="BT7" s="48">
        <v>1470.1333333333334</v>
      </c>
      <c r="BU7" s="48">
        <v>1479.9</v>
      </c>
      <c r="BV7" s="48">
        <v>1488.9666666666667</v>
      </c>
      <c r="BW7" s="48">
        <v>1498.5666666666666</v>
      </c>
      <c r="BX7" s="48">
        <v>1498.0666666666666</v>
      </c>
      <c r="BY7" s="48">
        <v>1501.0333333333333</v>
      </c>
      <c r="BZ7" s="48">
        <v>1474.1000000000004</v>
      </c>
      <c r="CA7" s="48">
        <v>1451.1333333333332</v>
      </c>
      <c r="CB7" s="48">
        <v>1419.8</v>
      </c>
      <c r="CC7" s="48">
        <v>1403.7333333333331</v>
      </c>
      <c r="CD7" s="48">
        <v>1394.2333333333333</v>
      </c>
      <c r="CE7" s="48">
        <v>1388.5</v>
      </c>
      <c r="CF7" s="48">
        <v>1394.8</v>
      </c>
      <c r="CG7" s="48">
        <v>1397.1999999999998</v>
      </c>
      <c r="CH7" s="48">
        <v>1405.5</v>
      </c>
      <c r="CI7" s="48">
        <v>1409.6000000000001</v>
      </c>
      <c r="CJ7" s="48">
        <v>1419.3333333333335</v>
      </c>
      <c r="CK7" s="48">
        <v>1426.6</v>
      </c>
      <c r="CL7" s="48">
        <v>1434.5666666666668</v>
      </c>
      <c r="CM7" s="48">
        <v>1443.2333333333331</v>
      </c>
      <c r="CN7" s="48">
        <v>1456.5333333333331</v>
      </c>
      <c r="CO7" s="48">
        <v>1463.0666666666666</v>
      </c>
      <c r="CP7" s="48">
        <v>1476.4666666666667</v>
      </c>
      <c r="CQ7" s="48">
        <v>1486.7000000000003</v>
      </c>
      <c r="CR7" s="48">
        <v>1496.2666666666664</v>
      </c>
      <c r="CS7" s="48">
        <v>1505.8666666666663</v>
      </c>
      <c r="CT7" s="48">
        <v>1518.4666666666667</v>
      </c>
      <c r="CU7" s="48">
        <v>1528.5666666666668</v>
      </c>
      <c r="CV7" s="48">
        <v>1533.3</v>
      </c>
      <c r="CW7" s="48">
        <v>1550.9</v>
      </c>
      <c r="CX7" s="48">
        <v>1560.3666666666666</v>
      </c>
      <c r="CY7" s="48">
        <v>1572.1333333333334</v>
      </c>
      <c r="CZ7" s="48">
        <v>1585.1</v>
      </c>
      <c r="DA7" s="48">
        <v>1600.8666666666663</v>
      </c>
      <c r="DB7" s="48">
        <v>1611.1666666666665</v>
      </c>
      <c r="DC7" s="48">
        <v>1624.6999999999998</v>
      </c>
      <c r="DD7" s="48">
        <v>1640.6666666666667</v>
      </c>
      <c r="DE7" s="48">
        <v>1651.6666666666667</v>
      </c>
      <c r="DF7" s="48">
        <v>1658.9999999999995</v>
      </c>
      <c r="DG7" s="48">
        <v>1669</v>
      </c>
      <c r="DH7" s="48">
        <v>1683.3666666666663</v>
      </c>
      <c r="DI7" s="48">
        <v>1690</v>
      </c>
      <c r="DJ7" s="48">
        <v>1697.1</v>
      </c>
      <c r="DK7" s="48">
        <v>1710.5333333333331</v>
      </c>
      <c r="DL7" s="48">
        <v>1718</v>
      </c>
      <c r="DM7" s="48">
        <v>1726.4666666666667</v>
      </c>
      <c r="DN7" s="48">
        <v>1736.8</v>
      </c>
      <c r="DO7" s="48">
        <v>1743.9333333333334</v>
      </c>
      <c r="DP7" s="48">
        <v>1758.8000000000002</v>
      </c>
      <c r="DQ7" s="48">
        <v>1772.9333333333334</v>
      </c>
      <c r="DR7" s="48">
        <v>1777.8000000000002</v>
      </c>
      <c r="DS7" s="49">
        <v>1782.8</v>
      </c>
      <c r="DT7" s="49">
        <v>1582.7</v>
      </c>
      <c r="DU7" s="49">
        <v>1633.9666666666667</v>
      </c>
      <c r="DV7" s="49">
        <v>1646.2666666666669</v>
      </c>
      <c r="DW7" s="49">
        <v>1645.5</v>
      </c>
      <c r="DX7" s="49">
        <v>1669.8</v>
      </c>
      <c r="DY7" s="49">
        <v>1704.7666666666667</v>
      </c>
      <c r="DZ7" s="49">
        <v>1735.2333333333333</v>
      </c>
      <c r="EA7" s="49">
        <v>1742.7000000000003</v>
      </c>
      <c r="EB7" s="49">
        <v>1759.7666666666667</v>
      </c>
      <c r="EC7" s="49">
        <v>1782.3333333333335</v>
      </c>
      <c r="ED7" s="49">
        <v>1780.9333333333334</v>
      </c>
      <c r="EE7" s="49">
        <v>1793.3666666666666</v>
      </c>
      <c r="EF7" s="50">
        <v>1798.6790000000001</v>
      </c>
      <c r="EG7" s="50">
        <v>1811.24</v>
      </c>
      <c r="EH7" s="50">
        <v>1816.307</v>
      </c>
      <c r="EI7" s="50">
        <v>1818.7919999999999</v>
      </c>
      <c r="EJ7" s="50">
        <v>1819.174</v>
      </c>
      <c r="EK7" s="50">
        <v>1818.1679999999999</v>
      </c>
      <c r="EL7" s="50">
        <v>1820.249</v>
      </c>
      <c r="EM7" s="50">
        <v>1821.6089999999999</v>
      </c>
      <c r="EN7" s="50">
        <v>1822.02</v>
      </c>
      <c r="EO7" s="50">
        <v>1823.0609999999999</v>
      </c>
      <c r="EP7" s="50">
        <v>1823.921</v>
      </c>
      <c r="EQ7" s="50">
        <v>1825.9960000000001</v>
      </c>
      <c r="ER7" s="50">
        <v>1827.7670000000001</v>
      </c>
      <c r="ES7" s="50">
        <v>1830.248</v>
      </c>
      <c r="ET7" s="50">
        <v>1833.5889999999999</v>
      </c>
      <c r="EU7" s="50">
        <v>1838.165</v>
      </c>
      <c r="EV7" s="50">
        <v>1842.981</v>
      </c>
      <c r="EW7" s="50">
        <v>1848.4390000000001</v>
      </c>
      <c r="EX7" s="50">
        <v>1856.16</v>
      </c>
      <c r="EY7" s="50">
        <v>1864.133</v>
      </c>
      <c r="EZ7" s="50">
        <v>1872.0119999999999</v>
      </c>
      <c r="FA7" s="50">
        <v>1879.7909999999999</v>
      </c>
      <c r="FB7" s="50">
        <v>1887.3309999999999</v>
      </c>
      <c r="FC7" s="50">
        <v>1894.894</v>
      </c>
      <c r="FD7" s="50">
        <v>1902.4829999999999</v>
      </c>
      <c r="FE7" s="50">
        <v>1910.145</v>
      </c>
      <c r="FF7" s="50">
        <v>1917.854</v>
      </c>
    </row>
    <row r="8" spans="1:162" x14ac:dyDescent="0.2">
      <c r="A8" t="s">
        <v>263</v>
      </c>
      <c r="B8" t="s">
        <v>319</v>
      </c>
      <c r="C8" s="48">
        <v>277.46666666666664</v>
      </c>
      <c r="D8" s="48">
        <v>278.06666666666661</v>
      </c>
      <c r="E8" s="48">
        <v>279.39999999999998</v>
      </c>
      <c r="F8" s="48">
        <v>273.5</v>
      </c>
      <c r="G8" s="48">
        <v>271</v>
      </c>
      <c r="H8" s="48">
        <v>269.56666666666666</v>
      </c>
      <c r="I8" s="48">
        <v>271.73333333333335</v>
      </c>
      <c r="J8" s="48">
        <v>270.16666666666663</v>
      </c>
      <c r="K8" s="48">
        <v>270.13333333333333</v>
      </c>
      <c r="L8" s="48">
        <v>270.23333333333335</v>
      </c>
      <c r="M8" s="48">
        <v>267.93333333333339</v>
      </c>
      <c r="N8" s="48">
        <v>264.06666666666666</v>
      </c>
      <c r="O8" s="48">
        <v>259.10000000000002</v>
      </c>
      <c r="P8" s="48">
        <v>255.16666666666669</v>
      </c>
      <c r="Q8" s="48">
        <v>256.56666666666666</v>
      </c>
      <c r="R8" s="48">
        <v>248.43333333333334</v>
      </c>
      <c r="S8" s="48">
        <v>245</v>
      </c>
      <c r="T8" s="48">
        <v>243.56666666666669</v>
      </c>
      <c r="U8" s="48">
        <v>242.89999999999998</v>
      </c>
      <c r="V8" s="48">
        <v>243.33333333333334</v>
      </c>
      <c r="W8" s="48">
        <v>246.5</v>
      </c>
      <c r="X8" s="48">
        <v>243.93333333333331</v>
      </c>
      <c r="Y8" s="48">
        <v>239.4666666666667</v>
      </c>
      <c r="Z8" s="48">
        <v>222.63333333333333</v>
      </c>
      <c r="AA8" s="48">
        <v>240.76666666666665</v>
      </c>
      <c r="AB8" s="48">
        <v>245.06666666666666</v>
      </c>
      <c r="AC8" s="48">
        <v>250.39999999999998</v>
      </c>
      <c r="AD8" s="48">
        <v>258.43333333333334</v>
      </c>
      <c r="AE8" s="48">
        <v>266.86666666666667</v>
      </c>
      <c r="AF8" s="48">
        <v>273.23333333333329</v>
      </c>
      <c r="AG8" s="48">
        <v>280</v>
      </c>
      <c r="AH8" s="48">
        <v>288.89999999999998</v>
      </c>
      <c r="AI8" s="48">
        <v>289.39999999999998</v>
      </c>
      <c r="AJ8" s="48">
        <v>293.46666666666664</v>
      </c>
      <c r="AK8" s="48">
        <v>295.06666666666666</v>
      </c>
      <c r="AL8" s="48">
        <v>294.70000000000005</v>
      </c>
      <c r="AM8" s="48">
        <v>288.79999999999995</v>
      </c>
      <c r="AN8" s="48">
        <v>286.0333333333333</v>
      </c>
      <c r="AO8" s="48">
        <v>282.4666666666667</v>
      </c>
      <c r="AP8" s="48">
        <v>280.63333333333333</v>
      </c>
      <c r="AQ8" s="48">
        <v>274.66666666666663</v>
      </c>
      <c r="AR8" s="48">
        <v>277.03333333333336</v>
      </c>
      <c r="AS8" s="48">
        <v>275.5</v>
      </c>
      <c r="AT8" s="48">
        <v>275.43333333333334</v>
      </c>
      <c r="AU8" s="48">
        <v>272.8</v>
      </c>
      <c r="AV8" s="48">
        <v>269.2</v>
      </c>
      <c r="AW8" s="48">
        <v>266.43333333333334</v>
      </c>
      <c r="AX8" s="48">
        <v>257.36666666666667</v>
      </c>
      <c r="AY8" s="48">
        <v>248.5</v>
      </c>
      <c r="AZ8" s="48">
        <v>243.03333333333336</v>
      </c>
      <c r="BA8" s="48">
        <v>239.13333333333333</v>
      </c>
      <c r="BB8" s="48">
        <v>234</v>
      </c>
      <c r="BC8" s="48">
        <v>228.46666666666664</v>
      </c>
      <c r="BD8" s="48">
        <v>225.06666666666666</v>
      </c>
      <c r="BE8" s="48">
        <v>222.76666666666665</v>
      </c>
      <c r="BF8" s="48">
        <v>221.76666666666665</v>
      </c>
      <c r="BG8" s="48">
        <v>221.73333333333335</v>
      </c>
      <c r="BH8" s="48">
        <v>221.83333333333331</v>
      </c>
      <c r="BI8" s="48">
        <v>223.06666666666666</v>
      </c>
      <c r="BJ8" s="48">
        <v>226.5</v>
      </c>
      <c r="BK8" s="48">
        <v>229.2</v>
      </c>
      <c r="BL8" s="48">
        <v>233.89999999999998</v>
      </c>
      <c r="BM8" s="48">
        <v>234.23333333333332</v>
      </c>
      <c r="BN8" s="48">
        <v>243.2</v>
      </c>
      <c r="BO8" s="48">
        <v>248.0333333333333</v>
      </c>
      <c r="BP8" s="48">
        <v>251.93333333333331</v>
      </c>
      <c r="BQ8" s="48">
        <v>254.26666666666665</v>
      </c>
      <c r="BR8" s="48">
        <v>256.86666666666667</v>
      </c>
      <c r="BS8" s="48">
        <v>262.10000000000002</v>
      </c>
      <c r="BT8" s="48">
        <v>266.5</v>
      </c>
      <c r="BU8" s="48">
        <v>269.63333333333333</v>
      </c>
      <c r="BV8" s="48">
        <v>270.7</v>
      </c>
      <c r="BW8" s="48">
        <v>270.86666666666667</v>
      </c>
      <c r="BX8" s="48">
        <v>269.13333333333333</v>
      </c>
      <c r="BY8" s="48">
        <v>267.13333333333333</v>
      </c>
      <c r="BZ8" s="48">
        <v>251.33333333333337</v>
      </c>
      <c r="CA8" s="48">
        <v>245.26666666666665</v>
      </c>
      <c r="CB8" s="48">
        <v>233.73333333333335</v>
      </c>
      <c r="CC8" s="48">
        <v>225.89999999999998</v>
      </c>
      <c r="CD8" s="48">
        <v>220.2</v>
      </c>
      <c r="CE8" s="48">
        <v>217.56666666666666</v>
      </c>
      <c r="CF8" s="48">
        <v>216.2</v>
      </c>
      <c r="CG8" s="48">
        <v>216.39999999999998</v>
      </c>
      <c r="CH8" s="48">
        <v>217.03333333333336</v>
      </c>
      <c r="CI8" s="48">
        <v>217.43333333333334</v>
      </c>
      <c r="CJ8" s="48">
        <v>220.7</v>
      </c>
      <c r="CK8" s="48">
        <v>224.1</v>
      </c>
      <c r="CL8" s="48">
        <v>226.76666666666668</v>
      </c>
      <c r="CM8" s="48">
        <v>228.63333333333333</v>
      </c>
      <c r="CN8" s="48">
        <v>232.33333333333334</v>
      </c>
      <c r="CO8" s="48">
        <v>235.5</v>
      </c>
      <c r="CP8" s="48">
        <v>238.73333333333335</v>
      </c>
      <c r="CQ8" s="48">
        <v>241.13333333333333</v>
      </c>
      <c r="CR8" s="48">
        <v>242.36666666666667</v>
      </c>
      <c r="CS8" s="48">
        <v>244.06666666666666</v>
      </c>
      <c r="CT8" s="48">
        <v>244.59999999999997</v>
      </c>
      <c r="CU8" s="48">
        <v>245.40000000000003</v>
      </c>
      <c r="CV8" s="48">
        <v>246.53333333333336</v>
      </c>
      <c r="CW8" s="48">
        <v>250.13333333333333</v>
      </c>
      <c r="CX8" s="48">
        <v>253.33333333333331</v>
      </c>
      <c r="CY8" s="48">
        <v>256.2</v>
      </c>
      <c r="CZ8" s="48">
        <v>257.13333333333333</v>
      </c>
      <c r="DA8" s="48">
        <v>259.13333333333333</v>
      </c>
      <c r="DB8" s="48">
        <v>259.63333333333333</v>
      </c>
      <c r="DC8" s="48">
        <v>261.4666666666667</v>
      </c>
      <c r="DD8" s="48">
        <v>262.66666666666669</v>
      </c>
      <c r="DE8" s="48">
        <v>262.23333333333335</v>
      </c>
      <c r="DF8" s="48">
        <v>260.66666666666663</v>
      </c>
      <c r="DG8" s="48">
        <v>260.23333333333335</v>
      </c>
      <c r="DH8" s="48">
        <v>260.13333333333333</v>
      </c>
      <c r="DI8" s="48">
        <v>257.8</v>
      </c>
      <c r="DJ8" s="48">
        <v>258.36666666666667</v>
      </c>
      <c r="DK8" s="48">
        <v>260.79999999999995</v>
      </c>
      <c r="DL8" s="48">
        <v>262.76666666666665</v>
      </c>
      <c r="DM8" s="48">
        <v>264.70000000000005</v>
      </c>
      <c r="DN8" s="48">
        <v>268.73333333333329</v>
      </c>
      <c r="DO8" s="48">
        <v>268.89999999999998</v>
      </c>
      <c r="DP8" s="48">
        <v>271.60000000000002</v>
      </c>
      <c r="DQ8" s="48">
        <v>271.60000000000002</v>
      </c>
      <c r="DR8" s="48">
        <v>271.83333333333337</v>
      </c>
      <c r="DS8" s="49">
        <v>271.29999999999995</v>
      </c>
      <c r="DT8" s="49">
        <v>246</v>
      </c>
      <c r="DU8" s="49">
        <v>247.53333333333336</v>
      </c>
      <c r="DV8" s="49">
        <v>245.86666666666667</v>
      </c>
      <c r="DW8" s="49">
        <v>243.26666666666668</v>
      </c>
      <c r="DX8" s="49">
        <v>242.9666666666667</v>
      </c>
      <c r="DY8" s="49">
        <v>243</v>
      </c>
      <c r="DZ8" s="49">
        <v>246.2</v>
      </c>
      <c r="EA8" s="49">
        <v>245.39999999999998</v>
      </c>
      <c r="EB8" s="49">
        <v>248.13333333333335</v>
      </c>
      <c r="EC8" s="49">
        <v>252.40000000000003</v>
      </c>
      <c r="ED8" s="49">
        <v>254</v>
      </c>
      <c r="EE8" s="49">
        <v>256.06666666666666</v>
      </c>
      <c r="EF8" s="50">
        <v>256.14819999999997</v>
      </c>
      <c r="EG8" s="50">
        <v>256.27940000000001</v>
      </c>
      <c r="EH8" s="50">
        <v>255.7825</v>
      </c>
      <c r="EI8" s="50">
        <v>254.99289999999999</v>
      </c>
      <c r="EJ8" s="50">
        <v>253.9239</v>
      </c>
      <c r="EK8" s="50">
        <v>253.19149999999999</v>
      </c>
      <c r="EL8" s="50">
        <v>252.74010000000001</v>
      </c>
      <c r="EM8" s="50">
        <v>252.07220000000001</v>
      </c>
      <c r="EN8" s="50">
        <v>251.8921</v>
      </c>
      <c r="EO8" s="50">
        <v>251.85329999999999</v>
      </c>
      <c r="EP8" s="50">
        <v>251.93870000000001</v>
      </c>
      <c r="EQ8" s="50">
        <v>252.12989999999999</v>
      </c>
      <c r="ER8" s="50">
        <v>252.44919999999999</v>
      </c>
      <c r="ES8" s="50">
        <v>252.81049999999999</v>
      </c>
      <c r="ET8" s="50">
        <v>253.12989999999999</v>
      </c>
      <c r="EU8" s="50">
        <v>253.5889</v>
      </c>
      <c r="EV8" s="50">
        <v>254.10069999999999</v>
      </c>
      <c r="EW8" s="50">
        <v>254.60659999999999</v>
      </c>
      <c r="EX8" s="50">
        <v>255.15389999999999</v>
      </c>
      <c r="EY8" s="50">
        <v>255.7252</v>
      </c>
      <c r="EZ8" s="50">
        <v>256.36559999999997</v>
      </c>
      <c r="FA8" s="50">
        <v>256.9907</v>
      </c>
      <c r="FB8" s="50">
        <v>257.5933</v>
      </c>
      <c r="FC8" s="50">
        <v>258.0016</v>
      </c>
      <c r="FD8" s="50">
        <v>258.57049999999998</v>
      </c>
      <c r="FE8" s="50">
        <v>259.05579999999998</v>
      </c>
      <c r="FF8" s="50">
        <v>259.55340000000001</v>
      </c>
    </row>
    <row r="9" spans="1:162" x14ac:dyDescent="0.2">
      <c r="A9" t="s">
        <v>264</v>
      </c>
      <c r="B9" t="s">
        <v>307</v>
      </c>
      <c r="C9" s="48">
        <v>1.8666666666666667</v>
      </c>
      <c r="D9" s="48">
        <v>2</v>
      </c>
      <c r="E9" s="48">
        <v>2</v>
      </c>
      <c r="F9" s="48">
        <v>2.0333333333333332</v>
      </c>
      <c r="G9" s="48">
        <v>1.8333333333333333</v>
      </c>
      <c r="H9" s="48">
        <v>1.8333333333333333</v>
      </c>
      <c r="I9" s="48">
        <v>1.7666666666666666</v>
      </c>
      <c r="J9" s="48">
        <v>1.8</v>
      </c>
      <c r="K9" s="48">
        <v>1.6333333333333333</v>
      </c>
      <c r="L9" s="48">
        <v>1.5333333333333334</v>
      </c>
      <c r="M9" s="48">
        <v>1.5</v>
      </c>
      <c r="N9" s="48">
        <v>1.6</v>
      </c>
      <c r="O9" s="48">
        <v>1.6</v>
      </c>
      <c r="P9" s="48">
        <v>1.6333333333333333</v>
      </c>
      <c r="Q9" s="48">
        <v>1.6</v>
      </c>
      <c r="R9" s="48">
        <v>1.6333333333333333</v>
      </c>
      <c r="S9" s="48">
        <v>1.5666666666666669</v>
      </c>
      <c r="T9" s="48">
        <v>1.5666666666666669</v>
      </c>
      <c r="U9" s="48">
        <v>1.5</v>
      </c>
      <c r="V9" s="48">
        <v>1.6</v>
      </c>
      <c r="W9" s="48">
        <v>1.6</v>
      </c>
      <c r="X9" s="48">
        <v>1.6</v>
      </c>
      <c r="Y9" s="48">
        <v>1.6</v>
      </c>
      <c r="Z9" s="48">
        <v>1.6</v>
      </c>
      <c r="AA9" s="48">
        <v>1.6333333333333333</v>
      </c>
      <c r="AB9" s="48">
        <v>1.5666666666666669</v>
      </c>
      <c r="AC9" s="48">
        <v>1.6</v>
      </c>
      <c r="AD9" s="48">
        <v>1.7</v>
      </c>
      <c r="AE9" s="48">
        <v>1.8</v>
      </c>
      <c r="AF9" s="48">
        <v>1.8</v>
      </c>
      <c r="AG9" s="48">
        <v>1.8666666666666667</v>
      </c>
      <c r="AH9" s="48">
        <v>1.9666666666666663</v>
      </c>
      <c r="AI9" s="48">
        <v>1.7333333333333334</v>
      </c>
      <c r="AJ9" s="48">
        <v>1.7666666666666666</v>
      </c>
      <c r="AK9" s="48">
        <v>1.9</v>
      </c>
      <c r="AL9" s="48">
        <v>2.2999999999999998</v>
      </c>
      <c r="AM9" s="48">
        <v>2.0666666666666669</v>
      </c>
      <c r="AN9" s="48">
        <v>2.1</v>
      </c>
      <c r="AO9" s="48">
        <v>2.1333333333333333</v>
      </c>
      <c r="AP9" s="48">
        <v>2.1</v>
      </c>
      <c r="AQ9" s="48">
        <v>2.0666666666666669</v>
      </c>
      <c r="AR9" s="48">
        <v>2.1333333333333333</v>
      </c>
      <c r="AS9" s="48">
        <v>2.1333333333333333</v>
      </c>
      <c r="AT9" s="48">
        <v>2.1</v>
      </c>
      <c r="AU9" s="48">
        <v>2.1666666666666665</v>
      </c>
      <c r="AV9" s="48">
        <v>2.0333333333333332</v>
      </c>
      <c r="AW9" s="48">
        <v>1.9</v>
      </c>
      <c r="AX9" s="48">
        <v>1.7333333333333334</v>
      </c>
      <c r="AY9" s="48">
        <v>1.6666666666666667</v>
      </c>
      <c r="AZ9" s="48">
        <v>1.6</v>
      </c>
      <c r="BA9" s="48">
        <v>1.6</v>
      </c>
      <c r="BB9" s="48">
        <v>1.5333333333333334</v>
      </c>
      <c r="BC9" s="48">
        <v>1.5333333333333334</v>
      </c>
      <c r="BD9" s="48">
        <v>1.3333333333333333</v>
      </c>
      <c r="BE9" s="48">
        <v>1.2333333333333334</v>
      </c>
      <c r="BF9" s="48">
        <v>1.3</v>
      </c>
      <c r="BG9" s="48">
        <v>1.2333333333333334</v>
      </c>
      <c r="BH9" s="48">
        <v>1.2666666666666666</v>
      </c>
      <c r="BI9" s="48">
        <v>1.2</v>
      </c>
      <c r="BJ9" s="48">
        <v>1.2</v>
      </c>
      <c r="BK9" s="48">
        <v>1.1333333333333333</v>
      </c>
      <c r="BL9" s="48">
        <v>1.1000000000000001</v>
      </c>
      <c r="BM9" s="48">
        <v>1.1000000000000001</v>
      </c>
      <c r="BN9" s="48">
        <v>1.1000000000000001</v>
      </c>
      <c r="BO9" s="48">
        <v>1.1000000000000001</v>
      </c>
      <c r="BP9" s="48">
        <v>1.1000000000000001</v>
      </c>
      <c r="BQ9" s="48">
        <v>1.1000000000000001</v>
      </c>
      <c r="BR9" s="48">
        <v>1.1000000000000001</v>
      </c>
      <c r="BS9" s="48">
        <v>1.0666666666666669</v>
      </c>
      <c r="BT9" s="48">
        <v>1.1000000000000001</v>
      </c>
      <c r="BU9" s="48">
        <v>1.1333333333333333</v>
      </c>
      <c r="BV9" s="48">
        <v>1.1000000000000001</v>
      </c>
      <c r="BW9" s="48">
        <v>1</v>
      </c>
      <c r="BX9" s="48">
        <v>1</v>
      </c>
      <c r="BY9" s="48">
        <v>1</v>
      </c>
      <c r="BZ9" s="48">
        <v>0.93333333333333324</v>
      </c>
      <c r="CA9" s="48">
        <v>0.8666666666666667</v>
      </c>
      <c r="CB9" s="48">
        <v>0.8</v>
      </c>
      <c r="CC9" s="48">
        <v>0.8</v>
      </c>
      <c r="CD9" s="48">
        <v>0.73333333333333328</v>
      </c>
      <c r="CE9" s="48">
        <v>0.8</v>
      </c>
      <c r="CF9" s="48">
        <v>0.76666666666666672</v>
      </c>
      <c r="CG9" s="48">
        <v>0.8</v>
      </c>
      <c r="CH9" s="48">
        <v>0.73333333333333328</v>
      </c>
      <c r="CI9" s="48">
        <v>0.7</v>
      </c>
      <c r="CJ9" s="48">
        <v>0.7</v>
      </c>
      <c r="CK9" s="48">
        <v>0.7</v>
      </c>
      <c r="CL9" s="48">
        <v>0.76666666666666672</v>
      </c>
      <c r="CM9" s="48">
        <v>0.73333333333333328</v>
      </c>
      <c r="CN9" s="48">
        <v>0.7</v>
      </c>
      <c r="CO9" s="48">
        <v>0.7</v>
      </c>
      <c r="CP9" s="48">
        <v>0.7</v>
      </c>
      <c r="CQ9" s="48">
        <v>0.73333333333333328</v>
      </c>
      <c r="CR9" s="48">
        <v>0.76666666666666672</v>
      </c>
      <c r="CS9" s="48">
        <v>0.76666666666666672</v>
      </c>
      <c r="CT9" s="48">
        <v>0.7</v>
      </c>
      <c r="CU9" s="48">
        <v>0.7</v>
      </c>
      <c r="CV9" s="48">
        <v>0.7</v>
      </c>
      <c r="CW9" s="48">
        <v>0.7</v>
      </c>
      <c r="CX9" s="48">
        <v>0.76666666666666672</v>
      </c>
      <c r="CY9" s="48">
        <v>0.8</v>
      </c>
      <c r="CZ9" s="48">
        <v>0.8</v>
      </c>
      <c r="DA9" s="48">
        <v>0.8</v>
      </c>
      <c r="DB9" s="48">
        <v>0.8</v>
      </c>
      <c r="DC9" s="48">
        <v>0.73333333333333328</v>
      </c>
      <c r="DD9" s="48">
        <v>0.8</v>
      </c>
      <c r="DE9" s="48">
        <v>0.8</v>
      </c>
      <c r="DF9" s="48">
        <v>0.8</v>
      </c>
      <c r="DG9" s="48">
        <v>0.8</v>
      </c>
      <c r="DH9" s="48">
        <v>0.8</v>
      </c>
      <c r="DI9" s="48">
        <v>0.8</v>
      </c>
      <c r="DJ9" s="48">
        <v>0.8</v>
      </c>
      <c r="DK9" s="48">
        <v>0.8</v>
      </c>
      <c r="DL9" s="48">
        <v>0.8</v>
      </c>
      <c r="DM9" s="48">
        <v>0.8</v>
      </c>
      <c r="DN9" s="48">
        <v>0.8</v>
      </c>
      <c r="DO9" s="48">
        <v>0.8</v>
      </c>
      <c r="DP9" s="48">
        <v>0.8</v>
      </c>
      <c r="DQ9" s="48">
        <v>0.8</v>
      </c>
      <c r="DR9" s="48">
        <v>0.8</v>
      </c>
      <c r="DS9" s="49">
        <v>0.8</v>
      </c>
      <c r="DT9" s="49">
        <v>0.7</v>
      </c>
      <c r="DU9" s="49">
        <v>0.76666666666666672</v>
      </c>
      <c r="DV9" s="49">
        <v>0.76666666666666672</v>
      </c>
      <c r="DW9" s="49">
        <v>0.7</v>
      </c>
      <c r="DX9" s="49">
        <v>0.76666666666666672</v>
      </c>
      <c r="DY9" s="49">
        <v>0.7</v>
      </c>
      <c r="DZ9" s="49">
        <v>0.76666666666666672</v>
      </c>
      <c r="EA9" s="49">
        <v>0.73333333333333328</v>
      </c>
      <c r="EB9" s="49">
        <v>0.7</v>
      </c>
      <c r="EC9" s="49">
        <v>0.73333333333333328</v>
      </c>
      <c r="ED9" s="49">
        <v>0.73333333333333328</v>
      </c>
      <c r="EE9" s="49">
        <v>0.8</v>
      </c>
      <c r="EF9" s="50">
        <v>0.78207139999999997</v>
      </c>
      <c r="EG9" s="50">
        <v>0.7721536</v>
      </c>
      <c r="EH9" s="50">
        <v>0.76662459999999999</v>
      </c>
      <c r="EI9" s="50">
        <v>0.76352869999999995</v>
      </c>
      <c r="EJ9" s="50">
        <v>0.761791</v>
      </c>
      <c r="EK9" s="50">
        <v>0.76081430000000005</v>
      </c>
      <c r="EL9" s="50">
        <v>0.76026490000000002</v>
      </c>
      <c r="EM9" s="50">
        <v>0.75995570000000001</v>
      </c>
      <c r="EN9" s="50">
        <v>0.75978159999999995</v>
      </c>
      <c r="EO9" s="50">
        <v>0.75968360000000001</v>
      </c>
      <c r="EP9" s="50">
        <v>0.75962850000000004</v>
      </c>
      <c r="EQ9" s="50">
        <v>0.75959739999999998</v>
      </c>
      <c r="ER9" s="50">
        <v>0.75957989999999997</v>
      </c>
      <c r="ES9" s="50">
        <v>0.75957010000000003</v>
      </c>
      <c r="ET9" s="50">
        <v>0.75956449999999998</v>
      </c>
      <c r="EU9" s="50">
        <v>0.75956140000000005</v>
      </c>
      <c r="EV9" s="50">
        <v>0.7595596</v>
      </c>
      <c r="EW9" s="50">
        <v>0.75955870000000003</v>
      </c>
      <c r="EX9" s="50">
        <v>0.75955810000000001</v>
      </c>
      <c r="EY9" s="50">
        <v>0.75955779999999995</v>
      </c>
      <c r="EZ9" s="50">
        <v>0.75955760000000005</v>
      </c>
      <c r="FA9" s="50">
        <v>0.7595575</v>
      </c>
      <c r="FB9" s="50">
        <v>0.7595575</v>
      </c>
      <c r="FC9" s="50">
        <v>0.75955740000000005</v>
      </c>
      <c r="FD9" s="50">
        <v>0.75955740000000005</v>
      </c>
      <c r="FE9" s="50">
        <v>0.75955740000000005</v>
      </c>
      <c r="FF9" s="50">
        <v>0.75955740000000005</v>
      </c>
    </row>
    <row r="10" spans="1:162" x14ac:dyDescent="0.2">
      <c r="A10" t="s">
        <v>265</v>
      </c>
      <c r="B10" t="s">
        <v>308</v>
      </c>
      <c r="C10" s="48">
        <v>61.833333333333336</v>
      </c>
      <c r="D10" s="48">
        <v>63.666666666666664</v>
      </c>
      <c r="E10" s="48">
        <v>63.666666666666664</v>
      </c>
      <c r="F10" s="48">
        <v>60.466666666666669</v>
      </c>
      <c r="G10" s="48">
        <v>60.2</v>
      </c>
      <c r="H10" s="48">
        <v>59.43333333333333</v>
      </c>
      <c r="I10" s="48">
        <v>60.233333333333334</v>
      </c>
      <c r="J10" s="48">
        <v>60.666666666666671</v>
      </c>
      <c r="K10" s="48">
        <v>61.366666666666667</v>
      </c>
      <c r="L10" s="48">
        <v>62.666666666666664</v>
      </c>
      <c r="M10" s="48">
        <v>62.033333333333331</v>
      </c>
      <c r="N10" s="48">
        <v>61.3</v>
      </c>
      <c r="O10" s="48">
        <v>60.033333333333331</v>
      </c>
      <c r="P10" s="48">
        <v>58.133333333333333</v>
      </c>
      <c r="Q10" s="48">
        <v>58.3</v>
      </c>
      <c r="R10" s="48">
        <v>58.266666666666666</v>
      </c>
      <c r="S10" s="48">
        <v>58.033333333333331</v>
      </c>
      <c r="T10" s="48">
        <v>57.7</v>
      </c>
      <c r="U10" s="48">
        <v>57.6</v>
      </c>
      <c r="V10" s="48">
        <v>58.233333333333334</v>
      </c>
      <c r="W10" s="48">
        <v>58.6</v>
      </c>
      <c r="X10" s="48">
        <v>58.466666666666669</v>
      </c>
      <c r="Y10" s="48">
        <v>58.6</v>
      </c>
      <c r="Z10" s="48">
        <v>57.633333333333333</v>
      </c>
      <c r="AA10" s="48">
        <v>58.866666666666667</v>
      </c>
      <c r="AB10" s="48">
        <v>59.7</v>
      </c>
      <c r="AC10" s="48">
        <v>60.666666666666664</v>
      </c>
      <c r="AD10" s="48">
        <v>62.56666666666667</v>
      </c>
      <c r="AE10" s="48">
        <v>64.933333333333337</v>
      </c>
      <c r="AF10" s="48">
        <v>65.599999999999994</v>
      </c>
      <c r="AG10" s="48">
        <v>66.3</v>
      </c>
      <c r="AH10" s="48">
        <v>68.900000000000006</v>
      </c>
      <c r="AI10" s="48">
        <v>69.100000000000009</v>
      </c>
      <c r="AJ10" s="48">
        <v>70.966666666666669</v>
      </c>
      <c r="AK10" s="48">
        <v>72.63333333333334</v>
      </c>
      <c r="AL10" s="48">
        <v>74.433333333333337</v>
      </c>
      <c r="AM10" s="48">
        <v>75.433333333333337</v>
      </c>
      <c r="AN10" s="48">
        <v>77.099999999999994</v>
      </c>
      <c r="AO10" s="48">
        <v>78.900000000000006</v>
      </c>
      <c r="AP10" s="48">
        <v>80.36666666666666</v>
      </c>
      <c r="AQ10" s="48">
        <v>82</v>
      </c>
      <c r="AR10" s="48">
        <v>83.1</v>
      </c>
      <c r="AS10" s="48">
        <v>83.266666666666666</v>
      </c>
      <c r="AT10" s="48">
        <v>84.7</v>
      </c>
      <c r="AU10" s="48">
        <v>84.6</v>
      </c>
      <c r="AV10" s="48">
        <v>82.166666666666657</v>
      </c>
      <c r="AW10" s="48">
        <v>80.766666666666666</v>
      </c>
      <c r="AX10" s="48">
        <v>77.399999999999991</v>
      </c>
      <c r="AY10" s="48">
        <v>77.233333333333334</v>
      </c>
      <c r="AZ10" s="48">
        <v>75.566666666666677</v>
      </c>
      <c r="BA10" s="48">
        <v>75.7</v>
      </c>
      <c r="BB10" s="48">
        <v>74.8</v>
      </c>
      <c r="BC10" s="48">
        <v>73.86666666666666</v>
      </c>
      <c r="BD10" s="48">
        <v>74.033333333333331</v>
      </c>
      <c r="BE10" s="48">
        <v>74.2</v>
      </c>
      <c r="BF10" s="48">
        <v>75.066666666666663</v>
      </c>
      <c r="BG10" s="48">
        <v>75.966666666666669</v>
      </c>
      <c r="BH10" s="48">
        <v>75.966666666666669</v>
      </c>
      <c r="BI10" s="48">
        <v>76.466666666666669</v>
      </c>
      <c r="BJ10" s="48">
        <v>78.266666666666666</v>
      </c>
      <c r="BK10" s="48">
        <v>79.3</v>
      </c>
      <c r="BL10" s="48">
        <v>81.099999999999994</v>
      </c>
      <c r="BM10" s="48">
        <v>83.533333333333331</v>
      </c>
      <c r="BN10" s="48">
        <v>86.1</v>
      </c>
      <c r="BO10" s="48">
        <v>88.36666666666666</v>
      </c>
      <c r="BP10" s="48">
        <v>90.933333333333337</v>
      </c>
      <c r="BQ10" s="48">
        <v>91.8</v>
      </c>
      <c r="BR10" s="48">
        <v>92.73333333333332</v>
      </c>
      <c r="BS10" s="48">
        <v>96.3</v>
      </c>
      <c r="BT10" s="48">
        <v>99.63333333333334</v>
      </c>
      <c r="BU10" s="48">
        <v>100.4</v>
      </c>
      <c r="BV10" s="48">
        <v>100.36666666666666</v>
      </c>
      <c r="BW10" s="48">
        <v>99.666666666666686</v>
      </c>
      <c r="BX10" s="48">
        <v>98.133333333333326</v>
      </c>
      <c r="BY10" s="48">
        <v>96.26666666666668</v>
      </c>
      <c r="BZ10" s="48">
        <v>90.666666666666686</v>
      </c>
      <c r="CA10" s="48">
        <v>82.366666666666674</v>
      </c>
      <c r="CB10" s="48">
        <v>76.366666666666674</v>
      </c>
      <c r="CC10" s="48">
        <v>71.833333333333329</v>
      </c>
      <c r="CD10" s="48">
        <v>68.5</v>
      </c>
      <c r="CE10" s="48">
        <v>66.566666666666663</v>
      </c>
      <c r="CF10" s="48">
        <v>65.3</v>
      </c>
      <c r="CG10" s="48">
        <v>65.033333333333331</v>
      </c>
      <c r="CH10" s="48">
        <v>64.433333333333337</v>
      </c>
      <c r="CI10" s="48">
        <v>62.866666666666667</v>
      </c>
      <c r="CJ10" s="48">
        <v>62.966666666666669</v>
      </c>
      <c r="CK10" s="48">
        <v>63.233333333333334</v>
      </c>
      <c r="CL10" s="48">
        <v>63.233333333333334</v>
      </c>
      <c r="CM10" s="48">
        <v>63.43333333333333</v>
      </c>
      <c r="CN10" s="48">
        <v>65.2</v>
      </c>
      <c r="CO10" s="48">
        <v>66.399999999999991</v>
      </c>
      <c r="CP10" s="48">
        <v>68.3</v>
      </c>
      <c r="CQ10" s="48">
        <v>69.833333333333329</v>
      </c>
      <c r="CR10" s="48">
        <v>70.900000000000006</v>
      </c>
      <c r="CS10" s="48">
        <v>72.86666666666666</v>
      </c>
      <c r="CT10" s="48">
        <v>73.599999999999994</v>
      </c>
      <c r="CU10" s="48">
        <v>74.933333333333337</v>
      </c>
      <c r="CV10" s="48">
        <v>75.966666666666669</v>
      </c>
      <c r="CW10" s="48">
        <v>78.966666666666669</v>
      </c>
      <c r="CX10" s="48">
        <v>82.033333333333331</v>
      </c>
      <c r="CY10" s="48">
        <v>84.4</v>
      </c>
      <c r="CZ10" s="48">
        <v>85.766666666666666</v>
      </c>
      <c r="DA10" s="48">
        <v>86.666666666666671</v>
      </c>
      <c r="DB10" s="48">
        <v>87.833333333333329</v>
      </c>
      <c r="DC10" s="48">
        <v>90.2</v>
      </c>
      <c r="DD10" s="48">
        <v>91.966666666666683</v>
      </c>
      <c r="DE10" s="48">
        <v>93.3</v>
      </c>
      <c r="DF10" s="48">
        <v>94.23333333333332</v>
      </c>
      <c r="DG10" s="48">
        <v>95.633333333333326</v>
      </c>
      <c r="DH10" s="48">
        <v>96.5</v>
      </c>
      <c r="DI10" s="48">
        <v>96.9</v>
      </c>
      <c r="DJ10" s="48">
        <v>98.066666666666663</v>
      </c>
      <c r="DK10" s="48">
        <v>100.3</v>
      </c>
      <c r="DL10" s="48">
        <v>101.53333333333332</v>
      </c>
      <c r="DM10" s="48">
        <v>102.46666666666668</v>
      </c>
      <c r="DN10" s="48">
        <v>103.83333333333331</v>
      </c>
      <c r="DO10" s="48">
        <v>102.3</v>
      </c>
      <c r="DP10" s="48">
        <v>103.96666666666668</v>
      </c>
      <c r="DQ10" s="48">
        <v>103.93333333333334</v>
      </c>
      <c r="DR10" s="48">
        <v>104.2</v>
      </c>
      <c r="DS10" s="49">
        <v>104.56666666666666</v>
      </c>
      <c r="DT10" s="49">
        <v>92.3</v>
      </c>
      <c r="DU10" s="49">
        <v>99.966666666666683</v>
      </c>
      <c r="DV10" s="49">
        <v>102.43333333333334</v>
      </c>
      <c r="DW10" s="49">
        <v>102.7</v>
      </c>
      <c r="DX10" s="49">
        <v>103.96666666666668</v>
      </c>
      <c r="DY10" s="49">
        <v>104.2</v>
      </c>
      <c r="DZ10" s="49">
        <v>105.26666666666668</v>
      </c>
      <c r="EA10" s="49">
        <v>103.43333333333334</v>
      </c>
      <c r="EB10" s="49">
        <v>105.13333333333334</v>
      </c>
      <c r="EC10" s="49">
        <v>107.26666666666668</v>
      </c>
      <c r="ED10" s="49">
        <v>107.1</v>
      </c>
      <c r="EE10" s="49">
        <v>107.8</v>
      </c>
      <c r="EF10" s="50">
        <v>107.518</v>
      </c>
      <c r="EG10" s="50">
        <v>107.0399</v>
      </c>
      <c r="EH10" s="50">
        <v>106.1871</v>
      </c>
      <c r="EI10" s="50">
        <v>105.29349999999999</v>
      </c>
      <c r="EJ10" s="50">
        <v>104.1726</v>
      </c>
      <c r="EK10" s="50">
        <v>103.4794</v>
      </c>
      <c r="EL10" s="50">
        <v>103.1523</v>
      </c>
      <c r="EM10" s="50">
        <v>102.64319999999999</v>
      </c>
      <c r="EN10" s="50">
        <v>102.6114</v>
      </c>
      <c r="EO10" s="50">
        <v>102.7162</v>
      </c>
      <c r="EP10" s="50">
        <v>102.9408</v>
      </c>
      <c r="EQ10" s="50">
        <v>103.23139999999999</v>
      </c>
      <c r="ER10" s="50">
        <v>103.6194</v>
      </c>
      <c r="ES10" s="50">
        <v>104.0359</v>
      </c>
      <c r="ET10" s="50">
        <v>104.38330000000001</v>
      </c>
      <c r="EU10" s="50">
        <v>104.8445</v>
      </c>
      <c r="EV10" s="50">
        <v>105.3519</v>
      </c>
      <c r="EW10" s="50">
        <v>105.8809</v>
      </c>
      <c r="EX10" s="50">
        <v>106.45820000000001</v>
      </c>
      <c r="EY10" s="50">
        <v>107.0504</v>
      </c>
      <c r="EZ10" s="50">
        <v>107.68340000000001</v>
      </c>
      <c r="FA10" s="50">
        <v>108.313</v>
      </c>
      <c r="FB10" s="50">
        <v>108.93170000000001</v>
      </c>
      <c r="FC10" s="50">
        <v>109.35290000000001</v>
      </c>
      <c r="FD10" s="50">
        <v>109.95189999999999</v>
      </c>
      <c r="FE10" s="50">
        <v>110.5338</v>
      </c>
      <c r="FF10" s="50">
        <v>111.133</v>
      </c>
    </row>
    <row r="11" spans="1:162" x14ac:dyDescent="0.2">
      <c r="A11" t="s">
        <v>269</v>
      </c>
      <c r="B11" t="s">
        <v>309</v>
      </c>
      <c r="C11" s="48">
        <v>213.76666666666665</v>
      </c>
      <c r="D11" s="48">
        <v>212.39999999999998</v>
      </c>
      <c r="E11" s="48">
        <v>213.73333333333332</v>
      </c>
      <c r="F11" s="48">
        <v>210.99999999999997</v>
      </c>
      <c r="G11" s="48">
        <v>208.96666666666667</v>
      </c>
      <c r="H11" s="48">
        <v>208.29999999999998</v>
      </c>
      <c r="I11" s="48">
        <v>209.73333333333335</v>
      </c>
      <c r="J11" s="48">
        <v>207.7</v>
      </c>
      <c r="K11" s="48">
        <v>207.13333333333333</v>
      </c>
      <c r="L11" s="48">
        <v>206.03333333333333</v>
      </c>
      <c r="M11" s="48">
        <v>204.40000000000003</v>
      </c>
      <c r="N11" s="48">
        <v>201.16666666666669</v>
      </c>
      <c r="O11" s="48">
        <v>197.46666666666667</v>
      </c>
      <c r="P11" s="48">
        <v>195.40000000000003</v>
      </c>
      <c r="Q11" s="48">
        <v>196.66666666666666</v>
      </c>
      <c r="R11" s="48">
        <v>188.53333333333333</v>
      </c>
      <c r="S11" s="48">
        <v>185.4</v>
      </c>
      <c r="T11" s="48">
        <v>184.3</v>
      </c>
      <c r="U11" s="48">
        <v>183.79999999999998</v>
      </c>
      <c r="V11" s="48">
        <v>183.5</v>
      </c>
      <c r="W11" s="48">
        <v>186.3</v>
      </c>
      <c r="X11" s="48">
        <v>183.86666666666665</v>
      </c>
      <c r="Y11" s="48">
        <v>179.26666666666668</v>
      </c>
      <c r="Z11" s="48">
        <v>163.39999999999998</v>
      </c>
      <c r="AA11" s="48">
        <v>180.26666666666665</v>
      </c>
      <c r="AB11" s="48">
        <v>183.79999999999998</v>
      </c>
      <c r="AC11" s="48">
        <v>188.13333333333333</v>
      </c>
      <c r="AD11" s="48">
        <v>194.16666666666669</v>
      </c>
      <c r="AE11" s="48">
        <v>200.13333333333333</v>
      </c>
      <c r="AF11" s="48">
        <v>205.83333333333331</v>
      </c>
      <c r="AG11" s="48">
        <v>211.83333333333331</v>
      </c>
      <c r="AH11" s="48">
        <v>218.0333333333333</v>
      </c>
      <c r="AI11" s="48">
        <v>218.56666666666666</v>
      </c>
      <c r="AJ11" s="48">
        <v>220.73333333333332</v>
      </c>
      <c r="AK11" s="48">
        <v>220.53333333333333</v>
      </c>
      <c r="AL11" s="48">
        <v>217.9666666666667</v>
      </c>
      <c r="AM11" s="48">
        <v>211.29999999999995</v>
      </c>
      <c r="AN11" s="48">
        <v>206.83333333333331</v>
      </c>
      <c r="AO11" s="48">
        <v>201.43333333333334</v>
      </c>
      <c r="AP11" s="48">
        <v>198.16666666666666</v>
      </c>
      <c r="AQ11" s="48">
        <v>190.59999999999997</v>
      </c>
      <c r="AR11" s="48">
        <v>191.8</v>
      </c>
      <c r="AS11" s="48">
        <v>190.1</v>
      </c>
      <c r="AT11" s="48">
        <v>188.63333333333335</v>
      </c>
      <c r="AU11" s="48">
        <v>186.03333333333333</v>
      </c>
      <c r="AV11" s="48">
        <v>185</v>
      </c>
      <c r="AW11" s="48">
        <v>183.76666666666668</v>
      </c>
      <c r="AX11" s="48">
        <v>178.23333333333335</v>
      </c>
      <c r="AY11" s="48">
        <v>169.6</v>
      </c>
      <c r="AZ11" s="48">
        <v>165.86666666666667</v>
      </c>
      <c r="BA11" s="48">
        <v>161.83333333333334</v>
      </c>
      <c r="BB11" s="48">
        <v>157.66666666666666</v>
      </c>
      <c r="BC11" s="48">
        <v>153.06666666666666</v>
      </c>
      <c r="BD11" s="48">
        <v>149.70000000000002</v>
      </c>
      <c r="BE11" s="48">
        <v>147.33333333333331</v>
      </c>
      <c r="BF11" s="48">
        <v>145.4</v>
      </c>
      <c r="BG11" s="48">
        <v>144.53333333333333</v>
      </c>
      <c r="BH11" s="48">
        <v>144.6</v>
      </c>
      <c r="BI11" s="48">
        <v>145.4</v>
      </c>
      <c r="BJ11" s="48">
        <v>147.03333333333333</v>
      </c>
      <c r="BK11" s="48">
        <v>148.76666666666665</v>
      </c>
      <c r="BL11" s="48">
        <v>151.69999999999999</v>
      </c>
      <c r="BM11" s="48">
        <v>149.6</v>
      </c>
      <c r="BN11" s="48">
        <v>156</v>
      </c>
      <c r="BO11" s="48">
        <v>158.56666666666666</v>
      </c>
      <c r="BP11" s="48">
        <v>159.89999999999998</v>
      </c>
      <c r="BQ11" s="48">
        <v>161.36666666666665</v>
      </c>
      <c r="BR11" s="48">
        <v>163.03333333333336</v>
      </c>
      <c r="BS11" s="48">
        <v>164.73333333333335</v>
      </c>
      <c r="BT11" s="48">
        <v>165.76666666666665</v>
      </c>
      <c r="BU11" s="48">
        <v>168.1</v>
      </c>
      <c r="BV11" s="48">
        <v>169.23333333333335</v>
      </c>
      <c r="BW11" s="48">
        <v>170.20000000000002</v>
      </c>
      <c r="BX11" s="48">
        <v>170</v>
      </c>
      <c r="BY11" s="48">
        <v>169.86666666666667</v>
      </c>
      <c r="BZ11" s="48">
        <v>159.73333333333335</v>
      </c>
      <c r="CA11" s="48">
        <v>162.03333333333333</v>
      </c>
      <c r="CB11" s="48">
        <v>156.56666666666666</v>
      </c>
      <c r="CC11" s="48">
        <v>153.26666666666665</v>
      </c>
      <c r="CD11" s="48">
        <v>150.96666666666667</v>
      </c>
      <c r="CE11" s="48">
        <v>150.19999999999999</v>
      </c>
      <c r="CF11" s="48">
        <v>150.13333333333333</v>
      </c>
      <c r="CG11" s="48">
        <v>150.56666666666666</v>
      </c>
      <c r="CH11" s="48">
        <v>151.86666666666667</v>
      </c>
      <c r="CI11" s="48">
        <v>153.86666666666667</v>
      </c>
      <c r="CJ11" s="48">
        <v>157.03333333333333</v>
      </c>
      <c r="CK11" s="48">
        <v>160.16666666666666</v>
      </c>
      <c r="CL11" s="48">
        <v>162.76666666666668</v>
      </c>
      <c r="CM11" s="48">
        <v>164.46666666666667</v>
      </c>
      <c r="CN11" s="48">
        <v>166.43333333333334</v>
      </c>
      <c r="CO11" s="48">
        <v>168.4</v>
      </c>
      <c r="CP11" s="48">
        <v>169.73333333333335</v>
      </c>
      <c r="CQ11" s="48">
        <v>170.56666666666666</v>
      </c>
      <c r="CR11" s="48">
        <v>170.70000000000002</v>
      </c>
      <c r="CS11" s="48">
        <v>170.43333333333334</v>
      </c>
      <c r="CT11" s="48">
        <v>170.29999999999998</v>
      </c>
      <c r="CU11" s="48">
        <v>169.76666666666668</v>
      </c>
      <c r="CV11" s="48">
        <v>169.86666666666667</v>
      </c>
      <c r="CW11" s="48">
        <v>170.46666666666667</v>
      </c>
      <c r="CX11" s="48">
        <v>170.53333333333333</v>
      </c>
      <c r="CY11" s="48">
        <v>171</v>
      </c>
      <c r="CZ11" s="48">
        <v>170.56666666666666</v>
      </c>
      <c r="DA11" s="48">
        <v>171.66666666666666</v>
      </c>
      <c r="DB11" s="48">
        <v>171</v>
      </c>
      <c r="DC11" s="48">
        <v>170.53333333333333</v>
      </c>
      <c r="DD11" s="48">
        <v>169.9</v>
      </c>
      <c r="DE11" s="48">
        <v>168.13333333333335</v>
      </c>
      <c r="DF11" s="48">
        <v>165.63333333333333</v>
      </c>
      <c r="DG11" s="48">
        <v>163.80000000000001</v>
      </c>
      <c r="DH11" s="48">
        <v>162.83333333333334</v>
      </c>
      <c r="DI11" s="48">
        <v>160.1</v>
      </c>
      <c r="DJ11" s="48">
        <v>159.5</v>
      </c>
      <c r="DK11" s="48">
        <v>159.69999999999999</v>
      </c>
      <c r="DL11" s="48">
        <v>160.43333333333331</v>
      </c>
      <c r="DM11" s="48">
        <v>161.43333333333334</v>
      </c>
      <c r="DN11" s="48">
        <v>164.1</v>
      </c>
      <c r="DO11" s="48">
        <v>165.8</v>
      </c>
      <c r="DP11" s="48">
        <v>166.83333333333331</v>
      </c>
      <c r="DQ11" s="48">
        <v>166.86666666666667</v>
      </c>
      <c r="DR11" s="48">
        <v>166.83333333333334</v>
      </c>
      <c r="DS11" s="49">
        <v>165.93333333333331</v>
      </c>
      <c r="DT11" s="49">
        <v>153</v>
      </c>
      <c r="DU11" s="49">
        <v>146.80000000000001</v>
      </c>
      <c r="DV11" s="49">
        <v>142.66666666666669</v>
      </c>
      <c r="DW11" s="49">
        <v>139.86666666666667</v>
      </c>
      <c r="DX11" s="49">
        <v>138.23333333333335</v>
      </c>
      <c r="DY11" s="49">
        <v>138.1</v>
      </c>
      <c r="DZ11" s="49">
        <v>140.16666666666666</v>
      </c>
      <c r="EA11" s="49">
        <v>141.23333333333332</v>
      </c>
      <c r="EB11" s="49">
        <v>142.30000000000001</v>
      </c>
      <c r="EC11" s="49">
        <v>144.4</v>
      </c>
      <c r="ED11" s="49">
        <v>146.16666666666666</v>
      </c>
      <c r="EE11" s="49">
        <v>147.46666666666667</v>
      </c>
      <c r="EF11" s="50">
        <v>147.84809999999999</v>
      </c>
      <c r="EG11" s="50">
        <v>148.46729999999999</v>
      </c>
      <c r="EH11" s="50">
        <v>148.8288</v>
      </c>
      <c r="EI11" s="50">
        <v>148.9359</v>
      </c>
      <c r="EJ11" s="50">
        <v>148.98949999999999</v>
      </c>
      <c r="EK11" s="50">
        <v>148.9513</v>
      </c>
      <c r="EL11" s="50">
        <v>148.82749999999999</v>
      </c>
      <c r="EM11" s="50">
        <v>148.66909999999999</v>
      </c>
      <c r="EN11" s="50">
        <v>148.52090000000001</v>
      </c>
      <c r="EO11" s="50">
        <v>148.37739999999999</v>
      </c>
      <c r="EP11" s="50">
        <v>148.23830000000001</v>
      </c>
      <c r="EQ11" s="50">
        <v>148.13900000000001</v>
      </c>
      <c r="ER11" s="50">
        <v>148.0702</v>
      </c>
      <c r="ES11" s="50">
        <v>148.01499999999999</v>
      </c>
      <c r="ET11" s="50">
        <v>147.98699999999999</v>
      </c>
      <c r="EU11" s="50">
        <v>147.98490000000001</v>
      </c>
      <c r="EV11" s="50">
        <v>147.98920000000001</v>
      </c>
      <c r="EW11" s="50">
        <v>147.96610000000001</v>
      </c>
      <c r="EX11" s="50">
        <v>147.93610000000001</v>
      </c>
      <c r="EY11" s="50">
        <v>147.9153</v>
      </c>
      <c r="EZ11" s="50">
        <v>147.92259999999999</v>
      </c>
      <c r="FA11" s="50">
        <v>147.91820000000001</v>
      </c>
      <c r="FB11" s="50">
        <v>147.90199999999999</v>
      </c>
      <c r="FC11" s="50">
        <v>147.88910000000001</v>
      </c>
      <c r="FD11" s="50">
        <v>147.85900000000001</v>
      </c>
      <c r="FE11" s="50">
        <v>147.76249999999999</v>
      </c>
      <c r="FF11" s="50">
        <v>147.66079999999999</v>
      </c>
    </row>
    <row r="12" spans="1:162" x14ac:dyDescent="0.2">
      <c r="A12" t="s">
        <v>296</v>
      </c>
      <c r="B12" t="s">
        <v>284</v>
      </c>
      <c r="C12" s="48">
        <v>114.1</v>
      </c>
      <c r="D12" s="48">
        <v>112.1</v>
      </c>
      <c r="E12" s="48">
        <v>111.6</v>
      </c>
      <c r="F12" s="48">
        <v>111.53333333333332</v>
      </c>
      <c r="G12" s="48">
        <v>112.5</v>
      </c>
      <c r="H12" s="48">
        <v>112.33333333333331</v>
      </c>
      <c r="I12" s="48">
        <v>113.26666666666668</v>
      </c>
      <c r="J12" s="48">
        <v>112.7</v>
      </c>
      <c r="K12" s="48">
        <v>112.23333333333332</v>
      </c>
      <c r="L12" s="48">
        <v>110.03333333333332</v>
      </c>
      <c r="M12" s="48">
        <v>108.26666666666668</v>
      </c>
      <c r="N12" s="48">
        <v>106.7</v>
      </c>
      <c r="O12" s="48">
        <v>104.73333333333332</v>
      </c>
      <c r="P12" s="48">
        <v>101.26666666666668</v>
      </c>
      <c r="Q12" s="48">
        <v>99.066666666666663</v>
      </c>
      <c r="R12" s="48">
        <v>94.2</v>
      </c>
      <c r="S12" s="48">
        <v>91.1</v>
      </c>
      <c r="T12" s="48">
        <v>88.8</v>
      </c>
      <c r="U12" s="48">
        <v>88</v>
      </c>
      <c r="V12" s="48">
        <v>88.433333333333337</v>
      </c>
      <c r="W12" s="48">
        <v>87.666666666666657</v>
      </c>
      <c r="X12" s="48">
        <v>85.566666666666663</v>
      </c>
      <c r="Y12" s="48">
        <v>78.533333333333331</v>
      </c>
      <c r="Z12" s="48">
        <v>63</v>
      </c>
      <c r="AA12" s="48">
        <v>78.566666666666663</v>
      </c>
      <c r="AB12" s="48">
        <v>80.466666666666669</v>
      </c>
      <c r="AC12" s="48">
        <v>84.533333333333331</v>
      </c>
      <c r="AD12" s="48">
        <v>90.5</v>
      </c>
      <c r="AE12" s="48">
        <v>95.5</v>
      </c>
      <c r="AF12" s="48">
        <v>98.666666666666686</v>
      </c>
      <c r="AG12" s="48">
        <v>103.5</v>
      </c>
      <c r="AH12" s="48">
        <v>108.03333333333332</v>
      </c>
      <c r="AI12" s="48">
        <v>108.03333333333332</v>
      </c>
      <c r="AJ12" s="48">
        <v>108.6</v>
      </c>
      <c r="AK12" s="48">
        <v>108.1</v>
      </c>
      <c r="AL12" s="48">
        <v>106.46666666666668</v>
      </c>
      <c r="AM12" s="48">
        <v>101.83333333333331</v>
      </c>
      <c r="AN12" s="48">
        <v>96.5</v>
      </c>
      <c r="AO12" s="48">
        <v>91.4</v>
      </c>
      <c r="AP12" s="48">
        <v>88.266666666666666</v>
      </c>
      <c r="AQ12" s="48">
        <v>81</v>
      </c>
      <c r="AR12" s="48">
        <v>83.666666666666671</v>
      </c>
      <c r="AS12" s="48">
        <v>82.6</v>
      </c>
      <c r="AT12" s="48">
        <v>82.7</v>
      </c>
      <c r="AU12" s="48">
        <v>83.36666666666666</v>
      </c>
      <c r="AV12" s="48">
        <v>83.633333333333326</v>
      </c>
      <c r="AW12" s="48">
        <v>84.233333333333334</v>
      </c>
      <c r="AX12" s="48">
        <v>82.8</v>
      </c>
      <c r="AY12" s="48">
        <v>76.866666666666674</v>
      </c>
      <c r="AZ12" s="48">
        <v>73.833333333333329</v>
      </c>
      <c r="BA12" s="48">
        <v>70.733333333333334</v>
      </c>
      <c r="BB12" s="48">
        <v>69.066666666666663</v>
      </c>
      <c r="BC12" s="48">
        <v>65.866666666666674</v>
      </c>
      <c r="BD12" s="48">
        <v>63.466666666666669</v>
      </c>
      <c r="BE12" s="48">
        <v>61.166666666666671</v>
      </c>
      <c r="BF12" s="48">
        <v>59.733333333333334</v>
      </c>
      <c r="BG12" s="48">
        <v>58.766666666666666</v>
      </c>
      <c r="BH12" s="48">
        <v>58.333333333333329</v>
      </c>
      <c r="BI12" s="48">
        <v>58.466666666666669</v>
      </c>
      <c r="BJ12" s="48">
        <v>59.733333333333334</v>
      </c>
      <c r="BK12" s="48">
        <v>61.266666666666666</v>
      </c>
      <c r="BL12" s="48">
        <v>62.7</v>
      </c>
      <c r="BM12" s="48">
        <v>59.9</v>
      </c>
      <c r="BN12" s="48">
        <v>66.266666666666666</v>
      </c>
      <c r="BO12" s="48">
        <v>67.933333333333337</v>
      </c>
      <c r="BP12" s="48">
        <v>68.666666666666657</v>
      </c>
      <c r="BQ12" s="48">
        <v>70.3</v>
      </c>
      <c r="BR12" s="48">
        <v>72.166666666666671</v>
      </c>
      <c r="BS12" s="48">
        <v>73.733333333333334</v>
      </c>
      <c r="BT12" s="48">
        <v>74.766666666666666</v>
      </c>
      <c r="BU12" s="48">
        <v>76.733333333333334</v>
      </c>
      <c r="BV12" s="48">
        <v>78.36666666666666</v>
      </c>
      <c r="BW12" s="48">
        <v>79.666666666666671</v>
      </c>
      <c r="BX12" s="48">
        <v>80.033333333333331</v>
      </c>
      <c r="BY12" s="48">
        <v>81.233333333333334</v>
      </c>
      <c r="BZ12" s="48">
        <v>73.400000000000006</v>
      </c>
      <c r="CA12" s="48">
        <v>80.833333333333329</v>
      </c>
      <c r="CB12" s="48">
        <v>79.033333333333331</v>
      </c>
      <c r="CC12" s="48">
        <v>78.099999999999994</v>
      </c>
      <c r="CD12" s="48">
        <v>77.333333333333329</v>
      </c>
      <c r="CE12" s="48">
        <v>76.866666666666674</v>
      </c>
      <c r="CF12" s="48">
        <v>76.266666666666666</v>
      </c>
      <c r="CG12" s="48">
        <v>76.599999999999994</v>
      </c>
      <c r="CH12" s="48">
        <v>77.266666666666666</v>
      </c>
      <c r="CI12" s="48">
        <v>78.466666666666669</v>
      </c>
      <c r="CJ12" s="48">
        <v>80.566666666666663</v>
      </c>
      <c r="CK12" s="48">
        <v>83.7</v>
      </c>
      <c r="CL12" s="48">
        <v>85.600000000000009</v>
      </c>
      <c r="CM12" s="48">
        <v>86.766666666666666</v>
      </c>
      <c r="CN12" s="48">
        <v>88.066666666666663</v>
      </c>
      <c r="CO12" s="48">
        <v>90.4</v>
      </c>
      <c r="CP12" s="48">
        <v>91.4</v>
      </c>
      <c r="CQ12" s="48">
        <v>91.633333333333326</v>
      </c>
      <c r="CR12" s="48">
        <v>91.26666666666668</v>
      </c>
      <c r="CS12" s="48">
        <v>90.933333333333337</v>
      </c>
      <c r="CT12" s="48">
        <v>89.566666666666663</v>
      </c>
      <c r="CU12" s="48">
        <v>88.766666666666666</v>
      </c>
      <c r="CV12" s="48">
        <v>88.63333333333334</v>
      </c>
      <c r="CW12" s="48">
        <v>89.2</v>
      </c>
      <c r="CX12" s="48">
        <v>88.63333333333334</v>
      </c>
      <c r="CY12" s="48">
        <v>88.333333333333329</v>
      </c>
      <c r="CZ12" s="48">
        <v>88.166666666666671</v>
      </c>
      <c r="DA12" s="48">
        <v>88.5</v>
      </c>
      <c r="DB12" s="48">
        <v>87.6</v>
      </c>
      <c r="DC12" s="48">
        <v>87.033333333333331</v>
      </c>
      <c r="DD12" s="48">
        <v>86.066666666666663</v>
      </c>
      <c r="DE12" s="48">
        <v>84.666666666666671</v>
      </c>
      <c r="DF12" s="48">
        <v>82.033333333333331</v>
      </c>
      <c r="DG12" s="48">
        <v>80.733333333333334</v>
      </c>
      <c r="DH12" s="48">
        <v>79</v>
      </c>
      <c r="DI12" s="48">
        <v>77.166666666666671</v>
      </c>
      <c r="DJ12" s="48">
        <v>75.833333333333329</v>
      </c>
      <c r="DK12" s="48">
        <v>76.2</v>
      </c>
      <c r="DL12" s="48">
        <v>76.8</v>
      </c>
      <c r="DM12" s="48">
        <v>78.3</v>
      </c>
      <c r="DN12" s="48">
        <v>79.7</v>
      </c>
      <c r="DO12" s="48">
        <v>80.833333333333329</v>
      </c>
      <c r="DP12" s="48">
        <v>81.933333333333337</v>
      </c>
      <c r="DQ12" s="48">
        <v>82.766666666666666</v>
      </c>
      <c r="DR12" s="48">
        <v>82.233333333333334</v>
      </c>
      <c r="DS12" s="49">
        <v>82.266666666666666</v>
      </c>
      <c r="DT12" s="49">
        <v>77.266666666666666</v>
      </c>
      <c r="DU12" s="49">
        <v>71.266666666666666</v>
      </c>
      <c r="DV12" s="49">
        <v>66.333333333333329</v>
      </c>
      <c r="DW12" s="49">
        <v>63.7</v>
      </c>
      <c r="DX12" s="49">
        <v>62.466666666666669</v>
      </c>
      <c r="DY12" s="49">
        <v>62.3</v>
      </c>
      <c r="DZ12" s="49">
        <v>63.066666666666663</v>
      </c>
      <c r="EA12" s="49">
        <v>64.066666666666663</v>
      </c>
      <c r="EB12" s="49">
        <v>65.400000000000006</v>
      </c>
      <c r="EC12" s="49">
        <v>68.13333333333334</v>
      </c>
      <c r="ED12" s="49">
        <v>69.366666666666674</v>
      </c>
      <c r="EE12" s="49">
        <v>69.633333333333326</v>
      </c>
      <c r="EF12" s="50">
        <v>70.569680000000005</v>
      </c>
      <c r="EG12" s="50">
        <v>71.467129999999997</v>
      </c>
      <c r="EH12" s="50">
        <v>72.254329999999996</v>
      </c>
      <c r="EI12" s="50">
        <v>72.913880000000006</v>
      </c>
      <c r="EJ12" s="50">
        <v>73.537199999999999</v>
      </c>
      <c r="EK12" s="50">
        <v>74.022270000000006</v>
      </c>
      <c r="EL12" s="50">
        <v>74.424180000000007</v>
      </c>
      <c r="EM12" s="50">
        <v>74.743729999999999</v>
      </c>
      <c r="EN12" s="50">
        <v>75.017420000000001</v>
      </c>
      <c r="EO12" s="50">
        <v>75.255780000000001</v>
      </c>
      <c r="EP12" s="50">
        <v>75.463319999999996</v>
      </c>
      <c r="EQ12" s="50">
        <v>75.686269999999993</v>
      </c>
      <c r="ER12" s="50">
        <v>75.902119999999996</v>
      </c>
      <c r="ES12" s="50">
        <v>76.108440000000002</v>
      </c>
      <c r="ET12" s="50">
        <v>76.313059999999993</v>
      </c>
      <c r="EU12" s="50">
        <v>76.507679999999993</v>
      </c>
      <c r="EV12" s="50">
        <v>76.688789999999997</v>
      </c>
      <c r="EW12" s="50">
        <v>76.84187</v>
      </c>
      <c r="EX12" s="50">
        <v>76.984059999999999</v>
      </c>
      <c r="EY12" s="50">
        <v>77.116609999999994</v>
      </c>
      <c r="EZ12" s="50">
        <v>77.256590000000003</v>
      </c>
      <c r="FA12" s="50">
        <v>77.383409999999998</v>
      </c>
      <c r="FB12" s="50">
        <v>77.492099999999994</v>
      </c>
      <c r="FC12" s="50">
        <v>77.604789999999994</v>
      </c>
      <c r="FD12" s="50">
        <v>77.705259999999996</v>
      </c>
      <c r="FE12" s="50">
        <v>77.744460000000004</v>
      </c>
      <c r="FF12" s="50">
        <v>77.783529999999999</v>
      </c>
    </row>
    <row r="13" spans="1:162" x14ac:dyDescent="0.2">
      <c r="A13" t="s">
        <v>270</v>
      </c>
      <c r="B13" t="s">
        <v>285</v>
      </c>
      <c r="C13" s="48">
        <v>821.03333333333342</v>
      </c>
      <c r="D13" s="48">
        <v>829.99999999999989</v>
      </c>
      <c r="E13" s="48">
        <v>838.6</v>
      </c>
      <c r="F13" s="48">
        <v>838.60000000000014</v>
      </c>
      <c r="G13" s="48">
        <v>838.36666666666667</v>
      </c>
      <c r="H13" s="48">
        <v>843.13333333333344</v>
      </c>
      <c r="I13" s="48">
        <v>845.46666666666658</v>
      </c>
      <c r="J13" s="48">
        <v>848.03333333333342</v>
      </c>
      <c r="K13" s="48">
        <v>857.43333333333328</v>
      </c>
      <c r="L13" s="48">
        <v>858.83333333333337</v>
      </c>
      <c r="M13" s="48">
        <v>858.4</v>
      </c>
      <c r="N13" s="48">
        <v>866.5333333333333</v>
      </c>
      <c r="O13" s="48">
        <v>874.4666666666667</v>
      </c>
      <c r="P13" s="48">
        <v>882.09999999999991</v>
      </c>
      <c r="Q13" s="48">
        <v>895.73333333333335</v>
      </c>
      <c r="R13" s="48">
        <v>889.06666666666661</v>
      </c>
      <c r="S13" s="48">
        <v>898.76666666666665</v>
      </c>
      <c r="T13" s="48">
        <v>905.0333333333333</v>
      </c>
      <c r="U13" s="48">
        <v>909.06666666666683</v>
      </c>
      <c r="V13" s="48">
        <v>920.83333333333326</v>
      </c>
      <c r="W13" s="48">
        <v>927.69999999999993</v>
      </c>
      <c r="X13" s="48">
        <v>930.23333333333323</v>
      </c>
      <c r="Y13" s="48">
        <v>936.86666666666667</v>
      </c>
      <c r="Z13" s="48">
        <v>946.93333333333328</v>
      </c>
      <c r="AA13" s="48">
        <v>958</v>
      </c>
      <c r="AB13" s="48">
        <v>962.59999999999991</v>
      </c>
      <c r="AC13" s="48">
        <v>970.9</v>
      </c>
      <c r="AD13" s="48">
        <v>984.43333333333339</v>
      </c>
      <c r="AE13" s="48">
        <v>990.7</v>
      </c>
      <c r="AF13" s="48">
        <v>1008.6666666666666</v>
      </c>
      <c r="AG13" s="48">
        <v>1015.8</v>
      </c>
      <c r="AH13" s="48">
        <v>1027.7333333333331</v>
      </c>
      <c r="AI13" s="48">
        <v>1038.5333333333335</v>
      </c>
      <c r="AJ13" s="48">
        <v>1052.1666666666665</v>
      </c>
      <c r="AK13" s="48">
        <v>1062.3999999999999</v>
      </c>
      <c r="AL13" s="48">
        <v>1074.0666666666666</v>
      </c>
      <c r="AM13" s="48">
        <v>1084.7666666666667</v>
      </c>
      <c r="AN13" s="48">
        <v>1092.3666666666668</v>
      </c>
      <c r="AO13" s="48">
        <v>1107.2333333333333</v>
      </c>
      <c r="AP13" s="48">
        <v>1119.0333333333333</v>
      </c>
      <c r="AQ13" s="48">
        <v>1131.2666666666669</v>
      </c>
      <c r="AR13" s="48">
        <v>1136.5999999999999</v>
      </c>
      <c r="AS13" s="48">
        <v>1144.7</v>
      </c>
      <c r="AT13" s="48">
        <v>1152.1666666666667</v>
      </c>
      <c r="AU13" s="48">
        <v>1147.2</v>
      </c>
      <c r="AV13" s="48">
        <v>1141</v>
      </c>
      <c r="AW13" s="48">
        <v>1129.2333333333333</v>
      </c>
      <c r="AX13" s="48">
        <v>1115.4333333333334</v>
      </c>
      <c r="AY13" s="48">
        <v>1108.1666666666665</v>
      </c>
      <c r="AZ13" s="48">
        <v>1105.5</v>
      </c>
      <c r="BA13" s="48">
        <v>1113.5666666666666</v>
      </c>
      <c r="BB13" s="48">
        <v>1113.5666666666666</v>
      </c>
      <c r="BC13" s="48">
        <v>1116</v>
      </c>
      <c r="BD13" s="48">
        <v>1114.5333333333333</v>
      </c>
      <c r="BE13" s="48">
        <v>1116.2666666666667</v>
      </c>
      <c r="BF13" s="48">
        <v>1120.1666666666667</v>
      </c>
      <c r="BG13" s="48">
        <v>1120.5</v>
      </c>
      <c r="BH13" s="48">
        <v>1126.4333333333334</v>
      </c>
      <c r="BI13" s="48">
        <v>1129.0999999999999</v>
      </c>
      <c r="BJ13" s="48">
        <v>1135.0666666666666</v>
      </c>
      <c r="BK13" s="48">
        <v>1138.8</v>
      </c>
      <c r="BL13" s="48">
        <v>1146.3333333333333</v>
      </c>
      <c r="BM13" s="48">
        <v>1154.7666666666667</v>
      </c>
      <c r="BN13" s="48">
        <v>1161.5</v>
      </c>
      <c r="BO13" s="48">
        <v>1167.6333333333332</v>
      </c>
      <c r="BP13" s="48">
        <v>1174.3333333333333</v>
      </c>
      <c r="BQ13" s="48">
        <v>1181.1666666666667</v>
      </c>
      <c r="BR13" s="48">
        <v>1187</v>
      </c>
      <c r="BS13" s="48">
        <v>1197.5666666666666</v>
      </c>
      <c r="BT13" s="48">
        <v>1203.6333333333334</v>
      </c>
      <c r="BU13" s="48">
        <v>1210.2666666666667</v>
      </c>
      <c r="BV13" s="48">
        <v>1218.2666666666667</v>
      </c>
      <c r="BW13" s="48">
        <v>1227.6999999999998</v>
      </c>
      <c r="BX13" s="48">
        <v>1228.9333333333334</v>
      </c>
      <c r="BY13" s="48">
        <v>1233.9000000000001</v>
      </c>
      <c r="BZ13" s="48">
        <v>1222.7666666666669</v>
      </c>
      <c r="CA13" s="48">
        <v>1205.8666666666666</v>
      </c>
      <c r="CB13" s="48">
        <v>1186.0666666666666</v>
      </c>
      <c r="CC13" s="48">
        <v>1177.8333333333333</v>
      </c>
      <c r="CD13" s="48">
        <v>1174.0333333333333</v>
      </c>
      <c r="CE13" s="48">
        <v>1170.9333333333334</v>
      </c>
      <c r="CF13" s="48">
        <v>1178.5999999999999</v>
      </c>
      <c r="CG13" s="48">
        <v>1180.8</v>
      </c>
      <c r="CH13" s="48">
        <v>1188.4666666666667</v>
      </c>
      <c r="CI13" s="48">
        <v>1192.1666666666667</v>
      </c>
      <c r="CJ13" s="48">
        <v>1198.6333333333334</v>
      </c>
      <c r="CK13" s="48">
        <v>1202.5</v>
      </c>
      <c r="CL13" s="48">
        <v>1207.8000000000002</v>
      </c>
      <c r="CM13" s="48">
        <v>1214.5999999999999</v>
      </c>
      <c r="CN13" s="48">
        <v>1224.1999999999998</v>
      </c>
      <c r="CO13" s="48">
        <v>1227.5666666666666</v>
      </c>
      <c r="CP13" s="48">
        <v>1237.7333333333333</v>
      </c>
      <c r="CQ13" s="48">
        <v>1245.5666666666668</v>
      </c>
      <c r="CR13" s="48">
        <v>1253.8999999999999</v>
      </c>
      <c r="CS13" s="48">
        <v>1261.7999999999997</v>
      </c>
      <c r="CT13" s="48">
        <v>1273.8666666666668</v>
      </c>
      <c r="CU13" s="48">
        <v>1283.1666666666667</v>
      </c>
      <c r="CV13" s="48">
        <v>1286.7666666666667</v>
      </c>
      <c r="CW13" s="48">
        <v>1300.7666666666667</v>
      </c>
      <c r="CX13" s="48">
        <v>1307.0333333333333</v>
      </c>
      <c r="CY13" s="48">
        <v>1315.9333333333334</v>
      </c>
      <c r="CZ13" s="48">
        <v>1327.9666666666667</v>
      </c>
      <c r="DA13" s="48">
        <v>1341.7333333333331</v>
      </c>
      <c r="DB13" s="48">
        <v>1351.5333333333333</v>
      </c>
      <c r="DC13" s="48">
        <v>1363.2333333333331</v>
      </c>
      <c r="DD13" s="48">
        <v>1378</v>
      </c>
      <c r="DE13" s="48">
        <v>1389.4333333333334</v>
      </c>
      <c r="DF13" s="48">
        <v>1398.333333333333</v>
      </c>
      <c r="DG13" s="48">
        <v>1408.7666666666667</v>
      </c>
      <c r="DH13" s="48">
        <v>1423.2333333333331</v>
      </c>
      <c r="DI13" s="48">
        <v>1432.2</v>
      </c>
      <c r="DJ13" s="48">
        <v>1438.7333333333331</v>
      </c>
      <c r="DK13" s="48">
        <v>1449.7333333333331</v>
      </c>
      <c r="DL13" s="48">
        <v>1455.2333333333333</v>
      </c>
      <c r="DM13" s="48">
        <v>1461.7666666666667</v>
      </c>
      <c r="DN13" s="48">
        <v>1468.0666666666666</v>
      </c>
      <c r="DO13" s="48">
        <v>1475.0333333333333</v>
      </c>
      <c r="DP13" s="48">
        <v>1487.2</v>
      </c>
      <c r="DQ13" s="48">
        <v>1501.3333333333333</v>
      </c>
      <c r="DR13" s="48">
        <v>1505.9666666666667</v>
      </c>
      <c r="DS13" s="49">
        <v>1511.5</v>
      </c>
      <c r="DT13" s="49">
        <v>1336.7</v>
      </c>
      <c r="DU13" s="49">
        <v>1386.4333333333334</v>
      </c>
      <c r="DV13" s="49">
        <v>1400.4</v>
      </c>
      <c r="DW13" s="49">
        <v>1402.2333333333333</v>
      </c>
      <c r="DX13" s="49">
        <v>1426.8333333333333</v>
      </c>
      <c r="DY13" s="49">
        <v>1461.7666666666667</v>
      </c>
      <c r="DZ13" s="49">
        <v>1489.0333333333333</v>
      </c>
      <c r="EA13" s="49">
        <v>1497.3000000000002</v>
      </c>
      <c r="EB13" s="49">
        <v>1511.6333333333332</v>
      </c>
      <c r="EC13" s="49">
        <v>1529.9333333333334</v>
      </c>
      <c r="ED13" s="49">
        <v>1526.9333333333334</v>
      </c>
      <c r="EE13" s="49">
        <v>1537.3</v>
      </c>
      <c r="EF13" s="50">
        <v>1542.53</v>
      </c>
      <c r="EG13" s="50">
        <v>1554.96</v>
      </c>
      <c r="EH13" s="50">
        <v>1560.5239999999999</v>
      </c>
      <c r="EI13" s="50">
        <v>1563.799</v>
      </c>
      <c r="EJ13" s="50">
        <v>1565.25</v>
      </c>
      <c r="EK13" s="50">
        <v>1564.9770000000001</v>
      </c>
      <c r="EL13" s="50">
        <v>1567.509</v>
      </c>
      <c r="EM13" s="50">
        <v>1569.5360000000001</v>
      </c>
      <c r="EN13" s="50">
        <v>1570.127</v>
      </c>
      <c r="EO13" s="50">
        <v>1571.2080000000001</v>
      </c>
      <c r="EP13" s="50">
        <v>1571.982</v>
      </c>
      <c r="EQ13" s="50">
        <v>1573.866</v>
      </c>
      <c r="ER13" s="50">
        <v>1575.317</v>
      </c>
      <c r="ES13" s="50">
        <v>1577.4369999999999</v>
      </c>
      <c r="ET13" s="50">
        <v>1580.4590000000001</v>
      </c>
      <c r="EU13" s="50">
        <v>1584.576</v>
      </c>
      <c r="EV13" s="50">
        <v>1588.88</v>
      </c>
      <c r="EW13" s="50">
        <v>1593.8320000000001</v>
      </c>
      <c r="EX13" s="50">
        <v>1601.0060000000001</v>
      </c>
      <c r="EY13" s="50">
        <v>1608.4079999999999</v>
      </c>
      <c r="EZ13" s="50">
        <v>1615.646</v>
      </c>
      <c r="FA13" s="50">
        <v>1622.8</v>
      </c>
      <c r="FB13" s="50">
        <v>1629.7380000000001</v>
      </c>
      <c r="FC13" s="50">
        <v>1636.893</v>
      </c>
      <c r="FD13" s="50">
        <v>1643.912</v>
      </c>
      <c r="FE13" s="50">
        <v>1651.0889999999999</v>
      </c>
      <c r="FF13" s="50">
        <v>1658.3</v>
      </c>
    </row>
    <row r="14" spans="1:162" x14ac:dyDescent="0.2">
      <c r="A14" t="s">
        <v>271</v>
      </c>
      <c r="B14" t="s">
        <v>310</v>
      </c>
      <c r="C14" s="48">
        <v>176.4</v>
      </c>
      <c r="D14" s="48">
        <v>176.76666666666665</v>
      </c>
      <c r="E14" s="48">
        <v>177.4</v>
      </c>
      <c r="F14" s="48">
        <v>179.3</v>
      </c>
      <c r="G14" s="48">
        <v>175.56666666666666</v>
      </c>
      <c r="H14" s="48">
        <v>175.63333333333333</v>
      </c>
      <c r="I14" s="48">
        <v>175.16666666666666</v>
      </c>
      <c r="J14" s="48">
        <v>174.5</v>
      </c>
      <c r="K14" s="48">
        <v>176.26666666666668</v>
      </c>
      <c r="L14" s="48">
        <v>176.43333333333334</v>
      </c>
      <c r="M14" s="48">
        <v>175.3</v>
      </c>
      <c r="N14" s="48">
        <v>175.66666666666666</v>
      </c>
      <c r="O14" s="48">
        <v>176.46666666666667</v>
      </c>
      <c r="P14" s="48">
        <v>177.03333333333333</v>
      </c>
      <c r="Q14" s="48">
        <v>180.46666666666667</v>
      </c>
      <c r="R14" s="48">
        <v>177.43333333333334</v>
      </c>
      <c r="S14" s="48">
        <v>178.06666666666666</v>
      </c>
      <c r="T14" s="48">
        <v>178.93333333333334</v>
      </c>
      <c r="U14" s="48">
        <v>180.8</v>
      </c>
      <c r="V14" s="48">
        <v>181.4</v>
      </c>
      <c r="W14" s="48">
        <v>182.7</v>
      </c>
      <c r="X14" s="48">
        <v>183.76666666666665</v>
      </c>
      <c r="Y14" s="48">
        <v>185.7</v>
      </c>
      <c r="Z14" s="48">
        <v>187.36666666666667</v>
      </c>
      <c r="AA14" s="48">
        <v>190.33333333333337</v>
      </c>
      <c r="AB14" s="48">
        <v>191.8</v>
      </c>
      <c r="AC14" s="48">
        <v>192.73333333333335</v>
      </c>
      <c r="AD14" s="48">
        <v>194.26666666666668</v>
      </c>
      <c r="AE14" s="48">
        <v>193.3</v>
      </c>
      <c r="AF14" s="48">
        <v>198.33333333333337</v>
      </c>
      <c r="AG14" s="48">
        <v>199.96666666666667</v>
      </c>
      <c r="AH14" s="48">
        <v>203.36666666666667</v>
      </c>
      <c r="AI14" s="48">
        <v>202.73333333333335</v>
      </c>
      <c r="AJ14" s="48">
        <v>205.23333333333335</v>
      </c>
      <c r="AK14" s="48">
        <v>207.1</v>
      </c>
      <c r="AL14" s="48">
        <v>210.86666666666667</v>
      </c>
      <c r="AM14" s="48">
        <v>211.8</v>
      </c>
      <c r="AN14" s="48">
        <v>212.96666666666667</v>
      </c>
      <c r="AO14" s="48">
        <v>216.03333333333333</v>
      </c>
      <c r="AP14" s="48">
        <v>219.03333333333333</v>
      </c>
      <c r="AQ14" s="48">
        <v>220</v>
      </c>
      <c r="AR14" s="48">
        <v>221.13333333333333</v>
      </c>
      <c r="AS14" s="48">
        <v>221.16666666666663</v>
      </c>
      <c r="AT14" s="48">
        <v>222.76666666666668</v>
      </c>
      <c r="AU14" s="48">
        <v>220.9</v>
      </c>
      <c r="AV14" s="48">
        <v>218.6</v>
      </c>
      <c r="AW14" s="48">
        <v>214.63333333333333</v>
      </c>
      <c r="AX14" s="48">
        <v>208.8</v>
      </c>
      <c r="AY14" s="48">
        <v>204.53333333333333</v>
      </c>
      <c r="AZ14" s="48">
        <v>201.23333333333332</v>
      </c>
      <c r="BA14" s="48">
        <v>207.5</v>
      </c>
      <c r="BB14" s="48">
        <v>206</v>
      </c>
      <c r="BC14" s="48">
        <v>206.26666666666665</v>
      </c>
      <c r="BD14" s="48">
        <v>204.96666666666667</v>
      </c>
      <c r="BE14" s="48">
        <v>205.53333333333333</v>
      </c>
      <c r="BF14" s="48">
        <v>205.63333333333333</v>
      </c>
      <c r="BG14" s="48">
        <v>205.3</v>
      </c>
      <c r="BH14" s="48">
        <v>206.43333333333337</v>
      </c>
      <c r="BI14" s="48">
        <v>206.3</v>
      </c>
      <c r="BJ14" s="48">
        <v>206.46666666666667</v>
      </c>
      <c r="BK14" s="48">
        <v>207.23333333333332</v>
      </c>
      <c r="BL14" s="48">
        <v>208.7</v>
      </c>
      <c r="BM14" s="48">
        <v>210.23333333333332</v>
      </c>
      <c r="BN14" s="48">
        <v>211.56666666666663</v>
      </c>
      <c r="BO14" s="48">
        <v>211.9</v>
      </c>
      <c r="BP14" s="48">
        <v>212</v>
      </c>
      <c r="BQ14" s="48">
        <v>212.3</v>
      </c>
      <c r="BR14" s="48">
        <v>212.33333333333337</v>
      </c>
      <c r="BS14" s="48">
        <v>214.66666666666663</v>
      </c>
      <c r="BT14" s="48">
        <v>215.23333333333335</v>
      </c>
      <c r="BU14" s="48">
        <v>216.26666666666668</v>
      </c>
      <c r="BV14" s="48">
        <v>217.6</v>
      </c>
      <c r="BW14" s="48">
        <v>219.73333333333332</v>
      </c>
      <c r="BX14" s="48">
        <v>217.76666666666668</v>
      </c>
      <c r="BY14" s="48">
        <v>217.8</v>
      </c>
      <c r="BZ14" s="48">
        <v>213.9</v>
      </c>
      <c r="CA14" s="48">
        <v>208.06666666666663</v>
      </c>
      <c r="CB14" s="48">
        <v>202.93333333333337</v>
      </c>
      <c r="CC14" s="48">
        <v>201.36666666666667</v>
      </c>
      <c r="CD14" s="48">
        <v>199.03333333333333</v>
      </c>
      <c r="CE14" s="48">
        <v>196.7</v>
      </c>
      <c r="CF14" s="48">
        <v>197.33333333333337</v>
      </c>
      <c r="CG14" s="48">
        <v>196.8</v>
      </c>
      <c r="CH14" s="48">
        <v>198.16666666666663</v>
      </c>
      <c r="CI14" s="48">
        <v>198.86666666666667</v>
      </c>
      <c r="CJ14" s="48">
        <v>199.63333333333333</v>
      </c>
      <c r="CK14" s="48">
        <v>199.76666666666668</v>
      </c>
      <c r="CL14" s="48">
        <v>199.9</v>
      </c>
      <c r="CM14" s="48">
        <v>200.8</v>
      </c>
      <c r="CN14" s="48">
        <v>202.5</v>
      </c>
      <c r="CO14" s="48">
        <v>203.7</v>
      </c>
      <c r="CP14" s="48">
        <v>204.96666666666667</v>
      </c>
      <c r="CQ14" s="48">
        <v>206.33333333333337</v>
      </c>
      <c r="CR14" s="48">
        <v>207.6</v>
      </c>
      <c r="CS14" s="48">
        <v>209.2</v>
      </c>
      <c r="CT14" s="48">
        <v>211.6</v>
      </c>
      <c r="CU14" s="48">
        <v>212.06666666666663</v>
      </c>
      <c r="CV14" s="48">
        <v>211.73333333333332</v>
      </c>
      <c r="CW14" s="48">
        <v>213.56666666666663</v>
      </c>
      <c r="CX14" s="48">
        <v>214.56666666666663</v>
      </c>
      <c r="CY14" s="48">
        <v>215.86666666666667</v>
      </c>
      <c r="CZ14" s="48">
        <v>216.96666666666667</v>
      </c>
      <c r="DA14" s="48">
        <v>218.4</v>
      </c>
      <c r="DB14" s="48">
        <v>218.43333333333337</v>
      </c>
      <c r="DC14" s="48">
        <v>218.3</v>
      </c>
      <c r="DD14" s="48">
        <v>219.66666666666663</v>
      </c>
      <c r="DE14" s="48">
        <v>219.86666666666667</v>
      </c>
      <c r="DF14" s="48">
        <v>220.7</v>
      </c>
      <c r="DG14" s="48">
        <v>221.36666666666667</v>
      </c>
      <c r="DH14" s="48">
        <v>222.03333333333333</v>
      </c>
      <c r="DI14" s="48">
        <v>222.23333333333332</v>
      </c>
      <c r="DJ14" s="48">
        <v>222.16666666666663</v>
      </c>
      <c r="DK14" s="48">
        <v>223.16666666666663</v>
      </c>
      <c r="DL14" s="48">
        <v>221.96666666666667</v>
      </c>
      <c r="DM14" s="48">
        <v>221.86666666666667</v>
      </c>
      <c r="DN14" s="48">
        <v>220.83333333333331</v>
      </c>
      <c r="DO14" s="48">
        <v>223.1</v>
      </c>
      <c r="DP14" s="48">
        <v>220.5</v>
      </c>
      <c r="DQ14" s="48">
        <v>218.76666666666668</v>
      </c>
      <c r="DR14" s="48">
        <v>218.46666666666667</v>
      </c>
      <c r="DS14" s="49">
        <v>218.6</v>
      </c>
      <c r="DT14" s="49">
        <v>193.66666666666669</v>
      </c>
      <c r="DU14" s="49">
        <v>205.7</v>
      </c>
      <c r="DV14" s="49">
        <v>209.7</v>
      </c>
      <c r="DW14" s="49">
        <v>212.66666666666663</v>
      </c>
      <c r="DX14" s="49">
        <v>216.3</v>
      </c>
      <c r="DY14" s="49">
        <v>217.2</v>
      </c>
      <c r="DZ14" s="49">
        <v>219</v>
      </c>
      <c r="EA14" s="49">
        <v>211.96666666666667</v>
      </c>
      <c r="EB14" s="49">
        <v>212.33333333333337</v>
      </c>
      <c r="EC14" s="49">
        <v>212.63333333333333</v>
      </c>
      <c r="ED14" s="49">
        <v>210.96666666666667</v>
      </c>
      <c r="EE14" s="49">
        <v>212.8</v>
      </c>
      <c r="EF14" s="50">
        <v>214.07570000000001</v>
      </c>
      <c r="EG14" s="50">
        <v>214.96690000000001</v>
      </c>
      <c r="EH14" s="50">
        <v>216.73349999999999</v>
      </c>
      <c r="EI14" s="50">
        <v>215.6147</v>
      </c>
      <c r="EJ14" s="50">
        <v>213.8939</v>
      </c>
      <c r="EK14" s="50">
        <v>212.2552</v>
      </c>
      <c r="EL14" s="50">
        <v>210.227</v>
      </c>
      <c r="EM14" s="50">
        <v>208.4819</v>
      </c>
      <c r="EN14" s="50">
        <v>206.93600000000001</v>
      </c>
      <c r="EO14" s="50">
        <v>206.23</v>
      </c>
      <c r="EP14" s="50">
        <v>205.6703</v>
      </c>
      <c r="EQ14" s="50">
        <v>204.57499999999999</v>
      </c>
      <c r="ER14" s="50">
        <v>203.97659999999999</v>
      </c>
      <c r="ES14" s="50">
        <v>203.68790000000001</v>
      </c>
      <c r="ET14" s="50">
        <v>203.37360000000001</v>
      </c>
      <c r="EU14" s="50">
        <v>203.06530000000001</v>
      </c>
      <c r="EV14" s="50">
        <v>203.03100000000001</v>
      </c>
      <c r="EW14" s="50">
        <v>202.85409999999999</v>
      </c>
      <c r="EX14" s="50">
        <v>202.4768</v>
      </c>
      <c r="EY14" s="50">
        <v>201.84960000000001</v>
      </c>
      <c r="EZ14" s="50">
        <v>201.40629999999999</v>
      </c>
      <c r="FA14" s="50">
        <v>200.95269999999999</v>
      </c>
      <c r="FB14" s="50">
        <v>200.52959999999999</v>
      </c>
      <c r="FC14" s="50">
        <v>199.94909999999999</v>
      </c>
      <c r="FD14" s="50">
        <v>199.6302</v>
      </c>
      <c r="FE14" s="50">
        <v>199.2764</v>
      </c>
      <c r="FF14" s="50">
        <v>198.9555</v>
      </c>
    </row>
    <row r="15" spans="1:162" x14ac:dyDescent="0.2">
      <c r="A15" t="s">
        <v>297</v>
      </c>
      <c r="B15" t="s">
        <v>311</v>
      </c>
      <c r="C15" s="48">
        <v>50.066666666666663</v>
      </c>
      <c r="D15" s="48">
        <v>51.966666666666669</v>
      </c>
      <c r="E15" s="48">
        <v>52.233333333333334</v>
      </c>
      <c r="F15" s="48">
        <v>50.866666666666667</v>
      </c>
      <c r="G15" s="48">
        <v>52.466666666666669</v>
      </c>
      <c r="H15" s="48">
        <v>52.133333333333333</v>
      </c>
      <c r="I15" s="48">
        <v>52.9</v>
      </c>
      <c r="J15" s="48">
        <v>52.133333333333333</v>
      </c>
      <c r="K15" s="48">
        <v>51.3</v>
      </c>
      <c r="L15" s="48">
        <v>51.43333333333333</v>
      </c>
      <c r="M15" s="48">
        <v>50.833333333333336</v>
      </c>
      <c r="N15" s="48">
        <v>50.333333333333336</v>
      </c>
      <c r="O15" s="48">
        <v>50.866666666666667</v>
      </c>
      <c r="P15" s="48">
        <v>49.9</v>
      </c>
      <c r="Q15" s="48">
        <v>50.8</v>
      </c>
      <c r="R15" s="48">
        <v>47.833333333333336</v>
      </c>
      <c r="S15" s="48">
        <v>50.2</v>
      </c>
      <c r="T15" s="48">
        <v>50.366666666666667</v>
      </c>
      <c r="U15" s="48">
        <v>50.366666666666667</v>
      </c>
      <c r="V15" s="48">
        <v>50.466666666666669</v>
      </c>
      <c r="W15" s="48">
        <v>50.266666666666666</v>
      </c>
      <c r="X15" s="48">
        <v>50.2</v>
      </c>
      <c r="Y15" s="48">
        <v>51.166666666666664</v>
      </c>
      <c r="Z15" s="48">
        <v>51.06666666666667</v>
      </c>
      <c r="AA15" s="48">
        <v>52.366666666666667</v>
      </c>
      <c r="AB15" s="48">
        <v>50.333333333333336</v>
      </c>
      <c r="AC15" s="48">
        <v>53</v>
      </c>
      <c r="AD15" s="48">
        <v>54.266666666666666</v>
      </c>
      <c r="AE15" s="48">
        <v>54.533333333333331</v>
      </c>
      <c r="AF15" s="48">
        <v>55</v>
      </c>
      <c r="AG15" s="48">
        <v>54.06666666666667</v>
      </c>
      <c r="AH15" s="48">
        <v>51.5</v>
      </c>
      <c r="AI15" s="48">
        <v>56.233333333333334</v>
      </c>
      <c r="AJ15" s="48">
        <v>56.7</v>
      </c>
      <c r="AK15" s="48">
        <v>57.1</v>
      </c>
      <c r="AL15" s="48">
        <v>56.766666666666666</v>
      </c>
      <c r="AM15" s="48">
        <v>57.7</v>
      </c>
      <c r="AN15" s="48">
        <v>56.966666666666669</v>
      </c>
      <c r="AO15" s="48">
        <v>56.833333333333336</v>
      </c>
      <c r="AP15" s="48">
        <v>57.533333333333331</v>
      </c>
      <c r="AQ15" s="48">
        <v>56.733333333333334</v>
      </c>
      <c r="AR15" s="48">
        <v>56.333333333333336</v>
      </c>
      <c r="AS15" s="48">
        <v>56.266666666666666</v>
      </c>
      <c r="AT15" s="48">
        <v>56.933333333333337</v>
      </c>
      <c r="AU15" s="48">
        <v>57.066666666666663</v>
      </c>
      <c r="AV15" s="48">
        <v>55.8</v>
      </c>
      <c r="AW15" s="48">
        <v>54.43333333333333</v>
      </c>
      <c r="AX15" s="48">
        <v>52.266666666666666</v>
      </c>
      <c r="AY15" s="48">
        <v>52.033333333333331</v>
      </c>
      <c r="AZ15" s="48">
        <v>51.5</v>
      </c>
      <c r="BA15" s="48">
        <v>52.06666666666667</v>
      </c>
      <c r="BB15" s="48">
        <v>51.2</v>
      </c>
      <c r="BC15" s="48">
        <v>51.333333333333329</v>
      </c>
      <c r="BD15" s="48">
        <v>50.533333333333331</v>
      </c>
      <c r="BE15" s="48">
        <v>50.533333333333331</v>
      </c>
      <c r="BF15" s="48">
        <v>50.166666666666664</v>
      </c>
      <c r="BG15" s="48">
        <v>50.1</v>
      </c>
      <c r="BH15" s="48">
        <v>50.7</v>
      </c>
      <c r="BI15" s="48">
        <v>50.766666666666666</v>
      </c>
      <c r="BJ15" s="48">
        <v>51.2</v>
      </c>
      <c r="BK15" s="48">
        <v>50.633333333333333</v>
      </c>
      <c r="BL15" s="48">
        <v>50.2</v>
      </c>
      <c r="BM15" s="48">
        <v>49.766666666666666</v>
      </c>
      <c r="BN15" s="48">
        <v>50.1</v>
      </c>
      <c r="BO15" s="48">
        <v>50.56666666666667</v>
      </c>
      <c r="BP15" s="48">
        <v>50.633333333333333</v>
      </c>
      <c r="BQ15" s="48">
        <v>50.766666666666666</v>
      </c>
      <c r="BR15" s="48">
        <v>50.766666666666666</v>
      </c>
      <c r="BS15" s="48">
        <v>51.533333333333331</v>
      </c>
      <c r="BT15" s="48">
        <v>51.9</v>
      </c>
      <c r="BU15" s="48">
        <v>51.9</v>
      </c>
      <c r="BV15" s="48">
        <v>52.06666666666667</v>
      </c>
      <c r="BW15" s="48">
        <v>51.966666666666669</v>
      </c>
      <c r="BX15" s="48">
        <v>51.966666666666669</v>
      </c>
      <c r="BY15" s="48">
        <v>51.3</v>
      </c>
      <c r="BZ15" s="48">
        <v>50.3</v>
      </c>
      <c r="CA15" s="48">
        <v>49.566666666666663</v>
      </c>
      <c r="CB15" s="48">
        <v>47.966666666666669</v>
      </c>
      <c r="CC15" s="48">
        <v>47.333333333333336</v>
      </c>
      <c r="CD15" s="48">
        <v>46.8</v>
      </c>
      <c r="CE15" s="48">
        <v>46.466666666666669</v>
      </c>
      <c r="CF15" s="48">
        <v>46.3</v>
      </c>
      <c r="CG15" s="48">
        <v>46.633333333333333</v>
      </c>
      <c r="CH15" s="48">
        <v>47.1</v>
      </c>
      <c r="CI15" s="48">
        <v>47.4</v>
      </c>
      <c r="CJ15" s="48">
        <v>47.866666666666667</v>
      </c>
      <c r="CK15" s="48">
        <v>48.4</v>
      </c>
      <c r="CL15" s="48">
        <v>48.166666666666664</v>
      </c>
      <c r="CM15" s="48">
        <v>48.466666666666669</v>
      </c>
      <c r="CN15" s="48">
        <v>48.9</v>
      </c>
      <c r="CO15" s="48">
        <v>48.93333333333333</v>
      </c>
      <c r="CP15" s="48">
        <v>48.766666666666666</v>
      </c>
      <c r="CQ15" s="48">
        <v>48.733333333333334</v>
      </c>
      <c r="CR15" s="48">
        <v>49.433333333333337</v>
      </c>
      <c r="CS15" s="48">
        <v>50</v>
      </c>
      <c r="CT15" s="48">
        <v>50.666666666666664</v>
      </c>
      <c r="CU15" s="48">
        <v>51.966666666666669</v>
      </c>
      <c r="CV15" s="48">
        <v>53.066666666666663</v>
      </c>
      <c r="CW15" s="48">
        <v>53.733333333333334</v>
      </c>
      <c r="CX15" s="48">
        <v>54.43333333333333</v>
      </c>
      <c r="CY15" s="48">
        <v>55.433333333333337</v>
      </c>
      <c r="CZ15" s="48">
        <v>55.666666666666664</v>
      </c>
      <c r="DA15" s="48">
        <v>56.366666666666667</v>
      </c>
      <c r="DB15" s="48">
        <v>57.666666666666664</v>
      </c>
      <c r="DC15" s="48">
        <v>57.9</v>
      </c>
      <c r="DD15" s="48">
        <v>58.866666666666667</v>
      </c>
      <c r="DE15" s="48">
        <v>59.93333333333333</v>
      </c>
      <c r="DF15" s="48">
        <v>60.633333333333333</v>
      </c>
      <c r="DG15" s="48">
        <v>61.533333333333331</v>
      </c>
      <c r="DH15" s="48">
        <v>62.333333333333336</v>
      </c>
      <c r="DI15" s="48">
        <v>63.166666666666664</v>
      </c>
      <c r="DJ15" s="48">
        <v>64.066666666666663</v>
      </c>
      <c r="DK15" s="48">
        <v>64.7</v>
      </c>
      <c r="DL15" s="48">
        <v>64.733333333333334</v>
      </c>
      <c r="DM15" s="48">
        <v>64.833333333333343</v>
      </c>
      <c r="DN15" s="48">
        <v>65.666666666666671</v>
      </c>
      <c r="DO15" s="48">
        <v>66.100000000000009</v>
      </c>
      <c r="DP15" s="48">
        <v>66.8</v>
      </c>
      <c r="DQ15" s="48">
        <v>67.599999999999994</v>
      </c>
      <c r="DR15" s="48">
        <v>68.266666666666666</v>
      </c>
      <c r="DS15" s="49">
        <v>68.666666666666671</v>
      </c>
      <c r="DT15" s="49">
        <v>62.6</v>
      </c>
      <c r="DU15" s="49">
        <v>63.1</v>
      </c>
      <c r="DV15" s="49">
        <v>64.8</v>
      </c>
      <c r="DW15" s="49">
        <v>64.8</v>
      </c>
      <c r="DX15" s="49">
        <v>63.9</v>
      </c>
      <c r="DY15" s="49">
        <v>65.2</v>
      </c>
      <c r="DZ15" s="49">
        <v>68.433333333333337</v>
      </c>
      <c r="EA15" s="49">
        <v>70.966666666666669</v>
      </c>
      <c r="EB15" s="49">
        <v>71.066666666666663</v>
      </c>
      <c r="EC15" s="49">
        <v>72.333333333333329</v>
      </c>
      <c r="ED15" s="49">
        <v>72.733333333333334</v>
      </c>
      <c r="EE15" s="49">
        <v>73.900000000000006</v>
      </c>
      <c r="EF15" s="50">
        <v>73.661789999999996</v>
      </c>
      <c r="EG15" s="50">
        <v>74.093450000000004</v>
      </c>
      <c r="EH15" s="50">
        <v>74.186170000000004</v>
      </c>
      <c r="EI15" s="50">
        <v>74.498549999999994</v>
      </c>
      <c r="EJ15" s="50">
        <v>74.575180000000003</v>
      </c>
      <c r="EK15" s="50">
        <v>74.550269999999998</v>
      </c>
      <c r="EL15" s="50">
        <v>74.607950000000002</v>
      </c>
      <c r="EM15" s="50">
        <v>74.755669999999995</v>
      </c>
      <c r="EN15" s="50">
        <v>74.798509999999993</v>
      </c>
      <c r="EO15" s="50">
        <v>74.847329999999999</v>
      </c>
      <c r="EP15" s="50">
        <v>74.850059999999999</v>
      </c>
      <c r="EQ15" s="50">
        <v>74.960669999999993</v>
      </c>
      <c r="ER15" s="50">
        <v>75.009730000000005</v>
      </c>
      <c r="ES15" s="50">
        <v>75.086190000000002</v>
      </c>
      <c r="ET15" s="50">
        <v>75.217939999999999</v>
      </c>
      <c r="EU15" s="50">
        <v>75.341059999999999</v>
      </c>
      <c r="EV15" s="50">
        <v>75.439599999999999</v>
      </c>
      <c r="EW15" s="50">
        <v>75.594610000000003</v>
      </c>
      <c r="EX15" s="50">
        <v>75.899789999999996</v>
      </c>
      <c r="EY15" s="50">
        <v>76.197890000000001</v>
      </c>
      <c r="EZ15" s="50">
        <v>76.457830000000001</v>
      </c>
      <c r="FA15" s="50">
        <v>76.699650000000005</v>
      </c>
      <c r="FB15" s="50">
        <v>76.926069999999996</v>
      </c>
      <c r="FC15" s="50">
        <v>77.19247</v>
      </c>
      <c r="FD15" s="50">
        <v>77.429050000000004</v>
      </c>
      <c r="FE15" s="50">
        <v>77.673010000000005</v>
      </c>
      <c r="FF15" s="50">
        <v>77.923479999999998</v>
      </c>
    </row>
    <row r="16" spans="1:162" x14ac:dyDescent="0.2">
      <c r="A16" t="s">
        <v>266</v>
      </c>
      <c r="B16" t="s">
        <v>312</v>
      </c>
      <c r="C16" s="48">
        <v>31.7</v>
      </c>
      <c r="D16" s="48">
        <v>31.6</v>
      </c>
      <c r="E16" s="48">
        <v>32</v>
      </c>
      <c r="F16" s="48">
        <v>31.633333333333333</v>
      </c>
      <c r="G16" s="48">
        <v>32.233333333333334</v>
      </c>
      <c r="H16" s="48">
        <v>32.866666666666667</v>
      </c>
      <c r="I16" s="48">
        <v>33.43333333333333</v>
      </c>
      <c r="J16" s="48">
        <v>34.233333333333334</v>
      </c>
      <c r="K16" s="48">
        <v>34.700000000000003</v>
      </c>
      <c r="L16" s="48">
        <v>34.833333333333336</v>
      </c>
      <c r="M16" s="48">
        <v>35.299999999999997</v>
      </c>
      <c r="N16" s="48">
        <v>36.133333333333333</v>
      </c>
      <c r="O16" s="48">
        <v>36.833333333333336</v>
      </c>
      <c r="P16" s="48">
        <v>37.633333333333333</v>
      </c>
      <c r="Q16" s="48">
        <v>38.933333333333337</v>
      </c>
      <c r="R16" s="48">
        <v>38.633333333333333</v>
      </c>
      <c r="S16" s="48">
        <v>39.233333333333334</v>
      </c>
      <c r="T16" s="48">
        <v>39.9</v>
      </c>
      <c r="U16" s="48">
        <v>40.1</v>
      </c>
      <c r="V16" s="48">
        <v>42.833333333333336</v>
      </c>
      <c r="W16" s="48">
        <v>43.5</v>
      </c>
      <c r="X16" s="48">
        <v>45.166666666666664</v>
      </c>
      <c r="Y16" s="48">
        <v>46.533333333333331</v>
      </c>
      <c r="Z16" s="48">
        <v>48.4</v>
      </c>
      <c r="AA16" s="48">
        <v>49.06666666666667</v>
      </c>
      <c r="AB16" s="48">
        <v>50.3</v>
      </c>
      <c r="AC16" s="48">
        <v>49.866666666666667</v>
      </c>
      <c r="AD16" s="48">
        <v>50.766666666666666</v>
      </c>
      <c r="AE16" s="48">
        <v>51.833333333333336</v>
      </c>
      <c r="AF16" s="48">
        <v>53</v>
      </c>
      <c r="AG16" s="48">
        <v>54.633333333333333</v>
      </c>
      <c r="AH16" s="48">
        <v>55.06666666666667</v>
      </c>
      <c r="AI16" s="48">
        <v>55.966666666666669</v>
      </c>
      <c r="AJ16" s="48">
        <v>56.333333333333336</v>
      </c>
      <c r="AK16" s="48">
        <v>57.9</v>
      </c>
      <c r="AL16" s="48">
        <v>58.93333333333333</v>
      </c>
      <c r="AM16" s="48">
        <v>61.766666666666666</v>
      </c>
      <c r="AN16" s="48">
        <v>62.566666666666663</v>
      </c>
      <c r="AO16" s="48">
        <v>66.36666666666666</v>
      </c>
      <c r="AP16" s="48">
        <v>66.933333333333337</v>
      </c>
      <c r="AQ16" s="48">
        <v>71.433333333333337</v>
      </c>
      <c r="AR16" s="48">
        <v>74.266666666666666</v>
      </c>
      <c r="AS16" s="48">
        <v>77.900000000000006</v>
      </c>
      <c r="AT16" s="48">
        <v>79.099999999999994</v>
      </c>
      <c r="AU16" s="48">
        <v>79.033333333333331</v>
      </c>
      <c r="AV16" s="48">
        <v>77.466666666666669</v>
      </c>
      <c r="AW16" s="48">
        <v>75.933333333333337</v>
      </c>
      <c r="AX16" s="48">
        <v>75.166666666666671</v>
      </c>
      <c r="AY16" s="48">
        <v>73.63333333333334</v>
      </c>
      <c r="AZ16" s="48">
        <v>73.066666666666663</v>
      </c>
      <c r="BA16" s="48">
        <v>72.666666666666657</v>
      </c>
      <c r="BB16" s="48">
        <v>72.533333333333331</v>
      </c>
      <c r="BC16" s="48">
        <v>71.86666666666666</v>
      </c>
      <c r="BD16" s="48">
        <v>71.2</v>
      </c>
      <c r="BE16" s="48">
        <v>71.63333333333334</v>
      </c>
      <c r="BF16" s="48">
        <v>72.099999999999994</v>
      </c>
      <c r="BG16" s="48">
        <v>72.400000000000006</v>
      </c>
      <c r="BH16" s="48">
        <v>72.7</v>
      </c>
      <c r="BI16" s="48">
        <v>72.566666666666663</v>
      </c>
      <c r="BJ16" s="48">
        <v>73.166666666666671</v>
      </c>
      <c r="BK16" s="48">
        <v>73.833333333333329</v>
      </c>
      <c r="BL16" s="48">
        <v>74</v>
      </c>
      <c r="BM16" s="48">
        <v>74.433333333333337</v>
      </c>
      <c r="BN16" s="48">
        <v>74.733333333333334</v>
      </c>
      <c r="BO16" s="48">
        <v>75.266666666666666</v>
      </c>
      <c r="BP16" s="48">
        <v>77.099999999999994</v>
      </c>
      <c r="BQ16" s="48">
        <v>78.900000000000006</v>
      </c>
      <c r="BR16" s="48">
        <v>79.833333333333343</v>
      </c>
      <c r="BS16" s="48">
        <v>80.666666666666671</v>
      </c>
      <c r="BT16" s="48">
        <v>81.566666666666663</v>
      </c>
      <c r="BU16" s="48">
        <v>81.833333333333329</v>
      </c>
      <c r="BV16" s="48">
        <v>82.399999999999991</v>
      </c>
      <c r="BW16" s="48">
        <v>83.6</v>
      </c>
      <c r="BX16" s="48">
        <v>84.733333333333334</v>
      </c>
      <c r="BY16" s="48">
        <v>86.2</v>
      </c>
      <c r="BZ16" s="48">
        <v>86.9</v>
      </c>
      <c r="CA16" s="48">
        <v>86.533333333333331</v>
      </c>
      <c r="CB16" s="48">
        <v>85.399999999999991</v>
      </c>
      <c r="CC16" s="48">
        <v>84.433333333333337</v>
      </c>
      <c r="CD16" s="48">
        <v>84.3</v>
      </c>
      <c r="CE16" s="48">
        <v>84.466666666666669</v>
      </c>
      <c r="CF16" s="48">
        <v>84.466666666666669</v>
      </c>
      <c r="CG16" s="48">
        <v>84.666666666666671</v>
      </c>
      <c r="CH16" s="48">
        <v>85.433333333333337</v>
      </c>
      <c r="CI16" s="48">
        <v>85.3</v>
      </c>
      <c r="CJ16" s="48">
        <v>85.63333333333334</v>
      </c>
      <c r="CK16" s="48">
        <v>86.3</v>
      </c>
      <c r="CL16" s="48">
        <v>86.433333333333337</v>
      </c>
      <c r="CM16" s="48">
        <v>86.933333333333337</v>
      </c>
      <c r="CN16" s="48">
        <v>87.233333333333334</v>
      </c>
      <c r="CO16" s="48">
        <v>86.466666666666669</v>
      </c>
      <c r="CP16" s="48">
        <v>86.7</v>
      </c>
      <c r="CQ16" s="48">
        <v>87.233333333333334</v>
      </c>
      <c r="CR16" s="48">
        <v>87.766666666666666</v>
      </c>
      <c r="CS16" s="48">
        <v>88.333333333333329</v>
      </c>
      <c r="CT16" s="48">
        <v>89.3</v>
      </c>
      <c r="CU16" s="48">
        <v>90.13333333333334</v>
      </c>
      <c r="CV16" s="48">
        <v>91.1</v>
      </c>
      <c r="CW16" s="48">
        <v>92.73333333333332</v>
      </c>
      <c r="CX16" s="48">
        <v>92.5</v>
      </c>
      <c r="CY16" s="48">
        <v>92.333333333333314</v>
      </c>
      <c r="CZ16" s="48">
        <v>93.466666666666683</v>
      </c>
      <c r="DA16" s="48">
        <v>95.466666666666683</v>
      </c>
      <c r="DB16" s="48">
        <v>97.366666666666674</v>
      </c>
      <c r="DC16" s="48">
        <v>98.933333333333337</v>
      </c>
      <c r="DD16" s="48">
        <v>101.2</v>
      </c>
      <c r="DE16" s="48">
        <v>103.4</v>
      </c>
      <c r="DF16" s="48">
        <v>105.1</v>
      </c>
      <c r="DG16" s="48">
        <v>106.6</v>
      </c>
      <c r="DH16" s="48">
        <v>107.96666666666668</v>
      </c>
      <c r="DI16" s="48">
        <v>109.33333333333331</v>
      </c>
      <c r="DJ16" s="48">
        <v>110.4</v>
      </c>
      <c r="DK16" s="48">
        <v>111.7</v>
      </c>
      <c r="DL16" s="48">
        <v>115.13333333333333</v>
      </c>
      <c r="DM16" s="48">
        <v>118.33333333333331</v>
      </c>
      <c r="DN16" s="48">
        <v>119.8</v>
      </c>
      <c r="DO16" s="48">
        <v>122.43333333333334</v>
      </c>
      <c r="DP16" s="48">
        <v>125</v>
      </c>
      <c r="DQ16" s="48">
        <v>128.53333333333333</v>
      </c>
      <c r="DR16" s="48">
        <v>128.69999999999999</v>
      </c>
      <c r="DS16" s="49">
        <v>130.76666666666665</v>
      </c>
      <c r="DT16" s="49">
        <v>130.73333333333335</v>
      </c>
      <c r="DU16" s="49">
        <v>131.23333333333335</v>
      </c>
      <c r="DV16" s="49">
        <v>133.46666666666667</v>
      </c>
      <c r="DW16" s="49">
        <v>134.13333333333333</v>
      </c>
      <c r="DX16" s="49">
        <v>135.83333333333334</v>
      </c>
      <c r="DY16" s="49">
        <v>137.96666666666667</v>
      </c>
      <c r="DZ16" s="49">
        <v>142.23333333333332</v>
      </c>
      <c r="EA16" s="49">
        <v>142.53333333333333</v>
      </c>
      <c r="EB16" s="49">
        <v>145.83333333333334</v>
      </c>
      <c r="EC16" s="49">
        <v>145</v>
      </c>
      <c r="ED16" s="49">
        <v>143.30000000000001</v>
      </c>
      <c r="EE16" s="49">
        <v>142.76666666666668</v>
      </c>
      <c r="EF16" s="50">
        <v>140.2199</v>
      </c>
      <c r="EG16" s="50">
        <v>139.05289999999999</v>
      </c>
      <c r="EH16" s="50">
        <v>139.04990000000001</v>
      </c>
      <c r="EI16" s="50">
        <v>139.12649999999999</v>
      </c>
      <c r="EJ16" s="50">
        <v>139.59780000000001</v>
      </c>
      <c r="EK16" s="50">
        <v>139.52510000000001</v>
      </c>
      <c r="EL16" s="50">
        <v>141.01179999999999</v>
      </c>
      <c r="EM16" s="50">
        <v>142.7039</v>
      </c>
      <c r="EN16" s="50">
        <v>144.09739999999999</v>
      </c>
      <c r="EO16" s="50">
        <v>145.49080000000001</v>
      </c>
      <c r="EP16" s="50">
        <v>146.13</v>
      </c>
      <c r="EQ16" s="50">
        <v>146.65440000000001</v>
      </c>
      <c r="ER16" s="50">
        <v>146.76820000000001</v>
      </c>
      <c r="ES16" s="50">
        <v>146.80619999999999</v>
      </c>
      <c r="ET16" s="50">
        <v>146.70099999999999</v>
      </c>
      <c r="EU16" s="50">
        <v>146.94239999999999</v>
      </c>
      <c r="EV16" s="50">
        <v>147.13900000000001</v>
      </c>
      <c r="EW16" s="50">
        <v>147.5471</v>
      </c>
      <c r="EX16" s="50">
        <v>148.14080000000001</v>
      </c>
      <c r="EY16" s="50">
        <v>148.9717</v>
      </c>
      <c r="EZ16" s="50">
        <v>149.81270000000001</v>
      </c>
      <c r="FA16" s="50">
        <v>150.7167</v>
      </c>
      <c r="FB16" s="50">
        <v>151.655</v>
      </c>
      <c r="FC16" s="50">
        <v>152.6808</v>
      </c>
      <c r="FD16" s="50">
        <v>153.6181</v>
      </c>
      <c r="FE16" s="50">
        <v>154.583</v>
      </c>
      <c r="FF16" s="50">
        <v>155.4692</v>
      </c>
    </row>
    <row r="17" spans="1:162" x14ac:dyDescent="0.2">
      <c r="A17" t="s">
        <v>267</v>
      </c>
      <c r="B17" t="s">
        <v>313</v>
      </c>
      <c r="C17" s="48">
        <v>70.533333333333331</v>
      </c>
      <c r="D17" s="48">
        <v>70.966666666666669</v>
      </c>
      <c r="E17" s="48">
        <v>71</v>
      </c>
      <c r="F17" s="48">
        <v>70.566666666666663</v>
      </c>
      <c r="G17" s="48">
        <v>70.63333333333334</v>
      </c>
      <c r="H17" s="48">
        <v>71.166666666666671</v>
      </c>
      <c r="I17" s="48">
        <v>70.7</v>
      </c>
      <c r="J17" s="48">
        <v>70.566666666666663</v>
      </c>
      <c r="K17" s="48">
        <v>71.333333333333329</v>
      </c>
      <c r="L17" s="48">
        <v>71.466666666666669</v>
      </c>
      <c r="M17" s="48">
        <v>72.13333333333334</v>
      </c>
      <c r="N17" s="48">
        <v>73.5</v>
      </c>
      <c r="O17" s="48">
        <v>73.766666666666666</v>
      </c>
      <c r="P17" s="48">
        <v>73.899999999999991</v>
      </c>
      <c r="Q17" s="48">
        <v>75.933333333333337</v>
      </c>
      <c r="R17" s="48">
        <v>75.5</v>
      </c>
      <c r="S17" s="48">
        <v>77.900000000000006</v>
      </c>
      <c r="T17" s="48">
        <v>76.3</v>
      </c>
      <c r="U17" s="48">
        <v>75.400000000000006</v>
      </c>
      <c r="V17" s="48">
        <v>73.86666666666666</v>
      </c>
      <c r="W17" s="48">
        <v>73.566666666666663</v>
      </c>
      <c r="X17" s="48">
        <v>73.066666666666663</v>
      </c>
      <c r="Y17" s="48">
        <v>74.066666666666663</v>
      </c>
      <c r="Z17" s="48">
        <v>74.86666666666666</v>
      </c>
      <c r="AA17" s="48">
        <v>75.5</v>
      </c>
      <c r="AB17" s="48">
        <v>75.866666666666674</v>
      </c>
      <c r="AC17" s="48">
        <v>76.099999999999994</v>
      </c>
      <c r="AD17" s="48">
        <v>76.266666666666666</v>
      </c>
      <c r="AE17" s="48">
        <v>76.36666666666666</v>
      </c>
      <c r="AF17" s="48">
        <v>77.433333333333337</v>
      </c>
      <c r="AG17" s="48">
        <v>78.2</v>
      </c>
      <c r="AH17" s="48">
        <v>80.266666666666666</v>
      </c>
      <c r="AI17" s="48">
        <v>79.666666666666657</v>
      </c>
      <c r="AJ17" s="48">
        <v>83.166666666666671</v>
      </c>
      <c r="AK17" s="48">
        <v>84.7</v>
      </c>
      <c r="AL17" s="48">
        <v>87.433333333333337</v>
      </c>
      <c r="AM17" s="48">
        <v>87.866666666666674</v>
      </c>
      <c r="AN17" s="48">
        <v>88.466666666666669</v>
      </c>
      <c r="AO17" s="48">
        <v>89.066666666666663</v>
      </c>
      <c r="AP17" s="48">
        <v>88.7</v>
      </c>
      <c r="AQ17" s="48">
        <v>89.133333333333326</v>
      </c>
      <c r="AR17" s="48">
        <v>88.600000000000009</v>
      </c>
      <c r="AS17" s="48">
        <v>88.100000000000009</v>
      </c>
      <c r="AT17" s="48">
        <v>88.433333333333337</v>
      </c>
      <c r="AU17" s="48">
        <v>90</v>
      </c>
      <c r="AV17" s="48">
        <v>89.933333333333337</v>
      </c>
      <c r="AW17" s="48">
        <v>91.566666666666663</v>
      </c>
      <c r="AX17" s="48">
        <v>90.9</v>
      </c>
      <c r="AY17" s="48">
        <v>89.7</v>
      </c>
      <c r="AZ17" s="48">
        <v>89.866666666666674</v>
      </c>
      <c r="BA17" s="48">
        <v>90</v>
      </c>
      <c r="BB17" s="48">
        <v>90.566666666666663</v>
      </c>
      <c r="BC17" s="48">
        <v>91.933333333333337</v>
      </c>
      <c r="BD17" s="48">
        <v>92.466666666666683</v>
      </c>
      <c r="BE17" s="48">
        <v>93.2</v>
      </c>
      <c r="BF17" s="48">
        <v>92.7</v>
      </c>
      <c r="BG17" s="48">
        <v>92.466666666666683</v>
      </c>
      <c r="BH17" s="48">
        <v>91.76666666666668</v>
      </c>
      <c r="BI17" s="48">
        <v>91.533333333333317</v>
      </c>
      <c r="BJ17" s="48">
        <v>91.4</v>
      </c>
      <c r="BK17" s="48">
        <v>91.1</v>
      </c>
      <c r="BL17" s="48">
        <v>91.566666666666663</v>
      </c>
      <c r="BM17" s="48">
        <v>93.166666666666686</v>
      </c>
      <c r="BN17" s="48">
        <v>93.866666666666674</v>
      </c>
      <c r="BO17" s="48">
        <v>94.2</v>
      </c>
      <c r="BP17" s="48">
        <v>94.1</v>
      </c>
      <c r="BQ17" s="48">
        <v>93.8</v>
      </c>
      <c r="BR17" s="48">
        <v>93.566666666666663</v>
      </c>
      <c r="BS17" s="48">
        <v>93.73333333333332</v>
      </c>
      <c r="BT17" s="48">
        <v>93.73333333333332</v>
      </c>
      <c r="BU17" s="48">
        <v>93.13333333333334</v>
      </c>
      <c r="BV17" s="48">
        <v>93.166666666666686</v>
      </c>
      <c r="BW17" s="48">
        <v>93.23333333333332</v>
      </c>
      <c r="BX17" s="48">
        <v>92.466666666666683</v>
      </c>
      <c r="BY17" s="48">
        <v>91.333333333333314</v>
      </c>
      <c r="BZ17" s="48">
        <v>89.366666666666674</v>
      </c>
      <c r="CA17" s="48">
        <v>87.066666666666663</v>
      </c>
      <c r="CB17" s="48">
        <v>85.2</v>
      </c>
      <c r="CC17" s="48">
        <v>83.2</v>
      </c>
      <c r="CD17" s="48">
        <v>81.533333333333331</v>
      </c>
      <c r="CE17" s="48">
        <v>80.366666666666674</v>
      </c>
      <c r="CF17" s="48">
        <v>80.2</v>
      </c>
      <c r="CG17" s="48">
        <v>79.966666666666669</v>
      </c>
      <c r="CH17" s="48">
        <v>79.833333333333343</v>
      </c>
      <c r="CI17" s="48">
        <v>79.400000000000006</v>
      </c>
      <c r="CJ17" s="48">
        <v>78.833333333333329</v>
      </c>
      <c r="CK17" s="48">
        <v>78.033333333333331</v>
      </c>
      <c r="CL17" s="48">
        <v>77.8</v>
      </c>
      <c r="CM17" s="48">
        <v>77.36666666666666</v>
      </c>
      <c r="CN17" s="48">
        <v>77.63333333333334</v>
      </c>
      <c r="CO17" s="48">
        <v>77.866666666666674</v>
      </c>
      <c r="CP17" s="48">
        <v>78.466666666666669</v>
      </c>
      <c r="CQ17" s="48">
        <v>79.566666666666677</v>
      </c>
      <c r="CR17" s="48">
        <v>80.233333333333334</v>
      </c>
      <c r="CS17" s="48">
        <v>80.533333333333331</v>
      </c>
      <c r="CT17" s="48">
        <v>80.7</v>
      </c>
      <c r="CU17" s="48">
        <v>80.533333333333331</v>
      </c>
      <c r="CV17" s="48">
        <v>80.666666666666657</v>
      </c>
      <c r="CW17" s="48">
        <v>81.166666666666671</v>
      </c>
      <c r="CX17" s="48">
        <v>81.599999999999994</v>
      </c>
      <c r="CY17" s="48">
        <v>81.733333333333334</v>
      </c>
      <c r="CZ17" s="48">
        <v>81.900000000000006</v>
      </c>
      <c r="DA17" s="48">
        <v>82.2</v>
      </c>
      <c r="DB17" s="48">
        <v>82.366666666666674</v>
      </c>
      <c r="DC17" s="48">
        <v>83</v>
      </c>
      <c r="DD17" s="48">
        <v>83.1</v>
      </c>
      <c r="DE17" s="48">
        <v>83.566666666666663</v>
      </c>
      <c r="DF17" s="48">
        <v>83.333333333333329</v>
      </c>
      <c r="DG17" s="48">
        <v>83.5</v>
      </c>
      <c r="DH17" s="48">
        <v>84.133333333333326</v>
      </c>
      <c r="DI17" s="48">
        <v>84.566666666666663</v>
      </c>
      <c r="DJ17" s="48">
        <v>85.033333333333331</v>
      </c>
      <c r="DK17" s="48">
        <v>86.1</v>
      </c>
      <c r="DL17" s="48">
        <v>86.8</v>
      </c>
      <c r="DM17" s="48">
        <v>86.866666666666674</v>
      </c>
      <c r="DN17" s="48">
        <v>86.833333333333329</v>
      </c>
      <c r="DO17" s="48">
        <v>87.399999999999991</v>
      </c>
      <c r="DP17" s="48">
        <v>88.2</v>
      </c>
      <c r="DQ17" s="48">
        <v>88.8</v>
      </c>
      <c r="DR17" s="48">
        <v>89</v>
      </c>
      <c r="DS17" s="49">
        <v>88.066666666666663</v>
      </c>
      <c r="DT17" s="49">
        <v>85.066666666666663</v>
      </c>
      <c r="DU17" s="49">
        <v>85.166666666666671</v>
      </c>
      <c r="DV17" s="49">
        <v>86.366666666666674</v>
      </c>
      <c r="DW17" s="49">
        <v>86.4</v>
      </c>
      <c r="DX17" s="49">
        <v>86.8</v>
      </c>
      <c r="DY17" s="49">
        <v>87.1</v>
      </c>
      <c r="DZ17" s="49">
        <v>88.533333333333331</v>
      </c>
      <c r="EA17" s="49">
        <v>89.7</v>
      </c>
      <c r="EB17" s="49">
        <v>89.666666666666671</v>
      </c>
      <c r="EC17" s="49">
        <v>89.4</v>
      </c>
      <c r="ED17" s="49">
        <v>88.966666666666669</v>
      </c>
      <c r="EE17" s="49">
        <v>87.5</v>
      </c>
      <c r="EF17" s="50">
        <v>88.035939999999997</v>
      </c>
      <c r="EG17" s="50">
        <v>88.294820000000001</v>
      </c>
      <c r="EH17" s="50">
        <v>88.537300000000002</v>
      </c>
      <c r="EI17" s="50">
        <v>89.002210000000005</v>
      </c>
      <c r="EJ17" s="50">
        <v>89.356449999999995</v>
      </c>
      <c r="EK17" s="50">
        <v>89.679779999999994</v>
      </c>
      <c r="EL17" s="50">
        <v>89.983329999999995</v>
      </c>
      <c r="EM17" s="50">
        <v>90.279650000000004</v>
      </c>
      <c r="EN17" s="50">
        <v>90.588310000000007</v>
      </c>
      <c r="EO17" s="50">
        <v>90.836920000000006</v>
      </c>
      <c r="EP17" s="50">
        <v>91.20787</v>
      </c>
      <c r="EQ17" s="50">
        <v>91.748570000000001</v>
      </c>
      <c r="ER17" s="50">
        <v>91.927199999999999</v>
      </c>
      <c r="ES17" s="50">
        <v>92.007429999999999</v>
      </c>
      <c r="ET17" s="50">
        <v>92.121669999999995</v>
      </c>
      <c r="EU17" s="50">
        <v>92.602990000000005</v>
      </c>
      <c r="EV17" s="50">
        <v>92.842669999999998</v>
      </c>
      <c r="EW17" s="50">
        <v>92.923580000000001</v>
      </c>
      <c r="EX17" s="50">
        <v>92.761920000000003</v>
      </c>
      <c r="EY17" s="50">
        <v>92.779849999999996</v>
      </c>
      <c r="EZ17" s="50">
        <v>92.705619999999996</v>
      </c>
      <c r="FA17" s="50">
        <v>92.597660000000005</v>
      </c>
      <c r="FB17" s="50">
        <v>92.398240000000001</v>
      </c>
      <c r="FC17" s="50">
        <v>92.298599999999993</v>
      </c>
      <c r="FD17" s="50">
        <v>92.126829999999998</v>
      </c>
      <c r="FE17" s="50">
        <v>92.054540000000003</v>
      </c>
      <c r="FF17" s="50">
        <v>91.795100000000005</v>
      </c>
    </row>
    <row r="18" spans="1:162" x14ac:dyDescent="0.2">
      <c r="A18" t="s">
        <v>272</v>
      </c>
      <c r="B18" t="s">
        <v>314</v>
      </c>
      <c r="C18" s="48">
        <v>121.96666666666668</v>
      </c>
      <c r="D18" s="48">
        <v>124.26666666666668</v>
      </c>
      <c r="E18" s="48">
        <v>126.16666666666669</v>
      </c>
      <c r="F18" s="48">
        <v>125.6</v>
      </c>
      <c r="G18" s="48">
        <v>124.8</v>
      </c>
      <c r="H18" s="48">
        <v>123.66666666666669</v>
      </c>
      <c r="I18" s="48">
        <v>124.03333333333332</v>
      </c>
      <c r="J18" s="48">
        <v>124.8</v>
      </c>
      <c r="K18" s="48">
        <v>128.4</v>
      </c>
      <c r="L18" s="48">
        <v>126.43333333333334</v>
      </c>
      <c r="M18" s="48">
        <v>124.06666666666666</v>
      </c>
      <c r="N18" s="48">
        <v>124.6</v>
      </c>
      <c r="O18" s="48">
        <v>129.56666666666666</v>
      </c>
      <c r="P18" s="48">
        <v>130.80000000000001</v>
      </c>
      <c r="Q18" s="48">
        <v>134</v>
      </c>
      <c r="R18" s="48">
        <v>133.46666666666667</v>
      </c>
      <c r="S18" s="48">
        <v>136.06666666666666</v>
      </c>
      <c r="T18" s="48">
        <v>139.13333333333333</v>
      </c>
      <c r="U18" s="48">
        <v>141.73333333333332</v>
      </c>
      <c r="V18" s="48">
        <v>145.23333333333335</v>
      </c>
      <c r="W18" s="48">
        <v>145.19999999999999</v>
      </c>
      <c r="X18" s="48">
        <v>144.30000000000001</v>
      </c>
      <c r="Y18" s="48">
        <v>145.63333333333333</v>
      </c>
      <c r="Z18" s="48">
        <v>148.83333333333331</v>
      </c>
      <c r="AA18" s="48">
        <v>153.06666666666666</v>
      </c>
      <c r="AB18" s="48">
        <v>153.33333333333334</v>
      </c>
      <c r="AC18" s="48">
        <v>156.30000000000001</v>
      </c>
      <c r="AD18" s="48">
        <v>160.66666666666666</v>
      </c>
      <c r="AE18" s="48">
        <v>164.6</v>
      </c>
      <c r="AF18" s="48">
        <v>169.23333333333332</v>
      </c>
      <c r="AG18" s="48">
        <v>170.13333333333333</v>
      </c>
      <c r="AH18" s="48">
        <v>173.73333333333332</v>
      </c>
      <c r="AI18" s="48">
        <v>177.63333333333333</v>
      </c>
      <c r="AJ18" s="48">
        <v>177.96666666666667</v>
      </c>
      <c r="AK18" s="48">
        <v>179.66666666666666</v>
      </c>
      <c r="AL18" s="48">
        <v>181.1</v>
      </c>
      <c r="AM18" s="48">
        <v>183.46666666666667</v>
      </c>
      <c r="AN18" s="48">
        <v>187.9</v>
      </c>
      <c r="AO18" s="48">
        <v>191.63333333333333</v>
      </c>
      <c r="AP18" s="48">
        <v>195.9</v>
      </c>
      <c r="AQ18" s="48">
        <v>198.83333333333337</v>
      </c>
      <c r="AR18" s="48">
        <v>200.5</v>
      </c>
      <c r="AS18" s="48">
        <v>204.63333333333333</v>
      </c>
      <c r="AT18" s="48">
        <v>205.3</v>
      </c>
      <c r="AU18" s="48">
        <v>198.5</v>
      </c>
      <c r="AV18" s="48">
        <v>194.46666666666667</v>
      </c>
      <c r="AW18" s="48">
        <v>187.33333333333337</v>
      </c>
      <c r="AX18" s="48">
        <v>182.2</v>
      </c>
      <c r="AY18" s="48">
        <v>180.53333333333333</v>
      </c>
      <c r="AZ18" s="48">
        <v>179.76666666666668</v>
      </c>
      <c r="BA18" s="48">
        <v>179.86666666666667</v>
      </c>
      <c r="BB18" s="48">
        <v>179.53333333333333</v>
      </c>
      <c r="BC18" s="48">
        <v>178.73333333333332</v>
      </c>
      <c r="BD18" s="48">
        <v>177.2</v>
      </c>
      <c r="BE18" s="48">
        <v>176.86666666666667</v>
      </c>
      <c r="BF18" s="48">
        <v>178.06666666666666</v>
      </c>
      <c r="BG18" s="48">
        <v>180.46666666666667</v>
      </c>
      <c r="BH18" s="48">
        <v>182.4</v>
      </c>
      <c r="BI18" s="48">
        <v>184.26666666666668</v>
      </c>
      <c r="BJ18" s="48">
        <v>187.06666666666663</v>
      </c>
      <c r="BK18" s="48">
        <v>189.63333333333333</v>
      </c>
      <c r="BL18" s="48">
        <v>191.9</v>
      </c>
      <c r="BM18" s="48">
        <v>195.33333333333337</v>
      </c>
      <c r="BN18" s="48">
        <v>197.9</v>
      </c>
      <c r="BO18" s="48">
        <v>200.16666666666663</v>
      </c>
      <c r="BP18" s="48">
        <v>204.06666666666663</v>
      </c>
      <c r="BQ18" s="48">
        <v>207.36666666666667</v>
      </c>
      <c r="BR18" s="48">
        <v>209.96666666666667</v>
      </c>
      <c r="BS18" s="48">
        <v>213.13333333333333</v>
      </c>
      <c r="BT18" s="48">
        <v>214.83333333333337</v>
      </c>
      <c r="BU18" s="48">
        <v>216.73333333333332</v>
      </c>
      <c r="BV18" s="48">
        <v>218.7</v>
      </c>
      <c r="BW18" s="48">
        <v>221.26666666666665</v>
      </c>
      <c r="BX18" s="48">
        <v>222.23333333333332</v>
      </c>
      <c r="BY18" s="48">
        <v>221</v>
      </c>
      <c r="BZ18" s="48">
        <v>215.93333333333337</v>
      </c>
      <c r="CA18" s="48">
        <v>209.83333333333337</v>
      </c>
      <c r="CB18" s="48">
        <v>200.5</v>
      </c>
      <c r="CC18" s="48">
        <v>197.23333333333335</v>
      </c>
      <c r="CD18" s="48">
        <v>197.33333333333337</v>
      </c>
      <c r="CE18" s="48">
        <v>198.6</v>
      </c>
      <c r="CF18" s="48">
        <v>200.43333333333337</v>
      </c>
      <c r="CG18" s="48">
        <v>202.36666666666667</v>
      </c>
      <c r="CH18" s="48">
        <v>205</v>
      </c>
      <c r="CI18" s="48">
        <v>207.76666666666665</v>
      </c>
      <c r="CJ18" s="48">
        <v>210.3</v>
      </c>
      <c r="CK18" s="48">
        <v>213.5</v>
      </c>
      <c r="CL18" s="48">
        <v>216.3</v>
      </c>
      <c r="CM18" s="48">
        <v>218.86666666666667</v>
      </c>
      <c r="CN18" s="48">
        <v>223.33333333333331</v>
      </c>
      <c r="CO18" s="48">
        <v>224.8</v>
      </c>
      <c r="CP18" s="48">
        <v>228.96666666666667</v>
      </c>
      <c r="CQ18" s="48">
        <v>232.06666666666663</v>
      </c>
      <c r="CR18" s="48">
        <v>234.16666666666663</v>
      </c>
      <c r="CS18" s="48">
        <v>236.5</v>
      </c>
      <c r="CT18" s="48">
        <v>239.6</v>
      </c>
      <c r="CU18" s="48">
        <v>242.1</v>
      </c>
      <c r="CV18" s="48">
        <v>243.26666666666665</v>
      </c>
      <c r="CW18" s="48">
        <v>248.4</v>
      </c>
      <c r="CX18" s="48">
        <v>251.36666666666667</v>
      </c>
      <c r="CY18" s="48">
        <v>253.63333333333333</v>
      </c>
      <c r="CZ18" s="48">
        <v>257.43333333333334</v>
      </c>
      <c r="DA18" s="48">
        <v>261.36666666666667</v>
      </c>
      <c r="DB18" s="48">
        <v>264.0333333333333</v>
      </c>
      <c r="DC18" s="48">
        <v>267.2</v>
      </c>
      <c r="DD18" s="48">
        <v>271.16666666666669</v>
      </c>
      <c r="DE18" s="48">
        <v>274.60000000000002</v>
      </c>
      <c r="DF18" s="48">
        <v>276.59999999999997</v>
      </c>
      <c r="DG18" s="48">
        <v>280.90000000000003</v>
      </c>
      <c r="DH18" s="48">
        <v>286.53333333333336</v>
      </c>
      <c r="DI18" s="48">
        <v>290.43333333333334</v>
      </c>
      <c r="DJ18" s="48">
        <v>291.9666666666667</v>
      </c>
      <c r="DK18" s="48">
        <v>295.13333333333333</v>
      </c>
      <c r="DL18" s="48">
        <v>295.83333333333331</v>
      </c>
      <c r="DM18" s="48">
        <v>298.23333333333335</v>
      </c>
      <c r="DN18" s="48">
        <v>301.7</v>
      </c>
      <c r="DO18" s="48">
        <v>301.93333333333334</v>
      </c>
      <c r="DP18" s="48">
        <v>308.39999999999998</v>
      </c>
      <c r="DQ18" s="48">
        <v>313.96666666666664</v>
      </c>
      <c r="DR18" s="48">
        <v>318.2</v>
      </c>
      <c r="DS18" s="49">
        <v>321.96666666666664</v>
      </c>
      <c r="DT18" s="49">
        <v>305.73333333333335</v>
      </c>
      <c r="DU18" s="49">
        <v>311.43333333333334</v>
      </c>
      <c r="DV18" s="49">
        <v>320.43333333333334</v>
      </c>
      <c r="DW18" s="49">
        <v>318.89999999999998</v>
      </c>
      <c r="DX18" s="49">
        <v>319.33333333333331</v>
      </c>
      <c r="DY18" s="49">
        <v>326.56666666666666</v>
      </c>
      <c r="DZ18" s="49">
        <v>337.5</v>
      </c>
      <c r="EA18" s="49">
        <v>352.1</v>
      </c>
      <c r="EB18" s="49">
        <v>357.86666666666667</v>
      </c>
      <c r="EC18" s="49">
        <v>357.96666666666664</v>
      </c>
      <c r="ED18" s="49">
        <v>358.6</v>
      </c>
      <c r="EE18" s="49">
        <v>359.26666666666665</v>
      </c>
      <c r="EF18" s="50">
        <v>358.5641</v>
      </c>
      <c r="EG18" s="50">
        <v>362.70299999999997</v>
      </c>
      <c r="EH18" s="50">
        <v>363.62540000000001</v>
      </c>
      <c r="EI18" s="50">
        <v>365.73059999999998</v>
      </c>
      <c r="EJ18" s="50">
        <v>365.43880000000001</v>
      </c>
      <c r="EK18" s="50">
        <v>364.40559999999999</v>
      </c>
      <c r="EL18" s="50">
        <v>365.101</v>
      </c>
      <c r="EM18" s="50">
        <v>365.9742</v>
      </c>
      <c r="EN18" s="50">
        <v>365.45830000000001</v>
      </c>
      <c r="EO18" s="50">
        <v>365.30040000000002</v>
      </c>
      <c r="EP18" s="50">
        <v>364.90640000000002</v>
      </c>
      <c r="EQ18" s="50">
        <v>365.85879999999997</v>
      </c>
      <c r="ER18" s="50">
        <v>366.44409999999999</v>
      </c>
      <c r="ES18" s="50">
        <v>367.46449999999999</v>
      </c>
      <c r="ET18" s="50">
        <v>369.41199999999998</v>
      </c>
      <c r="EU18" s="50">
        <v>372.08300000000003</v>
      </c>
      <c r="EV18" s="50">
        <v>374.8546</v>
      </c>
      <c r="EW18" s="50">
        <v>378.10950000000003</v>
      </c>
      <c r="EX18" s="50">
        <v>383.82010000000002</v>
      </c>
      <c r="EY18" s="50">
        <v>389.68529999999998</v>
      </c>
      <c r="EZ18" s="50">
        <v>395.2183</v>
      </c>
      <c r="FA18" s="50">
        <v>400.71170000000001</v>
      </c>
      <c r="FB18" s="50">
        <v>405.90030000000002</v>
      </c>
      <c r="FC18" s="50">
        <v>411.25389999999999</v>
      </c>
      <c r="FD18" s="50">
        <v>416.4289</v>
      </c>
      <c r="FE18" s="50">
        <v>421.76740000000001</v>
      </c>
      <c r="FF18" s="50">
        <v>427.26490000000001</v>
      </c>
    </row>
    <row r="19" spans="1:162" x14ac:dyDescent="0.2">
      <c r="A19" t="s">
        <v>273</v>
      </c>
      <c r="B19" t="s">
        <v>315</v>
      </c>
      <c r="C19" s="48">
        <v>225.4</v>
      </c>
      <c r="D19" s="48">
        <v>227.8</v>
      </c>
      <c r="E19" s="48">
        <v>230.36666666666667</v>
      </c>
      <c r="F19" s="48">
        <v>231.83333333333337</v>
      </c>
      <c r="G19" s="48">
        <v>233.3</v>
      </c>
      <c r="H19" s="48">
        <v>234.46666666666667</v>
      </c>
      <c r="I19" s="48">
        <v>234.63333333333333</v>
      </c>
      <c r="J19" s="48">
        <v>236.96666666666667</v>
      </c>
      <c r="K19" s="48">
        <v>238.13333333333333</v>
      </c>
      <c r="L19" s="48">
        <v>239.63333333333333</v>
      </c>
      <c r="M19" s="48">
        <v>242.76666666666665</v>
      </c>
      <c r="N19" s="48">
        <v>245.26666666666668</v>
      </c>
      <c r="O19" s="48">
        <v>246.73333333333335</v>
      </c>
      <c r="P19" s="48">
        <v>251.26666666666665</v>
      </c>
      <c r="Q19" s="48">
        <v>253.4</v>
      </c>
      <c r="R19" s="48">
        <v>252.7</v>
      </c>
      <c r="S19" s="48">
        <v>253.96666666666667</v>
      </c>
      <c r="T19" s="48">
        <v>255.73333333333332</v>
      </c>
      <c r="U19" s="48">
        <v>257.5</v>
      </c>
      <c r="V19" s="48">
        <v>260.06666666666666</v>
      </c>
      <c r="W19" s="48">
        <v>264.86666666666667</v>
      </c>
      <c r="X19" s="48">
        <v>265.56666666666666</v>
      </c>
      <c r="Y19" s="48">
        <v>266.8</v>
      </c>
      <c r="Z19" s="48">
        <v>267.53333333333336</v>
      </c>
      <c r="AA19" s="48">
        <v>266.66666666666669</v>
      </c>
      <c r="AB19" s="48">
        <v>270.26666666666665</v>
      </c>
      <c r="AC19" s="48">
        <v>272.76666666666665</v>
      </c>
      <c r="AD19" s="48">
        <v>277.26666666666665</v>
      </c>
      <c r="AE19" s="48">
        <v>279.13333333333333</v>
      </c>
      <c r="AF19" s="48">
        <v>281.13333333333333</v>
      </c>
      <c r="AG19" s="48">
        <v>284.36666666666667</v>
      </c>
      <c r="AH19" s="48">
        <v>288.66666666666669</v>
      </c>
      <c r="AI19" s="48">
        <v>289.66666666666669</v>
      </c>
      <c r="AJ19" s="48">
        <v>294.63333333333333</v>
      </c>
      <c r="AK19" s="48">
        <v>296.93333333333334</v>
      </c>
      <c r="AL19" s="48">
        <v>298.73333333333335</v>
      </c>
      <c r="AM19" s="48">
        <v>301.43333333333334</v>
      </c>
      <c r="AN19" s="48">
        <v>301.26666666666665</v>
      </c>
      <c r="AO19" s="48">
        <v>303.5</v>
      </c>
      <c r="AP19" s="48">
        <v>306.83333333333331</v>
      </c>
      <c r="AQ19" s="48">
        <v>310</v>
      </c>
      <c r="AR19" s="48">
        <v>308.9666666666667</v>
      </c>
      <c r="AS19" s="48">
        <v>310.96666666666664</v>
      </c>
      <c r="AT19" s="48">
        <v>313.76666666666665</v>
      </c>
      <c r="AU19" s="48">
        <v>311.96666666666664</v>
      </c>
      <c r="AV19" s="48">
        <v>313.33333333333337</v>
      </c>
      <c r="AW19" s="48">
        <v>313.0333333333333</v>
      </c>
      <c r="AX19" s="48">
        <v>311.9666666666667</v>
      </c>
      <c r="AY19" s="48">
        <v>312.86666666666667</v>
      </c>
      <c r="AZ19" s="48">
        <v>314.43333333333334</v>
      </c>
      <c r="BA19" s="48">
        <v>315.63333333333333</v>
      </c>
      <c r="BB19" s="48">
        <v>316.63333333333333</v>
      </c>
      <c r="BC19" s="48">
        <v>318.2</v>
      </c>
      <c r="BD19" s="48">
        <v>319.40000000000003</v>
      </c>
      <c r="BE19" s="48">
        <v>321.06666666666666</v>
      </c>
      <c r="BF19" s="48">
        <v>323.3</v>
      </c>
      <c r="BG19" s="48">
        <v>322.26666666666665</v>
      </c>
      <c r="BH19" s="48">
        <v>324.60000000000002</v>
      </c>
      <c r="BI19" s="48">
        <v>325.43333333333334</v>
      </c>
      <c r="BJ19" s="48">
        <v>327.3</v>
      </c>
      <c r="BK19" s="48">
        <v>329.0333333333333</v>
      </c>
      <c r="BL19" s="48">
        <v>332.36666666666667</v>
      </c>
      <c r="BM19" s="48">
        <v>333.9</v>
      </c>
      <c r="BN19" s="48">
        <v>335.09999999999997</v>
      </c>
      <c r="BO19" s="48">
        <v>336.86666666666667</v>
      </c>
      <c r="BP19" s="48">
        <v>338.1</v>
      </c>
      <c r="BQ19" s="48">
        <v>339.76666666666671</v>
      </c>
      <c r="BR19" s="48">
        <v>341.73333333333335</v>
      </c>
      <c r="BS19" s="48">
        <v>344.9</v>
      </c>
      <c r="BT19" s="48">
        <v>346.93333333333334</v>
      </c>
      <c r="BU19" s="48">
        <v>349.5333333333333</v>
      </c>
      <c r="BV19" s="48">
        <v>353</v>
      </c>
      <c r="BW19" s="48">
        <v>355.5333333333333</v>
      </c>
      <c r="BX19" s="48">
        <v>357.23333333333335</v>
      </c>
      <c r="BY19" s="48">
        <v>360.03333333333336</v>
      </c>
      <c r="BZ19" s="48">
        <v>359.46666666666664</v>
      </c>
      <c r="CA19" s="48">
        <v>358.76666666666665</v>
      </c>
      <c r="CB19" s="48">
        <v>356.93333333333334</v>
      </c>
      <c r="CC19" s="48">
        <v>358.23333333333335</v>
      </c>
      <c r="CD19" s="48">
        <v>359.5333333333333</v>
      </c>
      <c r="CE19" s="48">
        <v>359.43333333333334</v>
      </c>
      <c r="CF19" s="48">
        <v>361.73333333333335</v>
      </c>
      <c r="CG19" s="48">
        <v>364.3</v>
      </c>
      <c r="CH19" s="48">
        <v>368.86666666666667</v>
      </c>
      <c r="CI19" s="48">
        <v>370.4</v>
      </c>
      <c r="CJ19" s="48">
        <v>373.7</v>
      </c>
      <c r="CK19" s="48">
        <v>375.4</v>
      </c>
      <c r="CL19" s="48">
        <v>377.33333333333331</v>
      </c>
      <c r="CM19" s="48">
        <v>379.8</v>
      </c>
      <c r="CN19" s="48">
        <v>382.26666666666665</v>
      </c>
      <c r="CO19" s="48">
        <v>383.33333333333331</v>
      </c>
      <c r="CP19" s="48">
        <v>386.36666666666667</v>
      </c>
      <c r="CQ19" s="48">
        <v>387.46666666666664</v>
      </c>
      <c r="CR19" s="48">
        <v>390.43333333333334</v>
      </c>
      <c r="CS19" s="48">
        <v>392.63333333333333</v>
      </c>
      <c r="CT19" s="48">
        <v>395.86666666666667</v>
      </c>
      <c r="CU19" s="48">
        <v>399.63333333333333</v>
      </c>
      <c r="CV19" s="48">
        <v>399.93333333333334</v>
      </c>
      <c r="CW19" s="48">
        <v>403</v>
      </c>
      <c r="CX19" s="48">
        <v>403.5333333333333</v>
      </c>
      <c r="CY19" s="48">
        <v>406.23333333333335</v>
      </c>
      <c r="CZ19" s="48">
        <v>410.3</v>
      </c>
      <c r="DA19" s="48">
        <v>413.9</v>
      </c>
      <c r="DB19" s="48">
        <v>417.03333333333336</v>
      </c>
      <c r="DC19" s="48">
        <v>422.5333333333333</v>
      </c>
      <c r="DD19" s="48">
        <v>426.63333333333333</v>
      </c>
      <c r="DE19" s="48">
        <v>429.5333333333333</v>
      </c>
      <c r="DF19" s="48">
        <v>432.0333333333333</v>
      </c>
      <c r="DG19" s="48">
        <v>434.63333333333333</v>
      </c>
      <c r="DH19" s="48">
        <v>438.83333333333331</v>
      </c>
      <c r="DI19" s="48">
        <v>440.73333333333335</v>
      </c>
      <c r="DJ19" s="48">
        <v>443.4666666666667</v>
      </c>
      <c r="DK19" s="48">
        <v>448.86666666666667</v>
      </c>
      <c r="DL19" s="48">
        <v>451.63333333333333</v>
      </c>
      <c r="DM19" s="48">
        <v>453.56666666666666</v>
      </c>
      <c r="DN19" s="48">
        <v>456.43333333333334</v>
      </c>
      <c r="DO19" s="48">
        <v>459.9666666666667</v>
      </c>
      <c r="DP19" s="48">
        <v>462.9666666666667</v>
      </c>
      <c r="DQ19" s="48">
        <v>465.36666666666667</v>
      </c>
      <c r="DR19" s="48">
        <v>467.13333333333333</v>
      </c>
      <c r="DS19" s="49">
        <v>464.23333333333335</v>
      </c>
      <c r="DT19" s="49">
        <v>353.13333333333333</v>
      </c>
      <c r="DU19" s="49">
        <v>378.56666666666666</v>
      </c>
      <c r="DV19" s="49">
        <v>383.16666666666669</v>
      </c>
      <c r="DW19" s="49">
        <v>382.3</v>
      </c>
      <c r="DX19" s="49">
        <v>398.36666666666667</v>
      </c>
      <c r="DY19" s="49">
        <v>415.26666666666665</v>
      </c>
      <c r="DZ19" s="49">
        <v>425.1</v>
      </c>
      <c r="EA19" s="49">
        <v>428.63333333333333</v>
      </c>
      <c r="EB19" s="49">
        <v>433.86666666666667</v>
      </c>
      <c r="EC19" s="49">
        <v>441.7</v>
      </c>
      <c r="ED19" s="49">
        <v>445.63333333333333</v>
      </c>
      <c r="EE19" s="49">
        <v>454.26666666666665</v>
      </c>
      <c r="EF19" s="50">
        <v>459.68619999999999</v>
      </c>
      <c r="EG19" s="50">
        <v>464.22300000000001</v>
      </c>
      <c r="EH19" s="50">
        <v>466.55540000000002</v>
      </c>
      <c r="EI19" s="50">
        <v>467.61739999999998</v>
      </c>
      <c r="EJ19" s="50">
        <v>469.94279999999998</v>
      </c>
      <c r="EK19" s="50">
        <v>471.41210000000001</v>
      </c>
      <c r="EL19" s="50">
        <v>472.67009999999999</v>
      </c>
      <c r="EM19" s="50">
        <v>472.88330000000002</v>
      </c>
      <c r="EN19" s="50">
        <v>473.39019999999999</v>
      </c>
      <c r="EO19" s="50">
        <v>473.17</v>
      </c>
      <c r="EP19" s="50">
        <v>473.41449999999998</v>
      </c>
      <c r="EQ19" s="50">
        <v>473.76729999999998</v>
      </c>
      <c r="ER19" s="50">
        <v>474.46929999999998</v>
      </c>
      <c r="ES19" s="50">
        <v>475.23230000000001</v>
      </c>
      <c r="ET19" s="50">
        <v>476.00839999999999</v>
      </c>
      <c r="EU19" s="50">
        <v>476.40129999999999</v>
      </c>
      <c r="EV19" s="50">
        <v>476.95429999999999</v>
      </c>
      <c r="EW19" s="50">
        <v>477.7013</v>
      </c>
      <c r="EX19" s="50">
        <v>478.2002</v>
      </c>
      <c r="EY19" s="50">
        <v>478.625</v>
      </c>
      <c r="EZ19" s="50">
        <v>479.20620000000002</v>
      </c>
      <c r="FA19" s="50">
        <v>479.74900000000002</v>
      </c>
      <c r="FB19" s="50">
        <v>480.41570000000002</v>
      </c>
      <c r="FC19" s="50">
        <v>481.05410000000001</v>
      </c>
      <c r="FD19" s="50">
        <v>481.67610000000002</v>
      </c>
      <c r="FE19" s="50">
        <v>482.19349999999997</v>
      </c>
      <c r="FF19" s="50">
        <v>482.80889999999999</v>
      </c>
    </row>
    <row r="20" spans="1:162" x14ac:dyDescent="0.2">
      <c r="A20" t="s">
        <v>306</v>
      </c>
      <c r="B20" t="s">
        <v>305</v>
      </c>
      <c r="C20" s="48">
        <v>89.9</v>
      </c>
      <c r="D20" s="48">
        <v>90.833333333333314</v>
      </c>
      <c r="E20" s="48">
        <v>91.466666666666683</v>
      </c>
      <c r="F20" s="48">
        <v>91.166666666666686</v>
      </c>
      <c r="G20" s="48">
        <v>92.73333333333332</v>
      </c>
      <c r="H20" s="48">
        <v>92.3</v>
      </c>
      <c r="I20" s="48">
        <v>90.8</v>
      </c>
      <c r="J20" s="48">
        <v>91.466666666666683</v>
      </c>
      <c r="K20" s="48">
        <v>92.333333333333314</v>
      </c>
      <c r="L20" s="48">
        <v>92.86666666666666</v>
      </c>
      <c r="M20" s="48">
        <v>94.066666666666663</v>
      </c>
      <c r="N20" s="48">
        <v>94.6</v>
      </c>
      <c r="O20" s="48">
        <v>95.333333333333314</v>
      </c>
      <c r="P20" s="48">
        <v>96.23333333333332</v>
      </c>
      <c r="Q20" s="48">
        <v>97.8</v>
      </c>
      <c r="R20" s="48">
        <v>96.866666666666674</v>
      </c>
      <c r="S20" s="48">
        <v>97.633333333333326</v>
      </c>
      <c r="T20" s="48">
        <v>99</v>
      </c>
      <c r="U20" s="48">
        <v>98.666666666666686</v>
      </c>
      <c r="V20" s="48">
        <v>100.56666666666666</v>
      </c>
      <c r="W20" s="48">
        <v>102.26666666666668</v>
      </c>
      <c r="X20" s="48">
        <v>102.76666666666668</v>
      </c>
      <c r="Y20" s="48">
        <v>102.43333333333334</v>
      </c>
      <c r="Z20" s="48">
        <v>104.63333333333333</v>
      </c>
      <c r="AA20" s="48">
        <v>103.56666666666666</v>
      </c>
      <c r="AB20" s="48">
        <v>105.93333333333334</v>
      </c>
      <c r="AC20" s="48">
        <v>107.66666666666669</v>
      </c>
      <c r="AD20" s="48">
        <v>108.36666666666667</v>
      </c>
      <c r="AE20" s="48">
        <v>108.36666666666666</v>
      </c>
      <c r="AF20" s="48">
        <v>108.23333333333332</v>
      </c>
      <c r="AG20" s="48">
        <v>109.96666666666668</v>
      </c>
      <c r="AH20" s="48">
        <v>112.2</v>
      </c>
      <c r="AI20" s="48">
        <v>111.93333333333334</v>
      </c>
      <c r="AJ20" s="48">
        <v>113.63333333333333</v>
      </c>
      <c r="AK20" s="48">
        <v>114.8</v>
      </c>
      <c r="AL20" s="48">
        <v>113.93333333333334</v>
      </c>
      <c r="AM20" s="48">
        <v>118.33333333333331</v>
      </c>
      <c r="AN20" s="48">
        <v>118.56666666666666</v>
      </c>
      <c r="AO20" s="48">
        <v>119.06666666666666</v>
      </c>
      <c r="AP20" s="48">
        <v>120.7</v>
      </c>
      <c r="AQ20" s="48">
        <v>121.4</v>
      </c>
      <c r="AR20" s="48">
        <v>120.73333333333332</v>
      </c>
      <c r="AS20" s="48">
        <v>118.86666666666666</v>
      </c>
      <c r="AT20" s="48">
        <v>121.5</v>
      </c>
      <c r="AU20" s="48">
        <v>121.3</v>
      </c>
      <c r="AV20" s="48">
        <v>120.83333333333334</v>
      </c>
      <c r="AW20" s="48">
        <v>119.8</v>
      </c>
      <c r="AX20" s="48">
        <v>117.13333333333334</v>
      </c>
      <c r="AY20" s="48">
        <v>116.56666666666666</v>
      </c>
      <c r="AZ20" s="48">
        <v>117.36666666666667</v>
      </c>
      <c r="BA20" s="48">
        <v>117.9</v>
      </c>
      <c r="BB20" s="48">
        <v>117.93333333333334</v>
      </c>
      <c r="BC20" s="48">
        <v>118.23333333333332</v>
      </c>
      <c r="BD20" s="48">
        <v>118.56666666666666</v>
      </c>
      <c r="BE20" s="48">
        <v>119.86666666666667</v>
      </c>
      <c r="BF20" s="48">
        <v>121.86666666666667</v>
      </c>
      <c r="BG20" s="48">
        <v>121.7</v>
      </c>
      <c r="BH20" s="48">
        <v>123.13333333333334</v>
      </c>
      <c r="BI20" s="48">
        <v>122.8</v>
      </c>
      <c r="BJ20" s="48">
        <v>124.06666666666666</v>
      </c>
      <c r="BK20" s="48">
        <v>124.6</v>
      </c>
      <c r="BL20" s="48">
        <v>126.43333333333334</v>
      </c>
      <c r="BM20" s="48">
        <v>127.1</v>
      </c>
      <c r="BN20" s="48">
        <v>128.19999999999999</v>
      </c>
      <c r="BO20" s="48">
        <v>129.16666666666666</v>
      </c>
      <c r="BP20" s="48">
        <v>129.83333333333334</v>
      </c>
      <c r="BQ20" s="48">
        <v>131.36666666666667</v>
      </c>
      <c r="BR20" s="48">
        <v>132.6</v>
      </c>
      <c r="BS20" s="48">
        <v>133.86666666666667</v>
      </c>
      <c r="BT20" s="48">
        <v>134.76666666666668</v>
      </c>
      <c r="BU20" s="48">
        <v>135.9</v>
      </c>
      <c r="BV20" s="48">
        <v>136.76666666666668</v>
      </c>
      <c r="BW20" s="48">
        <v>137.76666666666665</v>
      </c>
      <c r="BX20" s="48">
        <v>137.4</v>
      </c>
      <c r="BY20" s="48">
        <v>137.53333333333333</v>
      </c>
      <c r="BZ20" s="48">
        <v>135.4</v>
      </c>
      <c r="CA20" s="48">
        <v>132.53333333333333</v>
      </c>
      <c r="CB20" s="48">
        <v>130.16666666666669</v>
      </c>
      <c r="CC20" s="48">
        <v>130.16666666666666</v>
      </c>
      <c r="CD20" s="48">
        <v>129.43333333333334</v>
      </c>
      <c r="CE20" s="48">
        <v>129.16666666666666</v>
      </c>
      <c r="CF20" s="48">
        <v>130.06666666666666</v>
      </c>
      <c r="CG20" s="48">
        <v>130.6</v>
      </c>
      <c r="CH20" s="48">
        <v>131.9</v>
      </c>
      <c r="CI20" s="48">
        <v>132.03333333333333</v>
      </c>
      <c r="CJ20" s="48">
        <v>133.29999999999998</v>
      </c>
      <c r="CK20" s="48">
        <v>133.66666666666669</v>
      </c>
      <c r="CL20" s="48">
        <v>134.96666666666667</v>
      </c>
      <c r="CM20" s="48">
        <v>136.16666666666666</v>
      </c>
      <c r="CN20" s="48">
        <v>137.56666666666666</v>
      </c>
      <c r="CO20" s="48">
        <v>138.13333333333333</v>
      </c>
      <c r="CP20" s="48">
        <v>140.46666666666667</v>
      </c>
      <c r="CQ20" s="48">
        <v>141.6</v>
      </c>
      <c r="CR20" s="48">
        <v>143.33333333333334</v>
      </c>
      <c r="CS20" s="48">
        <v>144.76666666666665</v>
      </c>
      <c r="CT20" s="48">
        <v>146.1</v>
      </c>
      <c r="CU20" s="48">
        <v>147.6</v>
      </c>
      <c r="CV20" s="48">
        <v>148.03333333333333</v>
      </c>
      <c r="CW20" s="48">
        <v>149.19999999999999</v>
      </c>
      <c r="CX20" s="48">
        <v>149.86666666666667</v>
      </c>
      <c r="CY20" s="48">
        <v>151.9</v>
      </c>
      <c r="CZ20" s="48">
        <v>153.56666666666666</v>
      </c>
      <c r="DA20" s="48">
        <v>156.70000000000002</v>
      </c>
      <c r="DB20" s="48">
        <v>157.76666666666665</v>
      </c>
      <c r="DC20" s="48">
        <v>159.53333333333333</v>
      </c>
      <c r="DD20" s="48">
        <v>160.79999999999998</v>
      </c>
      <c r="DE20" s="48">
        <v>162.69999999999999</v>
      </c>
      <c r="DF20" s="48">
        <v>163.6</v>
      </c>
      <c r="DG20" s="48">
        <v>164.86666666666667</v>
      </c>
      <c r="DH20" s="48">
        <v>167.2</v>
      </c>
      <c r="DI20" s="48">
        <v>167.23333333333332</v>
      </c>
      <c r="DJ20" s="48">
        <v>168.13333333333333</v>
      </c>
      <c r="DK20" s="48">
        <v>170.23333333333335</v>
      </c>
      <c r="DL20" s="48">
        <v>171.7</v>
      </c>
      <c r="DM20" s="48">
        <v>171.46666666666667</v>
      </c>
      <c r="DN20" s="48">
        <v>172.83333333333334</v>
      </c>
      <c r="DO20" s="48">
        <v>172.66666666666666</v>
      </c>
      <c r="DP20" s="48">
        <v>173.63333333333335</v>
      </c>
      <c r="DQ20" s="48">
        <v>174.33333333333334</v>
      </c>
      <c r="DR20" s="48">
        <v>174.6</v>
      </c>
      <c r="DS20" s="49">
        <v>172.16666666666666</v>
      </c>
      <c r="DT20" s="49">
        <v>96.166666666666657</v>
      </c>
      <c r="DU20" s="49">
        <v>109.86666666666667</v>
      </c>
      <c r="DV20" s="49">
        <v>112.46666666666668</v>
      </c>
      <c r="DW20" s="49">
        <v>110.6</v>
      </c>
      <c r="DX20" s="49">
        <v>123.33333333333331</v>
      </c>
      <c r="DY20" s="49">
        <v>136.9</v>
      </c>
      <c r="DZ20" s="49">
        <v>144.19999999999999</v>
      </c>
      <c r="EA20" s="49">
        <v>146.6</v>
      </c>
      <c r="EB20" s="49">
        <v>150.80000000000001</v>
      </c>
      <c r="EC20" s="49">
        <v>154.66666666666666</v>
      </c>
      <c r="ED20" s="49">
        <v>158.93333333333334</v>
      </c>
      <c r="EE20" s="49">
        <v>162.4</v>
      </c>
      <c r="EF20" s="50">
        <v>164.49449999999999</v>
      </c>
      <c r="EG20" s="50">
        <v>165.19220000000001</v>
      </c>
      <c r="EH20" s="50">
        <v>166.31219999999999</v>
      </c>
      <c r="EI20" s="50">
        <v>166.42169999999999</v>
      </c>
      <c r="EJ20" s="50">
        <v>166.57560000000001</v>
      </c>
      <c r="EK20" s="50">
        <v>167.50020000000001</v>
      </c>
      <c r="EL20" s="50">
        <v>168.94839999999999</v>
      </c>
      <c r="EM20" s="50">
        <v>169.13409999999999</v>
      </c>
      <c r="EN20" s="50">
        <v>169.93889999999999</v>
      </c>
      <c r="EO20" s="50">
        <v>170.0968</v>
      </c>
      <c r="EP20" s="50">
        <v>170.89080000000001</v>
      </c>
      <c r="EQ20" s="50">
        <v>171.42660000000001</v>
      </c>
      <c r="ER20" s="50">
        <v>172.4033</v>
      </c>
      <c r="ES20" s="50">
        <v>173.10560000000001</v>
      </c>
      <c r="ET20" s="50">
        <v>173.96279999999999</v>
      </c>
      <c r="EU20" s="50">
        <v>174.03270000000001</v>
      </c>
      <c r="EV20" s="50">
        <v>174.3339</v>
      </c>
      <c r="EW20" s="50">
        <v>174.9041</v>
      </c>
      <c r="EX20" s="50">
        <v>174.28729999999999</v>
      </c>
      <c r="EY20" s="50">
        <v>173.19159999999999</v>
      </c>
      <c r="EZ20" s="50">
        <v>173.34460000000001</v>
      </c>
      <c r="FA20" s="50">
        <v>173.5258</v>
      </c>
      <c r="FB20" s="50">
        <v>173.7672</v>
      </c>
      <c r="FC20" s="50">
        <v>173.62639999999999</v>
      </c>
      <c r="FD20" s="50">
        <v>173.93979999999999</v>
      </c>
      <c r="FE20" s="50">
        <v>174.3066</v>
      </c>
      <c r="FF20" s="50">
        <v>174.65049999999999</v>
      </c>
    </row>
    <row r="21" spans="1:162" x14ac:dyDescent="0.2">
      <c r="A21" t="s">
        <v>268</v>
      </c>
      <c r="B21" t="s">
        <v>316</v>
      </c>
      <c r="C21" s="48">
        <v>144.96666666666667</v>
      </c>
      <c r="D21" s="48">
        <v>146.63333333333335</v>
      </c>
      <c r="E21" s="48">
        <v>149.43333333333331</v>
      </c>
      <c r="F21" s="48">
        <v>148.80000000000001</v>
      </c>
      <c r="G21" s="48">
        <v>149.36666666666665</v>
      </c>
      <c r="H21" s="48">
        <v>153.20000000000002</v>
      </c>
      <c r="I21" s="48">
        <v>154.6</v>
      </c>
      <c r="J21" s="48">
        <v>154.83333333333334</v>
      </c>
      <c r="K21" s="48">
        <v>157.29999999999998</v>
      </c>
      <c r="L21" s="48">
        <v>158.60000000000002</v>
      </c>
      <c r="M21" s="48">
        <v>158</v>
      </c>
      <c r="N21" s="48">
        <v>161.03333333333333</v>
      </c>
      <c r="O21" s="48">
        <v>160.23333333333335</v>
      </c>
      <c r="P21" s="48">
        <v>161.56666666666666</v>
      </c>
      <c r="Q21" s="48">
        <v>162.20000000000002</v>
      </c>
      <c r="R21" s="48">
        <v>163.5</v>
      </c>
      <c r="S21" s="48">
        <v>163.33333333333334</v>
      </c>
      <c r="T21" s="48">
        <v>164.66666666666666</v>
      </c>
      <c r="U21" s="48">
        <v>163.16666666666669</v>
      </c>
      <c r="V21" s="48">
        <v>166.96666666666664</v>
      </c>
      <c r="W21" s="48">
        <v>167.6</v>
      </c>
      <c r="X21" s="48">
        <v>168.16666666666666</v>
      </c>
      <c r="Y21" s="48">
        <v>166.96666666666667</v>
      </c>
      <c r="Z21" s="48">
        <v>168.86666666666667</v>
      </c>
      <c r="AA21" s="48">
        <v>171</v>
      </c>
      <c r="AB21" s="48">
        <v>170.7</v>
      </c>
      <c r="AC21" s="48">
        <v>170.13333333333335</v>
      </c>
      <c r="AD21" s="48">
        <v>170.93333333333334</v>
      </c>
      <c r="AE21" s="48">
        <v>170.93333333333334</v>
      </c>
      <c r="AF21" s="48">
        <v>174.53333333333333</v>
      </c>
      <c r="AG21" s="48">
        <v>174.43333333333334</v>
      </c>
      <c r="AH21" s="48">
        <v>175.13333333333333</v>
      </c>
      <c r="AI21" s="48">
        <v>176.63333333333335</v>
      </c>
      <c r="AJ21" s="48">
        <v>178.13333333333333</v>
      </c>
      <c r="AK21" s="48">
        <v>179</v>
      </c>
      <c r="AL21" s="48">
        <v>180.23333333333332</v>
      </c>
      <c r="AM21" s="48">
        <v>180.73333333333335</v>
      </c>
      <c r="AN21" s="48">
        <v>182.23333333333335</v>
      </c>
      <c r="AO21" s="48">
        <v>183.8</v>
      </c>
      <c r="AP21" s="48">
        <v>184.1</v>
      </c>
      <c r="AQ21" s="48">
        <v>185.13333333333333</v>
      </c>
      <c r="AR21" s="48">
        <v>186.79999999999998</v>
      </c>
      <c r="AS21" s="48">
        <v>185.66666666666666</v>
      </c>
      <c r="AT21" s="48">
        <v>185.86666666666665</v>
      </c>
      <c r="AU21" s="48">
        <v>189.73333333333332</v>
      </c>
      <c r="AV21" s="48">
        <v>191.4</v>
      </c>
      <c r="AW21" s="48">
        <v>192.29999999999998</v>
      </c>
      <c r="AX21" s="48">
        <v>194.13333333333335</v>
      </c>
      <c r="AY21" s="48">
        <v>194.86666666666667</v>
      </c>
      <c r="AZ21" s="48">
        <v>195.63333333333333</v>
      </c>
      <c r="BA21" s="48">
        <v>195.83333333333334</v>
      </c>
      <c r="BB21" s="48">
        <v>197.1</v>
      </c>
      <c r="BC21" s="48">
        <v>197.66666666666666</v>
      </c>
      <c r="BD21" s="48">
        <v>198.76666666666668</v>
      </c>
      <c r="BE21" s="48">
        <v>197.43333333333334</v>
      </c>
      <c r="BF21" s="48">
        <v>198.20000000000002</v>
      </c>
      <c r="BG21" s="48">
        <v>197.5</v>
      </c>
      <c r="BH21" s="48">
        <v>197.83333333333331</v>
      </c>
      <c r="BI21" s="48">
        <v>198.23333333333332</v>
      </c>
      <c r="BJ21" s="48">
        <v>198.46666666666667</v>
      </c>
      <c r="BK21" s="48">
        <v>197.33333333333334</v>
      </c>
      <c r="BL21" s="48">
        <v>197.6</v>
      </c>
      <c r="BM21" s="48">
        <v>197.93333333333334</v>
      </c>
      <c r="BN21" s="48">
        <v>198.23333333333335</v>
      </c>
      <c r="BO21" s="48">
        <v>198.66666666666669</v>
      </c>
      <c r="BP21" s="48">
        <v>198.33333333333331</v>
      </c>
      <c r="BQ21" s="48">
        <v>198.26666666666665</v>
      </c>
      <c r="BR21" s="48">
        <v>198.8</v>
      </c>
      <c r="BS21" s="48">
        <v>198.93333333333331</v>
      </c>
      <c r="BT21" s="48">
        <v>199.43333333333331</v>
      </c>
      <c r="BU21" s="48">
        <v>200.86666666666667</v>
      </c>
      <c r="BV21" s="48">
        <v>201.33333333333331</v>
      </c>
      <c r="BW21" s="48">
        <v>202.36666666666667</v>
      </c>
      <c r="BX21" s="48">
        <v>202.53333333333333</v>
      </c>
      <c r="BY21" s="48">
        <v>206.23333333333338</v>
      </c>
      <c r="BZ21" s="48">
        <v>206.9</v>
      </c>
      <c r="CA21" s="48">
        <v>206.03333333333333</v>
      </c>
      <c r="CB21" s="48">
        <v>207.13333333333333</v>
      </c>
      <c r="CC21" s="48">
        <v>206.03333333333333</v>
      </c>
      <c r="CD21" s="48">
        <v>205.5</v>
      </c>
      <c r="CE21" s="48">
        <v>204.9</v>
      </c>
      <c r="CF21" s="48">
        <v>208.13333333333333</v>
      </c>
      <c r="CG21" s="48">
        <v>206.06666666666666</v>
      </c>
      <c r="CH21" s="48">
        <v>204.06666666666669</v>
      </c>
      <c r="CI21" s="48">
        <v>203.03333333333333</v>
      </c>
      <c r="CJ21" s="48">
        <v>202.66666666666666</v>
      </c>
      <c r="CK21" s="48">
        <v>201.1</v>
      </c>
      <c r="CL21" s="48">
        <v>201.86666666666667</v>
      </c>
      <c r="CM21" s="48">
        <v>202.36666666666667</v>
      </c>
      <c r="CN21" s="48">
        <v>202.33333333333334</v>
      </c>
      <c r="CO21" s="48">
        <v>202.46666666666667</v>
      </c>
      <c r="CP21" s="48">
        <v>203.49999999999997</v>
      </c>
      <c r="CQ21" s="48">
        <v>204.16666666666669</v>
      </c>
      <c r="CR21" s="48">
        <v>204.26666666666668</v>
      </c>
      <c r="CS21" s="48">
        <v>204.6</v>
      </c>
      <c r="CT21" s="48">
        <v>206.13333333333333</v>
      </c>
      <c r="CU21" s="48">
        <v>206.73333333333338</v>
      </c>
      <c r="CV21" s="48">
        <v>207</v>
      </c>
      <c r="CW21" s="48">
        <v>208.16666666666666</v>
      </c>
      <c r="CX21" s="48">
        <v>209.03333333333333</v>
      </c>
      <c r="CY21" s="48">
        <v>210.70000000000002</v>
      </c>
      <c r="CZ21" s="48">
        <v>212.23333333333335</v>
      </c>
      <c r="DA21" s="48">
        <v>214.03333333333333</v>
      </c>
      <c r="DB21" s="48">
        <v>214.6333333333333</v>
      </c>
      <c r="DC21" s="48">
        <v>215.36666666666667</v>
      </c>
      <c r="DD21" s="48">
        <v>217.36666666666667</v>
      </c>
      <c r="DE21" s="48">
        <v>218.53333333333333</v>
      </c>
      <c r="DF21" s="48">
        <v>219.93333333333328</v>
      </c>
      <c r="DG21" s="48">
        <v>220.23333333333335</v>
      </c>
      <c r="DH21" s="48">
        <v>221.39999999999998</v>
      </c>
      <c r="DI21" s="48">
        <v>221.73333333333332</v>
      </c>
      <c r="DJ21" s="48">
        <v>221.6333333333333</v>
      </c>
      <c r="DK21" s="48">
        <v>220.06666666666666</v>
      </c>
      <c r="DL21" s="48">
        <v>219.13333333333335</v>
      </c>
      <c r="DM21" s="48">
        <v>218.06666666666669</v>
      </c>
      <c r="DN21" s="48">
        <v>216.8</v>
      </c>
      <c r="DO21" s="48">
        <v>214.10000000000002</v>
      </c>
      <c r="DP21" s="48">
        <v>215.33333333333331</v>
      </c>
      <c r="DQ21" s="48">
        <v>218.3</v>
      </c>
      <c r="DR21" s="48">
        <v>216.2</v>
      </c>
      <c r="DS21" s="49">
        <v>219.20000000000002</v>
      </c>
      <c r="DT21" s="49">
        <v>205.76666666666665</v>
      </c>
      <c r="DU21" s="49">
        <v>211.23333333333335</v>
      </c>
      <c r="DV21" s="49">
        <v>202.46666666666667</v>
      </c>
      <c r="DW21" s="49">
        <v>203.03333333333336</v>
      </c>
      <c r="DX21" s="49">
        <v>206.3</v>
      </c>
      <c r="DY21" s="49">
        <v>212.46666666666664</v>
      </c>
      <c r="DZ21" s="49">
        <v>208.23333333333338</v>
      </c>
      <c r="EA21" s="49">
        <v>201.40000000000003</v>
      </c>
      <c r="EB21" s="49">
        <v>201.00000000000003</v>
      </c>
      <c r="EC21" s="49">
        <v>210.9</v>
      </c>
      <c r="ED21" s="49">
        <v>206.73333333333335</v>
      </c>
      <c r="EE21" s="49">
        <v>206.8</v>
      </c>
      <c r="EF21" s="50">
        <v>208.2869</v>
      </c>
      <c r="EG21" s="50">
        <v>211.62639999999999</v>
      </c>
      <c r="EH21" s="50">
        <v>211.8364</v>
      </c>
      <c r="EI21" s="50">
        <v>212.20869999999999</v>
      </c>
      <c r="EJ21" s="50">
        <v>212.4451</v>
      </c>
      <c r="EK21" s="50">
        <v>213.14879999999999</v>
      </c>
      <c r="EL21" s="50">
        <v>213.90809999999999</v>
      </c>
      <c r="EM21" s="50">
        <v>214.45769999999999</v>
      </c>
      <c r="EN21" s="50">
        <v>214.8586</v>
      </c>
      <c r="EO21" s="50">
        <v>215.33199999999999</v>
      </c>
      <c r="EP21" s="50">
        <v>215.80330000000001</v>
      </c>
      <c r="EQ21" s="50">
        <v>216.30119999999999</v>
      </c>
      <c r="ER21" s="50">
        <v>216.72219999999999</v>
      </c>
      <c r="ES21" s="50">
        <v>217.15260000000001</v>
      </c>
      <c r="ET21" s="50">
        <v>217.62440000000001</v>
      </c>
      <c r="EU21" s="50">
        <v>218.1404</v>
      </c>
      <c r="EV21" s="50">
        <v>218.61879999999999</v>
      </c>
      <c r="EW21" s="50">
        <v>219.102</v>
      </c>
      <c r="EX21" s="50">
        <v>219.70670000000001</v>
      </c>
      <c r="EY21" s="50">
        <v>220.29839999999999</v>
      </c>
      <c r="EZ21" s="50">
        <v>220.83920000000001</v>
      </c>
      <c r="FA21" s="50">
        <v>221.37299999999999</v>
      </c>
      <c r="FB21" s="50">
        <v>221.9127</v>
      </c>
      <c r="FC21" s="50">
        <v>222.46379999999999</v>
      </c>
      <c r="FD21" s="50">
        <v>223.00319999999999</v>
      </c>
      <c r="FE21" s="50">
        <v>223.5411</v>
      </c>
      <c r="FF21" s="50">
        <v>224.08340000000001</v>
      </c>
    </row>
    <row r="22" spans="1:162" x14ac:dyDescent="0.2">
      <c r="A22" t="s">
        <v>274</v>
      </c>
      <c r="B22" t="s">
        <v>317</v>
      </c>
      <c r="C22" s="48">
        <v>123.2</v>
      </c>
      <c r="D22" s="48">
        <v>124.26666666666668</v>
      </c>
      <c r="E22" s="48">
        <v>127.73333333333332</v>
      </c>
      <c r="F22" s="48">
        <v>127.66666666666669</v>
      </c>
      <c r="G22" s="48">
        <v>128.19999999999999</v>
      </c>
      <c r="H22" s="48">
        <v>131.86666666666667</v>
      </c>
      <c r="I22" s="48">
        <v>132.9</v>
      </c>
      <c r="J22" s="48">
        <v>133.26666666666668</v>
      </c>
      <c r="K22" s="48">
        <v>135.63333333333333</v>
      </c>
      <c r="L22" s="48">
        <v>136.86666666666667</v>
      </c>
      <c r="M22" s="48">
        <v>136.23333333333335</v>
      </c>
      <c r="N22" s="48">
        <v>139.13333333333333</v>
      </c>
      <c r="O22" s="48">
        <v>138</v>
      </c>
      <c r="P22" s="48">
        <v>139.30000000000001</v>
      </c>
      <c r="Q22" s="48">
        <v>139.73333333333335</v>
      </c>
      <c r="R22" s="48">
        <v>141.16666666666666</v>
      </c>
      <c r="S22" s="48">
        <v>141</v>
      </c>
      <c r="T22" s="48">
        <v>142.29999999999998</v>
      </c>
      <c r="U22" s="48">
        <v>140.93333333333334</v>
      </c>
      <c r="V22" s="48">
        <v>144.79999999999998</v>
      </c>
      <c r="W22" s="48">
        <v>145.66666666666666</v>
      </c>
      <c r="X22" s="48">
        <v>146.23333333333332</v>
      </c>
      <c r="Y22" s="48">
        <v>145.16666666666666</v>
      </c>
      <c r="Z22" s="48">
        <v>147.1</v>
      </c>
      <c r="AA22" s="48">
        <v>149.26666666666668</v>
      </c>
      <c r="AB22" s="48">
        <v>149.1</v>
      </c>
      <c r="AC22" s="48">
        <v>148.80000000000001</v>
      </c>
      <c r="AD22" s="48">
        <v>149.36666666666667</v>
      </c>
      <c r="AE22" s="48">
        <v>149.33333333333334</v>
      </c>
      <c r="AF22" s="48">
        <v>152.86666666666667</v>
      </c>
      <c r="AG22" s="48">
        <v>152.53333333333333</v>
      </c>
      <c r="AH22" s="48">
        <v>153.36666666666667</v>
      </c>
      <c r="AI22" s="48">
        <v>154.33333333333334</v>
      </c>
      <c r="AJ22" s="48">
        <v>155.86666666666667</v>
      </c>
      <c r="AK22" s="48">
        <v>156.46666666666667</v>
      </c>
      <c r="AL22" s="48">
        <v>157.29999999999998</v>
      </c>
      <c r="AM22" s="48">
        <v>157.33333333333334</v>
      </c>
      <c r="AN22" s="48">
        <v>159.26666666666668</v>
      </c>
      <c r="AO22" s="48">
        <v>160.96666666666667</v>
      </c>
      <c r="AP22" s="48">
        <v>160.93333333333334</v>
      </c>
      <c r="AQ22" s="48">
        <v>161.93333333333334</v>
      </c>
      <c r="AR22" s="48">
        <v>161.26666666666665</v>
      </c>
      <c r="AS22" s="48">
        <v>162.03333333333333</v>
      </c>
      <c r="AT22" s="48">
        <v>162.69999999999999</v>
      </c>
      <c r="AU22" s="48">
        <v>166.06666666666666</v>
      </c>
      <c r="AV22" s="48">
        <v>167.86666666666667</v>
      </c>
      <c r="AW22" s="48">
        <v>168.63333333333333</v>
      </c>
      <c r="AX22" s="48">
        <v>170.3</v>
      </c>
      <c r="AY22" s="48">
        <v>171.1</v>
      </c>
      <c r="AZ22" s="48">
        <v>171.86666666666667</v>
      </c>
      <c r="BA22" s="48">
        <v>172</v>
      </c>
      <c r="BB22" s="48">
        <v>172.13333333333333</v>
      </c>
      <c r="BC22" s="48">
        <v>172.6</v>
      </c>
      <c r="BD22" s="48">
        <v>173.83333333333334</v>
      </c>
      <c r="BE22" s="48">
        <v>172.73333333333335</v>
      </c>
      <c r="BF22" s="48">
        <v>173.4</v>
      </c>
      <c r="BG22" s="48">
        <v>172.83333333333334</v>
      </c>
      <c r="BH22" s="48">
        <v>173.13333333333333</v>
      </c>
      <c r="BI22" s="48">
        <v>173.63333333333333</v>
      </c>
      <c r="BJ22" s="48">
        <v>173.76666666666668</v>
      </c>
      <c r="BK22" s="48">
        <v>173.03333333333333</v>
      </c>
      <c r="BL22" s="48">
        <v>173.4</v>
      </c>
      <c r="BM22" s="48">
        <v>173.63333333333333</v>
      </c>
      <c r="BN22" s="48">
        <v>174.33333333333334</v>
      </c>
      <c r="BO22" s="48">
        <v>174.9</v>
      </c>
      <c r="BP22" s="48">
        <v>174.66666666666666</v>
      </c>
      <c r="BQ22" s="48">
        <v>174.63333333333333</v>
      </c>
      <c r="BR22" s="48">
        <v>175.06666666666666</v>
      </c>
      <c r="BS22" s="48">
        <v>175.26666666666665</v>
      </c>
      <c r="BT22" s="48">
        <v>175.79999999999998</v>
      </c>
      <c r="BU22" s="48">
        <v>177.23333333333335</v>
      </c>
      <c r="BV22" s="48">
        <v>177.6</v>
      </c>
      <c r="BW22" s="48">
        <v>178.53333333333333</v>
      </c>
      <c r="BX22" s="48">
        <v>178.7</v>
      </c>
      <c r="BY22" s="48">
        <v>182.33333333333337</v>
      </c>
      <c r="BZ22" s="48">
        <v>182.8</v>
      </c>
      <c r="CA22" s="48">
        <v>181.9</v>
      </c>
      <c r="CB22" s="48">
        <v>182.23333333333332</v>
      </c>
      <c r="CC22" s="48">
        <v>181.6</v>
      </c>
      <c r="CD22" s="48">
        <v>181.3</v>
      </c>
      <c r="CE22" s="48">
        <v>181.3</v>
      </c>
      <c r="CF22" s="48">
        <v>181.86666666666667</v>
      </c>
      <c r="CG22" s="48">
        <v>181.96666666666667</v>
      </c>
      <c r="CH22" s="48">
        <v>180.43333333333337</v>
      </c>
      <c r="CI22" s="48">
        <v>179.4</v>
      </c>
      <c r="CJ22" s="48">
        <v>179.1</v>
      </c>
      <c r="CK22" s="48">
        <v>177.76666666666665</v>
      </c>
      <c r="CL22" s="48">
        <v>178.66666666666669</v>
      </c>
      <c r="CM22" s="48">
        <v>179.23333333333335</v>
      </c>
      <c r="CN22" s="48">
        <v>179.3</v>
      </c>
      <c r="CO22" s="48">
        <v>179.46666666666667</v>
      </c>
      <c r="CP22" s="48">
        <v>180.56666666666663</v>
      </c>
      <c r="CQ22" s="48">
        <v>181.36666666666667</v>
      </c>
      <c r="CR22" s="48">
        <v>181.73333333333335</v>
      </c>
      <c r="CS22" s="48">
        <v>182.23333333333332</v>
      </c>
      <c r="CT22" s="48">
        <v>183.86666666666667</v>
      </c>
      <c r="CU22" s="48">
        <v>184.43333333333337</v>
      </c>
      <c r="CV22" s="48">
        <v>184.76666666666665</v>
      </c>
      <c r="CW22" s="48">
        <v>186.13333333333333</v>
      </c>
      <c r="CX22" s="48">
        <v>187.13333333333333</v>
      </c>
      <c r="CY22" s="48">
        <v>188.76666666666668</v>
      </c>
      <c r="CZ22" s="48">
        <v>190.23333333333335</v>
      </c>
      <c r="DA22" s="48">
        <v>192</v>
      </c>
      <c r="DB22" s="48">
        <v>192.56666666666663</v>
      </c>
      <c r="DC22" s="48">
        <v>193.3</v>
      </c>
      <c r="DD22" s="48">
        <v>195.26666666666668</v>
      </c>
      <c r="DE22" s="48">
        <v>196.4</v>
      </c>
      <c r="DF22" s="48">
        <v>197.66666666666663</v>
      </c>
      <c r="DG22" s="48">
        <v>197.9</v>
      </c>
      <c r="DH22" s="48">
        <v>199.16666666666663</v>
      </c>
      <c r="DI22" s="48">
        <v>199.6</v>
      </c>
      <c r="DJ22" s="48">
        <v>199.56666666666663</v>
      </c>
      <c r="DK22" s="48">
        <v>198.26666666666665</v>
      </c>
      <c r="DL22" s="48">
        <v>197.43333333333337</v>
      </c>
      <c r="DM22" s="48">
        <v>196.43333333333337</v>
      </c>
      <c r="DN22" s="48">
        <v>195.3</v>
      </c>
      <c r="DO22" s="48">
        <v>192.8</v>
      </c>
      <c r="DP22" s="48">
        <v>194.13333333333333</v>
      </c>
      <c r="DQ22" s="48">
        <v>196.9</v>
      </c>
      <c r="DR22" s="48">
        <v>194.96666666666667</v>
      </c>
      <c r="DS22" s="49">
        <v>197.86666666666667</v>
      </c>
      <c r="DT22" s="49">
        <v>184.23333333333332</v>
      </c>
      <c r="DU22" s="49">
        <v>188.26666666666668</v>
      </c>
      <c r="DV22" s="49">
        <v>180.53333333333333</v>
      </c>
      <c r="DW22" s="49">
        <v>181.43333333333337</v>
      </c>
      <c r="DX22" s="49">
        <v>184.73333333333335</v>
      </c>
      <c r="DY22" s="49">
        <v>191.06666666666663</v>
      </c>
      <c r="DZ22" s="49">
        <v>186.93333333333337</v>
      </c>
      <c r="EA22" s="49">
        <v>180.33333333333337</v>
      </c>
      <c r="EB22" s="49">
        <v>180.33333333333337</v>
      </c>
      <c r="EC22" s="49">
        <v>190.4</v>
      </c>
      <c r="ED22" s="49">
        <v>186.16666666666669</v>
      </c>
      <c r="EE22" s="49">
        <v>186.23333333333335</v>
      </c>
      <c r="EF22" s="50">
        <v>187.72020000000001</v>
      </c>
      <c r="EG22" s="50">
        <v>191.0598</v>
      </c>
      <c r="EH22" s="50">
        <v>191.2698</v>
      </c>
      <c r="EI22" s="50">
        <v>191.642</v>
      </c>
      <c r="EJ22" s="50">
        <v>191.8785</v>
      </c>
      <c r="EK22" s="50">
        <v>192.5822</v>
      </c>
      <c r="EL22" s="50">
        <v>193.34139999999999</v>
      </c>
      <c r="EM22" s="50">
        <v>193.89109999999999</v>
      </c>
      <c r="EN22" s="50">
        <v>194.2919</v>
      </c>
      <c r="EO22" s="50">
        <v>194.7654</v>
      </c>
      <c r="EP22" s="50">
        <v>195.23660000000001</v>
      </c>
      <c r="EQ22" s="50">
        <v>195.7345</v>
      </c>
      <c r="ER22" s="50">
        <v>196.15559999999999</v>
      </c>
      <c r="ES22" s="50">
        <v>196.58590000000001</v>
      </c>
      <c r="ET22" s="50">
        <v>197.05770000000001</v>
      </c>
      <c r="EU22" s="50">
        <v>197.5737</v>
      </c>
      <c r="EV22" s="50">
        <v>198.0521</v>
      </c>
      <c r="EW22" s="50">
        <v>198.53540000000001</v>
      </c>
      <c r="EX22" s="50">
        <v>199.14</v>
      </c>
      <c r="EY22" s="50">
        <v>199.73179999999999</v>
      </c>
      <c r="EZ22" s="50">
        <v>200.27260000000001</v>
      </c>
      <c r="FA22" s="50">
        <v>200.8064</v>
      </c>
      <c r="FB22" s="50">
        <v>201.346</v>
      </c>
      <c r="FC22" s="50">
        <v>201.89709999999999</v>
      </c>
      <c r="FD22" s="50">
        <v>202.4365</v>
      </c>
      <c r="FE22" s="50">
        <v>202.9744</v>
      </c>
      <c r="FF22" s="50">
        <v>203.51669999999999</v>
      </c>
    </row>
    <row r="23" spans="1:162" x14ac:dyDescent="0.2">
      <c r="A23" t="s">
        <v>275</v>
      </c>
      <c r="B23" t="s">
        <v>318</v>
      </c>
      <c r="C23" s="48">
        <v>21.766666666666666</v>
      </c>
      <c r="D23" s="48">
        <v>22.366666666666667</v>
      </c>
      <c r="E23" s="48">
        <v>21.7</v>
      </c>
      <c r="F23" s="48">
        <v>21.133333333333333</v>
      </c>
      <c r="G23" s="48">
        <v>21.166666666666668</v>
      </c>
      <c r="H23" s="48">
        <v>21.333333333333332</v>
      </c>
      <c r="I23" s="48">
        <v>21.7</v>
      </c>
      <c r="J23" s="48">
        <v>21.566666666666663</v>
      </c>
      <c r="K23" s="48">
        <v>21.666666666666668</v>
      </c>
      <c r="L23" s="48">
        <v>21.733333333333334</v>
      </c>
      <c r="M23" s="48">
        <v>21.766666666666666</v>
      </c>
      <c r="N23" s="48">
        <v>21.9</v>
      </c>
      <c r="O23" s="48">
        <v>22.233333333333334</v>
      </c>
      <c r="P23" s="48">
        <v>22.266666666666666</v>
      </c>
      <c r="Q23" s="48">
        <v>22.466666666666665</v>
      </c>
      <c r="R23" s="48">
        <v>22.333333333333332</v>
      </c>
      <c r="S23" s="48">
        <v>22.333333333333332</v>
      </c>
      <c r="T23" s="48">
        <v>22.366666666666667</v>
      </c>
      <c r="U23" s="48">
        <v>22.233333333333334</v>
      </c>
      <c r="V23" s="48">
        <v>22.166666666666668</v>
      </c>
      <c r="W23" s="48">
        <v>21.933333333333337</v>
      </c>
      <c r="X23" s="48">
        <v>21.933333333333337</v>
      </c>
      <c r="Y23" s="48">
        <v>21.8</v>
      </c>
      <c r="Z23" s="48">
        <v>21.766666666666666</v>
      </c>
      <c r="AA23" s="48">
        <v>21.733333333333334</v>
      </c>
      <c r="AB23" s="48">
        <v>21.6</v>
      </c>
      <c r="AC23" s="48">
        <v>21.333333333333332</v>
      </c>
      <c r="AD23" s="48">
        <v>21.566666666666663</v>
      </c>
      <c r="AE23" s="48">
        <v>21.6</v>
      </c>
      <c r="AF23" s="48">
        <v>21.666666666666668</v>
      </c>
      <c r="AG23" s="48">
        <v>21.9</v>
      </c>
      <c r="AH23" s="48">
        <v>21.766666666666666</v>
      </c>
      <c r="AI23" s="48">
        <v>22.3</v>
      </c>
      <c r="AJ23" s="48">
        <v>22.266666666666666</v>
      </c>
      <c r="AK23" s="48">
        <v>22.533333333333335</v>
      </c>
      <c r="AL23" s="48">
        <v>22.933333333333337</v>
      </c>
      <c r="AM23" s="48">
        <v>23.4</v>
      </c>
      <c r="AN23" s="48">
        <v>22.966666666666665</v>
      </c>
      <c r="AO23" s="48">
        <v>22.833333333333332</v>
      </c>
      <c r="AP23" s="48">
        <v>23.166666666666668</v>
      </c>
      <c r="AQ23" s="48">
        <v>23.2</v>
      </c>
      <c r="AR23" s="48">
        <v>25.533333333333335</v>
      </c>
      <c r="AS23" s="48">
        <v>23.633333333333333</v>
      </c>
      <c r="AT23" s="48">
        <v>23.166666666666668</v>
      </c>
      <c r="AU23" s="48">
        <v>23.666666666666668</v>
      </c>
      <c r="AV23" s="48">
        <v>23.533333333333335</v>
      </c>
      <c r="AW23" s="48">
        <v>23.666666666666668</v>
      </c>
      <c r="AX23" s="48">
        <v>23.833333333333332</v>
      </c>
      <c r="AY23" s="48">
        <v>23.766666666666666</v>
      </c>
      <c r="AZ23" s="48">
        <v>23.766666666666666</v>
      </c>
      <c r="BA23" s="48">
        <v>23.833333333333332</v>
      </c>
      <c r="BB23" s="48">
        <v>24.966666666666669</v>
      </c>
      <c r="BC23" s="48">
        <v>25.066666666666663</v>
      </c>
      <c r="BD23" s="48">
        <v>24.933333333333337</v>
      </c>
      <c r="BE23" s="48">
        <v>24.7</v>
      </c>
      <c r="BF23" s="48">
        <v>24.8</v>
      </c>
      <c r="BG23" s="48">
        <v>24.666666666666668</v>
      </c>
      <c r="BH23" s="48">
        <v>24.7</v>
      </c>
      <c r="BI23" s="48">
        <v>24.6</v>
      </c>
      <c r="BJ23" s="48">
        <v>24.7</v>
      </c>
      <c r="BK23" s="48">
        <v>24.3</v>
      </c>
      <c r="BL23" s="48">
        <v>24.2</v>
      </c>
      <c r="BM23" s="48">
        <v>24.3</v>
      </c>
      <c r="BN23" s="48">
        <v>23.9</v>
      </c>
      <c r="BO23" s="48">
        <v>23.766666666666666</v>
      </c>
      <c r="BP23" s="48">
        <v>23.666666666666668</v>
      </c>
      <c r="BQ23" s="48">
        <v>23.633333333333333</v>
      </c>
      <c r="BR23" s="48">
        <v>23.733333333333334</v>
      </c>
      <c r="BS23" s="48">
        <v>23.666666666666668</v>
      </c>
      <c r="BT23" s="48">
        <v>23.633333333333333</v>
      </c>
      <c r="BU23" s="48">
        <v>23.633333333333333</v>
      </c>
      <c r="BV23" s="48">
        <v>23.733333333333334</v>
      </c>
      <c r="BW23" s="48">
        <v>23.833333333333332</v>
      </c>
      <c r="BX23" s="48">
        <v>23.833333333333332</v>
      </c>
      <c r="BY23" s="48">
        <v>23.9</v>
      </c>
      <c r="BZ23" s="48">
        <v>24.1</v>
      </c>
      <c r="CA23" s="48">
        <v>24.133333333333333</v>
      </c>
      <c r="CB23" s="48">
        <v>24.9</v>
      </c>
      <c r="CC23" s="48">
        <v>24.433333333333337</v>
      </c>
      <c r="CD23" s="48">
        <v>24.2</v>
      </c>
      <c r="CE23" s="48">
        <v>23.6</v>
      </c>
      <c r="CF23" s="48">
        <v>26.266666666666666</v>
      </c>
      <c r="CG23" s="48">
        <v>24.1</v>
      </c>
      <c r="CH23" s="48">
        <v>23.633333333333333</v>
      </c>
      <c r="CI23" s="48">
        <v>23.633333333333333</v>
      </c>
      <c r="CJ23" s="48">
        <v>23.566666666666663</v>
      </c>
      <c r="CK23" s="48">
        <v>23.333333333333332</v>
      </c>
      <c r="CL23" s="48">
        <v>23.2</v>
      </c>
      <c r="CM23" s="48">
        <v>23.133333333333333</v>
      </c>
      <c r="CN23" s="48">
        <v>23.033333333333331</v>
      </c>
      <c r="CO23" s="48">
        <v>23</v>
      </c>
      <c r="CP23" s="48">
        <v>22.933333333333337</v>
      </c>
      <c r="CQ23" s="48">
        <v>22.8</v>
      </c>
      <c r="CR23" s="48">
        <v>22.533333333333335</v>
      </c>
      <c r="CS23" s="48">
        <v>22.366666666666667</v>
      </c>
      <c r="CT23" s="48">
        <v>22.266666666666666</v>
      </c>
      <c r="CU23" s="48">
        <v>22.3</v>
      </c>
      <c r="CV23" s="48">
        <v>22.233333333333334</v>
      </c>
      <c r="CW23" s="48">
        <v>22.033333333333335</v>
      </c>
      <c r="CX23" s="48">
        <v>21.9</v>
      </c>
      <c r="CY23" s="48">
        <v>21.933333333333337</v>
      </c>
      <c r="CZ23" s="48">
        <v>22</v>
      </c>
      <c r="DA23" s="48">
        <v>22.033333333333335</v>
      </c>
      <c r="DB23" s="48">
        <v>22.066666666666663</v>
      </c>
      <c r="DC23" s="48">
        <v>22.066666666666663</v>
      </c>
      <c r="DD23" s="48">
        <v>22.1</v>
      </c>
      <c r="DE23" s="48">
        <v>22.133333333333333</v>
      </c>
      <c r="DF23" s="48">
        <v>22.266666666666666</v>
      </c>
      <c r="DG23" s="48">
        <v>22.333333333333332</v>
      </c>
      <c r="DH23" s="48">
        <v>22.233333333333334</v>
      </c>
      <c r="DI23" s="48">
        <v>22.133333333333333</v>
      </c>
      <c r="DJ23" s="48">
        <v>22.066666666666663</v>
      </c>
      <c r="DK23" s="48">
        <v>21.8</v>
      </c>
      <c r="DL23" s="48">
        <v>21.7</v>
      </c>
      <c r="DM23" s="48">
        <v>21.633333333333333</v>
      </c>
      <c r="DN23" s="48">
        <v>21.5</v>
      </c>
      <c r="DO23" s="48">
        <v>21.3</v>
      </c>
      <c r="DP23" s="48">
        <v>21.2</v>
      </c>
      <c r="DQ23" s="48">
        <v>21.4</v>
      </c>
      <c r="DR23" s="48">
        <v>21.233333333333334</v>
      </c>
      <c r="DS23" s="49">
        <v>21.333333333333332</v>
      </c>
      <c r="DT23" s="49">
        <v>21.533333333333335</v>
      </c>
      <c r="DU23" s="49">
        <v>22.966666666666669</v>
      </c>
      <c r="DV23" s="49">
        <v>21.933333333333337</v>
      </c>
      <c r="DW23" s="49">
        <v>21.6</v>
      </c>
      <c r="DX23" s="49">
        <v>21.566666666666663</v>
      </c>
      <c r="DY23" s="49">
        <v>21.4</v>
      </c>
      <c r="DZ23" s="49">
        <v>21.3</v>
      </c>
      <c r="EA23" s="49">
        <v>21.066666666666663</v>
      </c>
      <c r="EB23" s="49">
        <v>20.666666666666668</v>
      </c>
      <c r="EC23" s="49">
        <v>20.5</v>
      </c>
      <c r="ED23" s="49">
        <v>20.566666666666663</v>
      </c>
      <c r="EE23" s="49">
        <v>20.566666666666663</v>
      </c>
      <c r="EF23" s="50">
        <v>20.566669999999998</v>
      </c>
      <c r="EG23" s="50">
        <v>20.566669999999998</v>
      </c>
      <c r="EH23" s="50">
        <v>20.566669999999998</v>
      </c>
      <c r="EI23" s="50">
        <v>20.566669999999998</v>
      </c>
      <c r="EJ23" s="50">
        <v>20.566669999999998</v>
      </c>
      <c r="EK23" s="50">
        <v>20.566669999999998</v>
      </c>
      <c r="EL23" s="50">
        <v>20.566669999999998</v>
      </c>
      <c r="EM23" s="50">
        <v>20.566669999999998</v>
      </c>
      <c r="EN23" s="50">
        <v>20.566669999999998</v>
      </c>
      <c r="EO23" s="50">
        <v>20.566669999999998</v>
      </c>
      <c r="EP23" s="50">
        <v>20.566669999999998</v>
      </c>
      <c r="EQ23" s="50">
        <v>20.566669999999998</v>
      </c>
      <c r="ER23" s="50">
        <v>20.566669999999998</v>
      </c>
      <c r="ES23" s="50">
        <v>20.566669999999998</v>
      </c>
      <c r="ET23" s="50">
        <v>20.566669999999998</v>
      </c>
      <c r="EU23" s="50">
        <v>20.566669999999998</v>
      </c>
      <c r="EV23" s="50">
        <v>20.566669999999998</v>
      </c>
      <c r="EW23" s="50">
        <v>20.566669999999998</v>
      </c>
      <c r="EX23" s="50">
        <v>20.566669999999998</v>
      </c>
      <c r="EY23" s="50">
        <v>20.566669999999998</v>
      </c>
      <c r="EZ23" s="50">
        <v>20.566669999999998</v>
      </c>
      <c r="FA23" s="50">
        <v>20.566669999999998</v>
      </c>
      <c r="FB23" s="50">
        <v>20.566669999999998</v>
      </c>
      <c r="FC23" s="50">
        <v>20.566669999999998</v>
      </c>
      <c r="FD23" s="50">
        <v>20.566669999999998</v>
      </c>
      <c r="FE23" s="50">
        <v>20.566669999999998</v>
      </c>
      <c r="FF23" s="50">
        <v>20.566669999999998</v>
      </c>
    </row>
    <row r="24" spans="1:162" x14ac:dyDescent="0.2">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row>
    <row r="25" spans="1:162" x14ac:dyDescent="0.2">
      <c r="A25" t="s">
        <v>277</v>
      </c>
      <c r="B25" t="s">
        <v>218</v>
      </c>
      <c r="C25" s="5">
        <v>75136.742655145761</v>
      </c>
      <c r="D25" s="5">
        <v>76051.235794718756</v>
      </c>
      <c r="E25" s="5">
        <v>76390.78625307414</v>
      </c>
      <c r="F25" s="5">
        <v>76540.393390596699</v>
      </c>
      <c r="G25" s="5">
        <v>77388.016084344898</v>
      </c>
      <c r="H25" s="5">
        <v>77895.258195199436</v>
      </c>
      <c r="I25" s="5">
        <v>78309.368798272568</v>
      </c>
      <c r="J25" s="5">
        <v>79052.940498357915</v>
      </c>
      <c r="K25" s="5">
        <v>80651.676849538955</v>
      </c>
      <c r="L25" s="5">
        <v>81297.94424095015</v>
      </c>
      <c r="M25" s="5">
        <v>82068.085882459287</v>
      </c>
      <c r="N25" s="5">
        <v>83944.857168890579</v>
      </c>
      <c r="O25" s="5">
        <v>82833.529069176162</v>
      </c>
      <c r="P25" s="5">
        <v>83338.106920865612</v>
      </c>
      <c r="Q25" s="5">
        <v>82605.538093971569</v>
      </c>
      <c r="R25" s="5">
        <v>82814.412471915275</v>
      </c>
      <c r="S25" s="5">
        <v>83769.753533235562</v>
      </c>
      <c r="T25" s="5">
        <v>85109.747859651441</v>
      </c>
      <c r="U25" s="5">
        <v>85420.377838481872</v>
      </c>
      <c r="V25" s="5">
        <v>87136.084177039942</v>
      </c>
      <c r="W25" s="5">
        <v>87686.839773194806</v>
      </c>
      <c r="X25" s="5">
        <v>88360.901274111282</v>
      </c>
      <c r="Y25" s="5">
        <v>89199.995234150396</v>
      </c>
      <c r="Z25" s="5">
        <v>89658.077871071553</v>
      </c>
      <c r="AA25" s="5">
        <v>92050.055901007843</v>
      </c>
      <c r="AB25" s="5">
        <v>93583.823671080812</v>
      </c>
      <c r="AC25" s="5">
        <v>94955.454923585101</v>
      </c>
      <c r="AD25" s="5">
        <v>95986.065130440635</v>
      </c>
      <c r="AE25" s="5">
        <v>98681.243347224852</v>
      </c>
      <c r="AF25" s="5">
        <v>100257.87171590696</v>
      </c>
      <c r="AG25" s="5">
        <v>101472.65479881706</v>
      </c>
      <c r="AH25" s="5">
        <v>103601.73761101362</v>
      </c>
      <c r="AI25" s="5">
        <v>109359.31137810338</v>
      </c>
      <c r="AJ25" s="5">
        <v>112102.31855302901</v>
      </c>
      <c r="AK25" s="5">
        <v>114749.68021634445</v>
      </c>
      <c r="AL25" s="5">
        <v>116773.1528846646</v>
      </c>
      <c r="AM25" s="5">
        <v>119633.46693634162</v>
      </c>
      <c r="AN25" s="5">
        <v>119129.95881388984</v>
      </c>
      <c r="AO25" s="5">
        <v>122302.25702476282</v>
      </c>
      <c r="AP25" s="5">
        <v>126000.47687866095</v>
      </c>
      <c r="AQ25" s="5">
        <v>128116.53319231958</v>
      </c>
      <c r="AR25" s="5">
        <v>126368.95986227682</v>
      </c>
      <c r="AS25" s="5">
        <v>125359.0329837881</v>
      </c>
      <c r="AT25" s="5">
        <v>125730.25296900905</v>
      </c>
      <c r="AU25" s="5">
        <v>126094.8304311411</v>
      </c>
      <c r="AV25" s="5">
        <v>127105.51882133121</v>
      </c>
      <c r="AW25" s="5">
        <v>124039.39745929165</v>
      </c>
      <c r="AX25" s="5">
        <v>124025.56900786342</v>
      </c>
      <c r="AY25" s="5">
        <v>125152.2759384271</v>
      </c>
      <c r="AZ25" s="5">
        <v>124145.66957445809</v>
      </c>
      <c r="BA25" s="5">
        <v>123674.95360924768</v>
      </c>
      <c r="BB25" s="5">
        <v>124553.53861948266</v>
      </c>
      <c r="BC25" s="5">
        <v>123648.04779220071</v>
      </c>
      <c r="BD25" s="5">
        <v>125338.47469032271</v>
      </c>
      <c r="BE25" s="5">
        <v>125952.09633617256</v>
      </c>
      <c r="BF25" s="5">
        <v>125497.22911814619</v>
      </c>
      <c r="BG25" s="5">
        <v>126464.86064528141</v>
      </c>
      <c r="BH25" s="5">
        <v>129535.26487395022</v>
      </c>
      <c r="BI25" s="5">
        <v>130366.24338044462</v>
      </c>
      <c r="BJ25" s="5">
        <v>146311.69765397432</v>
      </c>
      <c r="BK25" s="5">
        <v>133489.86711308284</v>
      </c>
      <c r="BL25" s="5">
        <v>133406.97014132573</v>
      </c>
      <c r="BM25" s="5">
        <v>132261.32230110967</v>
      </c>
      <c r="BN25" s="5">
        <v>133763.41884906229</v>
      </c>
      <c r="BO25" s="5">
        <v>139268.4803206083</v>
      </c>
      <c r="BP25" s="5">
        <v>141995.95495826402</v>
      </c>
      <c r="BQ25" s="5">
        <v>144073.8840790831</v>
      </c>
      <c r="BR25" s="5">
        <v>148823.61850746561</v>
      </c>
      <c r="BS25" s="5">
        <v>150179.02264220754</v>
      </c>
      <c r="BT25" s="5">
        <v>152422.64365077266</v>
      </c>
      <c r="BU25" s="5">
        <v>152982.97469586029</v>
      </c>
      <c r="BV25" s="5">
        <v>153034.42205112637</v>
      </c>
      <c r="BW25" s="5">
        <v>152587.87348414981</v>
      </c>
      <c r="BX25" s="5">
        <v>154925.7595239575</v>
      </c>
      <c r="BY25" s="5">
        <v>151440.99642062155</v>
      </c>
      <c r="BZ25" s="5">
        <v>150709.0229733974</v>
      </c>
      <c r="CA25" s="5">
        <v>145302.24516634864</v>
      </c>
      <c r="CB25" s="5">
        <v>143409.50451507638</v>
      </c>
      <c r="CC25" s="5">
        <v>139772.69980927109</v>
      </c>
      <c r="CD25" s="5">
        <v>138350.27111389209</v>
      </c>
      <c r="CE25" s="5">
        <v>139928.39023573048</v>
      </c>
      <c r="CF25" s="5">
        <v>142115.82726542791</v>
      </c>
      <c r="CG25" s="5">
        <v>143876.06093936259</v>
      </c>
      <c r="CH25" s="5">
        <v>144853.15899158199</v>
      </c>
      <c r="CI25" s="5">
        <v>148150.95084423287</v>
      </c>
      <c r="CJ25" s="5">
        <v>147805.67846069942</v>
      </c>
      <c r="CK25" s="5">
        <v>149050.77804683882</v>
      </c>
      <c r="CL25" s="5">
        <v>151478.66021717637</v>
      </c>
      <c r="CM25" s="5">
        <v>158020.5184894565</v>
      </c>
      <c r="CN25" s="5">
        <v>162123.24652427714</v>
      </c>
      <c r="CO25" s="5">
        <v>163844.74082802419</v>
      </c>
      <c r="CP25" s="5">
        <v>170848.71504138477</v>
      </c>
      <c r="CQ25" s="5">
        <v>165379.69687346381</v>
      </c>
      <c r="CR25" s="5">
        <v>166109.8853391397</v>
      </c>
      <c r="CS25" s="5">
        <v>167180.95971298145</v>
      </c>
      <c r="CT25" s="5">
        <v>167112.77289737549</v>
      </c>
      <c r="CU25" s="5">
        <v>172966.38065001572</v>
      </c>
      <c r="CV25" s="5">
        <v>177316.51309274641</v>
      </c>
      <c r="CW25" s="5">
        <v>182431.52595610917</v>
      </c>
      <c r="CX25" s="5">
        <v>187262.39103749878</v>
      </c>
      <c r="CY25" s="5">
        <v>190285.25199494974</v>
      </c>
      <c r="CZ25" s="5">
        <v>190980.17742235147</v>
      </c>
      <c r="DA25" s="5">
        <v>192006.66155451149</v>
      </c>
      <c r="DB25" s="5">
        <v>192836.68249789547</v>
      </c>
      <c r="DC25" s="5">
        <v>198302.73383674788</v>
      </c>
      <c r="DD25" s="5">
        <v>199807.74194245931</v>
      </c>
      <c r="DE25" s="5">
        <v>202331.95021245032</v>
      </c>
      <c r="DF25" s="5">
        <v>206494.73902468322</v>
      </c>
      <c r="DG25" s="5">
        <v>208636.76433161003</v>
      </c>
      <c r="DH25" s="5">
        <v>211065.61932191034</v>
      </c>
      <c r="DI25" s="5">
        <v>213366.48031904607</v>
      </c>
      <c r="DJ25" s="5">
        <v>215659.68049427343</v>
      </c>
      <c r="DK25" s="5">
        <v>219284.69403289672</v>
      </c>
      <c r="DL25" s="5">
        <v>220599.60961249139</v>
      </c>
      <c r="DM25" s="5">
        <v>224948.59546243324</v>
      </c>
      <c r="DN25" s="5">
        <v>228237.99552505798</v>
      </c>
      <c r="DO25" s="5">
        <v>235478.11366847722</v>
      </c>
      <c r="DP25" s="5">
        <v>237022.65391659804</v>
      </c>
      <c r="DQ25" s="5">
        <v>239249.20935074307</v>
      </c>
      <c r="DR25" s="5">
        <v>241719.73547598964</v>
      </c>
      <c r="DS25" s="46">
        <v>243737.49844034595</v>
      </c>
      <c r="DT25" s="46">
        <v>261038.02851072411</v>
      </c>
      <c r="DU25" s="46">
        <v>252258.44671764362</v>
      </c>
      <c r="DV25" s="46">
        <v>248196.55576334789</v>
      </c>
      <c r="DW25" s="46">
        <v>272386.68478456879</v>
      </c>
      <c r="DX25" s="46">
        <v>258859.44797570369</v>
      </c>
      <c r="DY25" s="46">
        <v>255885.26214593239</v>
      </c>
      <c r="DZ25" s="46">
        <v>255036.39152863334</v>
      </c>
      <c r="EA25" s="9">
        <v>250745.13829887583</v>
      </c>
      <c r="EB25" s="9">
        <v>251048.73699348001</v>
      </c>
      <c r="EC25" s="9">
        <v>252759.73126519375</v>
      </c>
      <c r="ED25" s="9">
        <v>251048.86152113887</v>
      </c>
      <c r="EE25" s="9">
        <v>250611.34835660533</v>
      </c>
      <c r="EF25" s="9">
        <v>251863.1</v>
      </c>
      <c r="EG25" s="9">
        <v>253524.2</v>
      </c>
      <c r="EH25" s="9">
        <v>254620.4</v>
      </c>
      <c r="EI25" s="9">
        <v>256948.2</v>
      </c>
      <c r="EJ25" s="9">
        <v>258613.5</v>
      </c>
      <c r="EK25" s="9">
        <v>260331.3</v>
      </c>
      <c r="EL25" s="9">
        <v>262334</v>
      </c>
      <c r="EM25" s="9">
        <v>264365.2</v>
      </c>
      <c r="EN25" s="9">
        <v>266189.09999999998</v>
      </c>
      <c r="EO25" s="9">
        <v>268074.5</v>
      </c>
      <c r="EP25" s="9">
        <v>269943.8</v>
      </c>
      <c r="EQ25" s="9">
        <v>272369.59999999998</v>
      </c>
      <c r="ER25" s="9">
        <v>274451.90000000002</v>
      </c>
      <c r="ES25" s="9">
        <v>276485.59999999998</v>
      </c>
      <c r="ET25" s="9">
        <v>278575.7</v>
      </c>
      <c r="EU25" s="9">
        <v>281307.59999999998</v>
      </c>
      <c r="EV25" s="9">
        <v>283676.09999999998</v>
      </c>
      <c r="EW25" s="9">
        <v>286104.5</v>
      </c>
      <c r="EX25" s="9">
        <v>288592.7</v>
      </c>
      <c r="EY25" s="9">
        <v>291468.2</v>
      </c>
      <c r="EZ25" s="9">
        <v>294116</v>
      </c>
      <c r="FA25" s="9">
        <v>296739.5</v>
      </c>
      <c r="FB25" s="9">
        <v>299438.8</v>
      </c>
      <c r="FC25" s="9">
        <v>302437.5</v>
      </c>
      <c r="FD25" s="9">
        <v>305266</v>
      </c>
      <c r="FE25" s="9">
        <v>308083.09999999998</v>
      </c>
      <c r="FF25" s="9">
        <v>310988.79999999999</v>
      </c>
    </row>
    <row r="26" spans="1:162" x14ac:dyDescent="0.2">
      <c r="A26" t="s">
        <v>276</v>
      </c>
      <c r="B26" t="s">
        <v>219</v>
      </c>
      <c r="C26" s="5">
        <v>46734.302564074111</v>
      </c>
      <c r="D26" s="5">
        <v>47732.797634197283</v>
      </c>
      <c r="E26" s="5">
        <v>48554.747650316451</v>
      </c>
      <c r="F26" s="5">
        <v>49293.544151412083</v>
      </c>
      <c r="G26" s="5">
        <v>50101.001613004883</v>
      </c>
      <c r="H26" s="5">
        <v>50705.139369583114</v>
      </c>
      <c r="I26" s="5">
        <v>51320.827935635913</v>
      </c>
      <c r="J26" s="5">
        <v>52184.427081776026</v>
      </c>
      <c r="K26" s="5">
        <v>53572.87634730625</v>
      </c>
      <c r="L26" s="5">
        <v>54361.496375596143</v>
      </c>
      <c r="M26" s="5">
        <v>55226.897713742146</v>
      </c>
      <c r="N26" s="5">
        <v>56883.553563355323</v>
      </c>
      <c r="O26" s="5">
        <v>56465.131760585318</v>
      </c>
      <c r="P26" s="5">
        <v>57189.942493374816</v>
      </c>
      <c r="Q26" s="5">
        <v>56934.215020508025</v>
      </c>
      <c r="R26" s="5">
        <v>57406.950725531664</v>
      </c>
      <c r="S26" s="5">
        <v>58276.942138001315</v>
      </c>
      <c r="T26" s="5">
        <v>59539.375212697763</v>
      </c>
      <c r="U26" s="5">
        <v>60186.344021215948</v>
      </c>
      <c r="V26" s="5">
        <v>61682.762628084813</v>
      </c>
      <c r="W26" s="5">
        <v>62376.910341059855</v>
      </c>
      <c r="X26" s="5">
        <v>63221.341252613885</v>
      </c>
      <c r="Y26" s="5">
        <v>64083.060576118325</v>
      </c>
      <c r="Z26" s="5">
        <v>64695.475830207812</v>
      </c>
      <c r="AA26" s="5">
        <v>66790.600061212273</v>
      </c>
      <c r="AB26" s="5">
        <v>68357.368162304265</v>
      </c>
      <c r="AC26" s="5">
        <v>69655.52351374508</v>
      </c>
      <c r="AD26" s="5">
        <v>70891.468262738228</v>
      </c>
      <c r="AE26" s="5">
        <v>73203.719939838338</v>
      </c>
      <c r="AF26" s="5">
        <v>74559.774037685682</v>
      </c>
      <c r="AG26" s="5">
        <v>75662.070324189946</v>
      </c>
      <c r="AH26" s="5">
        <v>77492.027698285965</v>
      </c>
      <c r="AI26" s="5">
        <v>81805.13928327644</v>
      </c>
      <c r="AJ26" s="5">
        <v>84008.356500454393</v>
      </c>
      <c r="AK26" s="5">
        <v>86257.334618626133</v>
      </c>
      <c r="AL26" s="5">
        <v>88010.757597642849</v>
      </c>
      <c r="AM26" s="5">
        <v>90343.6052263171</v>
      </c>
      <c r="AN26" s="5">
        <v>90475.629820384915</v>
      </c>
      <c r="AO26" s="5">
        <v>93396.118576960114</v>
      </c>
      <c r="AP26" s="5">
        <v>96803.646376337638</v>
      </c>
      <c r="AQ26" s="5">
        <v>99228.817288115359</v>
      </c>
      <c r="AR26" s="5">
        <v>98341.588254422444</v>
      </c>
      <c r="AS26" s="5">
        <v>98184.955403892338</v>
      </c>
      <c r="AT26" s="5">
        <v>99032.691053569681</v>
      </c>
      <c r="AU26" s="5">
        <v>100054.98699880615</v>
      </c>
      <c r="AV26" s="5">
        <v>101329.79065955344</v>
      </c>
      <c r="AW26" s="5">
        <v>98935.063807505605</v>
      </c>
      <c r="AX26" s="5">
        <v>98964.962534134538</v>
      </c>
      <c r="AY26" s="5">
        <v>100064.25070381</v>
      </c>
      <c r="AZ26" s="5">
        <v>99995.61247213876</v>
      </c>
      <c r="BA26" s="5">
        <v>100132.18944019129</v>
      </c>
      <c r="BB26" s="5">
        <v>101314.33938385958</v>
      </c>
      <c r="BC26" s="5">
        <v>101346.8858923994</v>
      </c>
      <c r="BD26" s="5">
        <v>102835.20494442218</v>
      </c>
      <c r="BE26" s="5">
        <v>104020.05780115484</v>
      </c>
      <c r="BF26" s="5">
        <v>104153.91536202306</v>
      </c>
      <c r="BG26" s="5">
        <v>105766.3569034682</v>
      </c>
      <c r="BH26" s="5">
        <v>109063.51161327113</v>
      </c>
      <c r="BI26" s="5">
        <v>110302.8785241942</v>
      </c>
      <c r="BJ26" s="5">
        <v>124852.16095906592</v>
      </c>
      <c r="BK26" s="5">
        <v>114573.01804448786</v>
      </c>
      <c r="BL26" s="5">
        <v>115224.93418076444</v>
      </c>
      <c r="BM26" s="5">
        <v>115469.4248217608</v>
      </c>
      <c r="BN26" s="5">
        <v>117710.47095298632</v>
      </c>
      <c r="BO26" s="5">
        <v>123191.32695239728</v>
      </c>
      <c r="BP26" s="5">
        <v>126705.83052835816</v>
      </c>
      <c r="BQ26" s="5">
        <v>129484.96257723514</v>
      </c>
      <c r="BR26" s="5">
        <v>133533.47994200859</v>
      </c>
      <c r="BS26" s="5">
        <v>135981.09784161326</v>
      </c>
      <c r="BT26" s="5">
        <v>139184.73704970305</v>
      </c>
      <c r="BU26" s="5">
        <v>140485.79549295548</v>
      </c>
      <c r="BV26" s="5">
        <v>141962.38161572738</v>
      </c>
      <c r="BW26" s="5">
        <v>142700.17928237689</v>
      </c>
      <c r="BX26" s="5">
        <v>146296.39471847308</v>
      </c>
      <c r="BY26" s="5">
        <v>144532.2581639128</v>
      </c>
      <c r="BZ26" s="5">
        <v>141536.87183523644</v>
      </c>
      <c r="CA26" s="5">
        <v>135537.93429117001</v>
      </c>
      <c r="CB26" s="5">
        <v>134304.43507341418</v>
      </c>
      <c r="CC26" s="5">
        <v>131800.06501215027</v>
      </c>
      <c r="CD26" s="5">
        <v>131465.96162326483</v>
      </c>
      <c r="CE26" s="5">
        <v>133479.09072976565</v>
      </c>
      <c r="CF26" s="5">
        <v>135776.04021111719</v>
      </c>
      <c r="CG26" s="5">
        <v>137722.48181298605</v>
      </c>
      <c r="CH26" s="5">
        <v>139545.73924613043</v>
      </c>
      <c r="CI26" s="5">
        <v>143921.24119763001</v>
      </c>
      <c r="CJ26" s="5">
        <v>144997.37056994613</v>
      </c>
      <c r="CK26" s="5">
        <v>146895.50379628153</v>
      </c>
      <c r="CL26" s="5">
        <v>149780.58443614183</v>
      </c>
      <c r="CM26" s="5">
        <v>157284.14287329564</v>
      </c>
      <c r="CN26" s="5">
        <v>161758.46921959752</v>
      </c>
      <c r="CO26" s="5">
        <v>163951.2399095624</v>
      </c>
      <c r="CP26" s="5">
        <v>171918.22799754384</v>
      </c>
      <c r="CQ26" s="5">
        <v>167015.30207554236</v>
      </c>
      <c r="CR26" s="5">
        <v>167872.31122258797</v>
      </c>
      <c r="CS26" s="5">
        <v>169640.19163035942</v>
      </c>
      <c r="CT26" s="5">
        <v>170281.23107150971</v>
      </c>
      <c r="CU26" s="5">
        <v>177093.35849232509</v>
      </c>
      <c r="CV26" s="5">
        <v>182456.91880730513</v>
      </c>
      <c r="CW26" s="5">
        <v>188251.09163410903</v>
      </c>
      <c r="CX26" s="5">
        <v>193013.21906626035</v>
      </c>
      <c r="CY26" s="5">
        <v>195314.49120517625</v>
      </c>
      <c r="CZ26" s="5">
        <v>196978.86479518755</v>
      </c>
      <c r="DA26" s="5">
        <v>198515.68738120943</v>
      </c>
      <c r="DB26" s="5">
        <v>199177.15261842625</v>
      </c>
      <c r="DC26" s="5">
        <v>204931.99422891036</v>
      </c>
      <c r="DD26" s="5">
        <v>207784.06700080229</v>
      </c>
      <c r="DE26" s="5">
        <v>211198.13627075989</v>
      </c>
      <c r="DF26" s="5">
        <v>216563.42249952676</v>
      </c>
      <c r="DG26" s="5">
        <v>220105.52726691865</v>
      </c>
      <c r="DH26" s="5">
        <v>223218.77768246591</v>
      </c>
      <c r="DI26" s="5">
        <v>226471.44954024185</v>
      </c>
      <c r="DJ26" s="5">
        <v>230363.35751037297</v>
      </c>
      <c r="DK26" s="5">
        <v>235924.0166161129</v>
      </c>
      <c r="DL26" s="5">
        <v>238613.77373344745</v>
      </c>
      <c r="DM26" s="5">
        <v>244186.19934638057</v>
      </c>
      <c r="DN26" s="5">
        <v>248690.4023040584</v>
      </c>
      <c r="DO26" s="5">
        <v>257113.84275233693</v>
      </c>
      <c r="DP26" s="5">
        <v>260385.97691315709</v>
      </c>
      <c r="DQ26" s="5">
        <v>263518.64914728247</v>
      </c>
      <c r="DR26" s="5">
        <v>267204.24718722323</v>
      </c>
      <c r="DS26" s="46">
        <v>270417.00501962623</v>
      </c>
      <c r="DT26" s="46">
        <v>288303.45058866922</v>
      </c>
      <c r="DU26" s="46">
        <v>280930.14177157101</v>
      </c>
      <c r="DV26" s="46">
        <v>277535.87062013324</v>
      </c>
      <c r="DW26" s="46">
        <v>307957.66195058561</v>
      </c>
      <c r="DX26" s="46">
        <v>297269.0128663386</v>
      </c>
      <c r="DY26" s="46">
        <v>297883.71022194426</v>
      </c>
      <c r="DZ26" s="46">
        <v>301384.15496113186</v>
      </c>
      <c r="EA26" s="9">
        <v>301704.07275535632</v>
      </c>
      <c r="EB26" s="9">
        <v>307431.7728348457</v>
      </c>
      <c r="EC26" s="9">
        <v>312815.44341380382</v>
      </c>
      <c r="ED26" s="9">
        <v>313565.04901713284</v>
      </c>
      <c r="EE26" s="9">
        <v>316186.31376759463</v>
      </c>
      <c r="EF26" s="9">
        <v>320003.40000000002</v>
      </c>
      <c r="EG26" s="9">
        <v>324389.5</v>
      </c>
      <c r="EH26" s="9">
        <v>328377.59999999998</v>
      </c>
      <c r="EI26" s="9">
        <v>333236.09999999998</v>
      </c>
      <c r="EJ26" s="9">
        <v>337592.3</v>
      </c>
      <c r="EK26" s="9">
        <v>341870.4</v>
      </c>
      <c r="EL26" s="9">
        <v>346149.7</v>
      </c>
      <c r="EM26" s="9">
        <v>350990.5</v>
      </c>
      <c r="EN26" s="9">
        <v>355336.1</v>
      </c>
      <c r="EO26" s="9">
        <v>359674.5</v>
      </c>
      <c r="EP26" s="9">
        <v>364059.8</v>
      </c>
      <c r="EQ26" s="9">
        <v>369177.1</v>
      </c>
      <c r="ER26" s="9">
        <v>373845.5</v>
      </c>
      <c r="ES26" s="9">
        <v>378527.6</v>
      </c>
      <c r="ET26" s="9">
        <v>383404.5</v>
      </c>
      <c r="EU26" s="9">
        <v>389076.3</v>
      </c>
      <c r="EV26" s="9">
        <v>394304.9</v>
      </c>
      <c r="EW26" s="9">
        <v>399724.9</v>
      </c>
      <c r="EX26" s="9">
        <v>405198</v>
      </c>
      <c r="EY26" s="9">
        <v>411242.4</v>
      </c>
      <c r="EZ26" s="9">
        <v>416933.8</v>
      </c>
      <c r="FA26" s="9">
        <v>422701.9</v>
      </c>
      <c r="FB26" s="9">
        <v>428536.2</v>
      </c>
      <c r="FC26" s="9">
        <v>434943.2</v>
      </c>
      <c r="FD26" s="9">
        <v>441064.8</v>
      </c>
      <c r="FE26" s="9">
        <v>447243.3</v>
      </c>
      <c r="FF26" s="9">
        <v>453620.1</v>
      </c>
    </row>
    <row r="27" spans="1:162" x14ac:dyDescent="0.2">
      <c r="A27" t="s">
        <v>278</v>
      </c>
      <c r="B27" t="s">
        <v>220</v>
      </c>
      <c r="C27" s="5">
        <v>29144.963725886544</v>
      </c>
      <c r="D27" s="5">
        <v>29921.777849336831</v>
      </c>
      <c r="E27" s="5">
        <v>30464.82716478725</v>
      </c>
      <c r="F27" s="5">
        <v>30903.007259989372</v>
      </c>
      <c r="G27" s="5">
        <v>31184.214144649235</v>
      </c>
      <c r="H27" s="5">
        <v>31598.891877484817</v>
      </c>
      <c r="I27" s="5">
        <v>32230.4120910294</v>
      </c>
      <c r="J27" s="5">
        <v>32879.941886836554</v>
      </c>
      <c r="K27" s="5">
        <v>34081.745729566333</v>
      </c>
      <c r="L27" s="5">
        <v>34405.471512066259</v>
      </c>
      <c r="M27" s="5">
        <v>34860.145752270582</v>
      </c>
      <c r="N27" s="5">
        <v>36217.289006096806</v>
      </c>
      <c r="O27" s="5">
        <v>35248.393970472345</v>
      </c>
      <c r="P27" s="5">
        <v>35560.515489597179</v>
      </c>
      <c r="Q27" s="5">
        <v>35334.43114611596</v>
      </c>
      <c r="R27" s="5">
        <v>34895.431393814441</v>
      </c>
      <c r="S27" s="5">
        <v>35717.951192794462</v>
      </c>
      <c r="T27" s="5">
        <v>36444.223279580146</v>
      </c>
      <c r="U27" s="5">
        <v>36497.062080837037</v>
      </c>
      <c r="V27" s="5">
        <v>37495.231446788232</v>
      </c>
      <c r="W27" s="5">
        <v>38231.831669574334</v>
      </c>
      <c r="X27" s="5">
        <v>38607.898770261825</v>
      </c>
      <c r="Y27" s="5">
        <v>39216.000137795643</v>
      </c>
      <c r="Z27" s="5">
        <v>39187.361422368114</v>
      </c>
      <c r="AA27" s="5">
        <v>41142.403069072112</v>
      </c>
      <c r="AB27" s="5">
        <v>42103.941438547161</v>
      </c>
      <c r="AC27" s="5">
        <v>43413.762707111651</v>
      </c>
      <c r="AD27" s="5">
        <v>44601.692785268948</v>
      </c>
      <c r="AE27" s="5">
        <v>46966.941073094989</v>
      </c>
      <c r="AF27" s="5">
        <v>48507.233935437209</v>
      </c>
      <c r="AG27" s="5">
        <v>49264.247359376262</v>
      </c>
      <c r="AH27" s="5">
        <v>50806.317632091421</v>
      </c>
      <c r="AI27" s="5">
        <v>53843.912623218886</v>
      </c>
      <c r="AJ27" s="5">
        <v>55259.766209933172</v>
      </c>
      <c r="AK27" s="5">
        <v>56926.215974392631</v>
      </c>
      <c r="AL27" s="5">
        <v>58177.17319245515</v>
      </c>
      <c r="AM27" s="5">
        <v>61351.914305862992</v>
      </c>
      <c r="AN27" s="5">
        <v>61035.400864661518</v>
      </c>
      <c r="AO27" s="5">
        <v>63823.087633468458</v>
      </c>
      <c r="AP27" s="5">
        <v>67023.873196006942</v>
      </c>
      <c r="AQ27" s="5">
        <v>68890.490847436944</v>
      </c>
      <c r="AR27" s="5">
        <v>66399.459704549517</v>
      </c>
      <c r="AS27" s="5">
        <v>65530.518206507608</v>
      </c>
      <c r="AT27" s="5">
        <v>65977.763241505701</v>
      </c>
      <c r="AU27" s="5">
        <v>66363.976476877026</v>
      </c>
      <c r="AV27" s="5">
        <v>67406.815663614019</v>
      </c>
      <c r="AW27" s="5">
        <v>64634.91394013635</v>
      </c>
      <c r="AX27" s="5">
        <v>64540.761919372366</v>
      </c>
      <c r="AY27" s="5">
        <v>65075.993127126851</v>
      </c>
      <c r="AZ27" s="5">
        <v>64524.378364945092</v>
      </c>
      <c r="BA27" s="5">
        <v>64197.951379479658</v>
      </c>
      <c r="BB27" s="5">
        <v>64699.949128448257</v>
      </c>
      <c r="BC27" s="5">
        <v>64248.488357754708</v>
      </c>
      <c r="BD27" s="5">
        <v>65103.370488822999</v>
      </c>
      <c r="BE27" s="5">
        <v>65807.15444940835</v>
      </c>
      <c r="BF27" s="5">
        <v>65475.178704013837</v>
      </c>
      <c r="BG27" s="5">
        <v>65463.129573979961</v>
      </c>
      <c r="BH27" s="5">
        <v>67244.98896612729</v>
      </c>
      <c r="BI27" s="5">
        <v>67198.589568885494</v>
      </c>
      <c r="BJ27" s="5">
        <v>68379.087891007162</v>
      </c>
      <c r="BK27" s="5">
        <v>68979.809669643975</v>
      </c>
      <c r="BL27" s="5">
        <v>69772.706385427271</v>
      </c>
      <c r="BM27" s="5">
        <v>70534.954861884937</v>
      </c>
      <c r="BN27" s="5">
        <v>72912.993083043693</v>
      </c>
      <c r="BO27" s="5">
        <v>75439.610238137684</v>
      </c>
      <c r="BP27" s="5">
        <v>76540.806651211809</v>
      </c>
      <c r="BQ27" s="5">
        <v>77616.173484151237</v>
      </c>
      <c r="BR27" s="5">
        <v>79854.421626499112</v>
      </c>
      <c r="BS27" s="5">
        <v>81815.937167260039</v>
      </c>
      <c r="BT27" s="5">
        <v>83492.018910283921</v>
      </c>
      <c r="BU27" s="5">
        <v>84788.596028467888</v>
      </c>
      <c r="BV27" s="5">
        <v>86102.091893987948</v>
      </c>
      <c r="BW27" s="5">
        <v>86432.39639980605</v>
      </c>
      <c r="BX27" s="5">
        <v>86309.203741647769</v>
      </c>
      <c r="BY27" s="5">
        <v>87127.138435869798</v>
      </c>
      <c r="BZ27" s="5">
        <v>85537.421422676154</v>
      </c>
      <c r="CA27" s="5">
        <v>83308.057555188425</v>
      </c>
      <c r="CB27" s="5">
        <v>83625.592427389405</v>
      </c>
      <c r="CC27" s="5">
        <v>82693.15424560805</v>
      </c>
      <c r="CD27" s="5">
        <v>82950.039771813812</v>
      </c>
      <c r="CE27" s="5">
        <v>82260.458746769917</v>
      </c>
      <c r="CF27" s="5">
        <v>83741.170896428244</v>
      </c>
      <c r="CG27" s="5">
        <v>84938.13345308874</v>
      </c>
      <c r="CH27" s="5">
        <v>86028.308903712808</v>
      </c>
      <c r="CI27" s="5">
        <v>87849.830027796386</v>
      </c>
      <c r="CJ27" s="5">
        <v>88766.088909327256</v>
      </c>
      <c r="CK27" s="5">
        <v>90513.156048469464</v>
      </c>
      <c r="CL27" s="5">
        <v>91725.113014406525</v>
      </c>
      <c r="CM27" s="5">
        <v>94715.973326850682</v>
      </c>
      <c r="CN27" s="5">
        <v>95746.123042131425</v>
      </c>
      <c r="CO27" s="5">
        <v>97033.815540930285</v>
      </c>
      <c r="CP27" s="5">
        <v>98565.07209008724</v>
      </c>
      <c r="CQ27" s="5">
        <v>99728.822612220276</v>
      </c>
      <c r="CR27" s="5">
        <v>100498.46218029399</v>
      </c>
      <c r="CS27" s="5">
        <v>101599.55160479636</v>
      </c>
      <c r="CT27" s="5">
        <v>102411.43160268884</v>
      </c>
      <c r="CU27" s="5">
        <v>106259.19174109916</v>
      </c>
      <c r="CV27" s="5">
        <v>107290.86133006598</v>
      </c>
      <c r="CW27" s="5">
        <v>110335.55312875551</v>
      </c>
      <c r="CX27" s="5">
        <v>112672.95780007872</v>
      </c>
      <c r="CY27" s="5">
        <v>113158.66771074236</v>
      </c>
      <c r="CZ27" s="5">
        <v>115231.88156427792</v>
      </c>
      <c r="DA27" s="5">
        <v>116829.03748926955</v>
      </c>
      <c r="DB27" s="5">
        <v>116904.18523570948</v>
      </c>
      <c r="DC27" s="5">
        <v>120794.13120150912</v>
      </c>
      <c r="DD27" s="5">
        <v>122225.55948306332</v>
      </c>
      <c r="DE27" s="5">
        <v>124089.58288800358</v>
      </c>
      <c r="DF27" s="5">
        <v>128163.59442742338</v>
      </c>
      <c r="DG27" s="5">
        <v>130218.91398182906</v>
      </c>
      <c r="DH27" s="5">
        <v>132387.47169103529</v>
      </c>
      <c r="DI27" s="5">
        <v>135061.20501571099</v>
      </c>
      <c r="DJ27" s="5">
        <v>138387.30531142408</v>
      </c>
      <c r="DK27" s="5">
        <v>143816.74811412266</v>
      </c>
      <c r="DL27" s="5">
        <v>145491.98657157746</v>
      </c>
      <c r="DM27" s="5">
        <v>149828.80067469965</v>
      </c>
      <c r="DN27" s="5">
        <v>151833.25663959977</v>
      </c>
      <c r="DO27" s="5">
        <v>157326.40861285708</v>
      </c>
      <c r="DP27" s="5">
        <v>157878.07478762435</v>
      </c>
      <c r="DQ27" s="5">
        <v>159488.30414403504</v>
      </c>
      <c r="DR27" s="5">
        <v>162596.42445548304</v>
      </c>
      <c r="DS27" s="46">
        <v>167571.80064932373</v>
      </c>
      <c r="DT27" s="46">
        <v>159812.18729597071</v>
      </c>
      <c r="DU27" s="46">
        <v>168897.97345840555</v>
      </c>
      <c r="DV27" s="46">
        <v>174325.87859629942</v>
      </c>
      <c r="DW27" s="46">
        <v>177449.59720987058</v>
      </c>
      <c r="DX27" s="46">
        <v>183546.93090317049</v>
      </c>
      <c r="DY27" s="46">
        <v>188377.9661421889</v>
      </c>
      <c r="DZ27" s="46">
        <v>194618.36574476963</v>
      </c>
      <c r="EA27" s="9">
        <v>194737.71178057985</v>
      </c>
      <c r="EB27" s="9">
        <v>198699.9120022186</v>
      </c>
      <c r="EC27" s="9">
        <v>202674.95855537028</v>
      </c>
      <c r="ED27" s="9">
        <v>200291.83878293043</v>
      </c>
      <c r="EE27" s="9">
        <v>200738.40722896942</v>
      </c>
      <c r="EF27" s="9">
        <v>203946.7</v>
      </c>
      <c r="EG27" s="9">
        <v>207477.7</v>
      </c>
      <c r="EH27" s="9">
        <v>210363.9</v>
      </c>
      <c r="EI27" s="9">
        <v>213125.9</v>
      </c>
      <c r="EJ27" s="9">
        <v>215846.9</v>
      </c>
      <c r="EK27" s="9">
        <v>218497.4</v>
      </c>
      <c r="EL27" s="9">
        <v>221249.2</v>
      </c>
      <c r="EM27" s="9">
        <v>224057.5</v>
      </c>
      <c r="EN27" s="9">
        <v>226861.8</v>
      </c>
      <c r="EO27" s="9">
        <v>229655.8</v>
      </c>
      <c r="EP27" s="9">
        <v>232499.4</v>
      </c>
      <c r="EQ27" s="9">
        <v>235538</v>
      </c>
      <c r="ER27" s="9">
        <v>238567.7</v>
      </c>
      <c r="ES27" s="9">
        <v>241599.5</v>
      </c>
      <c r="ET27" s="9">
        <v>244781.8</v>
      </c>
      <c r="EU27" s="9">
        <v>248192.4</v>
      </c>
      <c r="EV27" s="9">
        <v>251645.1</v>
      </c>
      <c r="EW27" s="9">
        <v>255213</v>
      </c>
      <c r="EX27" s="9">
        <v>258907.4</v>
      </c>
      <c r="EY27" s="9">
        <v>262725.3</v>
      </c>
      <c r="EZ27" s="9">
        <v>266605</v>
      </c>
      <c r="FA27" s="9">
        <v>270553.3</v>
      </c>
      <c r="FB27" s="9">
        <v>274573</v>
      </c>
      <c r="FC27" s="9">
        <v>278702.2</v>
      </c>
      <c r="FD27" s="9">
        <v>282929.90000000002</v>
      </c>
      <c r="FE27" s="9">
        <v>287232.59999999998</v>
      </c>
      <c r="FF27" s="9">
        <v>291664.7</v>
      </c>
    </row>
    <row r="28" spans="1:162" x14ac:dyDescent="0.2">
      <c r="A28" t="s">
        <v>279</v>
      </c>
      <c r="B28" t="s">
        <v>15</v>
      </c>
      <c r="C28" s="5">
        <v>23687.729164687349</v>
      </c>
      <c r="D28" s="5">
        <v>23976.074558209424</v>
      </c>
      <c r="E28" s="5">
        <v>24175.049857299629</v>
      </c>
      <c r="F28" s="5">
        <v>24347.343619139963</v>
      </c>
      <c r="G28" s="5">
        <v>24582.61980377715</v>
      </c>
      <c r="H28" s="5">
        <v>24757.196248531989</v>
      </c>
      <c r="I28" s="5">
        <v>24967.336679451397</v>
      </c>
      <c r="J28" s="5">
        <v>25313.051490866983</v>
      </c>
      <c r="K28" s="5">
        <v>25912.437566957222</v>
      </c>
      <c r="L28" s="5">
        <v>26208.623861528409</v>
      </c>
      <c r="M28" s="5">
        <v>26529.705535116977</v>
      </c>
      <c r="N28" s="5">
        <v>27220.706875186686</v>
      </c>
      <c r="O28" s="5">
        <v>26914.572711878336</v>
      </c>
      <c r="P28" s="5">
        <v>27154.242608902419</v>
      </c>
      <c r="Q28" s="5">
        <v>26930.193717466067</v>
      </c>
      <c r="R28" s="5">
        <v>27053.822417101223</v>
      </c>
      <c r="S28" s="5">
        <v>27366.63215353604</v>
      </c>
      <c r="T28" s="5">
        <v>27865.046141385115</v>
      </c>
      <c r="U28" s="5">
        <v>28076.660744129553</v>
      </c>
      <c r="V28" s="5">
        <v>28684.738534994558</v>
      </c>
      <c r="W28" s="5">
        <v>28919.101016048091</v>
      </c>
      <c r="X28" s="5">
        <v>29222.660739020303</v>
      </c>
      <c r="Y28" s="5">
        <v>29532.725675644921</v>
      </c>
      <c r="Z28" s="5">
        <v>29725.947001170924</v>
      </c>
      <c r="AA28" s="5">
        <v>30595.967846447216</v>
      </c>
      <c r="AB28" s="5">
        <v>31216.793209158557</v>
      </c>
      <c r="AC28" s="5">
        <v>31705.428920241131</v>
      </c>
      <c r="AD28" s="5">
        <v>32152.583648437292</v>
      </c>
      <c r="AE28" s="5">
        <v>33068.626081886927</v>
      </c>
      <c r="AF28" s="5">
        <v>33530.232388574732</v>
      </c>
      <c r="AG28" s="5">
        <v>33861.196763576874</v>
      </c>
      <c r="AH28" s="5">
        <v>34505.759231440446</v>
      </c>
      <c r="AI28" s="5">
        <v>36242.475853871561</v>
      </c>
      <c r="AJ28" s="5">
        <v>37034.921841489668</v>
      </c>
      <c r="AK28" s="5">
        <v>37842.425135301222</v>
      </c>
      <c r="AL28" s="5">
        <v>38426.688126456684</v>
      </c>
      <c r="AM28" s="5">
        <v>39256.138133299166</v>
      </c>
      <c r="AN28" s="5">
        <v>39124.411547726173</v>
      </c>
      <c r="AO28" s="5">
        <v>40197.654708870876</v>
      </c>
      <c r="AP28" s="5">
        <v>41480.106650708818</v>
      </c>
      <c r="AQ28" s="5">
        <v>42349.915831842562</v>
      </c>
      <c r="AR28" s="5">
        <v>41826.11446318766</v>
      </c>
      <c r="AS28" s="5">
        <v>41629.182076516212</v>
      </c>
      <c r="AT28" s="5">
        <v>41861.08844650082</v>
      </c>
      <c r="AU28" s="5">
        <v>42157.68632570831</v>
      </c>
      <c r="AV28" s="5">
        <v>42543.945274114849</v>
      </c>
      <c r="AW28" s="5">
        <v>41385.573553837661</v>
      </c>
      <c r="AX28" s="5">
        <v>41250.4626362126</v>
      </c>
      <c r="AY28" s="5">
        <v>41575.62287194081</v>
      </c>
      <c r="AZ28" s="5">
        <v>41437.694600993171</v>
      </c>
      <c r="BA28" s="5">
        <v>41402.814413323431</v>
      </c>
      <c r="BB28" s="5">
        <v>41808.733299926716</v>
      </c>
      <c r="BC28" s="5">
        <v>41740.479456710236</v>
      </c>
      <c r="BD28" s="5">
        <v>42265.15861148906</v>
      </c>
      <c r="BE28" s="5">
        <v>42657.972773859947</v>
      </c>
      <c r="BF28" s="5">
        <v>42616.162751919495</v>
      </c>
      <c r="BG28" s="5">
        <v>43177.678328267066</v>
      </c>
      <c r="BH28" s="5">
        <v>44422.837262977242</v>
      </c>
      <c r="BI28" s="5">
        <v>44818.623853628393</v>
      </c>
      <c r="BJ28" s="5">
        <v>50588.478201811122</v>
      </c>
      <c r="BK28" s="5">
        <v>46266.985433971386</v>
      </c>
      <c r="BL28" s="5">
        <v>46341.081831710668</v>
      </c>
      <c r="BM28" s="5">
        <v>46228.381180053584</v>
      </c>
      <c r="BN28" s="5">
        <v>46902.72377131191</v>
      </c>
      <c r="BO28" s="5">
        <v>48859.563268029546</v>
      </c>
      <c r="BP28" s="5">
        <v>50037.694357697539</v>
      </c>
      <c r="BQ28" s="5">
        <v>50932.876688287208</v>
      </c>
      <c r="BR28" s="5">
        <v>52332.631616355036</v>
      </c>
      <c r="BS28" s="5">
        <v>53109.069103571332</v>
      </c>
      <c r="BT28" s="5">
        <v>54184.765561366359</v>
      </c>
      <c r="BU28" s="5">
        <v>54525.794755095281</v>
      </c>
      <c r="BV28" s="5">
        <v>54944.041310023218</v>
      </c>
      <c r="BW28" s="5">
        <v>55086.916886175168</v>
      </c>
      <c r="BX28" s="5">
        <v>56341.326923286739</v>
      </c>
      <c r="BY28" s="5">
        <v>55535.422373757181</v>
      </c>
      <c r="BZ28" s="5">
        <v>54258.513649785134</v>
      </c>
      <c r="CA28" s="5">
        <v>51828.987847561417</v>
      </c>
      <c r="CB28" s="5">
        <v>51215.258654878649</v>
      </c>
      <c r="CC28" s="5">
        <v>50114.178762673218</v>
      </c>
      <c r="CD28" s="5">
        <v>49843.742133562941</v>
      </c>
      <c r="CE28" s="5">
        <v>50472.622813178052</v>
      </c>
      <c r="CF28" s="5">
        <v>51222.743506667764</v>
      </c>
      <c r="CG28" s="5">
        <v>51854.131333307079</v>
      </c>
      <c r="CH28" s="5">
        <v>52450.408955955776</v>
      </c>
      <c r="CI28" s="5">
        <v>54013.135826414124</v>
      </c>
      <c r="CJ28" s="5">
        <v>54341.215241059632</v>
      </c>
      <c r="CK28" s="5">
        <v>54973.194462891515</v>
      </c>
      <c r="CL28" s="5">
        <v>55958.574406331791</v>
      </c>
      <c r="CM28" s="5">
        <v>58637.789536329132</v>
      </c>
      <c r="CN28" s="5">
        <v>60144.05144214211</v>
      </c>
      <c r="CO28" s="5">
        <v>60763.822874612437</v>
      </c>
      <c r="CP28" s="5">
        <v>63484.726528328414</v>
      </c>
      <c r="CQ28" s="5">
        <v>61428.927385722265</v>
      </c>
      <c r="CR28" s="5">
        <v>61483.203423881976</v>
      </c>
      <c r="CS28" s="5">
        <v>61857.713717876541</v>
      </c>
      <c r="CT28" s="5">
        <v>61813.135450714435</v>
      </c>
      <c r="CU28" s="5">
        <v>63997.056419739987</v>
      </c>
      <c r="CV28" s="5">
        <v>65639.951988307381</v>
      </c>
      <c r="CW28" s="5">
        <v>67410.579997963156</v>
      </c>
      <c r="CX28" s="5">
        <v>68769.970727645457</v>
      </c>
      <c r="CY28" s="5">
        <v>69201.293222417371</v>
      </c>
      <c r="CZ28" s="5">
        <v>69354.915673979849</v>
      </c>
      <c r="DA28" s="5">
        <v>69440.673230580025</v>
      </c>
      <c r="DB28" s="5">
        <v>69234.904099246414</v>
      </c>
      <c r="DC28" s="5">
        <v>70840.692861385949</v>
      </c>
      <c r="DD28" s="5">
        <v>71505.076999927289</v>
      </c>
      <c r="DE28" s="5">
        <v>72410.12331648414</v>
      </c>
      <c r="DF28" s="5">
        <v>73997.250553154998</v>
      </c>
      <c r="DG28" s="5">
        <v>74942.144233589803</v>
      </c>
      <c r="DH28" s="5">
        <v>75698.849070677359</v>
      </c>
      <c r="DI28" s="5">
        <v>76467.025338553838</v>
      </c>
      <c r="DJ28" s="5">
        <v>77428.374254597205</v>
      </c>
      <c r="DK28" s="5">
        <v>78939.123559143904</v>
      </c>
      <c r="DL28" s="5">
        <v>79490.329470294833</v>
      </c>
      <c r="DM28" s="5">
        <v>80996.078670840041</v>
      </c>
      <c r="DN28" s="5">
        <v>82127.442658832559</v>
      </c>
      <c r="DO28" s="5">
        <v>84516.481553105419</v>
      </c>
      <c r="DP28" s="5">
        <v>85172.17835617096</v>
      </c>
      <c r="DQ28" s="5">
        <v>85775.383333179605</v>
      </c>
      <c r="DR28" s="5">
        <v>86583.951261683702</v>
      </c>
      <c r="DS28" s="46">
        <v>87297.976331477141</v>
      </c>
      <c r="DT28" s="46">
        <v>92817.384133943182</v>
      </c>
      <c r="DU28" s="46">
        <v>90256.76514181323</v>
      </c>
      <c r="DV28" s="46">
        <v>89001.351742498766</v>
      </c>
      <c r="DW28" s="46">
        <v>98551.18228093689</v>
      </c>
      <c r="DX28" s="46">
        <v>94877.423963850088</v>
      </c>
      <c r="DY28" s="46">
        <v>94774.641377536595</v>
      </c>
      <c r="DZ28" s="46">
        <v>95559.703900930792</v>
      </c>
      <c r="EA28" s="9">
        <v>95325.14147088668</v>
      </c>
      <c r="EB28" s="9">
        <v>96800.797257168539</v>
      </c>
      <c r="EC28" s="9">
        <v>98165.564490555407</v>
      </c>
      <c r="ED28" s="9">
        <v>98076.604418763469</v>
      </c>
      <c r="EE28" s="9">
        <v>98576.174381191697</v>
      </c>
      <c r="EF28" s="9">
        <v>99458.19</v>
      </c>
      <c r="EG28" s="9">
        <v>100534</v>
      </c>
      <c r="EH28" s="9">
        <v>101495.3</v>
      </c>
      <c r="EI28" s="9">
        <v>102729.8</v>
      </c>
      <c r="EJ28" s="9">
        <v>103806.39999999999</v>
      </c>
      <c r="EK28" s="9">
        <v>104851.4</v>
      </c>
      <c r="EL28" s="9">
        <v>105883.7</v>
      </c>
      <c r="EM28" s="9">
        <v>107069.4</v>
      </c>
      <c r="EN28" s="9">
        <v>108083.7</v>
      </c>
      <c r="EO28" s="9">
        <v>109077.8</v>
      </c>
      <c r="EP28" s="9">
        <v>110072.7</v>
      </c>
      <c r="EQ28" s="9">
        <v>111280.7</v>
      </c>
      <c r="ER28" s="9">
        <v>112349.2</v>
      </c>
      <c r="ES28" s="9">
        <v>113420.1</v>
      </c>
      <c r="ET28" s="9">
        <v>114547.1</v>
      </c>
      <c r="EU28" s="9">
        <v>115907.1</v>
      </c>
      <c r="EV28" s="9">
        <v>117129.2</v>
      </c>
      <c r="EW28" s="9">
        <v>118401.3</v>
      </c>
      <c r="EX28" s="9">
        <v>119681.60000000001</v>
      </c>
      <c r="EY28" s="9">
        <v>121122.9</v>
      </c>
      <c r="EZ28" s="9">
        <v>122452.3</v>
      </c>
      <c r="FA28" s="9">
        <v>123796.9</v>
      </c>
      <c r="FB28" s="9">
        <v>125153.9</v>
      </c>
      <c r="FC28" s="9">
        <v>126670.7</v>
      </c>
      <c r="FD28" s="9">
        <v>128097.4</v>
      </c>
      <c r="FE28" s="9">
        <v>129533.6</v>
      </c>
      <c r="FF28" s="9">
        <v>131020.4</v>
      </c>
    </row>
    <row r="29" spans="1:162" x14ac:dyDescent="0.2">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row>
    <row r="30" spans="1:162" x14ac:dyDescent="0.2">
      <c r="A30" t="s">
        <v>298</v>
      </c>
      <c r="B30" t="s">
        <v>302</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v>166.5</v>
      </c>
      <c r="AJ30" s="3">
        <v>166.95</v>
      </c>
      <c r="AK30" s="3">
        <v>168.5</v>
      </c>
      <c r="AL30" s="3">
        <v>169.35000000000002</v>
      </c>
      <c r="AM30" s="3">
        <v>170.6</v>
      </c>
      <c r="AN30" s="3">
        <v>172.45</v>
      </c>
      <c r="AO30" s="3">
        <v>173.4</v>
      </c>
      <c r="AP30" s="3">
        <v>174.55</v>
      </c>
      <c r="AQ30" s="3">
        <v>176.1</v>
      </c>
      <c r="AR30" s="3">
        <v>178.5</v>
      </c>
      <c r="AS30" s="3">
        <v>180.3</v>
      </c>
      <c r="AT30" s="3">
        <v>181.8</v>
      </c>
      <c r="AU30" s="3">
        <v>184</v>
      </c>
      <c r="AV30" s="3">
        <v>185.25</v>
      </c>
      <c r="AW30" s="3">
        <v>186.8</v>
      </c>
      <c r="AX30" s="3">
        <v>187</v>
      </c>
      <c r="AY30" s="3">
        <v>187.6</v>
      </c>
      <c r="AZ30" s="3">
        <v>189.1</v>
      </c>
      <c r="BA30" s="3">
        <v>190.3</v>
      </c>
      <c r="BB30" s="3">
        <v>190.45</v>
      </c>
      <c r="BC30" s="3">
        <v>191.3</v>
      </c>
      <c r="BD30" s="3">
        <v>192</v>
      </c>
      <c r="BE30" s="3">
        <v>194.4</v>
      </c>
      <c r="BF30" s="3">
        <v>192.35</v>
      </c>
      <c r="BG30" s="3">
        <v>193.5</v>
      </c>
      <c r="BH30" s="3">
        <v>194.8</v>
      </c>
      <c r="BI30" s="3">
        <v>194.6</v>
      </c>
      <c r="BJ30" s="3">
        <v>195.8</v>
      </c>
      <c r="BK30" s="3">
        <v>197.6</v>
      </c>
      <c r="BL30" s="3">
        <v>200.55</v>
      </c>
      <c r="BM30" s="3">
        <v>199.9</v>
      </c>
      <c r="BN30" s="3">
        <v>202.1</v>
      </c>
      <c r="BO30" s="3">
        <v>203.6</v>
      </c>
      <c r="BP30" s="3">
        <v>207.8</v>
      </c>
      <c r="BQ30" s="3">
        <v>209.6</v>
      </c>
      <c r="BR30" s="3">
        <v>209.55</v>
      </c>
      <c r="BS30" s="3">
        <v>211.70400000000001</v>
      </c>
      <c r="BT30" s="3">
        <v>215.63849999999999</v>
      </c>
      <c r="BU30" s="3">
        <v>215.97800000000001</v>
      </c>
      <c r="BV30" s="3">
        <v>218.69649999999999</v>
      </c>
      <c r="BW30" s="3">
        <v>221.72800000000001</v>
      </c>
      <c r="BX30" s="3">
        <v>225.63200000000001</v>
      </c>
      <c r="BY30" s="3">
        <v>227.745</v>
      </c>
      <c r="BZ30" s="3">
        <v>224.2475</v>
      </c>
      <c r="CA30" s="3">
        <v>224.73699999999999</v>
      </c>
      <c r="CB30" s="3">
        <v>226.58750000000001</v>
      </c>
      <c r="CC30" s="3">
        <v>227.13800000000001</v>
      </c>
      <c r="CD30" s="3">
        <v>225.9365</v>
      </c>
      <c r="CE30" s="3">
        <v>226.08500000000001</v>
      </c>
      <c r="CF30" s="3">
        <v>226.31549999999999</v>
      </c>
      <c r="CG30" s="3">
        <v>227.64500000000001</v>
      </c>
      <c r="CH30" s="3">
        <v>227.0565</v>
      </c>
      <c r="CI30" s="3">
        <v>229.482</v>
      </c>
      <c r="CJ30" s="3">
        <v>232.28200000000001</v>
      </c>
      <c r="CK30" s="3">
        <v>233.81</v>
      </c>
      <c r="CL30" s="3">
        <v>235.364</v>
      </c>
      <c r="CM30" s="3">
        <v>235.744</v>
      </c>
      <c r="CN30" s="3">
        <v>238.7355</v>
      </c>
      <c r="CO30" s="3">
        <v>240.21299999999999</v>
      </c>
      <c r="CP30" s="3">
        <v>239.67400000000001</v>
      </c>
      <c r="CQ30" s="3">
        <v>239.898</v>
      </c>
      <c r="CR30" s="3">
        <v>241.82149999999999</v>
      </c>
      <c r="CS30" s="3">
        <v>242.767</v>
      </c>
      <c r="CT30" s="3">
        <v>241.92099999999999</v>
      </c>
      <c r="CU30" s="3">
        <v>242.77</v>
      </c>
      <c r="CV30" s="3">
        <v>247.12899999999999</v>
      </c>
      <c r="CW30" s="3">
        <v>247.185</v>
      </c>
      <c r="CX30" s="3">
        <v>246.452</v>
      </c>
      <c r="CY30" s="3">
        <v>245.49600000000001</v>
      </c>
      <c r="CZ30" s="3">
        <v>249.6165</v>
      </c>
      <c r="DA30" s="3">
        <v>251.61699999999999</v>
      </c>
      <c r="DB30" s="3">
        <v>250.608</v>
      </c>
      <c r="DC30" s="3">
        <v>250.94200000000001</v>
      </c>
      <c r="DD30" s="3">
        <v>254.95650000000001</v>
      </c>
      <c r="DE30" s="3">
        <v>256.90699999999998</v>
      </c>
      <c r="DF30" s="3">
        <v>256.88099999999997</v>
      </c>
      <c r="DG30" s="3">
        <v>259.50299999999999</v>
      </c>
      <c r="DH30" s="3">
        <v>262.65800000000002</v>
      </c>
      <c r="DI30" s="3">
        <v>263.33300000000003</v>
      </c>
      <c r="DJ30" s="3">
        <v>265.25150000000002</v>
      </c>
      <c r="DK30" s="3">
        <v>268.03100000000001</v>
      </c>
      <c r="DL30" s="3">
        <v>271.35199999999998</v>
      </c>
      <c r="DM30" s="3">
        <v>271.625</v>
      </c>
      <c r="DN30" s="3">
        <v>273.04899999999998</v>
      </c>
      <c r="DO30" s="3">
        <v>275.30399999999997</v>
      </c>
      <c r="DP30" s="3">
        <v>277.69799999999998</v>
      </c>
      <c r="DQ30" s="3">
        <v>280.286</v>
      </c>
      <c r="DR30" s="3">
        <v>279.05150000000003</v>
      </c>
      <c r="DS30" s="3">
        <v>282.11500000000001</v>
      </c>
      <c r="DT30" s="3">
        <v>280.76949999999999</v>
      </c>
      <c r="DU30" s="3">
        <v>284.90499999999997</v>
      </c>
      <c r="DV30" s="3">
        <v>283.95699999999999</v>
      </c>
      <c r="DW30" s="3">
        <v>286.95</v>
      </c>
      <c r="DX30" s="3">
        <v>293.32049999999998</v>
      </c>
      <c r="DY30" s="3">
        <v>299.70400000000001</v>
      </c>
      <c r="DZ30" s="3">
        <v>303.97749999999996</v>
      </c>
      <c r="EA30" s="3">
        <v>310.07799999999997</v>
      </c>
      <c r="EB30" s="3">
        <v>321.59050000000002</v>
      </c>
      <c r="EC30" s="3">
        <v>326.79599999999999</v>
      </c>
      <c r="ED30" s="3">
        <v>330.33100000000002</v>
      </c>
      <c r="EE30" s="3">
        <v>334.98700000000002</v>
      </c>
      <c r="EF30" s="8">
        <v>340.60390000000001</v>
      </c>
      <c r="EG30" s="8">
        <v>343.97980000000001</v>
      </c>
      <c r="EH30" s="8">
        <v>345.40030000000002</v>
      </c>
      <c r="EI30" s="8">
        <v>348.41910000000001</v>
      </c>
      <c r="EJ30" s="8">
        <v>352.483</v>
      </c>
      <c r="EK30" s="8">
        <v>355.0779</v>
      </c>
      <c r="EL30" s="8">
        <v>355.32589999999999</v>
      </c>
      <c r="EM30" s="8">
        <v>358.66140000000001</v>
      </c>
      <c r="EN30" s="8">
        <v>362.01949999999999</v>
      </c>
      <c r="EO30" s="8">
        <v>363.97500000000002</v>
      </c>
      <c r="EP30" s="8">
        <v>364.8562</v>
      </c>
      <c r="EQ30" s="8">
        <v>367.69970000000001</v>
      </c>
      <c r="ER30" s="8">
        <v>370.7978</v>
      </c>
      <c r="ES30" s="8">
        <v>372.55169999999998</v>
      </c>
      <c r="ET30" s="8">
        <v>373.88099999999997</v>
      </c>
      <c r="EU30" s="8">
        <v>376.81729999999999</v>
      </c>
      <c r="EV30" s="8">
        <v>379.7912</v>
      </c>
      <c r="EW30" s="8">
        <v>381.76530000000002</v>
      </c>
      <c r="EX30" s="8">
        <v>383.25909999999999</v>
      </c>
      <c r="EY30" s="8">
        <v>386.30149999999998</v>
      </c>
      <c r="EZ30" s="8">
        <v>388.97289999999998</v>
      </c>
      <c r="FA30" s="8">
        <v>390.96629999999999</v>
      </c>
      <c r="FB30" s="8">
        <v>392.48160000000001</v>
      </c>
      <c r="FC30" s="8">
        <v>395.53800000000001</v>
      </c>
      <c r="FD30" s="8">
        <v>398.08420000000001</v>
      </c>
      <c r="FE30" s="8">
        <v>400.08609999999999</v>
      </c>
      <c r="FF30" s="8">
        <v>401.84699999999998</v>
      </c>
    </row>
    <row r="31" spans="1:162" x14ac:dyDescent="0.2">
      <c r="A31" t="s">
        <v>300</v>
      </c>
      <c r="B31" t="s">
        <v>303</v>
      </c>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v>162.19999999999999</v>
      </c>
      <c r="AJ31" s="3">
        <v>162.35000000000002</v>
      </c>
      <c r="AK31" s="3">
        <v>163.80000000000001</v>
      </c>
      <c r="AL31" s="3">
        <v>164.9</v>
      </c>
      <c r="AM31" s="3">
        <v>166</v>
      </c>
      <c r="AN31" s="3">
        <v>167.9</v>
      </c>
      <c r="AO31" s="3">
        <v>168.8</v>
      </c>
      <c r="AP31" s="3">
        <v>170.14999999999998</v>
      </c>
      <c r="AQ31" s="3">
        <v>171.6</v>
      </c>
      <c r="AR31" s="3">
        <v>173.9</v>
      </c>
      <c r="AS31" s="3">
        <v>175.4</v>
      </c>
      <c r="AT31" s="3">
        <v>177.25</v>
      </c>
      <c r="AU31" s="3">
        <v>179.2</v>
      </c>
      <c r="AV31" s="3">
        <v>180.35</v>
      </c>
      <c r="AW31" s="3">
        <v>181.5</v>
      </c>
      <c r="AX31" s="3">
        <v>182.1</v>
      </c>
      <c r="AY31" s="3">
        <v>182.5</v>
      </c>
      <c r="AZ31" s="3">
        <v>183.85</v>
      </c>
      <c r="BA31" s="3">
        <v>184.8</v>
      </c>
      <c r="BB31" s="3">
        <v>185.05</v>
      </c>
      <c r="BC31" s="3">
        <v>186.2</v>
      </c>
      <c r="BD31" s="3">
        <v>186.35</v>
      </c>
      <c r="BE31" s="3">
        <v>188.2</v>
      </c>
      <c r="BF31" s="3">
        <v>186.55</v>
      </c>
      <c r="BG31" s="3">
        <v>187.8</v>
      </c>
      <c r="BH31" s="3">
        <v>189.75</v>
      </c>
      <c r="BI31" s="3">
        <v>189.6</v>
      </c>
      <c r="BJ31" s="3">
        <v>190.95</v>
      </c>
      <c r="BK31" s="3">
        <v>192.4</v>
      </c>
      <c r="BL31" s="3">
        <v>195.5</v>
      </c>
      <c r="BM31" s="3">
        <v>195.3</v>
      </c>
      <c r="BN31" s="3">
        <v>197.35</v>
      </c>
      <c r="BO31" s="3">
        <v>198</v>
      </c>
      <c r="BP31" s="3">
        <v>203.15</v>
      </c>
      <c r="BQ31" s="3">
        <v>205.1</v>
      </c>
      <c r="BR31" s="3">
        <v>204.1</v>
      </c>
      <c r="BS31" s="3">
        <v>205.74600000000001</v>
      </c>
      <c r="BT31" s="3">
        <v>210.46899999999999</v>
      </c>
      <c r="BU31" s="3">
        <v>210.22</v>
      </c>
      <c r="BV31" s="3">
        <v>213.56549999999999</v>
      </c>
      <c r="BW31" s="3">
        <v>216.33199999999999</v>
      </c>
      <c r="BX31" s="3">
        <v>221.02799999999999</v>
      </c>
      <c r="BY31" s="3">
        <v>223.273</v>
      </c>
      <c r="BZ31" s="3">
        <v>218.55549999999999</v>
      </c>
      <c r="CA31" s="3">
        <v>218.75200000000001</v>
      </c>
      <c r="CB31" s="3">
        <v>221.10050000000001</v>
      </c>
      <c r="CC31" s="3">
        <v>221.87299999999999</v>
      </c>
      <c r="CD31" s="3">
        <v>221.12200000000001</v>
      </c>
      <c r="CE31" s="3">
        <v>221.215</v>
      </c>
      <c r="CF31" s="3">
        <v>222.083</v>
      </c>
      <c r="CG31" s="3">
        <v>223.44399999999999</v>
      </c>
      <c r="CH31" s="3">
        <v>222.98249999999999</v>
      </c>
      <c r="CI31" s="3">
        <v>225.79</v>
      </c>
      <c r="CJ31" s="3">
        <v>229.1925</v>
      </c>
      <c r="CK31" s="3">
        <v>230.55799999999999</v>
      </c>
      <c r="CL31" s="3">
        <v>231.99700000000001</v>
      </c>
      <c r="CM31" s="3">
        <v>232.08099999999999</v>
      </c>
      <c r="CN31" s="3">
        <v>235.51499999999999</v>
      </c>
      <c r="CO31" s="3">
        <v>236.75</v>
      </c>
      <c r="CP31" s="3">
        <v>236.26750000000001</v>
      </c>
      <c r="CQ31" s="3">
        <v>236.542</v>
      </c>
      <c r="CR31" s="3">
        <v>238.184</v>
      </c>
      <c r="CS31" s="3">
        <v>239.34299999999999</v>
      </c>
      <c r="CT31" s="3">
        <v>238.69200000000001</v>
      </c>
      <c r="CU31" s="3">
        <v>239.607</v>
      </c>
      <c r="CV31" s="3">
        <v>243.9915</v>
      </c>
      <c r="CW31" s="3">
        <v>244.471</v>
      </c>
      <c r="CX31" s="3">
        <v>242.50749999999999</v>
      </c>
      <c r="CY31" s="3">
        <v>240.73500000000001</v>
      </c>
      <c r="CZ31" s="3">
        <v>245.04499999999999</v>
      </c>
      <c r="DA31" s="3">
        <v>247.5</v>
      </c>
      <c r="DB31" s="3">
        <v>246.22649999999999</v>
      </c>
      <c r="DC31" s="3">
        <v>246.464</v>
      </c>
      <c r="DD31" s="3">
        <v>250.62200000000001</v>
      </c>
      <c r="DE31" s="3">
        <v>252.393</v>
      </c>
      <c r="DF31" s="3">
        <v>252.46250000000001</v>
      </c>
      <c r="DG31" s="3">
        <v>255.471</v>
      </c>
      <c r="DH31" s="3">
        <v>258.5675</v>
      </c>
      <c r="DI31" s="3">
        <v>259.52800000000002</v>
      </c>
      <c r="DJ31" s="3">
        <v>261.85149999999999</v>
      </c>
      <c r="DK31" s="3">
        <v>264.47699999999998</v>
      </c>
      <c r="DL31" s="3">
        <v>267.83850000000001</v>
      </c>
      <c r="DM31" s="3">
        <v>267.75700000000001</v>
      </c>
      <c r="DN31" s="3">
        <v>269.59450000000004</v>
      </c>
      <c r="DO31" s="3">
        <v>271.03899999999999</v>
      </c>
      <c r="DP31" s="3">
        <v>272.94049999999999</v>
      </c>
      <c r="DQ31" s="3">
        <v>274.52</v>
      </c>
      <c r="DR31" s="3">
        <v>274.65600000000001</v>
      </c>
      <c r="DS31" s="3">
        <v>278.08100000000002</v>
      </c>
      <c r="DT31" s="3">
        <v>276.33550000000002</v>
      </c>
      <c r="DU31" s="3">
        <v>281.13099999999997</v>
      </c>
      <c r="DV31" s="3">
        <v>279.73</v>
      </c>
      <c r="DW31" s="3">
        <v>282.79500000000002</v>
      </c>
      <c r="DX31" s="3">
        <v>290.15350000000001</v>
      </c>
      <c r="DY31" s="3">
        <v>295.41000000000003</v>
      </c>
      <c r="DZ31" s="3">
        <v>299.50599999999997</v>
      </c>
      <c r="EA31" s="3">
        <v>305.702</v>
      </c>
      <c r="EB31" s="3">
        <v>316.27699999999999</v>
      </c>
      <c r="EC31" s="3">
        <v>322.66399999999999</v>
      </c>
      <c r="ED31" s="3">
        <v>325.4015</v>
      </c>
      <c r="EE31" s="3">
        <v>328.61500000000001</v>
      </c>
      <c r="EF31" s="8">
        <v>333.70060000000001</v>
      </c>
      <c r="EG31" s="8">
        <v>337.87130000000002</v>
      </c>
      <c r="EH31" s="8">
        <v>338.50790000000001</v>
      </c>
      <c r="EI31" s="8">
        <v>340.89789999999999</v>
      </c>
      <c r="EJ31" s="8">
        <v>344.99099999999999</v>
      </c>
      <c r="EK31" s="8">
        <v>348.5872</v>
      </c>
      <c r="EL31" s="8">
        <v>348.24770000000001</v>
      </c>
      <c r="EM31" s="8">
        <v>351.25290000000001</v>
      </c>
      <c r="EN31" s="8">
        <v>354.55439999999999</v>
      </c>
      <c r="EO31" s="8">
        <v>357.44299999999998</v>
      </c>
      <c r="EP31" s="8">
        <v>357.82830000000001</v>
      </c>
      <c r="EQ31" s="8">
        <v>360.14760000000001</v>
      </c>
      <c r="ER31" s="8">
        <v>363.19299999999998</v>
      </c>
      <c r="ES31" s="8">
        <v>365.97480000000002</v>
      </c>
      <c r="ET31" s="8">
        <v>366.77440000000001</v>
      </c>
      <c r="EU31" s="8">
        <v>369.26179999999999</v>
      </c>
      <c r="EV31" s="8">
        <v>372.24900000000002</v>
      </c>
      <c r="EW31" s="8">
        <v>375.25630000000001</v>
      </c>
      <c r="EX31" s="8">
        <v>376.18680000000001</v>
      </c>
      <c r="EY31" s="8">
        <v>378.74560000000002</v>
      </c>
      <c r="EZ31" s="8">
        <v>381.38799999999998</v>
      </c>
      <c r="FA31" s="8">
        <v>384.41840000000002</v>
      </c>
      <c r="FB31" s="8">
        <v>385.35629999999998</v>
      </c>
      <c r="FC31" s="8">
        <v>387.93579999999997</v>
      </c>
      <c r="FD31" s="8">
        <v>390.4794</v>
      </c>
      <c r="FE31" s="8">
        <v>393.56200000000001</v>
      </c>
      <c r="FF31" s="8">
        <v>394.74950000000001</v>
      </c>
    </row>
    <row r="32" spans="1:162" x14ac:dyDescent="0.2">
      <c r="A32" t="s">
        <v>301</v>
      </c>
      <c r="B32" t="s">
        <v>304</v>
      </c>
      <c r="C32" s="3">
        <v>60.933379116223335</v>
      </c>
      <c r="D32" s="3">
        <v>66.478004935489338</v>
      </c>
      <c r="E32" s="3">
        <v>67.647474929779662</v>
      </c>
      <c r="F32" s="3">
        <v>66.986731194497665</v>
      </c>
      <c r="G32" s="3">
        <v>65.665882792247672</v>
      </c>
      <c r="H32" s="3">
        <v>65.75768460181034</v>
      </c>
      <c r="I32" s="3">
        <v>66.332472790697324</v>
      </c>
      <c r="J32" s="3">
        <v>66.142218288026669</v>
      </c>
      <c r="K32" s="3">
        <v>66.538791371822995</v>
      </c>
      <c r="L32" s="3">
        <v>67.285234066049</v>
      </c>
      <c r="M32" s="3">
        <v>67.109744123907006</v>
      </c>
      <c r="N32" s="3">
        <v>67.623706644768333</v>
      </c>
      <c r="O32" s="3">
        <v>68.547090030311324</v>
      </c>
      <c r="P32" s="3">
        <v>67.910128685277996</v>
      </c>
      <c r="Q32" s="3">
        <v>68.093404177748326</v>
      </c>
      <c r="R32" s="3">
        <v>69.570908214899006</v>
      </c>
      <c r="S32" s="3">
        <v>70.452962188482672</v>
      </c>
      <c r="T32" s="3">
        <v>71.094586807256661</v>
      </c>
      <c r="U32" s="3">
        <v>71.441501452821996</v>
      </c>
      <c r="V32" s="3">
        <v>71.939750418184332</v>
      </c>
      <c r="W32" s="3">
        <v>72.156933527565329</v>
      </c>
      <c r="X32" s="3">
        <v>71.517880752604995</v>
      </c>
      <c r="Y32" s="3">
        <v>72.307600362510996</v>
      </c>
      <c r="Z32" s="3">
        <v>72.999770695986996</v>
      </c>
      <c r="AA32" s="3">
        <v>73.395625733227675</v>
      </c>
      <c r="AB32" s="3">
        <v>73.943942832889334</v>
      </c>
      <c r="AC32" s="3">
        <v>74.24210824940667</v>
      </c>
      <c r="AD32" s="3">
        <v>74.85189401756233</v>
      </c>
      <c r="AE32" s="3">
        <v>76.308403604069994</v>
      </c>
      <c r="AF32" s="3">
        <v>78.764840879636338</v>
      </c>
      <c r="AG32" s="3">
        <v>81.155836136730997</v>
      </c>
      <c r="AH32" s="3">
        <v>82.831296879761339</v>
      </c>
      <c r="AI32" s="3">
        <v>85.479391254953001</v>
      </c>
      <c r="AJ32" s="3">
        <v>87.654297719106665</v>
      </c>
      <c r="AK32" s="3">
        <v>89.801537024502011</v>
      </c>
      <c r="AL32" s="3">
        <v>91.697670583351993</v>
      </c>
      <c r="AM32" s="3">
        <v>93.231252405583007</v>
      </c>
      <c r="AN32" s="3">
        <v>95.487608509563998</v>
      </c>
      <c r="AO32" s="3">
        <v>97.471784265123659</v>
      </c>
      <c r="AP32" s="3">
        <v>99.928913140309007</v>
      </c>
      <c r="AQ32" s="3">
        <v>101.89313618687268</v>
      </c>
      <c r="AR32" s="3">
        <v>104.04403897457432</v>
      </c>
      <c r="AS32" s="3">
        <v>105.25998560156631</v>
      </c>
      <c r="AT32" s="3">
        <v>106.502411328203</v>
      </c>
      <c r="AU32" s="3">
        <v>107.94147351870566</v>
      </c>
      <c r="AV32" s="3">
        <v>109.33684182326768</v>
      </c>
      <c r="AW32" s="3">
        <v>110.58549645226466</v>
      </c>
      <c r="AX32" s="3">
        <v>111.89981074201566</v>
      </c>
      <c r="AY32" s="3">
        <v>113.224370594547</v>
      </c>
      <c r="AZ32" s="3">
        <v>113.769287640822</v>
      </c>
      <c r="BA32" s="3">
        <v>114.75231016489468</v>
      </c>
      <c r="BB32" s="3">
        <v>115.99039648284466</v>
      </c>
      <c r="BC32" s="3">
        <v>117.44146471064931</v>
      </c>
      <c r="BD32" s="3">
        <v>118.90429383744366</v>
      </c>
      <c r="BE32" s="3">
        <v>120.89367271299834</v>
      </c>
      <c r="BF32" s="3">
        <v>123.72990152455732</v>
      </c>
      <c r="BG32" s="3">
        <v>126.56388578749066</v>
      </c>
      <c r="BH32" s="3">
        <v>129.85724006993499</v>
      </c>
      <c r="BI32" s="3">
        <v>133.20375034634665</v>
      </c>
      <c r="BJ32" s="3">
        <v>137.21231329484365</v>
      </c>
      <c r="BK32" s="3">
        <v>143.33102284858234</v>
      </c>
      <c r="BL32" s="3">
        <v>148.77624191771932</v>
      </c>
      <c r="BM32" s="3">
        <v>155.15429512882432</v>
      </c>
      <c r="BN32" s="3">
        <v>162.38119375304132</v>
      </c>
      <c r="BO32" s="3">
        <v>169.563825112562</v>
      </c>
      <c r="BP32" s="3">
        <v>174.77214582267598</v>
      </c>
      <c r="BQ32" s="3">
        <v>179.68893220279898</v>
      </c>
      <c r="BR32" s="3">
        <v>183.41759923856432</v>
      </c>
      <c r="BS32" s="3">
        <v>187.982624270418</v>
      </c>
      <c r="BT32" s="3">
        <v>190.28787488377299</v>
      </c>
      <c r="BU32" s="3">
        <v>189.64088027387064</v>
      </c>
      <c r="BV32" s="3">
        <v>186.68982846870833</v>
      </c>
      <c r="BW32" s="3">
        <v>183.24663534243032</v>
      </c>
      <c r="BX32" s="3">
        <v>178.59750776965865</v>
      </c>
      <c r="BY32" s="3">
        <v>172.35005801050033</v>
      </c>
      <c r="BZ32" s="3">
        <v>165.04814776340066</v>
      </c>
      <c r="CA32" s="3">
        <v>155.07252041835301</v>
      </c>
      <c r="CB32" s="3">
        <v>148.95839443133565</v>
      </c>
      <c r="CC32" s="3">
        <v>146.90678372881999</v>
      </c>
      <c r="CD32" s="3">
        <v>148.04096371042135</v>
      </c>
      <c r="CE32" s="3">
        <v>147.498931966562</v>
      </c>
      <c r="CF32" s="3">
        <v>145.73980040743666</v>
      </c>
      <c r="CG32" s="3">
        <v>143.46268182425666</v>
      </c>
      <c r="CH32" s="3">
        <v>140.92340497269899</v>
      </c>
      <c r="CI32" s="3">
        <v>137.06476123648534</v>
      </c>
      <c r="CJ32" s="3">
        <v>135.650222727358</v>
      </c>
      <c r="CK32" s="3">
        <v>134.245927937083</v>
      </c>
      <c r="CL32" s="3">
        <v>132.68934647066467</v>
      </c>
      <c r="CM32" s="3">
        <v>133.36397780112031</v>
      </c>
      <c r="CN32" s="3">
        <v>135.98822231836999</v>
      </c>
      <c r="CO32" s="3">
        <v>139.258430043868</v>
      </c>
      <c r="CP32" s="3">
        <v>142.46879045695567</v>
      </c>
      <c r="CQ32" s="3">
        <v>145.99780659427765</v>
      </c>
      <c r="CR32" s="3">
        <v>151.55466059736199</v>
      </c>
      <c r="CS32" s="3">
        <v>157.44092571250837</v>
      </c>
      <c r="CT32" s="3">
        <v>160.85664112767</v>
      </c>
      <c r="CU32" s="3">
        <v>163.44037573189067</v>
      </c>
      <c r="CV32" s="3">
        <v>165.86312870687533</v>
      </c>
      <c r="CW32" s="3">
        <v>167.92752679344866</v>
      </c>
      <c r="CX32" s="3">
        <v>171.268960508931</v>
      </c>
      <c r="CY32" s="3">
        <v>174.728734581097</v>
      </c>
      <c r="CZ32" s="3">
        <v>177.72806631590299</v>
      </c>
      <c r="DA32" s="3">
        <v>181.123328276059</v>
      </c>
      <c r="DB32" s="3">
        <v>187.777739869887</v>
      </c>
      <c r="DC32" s="3">
        <v>192.97426693433331</v>
      </c>
      <c r="DD32" s="3">
        <v>196.48975730035667</v>
      </c>
      <c r="DE32" s="3">
        <v>201.69576246961668</v>
      </c>
      <c r="DF32" s="3">
        <v>208.10578871283531</v>
      </c>
      <c r="DG32" s="3">
        <v>215.44982343090064</v>
      </c>
      <c r="DH32" s="3">
        <v>222.00079007570432</v>
      </c>
      <c r="DI32" s="3">
        <v>228.70863609087533</v>
      </c>
      <c r="DJ32" s="3">
        <v>235.09677243085099</v>
      </c>
      <c r="DK32" s="3">
        <v>242.61134880181567</v>
      </c>
      <c r="DL32" s="3">
        <v>250.59569488493233</v>
      </c>
      <c r="DM32" s="3">
        <v>251.52375189006565</v>
      </c>
      <c r="DN32" s="3">
        <v>250.32754935957001</v>
      </c>
      <c r="DO32" s="3">
        <v>249.05447373381668</v>
      </c>
      <c r="DP32" s="3">
        <v>248.02474867050833</v>
      </c>
      <c r="DQ32" s="3">
        <v>253.48177351948632</v>
      </c>
      <c r="DR32" s="3">
        <v>259.021236722683</v>
      </c>
      <c r="DS32" s="3">
        <v>263.88801119092966</v>
      </c>
      <c r="DT32" s="3">
        <v>264.76976462934266</v>
      </c>
      <c r="DU32" s="3">
        <v>275.73010304692235</v>
      </c>
      <c r="DV32" s="3">
        <v>292.33312263785268</v>
      </c>
      <c r="DW32" s="3">
        <v>306.16637500692934</v>
      </c>
      <c r="DX32" s="3">
        <v>325.42800421203901</v>
      </c>
      <c r="DY32" s="3">
        <v>343.33152089098735</v>
      </c>
      <c r="DZ32" s="3">
        <v>360.96502393323198</v>
      </c>
      <c r="EA32" s="3">
        <v>386.55074345189928</v>
      </c>
      <c r="EB32" s="3">
        <v>399.3935551274057</v>
      </c>
      <c r="EC32" s="3">
        <v>378.47560066176402</v>
      </c>
      <c r="ED32" s="3">
        <v>365.99058377096634</v>
      </c>
      <c r="EE32" s="3">
        <v>351.57836583976263</v>
      </c>
      <c r="EF32" s="8">
        <v>349.57600000000002</v>
      </c>
      <c r="EG32" s="8">
        <v>352.9726</v>
      </c>
      <c r="EH32" s="8">
        <v>358.19420000000002</v>
      </c>
      <c r="EI32" s="8">
        <v>364.54250000000002</v>
      </c>
      <c r="EJ32" s="8">
        <v>371.49209999999999</v>
      </c>
      <c r="EK32" s="8">
        <v>378.60390000000001</v>
      </c>
      <c r="EL32" s="8">
        <v>385.55309999999997</v>
      </c>
      <c r="EM32" s="8">
        <v>392.26839999999999</v>
      </c>
      <c r="EN32" s="8">
        <v>398.67469999999997</v>
      </c>
      <c r="EO32" s="8">
        <v>404.7072</v>
      </c>
      <c r="EP32" s="8">
        <v>410.42469999999997</v>
      </c>
      <c r="EQ32" s="8">
        <v>415.69659999999999</v>
      </c>
      <c r="ER32" s="8">
        <v>420.49779999999998</v>
      </c>
      <c r="ES32" s="8">
        <v>424.9248</v>
      </c>
      <c r="ET32" s="8">
        <v>429.0102</v>
      </c>
      <c r="EU32" s="8">
        <v>432.79230000000001</v>
      </c>
      <c r="EV32" s="8">
        <v>436.37959999999998</v>
      </c>
      <c r="EW32" s="8">
        <v>439.93639999999999</v>
      </c>
      <c r="EX32" s="8">
        <v>443.4631</v>
      </c>
      <c r="EY32" s="8">
        <v>447.00310000000002</v>
      </c>
      <c r="EZ32" s="8">
        <v>450.60789999999997</v>
      </c>
      <c r="FA32" s="8">
        <v>454.30590000000001</v>
      </c>
      <c r="FB32" s="8">
        <v>458.09519999999998</v>
      </c>
      <c r="FC32" s="8">
        <v>461.97210000000001</v>
      </c>
      <c r="FD32" s="8">
        <v>465.92349999999999</v>
      </c>
      <c r="FE32" s="8">
        <v>469.9221</v>
      </c>
      <c r="FF32" s="8">
        <v>474.00709999999998</v>
      </c>
    </row>
    <row r="33" spans="1:162" x14ac:dyDescent="0.2">
      <c r="A33" t="s">
        <v>299</v>
      </c>
      <c r="B33" t="s">
        <v>16</v>
      </c>
      <c r="C33" s="3">
        <v>31492.58837890625</v>
      </c>
      <c r="D33" s="3">
        <v>25681.078125</v>
      </c>
      <c r="E33" s="3">
        <v>20792.19140625</v>
      </c>
      <c r="F33" s="3">
        <v>14778.14404296875</v>
      </c>
      <c r="G33" s="3">
        <v>9249.54296875</v>
      </c>
      <c r="H33" s="3">
        <v>11754.596923828125</v>
      </c>
      <c r="I33" s="3">
        <v>12274.160400390625</v>
      </c>
      <c r="J33" s="3">
        <v>8301.69970703125</v>
      </c>
      <c r="K33" s="3">
        <v>12518.42724609375</v>
      </c>
      <c r="L33" s="3">
        <v>16118.6591796875</v>
      </c>
      <c r="M33" s="3">
        <v>12684.765869140625</v>
      </c>
      <c r="N33" s="3">
        <v>12166.140869140625</v>
      </c>
      <c r="O33" s="3">
        <v>9556</v>
      </c>
      <c r="P33" s="3">
        <v>13424</v>
      </c>
      <c r="Q33" s="3">
        <v>13876</v>
      </c>
      <c r="R33" s="3">
        <v>15807.999999999998</v>
      </c>
      <c r="S33" s="3">
        <v>11644.000000000002</v>
      </c>
      <c r="T33" s="3">
        <v>15831.999999999998</v>
      </c>
      <c r="U33" s="3">
        <v>17760</v>
      </c>
      <c r="V33" s="3">
        <v>14600</v>
      </c>
      <c r="W33" s="3">
        <v>12356</v>
      </c>
      <c r="X33" s="3">
        <v>15776</v>
      </c>
      <c r="Y33" s="3">
        <v>13928</v>
      </c>
      <c r="Z33" s="3">
        <v>13796</v>
      </c>
      <c r="AA33" s="3">
        <v>13900</v>
      </c>
      <c r="AB33" s="3">
        <v>16784</v>
      </c>
      <c r="AC33" s="3">
        <v>17132</v>
      </c>
      <c r="AD33" s="3">
        <v>16308</v>
      </c>
      <c r="AE33" s="3">
        <v>15968</v>
      </c>
      <c r="AF33" s="3">
        <v>16288</v>
      </c>
      <c r="AG33" s="3">
        <v>23668</v>
      </c>
      <c r="AH33" s="3">
        <v>15584</v>
      </c>
      <c r="AI33" s="3">
        <v>17836</v>
      </c>
      <c r="AJ33" s="3">
        <v>19912</v>
      </c>
      <c r="AK33" s="3">
        <v>23524</v>
      </c>
      <c r="AL33" s="3">
        <v>22908</v>
      </c>
      <c r="AM33" s="3">
        <v>14792</v>
      </c>
      <c r="AN33" s="3">
        <v>25183.999999999996</v>
      </c>
      <c r="AO33" s="3">
        <v>20232</v>
      </c>
      <c r="AP33" s="3">
        <v>18376</v>
      </c>
      <c r="AQ33" s="3">
        <v>17884</v>
      </c>
      <c r="AR33" s="3">
        <v>19732</v>
      </c>
      <c r="AS33" s="3">
        <v>20364</v>
      </c>
      <c r="AT33" s="3">
        <v>16904</v>
      </c>
      <c r="AU33" s="3">
        <v>16224</v>
      </c>
      <c r="AV33" s="3">
        <v>18952</v>
      </c>
      <c r="AW33" s="3">
        <v>15772</v>
      </c>
      <c r="AX33" s="3">
        <v>11244</v>
      </c>
      <c r="AY33" s="3">
        <v>11748</v>
      </c>
      <c r="AZ33" s="3">
        <v>19776</v>
      </c>
      <c r="BA33" s="3">
        <v>14156</v>
      </c>
      <c r="BB33" s="3">
        <v>13592</v>
      </c>
      <c r="BC33" s="3">
        <v>13272</v>
      </c>
      <c r="BD33" s="3">
        <v>17584</v>
      </c>
      <c r="BE33" s="3">
        <v>19380</v>
      </c>
      <c r="BF33" s="3">
        <v>12148</v>
      </c>
      <c r="BG33" s="3">
        <v>15028</v>
      </c>
      <c r="BH33" s="3">
        <v>17656</v>
      </c>
      <c r="BI33" s="3">
        <v>20916</v>
      </c>
      <c r="BJ33" s="3">
        <v>16656</v>
      </c>
      <c r="BK33" s="3">
        <v>16772</v>
      </c>
      <c r="BL33" s="3">
        <v>18572</v>
      </c>
      <c r="BM33" s="3">
        <v>20360</v>
      </c>
      <c r="BN33" s="3">
        <v>19412</v>
      </c>
      <c r="BO33" s="3">
        <v>15472</v>
      </c>
      <c r="BP33" s="3">
        <v>23028</v>
      </c>
      <c r="BQ33" s="3">
        <v>25856</v>
      </c>
      <c r="BR33" s="3">
        <v>14464</v>
      </c>
      <c r="BS33" s="3">
        <v>25476</v>
      </c>
      <c r="BT33" s="3">
        <v>20304</v>
      </c>
      <c r="BU33" s="3">
        <v>22800</v>
      </c>
      <c r="BV33" s="3">
        <v>15968</v>
      </c>
      <c r="BW33" s="3">
        <v>14068</v>
      </c>
      <c r="BX33" s="3">
        <v>17080</v>
      </c>
      <c r="BY33" s="3">
        <v>13120</v>
      </c>
      <c r="BZ33" s="3">
        <v>7000</v>
      </c>
      <c r="CA33" s="3">
        <v>5292</v>
      </c>
      <c r="CB33" s="3">
        <v>5460</v>
      </c>
      <c r="CC33" s="3">
        <v>5460</v>
      </c>
      <c r="CD33" s="3">
        <v>5316</v>
      </c>
      <c r="CE33" s="3">
        <v>8552</v>
      </c>
      <c r="CF33" s="3">
        <v>6156</v>
      </c>
      <c r="CG33" s="3">
        <v>9512</v>
      </c>
      <c r="CH33" s="3">
        <v>7844</v>
      </c>
      <c r="CI33" s="3">
        <v>5132</v>
      </c>
      <c r="CJ33" s="3">
        <v>12480</v>
      </c>
      <c r="CK33" s="3">
        <v>9596</v>
      </c>
      <c r="CL33" s="3">
        <v>7568</v>
      </c>
      <c r="CM33" s="3">
        <v>11384</v>
      </c>
      <c r="CN33" s="3">
        <v>16288</v>
      </c>
      <c r="CO33" s="3">
        <v>17196</v>
      </c>
      <c r="CP33" s="3">
        <v>12936</v>
      </c>
      <c r="CQ33" s="3">
        <v>12872</v>
      </c>
      <c r="CR33" s="3">
        <v>14892</v>
      </c>
      <c r="CS33" s="3">
        <v>17400</v>
      </c>
      <c r="CT33" s="3">
        <v>16636</v>
      </c>
      <c r="CU33" s="3">
        <v>12372</v>
      </c>
      <c r="CV33" s="3">
        <v>21060</v>
      </c>
      <c r="CW33" s="3">
        <v>20628</v>
      </c>
      <c r="CX33" s="3">
        <v>17268</v>
      </c>
      <c r="CY33" s="3">
        <v>26780</v>
      </c>
      <c r="CZ33" s="3">
        <v>19572</v>
      </c>
      <c r="DA33" s="3">
        <v>23840</v>
      </c>
      <c r="DB33" s="3">
        <v>18320</v>
      </c>
      <c r="DC33" s="3">
        <v>14420</v>
      </c>
      <c r="DD33" s="3">
        <v>24680</v>
      </c>
      <c r="DE33" s="3">
        <v>21736</v>
      </c>
      <c r="DF33" s="3">
        <v>24748</v>
      </c>
      <c r="DG33" s="3">
        <v>17032</v>
      </c>
      <c r="DH33" s="3">
        <v>20104</v>
      </c>
      <c r="DI33" s="3">
        <v>22652</v>
      </c>
      <c r="DJ33" s="3">
        <v>27308</v>
      </c>
      <c r="DK33" s="3">
        <v>19804</v>
      </c>
      <c r="DL33" s="3">
        <v>19208</v>
      </c>
      <c r="DM33" s="3">
        <v>16172</v>
      </c>
      <c r="DN33" s="3">
        <v>21560</v>
      </c>
      <c r="DO33" s="3">
        <v>16180</v>
      </c>
      <c r="DP33" s="3">
        <v>25456</v>
      </c>
      <c r="DQ33" s="3">
        <v>22408</v>
      </c>
      <c r="DR33" s="3">
        <v>25884</v>
      </c>
      <c r="DS33" s="3">
        <v>16012</v>
      </c>
      <c r="DT33" s="3">
        <v>20788</v>
      </c>
      <c r="DU33" s="3">
        <v>20212</v>
      </c>
      <c r="DV33" s="3">
        <v>18640</v>
      </c>
      <c r="DW33" s="3">
        <v>22224</v>
      </c>
      <c r="DX33" s="3">
        <v>17484</v>
      </c>
      <c r="DY33" s="3">
        <v>23980</v>
      </c>
      <c r="DZ33" s="3">
        <v>32832</v>
      </c>
      <c r="EA33" s="3">
        <v>21368</v>
      </c>
      <c r="EB33" s="3">
        <v>26100</v>
      </c>
      <c r="EC33" s="3">
        <v>19796</v>
      </c>
      <c r="ED33" s="3">
        <v>17376</v>
      </c>
      <c r="EE33" s="3">
        <v>15392</v>
      </c>
      <c r="EF33" s="8">
        <v>17197.650000000001</v>
      </c>
      <c r="EG33" s="8">
        <v>18451.79</v>
      </c>
      <c r="EH33" s="8">
        <v>19673.599999999999</v>
      </c>
      <c r="EI33" s="8">
        <v>18947.759999999998</v>
      </c>
      <c r="EJ33" s="8">
        <v>20550.37</v>
      </c>
      <c r="EK33" s="8">
        <v>21448.560000000001</v>
      </c>
      <c r="EL33" s="8">
        <v>21915.83</v>
      </c>
      <c r="EM33" s="8">
        <v>21881.83</v>
      </c>
      <c r="EN33" s="8">
        <v>22482.880000000001</v>
      </c>
      <c r="EO33" s="8">
        <v>22368.240000000002</v>
      </c>
      <c r="EP33" s="8">
        <v>22147.38</v>
      </c>
      <c r="EQ33" s="8">
        <v>22370.81</v>
      </c>
      <c r="ER33" s="8">
        <v>23255.49</v>
      </c>
      <c r="ES33" s="8">
        <v>22763.43</v>
      </c>
      <c r="ET33" s="8">
        <v>22568.81</v>
      </c>
      <c r="EU33" s="8">
        <v>22853.25</v>
      </c>
      <c r="EV33" s="8">
        <v>23734.31</v>
      </c>
      <c r="EW33" s="8">
        <v>23325.72</v>
      </c>
      <c r="EX33" s="8">
        <v>23128.09</v>
      </c>
      <c r="EY33" s="8">
        <v>23443.43</v>
      </c>
      <c r="EZ33" s="8">
        <v>24229.09</v>
      </c>
      <c r="FA33" s="8">
        <v>23959.29</v>
      </c>
      <c r="FB33" s="8">
        <v>23796.82</v>
      </c>
      <c r="FC33" s="8">
        <v>24149.97</v>
      </c>
      <c r="FD33" s="8">
        <v>24909.7</v>
      </c>
      <c r="FE33" s="8">
        <v>24547.23</v>
      </c>
      <c r="FF33" s="8">
        <v>24365.759999999998</v>
      </c>
    </row>
    <row r="34" spans="1:162" x14ac:dyDescent="0.2">
      <c r="A34" t="s">
        <v>280</v>
      </c>
      <c r="B34" t="s">
        <v>17</v>
      </c>
      <c r="C34" s="48">
        <v>1972.933</v>
      </c>
      <c r="D34" s="48">
        <v>1990.8512345634804</v>
      </c>
      <c r="E34" s="48">
        <v>2008.4652539260596</v>
      </c>
      <c r="F34" s="48">
        <v>2024.596396325609</v>
      </c>
      <c r="G34" s="48">
        <v>2038.066</v>
      </c>
      <c r="H34" s="48">
        <v>2048.097000183926</v>
      </c>
      <c r="I34" s="48">
        <v>2055.5187200993669</v>
      </c>
      <c r="J34" s="48">
        <v>2061.5620799651242</v>
      </c>
      <c r="K34" s="48">
        <v>2067.4580000000001</v>
      </c>
      <c r="L34" s="48">
        <v>2074.1835459508152</v>
      </c>
      <c r="M34" s="48">
        <v>2081.7003656764723</v>
      </c>
      <c r="N34" s="48">
        <v>2089.7162525638932</v>
      </c>
      <c r="O34" s="48">
        <v>2097.9389999999999</v>
      </c>
      <c r="P34" s="48">
        <v>2106.1144410128127</v>
      </c>
      <c r="Q34" s="48">
        <v>2114.1405671947432</v>
      </c>
      <c r="R34" s="48">
        <v>2121.9534097793021</v>
      </c>
      <c r="S34" s="48">
        <v>2129.489</v>
      </c>
      <c r="T34" s="48">
        <v>2136.7047056229344</v>
      </c>
      <c r="U34" s="48">
        <v>2143.6432405445544</v>
      </c>
      <c r="V34" s="48">
        <v>2150.3686551938972</v>
      </c>
      <c r="W34" s="48">
        <v>2156.9450000000002</v>
      </c>
      <c r="X34" s="48">
        <v>2163.4354864954503</v>
      </c>
      <c r="Y34" s="48">
        <v>2169.8999706270392</v>
      </c>
      <c r="Z34" s="48">
        <v>2176.3974694451085</v>
      </c>
      <c r="AA34" s="48">
        <v>2182.9870000000001</v>
      </c>
      <c r="AB34" s="48">
        <v>2189.7626608952646</v>
      </c>
      <c r="AC34" s="48">
        <v>2196.9588769472898</v>
      </c>
      <c r="AD34" s="48">
        <v>2204.8451545256694</v>
      </c>
      <c r="AE34" s="48">
        <v>2213.6909999999998</v>
      </c>
      <c r="AF34" s="48">
        <v>2223.65813554849</v>
      </c>
      <c r="AG34" s="48">
        <v>2234.4771465838026</v>
      </c>
      <c r="AH34" s="48">
        <v>2245.7708343272138</v>
      </c>
      <c r="AI34" s="48">
        <v>2257.1619999999998</v>
      </c>
      <c r="AJ34" s="48">
        <v>2268.3551719107745</v>
      </c>
      <c r="AK34" s="48">
        <v>2279.3817867175003</v>
      </c>
      <c r="AL34" s="48">
        <v>2290.3550081654748</v>
      </c>
      <c r="AM34" s="48">
        <v>2301.3879999999999</v>
      </c>
      <c r="AN34" s="48">
        <v>2312.5109424334119</v>
      </c>
      <c r="AO34" s="48">
        <v>2323.4220815461981</v>
      </c>
      <c r="AP34" s="48">
        <v>2333.7366798858857</v>
      </c>
      <c r="AQ34" s="48">
        <v>2343.0700000000002</v>
      </c>
      <c r="AR34" s="48">
        <v>2351.200667730579</v>
      </c>
      <c r="AS34" s="48">
        <v>2358.5607620977084</v>
      </c>
      <c r="AT34" s="48">
        <v>2365.7457254159822</v>
      </c>
      <c r="AU34" s="48">
        <v>2373.3510000000001</v>
      </c>
      <c r="AV34" s="48">
        <v>2381.7676053942714</v>
      </c>
      <c r="AW34" s="48">
        <v>2390.5688700629694</v>
      </c>
      <c r="AX34" s="48">
        <v>2399.1236997001829</v>
      </c>
      <c r="AY34" s="48">
        <v>2406.8009999999999</v>
      </c>
      <c r="AZ34" s="48">
        <v>2413.1557856923364</v>
      </c>
      <c r="BA34" s="48">
        <v>2418.4875076504154</v>
      </c>
      <c r="BB34" s="48">
        <v>2423.2817257832867</v>
      </c>
      <c r="BC34" s="48">
        <v>2428.0239999999999</v>
      </c>
      <c r="BD34" s="48">
        <v>2433.0963924613829</v>
      </c>
      <c r="BE34" s="48">
        <v>2438.4669743353697</v>
      </c>
      <c r="BF34" s="48">
        <v>2444.0003190416719</v>
      </c>
      <c r="BG34" s="48">
        <v>2449.5610000000001</v>
      </c>
      <c r="BH34" s="48">
        <v>2455.1225975871321</v>
      </c>
      <c r="BI34" s="48">
        <v>2461.0947200081059</v>
      </c>
      <c r="BJ34" s="48">
        <v>2467.9959824250273</v>
      </c>
      <c r="BK34" s="48">
        <v>2476.3449999999998</v>
      </c>
      <c r="BL34" s="48">
        <v>2486.45326406509</v>
      </c>
      <c r="BM34" s="48">
        <v>2497.803770632207</v>
      </c>
      <c r="BN34" s="48">
        <v>2509.6723918832199</v>
      </c>
      <c r="BO34" s="48">
        <v>2521.335</v>
      </c>
      <c r="BP34" s="48">
        <v>2532.2076117775077</v>
      </c>
      <c r="BQ34" s="48">
        <v>2542.266822463067</v>
      </c>
      <c r="BR34" s="48">
        <v>2551.6293719170926</v>
      </c>
      <c r="BS34" s="48">
        <v>2560.4119999999998</v>
      </c>
      <c r="BT34" s="48">
        <v>2568.7060856998801</v>
      </c>
      <c r="BU34" s="48">
        <v>2576.5015645155263</v>
      </c>
      <c r="BV34" s="48">
        <v>2583.7630110734094</v>
      </c>
      <c r="BW34" s="48">
        <v>2590.4549999999999</v>
      </c>
      <c r="BX34" s="48">
        <v>2596.6089672979733</v>
      </c>
      <c r="BY34" s="48">
        <v>2602.5237944748283</v>
      </c>
      <c r="BZ34" s="48">
        <v>2608.5652244142689</v>
      </c>
      <c r="CA34" s="48">
        <v>2615.0990000000002</v>
      </c>
      <c r="CB34" s="48">
        <v>2622.351982608227</v>
      </c>
      <c r="CC34" s="48">
        <v>2629.9955075851612</v>
      </c>
      <c r="CD34" s="48">
        <v>2637.5620287695151</v>
      </c>
      <c r="CE34" s="48">
        <v>2644.5839999999998</v>
      </c>
      <c r="CF34" s="48">
        <v>2650.6983210191183</v>
      </c>
      <c r="CG34" s="48">
        <v>2655.9596751845265</v>
      </c>
      <c r="CH34" s="48">
        <v>2660.5271917576715</v>
      </c>
      <c r="CI34" s="48">
        <v>2664.56</v>
      </c>
      <c r="CJ34" s="48">
        <v>2668.2761864403005</v>
      </c>
      <c r="CK34" s="48">
        <v>2672.129666676733</v>
      </c>
      <c r="CL34" s="48">
        <v>2676.6333135747996</v>
      </c>
      <c r="CM34" s="48">
        <v>2682.3</v>
      </c>
      <c r="CN34" s="48">
        <v>2689.5173394696785</v>
      </c>
      <c r="CO34" s="48">
        <v>2698.1719081085403</v>
      </c>
      <c r="CP34" s="48">
        <v>2708.0250226931321</v>
      </c>
      <c r="CQ34" s="48">
        <v>2718.8380000000002</v>
      </c>
      <c r="CR34" s="48">
        <v>2730.3767838059848</v>
      </c>
      <c r="CS34" s="48">
        <v>2742.4258258891055</v>
      </c>
      <c r="CT34" s="48">
        <v>2754.7742050276729</v>
      </c>
      <c r="CU34" s="48">
        <v>2767.2109999999998</v>
      </c>
      <c r="CV34" s="48">
        <v>2779.662587806381</v>
      </c>
      <c r="CW34" s="48">
        <v>2792.6045383350379</v>
      </c>
      <c r="CX34" s="48">
        <v>2806.6497196961759</v>
      </c>
      <c r="CY34" s="48">
        <v>2822.4110000000001</v>
      </c>
      <c r="CZ34" s="48">
        <v>2840.1572243434921</v>
      </c>
      <c r="DA34" s="48">
        <v>2858.7811457707439</v>
      </c>
      <c r="DB34" s="48">
        <v>2876.8314943126234</v>
      </c>
      <c r="DC34" s="48">
        <v>2892.857</v>
      </c>
      <c r="DD34" s="48">
        <v>2905.8645304446509</v>
      </c>
      <c r="DE34" s="48">
        <v>2916.693503581987</v>
      </c>
      <c r="DF34" s="48">
        <v>2926.6414749283304</v>
      </c>
      <c r="DG34" s="48">
        <v>2937.0059999999999</v>
      </c>
      <c r="DH34" s="48">
        <v>2948.773732002905</v>
      </c>
      <c r="DI34" s="48">
        <v>2961.6877149013071</v>
      </c>
      <c r="DJ34" s="48">
        <v>2975.1800903490553</v>
      </c>
      <c r="DK34" s="48">
        <v>2988.683</v>
      </c>
      <c r="DL34" s="48">
        <v>3001.7962602937291</v>
      </c>
      <c r="DM34" s="48">
        <v>3014.7903868127846</v>
      </c>
      <c r="DN34" s="48">
        <v>3028.103569925448</v>
      </c>
      <c r="DO34" s="48">
        <v>3042.174</v>
      </c>
      <c r="DP34" s="48">
        <v>3057.171742447179</v>
      </c>
      <c r="DQ34" s="48">
        <v>3072.1943628475547</v>
      </c>
      <c r="DR34" s="48">
        <v>3086.0713018241527</v>
      </c>
      <c r="DS34" s="49">
        <v>3097.6320000000001</v>
      </c>
      <c r="DT34" s="49">
        <v>3106.1363480425548</v>
      </c>
      <c r="DU34" s="49">
        <v>3112.5660367969977</v>
      </c>
      <c r="DV34" s="49">
        <v>3118.3332071529417</v>
      </c>
      <c r="DW34" s="49">
        <v>3124.85</v>
      </c>
      <c r="DX34" s="49">
        <v>3133.1901778826027</v>
      </c>
      <c r="DY34" s="49">
        <v>3143.073989964455</v>
      </c>
      <c r="DZ34" s="49">
        <v>3153.8833070640799</v>
      </c>
      <c r="EA34" s="49">
        <v>3165</v>
      </c>
      <c r="EB34" s="49">
        <v>3175.9219091770337</v>
      </c>
      <c r="EC34" s="49">
        <v>3186.6107533451818</v>
      </c>
      <c r="ED34" s="49">
        <v>3197.1442208407384</v>
      </c>
      <c r="EE34" s="49">
        <v>3207.5328115788889</v>
      </c>
      <c r="EF34" s="50">
        <v>3217.4664760605779</v>
      </c>
      <c r="EG34" s="50">
        <v>3226.6657769404687</v>
      </c>
      <c r="EH34" s="50">
        <v>3235.3971530317331</v>
      </c>
      <c r="EI34" s="50">
        <v>3243.810744613304</v>
      </c>
      <c r="EJ34" s="50">
        <v>3252.1333475980241</v>
      </c>
      <c r="EK34" s="50">
        <v>3260.5220036974188</v>
      </c>
      <c r="EL34" s="50">
        <v>3269.1492011024893</v>
      </c>
      <c r="EM34" s="50">
        <v>3278.1593500701319</v>
      </c>
      <c r="EN34" s="50">
        <v>3287.5999984755235</v>
      </c>
      <c r="EO34" s="50">
        <v>3297.4133175684001</v>
      </c>
      <c r="EP34" s="50">
        <v>3307.4486413723635</v>
      </c>
      <c r="EQ34" s="50">
        <v>3317.5308317643044</v>
      </c>
      <c r="ER34" s="50">
        <v>3327.5324174500784</v>
      </c>
      <c r="ES34" s="50">
        <v>3337.3954877692431</v>
      </c>
      <c r="ET34" s="50">
        <v>3347.1344360531148</v>
      </c>
      <c r="EU34" s="50">
        <v>3356.7945499953512</v>
      </c>
      <c r="EV34" s="50">
        <v>3366.4093332268849</v>
      </c>
      <c r="EW34" s="50">
        <v>3376.0184531935975</v>
      </c>
      <c r="EX34" s="50">
        <v>3385.6327327058279</v>
      </c>
      <c r="EY34" s="50">
        <v>3395.247604922105</v>
      </c>
      <c r="EZ34" s="50">
        <v>3404.8681093593204</v>
      </c>
      <c r="FA34" s="50">
        <v>3414.4784660827713</v>
      </c>
      <c r="FB34" s="50">
        <v>3424.0734210487053</v>
      </c>
      <c r="FC34" s="50">
        <v>3433.6519902094678</v>
      </c>
      <c r="FD34" s="50">
        <v>3443.1997113868288</v>
      </c>
      <c r="FE34" s="50">
        <v>3452.7199830678364</v>
      </c>
      <c r="FF34" s="50">
        <v>3462.2109135863129</v>
      </c>
    </row>
    <row r="35" spans="1:162" x14ac:dyDescent="0.2">
      <c r="B35" s="24"/>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42"/>
      <c r="DX35" s="6"/>
      <c r="DY35" s="6"/>
      <c r="DZ35" s="6"/>
      <c r="EA35" s="6"/>
      <c r="EB35" s="6"/>
      <c r="EC35" s="42"/>
      <c r="ED35" s="42"/>
      <c r="EE35" s="42"/>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row>
    <row r="36" spans="1:162" x14ac:dyDescent="0.2">
      <c r="C36" s="3"/>
      <c r="D36" s="3"/>
      <c r="E36" s="3"/>
      <c r="F36" s="3"/>
      <c r="G36" s="3"/>
      <c r="H36" s="3"/>
      <c r="I36" s="3"/>
      <c r="J36" s="3"/>
      <c r="K36" s="3"/>
      <c r="L36" s="3"/>
      <c r="DP36" s="4"/>
      <c r="DT36" s="4"/>
      <c r="DU36" s="38"/>
      <c r="DX36" s="4"/>
      <c r="DY36" s="38"/>
    </row>
    <row r="37" spans="1:162" x14ac:dyDescent="0.2">
      <c r="B37" s="23" t="s">
        <v>222</v>
      </c>
      <c r="C37" s="3"/>
      <c r="D37" s="3"/>
      <c r="E37" s="3"/>
      <c r="F37" s="3"/>
      <c r="G37" s="3"/>
      <c r="H37" s="3"/>
      <c r="I37" s="3"/>
      <c r="J37" s="3"/>
      <c r="K37" s="3"/>
      <c r="L37" s="3"/>
    </row>
    <row r="38" spans="1:162" x14ac:dyDescent="0.2">
      <c r="B38" s="14" t="s">
        <v>223</v>
      </c>
      <c r="C38" s="21" t="str">
        <f t="shared" ref="C38:Z38" si="0">C4</f>
        <v>1990Q1</v>
      </c>
      <c r="D38" s="21" t="str">
        <f t="shared" si="0"/>
        <v>1990Q2</v>
      </c>
      <c r="E38" s="21" t="str">
        <f t="shared" si="0"/>
        <v>1990Q3</v>
      </c>
      <c r="F38" s="21" t="str">
        <f t="shared" si="0"/>
        <v>1990Q4</v>
      </c>
      <c r="G38" s="21" t="str">
        <f t="shared" si="0"/>
        <v>1991Q1</v>
      </c>
      <c r="H38" s="21" t="str">
        <f t="shared" si="0"/>
        <v>1991Q2</v>
      </c>
      <c r="I38" s="21" t="str">
        <f t="shared" si="0"/>
        <v>1991Q3</v>
      </c>
      <c r="J38" s="21" t="str">
        <f t="shared" si="0"/>
        <v>1991Q4</v>
      </c>
      <c r="K38" s="21" t="str">
        <f t="shared" si="0"/>
        <v>1992Q1</v>
      </c>
      <c r="L38" s="21" t="str">
        <f t="shared" si="0"/>
        <v>1992Q2</v>
      </c>
      <c r="M38" s="21" t="str">
        <f t="shared" si="0"/>
        <v>1992Q3</v>
      </c>
      <c r="N38" s="21" t="str">
        <f t="shared" si="0"/>
        <v>1992Q4</v>
      </c>
      <c r="O38" s="21" t="str">
        <f t="shared" si="0"/>
        <v>1993Q1</v>
      </c>
      <c r="P38" s="21" t="str">
        <f t="shared" si="0"/>
        <v>1993Q2</v>
      </c>
      <c r="Q38" s="21" t="str">
        <f t="shared" si="0"/>
        <v>1993Q3</v>
      </c>
      <c r="R38" s="21" t="str">
        <f t="shared" si="0"/>
        <v>1993Q4</v>
      </c>
      <c r="S38" s="21" t="str">
        <f t="shared" si="0"/>
        <v>1994Q1</v>
      </c>
      <c r="T38" s="21" t="str">
        <f t="shared" si="0"/>
        <v>1994Q2</v>
      </c>
      <c r="U38" s="21" t="str">
        <f t="shared" si="0"/>
        <v>1994Q3</v>
      </c>
      <c r="V38" s="21" t="str">
        <f t="shared" si="0"/>
        <v>1994Q4</v>
      </c>
      <c r="W38" s="21" t="str">
        <f t="shared" si="0"/>
        <v>1995Q1</v>
      </c>
      <c r="X38" s="21" t="str">
        <f t="shared" si="0"/>
        <v>1995Q2</v>
      </c>
      <c r="Y38" s="21" t="str">
        <f t="shared" si="0"/>
        <v>1995Q3</v>
      </c>
      <c r="Z38" s="21" t="str">
        <f t="shared" si="0"/>
        <v>1995Q4</v>
      </c>
      <c r="AA38" s="21" t="str">
        <f t="shared" ref="AA38:BF38" si="1">AA4</f>
        <v>1996Q1</v>
      </c>
      <c r="AB38" s="21" t="str">
        <f t="shared" si="1"/>
        <v>1996Q2</v>
      </c>
      <c r="AC38" s="21" t="str">
        <f t="shared" si="1"/>
        <v>1996Q3</v>
      </c>
      <c r="AD38" s="21" t="str">
        <f t="shared" si="1"/>
        <v>1996Q4</v>
      </c>
      <c r="AE38" s="21" t="str">
        <f t="shared" si="1"/>
        <v>1997Q1</v>
      </c>
      <c r="AF38" s="21" t="str">
        <f t="shared" si="1"/>
        <v>1997Q2</v>
      </c>
      <c r="AG38" s="21" t="str">
        <f t="shared" si="1"/>
        <v>1997Q3</v>
      </c>
      <c r="AH38" s="21" t="str">
        <f t="shared" si="1"/>
        <v>1997Q4</v>
      </c>
      <c r="AI38" s="21" t="str">
        <f t="shared" si="1"/>
        <v>1998Q1</v>
      </c>
      <c r="AJ38" s="21" t="str">
        <f t="shared" si="1"/>
        <v>1998Q2</v>
      </c>
      <c r="AK38" s="21" t="str">
        <f t="shared" si="1"/>
        <v>1998Q3</v>
      </c>
      <c r="AL38" s="21" t="str">
        <f t="shared" si="1"/>
        <v>1998Q4</v>
      </c>
      <c r="AM38" s="21" t="str">
        <f t="shared" si="1"/>
        <v>1999Q1</v>
      </c>
      <c r="AN38" s="21" t="str">
        <f t="shared" si="1"/>
        <v>1999Q2</v>
      </c>
      <c r="AO38" s="21" t="str">
        <f t="shared" si="1"/>
        <v>1999Q3</v>
      </c>
      <c r="AP38" s="21" t="str">
        <f t="shared" si="1"/>
        <v>1999Q4</v>
      </c>
      <c r="AQ38" s="21" t="str">
        <f t="shared" si="1"/>
        <v>2000Q1</v>
      </c>
      <c r="AR38" s="21" t="str">
        <f t="shared" si="1"/>
        <v>2000Q2</v>
      </c>
      <c r="AS38" s="21" t="str">
        <f t="shared" si="1"/>
        <v>2000Q3</v>
      </c>
      <c r="AT38" s="21" t="str">
        <f t="shared" si="1"/>
        <v>2000Q4</v>
      </c>
      <c r="AU38" s="21" t="str">
        <f t="shared" si="1"/>
        <v>2001Q1</v>
      </c>
      <c r="AV38" s="21" t="str">
        <f t="shared" si="1"/>
        <v>2001Q2</v>
      </c>
      <c r="AW38" s="21" t="str">
        <f t="shared" si="1"/>
        <v>2001Q3</v>
      </c>
      <c r="AX38" s="21" t="str">
        <f t="shared" si="1"/>
        <v>2001Q4</v>
      </c>
      <c r="AY38" s="21" t="str">
        <f t="shared" si="1"/>
        <v>2002Q1</v>
      </c>
      <c r="AZ38" s="21" t="str">
        <f t="shared" si="1"/>
        <v>2002Q2</v>
      </c>
      <c r="BA38" s="21" t="str">
        <f t="shared" si="1"/>
        <v>2002Q3</v>
      </c>
      <c r="BB38" s="21" t="str">
        <f t="shared" si="1"/>
        <v>2002Q4</v>
      </c>
      <c r="BC38" s="21" t="str">
        <f t="shared" si="1"/>
        <v>2003Q1</v>
      </c>
      <c r="BD38" s="21" t="str">
        <f t="shared" si="1"/>
        <v>2003Q2</v>
      </c>
      <c r="BE38" s="21" t="str">
        <f t="shared" si="1"/>
        <v>2003Q3</v>
      </c>
      <c r="BF38" s="21" t="str">
        <f t="shared" si="1"/>
        <v>2003Q4</v>
      </c>
      <c r="BG38" s="21" t="str">
        <f t="shared" ref="BG38:CL38" si="2">BG4</f>
        <v>2004Q1</v>
      </c>
      <c r="BH38" s="21" t="str">
        <f t="shared" si="2"/>
        <v>2004Q2</v>
      </c>
      <c r="BI38" s="21" t="str">
        <f t="shared" si="2"/>
        <v>2004Q3</v>
      </c>
      <c r="BJ38" s="21" t="str">
        <f t="shared" si="2"/>
        <v>2004Q4</v>
      </c>
      <c r="BK38" s="21" t="str">
        <f t="shared" si="2"/>
        <v>2005Q1</v>
      </c>
      <c r="BL38" s="21" t="str">
        <f t="shared" si="2"/>
        <v>2005Q2</v>
      </c>
      <c r="BM38" s="21" t="str">
        <f t="shared" si="2"/>
        <v>2005Q3</v>
      </c>
      <c r="BN38" s="21" t="str">
        <f t="shared" si="2"/>
        <v>2005Q4</v>
      </c>
      <c r="BO38" s="21" t="str">
        <f t="shared" si="2"/>
        <v>2006Q1</v>
      </c>
      <c r="BP38" s="21" t="str">
        <f t="shared" si="2"/>
        <v>2006Q2</v>
      </c>
      <c r="BQ38" s="21" t="str">
        <f t="shared" si="2"/>
        <v>2006Q3</v>
      </c>
      <c r="BR38" s="21" t="str">
        <f t="shared" si="2"/>
        <v>2006Q4</v>
      </c>
      <c r="BS38" s="21" t="str">
        <f t="shared" si="2"/>
        <v>2007Q1</v>
      </c>
      <c r="BT38" s="21" t="str">
        <f t="shared" si="2"/>
        <v>2007Q2</v>
      </c>
      <c r="BU38" s="21" t="str">
        <f t="shared" si="2"/>
        <v>2007Q3</v>
      </c>
      <c r="BV38" s="21" t="str">
        <f t="shared" si="2"/>
        <v>2007Q4</v>
      </c>
      <c r="BW38" s="21" t="str">
        <f t="shared" si="2"/>
        <v>2008Q1</v>
      </c>
      <c r="BX38" s="21" t="str">
        <f t="shared" si="2"/>
        <v>2008Q2</v>
      </c>
      <c r="BY38" s="21" t="str">
        <f t="shared" si="2"/>
        <v>2008Q3</v>
      </c>
      <c r="BZ38" s="21" t="str">
        <f t="shared" si="2"/>
        <v>2008Q4</v>
      </c>
      <c r="CA38" s="21" t="str">
        <f t="shared" si="2"/>
        <v>2009Q1</v>
      </c>
      <c r="CB38" s="21" t="str">
        <f t="shared" si="2"/>
        <v>2009Q2</v>
      </c>
      <c r="CC38" s="21" t="str">
        <f t="shared" si="2"/>
        <v>2009Q3</v>
      </c>
      <c r="CD38" s="21" t="str">
        <f t="shared" si="2"/>
        <v>2009Q4</v>
      </c>
      <c r="CE38" s="21" t="str">
        <f t="shared" si="2"/>
        <v>2010Q1</v>
      </c>
      <c r="CF38" s="21" t="str">
        <f t="shared" si="2"/>
        <v>2010Q2</v>
      </c>
      <c r="CG38" s="21" t="str">
        <f t="shared" si="2"/>
        <v>2010Q3</v>
      </c>
      <c r="CH38" s="21" t="str">
        <f t="shared" si="2"/>
        <v>2010Q4</v>
      </c>
      <c r="CI38" s="21" t="str">
        <f t="shared" si="2"/>
        <v>2011Q1</v>
      </c>
      <c r="CJ38" s="21" t="str">
        <f t="shared" si="2"/>
        <v>2011Q2</v>
      </c>
      <c r="CK38" s="21" t="str">
        <f t="shared" si="2"/>
        <v>2011Q3</v>
      </c>
      <c r="CL38" s="21" t="str">
        <f t="shared" si="2"/>
        <v>2011Q4</v>
      </c>
      <c r="CM38" s="21" t="str">
        <f t="shared" ref="CM38:DR38" si="3">CM4</f>
        <v>2012Q1</v>
      </c>
      <c r="CN38" s="21" t="str">
        <f t="shared" si="3"/>
        <v>2012Q2</v>
      </c>
      <c r="CO38" s="21" t="str">
        <f t="shared" si="3"/>
        <v>2012Q3</v>
      </c>
      <c r="CP38" s="21" t="str">
        <f t="shared" si="3"/>
        <v>2012Q4</v>
      </c>
      <c r="CQ38" s="21" t="str">
        <f t="shared" si="3"/>
        <v>2013Q1</v>
      </c>
      <c r="CR38" s="21" t="str">
        <f t="shared" si="3"/>
        <v>2013Q2</v>
      </c>
      <c r="CS38" s="21" t="str">
        <f t="shared" si="3"/>
        <v>2013Q3</v>
      </c>
      <c r="CT38" s="21" t="str">
        <f t="shared" si="3"/>
        <v>2013Q4</v>
      </c>
      <c r="CU38" s="21" t="str">
        <f t="shared" si="3"/>
        <v>2014Q1</v>
      </c>
      <c r="CV38" s="21" t="str">
        <f t="shared" si="3"/>
        <v>2014Q2</v>
      </c>
      <c r="CW38" s="21" t="str">
        <f t="shared" si="3"/>
        <v>2014Q3</v>
      </c>
      <c r="CX38" s="21" t="str">
        <f t="shared" si="3"/>
        <v>2014Q4</v>
      </c>
      <c r="CY38" s="21" t="str">
        <f t="shared" si="3"/>
        <v>2015Q1</v>
      </c>
      <c r="CZ38" s="21" t="str">
        <f t="shared" si="3"/>
        <v>2015Q2</v>
      </c>
      <c r="DA38" s="21" t="str">
        <f t="shared" si="3"/>
        <v>2015Q3</v>
      </c>
      <c r="DB38" s="21" t="str">
        <f t="shared" si="3"/>
        <v>2015Q4</v>
      </c>
      <c r="DC38" s="21" t="str">
        <f t="shared" si="3"/>
        <v>2016Q1</v>
      </c>
      <c r="DD38" s="21" t="str">
        <f t="shared" si="3"/>
        <v>2016Q2</v>
      </c>
      <c r="DE38" s="21" t="str">
        <f t="shared" si="3"/>
        <v>2016Q3</v>
      </c>
      <c r="DF38" s="21" t="str">
        <f t="shared" si="3"/>
        <v>2016Q4</v>
      </c>
      <c r="DG38" s="21" t="str">
        <f t="shared" si="3"/>
        <v>2017Q1</v>
      </c>
      <c r="DH38" s="21" t="str">
        <f t="shared" si="3"/>
        <v>2017Q2</v>
      </c>
      <c r="DI38" s="21" t="str">
        <f t="shared" si="3"/>
        <v>2017Q3</v>
      </c>
      <c r="DJ38" s="21" t="str">
        <f t="shared" si="3"/>
        <v>2017Q4</v>
      </c>
      <c r="DK38" s="21" t="str">
        <f t="shared" si="3"/>
        <v>2018Q1</v>
      </c>
      <c r="DL38" s="21" t="str">
        <f t="shared" si="3"/>
        <v>2018Q2</v>
      </c>
      <c r="DM38" s="21" t="str">
        <f t="shared" si="3"/>
        <v>2018Q3</v>
      </c>
      <c r="DN38" s="21" t="str">
        <f t="shared" si="3"/>
        <v>2018Q4</v>
      </c>
      <c r="DO38" s="21" t="str">
        <f t="shared" si="3"/>
        <v>2019Q1</v>
      </c>
      <c r="DP38" s="21" t="str">
        <f t="shared" si="3"/>
        <v>2019Q2</v>
      </c>
      <c r="DQ38" s="21" t="str">
        <f t="shared" si="3"/>
        <v>2019Q3</v>
      </c>
      <c r="DR38" s="21" t="str">
        <f t="shared" si="3"/>
        <v>2019Q4</v>
      </c>
      <c r="DS38" s="21" t="str">
        <f t="shared" ref="DS38:EX38" si="4">DS4</f>
        <v>2020Q1</v>
      </c>
      <c r="DT38" s="21" t="str">
        <f t="shared" si="4"/>
        <v>2020Q2</v>
      </c>
      <c r="DU38" s="21" t="str">
        <f t="shared" si="4"/>
        <v>2020Q3</v>
      </c>
      <c r="DV38" s="21" t="str">
        <f t="shared" si="4"/>
        <v>2020Q4</v>
      </c>
      <c r="DW38" s="21" t="str">
        <f t="shared" si="4"/>
        <v>2021Q1</v>
      </c>
      <c r="DX38" s="21" t="str">
        <f t="shared" si="4"/>
        <v>2021Q2</v>
      </c>
      <c r="DY38" s="21" t="str">
        <f t="shared" si="4"/>
        <v>2021Q3</v>
      </c>
      <c r="DZ38" s="21" t="str">
        <f t="shared" si="4"/>
        <v>2021Q4</v>
      </c>
      <c r="EA38" s="21" t="str">
        <f t="shared" si="4"/>
        <v>2022Q1</v>
      </c>
      <c r="EB38" s="21" t="str">
        <f t="shared" si="4"/>
        <v>2022Q2</v>
      </c>
      <c r="EC38" s="21" t="str">
        <f t="shared" si="4"/>
        <v>2022Q3</v>
      </c>
      <c r="ED38" s="21" t="str">
        <f t="shared" si="4"/>
        <v>2022Q4</v>
      </c>
      <c r="EE38" s="21" t="str">
        <f t="shared" si="4"/>
        <v>2023Q1</v>
      </c>
      <c r="EF38" s="21" t="str">
        <f t="shared" si="4"/>
        <v>2023Q2</v>
      </c>
      <c r="EG38" s="21" t="str">
        <f t="shared" si="4"/>
        <v>2023Q3</v>
      </c>
      <c r="EH38" s="21" t="str">
        <f t="shared" si="4"/>
        <v>2023Q4</v>
      </c>
      <c r="EI38" s="21" t="str">
        <f t="shared" si="4"/>
        <v>2024Q1</v>
      </c>
      <c r="EJ38" s="21" t="str">
        <f t="shared" si="4"/>
        <v>2024Q2</v>
      </c>
      <c r="EK38" s="21" t="str">
        <f t="shared" si="4"/>
        <v>2024Q3</v>
      </c>
      <c r="EL38" s="21" t="str">
        <f t="shared" si="4"/>
        <v>2024Q4</v>
      </c>
      <c r="EM38" s="21" t="str">
        <f t="shared" si="4"/>
        <v>2025Q1</v>
      </c>
      <c r="EN38" s="21" t="str">
        <f t="shared" si="4"/>
        <v>2025Q2</v>
      </c>
      <c r="EO38" s="21" t="str">
        <f t="shared" si="4"/>
        <v>2025Q3</v>
      </c>
      <c r="EP38" s="21" t="str">
        <f t="shared" si="4"/>
        <v>2025Q4</v>
      </c>
      <c r="EQ38" s="21" t="str">
        <f t="shared" si="4"/>
        <v>2026Q1</v>
      </c>
      <c r="ER38" s="21" t="str">
        <f t="shared" si="4"/>
        <v>2026Q2</v>
      </c>
      <c r="ES38" s="21" t="str">
        <f t="shared" si="4"/>
        <v>2026Q3</v>
      </c>
      <c r="ET38" s="21" t="str">
        <f t="shared" si="4"/>
        <v>2026Q4</v>
      </c>
      <c r="EU38" s="21" t="str">
        <f t="shared" si="4"/>
        <v>2027Q1</v>
      </c>
      <c r="EV38" s="21" t="str">
        <f t="shared" si="4"/>
        <v>2027Q2</v>
      </c>
      <c r="EW38" s="21" t="str">
        <f t="shared" si="4"/>
        <v>2027Q3</v>
      </c>
      <c r="EX38" s="21" t="str">
        <f t="shared" si="4"/>
        <v>2027Q4</v>
      </c>
      <c r="EY38" s="21" t="str">
        <f t="shared" ref="EY38:FF38" si="5">EY4</f>
        <v>2028Q1</v>
      </c>
      <c r="EZ38" s="21" t="str">
        <f t="shared" si="5"/>
        <v>2028Q2</v>
      </c>
      <c r="FA38" s="21" t="str">
        <f t="shared" si="5"/>
        <v>2028Q3</v>
      </c>
      <c r="FB38" s="21" t="str">
        <f t="shared" si="5"/>
        <v>2028Q4</v>
      </c>
      <c r="FC38" s="21" t="str">
        <f t="shared" si="5"/>
        <v>2029Q1</v>
      </c>
      <c r="FD38" s="21" t="str">
        <f t="shared" si="5"/>
        <v>2029Q2</v>
      </c>
      <c r="FE38" s="21" t="str">
        <f t="shared" si="5"/>
        <v>2029Q3</v>
      </c>
      <c r="FF38" s="21" t="str">
        <f t="shared" si="5"/>
        <v>2029Q4</v>
      </c>
    </row>
    <row r="39" spans="1:162" x14ac:dyDescent="0.2">
      <c r="B39" t="str">
        <f t="shared" ref="B39:B55" si="6">B7</f>
        <v>Employment (thous.)</v>
      </c>
      <c r="C39" s="20"/>
      <c r="D39" s="20">
        <f t="shared" ref="D39:AA39" si="7">100*((D7/C7)^4-1)</f>
        <v>3.5293093316229873</v>
      </c>
      <c r="E39" s="20">
        <f t="shared" si="7"/>
        <v>3.6343320086453579</v>
      </c>
      <c r="F39" s="20">
        <f t="shared" si="7"/>
        <v>-2.0942612382143566</v>
      </c>
      <c r="G39" s="20">
        <f t="shared" si="7"/>
        <v>-0.97950644847834001</v>
      </c>
      <c r="H39" s="20">
        <f t="shared" si="7"/>
        <v>1.2073148177254911</v>
      </c>
      <c r="I39" s="20">
        <f t="shared" si="7"/>
        <v>1.627526606709262</v>
      </c>
      <c r="J39" s="20">
        <f t="shared" si="7"/>
        <v>0.3585189558519053</v>
      </c>
      <c r="K39" s="20">
        <f t="shared" si="7"/>
        <v>3.3929586496140862</v>
      </c>
      <c r="L39" s="20">
        <f t="shared" si="7"/>
        <v>0.53318207108823401</v>
      </c>
      <c r="M39" s="20">
        <f t="shared" si="7"/>
        <v>-0.96484072053241166</v>
      </c>
      <c r="N39" s="20">
        <f t="shared" si="7"/>
        <v>1.5238727940581454</v>
      </c>
      <c r="O39" s="20">
        <f t="shared" si="7"/>
        <v>1.0537285678904329</v>
      </c>
      <c r="P39" s="20">
        <f t="shared" si="7"/>
        <v>1.312019821684407</v>
      </c>
      <c r="Q39" s="20">
        <f t="shared" si="7"/>
        <v>5.3933009517422192</v>
      </c>
      <c r="R39" s="20">
        <f t="shared" si="7"/>
        <v>-5.0394166677381724</v>
      </c>
      <c r="S39" s="20">
        <f t="shared" si="7"/>
        <v>2.2219404686280031</v>
      </c>
      <c r="T39" s="20">
        <f t="shared" si="7"/>
        <v>1.701066118971406</v>
      </c>
      <c r="U39" s="20">
        <f t="shared" si="7"/>
        <v>1.1776067177592164</v>
      </c>
      <c r="V39" s="20">
        <f t="shared" si="7"/>
        <v>4.3040063677440399</v>
      </c>
      <c r="W39" s="20">
        <f t="shared" si="7"/>
        <v>3.4922106710506107</v>
      </c>
      <c r="X39" s="20">
        <f t="shared" si="7"/>
        <v>-1.1354765441684567E-2</v>
      </c>
      <c r="Y39" s="20">
        <f t="shared" si="7"/>
        <v>0.74015768646358282</v>
      </c>
      <c r="Z39" s="20">
        <f t="shared" si="7"/>
        <v>-2.2811575022331887</v>
      </c>
      <c r="AA39" s="20">
        <f t="shared" si="7"/>
        <v>10.366864523784724</v>
      </c>
      <c r="AB39" s="20">
        <f t="shared" ref="AB39:BG39" si="8">100*((AB7/AA7)^4-1)</f>
        <v>3.0029549863221927</v>
      </c>
      <c r="AC39" s="20">
        <f t="shared" si="8"/>
        <v>4.5926366448671097</v>
      </c>
      <c r="AD39" s="20">
        <f t="shared" si="8"/>
        <v>7.2528233982177115</v>
      </c>
      <c r="AE39" s="20">
        <f t="shared" si="8"/>
        <v>4.8155957954463924</v>
      </c>
      <c r="AF39" s="20">
        <f t="shared" si="8"/>
        <v>7.9673695869315386</v>
      </c>
      <c r="AG39" s="20">
        <f t="shared" si="8"/>
        <v>4.4083691783550316</v>
      </c>
      <c r="AH39" s="20">
        <f t="shared" si="8"/>
        <v>6.5877958510787815</v>
      </c>
      <c r="AI39" s="20">
        <f t="shared" si="8"/>
        <v>3.4774472584223171</v>
      </c>
      <c r="AJ39" s="20">
        <f t="shared" si="8"/>
        <v>5.4391403908211178</v>
      </c>
      <c r="AK39" s="20">
        <f t="shared" si="8"/>
        <v>3.5642225721586707</v>
      </c>
      <c r="AL39" s="20">
        <f t="shared" si="8"/>
        <v>3.3715397439180395</v>
      </c>
      <c r="AM39" s="20">
        <f t="shared" si="8"/>
        <v>1.410118526643811</v>
      </c>
      <c r="AN39" s="20">
        <f t="shared" si="8"/>
        <v>1.4149745455832141</v>
      </c>
      <c r="AO39" s="20">
        <f t="shared" si="8"/>
        <v>3.3197085218502842</v>
      </c>
      <c r="AP39" s="20">
        <f t="shared" si="8"/>
        <v>2.8997334113755491</v>
      </c>
      <c r="AQ39" s="20">
        <f t="shared" si="8"/>
        <v>1.8029660315653562</v>
      </c>
      <c r="AR39" s="20">
        <f t="shared" si="8"/>
        <v>2.2087784695102641</v>
      </c>
      <c r="AS39" s="20">
        <f t="shared" si="8"/>
        <v>1.8710832548833434</v>
      </c>
      <c r="AT39" s="20">
        <f t="shared" si="8"/>
        <v>2.1005599474954284</v>
      </c>
      <c r="AU39" s="20">
        <f t="shared" si="8"/>
        <v>-2.1125037365381405</v>
      </c>
      <c r="AV39" s="20">
        <f t="shared" si="8"/>
        <v>-2.7321169743472873</v>
      </c>
      <c r="AW39" s="20">
        <f t="shared" si="8"/>
        <v>-4.059056888034684</v>
      </c>
      <c r="AX39" s="20">
        <f t="shared" si="8"/>
        <v>-6.3943081948530818</v>
      </c>
      <c r="AY39" s="20">
        <f t="shared" si="8"/>
        <v>-4.6186344102187586</v>
      </c>
      <c r="AZ39" s="20">
        <f t="shared" si="8"/>
        <v>-2.3765558230941286</v>
      </c>
      <c r="BA39" s="20">
        <f t="shared" si="8"/>
        <v>1.2416504584171095</v>
      </c>
      <c r="BB39" s="20">
        <f t="shared" si="8"/>
        <v>-1.5093329245776554</v>
      </c>
      <c r="BC39" s="20">
        <f t="shared" si="8"/>
        <v>-0.91700675399607467</v>
      </c>
      <c r="BD39" s="20">
        <f t="shared" si="8"/>
        <v>-1.4400672442567042</v>
      </c>
      <c r="BE39" s="20">
        <f t="shared" si="8"/>
        <v>-0.16909740459448708</v>
      </c>
      <c r="BF39" s="20">
        <f t="shared" si="8"/>
        <v>0.86911490925087875</v>
      </c>
      <c r="BG39" s="20">
        <f t="shared" si="8"/>
        <v>8.945321162019404E-2</v>
      </c>
      <c r="BH39" s="20">
        <f t="shared" ref="BH39:CM39" si="9">100*((BH7/BG7)^4-1)</f>
        <v>1.8101577231977251</v>
      </c>
      <c r="BI39" s="20">
        <f t="shared" si="9"/>
        <v>1.1620711181216548</v>
      </c>
      <c r="BJ39" s="20">
        <f t="shared" si="9"/>
        <v>2.8098534786067386</v>
      </c>
      <c r="BK39" s="20">
        <f t="shared" si="9"/>
        <v>1.9034170111512205</v>
      </c>
      <c r="BL39" s="20">
        <f t="shared" si="9"/>
        <v>3.6252656677922435</v>
      </c>
      <c r="BM39" s="20">
        <f t="shared" si="9"/>
        <v>2.5649414492516343</v>
      </c>
      <c r="BN39" s="20">
        <f t="shared" si="9"/>
        <v>4.598473550634874</v>
      </c>
      <c r="BO39" s="20">
        <f t="shared" si="9"/>
        <v>3.159610902685106</v>
      </c>
      <c r="BP39" s="20">
        <f t="shared" si="9"/>
        <v>3.0288624011467258</v>
      </c>
      <c r="BQ39" s="20">
        <f t="shared" si="9"/>
        <v>2.5957046817831841</v>
      </c>
      <c r="BR39" s="20">
        <f t="shared" si="9"/>
        <v>2.3708366911544321</v>
      </c>
      <c r="BS39" s="20">
        <f t="shared" si="9"/>
        <v>4.4495084776529303</v>
      </c>
      <c r="BT39" s="20">
        <f t="shared" si="9"/>
        <v>2.8992328879271501</v>
      </c>
      <c r="BU39" s="20">
        <f t="shared" si="9"/>
        <v>2.6839535833436567</v>
      </c>
      <c r="BV39" s="20">
        <f t="shared" si="9"/>
        <v>2.4732288521522205</v>
      </c>
      <c r="BW39" s="20">
        <f t="shared" si="9"/>
        <v>2.6040187027764006</v>
      </c>
      <c r="BX39" s="20">
        <f t="shared" si="9"/>
        <v>-0.13339408320126589</v>
      </c>
      <c r="BY39" s="20">
        <f t="shared" si="9"/>
        <v>0.7944882140263676</v>
      </c>
      <c r="BZ39" s="20">
        <f t="shared" si="9"/>
        <v>-6.9864033518829523</v>
      </c>
      <c r="CA39" s="20">
        <f t="shared" si="9"/>
        <v>-6.0879138404479889</v>
      </c>
      <c r="CB39" s="20">
        <f t="shared" si="9"/>
        <v>-8.3611955667318725</v>
      </c>
      <c r="CC39" s="20">
        <f t="shared" si="9"/>
        <v>-4.4502040017075029</v>
      </c>
      <c r="CD39" s="20">
        <f t="shared" si="9"/>
        <v>-2.6797098553771881</v>
      </c>
      <c r="CE39" s="20">
        <f t="shared" si="9"/>
        <v>-1.6347523277482456</v>
      </c>
      <c r="CF39" s="20">
        <f t="shared" si="9"/>
        <v>1.8272976736680491</v>
      </c>
      <c r="CG39" s="20">
        <f t="shared" si="9"/>
        <v>0.69004919566493239</v>
      </c>
      <c r="CH39" s="20">
        <f t="shared" si="9"/>
        <v>2.3974382951674533</v>
      </c>
      <c r="CI39" s="20">
        <f t="shared" si="9"/>
        <v>1.1719601990306971</v>
      </c>
      <c r="CJ39" s="20">
        <f t="shared" si="9"/>
        <v>2.7907524642917014</v>
      </c>
      <c r="CK39" s="20">
        <f t="shared" si="9"/>
        <v>2.0636908203387039</v>
      </c>
      <c r="CL39" s="20">
        <f t="shared" si="9"/>
        <v>2.2525301316010493</v>
      </c>
      <c r="CM39" s="20">
        <f t="shared" si="9"/>
        <v>2.4385121254342002</v>
      </c>
      <c r="CN39" s="20">
        <f t="shared" ref="CN39:DS39" si="10">100*((CN7/CM7)^4-1)</f>
        <v>3.7374357672964154</v>
      </c>
      <c r="CO39" s="20">
        <f t="shared" si="10"/>
        <v>1.806322735819732</v>
      </c>
      <c r="CP39" s="20">
        <f t="shared" si="10"/>
        <v>3.7141764508259012</v>
      </c>
      <c r="CQ39" s="20">
        <f t="shared" si="10"/>
        <v>2.8013408675617857</v>
      </c>
      <c r="CR39" s="20">
        <f t="shared" si="10"/>
        <v>2.5988843181540267</v>
      </c>
      <c r="CS39" s="20">
        <f t="shared" si="10"/>
        <v>2.5911920592201376</v>
      </c>
      <c r="CT39" s="20">
        <f t="shared" si="10"/>
        <v>3.3891514463961769</v>
      </c>
      <c r="CU39" s="20">
        <f t="shared" si="10"/>
        <v>2.6872416036747726</v>
      </c>
      <c r="CV39" s="20">
        <f t="shared" si="10"/>
        <v>1.2443983236189338</v>
      </c>
      <c r="CW39" s="20">
        <f t="shared" si="10"/>
        <v>4.671064563534344</v>
      </c>
      <c r="CX39" s="20">
        <f t="shared" si="10"/>
        <v>2.4640393250606296</v>
      </c>
      <c r="CY39" s="20">
        <f t="shared" si="10"/>
        <v>3.0506765612932529</v>
      </c>
      <c r="CZ39" s="20">
        <f t="shared" si="10"/>
        <v>3.340167225626578</v>
      </c>
      <c r="DA39" s="20">
        <f t="shared" si="10"/>
        <v>4.0384763637374199</v>
      </c>
      <c r="DB39" s="20">
        <f t="shared" si="10"/>
        <v>2.5985506019127413</v>
      </c>
      <c r="DC39" s="20">
        <f t="shared" si="10"/>
        <v>3.4024547772316671</v>
      </c>
      <c r="DD39" s="20">
        <f t="shared" si="10"/>
        <v>3.9893100395264725</v>
      </c>
      <c r="DE39" s="20">
        <f t="shared" si="10"/>
        <v>2.7089283358935345</v>
      </c>
      <c r="DF39" s="20">
        <f t="shared" si="10"/>
        <v>1.7878468488975008</v>
      </c>
      <c r="DG39" s="20">
        <f t="shared" si="10"/>
        <v>2.4329788536988195</v>
      </c>
      <c r="DH39" s="20">
        <f t="shared" si="10"/>
        <v>3.4878932964611309</v>
      </c>
      <c r="DI39" s="20">
        <f t="shared" si="10"/>
        <v>1.5855475106194561</v>
      </c>
      <c r="DJ39" s="20">
        <f t="shared" si="10"/>
        <v>1.6910930295283899</v>
      </c>
      <c r="DK39" s="20">
        <f t="shared" si="10"/>
        <v>3.2039769608723789</v>
      </c>
      <c r="DL39" s="20">
        <f t="shared" si="10"/>
        <v>1.757509937295243</v>
      </c>
      <c r="DM39" s="20">
        <f t="shared" si="10"/>
        <v>1.9859047341412861</v>
      </c>
      <c r="DN39" s="20">
        <f t="shared" si="10"/>
        <v>2.4156795205303672</v>
      </c>
      <c r="DO39" s="20">
        <f t="shared" si="10"/>
        <v>1.6530171602815669</v>
      </c>
      <c r="DP39" s="20">
        <f t="shared" si="10"/>
        <v>3.4537678488730128</v>
      </c>
      <c r="DQ39" s="20">
        <f t="shared" si="10"/>
        <v>3.2532650415116882</v>
      </c>
      <c r="DR39" s="20">
        <f t="shared" si="10"/>
        <v>1.1025212565849429</v>
      </c>
      <c r="DS39" s="20">
        <f t="shared" si="10"/>
        <v>1.1297408176244472</v>
      </c>
      <c r="DT39" s="20">
        <f t="shared" ref="DT39:EY39" si="11">100*((DT7/DS7)^4-1)</f>
        <v>-37.886799483386504</v>
      </c>
      <c r="DU39" s="20">
        <f t="shared" si="11"/>
        <v>13.600007707119577</v>
      </c>
      <c r="DV39" s="20">
        <f t="shared" si="11"/>
        <v>3.0452479849193193</v>
      </c>
      <c r="DW39" s="20">
        <f t="shared" si="11"/>
        <v>-0.18614998243883241</v>
      </c>
      <c r="DX39" s="20">
        <f t="shared" si="11"/>
        <v>6.0391603863755305</v>
      </c>
      <c r="DY39" s="20">
        <f t="shared" si="11"/>
        <v>8.6430509765196497</v>
      </c>
      <c r="DZ39" s="20">
        <f t="shared" si="11"/>
        <v>7.3425101803594295</v>
      </c>
      <c r="EA39" s="20">
        <f t="shared" si="11"/>
        <v>1.7323314962612191</v>
      </c>
      <c r="EB39" s="20">
        <f t="shared" si="11"/>
        <v>3.9752141508160532</v>
      </c>
      <c r="EC39" s="20">
        <f t="shared" si="11"/>
        <v>5.2289820535889486</v>
      </c>
      <c r="ED39" s="20">
        <f t="shared" si="11"/>
        <v>-0.31382487537374715</v>
      </c>
      <c r="EE39" s="20">
        <f t="shared" si="11"/>
        <v>2.8219231965445957</v>
      </c>
      <c r="EF39" s="19">
        <f t="shared" si="11"/>
        <v>1.1901602661124056</v>
      </c>
      <c r="EG39" s="19">
        <f t="shared" si="11"/>
        <v>2.8227810487060134</v>
      </c>
      <c r="EH39" s="19">
        <f t="shared" si="11"/>
        <v>1.1237168607469927</v>
      </c>
      <c r="EI39" s="19">
        <f t="shared" si="11"/>
        <v>0.54838845469991071</v>
      </c>
      <c r="EJ39" s="19">
        <f t="shared" si="11"/>
        <v>8.4038276782316679E-2</v>
      </c>
      <c r="EK39" s="19">
        <f t="shared" si="11"/>
        <v>-0.22101587495689801</v>
      </c>
      <c r="EL39" s="19">
        <f t="shared" si="11"/>
        <v>0.45861008815433202</v>
      </c>
      <c r="EM39" s="19">
        <f t="shared" si="11"/>
        <v>0.29919531809445843</v>
      </c>
      <c r="EN39" s="19">
        <f t="shared" si="11"/>
        <v>9.0280431982225906E-2</v>
      </c>
      <c r="EO39" s="19">
        <f t="shared" si="11"/>
        <v>0.22873349213621275</v>
      </c>
      <c r="EP39" s="19">
        <f t="shared" si="11"/>
        <v>0.18882719302573125</v>
      </c>
      <c r="EQ39" s="19">
        <f t="shared" si="11"/>
        <v>0.45584071892730282</v>
      </c>
      <c r="ER39" s="19">
        <f t="shared" si="11"/>
        <v>0.3885174243349665</v>
      </c>
      <c r="ES39" s="19">
        <f t="shared" si="11"/>
        <v>0.54406412079741617</v>
      </c>
      <c r="ET39" s="19">
        <f t="shared" si="11"/>
        <v>0.73217603492328198</v>
      </c>
      <c r="EU39" s="19">
        <f t="shared" si="11"/>
        <v>1.0020039765744171</v>
      </c>
      <c r="EV39" s="19">
        <f t="shared" si="11"/>
        <v>1.0521275273918995</v>
      </c>
      <c r="EW39" s="19">
        <f t="shared" si="11"/>
        <v>1.189875263547191</v>
      </c>
      <c r="EX39" s="19">
        <f t="shared" si="11"/>
        <v>1.6813129824475803</v>
      </c>
      <c r="EY39" s="19">
        <f t="shared" si="11"/>
        <v>1.7292729993056977</v>
      </c>
      <c r="EZ39" s="19">
        <f t="shared" ref="EZ39:FF39" si="12">100*((EZ7/EY7)^4-1)</f>
        <v>1.7014007747421012</v>
      </c>
      <c r="FA39" s="19">
        <f t="shared" si="12"/>
        <v>1.6725580832233522</v>
      </c>
      <c r="FB39" s="19">
        <f t="shared" si="12"/>
        <v>1.6141128016035289</v>
      </c>
      <c r="FC39" s="19">
        <f t="shared" si="12"/>
        <v>1.6125590631717479</v>
      </c>
      <c r="FD39" s="19">
        <f t="shared" si="12"/>
        <v>1.6116389544347243</v>
      </c>
      <c r="FE39" s="19">
        <f t="shared" si="12"/>
        <v>1.6207053510536085</v>
      </c>
      <c r="FF39" s="19">
        <f t="shared" si="12"/>
        <v>1.6241267308515051</v>
      </c>
    </row>
    <row r="40" spans="1:162" x14ac:dyDescent="0.2">
      <c r="B40" t="str">
        <f t="shared" si="6"/>
        <v xml:space="preserve"> Goods producing</v>
      </c>
      <c r="C40" s="20"/>
      <c r="D40" s="20">
        <f t="shared" ref="D40:AA40" si="13">100*((D8/C8)^4-1)</f>
        <v>0.86777845297332235</v>
      </c>
      <c r="E40" s="20">
        <f t="shared" si="13"/>
        <v>1.9318447173202413</v>
      </c>
      <c r="F40" s="20">
        <f t="shared" si="13"/>
        <v>-8.1828695758954346</v>
      </c>
      <c r="G40" s="20">
        <f t="shared" si="13"/>
        <v>-3.6064797475816368</v>
      </c>
      <c r="H40" s="20">
        <f t="shared" si="13"/>
        <v>-2.0988958122258539</v>
      </c>
      <c r="I40" s="20">
        <f t="shared" si="13"/>
        <v>3.2540063195804825</v>
      </c>
      <c r="J40" s="20">
        <f t="shared" si="13"/>
        <v>-2.2863147880168078</v>
      </c>
      <c r="K40" s="20">
        <f t="shared" si="13"/>
        <v>-4.9343118779887618E-2</v>
      </c>
      <c r="L40" s="20">
        <f t="shared" si="13"/>
        <v>0.14815726827155373</v>
      </c>
      <c r="M40" s="20">
        <f t="shared" si="13"/>
        <v>-3.3612474319560381</v>
      </c>
      <c r="N40" s="20">
        <f t="shared" si="13"/>
        <v>-5.6488180829416308</v>
      </c>
      <c r="O40" s="20">
        <f t="shared" si="13"/>
        <v>-7.3137484659517309</v>
      </c>
      <c r="P40" s="20">
        <f t="shared" si="13"/>
        <v>-5.9354224664831428</v>
      </c>
      <c r="Q40" s="20">
        <f t="shared" si="13"/>
        <v>2.2127719132221557</v>
      </c>
      <c r="R40" s="20">
        <f t="shared" si="13"/>
        <v>-12.089947648303845</v>
      </c>
      <c r="S40" s="20">
        <f t="shared" si="13"/>
        <v>-5.4144330396160179</v>
      </c>
      <c r="T40" s="20">
        <f t="shared" si="13"/>
        <v>-2.3196801440712123</v>
      </c>
      <c r="U40" s="20">
        <f t="shared" si="13"/>
        <v>-1.0903537259979279</v>
      </c>
      <c r="V40" s="20">
        <f t="shared" si="13"/>
        <v>0.71551142426367065</v>
      </c>
      <c r="W40" s="20">
        <f t="shared" si="13"/>
        <v>5.3079777124444005</v>
      </c>
      <c r="X40" s="20">
        <f t="shared" si="13"/>
        <v>-4.1003753676211341</v>
      </c>
      <c r="Y40" s="20">
        <f t="shared" si="13"/>
        <v>-7.1256742178846588</v>
      </c>
      <c r="Z40" s="20">
        <f t="shared" si="13"/>
        <v>-25.289700190052432</v>
      </c>
      <c r="AA40" s="20">
        <f t="shared" si="13"/>
        <v>36.780657040582774</v>
      </c>
      <c r="AB40" s="20">
        <f t="shared" ref="AB40:BG40" si="14">100*((AB8/AA8)^4-1)</f>
        <v>7.3375143755183503</v>
      </c>
      <c r="AC40" s="20">
        <f t="shared" si="14"/>
        <v>8.9934308954064512</v>
      </c>
      <c r="AD40" s="20">
        <f t="shared" si="14"/>
        <v>13.463667927578582</v>
      </c>
      <c r="AE40" s="20">
        <f t="shared" si="14"/>
        <v>13.705954234436103</v>
      </c>
      <c r="AF40" s="20">
        <f t="shared" si="14"/>
        <v>9.8898036191965133</v>
      </c>
      <c r="AG40" s="20">
        <f t="shared" si="14"/>
        <v>10.280164156974326</v>
      </c>
      <c r="AH40" s="20">
        <f t="shared" si="14"/>
        <v>13.333432415922086</v>
      </c>
      <c r="AI40" s="20">
        <f t="shared" si="14"/>
        <v>0.69408033965085991</v>
      </c>
      <c r="AJ40" s="20">
        <f t="shared" si="14"/>
        <v>5.740414747780398</v>
      </c>
      <c r="AK40" s="20">
        <f t="shared" si="14"/>
        <v>2.1987268327113618</v>
      </c>
      <c r="AL40" s="20">
        <f t="shared" si="14"/>
        <v>-0.49613706009684622</v>
      </c>
      <c r="AM40" s="20">
        <f t="shared" si="14"/>
        <v>-7.7708487112609914</v>
      </c>
      <c r="AN40" s="20">
        <f t="shared" si="14"/>
        <v>-3.7772347685491536</v>
      </c>
      <c r="AO40" s="20">
        <f t="shared" si="14"/>
        <v>-4.8952450756805206</v>
      </c>
      <c r="AP40" s="20">
        <f t="shared" si="14"/>
        <v>-2.5710102312842431</v>
      </c>
      <c r="AQ40" s="20">
        <f t="shared" si="14"/>
        <v>-8.2371679279239824</v>
      </c>
      <c r="AR40" s="20">
        <f t="shared" si="14"/>
        <v>3.4914048765622541</v>
      </c>
      <c r="AS40" s="20">
        <f t="shared" si="14"/>
        <v>-2.1956204418343339</v>
      </c>
      <c r="AT40" s="20">
        <f t="shared" si="14"/>
        <v>-9.6758580244060699E-2</v>
      </c>
      <c r="AU40" s="20">
        <f t="shared" si="14"/>
        <v>-3.7697815248477373</v>
      </c>
      <c r="AV40" s="20">
        <f t="shared" si="14"/>
        <v>-5.1750203287528436</v>
      </c>
      <c r="AW40" s="20">
        <f t="shared" si="14"/>
        <v>-4.0480045735422525</v>
      </c>
      <c r="AX40" s="20">
        <f t="shared" si="14"/>
        <v>-12.932723865829765</v>
      </c>
      <c r="AY40" s="20">
        <f t="shared" si="14"/>
        <v>-13.084670419895827</v>
      </c>
      <c r="AZ40" s="20">
        <f t="shared" si="14"/>
        <v>-8.5133338598317287</v>
      </c>
      <c r="BA40" s="20">
        <f t="shared" si="14"/>
        <v>-6.2660116686974359</v>
      </c>
      <c r="BB40" s="20">
        <f t="shared" si="14"/>
        <v>-8.3140141336312752</v>
      </c>
      <c r="BC40" s="20">
        <f t="shared" si="14"/>
        <v>-9.1284466604299901</v>
      </c>
      <c r="BD40" s="20">
        <f t="shared" si="14"/>
        <v>-5.8211606165337271</v>
      </c>
      <c r="BE40" s="20">
        <f t="shared" si="14"/>
        <v>-4.0254443591579143</v>
      </c>
      <c r="BF40" s="20">
        <f t="shared" si="14"/>
        <v>-1.7835462378081424</v>
      </c>
      <c r="BG40" s="20">
        <f t="shared" si="14"/>
        <v>-6.0109698505561582E-2</v>
      </c>
      <c r="BH40" s="20">
        <f t="shared" ref="BH40:CM40" si="15">100*((BH8/BG8)^4-1)</f>
        <v>0.18051894618593689</v>
      </c>
      <c r="BI40" s="20">
        <f t="shared" si="15"/>
        <v>2.2425070034743699</v>
      </c>
      <c r="BJ40" s="20">
        <f t="shared" si="15"/>
        <v>6.3002081945267019</v>
      </c>
      <c r="BK40" s="20">
        <f t="shared" si="15"/>
        <v>4.8541509164821361</v>
      </c>
      <c r="BL40" s="20">
        <f t="shared" si="15"/>
        <v>8.4582103784926588</v>
      </c>
      <c r="BM40" s="20">
        <f t="shared" si="15"/>
        <v>0.57126390043180653</v>
      </c>
      <c r="BN40" s="20">
        <f t="shared" si="15"/>
        <v>16.214277652755559</v>
      </c>
      <c r="BO40" s="20">
        <f t="shared" si="15"/>
        <v>8.1897000826956159</v>
      </c>
      <c r="BP40" s="20">
        <f t="shared" si="15"/>
        <v>6.439379023112779</v>
      </c>
      <c r="BQ40" s="20">
        <f t="shared" si="15"/>
        <v>3.7564698567534194</v>
      </c>
      <c r="BR40" s="20">
        <f t="shared" si="15"/>
        <v>4.1533591149962135</v>
      </c>
      <c r="BS40" s="20">
        <f t="shared" si="15"/>
        <v>8.4019473372262574</v>
      </c>
      <c r="BT40" s="20">
        <f t="shared" si="15"/>
        <v>6.8859864422623041</v>
      </c>
      <c r="BU40" s="20">
        <f t="shared" si="15"/>
        <v>4.7865325039632145</v>
      </c>
      <c r="BV40" s="20">
        <f t="shared" si="15"/>
        <v>1.5918105472692901</v>
      </c>
      <c r="BW40" s="20">
        <f t="shared" si="15"/>
        <v>0.2465026254684588</v>
      </c>
      <c r="BX40" s="20">
        <f t="shared" si="15"/>
        <v>-2.535219661414434</v>
      </c>
      <c r="BY40" s="20">
        <f t="shared" si="15"/>
        <v>-2.9395339998606107</v>
      </c>
      <c r="BZ40" s="20">
        <f t="shared" si="15"/>
        <v>-21.64115406697157</v>
      </c>
      <c r="CA40" s="20">
        <f t="shared" si="15"/>
        <v>-9.3111801250140189</v>
      </c>
      <c r="CB40" s="20">
        <f t="shared" si="15"/>
        <v>-17.52382799065899</v>
      </c>
      <c r="CC40" s="20">
        <f t="shared" si="15"/>
        <v>-12.746609286956346</v>
      </c>
      <c r="CD40" s="20">
        <f t="shared" si="15"/>
        <v>-9.7173423616881198</v>
      </c>
      <c r="CE40" s="20">
        <f t="shared" si="15"/>
        <v>-4.6984040865604593</v>
      </c>
      <c r="CF40" s="20">
        <f t="shared" si="15"/>
        <v>-2.4890636977325076</v>
      </c>
      <c r="CG40" s="20">
        <f t="shared" si="15"/>
        <v>0.37054152082200975</v>
      </c>
      <c r="CH40" s="20">
        <f t="shared" si="15"/>
        <v>1.1758209004205433</v>
      </c>
      <c r="CI40" s="20">
        <f t="shared" si="15"/>
        <v>0.73925451744212278</v>
      </c>
      <c r="CJ40" s="20">
        <f t="shared" si="15"/>
        <v>6.1462944057395053</v>
      </c>
      <c r="CK40" s="20">
        <f t="shared" si="15"/>
        <v>6.3060774315661927</v>
      </c>
      <c r="CL40" s="20">
        <f t="shared" si="15"/>
        <v>4.8454139764222859</v>
      </c>
      <c r="CM40" s="20">
        <f t="shared" si="15"/>
        <v>3.3335447322681455</v>
      </c>
      <c r="CN40" s="20">
        <f t="shared" ref="CN40:DS40" si="16">100*((CN8/CM8)^4-1)</f>
        <v>6.6320849545338012</v>
      </c>
      <c r="CO40" s="20">
        <f t="shared" si="16"/>
        <v>5.564416702655639</v>
      </c>
      <c r="CP40" s="20">
        <f t="shared" si="16"/>
        <v>5.6060021023203399</v>
      </c>
      <c r="CQ40" s="20">
        <f t="shared" si="16"/>
        <v>4.082268926942878</v>
      </c>
      <c r="CR40" s="20">
        <f t="shared" si="16"/>
        <v>2.0616442921404188</v>
      </c>
      <c r="CS40" s="20">
        <f t="shared" si="16"/>
        <v>2.8353237361101069</v>
      </c>
      <c r="CT40" s="20">
        <f t="shared" si="16"/>
        <v>0.87694734390801887</v>
      </c>
      <c r="CU40" s="20">
        <f t="shared" si="16"/>
        <v>1.3146906620448817</v>
      </c>
      <c r="CV40" s="20">
        <f t="shared" si="16"/>
        <v>1.8601608170849104</v>
      </c>
      <c r="CW40" s="20">
        <f t="shared" si="16"/>
        <v>5.970184760713404</v>
      </c>
      <c r="CX40" s="20">
        <f t="shared" si="16"/>
        <v>5.2163102138276463</v>
      </c>
      <c r="CY40" s="20">
        <f t="shared" si="16"/>
        <v>4.603725265498726</v>
      </c>
      <c r="CZ40" s="20">
        <f t="shared" si="16"/>
        <v>1.4651770700433886</v>
      </c>
      <c r="DA40" s="20">
        <f t="shared" si="16"/>
        <v>3.1477139167119361</v>
      </c>
      <c r="DB40" s="20">
        <f t="shared" si="16"/>
        <v>0.7740401243070183</v>
      </c>
      <c r="DC40" s="20">
        <f t="shared" si="16"/>
        <v>2.8545538333404119</v>
      </c>
      <c r="DD40" s="20">
        <f t="shared" si="16"/>
        <v>1.8484748543193374</v>
      </c>
      <c r="DE40" s="20">
        <f t="shared" si="16"/>
        <v>-0.65826727493697446</v>
      </c>
      <c r="DF40" s="20">
        <f t="shared" si="16"/>
        <v>-2.3683988948051349</v>
      </c>
      <c r="DG40" s="20">
        <f t="shared" si="16"/>
        <v>-0.6633053213252138</v>
      </c>
      <c r="DH40" s="20">
        <f t="shared" si="16"/>
        <v>-0.15361963497275699</v>
      </c>
      <c r="DI40" s="20">
        <f t="shared" si="16"/>
        <v>-3.5399177153186523</v>
      </c>
      <c r="DJ40" s="20">
        <f t="shared" si="16"/>
        <v>0.88213774939442935</v>
      </c>
      <c r="DK40" s="20">
        <f t="shared" si="16"/>
        <v>3.8208115974981194</v>
      </c>
      <c r="DL40" s="20">
        <f t="shared" si="16"/>
        <v>3.0506508692193401</v>
      </c>
      <c r="DM40" s="20">
        <f t="shared" si="16"/>
        <v>2.9756822123720106</v>
      </c>
      <c r="DN40" s="20">
        <f t="shared" si="16"/>
        <v>6.2356773297574053</v>
      </c>
      <c r="DO40" s="20">
        <f t="shared" si="16"/>
        <v>0.24830827957091905</v>
      </c>
      <c r="DP40" s="20">
        <f t="shared" si="16"/>
        <v>4.0772607985238851</v>
      </c>
      <c r="DQ40" s="20">
        <f t="shared" si="16"/>
        <v>0</v>
      </c>
      <c r="DR40" s="20">
        <f t="shared" si="16"/>
        <v>0.34408570378570147</v>
      </c>
      <c r="DS40" s="20">
        <f t="shared" si="16"/>
        <v>-0.78248798939436481</v>
      </c>
      <c r="DT40" s="20">
        <f t="shared" ref="DT40:EY40" si="17">100*((DT8/DS8)^4-1)</f>
        <v>-32.400847157277866</v>
      </c>
      <c r="DU40" s="20">
        <f t="shared" si="17"/>
        <v>2.5166325872468143</v>
      </c>
      <c r="DV40" s="20">
        <f t="shared" si="17"/>
        <v>-2.6661610784946888</v>
      </c>
      <c r="DW40" s="20">
        <f t="shared" si="17"/>
        <v>-4.1633103847755422</v>
      </c>
      <c r="DX40" s="20">
        <f t="shared" si="17"/>
        <v>-0.49237409078227712</v>
      </c>
      <c r="DY40" s="20">
        <f t="shared" si="17"/>
        <v>5.4888506427097639E-2</v>
      </c>
      <c r="DZ40" s="20">
        <f t="shared" si="17"/>
        <v>5.3724553620199345</v>
      </c>
      <c r="EA40" s="20">
        <f t="shared" si="17"/>
        <v>-1.2934348839696241</v>
      </c>
      <c r="EB40" s="20">
        <f t="shared" si="17"/>
        <v>4.5303020645589331</v>
      </c>
      <c r="EC40" s="20">
        <f t="shared" si="17"/>
        <v>7.0574669144773283</v>
      </c>
      <c r="ED40" s="20">
        <f t="shared" si="17"/>
        <v>2.5598705920935494</v>
      </c>
      <c r="EE40" s="20">
        <f t="shared" si="17"/>
        <v>3.294530488635905</v>
      </c>
      <c r="EF40" s="19">
        <f t="shared" si="17"/>
        <v>0.12742350856835838</v>
      </c>
      <c r="EG40" s="19">
        <f t="shared" si="17"/>
        <v>0.20503885808347277</v>
      </c>
      <c r="EH40" s="19">
        <f t="shared" si="17"/>
        <v>-0.77330711460297241</v>
      </c>
      <c r="EI40" s="19">
        <f t="shared" si="17"/>
        <v>-1.2290931218574164</v>
      </c>
      <c r="EJ40" s="19">
        <f t="shared" si="17"/>
        <v>-1.6663937818710339</v>
      </c>
      <c r="EK40" s="19">
        <f t="shared" si="17"/>
        <v>-1.1487494720381797</v>
      </c>
      <c r="EL40" s="19">
        <f t="shared" si="17"/>
        <v>-0.71123125855846459</v>
      </c>
      <c r="EM40" s="19">
        <f t="shared" si="17"/>
        <v>-1.0528715256210353</v>
      </c>
      <c r="EN40" s="19">
        <f t="shared" si="17"/>
        <v>-0.28548499316206621</v>
      </c>
      <c r="EO40" s="19">
        <f t="shared" si="17"/>
        <v>-6.1599448541149737E-2</v>
      </c>
      <c r="EP40" s="19">
        <f t="shared" si="17"/>
        <v>0.1357035175211907</v>
      </c>
      <c r="EQ40" s="19">
        <f t="shared" si="17"/>
        <v>0.30391165295082789</v>
      </c>
      <c r="ER40" s="19">
        <f t="shared" si="17"/>
        <v>0.50752736530332854</v>
      </c>
      <c r="ES40" s="19">
        <f t="shared" si="17"/>
        <v>0.57370174716930844</v>
      </c>
      <c r="ET40" s="19">
        <f t="shared" si="17"/>
        <v>0.50631726677374811</v>
      </c>
      <c r="EU40" s="19">
        <f t="shared" si="17"/>
        <v>0.72729450883783908</v>
      </c>
      <c r="EV40" s="19">
        <f t="shared" si="17"/>
        <v>0.80973808981497086</v>
      </c>
      <c r="EW40" s="19">
        <f t="shared" si="17"/>
        <v>0.79875865493888032</v>
      </c>
      <c r="EX40" s="19">
        <f t="shared" si="17"/>
        <v>0.86261273170689101</v>
      </c>
      <c r="EY40" s="19">
        <f t="shared" si="17"/>
        <v>0.89862880675992685</v>
      </c>
      <c r="EZ40" s="19">
        <f t="shared" ref="EZ40:FF40" si="18">100*((EZ8/EY8)^4-1)</f>
        <v>1.0054693113031865</v>
      </c>
      <c r="FA40" s="19">
        <f t="shared" si="18"/>
        <v>0.97889889198792268</v>
      </c>
      <c r="FB40" s="19">
        <f t="shared" si="18"/>
        <v>0.94123687552050139</v>
      </c>
      <c r="FC40" s="19">
        <f t="shared" si="18"/>
        <v>0.63553173817880726</v>
      </c>
      <c r="FD40" s="19">
        <f t="shared" si="18"/>
        <v>0.88493160623832612</v>
      </c>
      <c r="FE40" s="19">
        <f t="shared" si="18"/>
        <v>0.75285922993437726</v>
      </c>
      <c r="FF40" s="19">
        <f t="shared" si="18"/>
        <v>0.77054524641468891</v>
      </c>
    </row>
    <row r="41" spans="1:162" x14ac:dyDescent="0.2">
      <c r="B41" t="str">
        <f t="shared" si="6"/>
        <v xml:space="preserve">   Natural resources</v>
      </c>
      <c r="C41" s="20"/>
      <c r="D41" s="20">
        <f t="shared" ref="D41:AA41" si="19">100*((D9/C9)^4-1)</f>
        <v>31.781028738025796</v>
      </c>
      <c r="E41" s="20">
        <f t="shared" si="19"/>
        <v>0</v>
      </c>
      <c r="F41" s="20">
        <f t="shared" si="19"/>
        <v>6.8351929012345547</v>
      </c>
      <c r="G41" s="20">
        <f t="shared" si="19"/>
        <v>-33.910659525846057</v>
      </c>
      <c r="H41" s="20">
        <f t="shared" si="19"/>
        <v>0</v>
      </c>
      <c r="I41" s="20">
        <f t="shared" si="19"/>
        <v>-13.771124923160983</v>
      </c>
      <c r="J41" s="20">
        <f t="shared" si="19"/>
        <v>7.7634684121284936</v>
      </c>
      <c r="K41" s="20">
        <f t="shared" si="19"/>
        <v>-32.203186713106454</v>
      </c>
      <c r="L41" s="20">
        <f t="shared" si="19"/>
        <v>-22.331126434372994</v>
      </c>
      <c r="M41" s="20">
        <f t="shared" si="19"/>
        <v>-8.4161854410183423</v>
      </c>
      <c r="N41" s="20">
        <f t="shared" si="19"/>
        <v>29.45382716049383</v>
      </c>
      <c r="O41" s="20">
        <f t="shared" si="19"/>
        <v>0</v>
      </c>
      <c r="P41" s="20">
        <f t="shared" si="19"/>
        <v>8.5973857361592909</v>
      </c>
      <c r="Q41" s="20">
        <f t="shared" si="19"/>
        <v>-7.9167520266527518</v>
      </c>
      <c r="R41" s="20">
        <f t="shared" si="19"/>
        <v>8.5973857361592909</v>
      </c>
      <c r="S41" s="20">
        <f t="shared" si="19"/>
        <v>-15.353869110139218</v>
      </c>
      <c r="T41" s="20">
        <f t="shared" si="19"/>
        <v>0</v>
      </c>
      <c r="U41" s="20">
        <f t="shared" si="19"/>
        <v>-15.965305928809748</v>
      </c>
      <c r="V41" s="20">
        <f t="shared" si="19"/>
        <v>29.45382716049383</v>
      </c>
      <c r="W41" s="20">
        <f t="shared" si="19"/>
        <v>0</v>
      </c>
      <c r="X41" s="20">
        <f t="shared" si="19"/>
        <v>0</v>
      </c>
      <c r="Y41" s="20">
        <f t="shared" si="19"/>
        <v>0</v>
      </c>
      <c r="Z41" s="20">
        <f t="shared" si="19"/>
        <v>0</v>
      </c>
      <c r="AA41" s="20">
        <f t="shared" si="19"/>
        <v>8.5973857361592909</v>
      </c>
      <c r="AB41" s="20">
        <f t="shared" ref="AB41:BG41" si="20">100*((AB9/AA9)^4-1)</f>
        <v>-15.353869110139218</v>
      </c>
      <c r="AC41" s="20">
        <f t="shared" si="20"/>
        <v>8.7861276177684253</v>
      </c>
      <c r="AD41" s="20">
        <f t="shared" si="20"/>
        <v>27.44293212890625</v>
      </c>
      <c r="AE41" s="20">
        <f t="shared" si="20"/>
        <v>25.688150285556954</v>
      </c>
      <c r="AF41" s="20">
        <f t="shared" si="20"/>
        <v>0</v>
      </c>
      <c r="AG41" s="20">
        <f t="shared" si="20"/>
        <v>15.658370355316919</v>
      </c>
      <c r="AH41" s="20">
        <f t="shared" si="20"/>
        <v>23.212831648922251</v>
      </c>
      <c r="AI41" s="20">
        <f t="shared" si="20"/>
        <v>-39.659996925072996</v>
      </c>
      <c r="AJ41" s="20">
        <f t="shared" si="20"/>
        <v>7.9170596486467293</v>
      </c>
      <c r="AK41" s="20">
        <f t="shared" si="20"/>
        <v>33.781464019747332</v>
      </c>
      <c r="AL41" s="20">
        <f t="shared" si="20"/>
        <v>114.73208462181846</v>
      </c>
      <c r="AM41" s="20">
        <f t="shared" si="20"/>
        <v>-34.811588997120509</v>
      </c>
      <c r="AN41" s="20">
        <f t="shared" si="20"/>
        <v>6.6093854389883688</v>
      </c>
      <c r="AO41" s="20">
        <f t="shared" si="20"/>
        <v>6.5019839762187948</v>
      </c>
      <c r="AP41" s="20">
        <f t="shared" si="20"/>
        <v>-6.1050355434417725</v>
      </c>
      <c r="AQ41" s="20">
        <f t="shared" si="20"/>
        <v>-6.1996281207069348</v>
      </c>
      <c r="AR41" s="20">
        <f t="shared" si="20"/>
        <v>13.541110597376749</v>
      </c>
      <c r="AS41" s="20">
        <f t="shared" si="20"/>
        <v>0</v>
      </c>
      <c r="AT41" s="20">
        <f t="shared" si="20"/>
        <v>-6.1050355434417725</v>
      </c>
      <c r="AU41" s="20">
        <f t="shared" si="20"/>
        <v>13.315998179643751</v>
      </c>
      <c r="AV41" s="20">
        <f t="shared" si="20"/>
        <v>-22.434979167396108</v>
      </c>
      <c r="AW41" s="20">
        <f t="shared" si="20"/>
        <v>-23.760492410681302</v>
      </c>
      <c r="AX41" s="20">
        <f t="shared" si="20"/>
        <v>-30.7349819311309</v>
      </c>
      <c r="AY41" s="20">
        <f t="shared" si="20"/>
        <v>-14.519580897027417</v>
      </c>
      <c r="AZ41" s="20">
        <f t="shared" si="20"/>
        <v>-15.065344000000003</v>
      </c>
      <c r="BA41" s="20">
        <f t="shared" si="20"/>
        <v>0</v>
      </c>
      <c r="BB41" s="20">
        <f t="shared" si="20"/>
        <v>-15.653633777006149</v>
      </c>
      <c r="BC41" s="20">
        <f t="shared" si="20"/>
        <v>0</v>
      </c>
      <c r="BD41" s="20">
        <f t="shared" si="20"/>
        <v>-42.824675440696716</v>
      </c>
      <c r="BE41" s="20">
        <f t="shared" si="20"/>
        <v>-26.790585937499991</v>
      </c>
      <c r="BF41" s="20">
        <f t="shared" si="20"/>
        <v>23.438754728115608</v>
      </c>
      <c r="BG41" s="20">
        <f t="shared" si="20"/>
        <v>-18.988165248216838</v>
      </c>
      <c r="BH41" s="20">
        <f t="shared" ref="BH41:CM41" si="21">100*((BH9/BG9)^4-1)</f>
        <v>11.257037148889527</v>
      </c>
      <c r="BI41" s="20">
        <f t="shared" si="21"/>
        <v>-19.448131920411893</v>
      </c>
      <c r="BJ41" s="20">
        <f t="shared" si="21"/>
        <v>0</v>
      </c>
      <c r="BK41" s="20">
        <f t="shared" si="21"/>
        <v>-20.438004877305293</v>
      </c>
      <c r="BL41" s="20">
        <f t="shared" si="21"/>
        <v>-11.255776990218003</v>
      </c>
      <c r="BM41" s="20">
        <f t="shared" si="21"/>
        <v>0</v>
      </c>
      <c r="BN41" s="20">
        <f t="shared" si="21"/>
        <v>0</v>
      </c>
      <c r="BO41" s="20">
        <f t="shared" si="21"/>
        <v>0</v>
      </c>
      <c r="BP41" s="20">
        <f t="shared" si="21"/>
        <v>0</v>
      </c>
      <c r="BQ41" s="20">
        <f t="shared" si="21"/>
        <v>0</v>
      </c>
      <c r="BR41" s="20">
        <f t="shared" si="21"/>
        <v>0</v>
      </c>
      <c r="BS41" s="20">
        <f t="shared" si="21"/>
        <v>-11.581294200878411</v>
      </c>
      <c r="BT41" s="20">
        <f t="shared" si="21"/>
        <v>13.098239898681552</v>
      </c>
      <c r="BU41" s="20">
        <f t="shared" si="21"/>
        <v>12.68339122083173</v>
      </c>
      <c r="BV41" s="20">
        <f t="shared" si="21"/>
        <v>-11.255776990218003</v>
      </c>
      <c r="BW41" s="20">
        <f t="shared" si="21"/>
        <v>-31.698654463492947</v>
      </c>
      <c r="BX41" s="20">
        <f t="shared" si="21"/>
        <v>0</v>
      </c>
      <c r="BY41" s="20">
        <f t="shared" si="21"/>
        <v>0</v>
      </c>
      <c r="BZ41" s="20">
        <f t="shared" si="21"/>
        <v>-24.116543209876575</v>
      </c>
      <c r="CA41" s="20">
        <f t="shared" si="21"/>
        <v>-25.653373594335648</v>
      </c>
      <c r="CB41" s="20">
        <f t="shared" si="21"/>
        <v>-27.397500087531924</v>
      </c>
      <c r="CC41" s="20">
        <f t="shared" si="21"/>
        <v>0</v>
      </c>
      <c r="CD41" s="20">
        <f t="shared" si="21"/>
        <v>-29.393325617284006</v>
      </c>
      <c r="CE41" s="20">
        <f t="shared" si="21"/>
        <v>41.629670104501116</v>
      </c>
      <c r="CF41" s="20">
        <f t="shared" si="21"/>
        <v>-15.653633777006149</v>
      </c>
      <c r="CG41" s="20">
        <f t="shared" si="21"/>
        <v>18.558753006171358</v>
      </c>
      <c r="CH41" s="20">
        <f t="shared" si="21"/>
        <v>-29.393325617284006</v>
      </c>
      <c r="CI41" s="20">
        <f t="shared" si="21"/>
        <v>-16.979287616966033</v>
      </c>
      <c r="CJ41" s="20">
        <f t="shared" si="21"/>
        <v>0</v>
      </c>
      <c r="CK41" s="20">
        <f t="shared" si="21"/>
        <v>0</v>
      </c>
      <c r="CL41" s="20">
        <f t="shared" si="21"/>
        <v>43.891177030146935</v>
      </c>
      <c r="CM41" s="20">
        <f t="shared" si="21"/>
        <v>-16.289607312724041</v>
      </c>
      <c r="CN41" s="20">
        <f t="shared" ref="CN41:DS41" si="22">100*((CN9/CM9)^4-1)</f>
        <v>-16.979287616966033</v>
      </c>
      <c r="CO41" s="20">
        <f t="shared" si="22"/>
        <v>0</v>
      </c>
      <c r="CP41" s="20">
        <f t="shared" si="22"/>
        <v>0</v>
      </c>
      <c r="CQ41" s="20">
        <f t="shared" si="22"/>
        <v>20.451869334279451</v>
      </c>
      <c r="CR41" s="20">
        <f t="shared" si="22"/>
        <v>19.45948022676054</v>
      </c>
      <c r="CS41" s="20">
        <f t="shared" si="22"/>
        <v>0</v>
      </c>
      <c r="CT41" s="20">
        <f t="shared" si="22"/>
        <v>-30.503035652388366</v>
      </c>
      <c r="CU41" s="20">
        <f t="shared" si="22"/>
        <v>0</v>
      </c>
      <c r="CV41" s="20">
        <f t="shared" si="22"/>
        <v>0</v>
      </c>
      <c r="CW41" s="20">
        <f t="shared" si="22"/>
        <v>0</v>
      </c>
      <c r="CX41" s="20">
        <f t="shared" si="22"/>
        <v>43.891177030146935</v>
      </c>
      <c r="CY41" s="20">
        <f t="shared" si="22"/>
        <v>18.558753006171358</v>
      </c>
      <c r="CZ41" s="20">
        <f t="shared" si="22"/>
        <v>0</v>
      </c>
      <c r="DA41" s="20">
        <f t="shared" si="22"/>
        <v>0</v>
      </c>
      <c r="DB41" s="20">
        <f t="shared" si="22"/>
        <v>0</v>
      </c>
      <c r="DC41" s="20">
        <f t="shared" si="22"/>
        <v>-29.393325617284006</v>
      </c>
      <c r="DD41" s="20">
        <f t="shared" si="22"/>
        <v>41.629670104501116</v>
      </c>
      <c r="DE41" s="20">
        <f t="shared" si="22"/>
        <v>0</v>
      </c>
      <c r="DF41" s="20">
        <f t="shared" si="22"/>
        <v>0</v>
      </c>
      <c r="DG41" s="20">
        <f t="shared" si="22"/>
        <v>0</v>
      </c>
      <c r="DH41" s="20">
        <f t="shared" si="22"/>
        <v>0</v>
      </c>
      <c r="DI41" s="20">
        <f t="shared" si="22"/>
        <v>0</v>
      </c>
      <c r="DJ41" s="20">
        <f t="shared" si="22"/>
        <v>0</v>
      </c>
      <c r="DK41" s="20">
        <f t="shared" si="22"/>
        <v>0</v>
      </c>
      <c r="DL41" s="20">
        <f t="shared" si="22"/>
        <v>0</v>
      </c>
      <c r="DM41" s="20">
        <f t="shared" si="22"/>
        <v>0</v>
      </c>
      <c r="DN41" s="20">
        <f t="shared" si="22"/>
        <v>0</v>
      </c>
      <c r="DO41" s="20">
        <f t="shared" si="22"/>
        <v>0</v>
      </c>
      <c r="DP41" s="20">
        <f t="shared" si="22"/>
        <v>0</v>
      </c>
      <c r="DQ41" s="20">
        <f t="shared" si="22"/>
        <v>0</v>
      </c>
      <c r="DR41" s="20">
        <f t="shared" si="22"/>
        <v>0</v>
      </c>
      <c r="DS41" s="20">
        <f t="shared" si="22"/>
        <v>0</v>
      </c>
      <c r="DT41" s="20">
        <f t="shared" ref="DT41:EY41" si="23">100*((DT9/DS9)^4-1)</f>
        <v>-41.381835937500036</v>
      </c>
      <c r="DU41" s="20">
        <f t="shared" si="23"/>
        <v>43.891177030146935</v>
      </c>
      <c r="DV41" s="20">
        <f t="shared" si="23"/>
        <v>0</v>
      </c>
      <c r="DW41" s="20">
        <f t="shared" si="23"/>
        <v>-30.503035652388366</v>
      </c>
      <c r="DX41" s="20">
        <f t="shared" si="23"/>
        <v>43.891177030146935</v>
      </c>
      <c r="DY41" s="20">
        <f t="shared" si="23"/>
        <v>-30.503035652388366</v>
      </c>
      <c r="DZ41" s="20">
        <f t="shared" si="23"/>
        <v>43.891177030146935</v>
      </c>
      <c r="EA41" s="20">
        <f t="shared" si="23"/>
        <v>-16.289607312724041</v>
      </c>
      <c r="EB41" s="20">
        <f t="shared" si="23"/>
        <v>-16.979287616966033</v>
      </c>
      <c r="EC41" s="20">
        <f t="shared" si="23"/>
        <v>20.451869334279451</v>
      </c>
      <c r="ED41" s="20">
        <f t="shared" si="23"/>
        <v>0</v>
      </c>
      <c r="EE41" s="20">
        <f t="shared" si="23"/>
        <v>41.629670104501116</v>
      </c>
      <c r="EF41" s="19">
        <f t="shared" si="23"/>
        <v>-8.6674319913992548</v>
      </c>
      <c r="EG41" s="19">
        <f t="shared" si="23"/>
        <v>-4.9769019946241606</v>
      </c>
      <c r="EH41" s="19">
        <f t="shared" si="23"/>
        <v>-2.833579969129929</v>
      </c>
      <c r="EI41" s="19">
        <f t="shared" si="23"/>
        <v>-1.6055821515964519</v>
      </c>
      <c r="EJ41" s="19">
        <f t="shared" si="23"/>
        <v>-0.90724909200078363</v>
      </c>
      <c r="EK41" s="19">
        <f t="shared" si="23"/>
        <v>-0.51185863286100641</v>
      </c>
      <c r="EL41" s="19">
        <f t="shared" si="23"/>
        <v>-0.28853568420225129</v>
      </c>
      <c r="EM41" s="19">
        <f t="shared" si="23"/>
        <v>-0.16258092331571383</v>
      </c>
      <c r="EN41" s="19">
        <f t="shared" si="23"/>
        <v>-9.1605435254971113E-2</v>
      </c>
      <c r="EO41" s="19">
        <f t="shared" si="23"/>
        <v>-5.15837924574436E-2</v>
      </c>
      <c r="EP41" s="19">
        <f t="shared" si="23"/>
        <v>-2.9008921961304335E-2</v>
      </c>
      <c r="EQ41" s="19">
        <f t="shared" si="23"/>
        <v>-1.637542043324558E-2</v>
      </c>
      <c r="ER41" s="19">
        <f t="shared" si="23"/>
        <v>-9.2150895978027059E-3</v>
      </c>
      <c r="ES41" s="19">
        <f t="shared" si="23"/>
        <v>-5.1606475337973023E-3</v>
      </c>
      <c r="ET41" s="19">
        <f t="shared" si="23"/>
        <v>-2.9490039540003288E-3</v>
      </c>
      <c r="EU41" s="19">
        <f t="shared" si="23"/>
        <v>-1.632504426962722E-3</v>
      </c>
      <c r="EV41" s="19">
        <f t="shared" si="23"/>
        <v>-9.479120985256273E-4</v>
      </c>
      <c r="EW41" s="19">
        <f t="shared" si="23"/>
        <v>-4.7395801479055422E-4</v>
      </c>
      <c r="EX41" s="19">
        <f t="shared" si="23"/>
        <v>-3.1597257150739466E-4</v>
      </c>
      <c r="EY41" s="19">
        <f t="shared" si="23"/>
        <v>-1.5798650416787297E-4</v>
      </c>
      <c r="EZ41" s="19">
        <f t="shared" ref="EZ41:FF41" si="24">100*((EZ9/EY9)^4-1)</f>
        <v>-1.0532439842503294E-4</v>
      </c>
      <c r="FA41" s="19">
        <f t="shared" si="24"/>
        <v>-5.26622235597074E-5</v>
      </c>
      <c r="FB41" s="19">
        <f t="shared" si="24"/>
        <v>0</v>
      </c>
      <c r="FC41" s="19">
        <f t="shared" si="24"/>
        <v>-5.2662230443090152E-5</v>
      </c>
      <c r="FD41" s="19">
        <f t="shared" si="24"/>
        <v>0</v>
      </c>
      <c r="FE41" s="19">
        <f t="shared" si="24"/>
        <v>0</v>
      </c>
      <c r="FF41" s="19">
        <f t="shared" si="24"/>
        <v>0</v>
      </c>
    </row>
    <row r="42" spans="1:162" x14ac:dyDescent="0.2">
      <c r="B42" t="str">
        <f t="shared" si="6"/>
        <v xml:space="preserve">   Construction</v>
      </c>
      <c r="C42" s="20"/>
      <c r="D42" s="20">
        <f t="shared" ref="D42:AA42" si="25">100*((D10/C10)^4-1)</f>
        <v>12.397800637334889</v>
      </c>
      <c r="E42" s="20">
        <f t="shared" si="25"/>
        <v>0</v>
      </c>
      <c r="F42" s="20">
        <f t="shared" si="25"/>
        <v>-18.63911538536971</v>
      </c>
      <c r="G42" s="20">
        <f t="shared" si="25"/>
        <v>-1.7524219853161216</v>
      </c>
      <c r="H42" s="20">
        <f t="shared" si="25"/>
        <v>-4.9976411271378645</v>
      </c>
      <c r="I42" s="20">
        <f t="shared" si="25"/>
        <v>5.4938731586810396</v>
      </c>
      <c r="J42" s="20">
        <f t="shared" si="25"/>
        <v>2.9089013443174494</v>
      </c>
      <c r="K42" s="20">
        <f t="shared" si="25"/>
        <v>4.6958825189944209</v>
      </c>
      <c r="L42" s="20">
        <f t="shared" si="25"/>
        <v>8.7467391130376715</v>
      </c>
      <c r="M42" s="20">
        <f t="shared" si="25"/>
        <v>-3.9816816643518105</v>
      </c>
      <c r="N42" s="20">
        <f t="shared" si="25"/>
        <v>-4.6454492373352974</v>
      </c>
      <c r="O42" s="20">
        <f t="shared" si="25"/>
        <v>-8.0126867324196827</v>
      </c>
      <c r="P42" s="20">
        <f t="shared" si="25"/>
        <v>-12.071215204509656</v>
      </c>
      <c r="Q42" s="20">
        <f t="shared" si="25"/>
        <v>1.1517301423602078</v>
      </c>
      <c r="R42" s="20">
        <f t="shared" si="25"/>
        <v>-0.22850604778141825</v>
      </c>
      <c r="S42" s="20">
        <f t="shared" si="25"/>
        <v>-1.5922343453397825</v>
      </c>
      <c r="T42" s="20">
        <f t="shared" si="25"/>
        <v>-2.277810927223678</v>
      </c>
      <c r="U42" s="20">
        <f t="shared" si="25"/>
        <v>-0.69144079650778068</v>
      </c>
      <c r="V42" s="20">
        <f t="shared" si="25"/>
        <v>4.4712202395945866</v>
      </c>
      <c r="W42" s="20">
        <f t="shared" si="25"/>
        <v>2.5424909398099604</v>
      </c>
      <c r="X42" s="20">
        <f t="shared" si="25"/>
        <v>-0.9070236221346617</v>
      </c>
      <c r="Y42" s="20">
        <f t="shared" si="25"/>
        <v>0.91532584375701997</v>
      </c>
      <c r="Z42" s="20">
        <f t="shared" si="25"/>
        <v>-6.4369242556852839</v>
      </c>
      <c r="AA42" s="20">
        <f t="shared" si="25"/>
        <v>8.8385691982755255</v>
      </c>
      <c r="AB42" s="20">
        <f t="shared" ref="AB42:BG42" si="26">100*((AB10/AA10)^4-1)</f>
        <v>5.7838931921490033</v>
      </c>
      <c r="AC42" s="20">
        <f t="shared" si="26"/>
        <v>6.6358434839522085</v>
      </c>
      <c r="AD42" s="20">
        <f t="shared" si="26"/>
        <v>13.128372309983938</v>
      </c>
      <c r="AE42" s="20">
        <f t="shared" si="26"/>
        <v>16.010879610257113</v>
      </c>
      <c r="AF42" s="20">
        <f t="shared" si="26"/>
        <v>4.1704562271193568</v>
      </c>
      <c r="AG42" s="20">
        <f t="shared" si="26"/>
        <v>4.3370986956182911</v>
      </c>
      <c r="AH42" s="20">
        <f t="shared" si="26"/>
        <v>16.633356495985897</v>
      </c>
      <c r="AI42" s="20">
        <f t="shared" si="26"/>
        <v>1.1661684395309679</v>
      </c>
      <c r="AJ42" s="20">
        <f t="shared" si="26"/>
        <v>11.251387827101533</v>
      </c>
      <c r="AK42" s="20">
        <f t="shared" si="26"/>
        <v>9.7302263940662428</v>
      </c>
      <c r="AL42" s="20">
        <f t="shared" si="26"/>
        <v>10.287418499996171</v>
      </c>
      <c r="AM42" s="20">
        <f t="shared" si="26"/>
        <v>5.4832066066193397</v>
      </c>
      <c r="AN42" s="20">
        <f t="shared" si="26"/>
        <v>9.1350659599759965</v>
      </c>
      <c r="AO42" s="20">
        <f t="shared" si="26"/>
        <v>9.6706710010753696</v>
      </c>
      <c r="AP42" s="20">
        <f t="shared" si="26"/>
        <v>7.6454827613016807</v>
      </c>
      <c r="AQ42" s="20">
        <f t="shared" si="26"/>
        <v>8.380608970622605</v>
      </c>
      <c r="AR42" s="20">
        <f t="shared" si="26"/>
        <v>5.4747939406853741</v>
      </c>
      <c r="AS42" s="20">
        <f t="shared" si="26"/>
        <v>0.80466301491970427</v>
      </c>
      <c r="AT42" s="20">
        <f t="shared" si="26"/>
        <v>7.0653458064267927</v>
      </c>
      <c r="AU42" s="20">
        <f t="shared" si="26"/>
        <v>-0.47141933278735948</v>
      </c>
      <c r="AV42" s="20">
        <f t="shared" si="26"/>
        <v>-11.01819249352789</v>
      </c>
      <c r="AW42" s="20">
        <f t="shared" si="26"/>
        <v>-6.6431988911704547</v>
      </c>
      <c r="AX42" s="20">
        <f t="shared" si="26"/>
        <v>-15.659687651720333</v>
      </c>
      <c r="AY42" s="20">
        <f t="shared" si="26"/>
        <v>-0.85854837219110358</v>
      </c>
      <c r="AZ42" s="20">
        <f t="shared" si="26"/>
        <v>-8.3564413019631907</v>
      </c>
      <c r="BA42" s="20">
        <f t="shared" si="26"/>
        <v>0.70764872289499348</v>
      </c>
      <c r="BB42" s="20">
        <f t="shared" si="26"/>
        <v>-4.67147496955298</v>
      </c>
      <c r="BC42" s="20">
        <f t="shared" si="26"/>
        <v>-4.8984459263345492</v>
      </c>
      <c r="BD42" s="20">
        <f t="shared" si="26"/>
        <v>0.90558625485157584</v>
      </c>
      <c r="BE42" s="20">
        <f t="shared" si="26"/>
        <v>0.90354068275302346</v>
      </c>
      <c r="BF42" s="20">
        <f t="shared" si="26"/>
        <v>4.7545522073228375</v>
      </c>
      <c r="BG42" s="20">
        <f t="shared" si="26"/>
        <v>4.8826751534308377</v>
      </c>
      <c r="BH42" s="20">
        <f t="shared" ref="BH42:CM42" si="27">100*((BH10/BG10)^4-1)</f>
        <v>0</v>
      </c>
      <c r="BI42" s="20">
        <f t="shared" si="27"/>
        <v>2.6588402185943716</v>
      </c>
      <c r="BJ42" s="20">
        <f t="shared" si="27"/>
        <v>9.7535852692173464</v>
      </c>
      <c r="BK42" s="20">
        <f t="shared" si="27"/>
        <v>5.3866010652343865</v>
      </c>
      <c r="BL42" s="20">
        <f t="shared" si="27"/>
        <v>9.3932858819567144</v>
      </c>
      <c r="BM42" s="20">
        <f t="shared" si="27"/>
        <v>12.552677520412182</v>
      </c>
      <c r="BN42" s="20">
        <f t="shared" si="27"/>
        <v>12.868657146177508</v>
      </c>
      <c r="BO42" s="20">
        <f t="shared" si="27"/>
        <v>10.953571469439671</v>
      </c>
      <c r="BP42" s="20">
        <f t="shared" si="27"/>
        <v>12.134319803168081</v>
      </c>
      <c r="BQ42" s="20">
        <f t="shared" si="27"/>
        <v>3.8671654315049375</v>
      </c>
      <c r="BR42" s="20">
        <f t="shared" si="27"/>
        <v>4.1292544553438892</v>
      </c>
      <c r="BS42" s="20">
        <f t="shared" si="27"/>
        <v>16.295166485767364</v>
      </c>
      <c r="BT42" s="20">
        <f t="shared" si="27"/>
        <v>14.58123337766537</v>
      </c>
      <c r="BU42" s="20">
        <f t="shared" si="27"/>
        <v>3.1136618106180736</v>
      </c>
      <c r="BV42" s="20">
        <f t="shared" si="27"/>
        <v>-0.13273600295493626</v>
      </c>
      <c r="BW42" s="20">
        <f t="shared" si="27"/>
        <v>-2.7607207254127353</v>
      </c>
      <c r="BX42" s="20">
        <f t="shared" si="27"/>
        <v>-6.0132852491160405</v>
      </c>
      <c r="BY42" s="20">
        <f t="shared" si="27"/>
        <v>-7.3943396527705989</v>
      </c>
      <c r="BZ42" s="20">
        <f t="shared" si="27"/>
        <v>-21.315921943236916</v>
      </c>
      <c r="CA42" s="20">
        <f t="shared" si="27"/>
        <v>-31.889296588358562</v>
      </c>
      <c r="CB42" s="20">
        <f t="shared" si="27"/>
        <v>-26.105966157426653</v>
      </c>
      <c r="CC42" s="20">
        <f t="shared" si="27"/>
        <v>-21.713163994653229</v>
      </c>
      <c r="CD42" s="20">
        <f t="shared" si="27"/>
        <v>-17.309007067074987</v>
      </c>
      <c r="CE42" s="20">
        <f t="shared" si="27"/>
        <v>-10.820516107184375</v>
      </c>
      <c r="CF42" s="20">
        <f t="shared" si="27"/>
        <v>-7.3969087334536221</v>
      </c>
      <c r="CG42" s="20">
        <f t="shared" si="27"/>
        <v>-1.6235076433927298</v>
      </c>
      <c r="CH42" s="20">
        <f t="shared" si="27"/>
        <v>-3.6396567089580723</v>
      </c>
      <c r="CI42" s="20">
        <f t="shared" si="27"/>
        <v>-9.3768116886014159</v>
      </c>
      <c r="CJ42" s="20">
        <f t="shared" si="27"/>
        <v>0.63778697774259374</v>
      </c>
      <c r="CK42" s="20">
        <f t="shared" si="27"/>
        <v>1.7048097780272276</v>
      </c>
      <c r="CL42" s="20">
        <f t="shared" si="27"/>
        <v>0</v>
      </c>
      <c r="CM42" s="20">
        <f t="shared" si="27"/>
        <v>1.2711704943805024</v>
      </c>
      <c r="CN42" s="20">
        <f t="shared" ref="CN42:DS42" si="28">100*((CN10/CM10)^4-1)</f>
        <v>11.614405056268051</v>
      </c>
      <c r="CO42" s="20">
        <f t="shared" si="28"/>
        <v>7.5677128433619956</v>
      </c>
      <c r="CP42" s="20">
        <f t="shared" si="28"/>
        <v>11.946494152654319</v>
      </c>
      <c r="CQ42" s="20">
        <f t="shared" si="28"/>
        <v>9.2869424111806644</v>
      </c>
      <c r="CR42" s="20">
        <f t="shared" si="28"/>
        <v>6.2512016474984833</v>
      </c>
      <c r="CS42" s="20">
        <f t="shared" si="28"/>
        <v>11.565693874718841</v>
      </c>
      <c r="CT42" s="20">
        <f t="shared" si="28"/>
        <v>4.0867973147541869</v>
      </c>
      <c r="CU42" s="20">
        <f t="shared" si="28"/>
        <v>7.4456781648902792</v>
      </c>
      <c r="CV42" s="20">
        <f t="shared" si="28"/>
        <v>5.631165853345288</v>
      </c>
      <c r="CW42" s="20">
        <f t="shared" si="28"/>
        <v>16.757003936509186</v>
      </c>
      <c r="CX42" s="20">
        <f t="shared" si="28"/>
        <v>16.46252773445638</v>
      </c>
      <c r="CY42" s="20">
        <f t="shared" si="28"/>
        <v>12.049094329640164</v>
      </c>
      <c r="CZ42" s="20">
        <f t="shared" si="28"/>
        <v>6.636121167269704</v>
      </c>
      <c r="DA42" s="20">
        <f t="shared" si="28"/>
        <v>4.2639675395971022</v>
      </c>
      <c r="DB42" s="20">
        <f t="shared" si="28"/>
        <v>5.4943222414852944</v>
      </c>
      <c r="DC42" s="20">
        <f t="shared" si="28"/>
        <v>11.221485380796747</v>
      </c>
      <c r="DD42" s="20">
        <f t="shared" si="28"/>
        <v>8.0676314146167485</v>
      </c>
      <c r="DE42" s="20">
        <f t="shared" si="28"/>
        <v>5.9265412907358428</v>
      </c>
      <c r="DF42" s="20">
        <f t="shared" si="28"/>
        <v>4.0618733922354711</v>
      </c>
      <c r="DG42" s="20">
        <f t="shared" si="28"/>
        <v>6.0764456053390425</v>
      </c>
      <c r="DH42" s="20">
        <f t="shared" si="28"/>
        <v>3.6745309710657148</v>
      </c>
      <c r="DI42" s="20">
        <f t="shared" si="28"/>
        <v>1.668368606929671</v>
      </c>
      <c r="DJ42" s="20">
        <f t="shared" si="28"/>
        <v>4.9036372603233902</v>
      </c>
      <c r="DK42" s="20">
        <f t="shared" si="28"/>
        <v>9.4253835118562677</v>
      </c>
      <c r="DL42" s="20">
        <f t="shared" si="28"/>
        <v>5.0100451092011777</v>
      </c>
      <c r="DM42" s="20">
        <f t="shared" si="28"/>
        <v>3.7279647458865472</v>
      </c>
      <c r="DN42" s="20">
        <f t="shared" si="28"/>
        <v>5.4427566304974473</v>
      </c>
      <c r="DO42" s="20">
        <f t="shared" si="28"/>
        <v>-5.7773423640919974</v>
      </c>
      <c r="DP42" s="20">
        <f t="shared" si="28"/>
        <v>6.6777741051821327</v>
      </c>
      <c r="DQ42" s="20">
        <f t="shared" si="28"/>
        <v>-0.12818456933808564</v>
      </c>
      <c r="DR42" s="20">
        <f t="shared" si="28"/>
        <v>1.0302555055215379</v>
      </c>
      <c r="DS42" s="20">
        <f t="shared" si="28"/>
        <v>1.4149965127808972</v>
      </c>
      <c r="DT42" s="20">
        <f t="shared" ref="DT42:EY42" si="29">100*((DT10/DS10)^4-1)</f>
        <v>-39.293702179195932</v>
      </c>
      <c r="DU42" s="20">
        <f t="shared" si="29"/>
        <v>37.598607880464982</v>
      </c>
      <c r="DV42" s="20">
        <f t="shared" si="29"/>
        <v>10.241313214112257</v>
      </c>
      <c r="DW42" s="20">
        <f t="shared" si="29"/>
        <v>1.0454011173756994</v>
      </c>
      <c r="DX42" s="20">
        <f t="shared" si="29"/>
        <v>5.025487419760144</v>
      </c>
      <c r="DY42" s="20">
        <f t="shared" si="29"/>
        <v>0.90075030760057295</v>
      </c>
      <c r="DZ42" s="20">
        <f t="shared" si="29"/>
        <v>4.1579941960788069</v>
      </c>
      <c r="EA42" s="20">
        <f t="shared" si="29"/>
        <v>-6.7865462775059893</v>
      </c>
      <c r="EB42" s="20">
        <f t="shared" si="29"/>
        <v>6.7381456627239933</v>
      </c>
      <c r="EC42" s="20">
        <f t="shared" si="29"/>
        <v>8.3670879389707196</v>
      </c>
      <c r="ED42" s="20">
        <f t="shared" si="29"/>
        <v>-0.62005703734222539</v>
      </c>
      <c r="EE42" s="20">
        <f t="shared" si="29"/>
        <v>2.6401221176020062</v>
      </c>
      <c r="EF42" s="19">
        <f t="shared" si="29"/>
        <v>-1.0422834113607338</v>
      </c>
      <c r="EG42" s="19">
        <f t="shared" si="29"/>
        <v>-1.766850179695445</v>
      </c>
      <c r="EH42" s="19">
        <f t="shared" si="29"/>
        <v>-3.1489658736370996</v>
      </c>
      <c r="EI42" s="19">
        <f t="shared" si="29"/>
        <v>-3.3238810925671047</v>
      </c>
      <c r="EJ42" s="19">
        <f t="shared" si="29"/>
        <v>-4.1906780917554283</v>
      </c>
      <c r="EK42" s="19">
        <f t="shared" si="29"/>
        <v>-2.6352859015469687</v>
      </c>
      <c r="EL42" s="19">
        <f t="shared" si="29"/>
        <v>-1.2584236611022592</v>
      </c>
      <c r="EM42" s="19">
        <f t="shared" si="29"/>
        <v>-1.9596012944242625</v>
      </c>
      <c r="EN42" s="19">
        <f t="shared" si="29"/>
        <v>-0.12386685163281452</v>
      </c>
      <c r="EO42" s="19">
        <f t="shared" si="29"/>
        <v>0.40915789967657101</v>
      </c>
      <c r="EP42" s="19">
        <f t="shared" si="29"/>
        <v>0.87751588348994325</v>
      </c>
      <c r="EQ42" s="19">
        <f t="shared" si="29"/>
        <v>1.1339832417755602</v>
      </c>
      <c r="ER42" s="19">
        <f t="shared" si="29"/>
        <v>1.5119157940886918</v>
      </c>
      <c r="ES42" s="19">
        <f t="shared" si="29"/>
        <v>1.6175269478950982</v>
      </c>
      <c r="ET42" s="19">
        <f t="shared" si="29"/>
        <v>1.3423979632801064</v>
      </c>
      <c r="EU42" s="19">
        <f t="shared" si="29"/>
        <v>1.7790800440813825</v>
      </c>
      <c r="EV42" s="19">
        <f t="shared" si="29"/>
        <v>1.9499173666199798</v>
      </c>
      <c r="EW42" s="19">
        <f t="shared" si="29"/>
        <v>2.0236853049875325</v>
      </c>
      <c r="EX42" s="19">
        <f t="shared" si="29"/>
        <v>2.198842851484617</v>
      </c>
      <c r="EY42" s="19">
        <f t="shared" si="29"/>
        <v>2.2437341172329983</v>
      </c>
      <c r="EZ42" s="19">
        <f t="shared" ref="EZ42:FF42" si="30">100*((EZ10/EY10)^4-1)</f>
        <v>2.3863027372413637</v>
      </c>
      <c r="FA42" s="19">
        <f t="shared" si="30"/>
        <v>2.3592986220905665</v>
      </c>
      <c r="FB42" s="19">
        <f t="shared" si="30"/>
        <v>2.3045114662042065</v>
      </c>
      <c r="FC42" s="19">
        <f t="shared" si="30"/>
        <v>1.5556509206895441</v>
      </c>
      <c r="FD42" s="19">
        <f t="shared" si="30"/>
        <v>2.2091401013593082</v>
      </c>
      <c r="FE42" s="19">
        <f t="shared" si="30"/>
        <v>2.1337901980705176</v>
      </c>
      <c r="FF42" s="19">
        <f t="shared" si="30"/>
        <v>2.1860824361446651</v>
      </c>
    </row>
    <row r="43" spans="1:162" x14ac:dyDescent="0.2">
      <c r="B43" t="str">
        <f t="shared" si="6"/>
        <v xml:space="preserve">   Manufacturing</v>
      </c>
      <c r="C43" s="20"/>
      <c r="D43" s="20">
        <f t="shared" ref="D43:AA43" si="31">100*((D11/C11)^4-1)</f>
        <v>-2.5328855407221407</v>
      </c>
      <c r="E43" s="20">
        <f t="shared" si="31"/>
        <v>2.5347285982505019</v>
      </c>
      <c r="F43" s="20">
        <f t="shared" si="31"/>
        <v>-5.0181147705489089</v>
      </c>
      <c r="G43" s="20">
        <f t="shared" si="31"/>
        <v>-3.7992984243657713</v>
      </c>
      <c r="H43" s="20">
        <f t="shared" si="31"/>
        <v>-1.2700267572890445</v>
      </c>
      <c r="I43" s="20">
        <f t="shared" si="31"/>
        <v>2.7809806718626096</v>
      </c>
      <c r="J43" s="20">
        <f t="shared" si="31"/>
        <v>-3.8219097693231507</v>
      </c>
      <c r="K43" s="20">
        <f t="shared" si="31"/>
        <v>-1.0868595703634853</v>
      </c>
      <c r="L43" s="20">
        <f t="shared" si="31"/>
        <v>-2.1073740126800078</v>
      </c>
      <c r="M43" s="20">
        <f t="shared" si="31"/>
        <v>-3.1334994740788935</v>
      </c>
      <c r="N43" s="20">
        <f t="shared" si="31"/>
        <v>-6.1789016196112101</v>
      </c>
      <c r="O43" s="20">
        <f t="shared" si="31"/>
        <v>-7.1565860241861179</v>
      </c>
      <c r="P43" s="20">
        <f t="shared" si="31"/>
        <v>-4.1210968652882656</v>
      </c>
      <c r="Q43" s="20">
        <f t="shared" si="31"/>
        <v>2.6182939532093163</v>
      </c>
      <c r="R43" s="20">
        <f t="shared" si="31"/>
        <v>-15.544185124723441</v>
      </c>
      <c r="S43" s="20">
        <f t="shared" si="31"/>
        <v>-6.4839111402434817</v>
      </c>
      <c r="T43" s="20">
        <f t="shared" si="31"/>
        <v>-2.3522093217348217</v>
      </c>
      <c r="U43" s="20">
        <f t="shared" si="31"/>
        <v>-1.0807790593846067</v>
      </c>
      <c r="V43" s="20">
        <f t="shared" si="31"/>
        <v>-0.65128684415760585</v>
      </c>
      <c r="W43" s="20">
        <f t="shared" si="31"/>
        <v>6.2446683637693789</v>
      </c>
      <c r="X43" s="20">
        <f t="shared" si="31"/>
        <v>-5.1230769737210968</v>
      </c>
      <c r="Y43" s="20">
        <f t="shared" si="31"/>
        <v>-9.6379319927891505</v>
      </c>
      <c r="Z43" s="20">
        <f t="shared" si="31"/>
        <v>-30.974424521759246</v>
      </c>
      <c r="AA43" s="20">
        <f t="shared" si="31"/>
        <v>48.133575002649273</v>
      </c>
      <c r="AB43" s="20">
        <f t="shared" ref="AB43:BG43" si="32">100*((AB11/AA11)^4-1)</f>
        <v>8.0737734506177041</v>
      </c>
      <c r="AC43" s="20">
        <f t="shared" si="32"/>
        <v>9.7693198501417111</v>
      </c>
      <c r="AD43" s="20">
        <f t="shared" si="32"/>
        <v>13.458150155803562</v>
      </c>
      <c r="AE43" s="20">
        <f t="shared" si="32"/>
        <v>12.870127463977976</v>
      </c>
      <c r="AF43" s="20">
        <f t="shared" si="32"/>
        <v>11.888412867244714</v>
      </c>
      <c r="AG43" s="20">
        <f t="shared" si="32"/>
        <v>12.179725206161173</v>
      </c>
      <c r="AH43" s="20">
        <f t="shared" si="32"/>
        <v>12.231399102755013</v>
      </c>
      <c r="AI43" s="20">
        <f t="shared" si="32"/>
        <v>0.98203959110405581</v>
      </c>
      <c r="AJ43" s="20">
        <f t="shared" si="32"/>
        <v>4.0245799992212117</v>
      </c>
      <c r="AK43" s="20">
        <f t="shared" si="32"/>
        <v>-0.36193598843893282</v>
      </c>
      <c r="AL43" s="20">
        <f t="shared" si="32"/>
        <v>-4.5747375057138111</v>
      </c>
      <c r="AM43" s="20">
        <f t="shared" si="32"/>
        <v>-11.684352448002667</v>
      </c>
      <c r="AN43" s="20">
        <f t="shared" si="32"/>
        <v>-8.1912369247856063</v>
      </c>
      <c r="AO43" s="20">
        <f t="shared" si="32"/>
        <v>-10.041286977591357</v>
      </c>
      <c r="AP43" s="20">
        <f t="shared" si="32"/>
        <v>-6.3307465637529976</v>
      </c>
      <c r="AQ43" s="20">
        <f t="shared" si="32"/>
        <v>-14.420613603925291</v>
      </c>
      <c r="AR43" s="20">
        <f t="shared" si="32"/>
        <v>2.5422461171039412</v>
      </c>
      <c r="AS43" s="20">
        <f t="shared" si="32"/>
        <v>-3.4985017464175483</v>
      </c>
      <c r="AT43" s="20">
        <f t="shared" si="32"/>
        <v>-3.0505634481678756</v>
      </c>
      <c r="AU43" s="20">
        <f t="shared" si="32"/>
        <v>-5.4003968921527479</v>
      </c>
      <c r="AV43" s="20">
        <f t="shared" si="32"/>
        <v>-2.2033806180818516</v>
      </c>
      <c r="AW43" s="20">
        <f t="shared" si="32"/>
        <v>-2.6401183209876389</v>
      </c>
      <c r="AX43" s="20">
        <f t="shared" si="32"/>
        <v>-11.511106105253699</v>
      </c>
      <c r="AY43" s="20">
        <f t="shared" si="32"/>
        <v>-18.01249428931273</v>
      </c>
      <c r="AZ43" s="20">
        <f t="shared" si="32"/>
        <v>-8.518542306753595</v>
      </c>
      <c r="BA43" s="20">
        <f t="shared" si="32"/>
        <v>-9.3776228272703381</v>
      </c>
      <c r="BB43" s="20">
        <f t="shared" si="32"/>
        <v>-9.9077100302174426</v>
      </c>
      <c r="BC43" s="20">
        <f t="shared" si="32"/>
        <v>-11.169326554105707</v>
      </c>
      <c r="BD43" s="20">
        <f t="shared" si="32"/>
        <v>-8.5118801322036077</v>
      </c>
      <c r="BE43" s="20">
        <f t="shared" si="32"/>
        <v>-6.1753707109409532</v>
      </c>
      <c r="BF43" s="20">
        <f t="shared" si="32"/>
        <v>-5.1464547853946048</v>
      </c>
      <c r="BG43" s="20">
        <f t="shared" si="32"/>
        <v>-2.3629949736815314</v>
      </c>
      <c r="BH43" s="20">
        <f t="shared" ref="BH43:CM43" si="33">100*((BH11/BG11)^4-1)</f>
        <v>0.1846295377674112</v>
      </c>
      <c r="BI43" s="20">
        <f t="shared" si="33"/>
        <v>2.2314343703828898</v>
      </c>
      <c r="BJ43" s="20">
        <f t="shared" si="33"/>
        <v>4.5696335613298666</v>
      </c>
      <c r="BK43" s="20">
        <f t="shared" si="33"/>
        <v>4.799525487473888</v>
      </c>
      <c r="BL43" s="20">
        <f t="shared" si="33"/>
        <v>8.1234250935934718</v>
      </c>
      <c r="BM43" s="20">
        <f t="shared" si="33"/>
        <v>-5.4233229611284184</v>
      </c>
      <c r="BN43" s="20">
        <f t="shared" si="33"/>
        <v>18.242068700777647</v>
      </c>
      <c r="BO43" s="20">
        <f t="shared" si="33"/>
        <v>6.7454060017673845</v>
      </c>
      <c r="BP43" s="20">
        <f t="shared" si="33"/>
        <v>3.4061260310091379</v>
      </c>
      <c r="BQ43" s="20">
        <f t="shared" si="33"/>
        <v>3.7197489012523732</v>
      </c>
      <c r="BR43" s="20">
        <f t="shared" si="33"/>
        <v>4.1958257344441474</v>
      </c>
      <c r="BS43" s="20">
        <f t="shared" si="33"/>
        <v>4.2366182182501433</v>
      </c>
      <c r="BT43" s="20">
        <f t="shared" si="33"/>
        <v>2.5328130486777178</v>
      </c>
      <c r="BU43" s="20">
        <f t="shared" si="33"/>
        <v>5.7504041254178295</v>
      </c>
      <c r="BV43" s="20">
        <f t="shared" si="33"/>
        <v>2.7242031345812601</v>
      </c>
      <c r="BW43" s="20">
        <f t="shared" si="33"/>
        <v>2.3044649243261661</v>
      </c>
      <c r="BX43" s="20">
        <f t="shared" si="33"/>
        <v>-0.46920740222283763</v>
      </c>
      <c r="BY43" s="20">
        <f t="shared" si="33"/>
        <v>-0.31335659433384677</v>
      </c>
      <c r="BZ43" s="20">
        <f t="shared" si="33"/>
        <v>-21.810297588633563</v>
      </c>
      <c r="CA43" s="20">
        <f t="shared" si="33"/>
        <v>5.8851964669648593</v>
      </c>
      <c r="CB43" s="20">
        <f t="shared" si="33"/>
        <v>-12.827448767798888</v>
      </c>
      <c r="CC43" s="20">
        <f t="shared" si="33"/>
        <v>-8.1680879374157804</v>
      </c>
      <c r="CD43" s="20">
        <f t="shared" si="33"/>
        <v>-5.868839053540631</v>
      </c>
      <c r="CE43" s="20">
        <f t="shared" si="33"/>
        <v>-2.0159318328234144</v>
      </c>
      <c r="CF43" s="20">
        <f t="shared" si="33"/>
        <v>-0.17742288824178498</v>
      </c>
      <c r="CG43" s="20">
        <f t="shared" si="33"/>
        <v>1.1595374496522926</v>
      </c>
      <c r="CH43" s="20">
        <f t="shared" si="33"/>
        <v>3.4986057539091231</v>
      </c>
      <c r="CI43" s="20">
        <f t="shared" si="33"/>
        <v>5.3727559736502561</v>
      </c>
      <c r="CJ43" s="20">
        <f t="shared" si="33"/>
        <v>8.4898768858515652</v>
      </c>
      <c r="CK43" s="20">
        <f t="shared" si="33"/>
        <v>8.223394329258781</v>
      </c>
      <c r="CL43" s="20">
        <f t="shared" si="33"/>
        <v>6.6530621467433937</v>
      </c>
      <c r="CM43" s="20">
        <f t="shared" si="33"/>
        <v>4.2436677783283416</v>
      </c>
      <c r="CN43" s="20">
        <f t="shared" ref="CN43:DS43" si="34">100*((CN11/CM11)^4-1)</f>
        <v>4.869617412601257</v>
      </c>
      <c r="CO43" s="20">
        <f t="shared" si="34"/>
        <v>4.8110576100408364</v>
      </c>
      <c r="CP43" s="20">
        <f t="shared" si="34"/>
        <v>3.2048750528299808</v>
      </c>
      <c r="CQ43" s="20">
        <f t="shared" si="34"/>
        <v>1.9783751525776161</v>
      </c>
      <c r="CR43" s="20">
        <f t="shared" si="34"/>
        <v>0.31305004439639017</v>
      </c>
      <c r="CS43" s="20">
        <f t="shared" si="34"/>
        <v>-0.62341520620132762</v>
      </c>
      <c r="CT43" s="20">
        <f t="shared" si="34"/>
        <v>-0.31256080814804355</v>
      </c>
      <c r="CU43" s="20">
        <f t="shared" si="34"/>
        <v>-1.2468189720848066</v>
      </c>
      <c r="CV43" s="20">
        <f t="shared" si="34"/>
        <v>0.23582577954885942</v>
      </c>
      <c r="CW43" s="20">
        <f t="shared" si="34"/>
        <v>1.4203762706980871</v>
      </c>
      <c r="CX43" s="20">
        <f t="shared" si="34"/>
        <v>0.1565251119143074</v>
      </c>
      <c r="CY43" s="20">
        <f t="shared" si="34"/>
        <v>1.0991064645565984</v>
      </c>
      <c r="CZ43" s="20">
        <f t="shared" si="34"/>
        <v>-1.0097986920007962</v>
      </c>
      <c r="DA43" s="20">
        <f t="shared" si="34"/>
        <v>2.6046984347159574</v>
      </c>
      <c r="DB43" s="20">
        <f t="shared" si="34"/>
        <v>-1.5443725424059473</v>
      </c>
      <c r="DC43" s="20">
        <f t="shared" si="34"/>
        <v>-1.0871574467790857</v>
      </c>
      <c r="DD43" s="20">
        <f t="shared" si="34"/>
        <v>-1.4772804852530408</v>
      </c>
      <c r="DE43" s="20">
        <f t="shared" si="34"/>
        <v>-4.0948834951572639</v>
      </c>
      <c r="DF43" s="20">
        <f t="shared" si="34"/>
        <v>-5.816315677656803</v>
      </c>
      <c r="DG43" s="20">
        <f t="shared" si="34"/>
        <v>-4.3544824349364131</v>
      </c>
      <c r="DH43" s="20">
        <f t="shared" si="34"/>
        <v>-2.3397877906822684</v>
      </c>
      <c r="DI43" s="20">
        <f t="shared" si="34"/>
        <v>-6.5472524512724339</v>
      </c>
      <c r="DJ43" s="20">
        <f t="shared" si="34"/>
        <v>-1.4906571570895921</v>
      </c>
      <c r="DK43" s="20">
        <f t="shared" si="34"/>
        <v>0.50251157394227697</v>
      </c>
      <c r="DL43" s="20">
        <f t="shared" si="34"/>
        <v>1.8494676309550373</v>
      </c>
      <c r="DM43" s="20">
        <f t="shared" si="34"/>
        <v>2.5166555335933927</v>
      </c>
      <c r="DN43" s="20">
        <f t="shared" si="34"/>
        <v>6.7730053207364138</v>
      </c>
      <c r="DO43" s="20">
        <f t="shared" si="34"/>
        <v>4.208652615548214</v>
      </c>
      <c r="DP43" s="20">
        <f t="shared" si="34"/>
        <v>2.5163661441845786</v>
      </c>
      <c r="DQ43" s="20">
        <f t="shared" si="34"/>
        <v>7.9944035182588635E-2</v>
      </c>
      <c r="DR43" s="20">
        <f t="shared" si="34"/>
        <v>-7.9880175746749327E-2</v>
      </c>
      <c r="DS43" s="20">
        <f t="shared" si="34"/>
        <v>-2.1404438097533229</v>
      </c>
      <c r="DT43" s="20">
        <f t="shared" ref="DT43:EY43" si="35">100*((DT11/DS11)^4-1)</f>
        <v>-27.717831511651724</v>
      </c>
      <c r="DU43" s="20">
        <f t="shared" si="35"/>
        <v>-15.250235699638793</v>
      </c>
      <c r="DV43" s="20">
        <f t="shared" si="35"/>
        <v>-10.795690703209992</v>
      </c>
      <c r="DW43" s="20">
        <f t="shared" si="35"/>
        <v>-7.6223644592113615</v>
      </c>
      <c r="DX43" s="20">
        <f t="shared" si="35"/>
        <v>-4.5899280469878008</v>
      </c>
      <c r="DY43" s="20">
        <f t="shared" si="35"/>
        <v>-0.38526321720940837</v>
      </c>
      <c r="DZ43" s="20">
        <f t="shared" si="35"/>
        <v>6.1217168271885836</v>
      </c>
      <c r="EA43" s="20">
        <f t="shared" si="35"/>
        <v>3.0789190141576217</v>
      </c>
      <c r="EB43" s="20">
        <f t="shared" si="35"/>
        <v>3.0554023500170224</v>
      </c>
      <c r="EC43" s="20">
        <f t="shared" si="35"/>
        <v>6.034983368278013</v>
      </c>
      <c r="ED43" s="20">
        <f t="shared" si="35"/>
        <v>4.984358535220057</v>
      </c>
      <c r="EE43" s="20">
        <f t="shared" si="35"/>
        <v>3.605326186620128</v>
      </c>
      <c r="EF43" s="19">
        <f t="shared" si="35"/>
        <v>1.0386504379413575</v>
      </c>
      <c r="EG43" s="19">
        <f t="shared" si="35"/>
        <v>1.6857863251073635</v>
      </c>
      <c r="EH43" s="19">
        <f t="shared" si="35"/>
        <v>0.97751480082266529</v>
      </c>
      <c r="EI43" s="19">
        <f t="shared" si="35"/>
        <v>0.28815837318960646</v>
      </c>
      <c r="EJ43" s="19">
        <f t="shared" si="35"/>
        <v>0.14403227645369832</v>
      </c>
      <c r="EK43" s="19">
        <f t="shared" si="35"/>
        <v>-0.10251812682140482</v>
      </c>
      <c r="EL43" s="19">
        <f t="shared" si="35"/>
        <v>-0.33204340488933726</v>
      </c>
      <c r="EM43" s="19">
        <f t="shared" si="35"/>
        <v>-0.42504858870121565</v>
      </c>
      <c r="EN43" s="19">
        <f t="shared" si="35"/>
        <v>-0.39814204474033499</v>
      </c>
      <c r="EO43" s="19">
        <f t="shared" si="35"/>
        <v>-0.38591783560266713</v>
      </c>
      <c r="EP43" s="19">
        <f t="shared" si="35"/>
        <v>-0.37446273679597741</v>
      </c>
      <c r="EQ43" s="19">
        <f t="shared" si="35"/>
        <v>-0.2676778344221753</v>
      </c>
      <c r="ER43" s="19">
        <f t="shared" si="35"/>
        <v>-0.185642095055083</v>
      </c>
      <c r="ES43" s="19">
        <f t="shared" si="35"/>
        <v>-0.14903509321900765</v>
      </c>
      <c r="ET43" s="19">
        <f t="shared" si="35"/>
        <v>-7.564653815148592E-2</v>
      </c>
      <c r="EU43" s="19">
        <f t="shared" si="35"/>
        <v>-5.676053438585793E-3</v>
      </c>
      <c r="EV43" s="19">
        <f t="shared" si="35"/>
        <v>1.1623314058106793E-2</v>
      </c>
      <c r="EW43" s="19">
        <f t="shared" si="35"/>
        <v>-6.2422371250492326E-2</v>
      </c>
      <c r="EX43" s="19">
        <f t="shared" si="35"/>
        <v>-8.1074996290941836E-2</v>
      </c>
      <c r="EY43" s="19">
        <f t="shared" si="35"/>
        <v>-5.6228638316957458E-2</v>
      </c>
      <c r="EZ43" s="19">
        <f t="shared" ref="EZ43:FF43" si="36">100*((EZ11/EY11)^4-1)</f>
        <v>1.9742488920115875E-2</v>
      </c>
      <c r="FA43" s="19">
        <f t="shared" si="36"/>
        <v>-1.1897583425346525E-2</v>
      </c>
      <c r="FB43" s="19">
        <f t="shared" si="36"/>
        <v>-4.3800800330295875E-2</v>
      </c>
      <c r="FC43" s="19">
        <f t="shared" si="36"/>
        <v>-3.4883402233198968E-2</v>
      </c>
      <c r="FD43" s="19">
        <f t="shared" si="36"/>
        <v>-8.1387504088348273E-2</v>
      </c>
      <c r="FE43" s="19">
        <f t="shared" si="36"/>
        <v>-0.26080406382477106</v>
      </c>
      <c r="FF43" s="19">
        <f t="shared" si="36"/>
        <v>-0.27502256145248705</v>
      </c>
    </row>
    <row r="44" spans="1:162" x14ac:dyDescent="0.2">
      <c r="B44" t="str">
        <f t="shared" si="6"/>
        <v xml:space="preserve">      Aerospace</v>
      </c>
      <c r="C44" s="20"/>
      <c r="D44" s="20">
        <f t="shared" ref="D44:AA44" si="37">100*((D12/C12)^4-1)</f>
        <v>-6.8291896628770328</v>
      </c>
      <c r="E44" s="20">
        <f t="shared" si="37"/>
        <v>-1.7722201912059532</v>
      </c>
      <c r="F44" s="20">
        <f t="shared" si="37"/>
        <v>-0.23873459963013044</v>
      </c>
      <c r="G44" s="20">
        <f t="shared" si="37"/>
        <v>3.5121578573575229</v>
      </c>
      <c r="H44" s="20">
        <f t="shared" si="37"/>
        <v>-0.59127702029770912</v>
      </c>
      <c r="I44" s="20">
        <f t="shared" si="37"/>
        <v>3.3650917936072444</v>
      </c>
      <c r="J44" s="20">
        <f t="shared" si="37"/>
        <v>-1.9862095260870793</v>
      </c>
      <c r="K44" s="20">
        <f t="shared" si="37"/>
        <v>-1.646055400813462</v>
      </c>
      <c r="L44" s="20">
        <f t="shared" si="37"/>
        <v>-7.6132623188632342</v>
      </c>
      <c r="M44" s="20">
        <f t="shared" si="37"/>
        <v>-6.269273126355424</v>
      </c>
      <c r="N44" s="20">
        <f t="shared" si="37"/>
        <v>-5.6637487249323719</v>
      </c>
      <c r="O44" s="20">
        <f t="shared" si="37"/>
        <v>-7.1713517844177455</v>
      </c>
      <c r="P44" s="20">
        <f t="shared" si="37"/>
        <v>-12.596996824342622</v>
      </c>
      <c r="Q44" s="20">
        <f t="shared" si="37"/>
        <v>-8.410826018923812</v>
      </c>
      <c r="R44" s="20">
        <f t="shared" si="37"/>
        <v>-18.248936765827683</v>
      </c>
      <c r="S44" s="20">
        <f t="shared" si="37"/>
        <v>-12.527830779144278</v>
      </c>
      <c r="T44" s="20">
        <f t="shared" si="37"/>
        <v>-9.7227429384951432</v>
      </c>
      <c r="U44" s="20">
        <f t="shared" si="37"/>
        <v>-3.5551980754305101</v>
      </c>
      <c r="V44" s="20">
        <f t="shared" si="37"/>
        <v>1.9842936881000028</v>
      </c>
      <c r="W44" s="20">
        <f t="shared" si="37"/>
        <v>-3.4229369841468404</v>
      </c>
      <c r="X44" s="20">
        <f t="shared" si="37"/>
        <v>-9.2429270650156603</v>
      </c>
      <c r="Y44" s="20">
        <f t="shared" si="37"/>
        <v>-29.042603929609623</v>
      </c>
      <c r="Z44" s="20">
        <f t="shared" si="37"/>
        <v>-58.58610555590591</v>
      </c>
      <c r="AA44" s="20">
        <f t="shared" si="37"/>
        <v>141.87507298187799</v>
      </c>
      <c r="AB44" s="20">
        <f t="shared" ref="AB44:BG44" si="38">100*((AB12/AA12)^4-1)</f>
        <v>10.029903722873645</v>
      </c>
      <c r="AC44" s="20">
        <f t="shared" si="38"/>
        <v>21.800181032796463</v>
      </c>
      <c r="AD44" s="20">
        <f t="shared" si="38"/>
        <v>31.365807229192889</v>
      </c>
      <c r="AE44" s="20">
        <f t="shared" si="38"/>
        <v>23.999281732857924</v>
      </c>
      <c r="AF44" s="20">
        <f t="shared" si="38"/>
        <v>13.937933672731507</v>
      </c>
      <c r="AG44" s="20">
        <f t="shared" si="38"/>
        <v>21.081996629593025</v>
      </c>
      <c r="AH44" s="20">
        <f t="shared" si="38"/>
        <v>18.705189614334916</v>
      </c>
      <c r="AI44" s="20">
        <f t="shared" si="38"/>
        <v>0</v>
      </c>
      <c r="AJ44" s="20">
        <f t="shared" si="38"/>
        <v>2.1146835359697747</v>
      </c>
      <c r="AK44" s="20">
        <f t="shared" si="38"/>
        <v>-1.8289412440965158</v>
      </c>
      <c r="AL44" s="20">
        <f t="shared" si="38"/>
        <v>-5.9081835900738788</v>
      </c>
      <c r="AM44" s="20">
        <f t="shared" si="38"/>
        <v>-16.303902018476137</v>
      </c>
      <c r="AN44" s="20">
        <f t="shared" si="38"/>
        <v>-19.360205206715044</v>
      </c>
      <c r="AO44" s="20">
        <f t="shared" si="38"/>
        <v>-19.522304906361466</v>
      </c>
      <c r="AP44" s="20">
        <f t="shared" si="38"/>
        <v>-13.02346116479236</v>
      </c>
      <c r="AQ44" s="20">
        <f t="shared" si="38"/>
        <v>-29.082540174665581</v>
      </c>
      <c r="AR44" s="20">
        <f t="shared" si="38"/>
        <v>13.833421987940131</v>
      </c>
      <c r="AS44" s="20">
        <f t="shared" si="38"/>
        <v>-5.0029055647105469</v>
      </c>
      <c r="AT44" s="20">
        <f t="shared" si="38"/>
        <v>0.48514162070498745</v>
      </c>
      <c r="AU44" s="20">
        <f t="shared" si="38"/>
        <v>3.2637066131229187</v>
      </c>
      <c r="AV44" s="20">
        <f t="shared" si="38"/>
        <v>1.2856403944186079</v>
      </c>
      <c r="AW44" s="20">
        <f t="shared" si="38"/>
        <v>2.9006984088697063</v>
      </c>
      <c r="AX44" s="20">
        <f t="shared" si="38"/>
        <v>-6.6347212137712557</v>
      </c>
      <c r="AY44" s="20">
        <f t="shared" si="38"/>
        <v>-25.727020568781732</v>
      </c>
      <c r="AZ44" s="20">
        <f t="shared" si="38"/>
        <v>-14.874885241263735</v>
      </c>
      <c r="BA44" s="20">
        <f t="shared" si="38"/>
        <v>-15.766160672074969</v>
      </c>
      <c r="BB44" s="20">
        <f t="shared" si="38"/>
        <v>-9.0971528195677891</v>
      </c>
      <c r="BC44" s="20">
        <f t="shared" si="38"/>
        <v>-17.284146240903851</v>
      </c>
      <c r="BD44" s="20">
        <f t="shared" si="38"/>
        <v>-13.797469433208143</v>
      </c>
      <c r="BE44" s="20">
        <f t="shared" si="38"/>
        <v>-13.726682557167823</v>
      </c>
      <c r="BF44" s="20">
        <f t="shared" si="38"/>
        <v>-9.0489437725283182</v>
      </c>
      <c r="BG44" s="20">
        <f t="shared" si="38"/>
        <v>-6.3177683143494257</v>
      </c>
      <c r="BH44" s="20">
        <f t="shared" ref="BH44:CM44" si="39">100*((BH12/BG12)^4-1)</f>
        <v>-2.9170542366320884</v>
      </c>
      <c r="BI44" s="20">
        <f t="shared" si="39"/>
        <v>0.91742518756923186</v>
      </c>
      <c r="BJ44" s="20">
        <f t="shared" si="39"/>
        <v>8.9516132355144542</v>
      </c>
      <c r="BK44" s="20">
        <f t="shared" si="39"/>
        <v>10.670024705356429</v>
      </c>
      <c r="BL44" s="20">
        <f t="shared" si="39"/>
        <v>9.6915451158978261</v>
      </c>
      <c r="BM44" s="20">
        <f t="shared" si="39"/>
        <v>-16.701510486412385</v>
      </c>
      <c r="BN44" s="20">
        <f t="shared" si="39"/>
        <v>49.78668586390598</v>
      </c>
      <c r="BO44" s="20">
        <f t="shared" si="39"/>
        <v>10.446306877341405</v>
      </c>
      <c r="BP44" s="20">
        <f t="shared" si="39"/>
        <v>4.3883811921126226</v>
      </c>
      <c r="BQ44" s="20">
        <f t="shared" si="39"/>
        <v>9.8594543107186858</v>
      </c>
      <c r="BR44" s="20">
        <f t="shared" si="39"/>
        <v>11.051718565231639</v>
      </c>
      <c r="BS44" s="20">
        <f t="shared" si="39"/>
        <v>8.9704859878693597</v>
      </c>
      <c r="BT44" s="20">
        <f t="shared" si="39"/>
        <v>5.7247346455399972</v>
      </c>
      <c r="BU44" s="20">
        <f t="shared" si="39"/>
        <v>10.944092697296238</v>
      </c>
      <c r="BV44" s="20">
        <f t="shared" si="39"/>
        <v>8.7900657731556198</v>
      </c>
      <c r="BW44" s="20">
        <f t="shared" si="39"/>
        <v>6.8024185138048088</v>
      </c>
      <c r="BX44" s="20">
        <f t="shared" si="39"/>
        <v>1.8537530886751918</v>
      </c>
      <c r="BY44" s="20">
        <f t="shared" si="39"/>
        <v>6.1337419794828651</v>
      </c>
      <c r="BZ44" s="20">
        <f t="shared" si="39"/>
        <v>-33.342788480248664</v>
      </c>
      <c r="CA44" s="20">
        <f t="shared" si="39"/>
        <v>47.088159329121005</v>
      </c>
      <c r="CB44" s="20">
        <f t="shared" si="39"/>
        <v>-8.6140892930380968</v>
      </c>
      <c r="CC44" s="20">
        <f t="shared" si="39"/>
        <v>-4.6407254541037553</v>
      </c>
      <c r="CD44" s="20">
        <f t="shared" si="39"/>
        <v>-3.8691493879507544</v>
      </c>
      <c r="CE44" s="20">
        <f t="shared" si="39"/>
        <v>-2.3920318797774676</v>
      </c>
      <c r="CF44" s="20">
        <f t="shared" si="39"/>
        <v>-3.0859219487279765</v>
      </c>
      <c r="CG44" s="20">
        <f t="shared" si="39"/>
        <v>1.7597466212052604</v>
      </c>
      <c r="CH44" s="20">
        <f t="shared" si="39"/>
        <v>3.5269999691472043</v>
      </c>
      <c r="CI44" s="20">
        <f t="shared" si="39"/>
        <v>6.3584764353281198</v>
      </c>
      <c r="CJ44" s="20">
        <f t="shared" si="39"/>
        <v>11.142655129567602</v>
      </c>
      <c r="CK44" s="20">
        <f t="shared" si="39"/>
        <v>16.48774796635777</v>
      </c>
      <c r="CL44" s="20">
        <f t="shared" si="39"/>
        <v>9.393930504228587</v>
      </c>
      <c r="CM44" s="20">
        <f t="shared" si="39"/>
        <v>5.5641839632080803</v>
      </c>
      <c r="CN44" s="20">
        <f t="shared" ref="CN44:DS44" si="40">100*((CN12/CM12)^4-1)</f>
        <v>6.1291242788356959</v>
      </c>
      <c r="CO44" s="20">
        <f t="shared" si="40"/>
        <v>11.026714319393838</v>
      </c>
      <c r="CP44" s="20">
        <f t="shared" si="40"/>
        <v>4.4987417054277223</v>
      </c>
      <c r="CQ44" s="20">
        <f t="shared" si="40"/>
        <v>1.0250694239489766</v>
      </c>
      <c r="CR44" s="20">
        <f t="shared" si="40"/>
        <v>-1.5910006465109872</v>
      </c>
      <c r="CS44" s="20">
        <f t="shared" si="40"/>
        <v>-1.4529362683682434</v>
      </c>
      <c r="CT44" s="20">
        <f t="shared" si="40"/>
        <v>-5.8775546612223506</v>
      </c>
      <c r="CU44" s="20">
        <f t="shared" si="40"/>
        <v>-3.5251748744617672</v>
      </c>
      <c r="CV44" s="20">
        <f t="shared" si="40"/>
        <v>-0.59947377084084152</v>
      </c>
      <c r="CW44" s="20">
        <f t="shared" si="40"/>
        <v>2.5819822799315828</v>
      </c>
      <c r="CX44" s="20">
        <f t="shared" si="40"/>
        <v>-2.5169939423530741</v>
      </c>
      <c r="CY44" s="20">
        <f t="shared" si="40"/>
        <v>-1.3470340956026061</v>
      </c>
      <c r="CZ44" s="20">
        <f t="shared" si="40"/>
        <v>-0.75258367519035474</v>
      </c>
      <c r="DA44" s="20">
        <f t="shared" si="40"/>
        <v>1.5208852700886455</v>
      </c>
      <c r="DB44" s="20">
        <f t="shared" si="40"/>
        <v>-4.0061650915575004</v>
      </c>
      <c r="DC44" s="20">
        <f t="shared" si="40"/>
        <v>-2.5625199212305216</v>
      </c>
      <c r="DD44" s="20">
        <f t="shared" si="40"/>
        <v>-4.3692714442319929</v>
      </c>
      <c r="DE44" s="20">
        <f t="shared" si="40"/>
        <v>-6.3495400348377746</v>
      </c>
      <c r="DF44" s="20">
        <f t="shared" si="40"/>
        <v>-11.87247197742346</v>
      </c>
      <c r="DG44" s="20">
        <f t="shared" si="40"/>
        <v>-6.1897916723219986</v>
      </c>
      <c r="DH44" s="20">
        <f t="shared" si="40"/>
        <v>-8.315308331412897</v>
      </c>
      <c r="DI44" s="20">
        <f t="shared" si="40"/>
        <v>-8.964538670156962</v>
      </c>
      <c r="DJ44" s="20">
        <f t="shared" si="40"/>
        <v>-6.7343712098734692</v>
      </c>
      <c r="DK44" s="20">
        <f t="shared" si="40"/>
        <v>1.9481384962902082</v>
      </c>
      <c r="DL44" s="20">
        <f t="shared" si="40"/>
        <v>3.1870020339953564</v>
      </c>
      <c r="DM44" s="20">
        <f t="shared" si="40"/>
        <v>8.0443766200914979</v>
      </c>
      <c r="DN44" s="20">
        <f t="shared" si="40"/>
        <v>7.3460917647671709</v>
      </c>
      <c r="DO44" s="20">
        <f t="shared" si="40"/>
        <v>5.810475799547965</v>
      </c>
      <c r="DP44" s="20">
        <f t="shared" si="40"/>
        <v>5.5554210511906676</v>
      </c>
      <c r="DQ44" s="20">
        <f t="shared" si="40"/>
        <v>4.1308381431432117</v>
      </c>
      <c r="DR44" s="20">
        <f t="shared" si="40"/>
        <v>-2.55272036460511</v>
      </c>
      <c r="DS44" s="20">
        <f t="shared" si="40"/>
        <v>0.16223886344033378</v>
      </c>
      <c r="DT44" s="20">
        <f t="shared" ref="DT44:EY44" si="41">100*((DT12/DS12)^4-1)</f>
        <v>-22.183247055073462</v>
      </c>
      <c r="DU44" s="20">
        <f t="shared" si="41"/>
        <v>-27.626916404114333</v>
      </c>
      <c r="DV44" s="20">
        <f t="shared" si="41"/>
        <v>-24.944676331358906</v>
      </c>
      <c r="DW44" s="20">
        <f t="shared" si="41"/>
        <v>-14.958591892506812</v>
      </c>
      <c r="DX44" s="20">
        <f t="shared" si="41"/>
        <v>-7.5226027855612614</v>
      </c>
      <c r="DY44" s="20">
        <f t="shared" si="41"/>
        <v>-1.0629722299704936</v>
      </c>
      <c r="DZ44" s="20">
        <f t="shared" si="41"/>
        <v>5.0140294050138312</v>
      </c>
      <c r="EA44" s="20">
        <f t="shared" si="41"/>
        <v>6.4949478143941031</v>
      </c>
      <c r="EB44" s="20">
        <f t="shared" si="41"/>
        <v>8.5881611676647438</v>
      </c>
      <c r="EC44" s="20">
        <f t="shared" si="41"/>
        <v>17.795189094850361</v>
      </c>
      <c r="ED44" s="20">
        <f t="shared" si="41"/>
        <v>7.4396920831241831</v>
      </c>
      <c r="EE44" s="20">
        <f t="shared" si="41"/>
        <v>1.5466122077040678</v>
      </c>
      <c r="EF44" s="19">
        <f t="shared" si="41"/>
        <v>5.4881926244654489</v>
      </c>
      <c r="EG44" s="19">
        <f t="shared" si="41"/>
        <v>5.1847490580424926</v>
      </c>
      <c r="EH44" s="19">
        <f t="shared" si="41"/>
        <v>4.4792738210234218</v>
      </c>
      <c r="EI44" s="19">
        <f t="shared" si="41"/>
        <v>3.7015681184598748</v>
      </c>
      <c r="EJ44" s="19">
        <f t="shared" si="41"/>
        <v>3.463584863256175</v>
      </c>
      <c r="EK44" s="19">
        <f t="shared" si="41"/>
        <v>2.664722656676366</v>
      </c>
      <c r="EL44" s="19">
        <f t="shared" si="41"/>
        <v>2.1895852132716165</v>
      </c>
      <c r="EM44" s="19">
        <f t="shared" si="41"/>
        <v>1.7285454389139421</v>
      </c>
      <c r="EN44" s="19">
        <f t="shared" si="41"/>
        <v>1.4727492668376474</v>
      </c>
      <c r="EO44" s="19">
        <f t="shared" si="41"/>
        <v>1.277028478359532</v>
      </c>
      <c r="EP44" s="19">
        <f t="shared" si="41"/>
        <v>1.1076895814460697</v>
      </c>
      <c r="EQ44" s="19">
        <f t="shared" si="41"/>
        <v>1.1870136530734987</v>
      </c>
      <c r="ER44" s="19">
        <f t="shared" si="41"/>
        <v>1.1456510257760844</v>
      </c>
      <c r="ES44" s="19">
        <f t="shared" si="41"/>
        <v>1.0917363872480657</v>
      </c>
      <c r="ET44" s="19">
        <f t="shared" si="41"/>
        <v>1.0797576261003305</v>
      </c>
      <c r="EU44" s="19">
        <f t="shared" si="41"/>
        <v>1.0240227353278009</v>
      </c>
      <c r="EV44" s="19">
        <f t="shared" si="41"/>
        <v>0.95025286086851679</v>
      </c>
      <c r="EW44" s="19">
        <f t="shared" si="41"/>
        <v>0.80084173576213669</v>
      </c>
      <c r="EX44" s="19">
        <f t="shared" si="41"/>
        <v>0.74222636520362428</v>
      </c>
      <c r="EY44" s="19">
        <f t="shared" si="41"/>
        <v>0.69049477007410154</v>
      </c>
      <c r="EZ44" s="19">
        <f t="shared" ref="EZ44:FF44" si="42">100*((EZ12/EY12)^4-1)</f>
        <v>0.72804856608459367</v>
      </c>
      <c r="FA44" s="19">
        <f t="shared" si="42"/>
        <v>0.65823569260055059</v>
      </c>
      <c r="FB44" s="19">
        <f t="shared" si="42"/>
        <v>0.56301063854504729</v>
      </c>
      <c r="FC44" s="19">
        <f t="shared" si="42"/>
        <v>0.58295517219759674</v>
      </c>
      <c r="FD44" s="19">
        <f t="shared" si="42"/>
        <v>0.51886115100161501</v>
      </c>
      <c r="FE44" s="19">
        <f t="shared" si="42"/>
        <v>0.2019408870600925</v>
      </c>
      <c r="FF44" s="19">
        <f t="shared" si="42"/>
        <v>0.20116911970582407</v>
      </c>
    </row>
    <row r="45" spans="1:162" x14ac:dyDescent="0.2">
      <c r="B45" t="str">
        <f t="shared" si="6"/>
        <v xml:space="preserve"> Services providing</v>
      </c>
      <c r="C45" s="20"/>
      <c r="D45" s="20">
        <f t="shared" ref="D45:AA45" si="43">100*((D13/C13)^4-1)</f>
        <v>4.4405647330375553</v>
      </c>
      <c r="E45" s="20">
        <f t="shared" si="43"/>
        <v>4.2094401611894261</v>
      </c>
      <c r="F45" s="20">
        <f t="shared" si="43"/>
        <v>8.8817841970012523E-14</v>
      </c>
      <c r="G45" s="20">
        <f t="shared" si="43"/>
        <v>-0.111250163065435</v>
      </c>
      <c r="H45" s="20">
        <f t="shared" si="43"/>
        <v>2.2937331011140927</v>
      </c>
      <c r="I45" s="20">
        <f t="shared" si="43"/>
        <v>1.1115856603812313</v>
      </c>
      <c r="J45" s="20">
        <f t="shared" si="43"/>
        <v>1.2198603522192153</v>
      </c>
      <c r="K45" s="20">
        <f t="shared" si="43"/>
        <v>4.5080535335312977</v>
      </c>
      <c r="L45" s="20">
        <f t="shared" si="43"/>
        <v>0.65471332514275282</v>
      </c>
      <c r="M45" s="20">
        <f t="shared" si="43"/>
        <v>-0.20167148271471591</v>
      </c>
      <c r="N45" s="20">
        <f t="shared" si="43"/>
        <v>3.8442032348870558</v>
      </c>
      <c r="O45" s="20">
        <f t="shared" si="43"/>
        <v>3.7127007296287262</v>
      </c>
      <c r="P45" s="20">
        <f t="shared" si="43"/>
        <v>3.5376373188592991</v>
      </c>
      <c r="Q45" s="20">
        <f t="shared" si="43"/>
        <v>6.327023416900257</v>
      </c>
      <c r="R45" s="20">
        <f t="shared" si="43"/>
        <v>-2.9440049230968879</v>
      </c>
      <c r="S45" s="20">
        <f t="shared" si="43"/>
        <v>4.4360690980250306</v>
      </c>
      <c r="T45" s="20">
        <f t="shared" si="43"/>
        <v>2.8183125881737103</v>
      </c>
      <c r="U45" s="20">
        <f t="shared" si="43"/>
        <v>1.794575096053963</v>
      </c>
      <c r="V45" s="20">
        <f t="shared" si="43"/>
        <v>5.2788649214126515</v>
      </c>
      <c r="W45" s="20">
        <f t="shared" si="43"/>
        <v>3.0163358349652336</v>
      </c>
      <c r="X45" s="20">
        <f t="shared" si="43"/>
        <v>1.0967895463439126</v>
      </c>
      <c r="Y45" s="20">
        <f t="shared" si="43"/>
        <v>2.882985471836963</v>
      </c>
      <c r="Z45" s="20">
        <f t="shared" si="43"/>
        <v>4.3677857100978823</v>
      </c>
      <c r="AA45" s="20">
        <f t="shared" si="43"/>
        <v>4.7573293233490466</v>
      </c>
      <c r="AB45" s="20">
        <f t="shared" ref="AB45:BG45" si="44">100*((AB13/AA13)^4-1)</f>
        <v>1.934546016320815</v>
      </c>
      <c r="AC45" s="20">
        <f t="shared" si="44"/>
        <v>3.4938575929652105</v>
      </c>
      <c r="AD45" s="20">
        <f t="shared" si="44"/>
        <v>5.6932465858653192</v>
      </c>
      <c r="AE45" s="20">
        <f t="shared" si="44"/>
        <v>2.5707212250008826</v>
      </c>
      <c r="AF45" s="20">
        <f t="shared" si="44"/>
        <v>7.4538607160945514</v>
      </c>
      <c r="AG45" s="20">
        <f t="shared" si="44"/>
        <v>2.8589669193741951</v>
      </c>
      <c r="AH45" s="20">
        <f t="shared" si="44"/>
        <v>4.7825435137573535</v>
      </c>
      <c r="AI45" s="20">
        <f t="shared" si="44"/>
        <v>4.2701483480955593</v>
      </c>
      <c r="AJ45" s="20">
        <f t="shared" si="44"/>
        <v>5.355301428130943</v>
      </c>
      <c r="AK45" s="20">
        <f t="shared" si="44"/>
        <v>3.9475104288163365</v>
      </c>
      <c r="AL45" s="20">
        <f t="shared" si="44"/>
        <v>4.4654564692039544</v>
      </c>
      <c r="AM45" s="20">
        <f t="shared" si="44"/>
        <v>4.0447980387808391</v>
      </c>
      <c r="AN45" s="20">
        <f t="shared" si="44"/>
        <v>2.8320351836667701</v>
      </c>
      <c r="AO45" s="20">
        <f t="shared" si="44"/>
        <v>5.5559819100757135</v>
      </c>
      <c r="AP45" s="20">
        <f t="shared" si="44"/>
        <v>4.3315083571602075</v>
      </c>
      <c r="AQ45" s="20">
        <f t="shared" si="44"/>
        <v>4.4450516928050021</v>
      </c>
      <c r="AR45" s="20">
        <f t="shared" si="44"/>
        <v>1.8991694907727785</v>
      </c>
      <c r="AS45" s="20">
        <f t="shared" si="44"/>
        <v>2.881224458752607</v>
      </c>
      <c r="AT45" s="20">
        <f t="shared" si="44"/>
        <v>2.6347655809082271</v>
      </c>
      <c r="AU45" s="20">
        <f t="shared" si="44"/>
        <v>-1.71317020218692</v>
      </c>
      <c r="AV45" s="20">
        <f t="shared" si="44"/>
        <v>-2.1443233403130257</v>
      </c>
      <c r="AW45" s="20">
        <f t="shared" si="44"/>
        <v>-4.0616643588643804</v>
      </c>
      <c r="AX45" s="20">
        <f t="shared" si="44"/>
        <v>-4.7993930659056216</v>
      </c>
      <c r="AY45" s="20">
        <f t="shared" si="44"/>
        <v>-2.5805091457359874</v>
      </c>
      <c r="AZ45" s="20">
        <f t="shared" si="44"/>
        <v>-0.95908194008643699</v>
      </c>
      <c r="BA45" s="20">
        <f t="shared" si="44"/>
        <v>2.9508417280092347</v>
      </c>
      <c r="BB45" s="20">
        <f t="shared" si="44"/>
        <v>0</v>
      </c>
      <c r="BC45" s="20">
        <f t="shared" si="44"/>
        <v>0.87693746775141523</v>
      </c>
      <c r="BD45" s="20">
        <f t="shared" si="44"/>
        <v>-0.52465158445816895</v>
      </c>
      <c r="BE45" s="20">
        <f t="shared" si="44"/>
        <v>0.62353669334274109</v>
      </c>
      <c r="BF45" s="20">
        <f t="shared" si="44"/>
        <v>1.4048565378986577</v>
      </c>
      <c r="BG45" s="20">
        <f t="shared" si="44"/>
        <v>0.11908304724956853</v>
      </c>
      <c r="BH45" s="20">
        <f t="shared" ref="BH45:CM45" si="45">100*((BH13/BG13)^4-1)</f>
        <v>2.1349853433144217</v>
      </c>
      <c r="BI45" s="20">
        <f t="shared" si="45"/>
        <v>0.95030960396425002</v>
      </c>
      <c r="BJ45" s="20">
        <f t="shared" si="45"/>
        <v>2.1305922555631351</v>
      </c>
      <c r="BK45" s="20">
        <f t="shared" si="45"/>
        <v>1.3221400127533256</v>
      </c>
      <c r="BL45" s="20">
        <f t="shared" si="45"/>
        <v>2.6724322932578204</v>
      </c>
      <c r="BM45" s="20">
        <f t="shared" si="45"/>
        <v>2.975348878809414</v>
      </c>
      <c r="BN45" s="20">
        <f t="shared" si="45"/>
        <v>2.3528405940198338</v>
      </c>
      <c r="BO45" s="20">
        <f t="shared" si="45"/>
        <v>2.1290005816316571</v>
      </c>
      <c r="BP45" s="20">
        <f t="shared" si="45"/>
        <v>2.3150722607296004</v>
      </c>
      <c r="BQ45" s="20">
        <f t="shared" si="45"/>
        <v>2.3479564508750217</v>
      </c>
      <c r="BR45" s="20">
        <f t="shared" si="45"/>
        <v>1.9901302245391328</v>
      </c>
      <c r="BS45" s="20">
        <f t="shared" si="45"/>
        <v>3.6086276303318288</v>
      </c>
      <c r="BT45" s="20">
        <f t="shared" si="45"/>
        <v>2.0417808059139952</v>
      </c>
      <c r="BU45" s="20">
        <f t="shared" si="45"/>
        <v>2.2227268899065455</v>
      </c>
      <c r="BV45" s="20">
        <f t="shared" si="45"/>
        <v>2.6703772683013716</v>
      </c>
      <c r="BW45" s="20">
        <f t="shared" si="45"/>
        <v>3.133457448082333</v>
      </c>
      <c r="BX45" s="20">
        <f t="shared" si="45"/>
        <v>0.40244133488533951</v>
      </c>
      <c r="BY45" s="20">
        <f t="shared" si="45"/>
        <v>1.6264044603421013</v>
      </c>
      <c r="BZ45" s="20">
        <f t="shared" si="45"/>
        <v>-3.5605982854360785</v>
      </c>
      <c r="CA45" s="20">
        <f t="shared" si="45"/>
        <v>-5.4148848828377787</v>
      </c>
      <c r="CB45" s="20">
        <f t="shared" si="45"/>
        <v>-6.4078893600890918</v>
      </c>
      <c r="CC45" s="20">
        <f t="shared" si="45"/>
        <v>-2.7479059894376268</v>
      </c>
      <c r="CD45" s="20">
        <f t="shared" si="45"/>
        <v>-1.2842733231640868</v>
      </c>
      <c r="CE45" s="20">
        <f t="shared" si="45"/>
        <v>-1.052012178943118</v>
      </c>
      <c r="CF45" s="20">
        <f t="shared" si="45"/>
        <v>2.6448275784266562</v>
      </c>
      <c r="CG45" s="20">
        <f t="shared" si="45"/>
        <v>0.74874173414345435</v>
      </c>
      <c r="CH45" s="20">
        <f t="shared" si="45"/>
        <v>2.6225126289234124</v>
      </c>
      <c r="CI45" s="20">
        <f t="shared" si="45"/>
        <v>1.2511295638712117</v>
      </c>
      <c r="CJ45" s="20">
        <f t="shared" si="45"/>
        <v>2.1874367272472828</v>
      </c>
      <c r="CK45" s="20">
        <f t="shared" si="45"/>
        <v>1.2966157462485528</v>
      </c>
      <c r="CL45" s="20">
        <f t="shared" si="45"/>
        <v>1.7746835997854982</v>
      </c>
      <c r="CM45" s="20">
        <f t="shared" si="45"/>
        <v>2.2711185871943762</v>
      </c>
      <c r="CN45" s="20">
        <f t="shared" ref="CN45:DS45" si="46">100*((CN13/CM13)^4-1)</f>
        <v>3.1992149352615629</v>
      </c>
      <c r="CO45" s="20">
        <f t="shared" si="46"/>
        <v>1.1045842599642919</v>
      </c>
      <c r="CP45" s="20">
        <f t="shared" si="46"/>
        <v>3.3541690985637862</v>
      </c>
      <c r="CQ45" s="20">
        <f t="shared" si="46"/>
        <v>2.5556427870903509</v>
      </c>
      <c r="CR45" s="20">
        <f t="shared" si="46"/>
        <v>2.7031349296424256</v>
      </c>
      <c r="CS45" s="20">
        <f t="shared" si="46"/>
        <v>2.5440539573429177</v>
      </c>
      <c r="CT45" s="20">
        <f t="shared" si="46"/>
        <v>3.8804451347813629</v>
      </c>
      <c r="CU45" s="20">
        <f t="shared" si="46"/>
        <v>2.9523780781326447</v>
      </c>
      <c r="CV45" s="20">
        <f t="shared" si="46"/>
        <v>1.1269552021431206</v>
      </c>
      <c r="CW45" s="20">
        <f t="shared" si="46"/>
        <v>4.42353435621059</v>
      </c>
      <c r="CX45" s="20">
        <f t="shared" si="46"/>
        <v>1.9410394088352545</v>
      </c>
      <c r="CY45" s="20">
        <f t="shared" si="46"/>
        <v>2.7516720424357155</v>
      </c>
      <c r="CZ45" s="20">
        <f t="shared" si="46"/>
        <v>3.7082112774440956</v>
      </c>
      <c r="DA45" s="20">
        <f t="shared" si="46"/>
        <v>4.2116186303249314</v>
      </c>
      <c r="DB45" s="20">
        <f t="shared" si="46"/>
        <v>2.9537590216416554</v>
      </c>
      <c r="DC45" s="20">
        <f t="shared" si="46"/>
        <v>3.5079582139221577</v>
      </c>
      <c r="DD45" s="20">
        <f t="shared" si="46"/>
        <v>4.4037464249808034</v>
      </c>
      <c r="DE45" s="20">
        <f t="shared" si="46"/>
        <v>3.3603531019672728</v>
      </c>
      <c r="DF45" s="20">
        <f t="shared" si="46"/>
        <v>2.5869190892634286</v>
      </c>
      <c r="DG45" s="20">
        <f t="shared" si="46"/>
        <v>3.0180740932030714</v>
      </c>
      <c r="DH45" s="20">
        <f t="shared" si="46"/>
        <v>4.171317912918493</v>
      </c>
      <c r="DI45" s="20">
        <f t="shared" si="46"/>
        <v>2.5439991403764406</v>
      </c>
      <c r="DJ45" s="20">
        <f t="shared" si="46"/>
        <v>1.8372223319810033</v>
      </c>
      <c r="DK45" s="20">
        <f t="shared" si="46"/>
        <v>3.0934980416737812</v>
      </c>
      <c r="DL45" s="20">
        <f t="shared" si="46"/>
        <v>1.5261780821504312</v>
      </c>
      <c r="DM45" s="20">
        <f t="shared" si="46"/>
        <v>1.8079472322450663</v>
      </c>
      <c r="DN45" s="20">
        <f t="shared" si="46"/>
        <v>1.7351183076010468</v>
      </c>
      <c r="DO45" s="20">
        <f t="shared" si="46"/>
        <v>1.9117425827591461</v>
      </c>
      <c r="DP45" s="20">
        <f t="shared" si="46"/>
        <v>3.3404070780900685</v>
      </c>
      <c r="DQ45" s="20">
        <f t="shared" si="46"/>
        <v>3.8558588259045568</v>
      </c>
      <c r="DR45" s="20">
        <f t="shared" si="46"/>
        <v>1.2401846027184416</v>
      </c>
      <c r="DS45" s="20">
        <f t="shared" si="46"/>
        <v>1.4778294091846611</v>
      </c>
      <c r="DT45" s="20">
        <f t="shared" ref="DT45:EY45" si="47">100*((DT13/DS13)^4-1)</f>
        <v>-38.834970975924087</v>
      </c>
      <c r="DU45" s="20">
        <f t="shared" si="47"/>
        <v>15.733789410434262</v>
      </c>
      <c r="DV45" s="20">
        <f t="shared" si="47"/>
        <v>4.0908231461896705</v>
      </c>
      <c r="DW45" s="20">
        <f t="shared" si="47"/>
        <v>0.52468912834069403</v>
      </c>
      <c r="DX45" s="20">
        <f t="shared" si="47"/>
        <v>7.2042096956206558</v>
      </c>
      <c r="DY45" s="20">
        <f t="shared" si="47"/>
        <v>10.1588086158084</v>
      </c>
      <c r="DZ45" s="20">
        <f t="shared" si="47"/>
        <v>7.6726650865714729</v>
      </c>
      <c r="EA45" s="20">
        <f t="shared" si="47"/>
        <v>2.2392414478062728</v>
      </c>
      <c r="EB45" s="20">
        <f t="shared" si="47"/>
        <v>3.8844493072908826</v>
      </c>
      <c r="EC45" s="20">
        <f t="shared" si="47"/>
        <v>4.9310907469798826</v>
      </c>
      <c r="ED45" s="20">
        <f t="shared" si="47"/>
        <v>-0.78204391009973895</v>
      </c>
      <c r="EE45" s="20">
        <f t="shared" si="47"/>
        <v>2.7434642375265383</v>
      </c>
      <c r="EF45" s="19">
        <f t="shared" si="47"/>
        <v>1.3677876307134795</v>
      </c>
      <c r="EG45" s="19">
        <f t="shared" si="47"/>
        <v>3.2624464264988884</v>
      </c>
      <c r="EH45" s="19">
        <f t="shared" si="47"/>
        <v>1.4389914047643781</v>
      </c>
      <c r="EI45" s="19">
        <f t="shared" si="47"/>
        <v>0.84210792523302658</v>
      </c>
      <c r="EJ45" s="19">
        <f t="shared" si="47"/>
        <v>0.37166432656303705</v>
      </c>
      <c r="EK45" s="19">
        <f t="shared" si="47"/>
        <v>-6.9746963403194417E-2</v>
      </c>
      <c r="EL45" s="19">
        <f t="shared" si="47"/>
        <v>0.64873834498895278</v>
      </c>
      <c r="EM45" s="19">
        <f t="shared" si="47"/>
        <v>0.51825799179472387</v>
      </c>
      <c r="EN45" s="19">
        <f t="shared" si="47"/>
        <v>0.15070285496308067</v>
      </c>
      <c r="EO45" s="19">
        <f t="shared" si="47"/>
        <v>0.27567626866757955</v>
      </c>
      <c r="EP45" s="19">
        <f t="shared" si="47"/>
        <v>0.19719148919792318</v>
      </c>
      <c r="EQ45" s="19">
        <f t="shared" si="47"/>
        <v>0.48025731368721569</v>
      </c>
      <c r="ER45" s="19">
        <f t="shared" si="47"/>
        <v>0.36928374388469631</v>
      </c>
      <c r="ES45" s="19">
        <f t="shared" si="47"/>
        <v>0.53939197263264127</v>
      </c>
      <c r="ET45" s="19">
        <f t="shared" si="47"/>
        <v>0.76851126563328709</v>
      </c>
      <c r="EU45" s="19">
        <f t="shared" si="47"/>
        <v>1.0460542813296447</v>
      </c>
      <c r="EV45" s="19">
        <f t="shared" si="47"/>
        <v>1.0909082199870745</v>
      </c>
      <c r="EW45" s="19">
        <f t="shared" si="47"/>
        <v>1.2525045807025847</v>
      </c>
      <c r="EX45" s="19">
        <f t="shared" si="47"/>
        <v>1.8126331668830709</v>
      </c>
      <c r="EY45" s="19">
        <f t="shared" si="47"/>
        <v>1.8622019857503114</v>
      </c>
      <c r="EZ45" s="19">
        <f t="shared" ref="EZ45:FF45" si="48">100*((EZ13/EY13)^4-1)</f>
        <v>1.8122278297719285</v>
      </c>
      <c r="FA45" s="19">
        <f t="shared" si="48"/>
        <v>1.7829788840665106</v>
      </c>
      <c r="FB45" s="19">
        <f t="shared" si="48"/>
        <v>1.7211289807961272</v>
      </c>
      <c r="FC45" s="19">
        <f t="shared" si="48"/>
        <v>1.7677090919437255</v>
      </c>
      <c r="FD45" s="19">
        <f t="shared" si="48"/>
        <v>1.7262644345174216</v>
      </c>
      <c r="FE45" s="19">
        <f t="shared" si="48"/>
        <v>1.7577916636774438</v>
      </c>
      <c r="FF45" s="19">
        <f t="shared" si="48"/>
        <v>1.7584461890539416</v>
      </c>
    </row>
    <row r="46" spans="1:162" x14ac:dyDescent="0.2">
      <c r="B46" t="str">
        <f t="shared" si="6"/>
        <v xml:space="preserve">   Wholesale and retail trade</v>
      </c>
      <c r="C46" s="20"/>
      <c r="D46" s="20">
        <f t="shared" ref="D46:AA46" si="49">100*((D14/C14)^4-1)</f>
        <v>0.83403965257975443</v>
      </c>
      <c r="E46" s="20">
        <f t="shared" si="49"/>
        <v>1.4408716676422406</v>
      </c>
      <c r="F46" s="20">
        <f t="shared" si="49"/>
        <v>4.3534222568700764</v>
      </c>
      <c r="G46" s="20">
        <f t="shared" si="49"/>
        <v>-8.072151416934382</v>
      </c>
      <c r="H46" s="20">
        <f t="shared" si="49"/>
        <v>0.15197565648858991</v>
      </c>
      <c r="I46" s="20">
        <f t="shared" si="49"/>
        <v>-1.0585918169711217</v>
      </c>
      <c r="J46" s="20">
        <f t="shared" si="49"/>
        <v>-1.5136907666919774</v>
      </c>
      <c r="K46" s="20">
        <f t="shared" si="49"/>
        <v>4.1115810690431687</v>
      </c>
      <c r="L46" s="20">
        <f t="shared" si="49"/>
        <v>0.37875158844520307</v>
      </c>
      <c r="M46" s="20">
        <f t="shared" si="49"/>
        <v>-2.5447797599380984</v>
      </c>
      <c r="N46" s="20">
        <f t="shared" si="49"/>
        <v>0.83928963034507476</v>
      </c>
      <c r="O46" s="20">
        <f t="shared" si="49"/>
        <v>1.8341134866926678</v>
      </c>
      <c r="P46" s="20">
        <f t="shared" si="49"/>
        <v>1.2906732597288029</v>
      </c>
      <c r="Q46" s="20">
        <f t="shared" si="49"/>
        <v>7.9860859464736089</v>
      </c>
      <c r="R46" s="20">
        <f t="shared" si="49"/>
        <v>-6.5556905504039698</v>
      </c>
      <c r="S46" s="20">
        <f t="shared" si="49"/>
        <v>1.4354289414643562</v>
      </c>
      <c r="T46" s="20">
        <f t="shared" si="49"/>
        <v>1.9610957095067549</v>
      </c>
      <c r="U46" s="20">
        <f t="shared" si="49"/>
        <v>4.2386299875152966</v>
      </c>
      <c r="V46" s="20">
        <f t="shared" si="49"/>
        <v>1.3340560596149631</v>
      </c>
      <c r="W46" s="20">
        <f t="shared" si="49"/>
        <v>2.8975557382926675</v>
      </c>
      <c r="X46" s="20">
        <f t="shared" si="49"/>
        <v>2.3558717888604308</v>
      </c>
      <c r="Y46" s="20">
        <f t="shared" si="49"/>
        <v>4.2751117442374698</v>
      </c>
      <c r="Z46" s="20">
        <f t="shared" si="49"/>
        <v>3.6386404821169727</v>
      </c>
      <c r="AA46" s="20">
        <f t="shared" si="49"/>
        <v>6.4854061793476303</v>
      </c>
      <c r="AB46" s="20">
        <f t="shared" ref="AB46:BG46" si="50">100*((AB14/AA14)^4-1)</f>
        <v>3.1181225321752937</v>
      </c>
      <c r="AC46" s="20">
        <f t="shared" si="50"/>
        <v>1.9607259923867471</v>
      </c>
      <c r="AD46" s="20">
        <f t="shared" si="50"/>
        <v>3.2204678170899337</v>
      </c>
      <c r="AE46" s="20">
        <f t="shared" si="50"/>
        <v>-1.9755842218601605</v>
      </c>
      <c r="AF46" s="20">
        <f t="shared" si="50"/>
        <v>10.829513773616561</v>
      </c>
      <c r="AG46" s="20">
        <f t="shared" si="50"/>
        <v>3.3350335558242072</v>
      </c>
      <c r="AH46" s="20">
        <f t="shared" si="50"/>
        <v>6.9765658773049299</v>
      </c>
      <c r="AI46" s="20">
        <f t="shared" si="50"/>
        <v>-1.2398903908625414</v>
      </c>
      <c r="AJ46" s="20">
        <f t="shared" si="50"/>
        <v>5.0245794416985845</v>
      </c>
      <c r="AK46" s="20">
        <f t="shared" si="50"/>
        <v>3.6880722163273205</v>
      </c>
      <c r="AL46" s="20">
        <f t="shared" si="50"/>
        <v>7.4759607032582887</v>
      </c>
      <c r="AM46" s="20">
        <f t="shared" si="50"/>
        <v>1.782260424843396</v>
      </c>
      <c r="AN46" s="20">
        <f t="shared" si="50"/>
        <v>2.2216085199457725</v>
      </c>
      <c r="AO46" s="20">
        <f t="shared" si="50"/>
        <v>5.885510131232774</v>
      </c>
      <c r="AP46" s="20">
        <f t="shared" si="50"/>
        <v>5.6714782719033074</v>
      </c>
      <c r="AQ46" s="20">
        <f t="shared" si="50"/>
        <v>1.7770534397960835</v>
      </c>
      <c r="AR46" s="20">
        <f t="shared" si="50"/>
        <v>2.0765836806338811</v>
      </c>
      <c r="AS46" s="20">
        <f t="shared" si="50"/>
        <v>6.030908234251342E-2</v>
      </c>
      <c r="AT46" s="20">
        <f t="shared" si="50"/>
        <v>2.9252986178856411</v>
      </c>
      <c r="AU46" s="20">
        <f t="shared" si="50"/>
        <v>-3.3098936601575146</v>
      </c>
      <c r="AV46" s="20">
        <f t="shared" si="50"/>
        <v>-4.1001855313970825</v>
      </c>
      <c r="AW46" s="20">
        <f t="shared" si="50"/>
        <v>-7.0631280414286461</v>
      </c>
      <c r="AX46" s="20">
        <f t="shared" si="50"/>
        <v>-10.436038244821011</v>
      </c>
      <c r="AY46" s="20">
        <f t="shared" si="50"/>
        <v>-7.9265518960590313</v>
      </c>
      <c r="AZ46" s="20">
        <f t="shared" si="50"/>
        <v>-6.2991998228468908</v>
      </c>
      <c r="BA46" s="20">
        <f t="shared" si="50"/>
        <v>13.050560436594338</v>
      </c>
      <c r="BB46" s="20">
        <f t="shared" si="50"/>
        <v>-2.8603627642031504</v>
      </c>
      <c r="BC46" s="20">
        <f t="shared" si="50"/>
        <v>0.51880565635786802</v>
      </c>
      <c r="BD46" s="20">
        <f t="shared" si="50"/>
        <v>-2.4972753218612032</v>
      </c>
      <c r="BE46" s="20">
        <f t="shared" si="50"/>
        <v>1.1104653957692001</v>
      </c>
      <c r="BF46" s="20">
        <f t="shared" si="50"/>
        <v>0.19475771236656669</v>
      </c>
      <c r="BG46" s="20">
        <f t="shared" si="50"/>
        <v>-0.64682840927356988</v>
      </c>
      <c r="BH46" s="20">
        <f t="shared" ref="BH46:CM46" si="51">100*((BH14/BG14)^4-1)</f>
        <v>2.2265027943414895</v>
      </c>
      <c r="BI46" s="20">
        <f t="shared" si="51"/>
        <v>-0.25810601164540925</v>
      </c>
      <c r="BJ46" s="20">
        <f t="shared" si="51"/>
        <v>0.32354580069333672</v>
      </c>
      <c r="BK46" s="20">
        <f t="shared" si="51"/>
        <v>1.4936018904398773</v>
      </c>
      <c r="BL46" s="20">
        <f t="shared" si="51"/>
        <v>2.861142939890482</v>
      </c>
      <c r="BM46" s="20">
        <f t="shared" si="51"/>
        <v>2.9713742460483861</v>
      </c>
      <c r="BN46" s="20">
        <f t="shared" si="51"/>
        <v>2.561099796468147</v>
      </c>
      <c r="BO46" s="20">
        <f t="shared" si="51"/>
        <v>0.63170997610333401</v>
      </c>
      <c r="BP46" s="20">
        <f t="shared" si="51"/>
        <v>0.18890195447118785</v>
      </c>
      <c r="BQ46" s="20">
        <f t="shared" si="51"/>
        <v>0.56724036493014385</v>
      </c>
      <c r="BR46" s="20">
        <f t="shared" si="51"/>
        <v>6.281900081224201E-2</v>
      </c>
      <c r="BS46" s="20">
        <f t="shared" si="51"/>
        <v>4.4685916773615553</v>
      </c>
      <c r="BT46" s="20">
        <f t="shared" si="51"/>
        <v>1.0600889567500493</v>
      </c>
      <c r="BU46" s="20">
        <f t="shared" si="51"/>
        <v>1.934270496028323</v>
      </c>
      <c r="BV46" s="20">
        <f t="shared" si="51"/>
        <v>2.488991148687969</v>
      </c>
      <c r="BW46" s="20">
        <f t="shared" si="51"/>
        <v>3.9796166071044636</v>
      </c>
      <c r="BX46" s="20">
        <f t="shared" si="51"/>
        <v>-3.5323191291179112</v>
      </c>
      <c r="BY46" s="20">
        <f t="shared" si="51"/>
        <v>6.1241673165945976E-2</v>
      </c>
      <c r="BZ46" s="20">
        <f t="shared" si="51"/>
        <v>-6.9724386038378272</v>
      </c>
      <c r="CA46" s="20">
        <f t="shared" si="51"/>
        <v>-10.470347226850462</v>
      </c>
      <c r="CB46" s="20">
        <f t="shared" si="51"/>
        <v>-9.5093896005203682</v>
      </c>
      <c r="CC46" s="20">
        <f t="shared" si="51"/>
        <v>-3.0524657282125944</v>
      </c>
      <c r="CD46" s="20">
        <f t="shared" si="51"/>
        <v>-4.5550528509140769</v>
      </c>
      <c r="CE46" s="20">
        <f t="shared" si="51"/>
        <v>-4.60751249477741</v>
      </c>
      <c r="CF46" s="20">
        <f t="shared" si="51"/>
        <v>1.2941509059913869</v>
      </c>
      <c r="CG46" s="20">
        <f t="shared" si="51"/>
        <v>-1.0767062114727888</v>
      </c>
      <c r="CH46" s="20">
        <f t="shared" si="51"/>
        <v>2.8068471547215923</v>
      </c>
      <c r="CI46" s="20">
        <f t="shared" si="51"/>
        <v>1.4204563322502528</v>
      </c>
      <c r="CJ46" s="20">
        <f t="shared" si="51"/>
        <v>1.5510121255381648</v>
      </c>
      <c r="CK46" s="20">
        <f t="shared" si="51"/>
        <v>0.26742421983068088</v>
      </c>
      <c r="CL46" s="20">
        <f t="shared" si="51"/>
        <v>0.26724555009827178</v>
      </c>
      <c r="CM46" s="20">
        <f t="shared" si="51"/>
        <v>1.8130991551617903</v>
      </c>
      <c r="CN46" s="20">
        <f t="shared" ref="CN46:DS46" si="52">100*((CN14/CM14)^4-1)</f>
        <v>3.4297026923876262</v>
      </c>
      <c r="CO46" s="20">
        <f t="shared" si="52"/>
        <v>2.3915236918792493</v>
      </c>
      <c r="CP46" s="20">
        <f t="shared" si="52"/>
        <v>2.5106145930639423</v>
      </c>
      <c r="CQ46" s="20">
        <f t="shared" si="52"/>
        <v>2.6938944563986489</v>
      </c>
      <c r="CR46" s="20">
        <f t="shared" si="52"/>
        <v>2.478278094327746</v>
      </c>
      <c r="CS46" s="20">
        <f t="shared" si="52"/>
        <v>3.1186750148163966</v>
      </c>
      <c r="CT46" s="20">
        <f t="shared" si="52"/>
        <v>4.6684836875505065</v>
      </c>
      <c r="CU46" s="20">
        <f t="shared" si="52"/>
        <v>0.88509022882095056</v>
      </c>
      <c r="CV46" s="20">
        <f t="shared" si="52"/>
        <v>-0.62725226064243023</v>
      </c>
      <c r="CW46" s="20">
        <f t="shared" si="52"/>
        <v>3.5087200488634895</v>
      </c>
      <c r="CX46" s="20">
        <f t="shared" si="52"/>
        <v>1.8861473731367262</v>
      </c>
      <c r="CY46" s="20">
        <f t="shared" si="52"/>
        <v>2.445603174226707</v>
      </c>
      <c r="CZ46" s="20">
        <f t="shared" si="52"/>
        <v>2.0539281670239884</v>
      </c>
      <c r="DA46" s="20">
        <f t="shared" si="52"/>
        <v>2.6687959466157762</v>
      </c>
      <c r="DB46" s="20">
        <f t="shared" si="52"/>
        <v>6.1064039134661741E-2</v>
      </c>
      <c r="DC46" s="20">
        <f t="shared" si="52"/>
        <v>-0.24393951139816128</v>
      </c>
      <c r="DD46" s="20">
        <f t="shared" si="52"/>
        <v>2.5278137166613757</v>
      </c>
      <c r="DE46" s="20">
        <f t="shared" si="52"/>
        <v>0.36468583966970947</v>
      </c>
      <c r="DF46" s="20">
        <f t="shared" si="52"/>
        <v>1.5247114051564647</v>
      </c>
      <c r="DG46" s="20">
        <f t="shared" si="52"/>
        <v>1.2137624758517873</v>
      </c>
      <c r="DH46" s="20">
        <f t="shared" si="52"/>
        <v>1.2100906110403153</v>
      </c>
      <c r="DI46" s="20">
        <f t="shared" si="52"/>
        <v>0.36079337998653482</v>
      </c>
      <c r="DJ46" s="20">
        <f t="shared" si="52"/>
        <v>-0.11994001649722197</v>
      </c>
      <c r="DK46" s="20">
        <f t="shared" si="52"/>
        <v>1.8126427082054697</v>
      </c>
      <c r="DL46" s="20">
        <f t="shared" si="52"/>
        <v>-2.133572728878752</v>
      </c>
      <c r="DM46" s="20">
        <f t="shared" si="52"/>
        <v>-0.18008549496321136</v>
      </c>
      <c r="DN46" s="20">
        <f t="shared" si="52"/>
        <v>-1.8500060186427691</v>
      </c>
      <c r="DO46" s="20">
        <f t="shared" si="52"/>
        <v>4.169305706827342</v>
      </c>
      <c r="DP46" s="20">
        <f t="shared" si="52"/>
        <v>-4.5807290352339214</v>
      </c>
      <c r="DQ46" s="20">
        <f t="shared" si="52"/>
        <v>-3.1074863220404536</v>
      </c>
      <c r="DR46" s="20">
        <f t="shared" si="52"/>
        <v>-0.54740234915471309</v>
      </c>
      <c r="DS46" s="20">
        <f t="shared" si="52"/>
        <v>0.24434930583048242</v>
      </c>
      <c r="DT46" s="20">
        <f t="shared" ref="DT46:EY46" si="53">100*((DT14/DS14)^4-1)</f>
        <v>-38.394586032912891</v>
      </c>
      <c r="DU46" s="20">
        <f t="shared" si="53"/>
        <v>27.267541916267724</v>
      </c>
      <c r="DV46" s="20">
        <f t="shared" si="53"/>
        <v>8.0081568848658691</v>
      </c>
      <c r="DW46" s="20">
        <f t="shared" si="53"/>
        <v>5.7801002187147565</v>
      </c>
      <c r="DX46" s="20">
        <f t="shared" si="53"/>
        <v>7.0109899624908545</v>
      </c>
      <c r="DY46" s="20">
        <f t="shared" si="53"/>
        <v>1.6747716989949701</v>
      </c>
      <c r="DZ46" s="20">
        <f t="shared" si="53"/>
        <v>3.3563527980330576</v>
      </c>
      <c r="EA46" s="20">
        <f t="shared" si="53"/>
        <v>-12.240564367288753</v>
      </c>
      <c r="EB46" s="20">
        <f t="shared" si="53"/>
        <v>0.69373015589568876</v>
      </c>
      <c r="EC46" s="20">
        <f t="shared" si="53"/>
        <v>0.56634799093189248</v>
      </c>
      <c r="ED46" s="20">
        <f t="shared" si="53"/>
        <v>-3.0986173022546692</v>
      </c>
      <c r="EE46" s="20">
        <f t="shared" si="53"/>
        <v>3.5216369387660595</v>
      </c>
      <c r="EF46" s="19">
        <f t="shared" si="53"/>
        <v>2.4195814348521916</v>
      </c>
      <c r="EG46" s="19">
        <f t="shared" si="53"/>
        <v>1.6756326429234969</v>
      </c>
      <c r="EH46" s="19">
        <f t="shared" si="53"/>
        <v>3.3279476174190581</v>
      </c>
      <c r="EI46" s="19">
        <f t="shared" si="53"/>
        <v>-2.0489065848724897</v>
      </c>
      <c r="EJ46" s="19">
        <f t="shared" si="53"/>
        <v>-3.15434723252771</v>
      </c>
      <c r="EK46" s="19">
        <f t="shared" si="53"/>
        <v>-3.0294724671486195</v>
      </c>
      <c r="EL46" s="19">
        <f t="shared" si="53"/>
        <v>-3.7677552579519324</v>
      </c>
      <c r="EM46" s="19">
        <f t="shared" si="53"/>
        <v>-3.2792948895330465</v>
      </c>
      <c r="EN46" s="19">
        <f t="shared" si="53"/>
        <v>-2.9331860325436221</v>
      </c>
      <c r="EO46" s="19">
        <f t="shared" si="53"/>
        <v>-1.3577052584524352</v>
      </c>
      <c r="EP46" s="19">
        <f t="shared" si="53"/>
        <v>-1.0811726993763537</v>
      </c>
      <c r="EQ46" s="19">
        <f t="shared" si="53"/>
        <v>-2.1132491561884237</v>
      </c>
      <c r="ER46" s="19">
        <f t="shared" si="53"/>
        <v>-1.1649117570107559</v>
      </c>
      <c r="ES46" s="19">
        <f t="shared" si="53"/>
        <v>-0.56494256137844534</v>
      </c>
      <c r="ET46" s="19">
        <f t="shared" si="53"/>
        <v>-0.61579166667554697</v>
      </c>
      <c r="EU46" s="19">
        <f t="shared" si="53"/>
        <v>-0.60499428974238878</v>
      </c>
      <c r="EV46" s="19">
        <f t="shared" si="53"/>
        <v>-6.7547356438013573E-2</v>
      </c>
      <c r="EW46" s="19">
        <f t="shared" si="53"/>
        <v>-0.34806297757513649</v>
      </c>
      <c r="EX46" s="19">
        <f t="shared" si="53"/>
        <v>-0.74190989821049103</v>
      </c>
      <c r="EY46" s="19">
        <f t="shared" si="53"/>
        <v>-1.233310196391868</v>
      </c>
      <c r="EZ46" s="19">
        <f t="shared" ref="EZ46:FF46" si="54">100*((EZ14/EY14)^4-1)</f>
        <v>-0.87558614071543417</v>
      </c>
      <c r="FA46" s="19">
        <f t="shared" si="54"/>
        <v>-0.89782678525880399</v>
      </c>
      <c r="FB46" s="19">
        <f t="shared" si="54"/>
        <v>-0.83953216395158403</v>
      </c>
      <c r="FC46" s="19">
        <f t="shared" si="54"/>
        <v>-1.1529154478663206</v>
      </c>
      <c r="FD46" s="19">
        <f t="shared" si="54"/>
        <v>-0.63643774866989355</v>
      </c>
      <c r="FE46" s="19">
        <f t="shared" si="54"/>
        <v>-0.70702842237126973</v>
      </c>
      <c r="FF46" s="19">
        <f t="shared" si="54"/>
        <v>-0.64257624346845121</v>
      </c>
    </row>
    <row r="47" spans="1:162" x14ac:dyDescent="0.2">
      <c r="B47" t="str">
        <f t="shared" si="6"/>
        <v xml:space="preserve">   Transportation and public utilities</v>
      </c>
      <c r="C47" s="20"/>
      <c r="D47" s="20">
        <f t="shared" ref="D47:AA47" si="55">100*((D15/C15)^4-1)</f>
        <v>16.065923175798737</v>
      </c>
      <c r="E47" s="20">
        <f t="shared" si="55"/>
        <v>2.0684512797205956</v>
      </c>
      <c r="F47" s="20">
        <f t="shared" si="55"/>
        <v>-10.062223055566722</v>
      </c>
      <c r="G47" s="20">
        <f t="shared" si="55"/>
        <v>13.188102031905991</v>
      </c>
      <c r="H47" s="20">
        <f t="shared" si="55"/>
        <v>-2.5171802778188757</v>
      </c>
      <c r="I47" s="20">
        <f t="shared" si="55"/>
        <v>6.0133875387626823</v>
      </c>
      <c r="J47" s="20">
        <f t="shared" si="55"/>
        <v>-5.6722907157022657</v>
      </c>
      <c r="K47" s="20">
        <f t="shared" si="55"/>
        <v>-6.2421835424115502</v>
      </c>
      <c r="L47" s="20">
        <f t="shared" si="55"/>
        <v>1.0436963172319347</v>
      </c>
      <c r="M47" s="20">
        <f t="shared" si="55"/>
        <v>-4.5852162194365942</v>
      </c>
      <c r="N47" s="20">
        <f t="shared" si="55"/>
        <v>-3.876757030504685</v>
      </c>
      <c r="O47" s="20">
        <f t="shared" si="55"/>
        <v>4.3062531938829141</v>
      </c>
      <c r="P47" s="20">
        <f t="shared" si="55"/>
        <v>-7.3876153445163624</v>
      </c>
      <c r="Q47" s="20">
        <f t="shared" si="55"/>
        <v>7.4119662317285728</v>
      </c>
      <c r="R47" s="20">
        <f t="shared" si="55"/>
        <v>-21.391820903234116</v>
      </c>
      <c r="S47" s="20">
        <f t="shared" si="55"/>
        <v>21.308793440937613</v>
      </c>
      <c r="T47" s="20">
        <f t="shared" si="55"/>
        <v>1.3346495505750733</v>
      </c>
      <c r="U47" s="20">
        <f t="shared" si="55"/>
        <v>0</v>
      </c>
      <c r="V47" s="20">
        <f t="shared" si="55"/>
        <v>0.79654435797844592</v>
      </c>
      <c r="W47" s="20">
        <f t="shared" si="55"/>
        <v>-1.5758063493835461</v>
      </c>
      <c r="X47" s="20">
        <f t="shared" si="55"/>
        <v>-0.52944953234047576</v>
      </c>
      <c r="Y47" s="20">
        <f t="shared" si="55"/>
        <v>7.9278763682672837</v>
      </c>
      <c r="Z47" s="20">
        <f t="shared" si="55"/>
        <v>-0.77947014075177012</v>
      </c>
      <c r="AA47" s="20">
        <f t="shared" si="55"/>
        <v>10.578241449035142</v>
      </c>
      <c r="AB47" s="20">
        <f t="shared" ref="AB47:BG47" si="56">100*((AB15/AA15)^4-1)</f>
        <v>-14.650093632224092</v>
      </c>
      <c r="AC47" s="20">
        <f t="shared" si="56"/>
        <v>22.936461362006465</v>
      </c>
      <c r="AD47" s="20">
        <f t="shared" si="56"/>
        <v>9.9079493513360095</v>
      </c>
      <c r="AE47" s="20">
        <f t="shared" si="56"/>
        <v>1.9801379547527143</v>
      </c>
      <c r="AF47" s="20">
        <f t="shared" si="56"/>
        <v>3.4671721310082448</v>
      </c>
      <c r="AG47" s="20">
        <f t="shared" si="56"/>
        <v>-6.6170428356559619</v>
      </c>
      <c r="AH47" s="20">
        <f t="shared" si="56"/>
        <v>-17.679019308733967</v>
      </c>
      <c r="AI47" s="20">
        <f t="shared" si="56"/>
        <v>42.149846584350236</v>
      </c>
      <c r="AJ47" s="20">
        <f t="shared" si="56"/>
        <v>3.361052763486061</v>
      </c>
      <c r="AK47" s="20">
        <f t="shared" si="56"/>
        <v>2.8518712290040771</v>
      </c>
      <c r="AL47" s="20">
        <f t="shared" si="56"/>
        <v>-2.3147167815894987</v>
      </c>
      <c r="AM47" s="20">
        <f t="shared" si="56"/>
        <v>6.7406098219188859</v>
      </c>
      <c r="AN47" s="20">
        <f t="shared" si="56"/>
        <v>-4.9876676158253641</v>
      </c>
      <c r="AO47" s="20">
        <f t="shared" si="56"/>
        <v>-0.9329382328145619</v>
      </c>
      <c r="AP47" s="20">
        <f t="shared" si="56"/>
        <v>5.0184567929952184</v>
      </c>
      <c r="AQ47" s="20">
        <f t="shared" si="56"/>
        <v>-5.4470555874101105</v>
      </c>
      <c r="AR47" s="20">
        <f t="shared" si="56"/>
        <v>-2.7905254876183783</v>
      </c>
      <c r="AS47" s="20">
        <f t="shared" si="56"/>
        <v>-0.47253313712090073</v>
      </c>
      <c r="AT47" s="20">
        <f t="shared" si="56"/>
        <v>4.824233700783398</v>
      </c>
      <c r="AU47" s="20">
        <f t="shared" si="56"/>
        <v>0.94006404530599941</v>
      </c>
      <c r="AV47" s="20">
        <f t="shared" si="56"/>
        <v>-8.5872501892282234</v>
      </c>
      <c r="AW47" s="20">
        <f t="shared" si="56"/>
        <v>-9.4428128207881485</v>
      </c>
      <c r="AX47" s="20">
        <f t="shared" si="56"/>
        <v>-14.995974197794414</v>
      </c>
      <c r="AY47" s="20">
        <f t="shared" si="56"/>
        <v>-1.7737919268435265</v>
      </c>
      <c r="AZ47" s="20">
        <f t="shared" si="56"/>
        <v>-4.0373300406916783</v>
      </c>
      <c r="BA47" s="20">
        <f t="shared" si="56"/>
        <v>4.4744715589773554</v>
      </c>
      <c r="BB47" s="20">
        <f t="shared" si="56"/>
        <v>-6.4937275360903213</v>
      </c>
      <c r="BC47" s="20">
        <f t="shared" si="56"/>
        <v>1.0457427459365842</v>
      </c>
      <c r="BD47" s="20">
        <f t="shared" si="56"/>
        <v>-6.0895499493201388</v>
      </c>
      <c r="BE47" s="20">
        <f t="shared" si="56"/>
        <v>0</v>
      </c>
      <c r="BF47" s="20">
        <f t="shared" si="56"/>
        <v>-2.8709380287865294</v>
      </c>
      <c r="BG47" s="20">
        <f t="shared" si="56"/>
        <v>-0.5305028092579267</v>
      </c>
      <c r="BH47" s="20">
        <f t="shared" ref="BH47:CM47" si="57">100*((BH15/BG15)^4-1)</f>
        <v>4.8771637221462605</v>
      </c>
      <c r="BI47" s="20">
        <f t="shared" si="57"/>
        <v>0.52700808214711792</v>
      </c>
      <c r="BJ47" s="20">
        <f t="shared" si="57"/>
        <v>3.4582789223023491</v>
      </c>
      <c r="BK47" s="20">
        <f t="shared" si="57"/>
        <v>-4.3541276240886662</v>
      </c>
      <c r="BL47" s="20">
        <f t="shared" si="57"/>
        <v>-3.3796086961212835</v>
      </c>
      <c r="BM47" s="20">
        <f t="shared" si="57"/>
        <v>-3.4084036907938153</v>
      </c>
      <c r="BN47" s="20">
        <f t="shared" si="57"/>
        <v>2.706207160797125</v>
      </c>
      <c r="BO47" s="20">
        <f t="shared" si="57"/>
        <v>3.7782638198238683</v>
      </c>
      <c r="BP47" s="20">
        <f t="shared" si="57"/>
        <v>0.52840043563482375</v>
      </c>
      <c r="BQ47" s="20">
        <f t="shared" si="57"/>
        <v>1.0574924618591552</v>
      </c>
      <c r="BR47" s="20">
        <f t="shared" si="57"/>
        <v>0</v>
      </c>
      <c r="BS47" s="20">
        <f t="shared" si="57"/>
        <v>6.178930118868653</v>
      </c>
      <c r="BT47" s="20">
        <f t="shared" si="57"/>
        <v>2.876573766770707</v>
      </c>
      <c r="BU47" s="20">
        <f t="shared" si="57"/>
        <v>0</v>
      </c>
      <c r="BV47" s="20">
        <f t="shared" si="57"/>
        <v>1.2907222561788112</v>
      </c>
      <c r="BW47" s="20">
        <f t="shared" si="57"/>
        <v>-0.76603541492514804</v>
      </c>
      <c r="BX47" s="20">
        <f t="shared" si="57"/>
        <v>0</v>
      </c>
      <c r="BY47" s="20">
        <f t="shared" si="57"/>
        <v>-5.0335904764366006</v>
      </c>
      <c r="BZ47" s="20">
        <f t="shared" si="57"/>
        <v>-7.5722289755095424</v>
      </c>
      <c r="CA47" s="20">
        <f t="shared" si="57"/>
        <v>-5.7053799333098398</v>
      </c>
      <c r="CB47" s="20">
        <f t="shared" si="57"/>
        <v>-12.300058906420963</v>
      </c>
      <c r="CC47" s="20">
        <f t="shared" si="57"/>
        <v>-5.1777619043311134</v>
      </c>
      <c r="CD47" s="20">
        <f t="shared" si="57"/>
        <v>-4.4314374889249164</v>
      </c>
      <c r="CE47" s="20">
        <f t="shared" si="57"/>
        <v>-2.8187090572437401</v>
      </c>
      <c r="CF47" s="20">
        <f t="shared" si="57"/>
        <v>-1.4270195878642311</v>
      </c>
      <c r="CG47" s="20">
        <f t="shared" si="57"/>
        <v>2.9110181744141927</v>
      </c>
      <c r="CH47" s="20">
        <f t="shared" si="57"/>
        <v>4.0633468525732575</v>
      </c>
      <c r="CI47" s="20">
        <f t="shared" si="57"/>
        <v>2.5722159855434468</v>
      </c>
      <c r="CJ47" s="20">
        <f t="shared" si="57"/>
        <v>3.9966558117402018</v>
      </c>
      <c r="CK47" s="20">
        <f t="shared" si="57"/>
        <v>4.5318666663437535</v>
      </c>
      <c r="CL47" s="20">
        <f t="shared" si="57"/>
        <v>-1.9144745617686532</v>
      </c>
      <c r="CM47" s="20">
        <f t="shared" si="57"/>
        <v>2.5147218608629895</v>
      </c>
      <c r="CN47" s="20">
        <f t="shared" ref="CN47:DS47" si="58">100*((CN15/CM15)^4-1)</f>
        <v>3.6245909650261199</v>
      </c>
      <c r="CO47" s="20">
        <f t="shared" si="58"/>
        <v>0.27294422893837655</v>
      </c>
      <c r="CP47" s="20">
        <f t="shared" si="58"/>
        <v>-1.3554531322822805</v>
      </c>
      <c r="CQ47" s="20">
        <f t="shared" si="58"/>
        <v>-0.27313060194947836</v>
      </c>
      <c r="CR47" s="20">
        <f t="shared" si="58"/>
        <v>5.8705364388936143</v>
      </c>
      <c r="CS47" s="20">
        <f t="shared" si="58"/>
        <v>4.6647479932632185</v>
      </c>
      <c r="CT47" s="20">
        <f t="shared" si="58"/>
        <v>5.4409513086419281</v>
      </c>
      <c r="CU47" s="20">
        <f t="shared" si="58"/>
        <v>10.664954291369554</v>
      </c>
      <c r="CV47" s="20">
        <f t="shared" si="58"/>
        <v>8.7396154586903094</v>
      </c>
      <c r="CW47" s="20">
        <f t="shared" si="58"/>
        <v>5.1206157843327826</v>
      </c>
      <c r="CX47" s="20">
        <f t="shared" si="58"/>
        <v>5.3136315948923096</v>
      </c>
      <c r="CY47" s="20">
        <f t="shared" si="58"/>
        <v>7.5534282285474319</v>
      </c>
      <c r="CZ47" s="20">
        <f t="shared" si="58"/>
        <v>1.6943647359081382</v>
      </c>
      <c r="DA47" s="20">
        <f t="shared" si="58"/>
        <v>5.1256141048396708</v>
      </c>
      <c r="DB47" s="20">
        <f t="shared" si="58"/>
        <v>9.54939466338387</v>
      </c>
      <c r="DC47" s="20">
        <f t="shared" si="58"/>
        <v>1.6283468831506553</v>
      </c>
      <c r="DD47" s="20">
        <f t="shared" si="58"/>
        <v>6.8472928735196392</v>
      </c>
      <c r="DE47" s="20">
        <f t="shared" si="58"/>
        <v>7.4474103110873102</v>
      </c>
      <c r="DF47" s="20">
        <f t="shared" si="58"/>
        <v>4.7543452387065477</v>
      </c>
      <c r="DG47" s="20">
        <f t="shared" si="58"/>
        <v>6.0708356916353123</v>
      </c>
      <c r="DH47" s="20">
        <f t="shared" si="58"/>
        <v>5.3027321483490653</v>
      </c>
      <c r="DI47" s="20">
        <f t="shared" si="58"/>
        <v>5.455790390516535</v>
      </c>
      <c r="DJ47" s="20">
        <f t="shared" si="58"/>
        <v>5.8221732018296501</v>
      </c>
      <c r="DK47" s="20">
        <f t="shared" si="58"/>
        <v>4.0132360279879986</v>
      </c>
      <c r="DL47" s="20">
        <f t="shared" si="58"/>
        <v>0.20623865285733789</v>
      </c>
      <c r="DM47" s="20">
        <f t="shared" si="58"/>
        <v>0.61935298831536922</v>
      </c>
      <c r="DN47" s="20">
        <f t="shared" si="58"/>
        <v>5.2413673431554342</v>
      </c>
      <c r="DO47" s="20">
        <f t="shared" si="58"/>
        <v>2.6658370036095613</v>
      </c>
      <c r="DP47" s="20">
        <f t="shared" si="58"/>
        <v>4.3037714228058688</v>
      </c>
      <c r="DQ47" s="20">
        <f t="shared" si="58"/>
        <v>4.8771637221461495</v>
      </c>
      <c r="DR47" s="20">
        <f t="shared" si="58"/>
        <v>4.0035124138732225</v>
      </c>
      <c r="DS47" s="20">
        <f t="shared" si="58"/>
        <v>2.3644299493753351</v>
      </c>
      <c r="DT47" s="20">
        <f t="shared" ref="DT47:EY47" si="59">100*((DT15/DS15)^4-1)</f>
        <v>-30.926180680806937</v>
      </c>
      <c r="DU47" s="20">
        <f t="shared" si="59"/>
        <v>3.2333698202842154</v>
      </c>
      <c r="DV47" s="20">
        <f t="shared" si="59"/>
        <v>11.219922087405344</v>
      </c>
      <c r="DW47" s="20">
        <f t="shared" si="59"/>
        <v>0</v>
      </c>
      <c r="DX47" s="20">
        <f t="shared" si="59"/>
        <v>-5.4408827672515319</v>
      </c>
      <c r="DY47" s="20">
        <f t="shared" si="59"/>
        <v>8.3894344611404001</v>
      </c>
      <c r="DZ47" s="20">
        <f t="shared" si="59"/>
        <v>21.361349123475204</v>
      </c>
      <c r="EA47" s="20">
        <f t="shared" si="59"/>
        <v>15.650322526190518</v>
      </c>
      <c r="EB47" s="20">
        <f t="shared" si="59"/>
        <v>0.56483738169224029</v>
      </c>
      <c r="EC47" s="20">
        <f t="shared" si="59"/>
        <v>7.3223401838055313</v>
      </c>
      <c r="ED47" s="20">
        <f t="shared" si="59"/>
        <v>2.2303975377908625</v>
      </c>
      <c r="EE47" s="20">
        <f t="shared" si="59"/>
        <v>6.5721647409265671</v>
      </c>
      <c r="EF47" s="19">
        <f t="shared" si="59"/>
        <v>-1.2831431683193673</v>
      </c>
      <c r="EG47" s="19">
        <f t="shared" si="59"/>
        <v>2.3646949283922414</v>
      </c>
      <c r="EH47" s="19">
        <f t="shared" si="59"/>
        <v>0.50149744105878469</v>
      </c>
      <c r="EI47" s="19">
        <f t="shared" si="59"/>
        <v>1.6949713365646879</v>
      </c>
      <c r="EJ47" s="19">
        <f t="shared" si="59"/>
        <v>0.41207950891186673</v>
      </c>
      <c r="EK47" s="19">
        <f t="shared" si="59"/>
        <v>-0.13354320792604568</v>
      </c>
      <c r="EL47" s="19">
        <f t="shared" si="59"/>
        <v>0.30984180520596816</v>
      </c>
      <c r="EM47" s="19">
        <f t="shared" si="59"/>
        <v>0.79433517027767131</v>
      </c>
      <c r="EN47" s="19">
        <f t="shared" si="59"/>
        <v>0.22942387834847811</v>
      </c>
      <c r="EO47" s="19">
        <f t="shared" si="59"/>
        <v>0.26133043053906402</v>
      </c>
      <c r="EP47" s="19">
        <f t="shared" si="59"/>
        <v>1.4590497032695993E-2</v>
      </c>
      <c r="EQ47" s="19">
        <f t="shared" si="59"/>
        <v>0.59241327658925425</v>
      </c>
      <c r="ER47" s="19">
        <f t="shared" si="59"/>
        <v>0.26204773221167876</v>
      </c>
      <c r="ES47" s="19">
        <f t="shared" si="59"/>
        <v>0.40835761936828252</v>
      </c>
      <c r="ET47" s="19">
        <f t="shared" si="59"/>
        <v>0.70370952932752306</v>
      </c>
      <c r="EU47" s="19">
        <f t="shared" si="59"/>
        <v>0.65634672936836225</v>
      </c>
      <c r="EV47" s="19">
        <f t="shared" si="59"/>
        <v>0.52419486597397036</v>
      </c>
      <c r="EW47" s="19">
        <f t="shared" si="59"/>
        <v>0.82443924131962998</v>
      </c>
      <c r="EX47" s="19">
        <f t="shared" si="59"/>
        <v>1.6246291840097404</v>
      </c>
      <c r="EY47" s="19">
        <f t="shared" si="59"/>
        <v>1.5802984729176295</v>
      </c>
      <c r="EZ47" s="19">
        <f t="shared" ref="EZ47:FF47" si="60">100*((EZ15/EY15)^4-1)</f>
        <v>1.3715506244433406</v>
      </c>
      <c r="FA47" s="19">
        <f t="shared" si="60"/>
        <v>1.2711302919608425</v>
      </c>
      <c r="FB47" s="19">
        <f t="shared" si="60"/>
        <v>1.1860527343461991</v>
      </c>
      <c r="FC47" s="19">
        <f t="shared" si="60"/>
        <v>1.3924384205680873</v>
      </c>
      <c r="FD47" s="19">
        <f t="shared" si="60"/>
        <v>1.2315700319743605</v>
      </c>
      <c r="FE47" s="19">
        <f t="shared" si="60"/>
        <v>1.2662710504923513</v>
      </c>
      <c r="FF47" s="19">
        <f t="shared" si="60"/>
        <v>1.2961214306118407</v>
      </c>
    </row>
    <row r="48" spans="1:162" x14ac:dyDescent="0.2">
      <c r="B48" t="str">
        <f t="shared" si="6"/>
        <v xml:space="preserve">   Information</v>
      </c>
      <c r="C48" s="20"/>
      <c r="D48" s="20">
        <f t="shared" ref="D48:AA48" si="61">100*((D16/C16)^4-1)</f>
        <v>-1.2558713972128266</v>
      </c>
      <c r="E48" s="20">
        <f t="shared" si="61"/>
        <v>5.1602434408287046</v>
      </c>
      <c r="F48" s="20">
        <f t="shared" si="61"/>
        <v>-4.5051573293003138</v>
      </c>
      <c r="G48" s="20">
        <f t="shared" si="61"/>
        <v>7.8055318867148227</v>
      </c>
      <c r="H48" s="20">
        <f t="shared" si="61"/>
        <v>8.0940436314513207</v>
      </c>
      <c r="I48" s="20">
        <f t="shared" si="61"/>
        <v>7.0769697616646976</v>
      </c>
      <c r="J48" s="20">
        <f t="shared" si="61"/>
        <v>9.9203347487391227</v>
      </c>
      <c r="K48" s="20">
        <f t="shared" si="61"/>
        <v>5.5652896489780224</v>
      </c>
      <c r="L48" s="20">
        <f t="shared" si="61"/>
        <v>1.5458650796331019</v>
      </c>
      <c r="M48" s="20">
        <f t="shared" si="61"/>
        <v>5.4675065614764318</v>
      </c>
      <c r="N48" s="20">
        <f t="shared" si="61"/>
        <v>9.7825434629027264</v>
      </c>
      <c r="O48" s="20">
        <f t="shared" si="61"/>
        <v>7.977180571784781</v>
      </c>
      <c r="P48" s="20">
        <f t="shared" si="61"/>
        <v>8.9749442761787321</v>
      </c>
      <c r="Q48" s="20">
        <f t="shared" si="61"/>
        <v>14.550134486662071</v>
      </c>
      <c r="R48" s="20">
        <f t="shared" si="61"/>
        <v>-3.0467497834677837</v>
      </c>
      <c r="S48" s="20">
        <f t="shared" si="61"/>
        <v>6.3584764353281198</v>
      </c>
      <c r="T48" s="20">
        <f t="shared" si="61"/>
        <v>6.9721563081069915</v>
      </c>
      <c r="U48" s="20">
        <f t="shared" si="61"/>
        <v>2.020138253530579</v>
      </c>
      <c r="V48" s="20">
        <f t="shared" si="61"/>
        <v>30.181718812048164</v>
      </c>
      <c r="W48" s="20">
        <f t="shared" si="61"/>
        <v>6.3725415749817715</v>
      </c>
      <c r="X48" s="20">
        <f t="shared" si="61"/>
        <v>16.229169372305407</v>
      </c>
      <c r="Y48" s="20">
        <f t="shared" si="61"/>
        <v>12.66382515984934</v>
      </c>
      <c r="Z48" s="20">
        <f t="shared" si="61"/>
        <v>17.037434221757476</v>
      </c>
      <c r="AA48" s="20">
        <f t="shared" si="61"/>
        <v>5.6245263708590842</v>
      </c>
      <c r="AB48" s="20">
        <f t="shared" ref="AB48:BG48" si="62">100*((AB16/AA16)^4-1)</f>
        <v>10.439827364992649</v>
      </c>
      <c r="AC48" s="20">
        <f t="shared" si="62"/>
        <v>-3.4017152302227016</v>
      </c>
      <c r="AD48" s="20">
        <f t="shared" si="62"/>
        <v>7.4170544715951303</v>
      </c>
      <c r="AE48" s="20">
        <f t="shared" si="62"/>
        <v>8.6730760333015855</v>
      </c>
      <c r="AF48" s="20">
        <f t="shared" si="62"/>
        <v>9.3117693153926808</v>
      </c>
      <c r="AG48" s="20">
        <f t="shared" si="62"/>
        <v>12.908676579921053</v>
      </c>
      <c r="AH48" s="20">
        <f t="shared" si="62"/>
        <v>3.210613044308297</v>
      </c>
      <c r="AI48" s="20">
        <f t="shared" si="62"/>
        <v>6.6995560933766463</v>
      </c>
      <c r="AJ48" s="20">
        <f t="shared" si="62"/>
        <v>2.6464736103054554</v>
      </c>
      <c r="AK48" s="20">
        <f t="shared" si="62"/>
        <v>11.596983418759832</v>
      </c>
      <c r="AL48" s="20">
        <f t="shared" si="62"/>
        <v>7.3321351713370619</v>
      </c>
      <c r="AM48" s="20">
        <f t="shared" si="62"/>
        <v>20.66258762084885</v>
      </c>
      <c r="AN48" s="20">
        <f t="shared" si="62"/>
        <v>5.2823119337232605</v>
      </c>
      <c r="AO48" s="20">
        <f t="shared" si="62"/>
        <v>26.598322078617166</v>
      </c>
      <c r="AP48" s="20">
        <f t="shared" si="62"/>
        <v>3.459361488484336</v>
      </c>
      <c r="AQ48" s="20">
        <f t="shared" si="62"/>
        <v>29.728038114920395</v>
      </c>
      <c r="AR48" s="20">
        <f t="shared" si="62"/>
        <v>16.834757595954297</v>
      </c>
      <c r="AS48" s="20">
        <f t="shared" si="62"/>
        <v>21.052594924703307</v>
      </c>
      <c r="AT48" s="20">
        <f t="shared" si="62"/>
        <v>6.305590275606332</v>
      </c>
      <c r="AU48" s="20">
        <f t="shared" si="62"/>
        <v>-0.33670003798880188</v>
      </c>
      <c r="AV48" s="20">
        <f t="shared" si="62"/>
        <v>-7.696476647473971</v>
      </c>
      <c r="AW48" s="20">
        <f t="shared" si="62"/>
        <v>-7.6854017280019171</v>
      </c>
      <c r="AX48" s="20">
        <f t="shared" si="62"/>
        <v>-3.9778765322535437</v>
      </c>
      <c r="AY48" s="20">
        <f t="shared" si="62"/>
        <v>-7.913349050892271</v>
      </c>
      <c r="AZ48" s="20">
        <f t="shared" si="62"/>
        <v>-3.0429628333718206</v>
      </c>
      <c r="BA48" s="20">
        <f t="shared" si="62"/>
        <v>-2.1718647805441971</v>
      </c>
      <c r="BB48" s="20">
        <f t="shared" si="62"/>
        <v>-0.73192739199824386</v>
      </c>
      <c r="BC48" s="20">
        <f t="shared" si="62"/>
        <v>-3.6260938195096348</v>
      </c>
      <c r="BD48" s="20">
        <f t="shared" si="62"/>
        <v>-3.6592623226813448</v>
      </c>
      <c r="BE48" s="20">
        <f t="shared" si="62"/>
        <v>2.4567719180939918</v>
      </c>
      <c r="BF48" s="20">
        <f t="shared" si="62"/>
        <v>2.6314384283023573</v>
      </c>
      <c r="BG48" s="20">
        <f t="shared" si="62"/>
        <v>1.674771698995059</v>
      </c>
      <c r="BH48" s="20">
        <f t="shared" ref="BH48:CM48" si="63">100*((BH16/BG16)^4-1)</f>
        <v>1.6677889345943164</v>
      </c>
      <c r="BI48" s="20">
        <f t="shared" si="63"/>
        <v>-0.7315927229375796</v>
      </c>
      <c r="BJ48" s="20">
        <f t="shared" si="63"/>
        <v>3.3485486619251548</v>
      </c>
      <c r="BK48" s="20">
        <f t="shared" si="63"/>
        <v>3.6947631404220971</v>
      </c>
      <c r="BL48" s="20">
        <f t="shared" si="63"/>
        <v>0.90599648122586807</v>
      </c>
      <c r="BM48" s="20">
        <f t="shared" si="63"/>
        <v>2.3629974099859341</v>
      </c>
      <c r="BN48" s="20">
        <f t="shared" si="63"/>
        <v>1.6219538655371846</v>
      </c>
      <c r="BO48" s="20">
        <f t="shared" si="63"/>
        <v>2.8852974079084159</v>
      </c>
      <c r="BP48" s="20">
        <f t="shared" si="63"/>
        <v>10.104933949931016</v>
      </c>
      <c r="BQ48" s="20">
        <f t="shared" si="63"/>
        <v>9.6706710010753696</v>
      </c>
      <c r="BR48" s="20">
        <f t="shared" si="63"/>
        <v>4.8163516920939342</v>
      </c>
      <c r="BS48" s="20">
        <f t="shared" si="63"/>
        <v>4.2411977655902433</v>
      </c>
      <c r="BT48" s="20">
        <f t="shared" si="63"/>
        <v>4.5380545152249541</v>
      </c>
      <c r="BU48" s="20">
        <f t="shared" si="63"/>
        <v>1.3141507624450322</v>
      </c>
      <c r="BV48" s="20">
        <f t="shared" si="63"/>
        <v>2.798760893570762</v>
      </c>
      <c r="BW48" s="20">
        <f t="shared" si="63"/>
        <v>5.9537331053854947</v>
      </c>
      <c r="BX48" s="20">
        <f t="shared" si="63"/>
        <v>5.5339166383254312</v>
      </c>
      <c r="BY48" s="20">
        <f t="shared" si="63"/>
        <v>7.1055306651320205</v>
      </c>
      <c r="BZ48" s="20">
        <f t="shared" si="63"/>
        <v>3.2880414724611562</v>
      </c>
      <c r="CA48" s="20">
        <f t="shared" si="63"/>
        <v>-1.677111680524368</v>
      </c>
      <c r="CB48" s="20">
        <f t="shared" si="63"/>
        <v>-5.136804675356399</v>
      </c>
      <c r="CC48" s="20">
        <f t="shared" si="63"/>
        <v>-4.4514155167296066</v>
      </c>
      <c r="CD48" s="20">
        <f t="shared" si="63"/>
        <v>-0.63016739677447253</v>
      </c>
      <c r="CE48" s="20">
        <f t="shared" si="63"/>
        <v>0.79317478036622369</v>
      </c>
      <c r="CF48" s="20">
        <f t="shared" si="63"/>
        <v>0</v>
      </c>
      <c r="CG48" s="20">
        <f t="shared" si="63"/>
        <v>0.95048837257243335</v>
      </c>
      <c r="CH48" s="20">
        <f t="shared" si="63"/>
        <v>3.6715420051671721</v>
      </c>
      <c r="CI48" s="20">
        <f t="shared" si="63"/>
        <v>-0.62280853881301335</v>
      </c>
      <c r="CJ48" s="20">
        <f t="shared" si="63"/>
        <v>1.5722969134012388</v>
      </c>
      <c r="CK48" s="20">
        <f t="shared" si="63"/>
        <v>3.1506062181940298</v>
      </c>
      <c r="CL48" s="20">
        <f t="shared" si="63"/>
        <v>0.61943291466617367</v>
      </c>
      <c r="CM48" s="20">
        <f t="shared" si="63"/>
        <v>2.3340780259962113</v>
      </c>
      <c r="CN48" s="20">
        <f t="shared" ref="CN48:DS48" si="64">100*((CN16/CM16)^4-1)</f>
        <v>1.3875298612630038</v>
      </c>
      <c r="CO48" s="20">
        <f t="shared" si="64"/>
        <v>-3.4694020418523985</v>
      </c>
      <c r="CP48" s="20">
        <f t="shared" si="64"/>
        <v>1.0837911530270361</v>
      </c>
      <c r="CQ48" s="20">
        <f t="shared" si="64"/>
        <v>2.4833897588992349</v>
      </c>
      <c r="CR48" s="20">
        <f t="shared" si="64"/>
        <v>2.4680675407055874</v>
      </c>
      <c r="CS48" s="20">
        <f t="shared" si="64"/>
        <v>2.607725166627306</v>
      </c>
      <c r="CT48" s="20">
        <f t="shared" si="64"/>
        <v>4.4497389006951993</v>
      </c>
      <c r="CU48" s="20">
        <f t="shared" si="64"/>
        <v>3.7853118580153389</v>
      </c>
      <c r="CV48" s="20">
        <f t="shared" si="64"/>
        <v>4.3594490620985082</v>
      </c>
      <c r="CW48" s="20">
        <f t="shared" si="64"/>
        <v>7.366791699552766</v>
      </c>
      <c r="CX48" s="20">
        <f t="shared" si="64"/>
        <v>-1.002677850216005</v>
      </c>
      <c r="CY48" s="20">
        <f t="shared" si="64"/>
        <v>-0.71877516563947363</v>
      </c>
      <c r="CZ48" s="20">
        <f t="shared" si="64"/>
        <v>5.0008853346427795</v>
      </c>
      <c r="DA48" s="20">
        <f t="shared" si="64"/>
        <v>8.8378658619612906</v>
      </c>
      <c r="DB48" s="20">
        <f t="shared" si="64"/>
        <v>8.2017222119559854</v>
      </c>
      <c r="DC48" s="20">
        <f t="shared" si="64"/>
        <v>6.5931652248051753</v>
      </c>
      <c r="DD48" s="20">
        <f t="shared" si="64"/>
        <v>9.4842083528897003</v>
      </c>
      <c r="DE48" s="20">
        <f t="shared" si="64"/>
        <v>8.9833378597132363</v>
      </c>
      <c r="DF48" s="20">
        <f t="shared" si="64"/>
        <v>6.7403712761594514</v>
      </c>
      <c r="DG48" s="20">
        <f t="shared" si="64"/>
        <v>5.832231795973275</v>
      </c>
      <c r="DH48" s="20">
        <f t="shared" si="64"/>
        <v>5.2276700594483083</v>
      </c>
      <c r="DI48" s="20">
        <f t="shared" si="64"/>
        <v>5.1602434408286157</v>
      </c>
      <c r="DJ48" s="20">
        <f t="shared" si="64"/>
        <v>3.9599202338769235</v>
      </c>
      <c r="DK48" s="20">
        <f t="shared" si="64"/>
        <v>4.7939954495448855</v>
      </c>
      <c r="DL48" s="20">
        <f t="shared" si="64"/>
        <v>12.873403747507073</v>
      </c>
      <c r="DM48" s="20">
        <f t="shared" si="64"/>
        <v>11.589692105964723</v>
      </c>
      <c r="DN48" s="20">
        <f t="shared" si="64"/>
        <v>5.0506826374192793</v>
      </c>
      <c r="DO48" s="20">
        <f t="shared" si="64"/>
        <v>9.0866041120377652</v>
      </c>
      <c r="DP48" s="20">
        <f t="shared" si="64"/>
        <v>8.6529088020484082</v>
      </c>
      <c r="DQ48" s="20">
        <f t="shared" si="64"/>
        <v>11.795167251062066</v>
      </c>
      <c r="DR48" s="20">
        <f t="shared" si="64"/>
        <v>0.51968189972626533</v>
      </c>
      <c r="DS48" s="20">
        <f t="shared" si="64"/>
        <v>6.5795852874455552</v>
      </c>
      <c r="DT48" s="20">
        <f t="shared" ref="DT48:EY48" si="65">100*((DT16/DS16)^4-1)</f>
        <v>-0.10192380367414211</v>
      </c>
      <c r="DU48" s="20">
        <f t="shared" si="65"/>
        <v>1.5386305614540685</v>
      </c>
      <c r="DV48" s="20">
        <f t="shared" si="65"/>
        <v>6.9829615523364419</v>
      </c>
      <c r="DW48" s="20">
        <f t="shared" si="65"/>
        <v>2.013021955492178</v>
      </c>
      <c r="DX48" s="20">
        <f t="shared" si="65"/>
        <v>5.1667769083648674</v>
      </c>
      <c r="DY48" s="20">
        <f t="shared" si="65"/>
        <v>6.4317623070321739</v>
      </c>
      <c r="DZ48" s="20">
        <f t="shared" si="65"/>
        <v>12.955885845829208</v>
      </c>
      <c r="EA48" s="20">
        <f t="shared" si="65"/>
        <v>0.84635710316056656</v>
      </c>
      <c r="EB48" s="20">
        <f t="shared" si="65"/>
        <v>9.5876069202475591</v>
      </c>
      <c r="EC48" s="20">
        <f t="shared" si="65"/>
        <v>-2.2661969779258939</v>
      </c>
      <c r="ED48" s="20">
        <f t="shared" si="65"/>
        <v>-4.6078246553547864</v>
      </c>
      <c r="EE48" s="20">
        <f t="shared" si="65"/>
        <v>-1.4804278505336721</v>
      </c>
      <c r="EF48" s="19">
        <f t="shared" si="65"/>
        <v>-6.9467955316209746</v>
      </c>
      <c r="EG48" s="19">
        <f t="shared" si="65"/>
        <v>-3.2877270093690236</v>
      </c>
      <c r="EH48" s="19">
        <f t="shared" si="65"/>
        <v>-8.6295299588146079E-3</v>
      </c>
      <c r="EI48" s="19">
        <f t="shared" si="65"/>
        <v>0.22053469874887544</v>
      </c>
      <c r="EJ48" s="19">
        <f t="shared" si="65"/>
        <v>1.3619267408854885</v>
      </c>
      <c r="EK48" s="19">
        <f t="shared" si="65"/>
        <v>-0.20815006670406033</v>
      </c>
      <c r="EL48" s="19">
        <f t="shared" si="65"/>
        <v>4.3307803100110398</v>
      </c>
      <c r="EM48" s="19">
        <f t="shared" si="65"/>
        <v>4.8869709700077868</v>
      </c>
      <c r="EN48" s="19">
        <f t="shared" si="65"/>
        <v>3.9635761600577135</v>
      </c>
      <c r="EO48" s="19">
        <f t="shared" si="65"/>
        <v>3.9244054539285145</v>
      </c>
      <c r="EP48" s="19">
        <f t="shared" si="65"/>
        <v>1.7689771395972054</v>
      </c>
      <c r="EQ48" s="19">
        <f t="shared" si="65"/>
        <v>1.4431794720113578</v>
      </c>
      <c r="ER48" s="19">
        <f t="shared" si="65"/>
        <v>0.31075106453408718</v>
      </c>
      <c r="ES48" s="19">
        <f t="shared" si="65"/>
        <v>0.10360489673590934</v>
      </c>
      <c r="ET48" s="19">
        <f t="shared" si="65"/>
        <v>-0.28632844104072852</v>
      </c>
      <c r="EU48" s="19">
        <f t="shared" si="65"/>
        <v>0.65983598781083064</v>
      </c>
      <c r="EV48" s="19">
        <f t="shared" si="65"/>
        <v>0.5362506950305157</v>
      </c>
      <c r="EW48" s="19">
        <f t="shared" si="65"/>
        <v>1.114051287881046</v>
      </c>
      <c r="EX48" s="19">
        <f t="shared" si="65"/>
        <v>1.6192606081969041</v>
      </c>
      <c r="EY48" s="19">
        <f t="shared" si="65"/>
        <v>2.26248749923188</v>
      </c>
      <c r="EZ48" s="19">
        <f t="shared" ref="EZ48:FF48" si="66">100*((EZ16/EY16)^4-1)</f>
        <v>2.277341191112936</v>
      </c>
      <c r="FA48" s="19">
        <f t="shared" si="66"/>
        <v>2.4356155193544282</v>
      </c>
      <c r="FB48" s="19">
        <f t="shared" si="66"/>
        <v>2.5135864207987524</v>
      </c>
      <c r="FC48" s="19">
        <f t="shared" si="66"/>
        <v>2.7331900310014312</v>
      </c>
      <c r="FD48" s="19">
        <f t="shared" si="66"/>
        <v>2.4782852502709174</v>
      </c>
      <c r="FE48" s="19">
        <f t="shared" si="66"/>
        <v>2.5362354205875182</v>
      </c>
      <c r="FF48" s="19">
        <f t="shared" si="66"/>
        <v>2.3129317835389296</v>
      </c>
    </row>
    <row r="49" spans="2:162" x14ac:dyDescent="0.2">
      <c r="B49" t="str">
        <f t="shared" si="6"/>
        <v xml:space="preserve">   Financial activities</v>
      </c>
      <c r="C49" s="20"/>
      <c r="D49" s="20">
        <f t="shared" ref="D49:AA49" si="67">100*((D17/C17)^4-1)</f>
        <v>2.4802066061160755</v>
      </c>
      <c r="E49" s="20">
        <f t="shared" si="67"/>
        <v>0.18801404918311615</v>
      </c>
      <c r="F49" s="20">
        <f t="shared" si="67"/>
        <v>-2.4190552916381169</v>
      </c>
      <c r="G49" s="20">
        <f t="shared" si="67"/>
        <v>0.37842909490823917</v>
      </c>
      <c r="H49" s="20">
        <f t="shared" si="67"/>
        <v>3.0546732409928889</v>
      </c>
      <c r="I49" s="20">
        <f t="shared" si="67"/>
        <v>-2.5972639032905254</v>
      </c>
      <c r="J49" s="20">
        <f t="shared" si="67"/>
        <v>-0.75222985432444878</v>
      </c>
      <c r="K49" s="20">
        <f t="shared" si="67"/>
        <v>4.4171081834669446</v>
      </c>
      <c r="L49" s="20">
        <f t="shared" si="67"/>
        <v>0.74976241772357621</v>
      </c>
      <c r="M49" s="20">
        <f t="shared" si="67"/>
        <v>3.7838796959504428</v>
      </c>
      <c r="N49" s="20">
        <f t="shared" si="67"/>
        <v>7.7966710980866605</v>
      </c>
      <c r="O49" s="20">
        <f t="shared" si="67"/>
        <v>1.4591642297321572</v>
      </c>
      <c r="P49" s="20">
        <f t="shared" si="67"/>
        <v>0.72496305122899951</v>
      </c>
      <c r="Q49" s="20">
        <f t="shared" si="67"/>
        <v>11.468487044658392</v>
      </c>
      <c r="R49" s="20">
        <f t="shared" si="67"/>
        <v>-2.2632380934659246</v>
      </c>
      <c r="S49" s="20">
        <f t="shared" si="67"/>
        <v>13.334471606110165</v>
      </c>
      <c r="T49" s="20">
        <f t="shared" si="67"/>
        <v>-7.9659950624771048</v>
      </c>
      <c r="U49" s="20">
        <f t="shared" si="67"/>
        <v>-4.635391181306769</v>
      </c>
      <c r="V49" s="20">
        <f t="shared" si="67"/>
        <v>-7.8896098440218605</v>
      </c>
      <c r="W49" s="20">
        <f t="shared" si="67"/>
        <v>-1.614678661026181</v>
      </c>
      <c r="X49" s="20">
        <f t="shared" si="67"/>
        <v>-2.6910320255730369</v>
      </c>
      <c r="Y49" s="20">
        <f t="shared" si="67"/>
        <v>5.5878675994193605</v>
      </c>
      <c r="Z49" s="20">
        <f t="shared" si="67"/>
        <v>4.3909354391330702</v>
      </c>
      <c r="AA49" s="20">
        <f t="shared" si="67"/>
        <v>3.4269737934899513</v>
      </c>
      <c r="AB49" s="20">
        <f t="shared" ref="AB49:BG49" si="68">100*((AB17/AA17)^4-1)</f>
        <v>1.9568021559629445</v>
      </c>
      <c r="AC49" s="20">
        <f t="shared" si="68"/>
        <v>1.2359155996908955</v>
      </c>
      <c r="AD49" s="20">
        <f t="shared" si="68"/>
        <v>0.87892242688085709</v>
      </c>
      <c r="AE49" s="20">
        <f t="shared" si="68"/>
        <v>0.52550795611698842</v>
      </c>
      <c r="AF49" s="20">
        <f t="shared" si="68"/>
        <v>5.7052316853873464</v>
      </c>
      <c r="AG49" s="20">
        <f t="shared" si="68"/>
        <v>4.0196029996078853</v>
      </c>
      <c r="AH49" s="20">
        <f t="shared" si="68"/>
        <v>10.997679406855966</v>
      </c>
      <c r="AI49" s="20">
        <f t="shared" si="68"/>
        <v>-2.9566738640360302</v>
      </c>
      <c r="AJ49" s="20">
        <f t="shared" si="68"/>
        <v>18.765580560521222</v>
      </c>
      <c r="AK49" s="20">
        <f t="shared" si="68"/>
        <v>7.5812188540053782</v>
      </c>
      <c r="AL49" s="20">
        <f t="shared" si="68"/>
        <v>13.546696154497951</v>
      </c>
      <c r="AM49" s="20">
        <f t="shared" si="68"/>
        <v>1.9972496811238472</v>
      </c>
      <c r="AN49" s="20">
        <f t="shared" si="68"/>
        <v>2.7595160863604029</v>
      </c>
      <c r="AO49" s="20">
        <f t="shared" si="68"/>
        <v>2.7406102780806352</v>
      </c>
      <c r="AP49" s="20">
        <f t="shared" si="68"/>
        <v>-1.63656580641518</v>
      </c>
      <c r="AQ49" s="20">
        <f t="shared" si="68"/>
        <v>1.9685194419110985</v>
      </c>
      <c r="AR49" s="20">
        <f t="shared" si="68"/>
        <v>-2.3720219748833649</v>
      </c>
      <c r="AS49" s="20">
        <f t="shared" si="68"/>
        <v>-2.2382997541265715</v>
      </c>
      <c r="AT49" s="20">
        <f t="shared" si="68"/>
        <v>1.5220426756139771</v>
      </c>
      <c r="AU49" s="20">
        <f t="shared" si="68"/>
        <v>7.2768608650623845</v>
      </c>
      <c r="AV49" s="20">
        <f t="shared" si="68"/>
        <v>-0.29596724073602809</v>
      </c>
      <c r="AW49" s="20">
        <f t="shared" si="68"/>
        <v>7.4649538050128861</v>
      </c>
      <c r="AX49" s="20">
        <f t="shared" si="68"/>
        <v>-2.8806171297761307</v>
      </c>
      <c r="AY49" s="20">
        <f t="shared" si="68"/>
        <v>-5.1768803669474899</v>
      </c>
      <c r="AZ49" s="20">
        <f t="shared" si="68"/>
        <v>0.74529210103346788</v>
      </c>
      <c r="BA49" s="20">
        <f t="shared" si="68"/>
        <v>0.5947938999461222</v>
      </c>
      <c r="BB49" s="20">
        <f t="shared" si="68"/>
        <v>2.5424045264121009</v>
      </c>
      <c r="BC49" s="20">
        <f t="shared" si="68"/>
        <v>6.1740768650885514</v>
      </c>
      <c r="BD49" s="20">
        <f t="shared" si="68"/>
        <v>2.3407934141136399</v>
      </c>
      <c r="BE49" s="20">
        <f t="shared" si="68"/>
        <v>3.2102526920301022</v>
      </c>
      <c r="BF49" s="20">
        <f t="shared" si="68"/>
        <v>-2.128715734444131</v>
      </c>
      <c r="BG49" s="20">
        <f t="shared" si="68"/>
        <v>-1.0030370341570394</v>
      </c>
      <c r="BH49" s="20">
        <f t="shared" ref="BH49:CM49" si="69">100*((BH17/BG17)^4-1)</f>
        <v>-2.9939058266352347</v>
      </c>
      <c r="BI49" s="20">
        <f t="shared" si="69"/>
        <v>-1.0131997210800714</v>
      </c>
      <c r="BJ49" s="20">
        <f t="shared" si="69"/>
        <v>-0.5813938090251769</v>
      </c>
      <c r="BK49" s="20">
        <f t="shared" si="69"/>
        <v>-1.3064604169718552</v>
      </c>
      <c r="BL49" s="20">
        <f t="shared" si="69"/>
        <v>2.0648286770362789</v>
      </c>
      <c r="BM49" s="20">
        <f t="shared" si="69"/>
        <v>7.1747825935631671</v>
      </c>
      <c r="BN49" s="20">
        <f t="shared" si="69"/>
        <v>3.0394075615776783</v>
      </c>
      <c r="BO49" s="20">
        <f t="shared" si="69"/>
        <v>1.4280388157817514</v>
      </c>
      <c r="BP49" s="20">
        <f t="shared" si="69"/>
        <v>-0.42395276855471398</v>
      </c>
      <c r="BQ49" s="20">
        <f t="shared" si="69"/>
        <v>-1.269153678062418</v>
      </c>
      <c r="BR49" s="20">
        <f t="shared" si="69"/>
        <v>-0.99131824958590409</v>
      </c>
      <c r="BS49" s="20">
        <f t="shared" si="69"/>
        <v>0.71441044959277278</v>
      </c>
      <c r="BT49" s="20">
        <f t="shared" si="69"/>
        <v>0</v>
      </c>
      <c r="BU49" s="20">
        <f t="shared" si="69"/>
        <v>-2.5359751972224176</v>
      </c>
      <c r="BV49" s="20">
        <f t="shared" si="69"/>
        <v>0.14324080069021417</v>
      </c>
      <c r="BW49" s="20">
        <f t="shared" si="69"/>
        <v>0.28653276776573477</v>
      </c>
      <c r="BX49" s="20">
        <f t="shared" si="69"/>
        <v>-3.248888842173081</v>
      </c>
      <c r="BY49" s="20">
        <f t="shared" si="69"/>
        <v>-4.813266317013742</v>
      </c>
      <c r="BZ49" s="20">
        <f t="shared" si="69"/>
        <v>-8.3389126930717659</v>
      </c>
      <c r="CA49" s="20">
        <f t="shared" si="69"/>
        <v>-9.9040156661363792</v>
      </c>
      <c r="CB49" s="20">
        <f t="shared" si="69"/>
        <v>-8.3039331918174142</v>
      </c>
      <c r="CC49" s="20">
        <f t="shared" si="69"/>
        <v>-9.0641928231040776</v>
      </c>
      <c r="CD49" s="20">
        <f t="shared" si="69"/>
        <v>-7.7752499721529755</v>
      </c>
      <c r="CE49" s="20">
        <f t="shared" si="69"/>
        <v>-5.6019483418165432</v>
      </c>
      <c r="CF49" s="20">
        <f t="shared" si="69"/>
        <v>-0.82695442231728311</v>
      </c>
      <c r="CG49" s="20">
        <f t="shared" si="69"/>
        <v>-1.1586883758030186</v>
      </c>
      <c r="CH49" s="20">
        <f t="shared" si="69"/>
        <v>-0.66527835720497919</v>
      </c>
      <c r="CI49" s="20">
        <f t="shared" si="69"/>
        <v>-2.153576114675837</v>
      </c>
      <c r="CJ49" s="20">
        <f t="shared" si="69"/>
        <v>-2.8243281984348556</v>
      </c>
      <c r="CK49" s="20">
        <f t="shared" si="69"/>
        <v>-3.9978245404938551</v>
      </c>
      <c r="CL49" s="20">
        <f t="shared" si="69"/>
        <v>-1.1907160533595307</v>
      </c>
      <c r="CM49" s="20">
        <f t="shared" si="69"/>
        <v>-2.2093900451329085</v>
      </c>
      <c r="CN49" s="20">
        <f t="shared" ref="CN49:DS49" si="70">100*((CN17/CM17)^4-1)</f>
        <v>1.3858606819333819</v>
      </c>
      <c r="CO49" s="20">
        <f t="shared" si="70"/>
        <v>1.2076636996157131</v>
      </c>
      <c r="CP49" s="20">
        <f t="shared" si="70"/>
        <v>3.1179997848351571</v>
      </c>
      <c r="CQ49" s="20">
        <f t="shared" si="70"/>
        <v>5.7264967281217771</v>
      </c>
      <c r="CR49" s="20">
        <f t="shared" si="70"/>
        <v>3.3938447492352086</v>
      </c>
      <c r="CS49" s="20">
        <f t="shared" si="70"/>
        <v>1.5040471488521723</v>
      </c>
      <c r="CT49" s="20">
        <f t="shared" si="70"/>
        <v>0.83038790549072594</v>
      </c>
      <c r="CU49" s="20">
        <f t="shared" si="70"/>
        <v>-0.82354925210545993</v>
      </c>
      <c r="CV49" s="20">
        <f t="shared" si="70"/>
        <v>0.66389813639136097</v>
      </c>
      <c r="CW49" s="20">
        <f t="shared" si="70"/>
        <v>2.502485949675437</v>
      </c>
      <c r="CX49" s="20">
        <f t="shared" si="70"/>
        <v>2.1526862929285517</v>
      </c>
      <c r="CY49" s="20">
        <f t="shared" si="70"/>
        <v>0.65519846496473466</v>
      </c>
      <c r="CZ49" s="20">
        <f t="shared" si="70"/>
        <v>0.81815896233998764</v>
      </c>
      <c r="DA49" s="20">
        <f t="shared" si="70"/>
        <v>1.4732717001868512</v>
      </c>
      <c r="DB49" s="20">
        <f t="shared" si="70"/>
        <v>0.81349998027153703</v>
      </c>
      <c r="DC49" s="20">
        <f t="shared" si="70"/>
        <v>3.1113342869679261</v>
      </c>
      <c r="DD49" s="20">
        <f t="shared" si="70"/>
        <v>0.48279936430952741</v>
      </c>
      <c r="DE49" s="20">
        <f t="shared" si="70"/>
        <v>2.265282363964749</v>
      </c>
      <c r="DF49" s="20">
        <f t="shared" si="70"/>
        <v>-1.1122036898301602</v>
      </c>
      <c r="DG49" s="20">
        <f t="shared" si="70"/>
        <v>0.80240320159998824</v>
      </c>
      <c r="DH49" s="20">
        <f t="shared" si="70"/>
        <v>3.0686247985181714</v>
      </c>
      <c r="DI49" s="20">
        <f t="shared" si="70"/>
        <v>2.076193522504588</v>
      </c>
      <c r="DJ49" s="20">
        <f t="shared" si="70"/>
        <v>2.2256699753899989</v>
      </c>
      <c r="DK49" s="20">
        <f t="shared" si="70"/>
        <v>5.1128448373833457</v>
      </c>
      <c r="DL49" s="20">
        <f t="shared" si="70"/>
        <v>3.2919068439646981</v>
      </c>
      <c r="DM49" s="20">
        <f t="shared" si="70"/>
        <v>0.30757378302479488</v>
      </c>
      <c r="DN49" s="20">
        <f t="shared" si="70"/>
        <v>-0.15340361511182454</v>
      </c>
      <c r="DO49" s="20">
        <f t="shared" si="70"/>
        <v>2.6360285478129519</v>
      </c>
      <c r="DP49" s="20">
        <f t="shared" si="70"/>
        <v>3.7119046300126524</v>
      </c>
      <c r="DQ49" s="20">
        <f t="shared" si="70"/>
        <v>2.7489807819027767</v>
      </c>
      <c r="DR49" s="20">
        <f t="shared" si="70"/>
        <v>0.90394905754491717</v>
      </c>
      <c r="DS49" s="20">
        <f t="shared" si="70"/>
        <v>-4.1292317281919066</v>
      </c>
      <c r="DT49" s="20">
        <f t="shared" ref="DT49:EY49" si="71">100*((DT17/DS17)^4-1)</f>
        <v>-12.945459588320674</v>
      </c>
      <c r="DU49" s="20">
        <f t="shared" si="71"/>
        <v>0.47104923442231605</v>
      </c>
      <c r="DV49" s="20">
        <f t="shared" si="71"/>
        <v>5.7562478690658114</v>
      </c>
      <c r="DW49" s="20">
        <f t="shared" si="71"/>
        <v>0.15446994612551279</v>
      </c>
      <c r="DX49" s="20">
        <f t="shared" si="71"/>
        <v>1.864751671707765</v>
      </c>
      <c r="DY49" s="20">
        <f t="shared" si="71"/>
        <v>1.3896722869820799</v>
      </c>
      <c r="DZ49" s="20">
        <f t="shared" si="71"/>
        <v>6.7467456885558885</v>
      </c>
      <c r="EA49" s="20">
        <f t="shared" si="71"/>
        <v>5.3761939253660351</v>
      </c>
      <c r="EB49" s="20">
        <f t="shared" si="71"/>
        <v>-0.1485607914499254</v>
      </c>
      <c r="EC49" s="20">
        <f t="shared" si="71"/>
        <v>-1.184294865635338</v>
      </c>
      <c r="ED49" s="20">
        <f t="shared" si="71"/>
        <v>-1.924800304966412</v>
      </c>
      <c r="EE49" s="20">
        <f t="shared" si="71"/>
        <v>-6.4329502918402559</v>
      </c>
      <c r="EF49" s="19">
        <f t="shared" si="71"/>
        <v>2.4726130688842218</v>
      </c>
      <c r="EG49" s="19">
        <f t="shared" si="71"/>
        <v>1.1814453992964324</v>
      </c>
      <c r="EH49" s="19">
        <f t="shared" si="71"/>
        <v>1.103035025213317</v>
      </c>
      <c r="EI49" s="19">
        <f t="shared" si="71"/>
        <v>2.1170047176278795</v>
      </c>
      <c r="EJ49" s="19">
        <f t="shared" si="71"/>
        <v>1.6015804413541224</v>
      </c>
      <c r="EK49" s="19">
        <f t="shared" si="71"/>
        <v>1.4552465203566234</v>
      </c>
      <c r="EL49" s="19">
        <f t="shared" si="71"/>
        <v>1.360818121220797</v>
      </c>
      <c r="EM49" s="19">
        <f t="shared" si="71"/>
        <v>1.3237425768384936</v>
      </c>
      <c r="EN49" s="19">
        <f t="shared" si="71"/>
        <v>1.3746023270919006</v>
      </c>
      <c r="EO49" s="19">
        <f t="shared" si="71"/>
        <v>1.1022848284468756</v>
      </c>
      <c r="EP49" s="19">
        <f t="shared" si="71"/>
        <v>1.6435099771226147</v>
      </c>
      <c r="EQ49" s="19">
        <f t="shared" si="71"/>
        <v>2.3924563105440999</v>
      </c>
      <c r="ER49" s="19">
        <f t="shared" si="71"/>
        <v>0.78105785548883144</v>
      </c>
      <c r="ES49" s="19">
        <f t="shared" si="71"/>
        <v>0.34955962076710367</v>
      </c>
      <c r="ET49" s="19">
        <f t="shared" si="71"/>
        <v>0.49758130798274181</v>
      </c>
      <c r="EU49" s="19">
        <f t="shared" si="71"/>
        <v>2.1063681494032149</v>
      </c>
      <c r="EV49" s="19">
        <f t="shared" si="71"/>
        <v>1.0393277172431548</v>
      </c>
      <c r="EW49" s="19">
        <f t="shared" si="71"/>
        <v>0.34904566160887107</v>
      </c>
      <c r="EX49" s="19">
        <f t="shared" si="71"/>
        <v>-0.69406980230339865</v>
      </c>
      <c r="EY49" s="19">
        <f t="shared" si="71"/>
        <v>7.7338628689527233E-2</v>
      </c>
      <c r="EZ49" s="19">
        <f t="shared" ref="EZ49:FF49" si="72">100*((EZ17/EY17)^4-1)</f>
        <v>-0.31964252652240122</v>
      </c>
      <c r="FA49" s="19">
        <f t="shared" si="72"/>
        <v>-0.46500550762019754</v>
      </c>
      <c r="FB49" s="19">
        <f t="shared" si="72"/>
        <v>-0.85866840536961142</v>
      </c>
      <c r="FC49" s="19">
        <f t="shared" si="72"/>
        <v>-0.4306529727599151</v>
      </c>
      <c r="FD49" s="19">
        <f t="shared" si="72"/>
        <v>-0.74233451967076203</v>
      </c>
      <c r="FE49" s="19">
        <f t="shared" si="72"/>
        <v>-0.3135024088911087</v>
      </c>
      <c r="FF49" s="19">
        <f t="shared" si="72"/>
        <v>-1.1225748486714981</v>
      </c>
    </row>
    <row r="50" spans="2:162" x14ac:dyDescent="0.2">
      <c r="B50" t="str">
        <f t="shared" si="6"/>
        <v xml:space="preserve">   Professional and business services</v>
      </c>
      <c r="C50" s="20"/>
      <c r="D50" s="20">
        <f t="shared" ref="D50:AA50" si="73">100*((D18/C18)^4-1)</f>
        <v>7.7591052757839174</v>
      </c>
      <c r="E50" s="20">
        <f t="shared" si="73"/>
        <v>6.2575799804511778</v>
      </c>
      <c r="F50" s="20">
        <f t="shared" si="73"/>
        <v>-1.7844979137494499</v>
      </c>
      <c r="G50" s="20">
        <f t="shared" si="73"/>
        <v>-2.5235321397923172</v>
      </c>
      <c r="H50" s="20">
        <f t="shared" si="73"/>
        <v>-3.5832966372964736</v>
      </c>
      <c r="I50" s="20">
        <f t="shared" si="73"/>
        <v>1.1912688523341597</v>
      </c>
      <c r="J50" s="20">
        <f t="shared" si="73"/>
        <v>2.4954721023516591</v>
      </c>
      <c r="K50" s="20">
        <f t="shared" si="73"/>
        <v>12.047392293304293</v>
      </c>
      <c r="L50" s="20">
        <f t="shared" si="73"/>
        <v>-5.9873581426359905</v>
      </c>
      <c r="M50" s="20">
        <f t="shared" si="73"/>
        <v>-7.2798545212987449</v>
      </c>
      <c r="N50" s="20">
        <f t="shared" si="73"/>
        <v>1.7306250753623464</v>
      </c>
      <c r="O50" s="20">
        <f t="shared" si="73"/>
        <v>16.923275804274752</v>
      </c>
      <c r="P50" s="20">
        <f t="shared" si="73"/>
        <v>3.8622752759757795</v>
      </c>
      <c r="Q50" s="20">
        <f t="shared" si="73"/>
        <v>10.150942497108906</v>
      </c>
      <c r="R50" s="20">
        <f t="shared" si="73"/>
        <v>-1.5825602804791172</v>
      </c>
      <c r="S50" s="20">
        <f t="shared" si="73"/>
        <v>8.0228736469769366</v>
      </c>
      <c r="T50" s="20">
        <f t="shared" si="73"/>
        <v>9.3245698898974716</v>
      </c>
      <c r="U50" s="20">
        <f t="shared" si="73"/>
        <v>7.6869916083739609</v>
      </c>
      <c r="V50" s="20">
        <f t="shared" si="73"/>
        <v>10.249649216319522</v>
      </c>
      <c r="W50" s="20">
        <f t="shared" si="73"/>
        <v>-9.1774687086765283E-2</v>
      </c>
      <c r="X50" s="20">
        <f t="shared" si="73"/>
        <v>-2.4563822462264184</v>
      </c>
      <c r="Y50" s="20">
        <f t="shared" si="73"/>
        <v>3.7475466439495619</v>
      </c>
      <c r="Z50" s="20">
        <f t="shared" si="73"/>
        <v>9.0831508701046957</v>
      </c>
      <c r="AA50" s="20">
        <f t="shared" si="73"/>
        <v>11.872067587521439</v>
      </c>
      <c r="AB50" s="20">
        <f t="shared" ref="AB50:BG50" si="74">100*((AB18/AA18)^4-1)</f>
        <v>0.69868730094950759</v>
      </c>
      <c r="AC50" s="20">
        <f t="shared" si="74"/>
        <v>7.9666445257845497</v>
      </c>
      <c r="AD50" s="20">
        <f t="shared" si="74"/>
        <v>11.652183842006902</v>
      </c>
      <c r="AE50" s="20">
        <f t="shared" si="74"/>
        <v>10.158037297823185</v>
      </c>
      <c r="AF50" s="20">
        <f t="shared" si="74"/>
        <v>11.744025184875206</v>
      </c>
      <c r="AG50" s="20">
        <f t="shared" si="74"/>
        <v>2.1442700598722997</v>
      </c>
      <c r="AH50" s="20">
        <f t="shared" si="74"/>
        <v>8.7364037178432561</v>
      </c>
      <c r="AI50" s="20">
        <f t="shared" si="74"/>
        <v>9.286181748166511</v>
      </c>
      <c r="AJ50" s="20">
        <f t="shared" si="74"/>
        <v>0.75272532183245922</v>
      </c>
      <c r="AK50" s="20">
        <f t="shared" si="74"/>
        <v>3.8760381759711082</v>
      </c>
      <c r="AL50" s="20">
        <f t="shared" si="74"/>
        <v>3.2294846879151073</v>
      </c>
      <c r="AM50" s="20">
        <f t="shared" si="74"/>
        <v>5.330678262739319</v>
      </c>
      <c r="AN50" s="20">
        <f t="shared" si="74"/>
        <v>10.021722092105435</v>
      </c>
      <c r="AO50" s="20">
        <f t="shared" si="74"/>
        <v>8.1875025119544134</v>
      </c>
      <c r="AP50" s="20">
        <f t="shared" si="74"/>
        <v>9.2077673047397788</v>
      </c>
      <c r="AQ50" s="20">
        <f t="shared" si="74"/>
        <v>6.1253240037326018</v>
      </c>
      <c r="AR50" s="20">
        <f t="shared" si="74"/>
        <v>3.3952850076160779</v>
      </c>
      <c r="AS50" s="20">
        <f t="shared" si="74"/>
        <v>8.5045641574404982</v>
      </c>
      <c r="AT50" s="20">
        <f t="shared" si="74"/>
        <v>1.309525866327399</v>
      </c>
      <c r="AU50" s="20">
        <f t="shared" si="74"/>
        <v>-12.605068376906225</v>
      </c>
      <c r="AV50" s="20">
        <f t="shared" si="74"/>
        <v>-7.8832438944552834</v>
      </c>
      <c r="AW50" s="20">
        <f t="shared" si="74"/>
        <v>-13.884849854864967</v>
      </c>
      <c r="AX50" s="20">
        <f t="shared" si="74"/>
        <v>-10.518501755161791</v>
      </c>
      <c r="AY50" s="20">
        <f t="shared" si="74"/>
        <v>-3.6090826897316908</v>
      </c>
      <c r="AZ50" s="20">
        <f t="shared" si="74"/>
        <v>-1.687880650510365</v>
      </c>
      <c r="BA50" s="20">
        <f t="shared" si="74"/>
        <v>0.22269639706338218</v>
      </c>
      <c r="BB50" s="20">
        <f t="shared" si="74"/>
        <v>-0.73923172419132488</v>
      </c>
      <c r="BC50" s="20">
        <f t="shared" si="74"/>
        <v>-1.7705206177427213</v>
      </c>
      <c r="BD50" s="20">
        <f t="shared" si="74"/>
        <v>-3.3876490049547736</v>
      </c>
      <c r="BE50" s="20">
        <f t="shared" si="74"/>
        <v>-0.75032495597844306</v>
      </c>
      <c r="BF50" s="20">
        <f t="shared" si="74"/>
        <v>2.7416538024316095</v>
      </c>
      <c r="BG50" s="20">
        <f t="shared" si="74"/>
        <v>5.5012173809481979</v>
      </c>
      <c r="BH50" s="20">
        <f t="shared" ref="BH50:CM50" si="75">100*((BH18/BG18)^4-1)</f>
        <v>4.3545402605663641</v>
      </c>
      <c r="BI50" s="20">
        <f t="shared" si="75"/>
        <v>4.1568369284297413</v>
      </c>
      <c r="BJ50" s="20">
        <f t="shared" si="75"/>
        <v>6.2180959272480463</v>
      </c>
      <c r="BK50" s="20">
        <f t="shared" si="75"/>
        <v>5.602229115881352</v>
      </c>
      <c r="BL50" s="20">
        <f t="shared" si="75"/>
        <v>4.8675647206116057</v>
      </c>
      <c r="BM50" s="20">
        <f t="shared" si="75"/>
        <v>7.3508645192563504</v>
      </c>
      <c r="BN50" s="20">
        <f t="shared" si="75"/>
        <v>5.3604778457212232</v>
      </c>
      <c r="BO50" s="20">
        <f t="shared" si="75"/>
        <v>4.6607520913108491</v>
      </c>
      <c r="BP50" s="20">
        <f t="shared" si="75"/>
        <v>8.0242485953172071</v>
      </c>
      <c r="BQ50" s="20">
        <f t="shared" si="75"/>
        <v>6.627077098144496</v>
      </c>
      <c r="BR50" s="20">
        <f t="shared" si="75"/>
        <v>5.1103852898688684</v>
      </c>
      <c r="BS50" s="20">
        <f t="shared" si="75"/>
        <v>6.1705566458897465</v>
      </c>
      <c r="BT50" s="20">
        <f t="shared" si="75"/>
        <v>3.2288665949763207</v>
      </c>
      <c r="BU50" s="20">
        <f t="shared" si="75"/>
        <v>3.5848338759473908</v>
      </c>
      <c r="BV50" s="20">
        <f t="shared" si="75"/>
        <v>3.6793558701186058</v>
      </c>
      <c r="BW50" s="20">
        <f t="shared" si="75"/>
        <v>4.7776952580829368</v>
      </c>
      <c r="BX50" s="20">
        <f t="shared" si="75"/>
        <v>1.7589994750406568</v>
      </c>
      <c r="BY50" s="20">
        <f t="shared" si="75"/>
        <v>-2.2014776299944527</v>
      </c>
      <c r="BZ50" s="20">
        <f t="shared" si="75"/>
        <v>-8.8598663560501727</v>
      </c>
      <c r="CA50" s="20">
        <f t="shared" si="75"/>
        <v>-10.829918602912203</v>
      </c>
      <c r="CB50" s="20">
        <f t="shared" si="75"/>
        <v>-16.639638574900985</v>
      </c>
      <c r="CC50" s="20">
        <f t="shared" si="75"/>
        <v>-6.3594943017100007</v>
      </c>
      <c r="CD50" s="20">
        <f t="shared" si="75"/>
        <v>0.20295976561697238</v>
      </c>
      <c r="CE50" s="20">
        <f t="shared" si="75"/>
        <v>2.5923950396391282</v>
      </c>
      <c r="CF50" s="20">
        <f t="shared" si="75"/>
        <v>3.7439596373926909</v>
      </c>
      <c r="CG50" s="20">
        <f t="shared" si="75"/>
        <v>3.9144913456867325</v>
      </c>
      <c r="CH50" s="20">
        <f t="shared" si="75"/>
        <v>5.3075554964183924</v>
      </c>
      <c r="CI50" s="20">
        <f t="shared" si="75"/>
        <v>5.5086447187467247</v>
      </c>
      <c r="CJ50" s="20">
        <f t="shared" si="75"/>
        <v>4.9671974631399163</v>
      </c>
      <c r="CK50" s="20">
        <f t="shared" si="75"/>
        <v>6.2268801807960239</v>
      </c>
      <c r="CL50" s="20">
        <f t="shared" si="75"/>
        <v>5.3500049408338635</v>
      </c>
      <c r="CM50" s="20">
        <f t="shared" si="75"/>
        <v>4.8316489139239138</v>
      </c>
      <c r="CN50" s="20">
        <f t="shared" ref="CN50:DS50" si="76">100*((CN18/CM18)^4-1)</f>
        <v>8.4165784733938764</v>
      </c>
      <c r="CO50" s="20">
        <f t="shared" si="76"/>
        <v>2.6528557353854731</v>
      </c>
      <c r="CP50" s="20">
        <f t="shared" si="76"/>
        <v>7.6226840822517516</v>
      </c>
      <c r="CQ50" s="20">
        <f t="shared" si="76"/>
        <v>5.5266157003189598</v>
      </c>
      <c r="CR50" s="20">
        <f t="shared" si="76"/>
        <v>3.6690785825761907</v>
      </c>
      <c r="CS50" s="20">
        <f t="shared" si="76"/>
        <v>4.0457355687183005</v>
      </c>
      <c r="CT50" s="20">
        <f t="shared" si="76"/>
        <v>5.347121769347174</v>
      </c>
      <c r="CU50" s="20">
        <f t="shared" si="76"/>
        <v>4.2393999944497107</v>
      </c>
      <c r="CV50" s="20">
        <f t="shared" si="76"/>
        <v>1.9415562928650987</v>
      </c>
      <c r="CW50" s="20">
        <f t="shared" si="76"/>
        <v>8.7116152982909867</v>
      </c>
      <c r="CX50" s="20">
        <f t="shared" si="76"/>
        <v>4.8635070770583377</v>
      </c>
      <c r="CY50" s="20">
        <f t="shared" si="76"/>
        <v>3.6560304289575907</v>
      </c>
      <c r="CZ50" s="20">
        <f t="shared" si="76"/>
        <v>6.1289342251079182</v>
      </c>
      <c r="DA50" s="20">
        <f t="shared" si="76"/>
        <v>6.2531162339060309</v>
      </c>
      <c r="DB50" s="20">
        <f t="shared" si="76"/>
        <v>4.1439960520562424</v>
      </c>
      <c r="DC50" s="20">
        <f t="shared" si="76"/>
        <v>4.884371696554779</v>
      </c>
      <c r="DD50" s="20">
        <f t="shared" si="76"/>
        <v>6.0716671985235005</v>
      </c>
      <c r="DE50" s="20">
        <f t="shared" si="76"/>
        <v>5.1615361357052247</v>
      </c>
      <c r="DF50" s="20">
        <f t="shared" si="76"/>
        <v>2.9453113624135385</v>
      </c>
      <c r="DG50" s="20">
        <f t="shared" si="76"/>
        <v>6.3648798163593368</v>
      </c>
      <c r="DH50" s="20">
        <f t="shared" si="76"/>
        <v>8.2663888903618634</v>
      </c>
      <c r="DI50" s="20">
        <f t="shared" si="76"/>
        <v>5.5565600908913604</v>
      </c>
      <c r="DJ50" s="20">
        <f t="shared" si="76"/>
        <v>2.1285695900332469</v>
      </c>
      <c r="DK50" s="20">
        <f t="shared" si="76"/>
        <v>4.4094877868935844</v>
      </c>
      <c r="DL50" s="20">
        <f t="shared" si="76"/>
        <v>0.95210436863328862</v>
      </c>
      <c r="DM50" s="20">
        <f t="shared" si="76"/>
        <v>3.2847737393543852</v>
      </c>
      <c r="DN50" s="20">
        <f t="shared" si="76"/>
        <v>4.731303825539368</v>
      </c>
      <c r="DO50" s="20">
        <f t="shared" si="76"/>
        <v>0.30971715114098686</v>
      </c>
      <c r="DP50" s="20">
        <f t="shared" si="76"/>
        <v>8.8461897994563277</v>
      </c>
      <c r="DQ50" s="20">
        <f t="shared" si="76"/>
        <v>7.4179082733221824</v>
      </c>
      <c r="DR50" s="20">
        <f t="shared" si="76"/>
        <v>5.5034186820385411</v>
      </c>
      <c r="DS50" s="20">
        <f t="shared" si="76"/>
        <v>4.8197076645436043</v>
      </c>
      <c r="DT50" s="20">
        <f t="shared" ref="DT50:EY50" si="77">100*((DT18/DS18)^4-1)</f>
        <v>-18.69307809746773</v>
      </c>
      <c r="DU50" s="20">
        <f t="shared" si="77"/>
        <v>7.6686359827507822</v>
      </c>
      <c r="DV50" s="20">
        <f t="shared" si="77"/>
        <v>12.070258547536184</v>
      </c>
      <c r="DW50" s="20">
        <f t="shared" si="77"/>
        <v>-1.9003796593932587</v>
      </c>
      <c r="DX50" s="20">
        <f t="shared" si="77"/>
        <v>0.54464393630018204</v>
      </c>
      <c r="DY50" s="20">
        <f t="shared" si="77"/>
        <v>9.3730683265078838</v>
      </c>
      <c r="DZ50" s="20">
        <f t="shared" si="77"/>
        <v>14.079522672310564</v>
      </c>
      <c r="EA50" s="20">
        <f t="shared" si="77"/>
        <v>18.459253530566588</v>
      </c>
      <c r="EB50" s="20">
        <f t="shared" si="77"/>
        <v>6.7138754481388396</v>
      </c>
      <c r="EC50" s="20">
        <f t="shared" si="77"/>
        <v>0.11182033106669209</v>
      </c>
      <c r="ED50" s="20">
        <f t="shared" si="77"/>
        <v>0.7095812716447325</v>
      </c>
      <c r="EE50" s="20">
        <f t="shared" si="77"/>
        <v>0.74570892746701478</v>
      </c>
      <c r="EF50" s="19">
        <f t="shared" si="77"/>
        <v>-0.77993151350984613</v>
      </c>
      <c r="EG50" s="19">
        <f t="shared" si="77"/>
        <v>4.6977552420355284</v>
      </c>
      <c r="EH50" s="19">
        <f t="shared" si="77"/>
        <v>1.0211381110412088</v>
      </c>
      <c r="EI50" s="19">
        <f t="shared" si="77"/>
        <v>2.3359783634456788</v>
      </c>
      <c r="EJ50" s="19">
        <f t="shared" si="77"/>
        <v>-0.31876027279836849</v>
      </c>
      <c r="EK50" s="19">
        <f t="shared" si="77"/>
        <v>-1.126127302590274</v>
      </c>
      <c r="EL50" s="19">
        <f t="shared" si="77"/>
        <v>0.76551303829495154</v>
      </c>
      <c r="EM50" s="19">
        <f t="shared" si="77"/>
        <v>0.96010430334725338</v>
      </c>
      <c r="EN50" s="19">
        <f t="shared" si="77"/>
        <v>-0.5626737160226325</v>
      </c>
      <c r="EO50" s="19">
        <f t="shared" si="77"/>
        <v>-0.17271212174482242</v>
      </c>
      <c r="EP50" s="19">
        <f t="shared" si="77"/>
        <v>-0.43072827368112465</v>
      </c>
      <c r="EQ50" s="19">
        <f t="shared" si="77"/>
        <v>1.0480880748251709</v>
      </c>
      <c r="ER50" s="19">
        <f t="shared" si="77"/>
        <v>0.64145625669627115</v>
      </c>
      <c r="ES50" s="19">
        <f t="shared" si="77"/>
        <v>1.1185007759022092</v>
      </c>
      <c r="ET50" s="19">
        <f t="shared" si="77"/>
        <v>2.1368452273198058</v>
      </c>
      <c r="EU50" s="19">
        <f t="shared" si="77"/>
        <v>2.9236825272889844</v>
      </c>
      <c r="EV50" s="19">
        <f t="shared" si="77"/>
        <v>3.0130073411844593</v>
      </c>
      <c r="EW50" s="19">
        <f t="shared" si="77"/>
        <v>3.5187401979147381</v>
      </c>
      <c r="EX50" s="19">
        <f t="shared" si="77"/>
        <v>6.1794570935420845</v>
      </c>
      <c r="EY50" s="19">
        <f t="shared" si="77"/>
        <v>6.2539872659191698</v>
      </c>
      <c r="EZ50" s="19">
        <f t="shared" ref="EZ50:FF50" si="78">100*((EZ18/EY18)^4-1)</f>
        <v>5.8015644979733993</v>
      </c>
      <c r="FA50" s="19">
        <f t="shared" si="78"/>
        <v>5.6768622347405318</v>
      </c>
      <c r="FB50" s="19">
        <f t="shared" si="78"/>
        <v>5.2808533727797036</v>
      </c>
      <c r="FC50" s="19">
        <f t="shared" si="78"/>
        <v>5.3810760095437615</v>
      </c>
      <c r="FD50" s="19">
        <f t="shared" si="78"/>
        <v>5.1291926190250026</v>
      </c>
      <c r="FE50" s="19">
        <f t="shared" si="78"/>
        <v>5.2273386833012969</v>
      </c>
      <c r="FF50" s="19">
        <f t="shared" si="78"/>
        <v>5.3166008220932204</v>
      </c>
    </row>
    <row r="51" spans="2:162" x14ac:dyDescent="0.2">
      <c r="B51" t="str">
        <f t="shared" si="6"/>
        <v xml:space="preserve">   Other services</v>
      </c>
      <c r="C51" s="20"/>
      <c r="D51" s="20">
        <f t="shared" ref="D51:AA51" si="79">100*((D19/C19)^4-1)</f>
        <v>4.3276036861308986</v>
      </c>
      <c r="E51" s="20">
        <f t="shared" si="79"/>
        <v>4.5836209248053983</v>
      </c>
      <c r="F51" s="20">
        <f t="shared" si="79"/>
        <v>2.5710887589800224</v>
      </c>
      <c r="G51" s="20">
        <f t="shared" si="79"/>
        <v>2.554668879381583</v>
      </c>
      <c r="H51" s="20">
        <f t="shared" si="79"/>
        <v>2.0153401257111625</v>
      </c>
      <c r="I51" s="20">
        <f t="shared" si="79"/>
        <v>0.28463655246462327</v>
      </c>
      <c r="J51" s="20">
        <f t="shared" si="79"/>
        <v>4.0375691018639914</v>
      </c>
      <c r="K51" s="20">
        <f t="shared" si="79"/>
        <v>1.9839259862170833</v>
      </c>
      <c r="L51" s="20">
        <f t="shared" si="79"/>
        <v>2.5435033740853541</v>
      </c>
      <c r="M51" s="20">
        <f t="shared" si="79"/>
        <v>5.3336916785183153</v>
      </c>
      <c r="N51" s="20">
        <f t="shared" si="79"/>
        <v>4.1832483266022402</v>
      </c>
      <c r="O51" s="20">
        <f t="shared" si="79"/>
        <v>2.4134954180512702</v>
      </c>
      <c r="P51" s="20">
        <f t="shared" si="79"/>
        <v>7.5544068222853644</v>
      </c>
      <c r="Q51" s="20">
        <f t="shared" si="79"/>
        <v>3.4396229011622204</v>
      </c>
      <c r="R51" s="20">
        <f t="shared" si="79"/>
        <v>-1.1004021871224512</v>
      </c>
      <c r="S51" s="20">
        <f t="shared" si="79"/>
        <v>2.020138253530579</v>
      </c>
      <c r="T51" s="20">
        <f t="shared" si="79"/>
        <v>2.8116862823237776</v>
      </c>
      <c r="U51" s="20">
        <f t="shared" si="79"/>
        <v>2.7920614508851749</v>
      </c>
      <c r="V51" s="20">
        <f t="shared" si="79"/>
        <v>4.0470644112409193</v>
      </c>
      <c r="W51" s="20">
        <f t="shared" si="79"/>
        <v>7.589641146423376</v>
      </c>
      <c r="X51" s="20">
        <f t="shared" si="79"/>
        <v>1.0613338135999628</v>
      </c>
      <c r="Y51" s="20">
        <f t="shared" si="79"/>
        <v>1.8706438896197497</v>
      </c>
      <c r="Z51" s="20">
        <f t="shared" si="79"/>
        <v>1.1039915527555344</v>
      </c>
      <c r="AA51" s="20">
        <f t="shared" si="79"/>
        <v>-1.2895057677882571</v>
      </c>
      <c r="AB51" s="20">
        <f t="shared" ref="AB51:BG51" si="80">100*((AB19/AA19)^4-1)</f>
        <v>5.510337471506177</v>
      </c>
      <c r="AC51" s="20">
        <f t="shared" si="80"/>
        <v>3.7517055290652745</v>
      </c>
      <c r="AD51" s="20">
        <f t="shared" si="80"/>
        <v>6.7641531038881597</v>
      </c>
      <c r="AE51" s="20">
        <f t="shared" si="80"/>
        <v>2.7202723266294138</v>
      </c>
      <c r="AF51" s="20">
        <f t="shared" si="80"/>
        <v>2.8969638833348466</v>
      </c>
      <c r="AG51" s="20">
        <f t="shared" si="80"/>
        <v>4.6804018395410818</v>
      </c>
      <c r="AH51" s="20">
        <f t="shared" si="80"/>
        <v>6.1871097772731254</v>
      </c>
      <c r="AI51" s="20">
        <f t="shared" si="80"/>
        <v>1.3928983592801369</v>
      </c>
      <c r="AJ51" s="20">
        <f t="shared" si="80"/>
        <v>7.0368771336688063</v>
      </c>
      <c r="AK51" s="20">
        <f t="shared" si="80"/>
        <v>3.1592789388978471</v>
      </c>
      <c r="AL51" s="20">
        <f t="shared" si="80"/>
        <v>2.4469244130036927</v>
      </c>
      <c r="AM51" s="20">
        <f t="shared" si="80"/>
        <v>3.6645734561197907</v>
      </c>
      <c r="AN51" s="20">
        <f t="shared" si="80"/>
        <v>-0.22098218177319939</v>
      </c>
      <c r="AO51" s="20">
        <f t="shared" si="80"/>
        <v>2.9983938841226188</v>
      </c>
      <c r="AP51" s="20">
        <f t="shared" si="80"/>
        <v>4.4660974038778667</v>
      </c>
      <c r="AQ51" s="20">
        <f t="shared" si="80"/>
        <v>4.1925393976233405</v>
      </c>
      <c r="AR51" s="20">
        <f t="shared" si="80"/>
        <v>-1.3266814691357487</v>
      </c>
      <c r="AS51" s="20">
        <f t="shared" si="80"/>
        <v>2.614526068333034</v>
      </c>
      <c r="AT51" s="20">
        <f t="shared" si="80"/>
        <v>3.6506100288265175</v>
      </c>
      <c r="AU51" s="20">
        <f t="shared" si="80"/>
        <v>-2.2750280715786775</v>
      </c>
      <c r="AV51" s="20">
        <f t="shared" si="80"/>
        <v>1.7638725300946234</v>
      </c>
      <c r="AW51" s="20">
        <f t="shared" si="80"/>
        <v>-0.38242905176388842</v>
      </c>
      <c r="AX51" s="20">
        <f t="shared" si="80"/>
        <v>-1.3560562404440923</v>
      </c>
      <c r="AY51" s="20">
        <f t="shared" si="80"/>
        <v>1.1589727228619839</v>
      </c>
      <c r="AZ51" s="20">
        <f t="shared" si="80"/>
        <v>2.0180782342317016</v>
      </c>
      <c r="BA51" s="20">
        <f t="shared" si="80"/>
        <v>1.535316860159508</v>
      </c>
      <c r="BB51" s="20">
        <f t="shared" si="80"/>
        <v>1.2733286244692055</v>
      </c>
      <c r="BC51" s="20">
        <f t="shared" si="80"/>
        <v>1.9938931782761848</v>
      </c>
      <c r="BD51" s="20">
        <f t="shared" si="80"/>
        <v>1.5170399322192329</v>
      </c>
      <c r="BE51" s="20">
        <f t="shared" si="80"/>
        <v>2.1036410774865066</v>
      </c>
      <c r="BF51" s="20">
        <f t="shared" si="80"/>
        <v>2.8115582837770603</v>
      </c>
      <c r="BG51" s="20">
        <f t="shared" si="80"/>
        <v>-1.2723659290725386</v>
      </c>
      <c r="BH51" s="20">
        <f t="shared" ref="BH51:CM51" si="81">100*((BH19/BG19)^4-1)</f>
        <v>2.9277582220556431</v>
      </c>
      <c r="BI51" s="20">
        <f t="shared" si="81"/>
        <v>1.0308661824531828</v>
      </c>
      <c r="BJ51" s="20">
        <f t="shared" si="81"/>
        <v>2.3141929412121565</v>
      </c>
      <c r="BK51" s="20">
        <f t="shared" si="81"/>
        <v>2.135229127816296</v>
      </c>
      <c r="BL51" s="20">
        <f t="shared" si="81"/>
        <v>4.1142697578643972</v>
      </c>
      <c r="BM51" s="20">
        <f t="shared" si="81"/>
        <v>1.8581607981705828</v>
      </c>
      <c r="BN51" s="20">
        <f t="shared" si="81"/>
        <v>1.4453243676296301</v>
      </c>
      <c r="BO51" s="20">
        <f t="shared" si="81"/>
        <v>2.1255586859057152</v>
      </c>
      <c r="BP51" s="20">
        <f t="shared" si="81"/>
        <v>1.4725387902232878</v>
      </c>
      <c r="BQ51" s="20">
        <f t="shared" si="81"/>
        <v>1.9864312176850252</v>
      </c>
      <c r="BR51" s="20">
        <f t="shared" si="81"/>
        <v>2.3354946700500534</v>
      </c>
      <c r="BS51" s="20">
        <f t="shared" si="81"/>
        <v>3.7584334914751549</v>
      </c>
      <c r="BT51" s="20">
        <f t="shared" si="81"/>
        <v>2.3791071794682095</v>
      </c>
      <c r="BU51" s="20">
        <f t="shared" si="81"/>
        <v>3.0315608948584538</v>
      </c>
      <c r="BV51" s="20">
        <f t="shared" si="81"/>
        <v>4.0266054271947294</v>
      </c>
      <c r="BW51" s="20">
        <f t="shared" si="81"/>
        <v>2.9016827794909661</v>
      </c>
      <c r="BX51" s="20">
        <f t="shared" si="81"/>
        <v>1.9263812452394502</v>
      </c>
      <c r="BY51" s="20">
        <f t="shared" si="81"/>
        <v>3.1722594165534579</v>
      </c>
      <c r="BZ51" s="20">
        <f t="shared" si="81"/>
        <v>-0.62808654472805703</v>
      </c>
      <c r="CA51" s="20">
        <f t="shared" si="81"/>
        <v>-0.77665944806328824</v>
      </c>
      <c r="CB51" s="20">
        <f t="shared" si="81"/>
        <v>-2.0284252043059836</v>
      </c>
      <c r="CC51" s="20">
        <f t="shared" si="81"/>
        <v>1.464833127023768</v>
      </c>
      <c r="CD51" s="20">
        <f t="shared" si="81"/>
        <v>1.4594884474394387</v>
      </c>
      <c r="CE51" s="20">
        <f t="shared" si="81"/>
        <v>-0.11120892303324581</v>
      </c>
      <c r="CF51" s="20">
        <f t="shared" si="81"/>
        <v>2.5842575290717651</v>
      </c>
      <c r="CG51" s="20">
        <f t="shared" si="81"/>
        <v>2.8685370381714259</v>
      </c>
      <c r="CH51" s="20">
        <f t="shared" si="81"/>
        <v>5.1092554326549688</v>
      </c>
      <c r="CI51" s="20">
        <f t="shared" si="81"/>
        <v>1.6731473051263768</v>
      </c>
      <c r="CJ51" s="20">
        <f t="shared" si="81"/>
        <v>3.6116236438039628</v>
      </c>
      <c r="CK51" s="20">
        <f t="shared" si="81"/>
        <v>1.8320957286258821</v>
      </c>
      <c r="CL51" s="20">
        <f t="shared" si="81"/>
        <v>2.0759934551709325</v>
      </c>
      <c r="CM51" s="20">
        <f t="shared" si="81"/>
        <v>2.6405931391189963</v>
      </c>
      <c r="CN51" s="20">
        <f t="shared" ref="CN51:DS51" si="82">100*((CN19/CM19)^4-1)</f>
        <v>2.6232765371159816</v>
      </c>
      <c r="CO51" s="20">
        <f t="shared" si="82"/>
        <v>1.1208296911702442</v>
      </c>
      <c r="CP51" s="20">
        <f t="shared" si="82"/>
        <v>3.2029857317031452</v>
      </c>
      <c r="CQ51" s="20">
        <f t="shared" si="82"/>
        <v>1.1436872049757074</v>
      </c>
      <c r="CR51" s="20">
        <f t="shared" si="82"/>
        <v>3.0979827903113266</v>
      </c>
      <c r="CS51" s="20">
        <f t="shared" si="82"/>
        <v>2.2730279246717888</v>
      </c>
      <c r="CT51" s="20">
        <f t="shared" si="82"/>
        <v>3.334910715941497</v>
      </c>
      <c r="CU51" s="20">
        <f t="shared" si="82"/>
        <v>3.8606616804510718</v>
      </c>
      <c r="CV51" s="20">
        <f t="shared" si="82"/>
        <v>0.30061354116313055</v>
      </c>
      <c r="CW51" s="20">
        <f t="shared" si="82"/>
        <v>3.1026369758598626</v>
      </c>
      <c r="CX51" s="20">
        <f t="shared" si="82"/>
        <v>0.53041488232923317</v>
      </c>
      <c r="CY51" s="20">
        <f t="shared" si="82"/>
        <v>2.7033397084676558</v>
      </c>
      <c r="CZ51" s="20">
        <f t="shared" si="82"/>
        <v>4.0647972009324684</v>
      </c>
      <c r="DA51" s="20">
        <f t="shared" si="82"/>
        <v>3.5560884398256665</v>
      </c>
      <c r="DB51" s="20">
        <f t="shared" si="82"/>
        <v>3.0626658555749309</v>
      </c>
      <c r="DC51" s="20">
        <f t="shared" si="82"/>
        <v>5.3806385183857275</v>
      </c>
      <c r="DD51" s="20">
        <f t="shared" si="82"/>
        <v>3.9382102296967814</v>
      </c>
      <c r="DE51" s="20">
        <f t="shared" si="82"/>
        <v>2.7468110987318273</v>
      </c>
      <c r="DF51" s="20">
        <f t="shared" si="82"/>
        <v>2.3485123310388989</v>
      </c>
      <c r="DG51" s="20">
        <f t="shared" si="82"/>
        <v>2.4290391639925524</v>
      </c>
      <c r="DH51" s="20">
        <f t="shared" si="82"/>
        <v>3.9217167365713346</v>
      </c>
      <c r="DI51" s="20">
        <f t="shared" si="82"/>
        <v>1.7431448773731484</v>
      </c>
      <c r="DJ51" s="20">
        <f t="shared" si="82"/>
        <v>2.5038868046674212</v>
      </c>
      <c r="DK51" s="20">
        <f t="shared" si="82"/>
        <v>4.960404487457537</v>
      </c>
      <c r="DL51" s="20">
        <f t="shared" si="82"/>
        <v>2.4883569047074783</v>
      </c>
      <c r="DM51" s="20">
        <f t="shared" si="82"/>
        <v>1.7233298395652241</v>
      </c>
      <c r="DN51" s="20">
        <f t="shared" si="82"/>
        <v>2.552179214264183</v>
      </c>
      <c r="DO51" s="20">
        <f t="shared" si="82"/>
        <v>3.1326141040359357</v>
      </c>
      <c r="DP51" s="20">
        <f t="shared" si="82"/>
        <v>2.6345194104394398</v>
      </c>
      <c r="DQ51" s="20">
        <f t="shared" si="82"/>
        <v>2.0897632634552687</v>
      </c>
      <c r="DR51" s="20">
        <f t="shared" si="82"/>
        <v>1.5271848600938664</v>
      </c>
      <c r="DS51" s="20">
        <f t="shared" si="82"/>
        <v>-2.4602024736499528</v>
      </c>
      <c r="DT51" s="20">
        <f t="shared" ref="DT51:EY51" si="83">100*((DT19/DS19)^4-1)</f>
        <v>-66.518140316070969</v>
      </c>
      <c r="DU51" s="20">
        <f t="shared" si="83"/>
        <v>32.073178181427494</v>
      </c>
      <c r="DV51" s="20">
        <f t="shared" si="83"/>
        <v>4.949747799574955</v>
      </c>
      <c r="DW51" s="20">
        <f t="shared" si="83"/>
        <v>-0.90167623050139145</v>
      </c>
      <c r="DX51" s="20">
        <f t="shared" si="83"/>
        <v>17.900263206643974</v>
      </c>
      <c r="DY51" s="20">
        <f t="shared" si="83"/>
        <v>18.079993496716806</v>
      </c>
      <c r="DZ51" s="20">
        <f t="shared" si="83"/>
        <v>9.813600863972006</v>
      </c>
      <c r="EA51" s="20">
        <f t="shared" si="83"/>
        <v>3.3663893884312568</v>
      </c>
      <c r="EB51" s="20">
        <f t="shared" si="83"/>
        <v>4.9739101480243741</v>
      </c>
      <c r="EC51" s="20">
        <f t="shared" si="83"/>
        <v>7.4198288772648668</v>
      </c>
      <c r="ED51" s="20">
        <f t="shared" si="83"/>
        <v>3.6098577019555211</v>
      </c>
      <c r="EE51" s="20">
        <f t="shared" si="83"/>
        <v>7.9773852299714454</v>
      </c>
      <c r="EF51" s="19">
        <f t="shared" si="83"/>
        <v>4.8581965811438588</v>
      </c>
      <c r="EG51" s="19">
        <f t="shared" si="83"/>
        <v>4.0065643334585621</v>
      </c>
      <c r="EH51" s="19">
        <f t="shared" si="83"/>
        <v>2.0249207827492066</v>
      </c>
      <c r="EI51" s="19">
        <f t="shared" si="83"/>
        <v>0.91361633206972215</v>
      </c>
      <c r="EJ51" s="19">
        <f t="shared" si="83"/>
        <v>2.004034444497127</v>
      </c>
      <c r="EK51" s="19">
        <f t="shared" si="83"/>
        <v>1.256497714670135</v>
      </c>
      <c r="EL51" s="19">
        <f t="shared" si="83"/>
        <v>1.0717116267771498</v>
      </c>
      <c r="EM51" s="19">
        <f t="shared" si="83"/>
        <v>0.18054392746742476</v>
      </c>
      <c r="EN51" s="19">
        <f t="shared" si="83"/>
        <v>0.42946378366595095</v>
      </c>
      <c r="EO51" s="19">
        <f t="shared" si="83"/>
        <v>-0.18593237191293355</v>
      </c>
      <c r="EP51" s="19">
        <f t="shared" si="83"/>
        <v>0.20685130091950832</v>
      </c>
      <c r="EQ51" s="19">
        <f t="shared" si="83"/>
        <v>0.29842311013172917</v>
      </c>
      <c r="ER51" s="19">
        <f t="shared" si="83"/>
        <v>0.59401466851816132</v>
      </c>
      <c r="ES51" s="19">
        <f t="shared" si="83"/>
        <v>0.64479826927286155</v>
      </c>
      <c r="ET51" s="19">
        <f t="shared" si="83"/>
        <v>0.65484037132337303</v>
      </c>
      <c r="EU51" s="19">
        <f t="shared" si="83"/>
        <v>0.33057124246327341</v>
      </c>
      <c r="EV51" s="19">
        <f t="shared" si="83"/>
        <v>0.46512351448204647</v>
      </c>
      <c r="EW51" s="19">
        <f t="shared" si="83"/>
        <v>0.62794841894331377</v>
      </c>
      <c r="EX51" s="19">
        <f t="shared" si="83"/>
        <v>0.4184054792722991</v>
      </c>
      <c r="EY51" s="19">
        <f t="shared" si="83"/>
        <v>0.35580610775849397</v>
      </c>
      <c r="EZ51" s="19">
        <f t="shared" ref="EZ51:FF51" si="84">100*((EZ19/EY19)^4-1)</f>
        <v>0.48661018068392181</v>
      </c>
      <c r="FA51" s="19">
        <f t="shared" si="84"/>
        <v>0.45385301466722705</v>
      </c>
      <c r="FB51" s="19">
        <f t="shared" si="84"/>
        <v>0.55703381768528182</v>
      </c>
      <c r="FC51" s="19">
        <f t="shared" si="84"/>
        <v>0.53260010748492626</v>
      </c>
      <c r="FD51" s="19">
        <f t="shared" si="84"/>
        <v>0.51820151080088639</v>
      </c>
      <c r="FE51" s="19">
        <f t="shared" si="84"/>
        <v>0.43035912077946659</v>
      </c>
      <c r="FF51" s="19">
        <f t="shared" si="84"/>
        <v>0.51147857456670387</v>
      </c>
    </row>
    <row r="52" spans="2:162" x14ac:dyDescent="0.2">
      <c r="B52" t="str">
        <f t="shared" si="6"/>
        <v xml:space="preserve">      Leisure and Hospitality</v>
      </c>
      <c r="C52" s="20"/>
      <c r="D52" s="20">
        <f t="shared" ref="D52" si="85">100*((D20/C20)^4-1)</f>
        <v>4.2178814725445601</v>
      </c>
      <c r="E52" s="20">
        <f t="shared" ref="E52" si="86">100*((E20/D20)^4-1)</f>
        <v>2.8182959118870476</v>
      </c>
      <c r="F52" s="20">
        <f t="shared" ref="F52" si="87">100*((F20/E20)^4-1)</f>
        <v>-1.3055128737128996</v>
      </c>
      <c r="G52" s="20">
        <f t="shared" ref="G52" si="88">100*((G20/F20)^4-1)</f>
        <v>7.0530832408676192</v>
      </c>
      <c r="H52" s="20">
        <f t="shared" ref="H52" si="89">100*((H20/G20)^4-1)</f>
        <v>-1.85609806479341</v>
      </c>
      <c r="I52" s="20">
        <f t="shared" ref="I52" si="90">100*((I20/H20)^4-1)</f>
        <v>-6.3437876624560801</v>
      </c>
      <c r="J52" s="20">
        <f t="shared" ref="J52" si="91">100*((J20/I20)^4-1)</f>
        <v>2.969360416694844</v>
      </c>
      <c r="K52" s="20">
        <f t="shared" ref="K52" si="92">100*((K20/J20)^4-1)</f>
        <v>3.8442964039532734</v>
      </c>
      <c r="L52" s="20">
        <f t="shared" ref="L52" si="93">100*((L20/K20)^4-1)</f>
        <v>2.3305650189977323</v>
      </c>
      <c r="M52" s="20">
        <f t="shared" ref="M52" si="94">100*((M20/L20)^4-1)</f>
        <v>5.2697494594762473</v>
      </c>
      <c r="N52" s="20">
        <f t="shared" ref="N52" si="95">100*((N20/M20)^4-1)</f>
        <v>2.2872556726364124</v>
      </c>
      <c r="O52" s="20">
        <f t="shared" ref="O52" si="96">100*((O20/N20)^4-1)</f>
        <v>3.1370174138841689</v>
      </c>
      <c r="P52" s="20">
        <f t="shared" ref="P52" si="97">100*((P20/O20)^4-1)</f>
        <v>3.8300356208475383</v>
      </c>
      <c r="Q52" s="20">
        <f t="shared" ref="Q52" si="98">100*((Q20/P20)^4-1)</f>
        <v>6.672703639885369</v>
      </c>
      <c r="R52" s="20">
        <f t="shared" ref="R52" si="99">100*((R20/Q20)^4-1)</f>
        <v>-3.7630164963140311</v>
      </c>
      <c r="S52" s="20">
        <f t="shared" ref="S52" si="100">100*((S20/R20)^4-1)</f>
        <v>3.2036475374614293</v>
      </c>
      <c r="T52" s="20">
        <f t="shared" ref="T52" si="101">100*((T20/S20)^4-1)</f>
        <v>5.7178471533776865</v>
      </c>
      <c r="U52" s="20">
        <f t="shared" ref="U52" si="102">100*((U20/T20)^4-1)</f>
        <v>-1.3400145752436532</v>
      </c>
      <c r="V52" s="20">
        <f t="shared" ref="V52" si="103">100*((V20/U20)^4-1)</f>
        <v>7.9280663989875322</v>
      </c>
      <c r="W52" s="20">
        <f t="shared" ref="W52" si="104">100*((W20/V20)^4-1)</f>
        <v>6.9350755028450672</v>
      </c>
      <c r="X52" s="20">
        <f t="shared" ref="X52" si="105">100*((X20/W20)^4-1)</f>
        <v>1.9700606933748643</v>
      </c>
      <c r="Y52" s="20">
        <f t="shared" ref="Y52" si="106">100*((Y20/X20)^4-1)</f>
        <v>-1.2911386591202945</v>
      </c>
      <c r="Z52" s="20">
        <f t="shared" ref="Z52" si="107">100*((Z20/Y20)^4-1)</f>
        <v>8.8717043667542406</v>
      </c>
      <c r="AA52" s="20">
        <f t="shared" ref="AA52" si="108">100*((AA20/Z20)^4-1)</f>
        <v>-4.0157998461097471</v>
      </c>
      <c r="AB52" s="20">
        <f t="shared" ref="AB52" si="109">100*((AB20/AA20)^4-1)</f>
        <v>9.4587687008837804</v>
      </c>
      <c r="AC52" s="20">
        <f t="shared" ref="AC52" si="110">100*((AC20/AB20)^4-1)</f>
        <v>6.707395010179984</v>
      </c>
      <c r="AD52" s="20">
        <f t="shared" ref="AD52" si="111">100*((AD20/AC20)^4-1)</f>
        <v>2.6260913779655892</v>
      </c>
      <c r="AE52" s="20">
        <f t="shared" ref="AE52" si="112">100*((AE20/AD20)^4-1)</f>
        <v>-4.4408920985006262E-14</v>
      </c>
      <c r="AF52" s="20">
        <f t="shared" ref="AF52" si="113">100*((AF20/AE20)^4-1)</f>
        <v>-0.49124868774995667</v>
      </c>
      <c r="AG52" s="20">
        <f t="shared" ref="AG52" si="114">100*((AG20/AF20)^4-1)</f>
        <v>6.5614466363001611</v>
      </c>
      <c r="AH52" s="20">
        <f t="shared" ref="AH52" si="115">100*((AH20/AG20)^4-1)</f>
        <v>8.3745193553468553</v>
      </c>
      <c r="AI52" s="20">
        <f t="shared" ref="AI52" si="116">100*((AI20/AH20)^4-1)</f>
        <v>-0.94729942530928923</v>
      </c>
      <c r="AJ52" s="20">
        <f t="shared" ref="AJ52" si="117">100*((AJ20/AI20)^4-1)</f>
        <v>6.2148494103822394</v>
      </c>
      <c r="AK52" s="20">
        <f t="shared" ref="AK52" si="118">100*((AK20/AJ20)^4-1)</f>
        <v>4.1704562271194456</v>
      </c>
      <c r="AL52" s="20">
        <f t="shared" ref="AL52" si="119">100*((AL20/AK20)^4-1)</f>
        <v>-2.9857205494105532</v>
      </c>
      <c r="AM52" s="20">
        <f t="shared" ref="AM52" si="120">100*((AM20/AL20)^4-1)</f>
        <v>16.365751530321827</v>
      </c>
      <c r="AN52" s="20">
        <f t="shared" ref="AN52" si="121">100*((AN20/AM20)^4-1)</f>
        <v>0.79106833302438062</v>
      </c>
      <c r="AO52" s="20">
        <f t="shared" ref="AO52" si="122">100*((AO20/AN20)^4-1)</f>
        <v>1.6975148002099427</v>
      </c>
      <c r="AP52" s="20">
        <f t="shared" ref="AP52" si="123">100*((AP20/AO20)^4-1)</f>
        <v>5.6010650651051375</v>
      </c>
      <c r="AQ52" s="20">
        <f t="shared" ref="AQ52" si="124">100*((AQ20/AP20)^4-1)</f>
        <v>2.3400598380920901</v>
      </c>
      <c r="AR52" s="20">
        <f t="shared" ref="AR52" si="125">100*((AR20/AQ20)^4-1)</f>
        <v>-2.1785675623321787</v>
      </c>
      <c r="AS52" s="20">
        <f t="shared" ref="AS52" si="126">100*((AS20/AR20)^4-1)</f>
        <v>-6.0424742991345255</v>
      </c>
      <c r="AT52" s="20">
        <f t="shared" ref="AT52" si="127">100*((AT20/AS20)^4-1)</f>
        <v>9.1603137510314347</v>
      </c>
      <c r="AU52" s="20">
        <f t="shared" ref="AU52" si="128">100*((AU20/AT20)^4-1)</f>
        <v>-0.65681222893597679</v>
      </c>
      <c r="AV52" s="20">
        <f t="shared" ref="AV52" si="129">100*((AV20/AU20)^4-1)</f>
        <v>-1.530026445607513</v>
      </c>
      <c r="AW52" s="20">
        <f t="shared" ref="AW52" si="130">100*((AW20/AV20)^4-1)</f>
        <v>-3.3770600907320203</v>
      </c>
      <c r="AX52" s="20">
        <f t="shared" ref="AX52" si="131">100*((AX20/AW20)^4-1)</f>
        <v>-8.610829057245228</v>
      </c>
      <c r="AY52" s="20">
        <f t="shared" ref="AY52" si="132">100*((AY20/AX20)^4-1)</f>
        <v>-1.9211193742258326</v>
      </c>
      <c r="AZ52" s="20">
        <f t="shared" ref="AZ52" si="133">100*((AZ20/AY20)^4-1)</f>
        <v>2.773600375475116</v>
      </c>
      <c r="BA52" s="20">
        <f t="shared" ref="BA52" si="134">100*((BA20/AZ20)^4-1)</f>
        <v>1.8300926659765793</v>
      </c>
      <c r="BB52" s="20">
        <f t="shared" ref="BB52" si="135">100*((BB20/BA20)^4-1)</f>
        <v>0.11313815868245758</v>
      </c>
      <c r="BC52" s="20">
        <f t="shared" ref="BC52" si="136">100*((BC20/BB20)^4-1)</f>
        <v>1.0214131952066552</v>
      </c>
      <c r="BD52" s="20">
        <f t="shared" ref="BD52" si="137">100*((BD20/BC20)^4-1)</f>
        <v>1.1324915475802166</v>
      </c>
      <c r="BE52" s="20">
        <f t="shared" ref="BE52" si="138">100*((BE20/BD20)^4-1)</f>
        <v>4.4583764485158328</v>
      </c>
      <c r="BF52" s="20">
        <f t="shared" ref="BF52" si="139">100*((BF20/BE20)^4-1)</f>
        <v>6.842985757791209</v>
      </c>
      <c r="BG52" s="20">
        <f t="shared" ref="BG52" si="140">100*((BG20/BF20)^4-1)</f>
        <v>-0.54592475241331817</v>
      </c>
      <c r="BH52" s="20">
        <f t="shared" ref="BH52" si="141">100*((BH20/BG20)^4-1)</f>
        <v>4.7949205211088808</v>
      </c>
      <c r="BI52" s="20">
        <f t="shared" ref="BI52" si="142">100*((BI20/BH20)^4-1)</f>
        <v>-1.0784479529147739</v>
      </c>
      <c r="BJ52" s="20">
        <f t="shared" ref="BJ52" si="143">100*((BJ20/BI20)^4-1)</f>
        <v>4.1902281630128213</v>
      </c>
      <c r="BK52" s="20">
        <f t="shared" ref="BK52" si="144">100*((BK20/BJ20)^4-1)</f>
        <v>1.7306250753623464</v>
      </c>
      <c r="BL52" s="20">
        <f t="shared" ref="BL52" si="145">100*((BL20/BK20)^4-1)</f>
        <v>6.0166758079489346</v>
      </c>
      <c r="BM52" s="20">
        <f t="shared" ref="BM52" si="146">100*((BM20/BL20)^4-1)</f>
        <v>2.1258890512786177</v>
      </c>
      <c r="BN52" s="20">
        <f t="shared" ref="BN52" si="147">100*((BN20/BM20)^4-1)</f>
        <v>3.5070422188649308</v>
      </c>
      <c r="BO52" s="20">
        <f t="shared" ref="BO52" si="148">100*((BO20/BN20)^4-1)</f>
        <v>3.050406142131501</v>
      </c>
      <c r="BP52" s="20">
        <f t="shared" ref="BP52" si="149">100*((BP20/BO20)^4-1)</f>
        <v>2.0805545471473286</v>
      </c>
      <c r="BQ52" s="20">
        <f t="shared" ref="BQ52" si="150">100*((BQ20/BP20)^4-1)</f>
        <v>4.808351809325484</v>
      </c>
      <c r="BR52" s="20">
        <f t="shared" ref="BR52" si="151">100*((BR20/BQ20)^4-1)</f>
        <v>3.808609957965059</v>
      </c>
      <c r="BS52" s="20">
        <f t="shared" ref="BS52" si="152">100*((BS20/BR20)^4-1)</f>
        <v>3.876115690290538</v>
      </c>
      <c r="BT52" s="20">
        <f t="shared" ref="BT52" si="153">100*((BT20/BS20)^4-1)</f>
        <v>2.7164848916870321</v>
      </c>
      <c r="BU52" s="20">
        <f t="shared" ref="BU52" si="154">100*((BU20/BT20)^4-1)</f>
        <v>3.4065099202225779</v>
      </c>
      <c r="BV52" s="20">
        <f t="shared" ref="BV52" si="155">100*((BV20/BU20)^4-1)</f>
        <v>2.5754006742801483</v>
      </c>
      <c r="BW52" s="20">
        <f t="shared" ref="BW52" si="156">100*((BW20/BV20)^4-1)</f>
        <v>2.9569226723259234</v>
      </c>
      <c r="BX52" s="20">
        <f t="shared" ref="BX52" si="157">100*((BX20/BW20)^4-1)</f>
        <v>-1.0603593550454482</v>
      </c>
      <c r="BY52" s="20">
        <f t="shared" ref="BY52" si="158">100*((BY20/BX20)^4-1)</f>
        <v>0.38872646132386279</v>
      </c>
      <c r="BZ52" s="20">
        <f t="shared" ref="BZ52" si="159">100*((BZ20/BY20)^4-1)</f>
        <v>-6.0616815648922628</v>
      </c>
      <c r="CA52" s="20">
        <f t="shared" ref="CA52" si="160">100*((CA20/BZ20)^4-1)</f>
        <v>-8.2035626056809914</v>
      </c>
      <c r="CB52" s="20">
        <f t="shared" ref="CB52" si="161">100*((CB20/CA20)^4-1)</f>
        <v>-6.9537981407485683</v>
      </c>
      <c r="CC52" s="20">
        <f t="shared" ref="CC52" si="162">100*((CC20/CB20)^4-1)</f>
        <v>-8.8817841970012523E-14</v>
      </c>
      <c r="CD52" s="20">
        <f t="shared" ref="CD52" si="163">100*((CD20/CC20)^4-1)</f>
        <v>-2.2345487116731455</v>
      </c>
      <c r="CE52" s="20">
        <f t="shared" ref="CE52" si="164">100*((CE20/CD20)^4-1)</f>
        <v>-0.82156176026441097</v>
      </c>
      <c r="CF52" s="20">
        <f t="shared" ref="CF52" si="165">100*((CF20/CE20)^4-1)</f>
        <v>2.8163619784592031</v>
      </c>
      <c r="CG52" s="20">
        <f t="shared" ref="CG52" si="166">100*((CG20/CF20)^4-1)</f>
        <v>1.6503003964683627</v>
      </c>
      <c r="CH52" s="20">
        <f t="shared" ref="CH52" si="167">100*((CH20/CG20)^4-1)</f>
        <v>4.0414687359091594</v>
      </c>
      <c r="CI52" s="20">
        <f t="shared" ref="CI52" si="168">100*((CI20/CH20)^4-1)</f>
        <v>0.4049602516400741</v>
      </c>
      <c r="CJ52" s="20">
        <f t="shared" ref="CJ52" si="169">100*((CJ20/CI20)^4-1)</f>
        <v>3.8929903925654097</v>
      </c>
      <c r="CK52" s="20">
        <f t="shared" ref="CK52" si="170">100*((CK20/CJ20)^4-1)</f>
        <v>1.1048231690854449</v>
      </c>
      <c r="CL52" s="20">
        <f t="shared" ref="CL52" si="171">100*((CL20/CK20)^4-1)</f>
        <v>3.9473965643380904</v>
      </c>
      <c r="CM52" s="20">
        <f t="shared" ref="CM52" si="172">100*((CM20/CL20)^4-1)</f>
        <v>3.6041462803744206</v>
      </c>
      <c r="CN52" s="20">
        <f t="shared" ref="CN52" si="173">100*((CN20/CM20)^4-1)</f>
        <v>4.1764687229960851</v>
      </c>
      <c r="CO52" s="20">
        <f t="shared" ref="CO52" si="174">100*((CO20/CN20)^4-1)</f>
        <v>1.6578947160169166</v>
      </c>
      <c r="CP52" s="20">
        <f t="shared" ref="CP52" si="175">100*((CP20/CO20)^4-1)</f>
        <v>6.9298944514580629</v>
      </c>
      <c r="CQ52" s="20">
        <f t="shared" ref="CQ52" si="176">100*((CQ20/CP20)^4-1)</f>
        <v>3.2666068653697922</v>
      </c>
      <c r="CR52" s="20">
        <f t="shared" ref="CR52" si="177">100*((CR20/CQ20)^4-1)</f>
        <v>4.9870638383018084</v>
      </c>
      <c r="CS52" s="20">
        <f t="shared" ref="CS52" si="178">100*((CS20/CR20)^4-1)</f>
        <v>4.0604009999999136</v>
      </c>
      <c r="CT52" s="20">
        <f t="shared" ref="CT52" si="179">100*((CT20/CS20)^4-1)</f>
        <v>3.7352995019395374</v>
      </c>
      <c r="CU52" s="20">
        <f t="shared" ref="CU52" si="180">100*((CU20/CT20)^4-1)</f>
        <v>4.1704562271194456</v>
      </c>
      <c r="CV52" s="20">
        <f t="shared" ref="CV52" si="181">100*((CV20/CU20)^4-1)</f>
        <v>1.1795267800813969</v>
      </c>
      <c r="CW52" s="20">
        <f t="shared" ref="CW52" si="182">100*((CW20/CV20)^4-1)</f>
        <v>3.1899064499822494</v>
      </c>
      <c r="CX52" s="20">
        <f t="shared" ref="CX52" si="183">100*((CX20/CW20)^4-1)</f>
        <v>1.7993251128778365</v>
      </c>
      <c r="CY52" s="20">
        <f t="shared" ref="CY52" si="184">100*((CY20/CX20)^4-1)</f>
        <v>5.5384967804214202</v>
      </c>
      <c r="CZ52" s="20">
        <f t="shared" ref="CZ52" si="185">100*((CZ20/CY20)^4-1)</f>
        <v>4.4616147204871393</v>
      </c>
      <c r="DA52" s="20">
        <f t="shared" ref="DA52" si="186">100*((DA20/CZ20)^4-1)</f>
        <v>8.4146958448290565</v>
      </c>
      <c r="DB52" s="20">
        <f t="shared" ref="DB52" si="187">100*((DB20/DA20)^4-1)</f>
        <v>2.7507529691661814</v>
      </c>
      <c r="DC52" s="20">
        <f t="shared" ref="DC52" si="188">100*((DC20/DB20)^4-1)</f>
        <v>4.5549886555333652</v>
      </c>
      <c r="DD52" s="20">
        <f t="shared" ref="DD52" si="189">100*((DD20/DC20)^4-1)</f>
        <v>3.2139548935874895</v>
      </c>
      <c r="DE52" s="20">
        <f t="shared" ref="DE52" si="190">100*((DE20/DD20)^4-1)</f>
        <v>4.8107995698753347</v>
      </c>
      <c r="DF52" s="20">
        <f t="shared" ref="DF52" si="191">100*((DF20/DE20)^4-1)</f>
        <v>2.2310886524313345</v>
      </c>
      <c r="DG52" s="20">
        <f t="shared" ref="DG52" si="192">100*((DG20/DF20)^4-1)</f>
        <v>3.1331379494268008</v>
      </c>
      <c r="DH52" s="20">
        <f t="shared" ref="DH52" si="193">100*((DH20/DG20)^4-1)</f>
        <v>5.7824601832465516</v>
      </c>
      <c r="DI52" s="20">
        <f t="shared" ref="DI52" si="194">100*((DI20/DH20)^4-1)</f>
        <v>7.9768666890700501E-2</v>
      </c>
      <c r="DJ52" s="20">
        <f t="shared" ref="DJ52" si="195">100*((DJ20/DI20)^4-1)</f>
        <v>2.17012094758815</v>
      </c>
      <c r="DK52" s="20">
        <f t="shared" ref="DK52" si="196">100*((DK20/DJ20)^4-1)</f>
        <v>5.0904180868860172</v>
      </c>
      <c r="DL52" s="20">
        <f t="shared" ref="DL52" si="197">100*((DL20/DK20)^4-1)</f>
        <v>3.4910440102927653</v>
      </c>
      <c r="DM52" s="20">
        <f t="shared" ref="DM52" si="198">100*((DM20/DL20)^4-1)</f>
        <v>-0.54247671124336705</v>
      </c>
      <c r="DN52" s="20">
        <f t="shared" ref="DN52" si="199">100*((DN20/DM20)^4-1)</f>
        <v>3.226500200536031</v>
      </c>
      <c r="DO52" s="20">
        <f t="shared" ref="DO52" si="200">100*((DO20/DN20)^4-1)</f>
        <v>-0.38517047230777202</v>
      </c>
      <c r="DP52" s="20">
        <f t="shared" ref="DP52" si="201">100*((DP20/DO20)^4-1)</f>
        <v>2.258258148968717</v>
      </c>
      <c r="DQ52" s="20">
        <f t="shared" ref="DQ52" si="202">100*((DQ20/DP20)^4-1)</f>
        <v>1.6223715414993789</v>
      </c>
      <c r="DR52" s="20">
        <f t="shared" ref="DR52" si="203">100*((DR20/DQ20)^4-1)</f>
        <v>0.61325998975148011</v>
      </c>
      <c r="DS52" s="20">
        <f t="shared" ref="DS52" si="204">100*((DS20/DR20)^4-1)</f>
        <v>-5.459188222439626</v>
      </c>
      <c r="DT52" s="20">
        <f t="shared" ref="DT52" si="205">100*((DT20/DS20)^4-1)</f>
        <v>-90.265761863239135</v>
      </c>
      <c r="DU52" s="20">
        <f t="shared" ref="DU52" si="206">100*((DU20/DT20)^4-1)</f>
        <v>70.35918044800664</v>
      </c>
      <c r="DV52" s="20">
        <f t="shared" ref="DV52" si="207">100*((DV20/DU20)^4-1)</f>
        <v>9.8073727925526377</v>
      </c>
      <c r="DW52" s="20">
        <f t="shared" ref="DW52" si="208">100*((DW20/DV20)^4-1)</f>
        <v>-6.4755390455162987</v>
      </c>
      <c r="DX52" s="20">
        <f t="shared" ref="DX52" si="209">100*((DX20/DW20)^4-1)</f>
        <v>54.632710846692014</v>
      </c>
      <c r="DY52" s="20">
        <f t="shared" ref="DY52" si="210">100*((DY20/DX20)^4-1)</f>
        <v>51.807041000000154</v>
      </c>
      <c r="DZ52" s="20">
        <f t="shared" ref="DZ52" si="211">100*((DZ20/DY20)^4-1)</f>
        <v>23.096937682279339</v>
      </c>
      <c r="EA52" s="20">
        <f t="shared" ref="EA52" si="212">100*((EA20/DZ20)^4-1)</f>
        <v>6.8254767465974142</v>
      </c>
      <c r="EB52" s="20">
        <f t="shared" ref="EB52" si="213">100*((EB20/EA20)^4-1)</f>
        <v>11.961700217994942</v>
      </c>
      <c r="EC52" s="20">
        <f t="shared" ref="EC52" si="214">100*((EC20/EB20)^4-1)</f>
        <v>10.657674001627825</v>
      </c>
      <c r="ED52" s="20">
        <f t="shared" ref="ED52" si="215">100*((ED20/EC20)^4-1)</f>
        <v>11.499537185362009</v>
      </c>
      <c r="EE52" s="20">
        <f t="shared" ref="EE52" si="216">100*((EE20/ED20)^4-1)</f>
        <v>9.0144659505883684</v>
      </c>
      <c r="EF52" s="19">
        <f t="shared" ref="EF52" si="217">100*((EF20/EE20)^4-1)</f>
        <v>5.2595300294885794</v>
      </c>
      <c r="EG52" s="19">
        <f t="shared" ref="EG52" si="218">100*((EG20/EF20)^4-1)</f>
        <v>1.7074163211275861</v>
      </c>
      <c r="EH52" s="19">
        <f t="shared" ref="EH52" si="219">100*((EH20/EG20)^4-1)</f>
        <v>2.7396982179487051</v>
      </c>
      <c r="EI52" s="19">
        <f t="shared" ref="EI52" si="220">100*((EI20/EH20)^4-1)</f>
        <v>0.26362032303586247</v>
      </c>
      <c r="EJ52" s="19">
        <f t="shared" ref="EJ52" si="221">100*((EJ20/EI20)^4-1)</f>
        <v>0.37041710860175048</v>
      </c>
      <c r="EK52" s="19">
        <f t="shared" ref="EK52" si="222">100*((EK20/EJ20)^4-1)</f>
        <v>2.238807361313655</v>
      </c>
      <c r="EL52" s="19">
        <f t="shared" ref="EL52" si="223">100*((EL20/EK20)^4-1)</f>
        <v>3.5034945851323052</v>
      </c>
      <c r="EM52" s="19">
        <f t="shared" ref="EM52" si="224">100*((EM20/EL20)^4-1)</f>
        <v>0.44038627947604603</v>
      </c>
      <c r="EN52" s="19">
        <f t="shared" ref="EN52" si="225">100*((EN20/EM20)^4-1)</f>
        <v>1.9169700951345847</v>
      </c>
      <c r="EO52" s="19">
        <f t="shared" ref="EO52" si="226">100*((EO20/EN20)^4-1)</f>
        <v>0.37218131293319523</v>
      </c>
      <c r="EP52" s="19">
        <f t="shared" ref="EP52" si="227">100*((EP20/EO20)^4-1)</f>
        <v>1.88028658046826</v>
      </c>
      <c r="EQ52" s="19">
        <f t="shared" ref="EQ52" si="228">100*((EQ20/EP20)^4-1)</f>
        <v>1.2600447546583515</v>
      </c>
      <c r="ER52" s="19">
        <f t="shared" ref="ER52" si="229">100*((ER20/EQ20)^4-1)</f>
        <v>2.2985437415048438</v>
      </c>
      <c r="ES52" s="19">
        <f t="shared" ref="ES52" si="230">100*((ES20/ER20)^4-1)</f>
        <v>1.6394187051192111</v>
      </c>
      <c r="ET52" s="19">
        <f t="shared" ref="ET52" si="231">100*((ET20/ES20)^4-1)</f>
        <v>1.9955176183656276</v>
      </c>
      <c r="EU52" s="19">
        <f t="shared" ref="EU52" si="232">100*((EU20/ET20)^4-1)</f>
        <v>0.16082091359648221</v>
      </c>
      <c r="EV52" s="19">
        <f t="shared" ref="EV52" si="233">100*((EV20/EU20)^4-1)</f>
        <v>0.69408297870610092</v>
      </c>
      <c r="EW52" s="19">
        <f t="shared" ref="EW52" si="234">100*((EW20/EV20)^4-1)</f>
        <v>1.3147266584940365</v>
      </c>
      <c r="EX52" s="19">
        <f t="shared" ref="EX52" si="235">100*((EX20/EW20)^4-1)</f>
        <v>-1.4031573701177136</v>
      </c>
      <c r="EY52" s="19">
        <f t="shared" ref="EY52" si="236">100*((EY20/EX20)^4-1)</f>
        <v>-2.4910837587417189</v>
      </c>
      <c r="EZ52" s="19">
        <f t="shared" ref="EZ52" si="237">100*((EZ20/EY20)^4-1)</f>
        <v>0.35383439635048308</v>
      </c>
      <c r="FA52" s="19">
        <f t="shared" ref="FA52" si="238">100*((FA20/EZ20)^4-1)</f>
        <v>0.41878273708546576</v>
      </c>
      <c r="FB52" s="19">
        <f t="shared" ref="FB52" si="239">100*((FB20/FA20)^4-1)</f>
        <v>0.55762129179039999</v>
      </c>
      <c r="FC52" s="19">
        <f t="shared" ref="FC52" si="240">100*((FC20/FB20)^4-1)</f>
        <v>-0.3237180811878404</v>
      </c>
      <c r="FD52" s="19">
        <f t="shared" ref="FD52" si="241">100*((FD20/FC20)^4-1)</f>
        <v>0.72396723960532761</v>
      </c>
      <c r="FE52" s="19">
        <f t="shared" ref="FE52" si="242">100*((FE20/FD20)^4-1)</f>
        <v>0.8461821395937319</v>
      </c>
      <c r="FF52" s="19">
        <f t="shared" ref="FF52" si="243">100*((FF20/FE20)^4-1)</f>
        <v>0.7915227326590113</v>
      </c>
    </row>
    <row r="53" spans="2:162" x14ac:dyDescent="0.2">
      <c r="B53" t="str">
        <f t="shared" si="6"/>
        <v xml:space="preserve">   Government</v>
      </c>
      <c r="C53" s="20"/>
      <c r="D53" s="20">
        <f t="shared" ref="D53:AA53" si="244">100*((D21/C21)^4-1)</f>
        <v>4.6786751082181999</v>
      </c>
      <c r="E53" s="20">
        <f t="shared" si="244"/>
        <v>7.8596750513025615</v>
      </c>
      <c r="F53" s="20">
        <f t="shared" si="244"/>
        <v>-1.6845461769714132</v>
      </c>
      <c r="G53" s="20">
        <f t="shared" si="244"/>
        <v>1.5320212362029073</v>
      </c>
      <c r="H53" s="20">
        <f t="shared" si="244"/>
        <v>10.66755227685996</v>
      </c>
      <c r="I53" s="20">
        <f t="shared" si="244"/>
        <v>3.7057644429209446</v>
      </c>
      <c r="J53" s="20">
        <f t="shared" si="244"/>
        <v>0.60507661054849393</v>
      </c>
      <c r="K53" s="20">
        <f t="shared" si="244"/>
        <v>6.5263473916784998</v>
      </c>
      <c r="L53" s="20">
        <f t="shared" si="244"/>
        <v>3.3469921873683139</v>
      </c>
      <c r="M53" s="20">
        <f t="shared" si="244"/>
        <v>-1.504675377216258</v>
      </c>
      <c r="N53" s="20">
        <f t="shared" si="244"/>
        <v>7.9033140035681848</v>
      </c>
      <c r="O53" s="20">
        <f t="shared" si="244"/>
        <v>-1.972407089972783</v>
      </c>
      <c r="P53" s="20">
        <f t="shared" si="244"/>
        <v>3.3702556563809827</v>
      </c>
      <c r="Q53" s="20">
        <f t="shared" si="244"/>
        <v>1.5772239182302306</v>
      </c>
      <c r="R53" s="20">
        <f t="shared" si="244"/>
        <v>3.2446671483239875</v>
      </c>
      <c r="S53" s="20">
        <f t="shared" si="244"/>
        <v>-0.40712415366297439</v>
      </c>
      <c r="T53" s="20">
        <f t="shared" si="244"/>
        <v>3.3055075032077941</v>
      </c>
      <c r="U53" s="20">
        <f t="shared" si="244"/>
        <v>-3.5942386262333037</v>
      </c>
      <c r="V53" s="20">
        <f t="shared" si="244"/>
        <v>9.6461387099288984</v>
      </c>
      <c r="W53" s="20">
        <f t="shared" si="244"/>
        <v>1.5259236609675098</v>
      </c>
      <c r="X53" s="20">
        <f t="shared" si="244"/>
        <v>1.3593008500688342</v>
      </c>
      <c r="Y53" s="20">
        <f t="shared" si="244"/>
        <v>-2.823904682954248</v>
      </c>
      <c r="Z53" s="20">
        <f t="shared" si="244"/>
        <v>4.6300938961707949</v>
      </c>
      <c r="AA53" s="20">
        <f t="shared" si="244"/>
        <v>5.1498648037016093</v>
      </c>
      <c r="AB53" s="20">
        <f t="shared" ref="AB53:BG53" si="245">100*((AB21/AA21)^4-1)</f>
        <v>-0.69990982285814685</v>
      </c>
      <c r="AC53" s="20">
        <f t="shared" si="245"/>
        <v>-1.3212681704465878</v>
      </c>
      <c r="AD53" s="20">
        <f t="shared" si="245"/>
        <v>1.8941857582944976</v>
      </c>
      <c r="AE53" s="20">
        <f t="shared" si="245"/>
        <v>0</v>
      </c>
      <c r="AF53" s="20">
        <f t="shared" si="245"/>
        <v>8.6942287895466652</v>
      </c>
      <c r="AG53" s="20">
        <f t="shared" si="245"/>
        <v>-0.22898568988902746</v>
      </c>
      <c r="AH53" s="20">
        <f t="shared" si="245"/>
        <v>1.6148861342506704</v>
      </c>
      <c r="AI53" s="20">
        <f t="shared" si="245"/>
        <v>3.4702275680646988</v>
      </c>
      <c r="AJ53" s="20">
        <f t="shared" si="245"/>
        <v>3.4403829789682483</v>
      </c>
      <c r="AK53" s="20">
        <f t="shared" si="245"/>
        <v>1.960356414638853</v>
      </c>
      <c r="AL53" s="20">
        <f t="shared" si="245"/>
        <v>2.7846675452131153</v>
      </c>
      <c r="AM53" s="20">
        <f t="shared" si="245"/>
        <v>1.1142988428103129</v>
      </c>
      <c r="AN53" s="20">
        <f t="shared" si="245"/>
        <v>3.3613665625350286</v>
      </c>
      <c r="AO53" s="20">
        <f t="shared" si="245"/>
        <v>3.4834148368667162</v>
      </c>
      <c r="AP53" s="20">
        <f t="shared" si="245"/>
        <v>0.65448377273804592</v>
      </c>
      <c r="AQ53" s="20">
        <f t="shared" si="245"/>
        <v>2.2641301805799818</v>
      </c>
      <c r="AR53" s="20">
        <f t="shared" si="245"/>
        <v>3.649928011670589</v>
      </c>
      <c r="AS53" s="20">
        <f t="shared" si="245"/>
        <v>-2.404841383866152</v>
      </c>
      <c r="AT53" s="20">
        <f t="shared" si="245"/>
        <v>0.43157642783198114</v>
      </c>
      <c r="AU53" s="20">
        <f t="shared" si="245"/>
        <v>8.5846673669113684</v>
      </c>
      <c r="AV53" s="20">
        <f t="shared" si="245"/>
        <v>3.5602730870258448</v>
      </c>
      <c r="AW53" s="20">
        <f t="shared" si="245"/>
        <v>1.8941857582944976</v>
      </c>
      <c r="AX53" s="20">
        <f t="shared" si="245"/>
        <v>3.8683683425540183</v>
      </c>
      <c r="AY53" s="20">
        <f t="shared" si="245"/>
        <v>1.5195721713212373</v>
      </c>
      <c r="AZ53" s="20">
        <f t="shared" si="245"/>
        <v>1.583037304022672</v>
      </c>
      <c r="BA53" s="20">
        <f t="shared" si="245"/>
        <v>0.40955577839167923</v>
      </c>
      <c r="BB53" s="20">
        <f t="shared" si="245"/>
        <v>2.6124441323920333</v>
      </c>
      <c r="BC53" s="20">
        <f t="shared" si="245"/>
        <v>1.1549774163880144</v>
      </c>
      <c r="BD53" s="20">
        <f t="shared" si="245"/>
        <v>2.2446197046885885</v>
      </c>
      <c r="BE53" s="20">
        <f t="shared" si="245"/>
        <v>-2.6563350607128222</v>
      </c>
      <c r="BF53" s="20">
        <f t="shared" si="245"/>
        <v>1.5623377630085145</v>
      </c>
      <c r="BG53" s="20">
        <f t="shared" si="245"/>
        <v>-1.4052479280952657</v>
      </c>
      <c r="BH53" s="20">
        <f t="shared" ref="BH53:CM53" si="246">100*((BH21/BG21)^4-1)</f>
        <v>0.67681653692346355</v>
      </c>
      <c r="BI53" s="20">
        <f t="shared" si="246"/>
        <v>0.81121774916375067</v>
      </c>
      <c r="BJ53" s="20">
        <f t="shared" si="246"/>
        <v>0.47165756676679216</v>
      </c>
      <c r="BK53" s="20">
        <f t="shared" si="246"/>
        <v>-2.2646875609929507</v>
      </c>
      <c r="BL53" s="20">
        <f t="shared" si="246"/>
        <v>0.54163721826723243</v>
      </c>
      <c r="BM53" s="20">
        <f t="shared" si="246"/>
        <v>0.67647315198149371</v>
      </c>
      <c r="BN53" s="20">
        <f t="shared" si="246"/>
        <v>0.60764446734513644</v>
      </c>
      <c r="BO53" s="20">
        <f t="shared" si="246"/>
        <v>0.87726172448139295</v>
      </c>
      <c r="BP53" s="20">
        <f t="shared" si="246"/>
        <v>-0.66945371509009588</v>
      </c>
      <c r="BQ53" s="20">
        <f t="shared" si="246"/>
        <v>-0.13438600488012709</v>
      </c>
      <c r="BR53" s="20">
        <f t="shared" si="246"/>
        <v>1.0803413160407782</v>
      </c>
      <c r="BS53" s="20">
        <f t="shared" si="246"/>
        <v>0.26854634101105557</v>
      </c>
      <c r="BT53" s="20">
        <f t="shared" si="246"/>
        <v>1.0091586076526937</v>
      </c>
      <c r="BU53" s="20">
        <f t="shared" si="246"/>
        <v>2.9059527672838703</v>
      </c>
      <c r="BV53" s="20">
        <f t="shared" si="246"/>
        <v>0.93254989662103771</v>
      </c>
      <c r="BW53" s="20">
        <f t="shared" si="246"/>
        <v>2.0688395093794831</v>
      </c>
      <c r="BX53" s="20">
        <f t="shared" si="246"/>
        <v>0.32984222031202659</v>
      </c>
      <c r="BY53" s="20">
        <f t="shared" si="246"/>
        <v>7.5101340384186255</v>
      </c>
      <c r="BZ53" s="20">
        <f t="shared" si="246"/>
        <v>1.2993170644562957</v>
      </c>
      <c r="CA53" s="20">
        <f t="shared" si="246"/>
        <v>-1.6650292753128015</v>
      </c>
      <c r="CB53" s="20">
        <f t="shared" si="246"/>
        <v>2.152740302372691</v>
      </c>
      <c r="CC53" s="20">
        <f t="shared" si="246"/>
        <v>-2.1073740126800078</v>
      </c>
      <c r="CD53" s="20">
        <f t="shared" si="246"/>
        <v>-1.0314176523402052</v>
      </c>
      <c r="CE53" s="20">
        <f t="shared" si="246"/>
        <v>-1.1627783432744621</v>
      </c>
      <c r="CF53" s="20">
        <f t="shared" si="246"/>
        <v>6.4630061701483887</v>
      </c>
      <c r="CG53" s="20">
        <f t="shared" si="246"/>
        <v>-3.9130462040173342</v>
      </c>
      <c r="CH53" s="20">
        <f t="shared" si="246"/>
        <v>-3.8260844052007914</v>
      </c>
      <c r="CI53" s="20">
        <f t="shared" si="246"/>
        <v>-2.0101490755158991</v>
      </c>
      <c r="CJ53" s="20">
        <f t="shared" si="246"/>
        <v>-0.72042277437703861</v>
      </c>
      <c r="CK53" s="20">
        <f t="shared" si="246"/>
        <v>-3.0564354998109611</v>
      </c>
      <c r="CL53" s="20">
        <f t="shared" si="246"/>
        <v>1.5336887921272968</v>
      </c>
      <c r="CM53" s="20">
        <f t="shared" si="246"/>
        <v>0.9944400221844063</v>
      </c>
      <c r="CN53" s="20">
        <f t="shared" ref="CN53:DS53" si="247">100*((CN21/CM21)^4-1)</f>
        <v>-6.587072646130343E-2</v>
      </c>
      <c r="CO53" s="20">
        <f t="shared" si="247"/>
        <v>0.26385209942645371</v>
      </c>
      <c r="CP53" s="20">
        <f t="shared" si="247"/>
        <v>2.057170334762537</v>
      </c>
      <c r="CQ53" s="20">
        <f t="shared" si="247"/>
        <v>1.316854703883652</v>
      </c>
      <c r="CR53" s="20">
        <f t="shared" si="247"/>
        <v>0.19606235437852337</v>
      </c>
      <c r="CS53" s="20">
        <f t="shared" si="247"/>
        <v>0.65434102135242256</v>
      </c>
      <c r="CT53" s="20">
        <f t="shared" si="247"/>
        <v>3.0315865074524995</v>
      </c>
      <c r="CU53" s="20">
        <f t="shared" si="247"/>
        <v>1.1693882615444906</v>
      </c>
      <c r="CV53" s="20">
        <f t="shared" si="247"/>
        <v>0.51696176671671701</v>
      </c>
      <c r="CW53" s="20">
        <f t="shared" si="247"/>
        <v>2.2735592316679876</v>
      </c>
      <c r="CX53" s="20">
        <f t="shared" si="247"/>
        <v>1.6757611549311768</v>
      </c>
      <c r="CY53" s="20">
        <f t="shared" si="247"/>
        <v>3.227630406052806</v>
      </c>
      <c r="CZ53" s="20">
        <f t="shared" si="247"/>
        <v>2.9428619717335236</v>
      </c>
      <c r="DA53" s="20">
        <f t="shared" si="247"/>
        <v>3.4358958545356311</v>
      </c>
      <c r="DB53" s="20">
        <f t="shared" si="247"/>
        <v>1.1260445847767642</v>
      </c>
      <c r="DC53" s="20">
        <f t="shared" si="247"/>
        <v>1.3736920309268541</v>
      </c>
      <c r="DD53" s="20">
        <f t="shared" si="247"/>
        <v>3.7666596674792885</v>
      </c>
      <c r="DE53" s="20">
        <f t="shared" si="247"/>
        <v>2.1642564978140433</v>
      </c>
      <c r="DF53" s="20">
        <f t="shared" si="247"/>
        <v>2.58726822755313</v>
      </c>
      <c r="DG53" s="20">
        <f t="shared" si="247"/>
        <v>0.54673727932763594</v>
      </c>
      <c r="DH53" s="20">
        <f t="shared" si="247"/>
        <v>2.1358618200198132</v>
      </c>
      <c r="DI53" s="20">
        <f t="shared" si="247"/>
        <v>0.60358965583433566</v>
      </c>
      <c r="DJ53" s="20">
        <f t="shared" si="247"/>
        <v>-0.1802748734390569</v>
      </c>
      <c r="DK53" s="20">
        <f t="shared" si="247"/>
        <v>-2.7976537032192161</v>
      </c>
      <c r="DL53" s="20">
        <f t="shared" si="247"/>
        <v>-1.6856937454854726</v>
      </c>
      <c r="DM53" s="20">
        <f t="shared" si="247"/>
        <v>-1.9328937989681383</v>
      </c>
      <c r="DN53" s="20">
        <f t="shared" si="247"/>
        <v>-2.3032827179370163</v>
      </c>
      <c r="DO53" s="20">
        <f t="shared" si="247"/>
        <v>-4.8892606486624857</v>
      </c>
      <c r="DP53" s="20">
        <f t="shared" si="247"/>
        <v>2.3242061335016828</v>
      </c>
      <c r="DQ53" s="20">
        <f t="shared" si="247"/>
        <v>5.6257704396272645</v>
      </c>
      <c r="DR53" s="20">
        <f t="shared" si="247"/>
        <v>-3.7927467359173628</v>
      </c>
      <c r="DS53" s="20">
        <f t="shared" si="247"/>
        <v>5.6670153940742152</v>
      </c>
      <c r="DT53" s="20">
        <f t="shared" ref="DT53:EY53" si="248">100*((DT21/DS21)^4-1)</f>
        <v>-22.350638356091402</v>
      </c>
      <c r="DU53" s="20">
        <f t="shared" si="248"/>
        <v>11.057967386609956</v>
      </c>
      <c r="DV53" s="20">
        <f t="shared" si="248"/>
        <v>-15.595748705876511</v>
      </c>
      <c r="DW53" s="20">
        <f t="shared" si="248"/>
        <v>1.1242346416303173</v>
      </c>
      <c r="DX53" s="20">
        <f t="shared" si="248"/>
        <v>6.5927171095074177</v>
      </c>
      <c r="DY53" s="20">
        <f t="shared" si="248"/>
        <v>12.50357050237958</v>
      </c>
      <c r="DZ53" s="20">
        <f t="shared" si="248"/>
        <v>-7.7348297963089729</v>
      </c>
      <c r="EA53" s="20">
        <f t="shared" si="248"/>
        <v>-12.494195894295412</v>
      </c>
      <c r="EB53" s="20">
        <f t="shared" si="248"/>
        <v>-0.7920753101456568</v>
      </c>
      <c r="EC53" s="20">
        <f t="shared" si="248"/>
        <v>21.205433524517026</v>
      </c>
      <c r="ED53" s="20">
        <f t="shared" si="248"/>
        <v>-7.6715149144280677</v>
      </c>
      <c r="EE53" s="20">
        <f t="shared" si="248"/>
        <v>0.12905305629544728</v>
      </c>
      <c r="EF53" s="19">
        <f t="shared" si="248"/>
        <v>2.9071824152983039</v>
      </c>
      <c r="EG53" s="19">
        <f t="shared" si="248"/>
        <v>6.5691622006198491</v>
      </c>
      <c r="EH53" s="19">
        <f t="shared" si="248"/>
        <v>0.3975171074777295</v>
      </c>
      <c r="EI53" s="19">
        <f t="shared" si="248"/>
        <v>0.70485076182968953</v>
      </c>
      <c r="EJ53" s="19">
        <f t="shared" si="248"/>
        <v>0.44634422062834744</v>
      </c>
      <c r="EK53" s="19">
        <f t="shared" si="248"/>
        <v>1.3315517571162561</v>
      </c>
      <c r="EL53" s="19">
        <f t="shared" si="248"/>
        <v>1.4325521435329946</v>
      </c>
      <c r="EM53" s="19">
        <f t="shared" si="248"/>
        <v>1.0316987233582431</v>
      </c>
      <c r="EN53" s="19">
        <f t="shared" si="248"/>
        <v>0.74984585779751534</v>
      </c>
      <c r="EO53" s="19">
        <f t="shared" si="248"/>
        <v>0.88424083469722525</v>
      </c>
      <c r="EP53" s="19">
        <f t="shared" si="248"/>
        <v>0.87836377279524314</v>
      </c>
      <c r="EQ53" s="19">
        <f t="shared" si="248"/>
        <v>0.92607625460234821</v>
      </c>
      <c r="ER53" s="19">
        <f t="shared" si="248"/>
        <v>0.78081993440068942</v>
      </c>
      <c r="ES53" s="19">
        <f t="shared" si="248"/>
        <v>0.79675054847689886</v>
      </c>
      <c r="ET53" s="19">
        <f t="shared" si="248"/>
        <v>0.87190265983960735</v>
      </c>
      <c r="EU53" s="19">
        <f t="shared" si="248"/>
        <v>0.95180154661702598</v>
      </c>
      <c r="EV53" s="19">
        <f t="shared" si="248"/>
        <v>0.88012318402603817</v>
      </c>
      <c r="EW53" s="19">
        <f t="shared" si="248"/>
        <v>0.88703138743992938</v>
      </c>
      <c r="EX53" s="19">
        <f t="shared" si="248"/>
        <v>1.1085393618009753</v>
      </c>
      <c r="EY53" s="19">
        <f t="shared" si="248"/>
        <v>1.0816139648746059</v>
      </c>
      <c r="EZ53" s="19">
        <f t="shared" ref="EZ53:FF53" si="249">100*((EZ21/EY21)^4-1)</f>
        <v>0.98556255893547107</v>
      </c>
      <c r="FA53" s="19">
        <f t="shared" si="249"/>
        <v>0.97036853479228746</v>
      </c>
      <c r="FB53" s="19">
        <f t="shared" si="249"/>
        <v>0.97875868456176462</v>
      </c>
      <c r="FC53" s="19">
        <f t="shared" si="249"/>
        <v>0.99707012889964641</v>
      </c>
      <c r="FD53" s="19">
        <f t="shared" si="249"/>
        <v>0.97339876207207521</v>
      </c>
      <c r="FE53" s="19">
        <f t="shared" si="249"/>
        <v>0.96832567882394471</v>
      </c>
      <c r="FF53" s="19">
        <f t="shared" si="249"/>
        <v>0.97391769877743783</v>
      </c>
    </row>
    <row r="54" spans="2:162" x14ac:dyDescent="0.2">
      <c r="B54" t="str">
        <f t="shared" si="6"/>
        <v xml:space="preserve">      State and local</v>
      </c>
      <c r="C54" s="20"/>
      <c r="D54" s="20">
        <f t="shared" ref="D54:AA54" si="250">100*((D22/C22)^4-1)</f>
        <v>3.5084402990630092</v>
      </c>
      <c r="E54" s="20">
        <f t="shared" si="250"/>
        <v>11.634488520721952</v>
      </c>
      <c r="F54" s="20">
        <f t="shared" si="250"/>
        <v>-0.20860488337435257</v>
      </c>
      <c r="G54" s="20">
        <f t="shared" si="250"/>
        <v>1.6815186024477624</v>
      </c>
      <c r="H54" s="20">
        <f t="shared" si="250"/>
        <v>11.940698384688186</v>
      </c>
      <c r="I54" s="20">
        <f t="shared" si="250"/>
        <v>3.1715157260513216</v>
      </c>
      <c r="J54" s="20">
        <f t="shared" si="250"/>
        <v>1.1081622009737169</v>
      </c>
      <c r="K54" s="20">
        <f t="shared" si="250"/>
        <v>7.2950287040999928</v>
      </c>
      <c r="L54" s="20">
        <f t="shared" si="250"/>
        <v>3.6871698954204613</v>
      </c>
      <c r="M54" s="20">
        <f t="shared" si="250"/>
        <v>-1.838141860039999</v>
      </c>
      <c r="N54" s="20">
        <f t="shared" si="250"/>
        <v>8.7905639521305581</v>
      </c>
      <c r="O54" s="20">
        <f t="shared" si="250"/>
        <v>-3.2186701028379505</v>
      </c>
      <c r="P54" s="20">
        <f t="shared" si="250"/>
        <v>3.8216962357339845</v>
      </c>
      <c r="Q54" s="20">
        <f t="shared" si="250"/>
        <v>1.250135089186144</v>
      </c>
      <c r="R54" s="20">
        <f t="shared" si="250"/>
        <v>4.1666176896834495</v>
      </c>
      <c r="S54" s="20">
        <f t="shared" si="250"/>
        <v>-0.47141933278731507</v>
      </c>
      <c r="T54" s="20">
        <f t="shared" si="250"/>
        <v>3.7392609521699427</v>
      </c>
      <c r="U54" s="20">
        <f t="shared" si="250"/>
        <v>-3.7866590936564526</v>
      </c>
      <c r="V54" s="20">
        <f t="shared" si="250"/>
        <v>11.434418668610057</v>
      </c>
      <c r="W54" s="20">
        <f t="shared" si="250"/>
        <v>2.4156867603136734</v>
      </c>
      <c r="X54" s="20">
        <f t="shared" si="250"/>
        <v>1.565167652334698</v>
      </c>
      <c r="Y54" s="20">
        <f t="shared" si="250"/>
        <v>-2.8859424784817955</v>
      </c>
      <c r="Z54" s="20">
        <f t="shared" si="250"/>
        <v>5.4345800135762401</v>
      </c>
      <c r="AA54" s="20">
        <f t="shared" si="250"/>
        <v>6.0231363284435124</v>
      </c>
      <c r="AB54" s="20">
        <f t="shared" ref="AB54:BG54" si="251">100*((AB22/AA22)^4-1)</f>
        <v>-0.44588047857728741</v>
      </c>
      <c r="AC54" s="20">
        <f t="shared" si="251"/>
        <v>-0.80240316921295074</v>
      </c>
      <c r="AD54" s="20">
        <f t="shared" si="251"/>
        <v>1.5320212362029961</v>
      </c>
      <c r="AE54" s="20">
        <f t="shared" si="251"/>
        <v>-8.9235911902818543E-2</v>
      </c>
      <c r="AF54" s="20">
        <f t="shared" si="251"/>
        <v>9.8055130808853299</v>
      </c>
      <c r="AG54" s="20">
        <f t="shared" si="251"/>
        <v>-0.86937106668680819</v>
      </c>
      <c r="AH54" s="20">
        <f t="shared" si="251"/>
        <v>2.2032885016128434</v>
      </c>
      <c r="AI54" s="20">
        <f t="shared" si="251"/>
        <v>2.5451278800156629</v>
      </c>
      <c r="AJ54" s="20">
        <f t="shared" si="251"/>
        <v>4.0337003038845687</v>
      </c>
      <c r="AK54" s="20">
        <f t="shared" si="251"/>
        <v>1.5486913577242856</v>
      </c>
      <c r="AL54" s="20">
        <f t="shared" si="251"/>
        <v>2.1474591510843632</v>
      </c>
      <c r="AM54" s="20">
        <f t="shared" si="251"/>
        <v>8.479066826556636E-2</v>
      </c>
      <c r="AN54" s="20">
        <f t="shared" si="251"/>
        <v>5.006597678068192</v>
      </c>
      <c r="AO54" s="20">
        <f t="shared" si="251"/>
        <v>4.3384161668175381</v>
      </c>
      <c r="AP54" s="20">
        <f t="shared" si="251"/>
        <v>-8.2807158381725809E-2</v>
      </c>
      <c r="AQ54" s="20">
        <f t="shared" si="251"/>
        <v>2.5087637954450681</v>
      </c>
      <c r="AR54" s="20">
        <f t="shared" si="251"/>
        <v>-1.6366266789216599</v>
      </c>
      <c r="AS54" s="20">
        <f t="shared" si="251"/>
        <v>1.9152157496288957</v>
      </c>
      <c r="AT54" s="20">
        <f t="shared" si="251"/>
        <v>1.655936663515889</v>
      </c>
      <c r="AU54" s="20">
        <f t="shared" si="251"/>
        <v>8.5374620489190978</v>
      </c>
      <c r="AV54" s="20">
        <f t="shared" si="251"/>
        <v>4.4066095548117357</v>
      </c>
      <c r="AW54" s="20">
        <f t="shared" si="251"/>
        <v>1.8393999859203314</v>
      </c>
      <c r="AX54" s="20">
        <f t="shared" si="251"/>
        <v>4.0123462610046623</v>
      </c>
      <c r="AY54" s="20">
        <f t="shared" si="251"/>
        <v>1.8923189327385348</v>
      </c>
      <c r="AZ54" s="20">
        <f t="shared" si="251"/>
        <v>1.8044068002168956</v>
      </c>
      <c r="BA54" s="20">
        <f t="shared" si="251"/>
        <v>0.31067937773774368</v>
      </c>
      <c r="BB54" s="20">
        <f t="shared" si="251"/>
        <v>0.31043826100447536</v>
      </c>
      <c r="BC54" s="20">
        <f t="shared" si="251"/>
        <v>1.088848611869575</v>
      </c>
      <c r="BD54" s="20">
        <f t="shared" si="251"/>
        <v>2.8890285268709404</v>
      </c>
      <c r="BE54" s="20">
        <f t="shared" si="251"/>
        <v>-2.5072359150122958</v>
      </c>
      <c r="BF54" s="20">
        <f t="shared" si="251"/>
        <v>1.5527660065929316</v>
      </c>
      <c r="BG54" s="20">
        <f t="shared" si="251"/>
        <v>-1.3007956995341186</v>
      </c>
      <c r="BH54" s="20">
        <f t="shared" ref="BH54:CM54" si="252">100*((BH22/BG22)^4-1)</f>
        <v>0.6961203554707307</v>
      </c>
      <c r="BI54" s="20">
        <f t="shared" si="252"/>
        <v>1.1601928390961858</v>
      </c>
      <c r="BJ54" s="20">
        <f t="shared" si="252"/>
        <v>0.30751466841207886</v>
      </c>
      <c r="BK54" s="20">
        <f t="shared" si="252"/>
        <v>-1.6774313597111568</v>
      </c>
      <c r="BL54" s="20">
        <f t="shared" si="252"/>
        <v>0.85031891980484886</v>
      </c>
      <c r="BM54" s="20">
        <f t="shared" si="252"/>
        <v>0.53934193467954916</v>
      </c>
      <c r="BN54" s="20">
        <f t="shared" si="252"/>
        <v>1.6223715414994677</v>
      </c>
      <c r="BO54" s="20">
        <f t="shared" si="252"/>
        <v>1.306544317443592</v>
      </c>
      <c r="BP54" s="20">
        <f t="shared" si="252"/>
        <v>-0.53257133218603814</v>
      </c>
      <c r="BQ54" s="20">
        <f t="shared" si="252"/>
        <v>-7.6314028769164377E-2</v>
      </c>
      <c r="BR54" s="20">
        <f t="shared" si="252"/>
        <v>0.99625632305819778</v>
      </c>
      <c r="BS54" s="20">
        <f t="shared" si="252"/>
        <v>0.45775244709931329</v>
      </c>
      <c r="BT54" s="20">
        <f t="shared" si="252"/>
        <v>1.2227599725744609</v>
      </c>
      <c r="BU54" s="20">
        <f t="shared" si="252"/>
        <v>3.3013838395104633</v>
      </c>
      <c r="BV54" s="20">
        <f t="shared" si="252"/>
        <v>0.8301059165775504</v>
      </c>
      <c r="BW54" s="20">
        <f t="shared" si="252"/>
        <v>2.1187308582962583</v>
      </c>
      <c r="BX54" s="20">
        <f t="shared" si="252"/>
        <v>0.37393621001362565</v>
      </c>
      <c r="BY54" s="20">
        <f t="shared" si="252"/>
        <v>8.3842249736271413</v>
      </c>
      <c r="BZ54" s="20">
        <f t="shared" si="252"/>
        <v>1.0277030699786582</v>
      </c>
      <c r="CA54" s="20">
        <f t="shared" si="252"/>
        <v>-1.9548691046687994</v>
      </c>
      <c r="CB54" s="20">
        <f t="shared" si="252"/>
        <v>0.73502079727552072</v>
      </c>
      <c r="CC54" s="20">
        <f t="shared" si="252"/>
        <v>-1.3829288788392624</v>
      </c>
      <c r="CD54" s="20">
        <f t="shared" si="252"/>
        <v>-0.65915732666324001</v>
      </c>
      <c r="CE54" s="20">
        <f t="shared" si="252"/>
        <v>0</v>
      </c>
      <c r="CF54" s="20">
        <f t="shared" si="252"/>
        <v>1.2561035747437499</v>
      </c>
      <c r="CG54" s="20">
        <f t="shared" si="252"/>
        <v>0.22012281871821582</v>
      </c>
      <c r="CH54" s="20">
        <f t="shared" si="252"/>
        <v>-3.3282164633776867</v>
      </c>
      <c r="CI54" s="20">
        <f t="shared" si="252"/>
        <v>-2.271177678805103</v>
      </c>
      <c r="CJ54" s="20">
        <f t="shared" si="252"/>
        <v>-0.66722035720153672</v>
      </c>
      <c r="CK54" s="20">
        <f t="shared" si="252"/>
        <v>-2.9447634424978664</v>
      </c>
      <c r="CL54" s="20">
        <f t="shared" si="252"/>
        <v>2.0405578104768285</v>
      </c>
      <c r="CM54" s="20">
        <f t="shared" si="252"/>
        <v>1.2747050753406208</v>
      </c>
      <c r="CN54" s="20">
        <f t="shared" ref="CN54:DS54" si="253">100*((CN22/CM22)^4-1)</f>
        <v>0.14886487934464565</v>
      </c>
      <c r="CO54" s="20">
        <f t="shared" si="253"/>
        <v>0.37233507174454505</v>
      </c>
      <c r="CP54" s="20">
        <f t="shared" si="253"/>
        <v>2.4743417981210936</v>
      </c>
      <c r="CQ54" s="20">
        <f t="shared" si="253"/>
        <v>1.7840110394727882</v>
      </c>
      <c r="CR54" s="20">
        <f t="shared" si="253"/>
        <v>0.81113051430004024</v>
      </c>
      <c r="CS54" s="20">
        <f t="shared" si="253"/>
        <v>1.1050636471039876</v>
      </c>
      <c r="CT54" s="20">
        <f t="shared" si="253"/>
        <v>3.6336357010478659</v>
      </c>
      <c r="CU54" s="20">
        <f t="shared" si="253"/>
        <v>1.2384881185238727</v>
      </c>
      <c r="CV54" s="20">
        <f t="shared" si="253"/>
        <v>0.72489736102134827</v>
      </c>
      <c r="CW54" s="20">
        <f t="shared" si="253"/>
        <v>2.9916756547516021</v>
      </c>
      <c r="CX54" s="20">
        <f t="shared" si="253"/>
        <v>2.1663774535138902</v>
      </c>
      <c r="CY54" s="20">
        <f t="shared" si="253"/>
        <v>3.5372470407626366</v>
      </c>
      <c r="CZ54" s="20">
        <f t="shared" si="253"/>
        <v>3.1443025807083025</v>
      </c>
      <c r="DA54" s="20">
        <f t="shared" si="253"/>
        <v>3.7668046579083292</v>
      </c>
      <c r="DB54" s="20">
        <f t="shared" si="253"/>
        <v>1.1857922644282315</v>
      </c>
      <c r="DC54" s="20">
        <f t="shared" si="253"/>
        <v>1.5320055475490646</v>
      </c>
      <c r="DD54" s="20">
        <f t="shared" si="253"/>
        <v>4.1321977379948915</v>
      </c>
      <c r="DE54" s="20">
        <f t="shared" si="253"/>
        <v>2.3419018418564974</v>
      </c>
      <c r="DF54" s="20">
        <f t="shared" si="253"/>
        <v>2.6048336910109215</v>
      </c>
      <c r="DG54" s="20">
        <f t="shared" si="253"/>
        <v>0.47301209852503856</v>
      </c>
      <c r="DH54" s="20">
        <f t="shared" si="253"/>
        <v>2.5849007886649789</v>
      </c>
      <c r="DI54" s="20">
        <f t="shared" si="253"/>
        <v>0.87313729548152974</v>
      </c>
      <c r="DJ54" s="20">
        <f t="shared" si="253"/>
        <v>-6.6783535530168248E-2</v>
      </c>
      <c r="DK54" s="20">
        <f t="shared" si="253"/>
        <v>-2.5802957444135632</v>
      </c>
      <c r="DL54" s="20">
        <f t="shared" si="253"/>
        <v>-1.6706674633768737</v>
      </c>
      <c r="DM54" s="20">
        <f t="shared" si="253"/>
        <v>-2.0106597072077625</v>
      </c>
      <c r="DN54" s="20">
        <f t="shared" si="253"/>
        <v>-2.2879268786814011</v>
      </c>
      <c r="DO54" s="20">
        <f t="shared" si="253"/>
        <v>-5.0228474536928136</v>
      </c>
      <c r="DP54" s="20">
        <f t="shared" si="253"/>
        <v>2.7950798135516264</v>
      </c>
      <c r="DQ54" s="20">
        <f t="shared" si="253"/>
        <v>5.8235723567212405</v>
      </c>
      <c r="DR54" s="20">
        <f t="shared" si="253"/>
        <v>-3.8700753222927764</v>
      </c>
      <c r="DS54" s="20">
        <f t="shared" si="253"/>
        <v>6.0838037965036396</v>
      </c>
      <c r="DT54" s="20">
        <f t="shared" ref="DT54:EY54" si="254">100*((DT22/DS22)^4-1)</f>
        <v>-24.840775693269311</v>
      </c>
      <c r="DU54" s="20">
        <f t="shared" si="254"/>
        <v>9.0488007509980548</v>
      </c>
      <c r="DV54" s="20">
        <f t="shared" si="254"/>
        <v>-15.445666505325118</v>
      </c>
      <c r="DW54" s="20">
        <f t="shared" si="254"/>
        <v>2.0090527050612428</v>
      </c>
      <c r="DX54" s="20">
        <f t="shared" si="254"/>
        <v>7.4763102959671146</v>
      </c>
      <c r="DY54" s="20">
        <f t="shared" si="254"/>
        <v>14.434938648934592</v>
      </c>
      <c r="DZ54" s="20">
        <f t="shared" si="254"/>
        <v>-8.3764124025320186</v>
      </c>
      <c r="EA54" s="20">
        <f t="shared" si="254"/>
        <v>-13.392193270916941</v>
      </c>
      <c r="EB54" s="20">
        <f t="shared" si="254"/>
        <v>0</v>
      </c>
      <c r="EC54" s="20">
        <f t="shared" si="254"/>
        <v>24.269266422158609</v>
      </c>
      <c r="ED54" s="20">
        <f t="shared" si="254"/>
        <v>-8.6013218662763578</v>
      </c>
      <c r="EE54" s="20">
        <f t="shared" si="254"/>
        <v>0.14331778425600294</v>
      </c>
      <c r="EF54" s="19">
        <f t="shared" si="254"/>
        <v>3.2320059530058121</v>
      </c>
      <c r="EG54" s="19">
        <f t="shared" si="254"/>
        <v>7.3082820749841293</v>
      </c>
      <c r="EH54" s="19">
        <f t="shared" si="254"/>
        <v>0.44037831181182874</v>
      </c>
      <c r="EI54" s="19">
        <f t="shared" si="254"/>
        <v>0.78065189526894674</v>
      </c>
      <c r="EJ54" s="19">
        <f t="shared" si="254"/>
        <v>0.49454325727831261</v>
      </c>
      <c r="EK54" s="19">
        <f t="shared" si="254"/>
        <v>1.4750597359525663</v>
      </c>
      <c r="EL54" s="19">
        <f t="shared" si="254"/>
        <v>1.5862342464490586</v>
      </c>
      <c r="EM54" s="19">
        <f t="shared" si="254"/>
        <v>1.1421222189953006</v>
      </c>
      <c r="EN54" s="19">
        <f t="shared" si="254"/>
        <v>0.82942327512296465</v>
      </c>
      <c r="EO54" s="19">
        <f t="shared" si="254"/>
        <v>0.97839123933813887</v>
      </c>
      <c r="EP54" s="19">
        <f t="shared" si="254"/>
        <v>0.97124588999302208</v>
      </c>
      <c r="EQ54" s="19">
        <f t="shared" si="254"/>
        <v>1.0240044874696652</v>
      </c>
      <c r="ER54" s="19">
        <f t="shared" si="254"/>
        <v>0.86333450988340665</v>
      </c>
      <c r="ES54" s="19">
        <f t="shared" si="254"/>
        <v>0.88035819310763319</v>
      </c>
      <c r="ET54" s="19">
        <f t="shared" si="254"/>
        <v>0.96344890849608955</v>
      </c>
      <c r="EU54" s="19">
        <f t="shared" si="254"/>
        <v>1.051530139007939</v>
      </c>
      <c r="EV54" s="19">
        <f t="shared" si="254"/>
        <v>0.97207347985961423</v>
      </c>
      <c r="EW54" s="19">
        <f t="shared" si="254"/>
        <v>0.97968555002998503</v>
      </c>
      <c r="EX54" s="19">
        <f t="shared" si="254"/>
        <v>1.2236959141413317</v>
      </c>
      <c r="EY54" s="19">
        <f t="shared" si="254"/>
        <v>1.1940208461423074</v>
      </c>
      <c r="EZ54" s="19">
        <f t="shared" ref="EZ54:FF54" si="255">100*((EZ22/EY22)^4-1)</f>
        <v>1.0874590779133886</v>
      </c>
      <c r="FA54" s="19">
        <f t="shared" si="255"/>
        <v>1.0704169300839617</v>
      </c>
      <c r="FB54" s="19">
        <f t="shared" si="255"/>
        <v>1.0792064209628194</v>
      </c>
      <c r="FC54" s="19">
        <f t="shared" si="255"/>
        <v>1.0993349521315476</v>
      </c>
      <c r="FD54" s="19">
        <f t="shared" si="255"/>
        <v>1.072953482057093</v>
      </c>
      <c r="FE54" s="19">
        <f t="shared" si="255"/>
        <v>1.0670955192984</v>
      </c>
      <c r="FF54" s="19">
        <f t="shared" si="255"/>
        <v>1.0729968337904516</v>
      </c>
    </row>
    <row r="55" spans="2:162" x14ac:dyDescent="0.2">
      <c r="B55" t="str">
        <f t="shared" si="6"/>
        <v xml:space="preserve">      Federal</v>
      </c>
      <c r="C55" s="20"/>
      <c r="D55" s="20">
        <f t="shared" ref="D55:AA55" si="256">100*((D23/C23)^4-1)</f>
        <v>11.490369700295089</v>
      </c>
      <c r="E55" s="20">
        <f t="shared" si="256"/>
        <v>-11.399969049834535</v>
      </c>
      <c r="F55" s="20">
        <f t="shared" si="256"/>
        <v>-10.04339072536583</v>
      </c>
      <c r="G55" s="20">
        <f t="shared" si="256"/>
        <v>0.63240909742261486</v>
      </c>
      <c r="H55" s="20">
        <f t="shared" si="256"/>
        <v>3.1870020339953564</v>
      </c>
      <c r="I55" s="20">
        <f t="shared" si="256"/>
        <v>7.0542857652903246</v>
      </c>
      <c r="J55" s="20">
        <f t="shared" si="256"/>
        <v>-2.4351978020605181</v>
      </c>
      <c r="K55" s="20">
        <f t="shared" si="256"/>
        <v>1.8676538530619791</v>
      </c>
      <c r="L55" s="20">
        <f t="shared" si="256"/>
        <v>1.2364613653583101</v>
      </c>
      <c r="M55" s="20">
        <f t="shared" si="256"/>
        <v>0.61490979556095837</v>
      </c>
      <c r="N55" s="20">
        <f t="shared" si="256"/>
        <v>2.4728353850683504</v>
      </c>
      <c r="O55" s="20">
        <f t="shared" si="256"/>
        <v>6.2286977259376153</v>
      </c>
      <c r="P55" s="20">
        <f t="shared" si="256"/>
        <v>0.60105014941911339</v>
      </c>
      <c r="Q55" s="20">
        <f t="shared" si="256"/>
        <v>3.6415110611585977</v>
      </c>
      <c r="R55" s="20">
        <f t="shared" si="256"/>
        <v>-2.3528381993379255</v>
      </c>
      <c r="S55" s="20">
        <f t="shared" si="256"/>
        <v>0</v>
      </c>
      <c r="T55" s="20">
        <f t="shared" si="256"/>
        <v>0.59835285639942004</v>
      </c>
      <c r="U55" s="20">
        <f t="shared" si="256"/>
        <v>-2.3632634414757492</v>
      </c>
      <c r="V55" s="20">
        <f t="shared" si="256"/>
        <v>-1.194016471535142</v>
      </c>
      <c r="W55" s="20">
        <f t="shared" si="256"/>
        <v>-4.1445096339039367</v>
      </c>
      <c r="X55" s="20">
        <f t="shared" si="256"/>
        <v>0</v>
      </c>
      <c r="Y55" s="20">
        <f t="shared" si="256"/>
        <v>-2.409527920676513</v>
      </c>
      <c r="Z55" s="20">
        <f t="shared" si="256"/>
        <v>-0.6102194245410697</v>
      </c>
      <c r="AA55" s="20">
        <f t="shared" si="256"/>
        <v>-0.61115176350146072</v>
      </c>
      <c r="AB55" s="20">
        <f t="shared" ref="AB55:BG55" si="257">100*((AB23/AA23)^4-1)</f>
        <v>-2.4314972420469316</v>
      </c>
      <c r="AC55" s="20">
        <f t="shared" si="257"/>
        <v>-4.8475724782847562</v>
      </c>
      <c r="AD55" s="20">
        <f t="shared" si="257"/>
        <v>4.4473021513222744</v>
      </c>
      <c r="AE55" s="20">
        <f t="shared" si="257"/>
        <v>0.61967281753845249</v>
      </c>
      <c r="AF55" s="20">
        <f t="shared" si="257"/>
        <v>1.2402952629219977</v>
      </c>
      <c r="AG55" s="20">
        <f t="shared" si="257"/>
        <v>4.3777790419102569</v>
      </c>
      <c r="AH55" s="20">
        <f t="shared" si="257"/>
        <v>-2.4131618645819586</v>
      </c>
      <c r="AI55" s="20">
        <f t="shared" si="257"/>
        <v>10.167056522033246</v>
      </c>
      <c r="AJ55" s="20">
        <f t="shared" si="257"/>
        <v>-0.59656806040719879</v>
      </c>
      <c r="AK55" s="20">
        <f t="shared" si="257"/>
        <v>4.8771637221462605</v>
      </c>
      <c r="AL55" s="20">
        <f t="shared" si="257"/>
        <v>7.2919081589916113</v>
      </c>
      <c r="AM55" s="20">
        <f t="shared" si="257"/>
        <v>8.3913675143460367</v>
      </c>
      <c r="AN55" s="20">
        <f t="shared" si="257"/>
        <v>-7.2041745932285846</v>
      </c>
      <c r="AO55" s="20">
        <f t="shared" si="257"/>
        <v>-2.3020618455284581</v>
      </c>
      <c r="AP55" s="20">
        <f t="shared" si="257"/>
        <v>5.9685355059505119</v>
      </c>
      <c r="AQ55" s="20">
        <f t="shared" si="257"/>
        <v>0.57678293203577979</v>
      </c>
      <c r="AR55" s="20">
        <f t="shared" si="257"/>
        <v>46.716216888924137</v>
      </c>
      <c r="AS55" s="20">
        <f t="shared" si="257"/>
        <v>-26.604427535480312</v>
      </c>
      <c r="AT55" s="20">
        <f t="shared" si="257"/>
        <v>-7.6675674109172975</v>
      </c>
      <c r="AU55" s="20">
        <f t="shared" si="257"/>
        <v>8.9166252820602754</v>
      </c>
      <c r="AV55" s="20">
        <f t="shared" si="257"/>
        <v>-2.2345487116731899</v>
      </c>
      <c r="AW55" s="20">
        <f t="shared" si="257"/>
        <v>2.2856220497392998</v>
      </c>
      <c r="AX55" s="20">
        <f t="shared" si="257"/>
        <v>2.8467973547283254</v>
      </c>
      <c r="AY55" s="20">
        <f t="shared" si="257"/>
        <v>-1.1141952611760542</v>
      </c>
      <c r="AZ55" s="20">
        <f t="shared" si="257"/>
        <v>0</v>
      </c>
      <c r="BA55" s="20">
        <f t="shared" si="257"/>
        <v>1.1267494501550512</v>
      </c>
      <c r="BB55" s="20">
        <f t="shared" si="257"/>
        <v>20.421242409008311</v>
      </c>
      <c r="BC55" s="20">
        <f t="shared" si="257"/>
        <v>1.6117875612772226</v>
      </c>
      <c r="BD55" s="20">
        <f t="shared" si="257"/>
        <v>-2.1107436857807915</v>
      </c>
      <c r="BE55" s="20">
        <f t="shared" si="257"/>
        <v>-3.6910960302872553</v>
      </c>
      <c r="BF55" s="20">
        <f t="shared" si="257"/>
        <v>1.6292943839811391</v>
      </c>
      <c r="BG55" s="20">
        <f t="shared" si="257"/>
        <v>-2.1332566668726738</v>
      </c>
      <c r="BH55" s="20">
        <f t="shared" ref="BH55:CM55" si="258">100*((BH23/BG23)^4-1)</f>
        <v>0.54163721826723243</v>
      </c>
      <c r="BI55" s="20">
        <f t="shared" si="258"/>
        <v>-1.6096251011177731</v>
      </c>
      <c r="BJ55" s="20">
        <f t="shared" si="258"/>
        <v>1.6359578899582283</v>
      </c>
      <c r="BK55" s="20">
        <f t="shared" si="258"/>
        <v>-6.3220709094473531</v>
      </c>
      <c r="BL55" s="20">
        <f t="shared" si="258"/>
        <v>-1.6359573303024288</v>
      </c>
      <c r="BM55" s="20">
        <f t="shared" si="258"/>
        <v>1.6631660166672058</v>
      </c>
      <c r="BN55" s="20">
        <f t="shared" si="258"/>
        <v>-6.4235620629645158</v>
      </c>
      <c r="BO55" s="20">
        <f t="shared" si="258"/>
        <v>-2.2129157685279011</v>
      </c>
      <c r="BP55" s="20">
        <f t="shared" si="258"/>
        <v>-1.6724370119573284</v>
      </c>
      <c r="BQ55" s="20">
        <f t="shared" si="258"/>
        <v>-0.56219115886120274</v>
      </c>
      <c r="BR55" s="20">
        <f t="shared" si="258"/>
        <v>1.703297416921945</v>
      </c>
      <c r="BS55" s="20">
        <f t="shared" si="258"/>
        <v>-1.1188701143042379</v>
      </c>
      <c r="BT55" s="20">
        <f t="shared" si="258"/>
        <v>-0.56219115886120274</v>
      </c>
      <c r="BU55" s="20">
        <f t="shared" si="258"/>
        <v>0</v>
      </c>
      <c r="BV55" s="20">
        <f t="shared" si="258"/>
        <v>1.703297416921945</v>
      </c>
      <c r="BW55" s="20">
        <f t="shared" si="258"/>
        <v>1.6960752756072006</v>
      </c>
      <c r="BX55" s="20">
        <f t="shared" si="258"/>
        <v>0</v>
      </c>
      <c r="BY55" s="20">
        <f t="shared" si="258"/>
        <v>1.1235844856065436</v>
      </c>
      <c r="BZ55" s="20">
        <f t="shared" si="258"/>
        <v>3.3895312955315227</v>
      </c>
      <c r="CA55" s="20">
        <f t="shared" si="258"/>
        <v>0.55439922683004905</v>
      </c>
      <c r="CB55" s="20">
        <f t="shared" si="258"/>
        <v>13.325630105703157</v>
      </c>
      <c r="CC55" s="20">
        <f t="shared" si="258"/>
        <v>-7.2885248438036232</v>
      </c>
      <c r="CD55" s="20">
        <f t="shared" si="258"/>
        <v>-3.7655465291789425</v>
      </c>
      <c r="CE55" s="20">
        <f t="shared" si="258"/>
        <v>-9.5545866373504378</v>
      </c>
      <c r="CF55" s="20">
        <f t="shared" si="258"/>
        <v>53.451747740847935</v>
      </c>
      <c r="CG55" s="20">
        <f t="shared" si="258"/>
        <v>-29.132303069653354</v>
      </c>
      <c r="CH55" s="20">
        <f t="shared" si="258"/>
        <v>-7.5234218300979876</v>
      </c>
      <c r="CI55" s="20">
        <f t="shared" si="258"/>
        <v>0</v>
      </c>
      <c r="CJ55" s="20">
        <f t="shared" si="258"/>
        <v>-1.1235843610883367</v>
      </c>
      <c r="CK55" s="20">
        <f t="shared" si="258"/>
        <v>-3.9019655517183449</v>
      </c>
      <c r="CL55" s="20">
        <f t="shared" si="258"/>
        <v>-2.2661969779258495</v>
      </c>
      <c r="CM55" s="20">
        <f t="shared" si="258"/>
        <v>-1.1444803524206626</v>
      </c>
      <c r="CN55" s="20">
        <f t="shared" ref="CN55:DS55" si="259">100*((CN23/CM23)^4-1)</f>
        <v>-1.7179271174538324</v>
      </c>
      <c r="CO55" s="20">
        <f t="shared" si="259"/>
        <v>-0.57761581855980682</v>
      </c>
      <c r="CP55" s="20">
        <f t="shared" si="259"/>
        <v>-1.1543890659955647</v>
      </c>
      <c r="CQ55" s="20">
        <f t="shared" si="259"/>
        <v>-2.3053786574226298</v>
      </c>
      <c r="CR55" s="20">
        <f t="shared" si="259"/>
        <v>-4.5969241384563269</v>
      </c>
      <c r="CS55" s="20">
        <f t="shared" si="259"/>
        <v>-2.9259169578454647</v>
      </c>
      <c r="CT55" s="20">
        <f t="shared" si="259"/>
        <v>-1.7764176905027962</v>
      </c>
      <c r="CU55" s="20">
        <f t="shared" si="259"/>
        <v>0.60014835380099996</v>
      </c>
      <c r="CV55" s="20">
        <f t="shared" si="259"/>
        <v>-1.1904629306030867</v>
      </c>
      <c r="CW55" s="20">
        <f t="shared" si="259"/>
        <v>-3.549939971372118</v>
      </c>
      <c r="CX55" s="20">
        <f t="shared" si="259"/>
        <v>-2.3986914581958563</v>
      </c>
      <c r="CY55" s="20">
        <f t="shared" si="259"/>
        <v>0.61021943537393764</v>
      </c>
      <c r="CZ55" s="20">
        <f t="shared" si="259"/>
        <v>1.2213598980915785</v>
      </c>
      <c r="DA55" s="20">
        <f t="shared" si="259"/>
        <v>0.60743940837972854</v>
      </c>
      <c r="DB55" s="20">
        <f t="shared" si="259"/>
        <v>0.60651835314065039</v>
      </c>
      <c r="DC55" s="20">
        <f t="shared" si="259"/>
        <v>0</v>
      </c>
      <c r="DD55" s="20">
        <f t="shared" si="259"/>
        <v>0.60560008684167332</v>
      </c>
      <c r="DE55" s="20">
        <f t="shared" si="259"/>
        <v>0.60468459683402642</v>
      </c>
      <c r="DF55" s="20">
        <f t="shared" si="259"/>
        <v>2.431499973418827</v>
      </c>
      <c r="DG55" s="20">
        <f t="shared" si="259"/>
        <v>1.2029939985406468</v>
      </c>
      <c r="DH55" s="20">
        <f t="shared" si="259"/>
        <v>-1.7790512393826119</v>
      </c>
      <c r="DI55" s="20">
        <f t="shared" si="259"/>
        <v>-1.7869989451240076</v>
      </c>
      <c r="DJ55" s="20">
        <f t="shared" si="259"/>
        <v>-1.1993867389319957</v>
      </c>
      <c r="DK55" s="20">
        <f t="shared" si="259"/>
        <v>-4.7469182257366409</v>
      </c>
      <c r="DL55" s="20">
        <f t="shared" si="259"/>
        <v>-1.8222757503195686</v>
      </c>
      <c r="DM55" s="20">
        <f t="shared" si="259"/>
        <v>-1.2232272027183133</v>
      </c>
      <c r="DN55" s="20">
        <f t="shared" si="259"/>
        <v>-2.4426328155010668</v>
      </c>
      <c r="DO55" s="20">
        <f t="shared" si="259"/>
        <v>-3.6693315112520275</v>
      </c>
      <c r="DP55" s="20">
        <f t="shared" si="259"/>
        <v>-1.8647507269308305</v>
      </c>
      <c r="DQ55" s="20">
        <f t="shared" si="259"/>
        <v>3.8273213318680721</v>
      </c>
      <c r="DR55" s="20">
        <f t="shared" si="259"/>
        <v>-3.0790601070963541</v>
      </c>
      <c r="DS55" s="20">
        <f t="shared" si="259"/>
        <v>1.8971803524571396</v>
      </c>
      <c r="DT55" s="20">
        <f t="shared" ref="DT55:EY55" si="260">100*((DT23/DS23)^4-1)</f>
        <v>3.8030647373199944</v>
      </c>
      <c r="DU55" s="20">
        <f t="shared" si="260"/>
        <v>29.403736200147179</v>
      </c>
      <c r="DV55" s="20">
        <f t="shared" si="260"/>
        <v>-16.818511653602275</v>
      </c>
      <c r="DW55" s="20">
        <f t="shared" si="260"/>
        <v>-5.9418464192744107</v>
      </c>
      <c r="DX55" s="20">
        <f t="shared" si="260"/>
        <v>-0.61585652207609698</v>
      </c>
      <c r="DY55" s="20">
        <f t="shared" si="260"/>
        <v>-3.0555414012806037</v>
      </c>
      <c r="DZ55" s="20">
        <f t="shared" si="260"/>
        <v>-1.8560980647934544</v>
      </c>
      <c r="EA55" s="20">
        <f t="shared" si="260"/>
        <v>-4.3103688579999471</v>
      </c>
      <c r="EB55" s="20">
        <f t="shared" si="260"/>
        <v>-7.3813503430197329</v>
      </c>
      <c r="EC55" s="20">
        <f t="shared" si="260"/>
        <v>-3.1869939713065842</v>
      </c>
      <c r="ED55" s="20">
        <f t="shared" si="260"/>
        <v>1.3071722056508195</v>
      </c>
      <c r="EE55" s="20">
        <f t="shared" si="260"/>
        <v>0</v>
      </c>
      <c r="EF55" s="19">
        <f t="shared" si="260"/>
        <v>6.4829837520541389E-5</v>
      </c>
      <c r="EG55" s="19">
        <f t="shared" si="260"/>
        <v>0</v>
      </c>
      <c r="EH55" s="19">
        <f t="shared" si="260"/>
        <v>0</v>
      </c>
      <c r="EI55" s="19">
        <f t="shared" si="260"/>
        <v>0</v>
      </c>
      <c r="EJ55" s="19">
        <f t="shared" si="260"/>
        <v>0</v>
      </c>
      <c r="EK55" s="19">
        <f t="shared" si="260"/>
        <v>0</v>
      </c>
      <c r="EL55" s="19">
        <f t="shared" si="260"/>
        <v>0</v>
      </c>
      <c r="EM55" s="19">
        <f t="shared" si="260"/>
        <v>0</v>
      </c>
      <c r="EN55" s="19">
        <f t="shared" si="260"/>
        <v>0</v>
      </c>
      <c r="EO55" s="19">
        <f t="shared" si="260"/>
        <v>0</v>
      </c>
      <c r="EP55" s="19">
        <f t="shared" si="260"/>
        <v>0</v>
      </c>
      <c r="EQ55" s="19">
        <f t="shared" si="260"/>
        <v>0</v>
      </c>
      <c r="ER55" s="19">
        <f t="shared" si="260"/>
        <v>0</v>
      </c>
      <c r="ES55" s="19">
        <f t="shared" si="260"/>
        <v>0</v>
      </c>
      <c r="ET55" s="19">
        <f t="shared" si="260"/>
        <v>0</v>
      </c>
      <c r="EU55" s="19">
        <f t="shared" si="260"/>
        <v>0</v>
      </c>
      <c r="EV55" s="19">
        <f t="shared" si="260"/>
        <v>0</v>
      </c>
      <c r="EW55" s="19">
        <f t="shared" si="260"/>
        <v>0</v>
      </c>
      <c r="EX55" s="19">
        <f t="shared" si="260"/>
        <v>0</v>
      </c>
      <c r="EY55" s="19">
        <f t="shared" si="260"/>
        <v>0</v>
      </c>
      <c r="EZ55" s="19">
        <f t="shared" ref="EZ55:FF55" si="261">100*((EZ23/EY23)^4-1)</f>
        <v>0</v>
      </c>
      <c r="FA55" s="19">
        <f t="shared" si="261"/>
        <v>0</v>
      </c>
      <c r="FB55" s="19">
        <f t="shared" si="261"/>
        <v>0</v>
      </c>
      <c r="FC55" s="19">
        <f t="shared" si="261"/>
        <v>0</v>
      </c>
      <c r="FD55" s="19">
        <f t="shared" si="261"/>
        <v>0</v>
      </c>
      <c r="FE55" s="19">
        <f t="shared" si="261"/>
        <v>0</v>
      </c>
      <c r="FF55" s="19">
        <f t="shared" si="261"/>
        <v>0</v>
      </c>
    </row>
    <row r="56" spans="2:162" x14ac:dyDescent="0.2">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19"/>
      <c r="EG56" s="19"/>
      <c r="EH56" s="19"/>
      <c r="EI56" s="19"/>
      <c r="EJ56" s="19"/>
      <c r="EK56" s="19"/>
      <c r="EL56" s="19"/>
      <c r="EM56" s="19"/>
      <c r="EN56" s="19"/>
      <c r="EO56" s="19"/>
      <c r="EP56" s="19"/>
      <c r="EQ56" s="19"/>
      <c r="ER56" s="19"/>
      <c r="ES56" s="19"/>
      <c r="ET56" s="19"/>
      <c r="EU56" s="19"/>
      <c r="EV56" s="19"/>
      <c r="EW56" s="19"/>
      <c r="EX56" s="19"/>
      <c r="EY56" s="19"/>
      <c r="EZ56" s="19"/>
      <c r="FA56" s="19"/>
      <c r="FB56" s="19"/>
      <c r="FC56" s="19"/>
      <c r="FD56" s="19"/>
      <c r="FE56" s="19"/>
      <c r="FF56" s="19"/>
    </row>
    <row r="57" spans="2:162" x14ac:dyDescent="0.2">
      <c r="B57" t="str">
        <f>B25</f>
        <v>Personal income (mil. $2012)</v>
      </c>
      <c r="C57" s="20"/>
      <c r="D57" s="20">
        <f t="shared" ref="D57:AA57" si="262">100*((D25/C25)^4-1)</f>
        <v>4.9580245351336982</v>
      </c>
      <c r="E57" s="20">
        <f t="shared" si="262"/>
        <v>1.7978997844625644</v>
      </c>
      <c r="F57" s="20">
        <f t="shared" si="262"/>
        <v>0.78568222667363408</v>
      </c>
      <c r="G57" s="20">
        <f t="shared" si="262"/>
        <v>4.5038024666401499</v>
      </c>
      <c r="H57" s="20">
        <f t="shared" si="262"/>
        <v>2.6477021398033651</v>
      </c>
      <c r="I57" s="20">
        <f t="shared" si="262"/>
        <v>2.1435173582499356</v>
      </c>
      <c r="J57" s="20">
        <f t="shared" si="262"/>
        <v>3.8525636313303968</v>
      </c>
      <c r="K57" s="20">
        <f t="shared" si="262"/>
        <v>8.3381686632441046</v>
      </c>
      <c r="L57" s="20">
        <f t="shared" si="262"/>
        <v>3.2439590769538951</v>
      </c>
      <c r="M57" s="20">
        <f t="shared" si="262"/>
        <v>3.8434149366675996</v>
      </c>
      <c r="N57" s="20">
        <f t="shared" si="262"/>
        <v>9.4659778561015493</v>
      </c>
      <c r="O57" s="20">
        <f t="shared" si="262"/>
        <v>-5.1912806332526813</v>
      </c>
      <c r="P57" s="20">
        <f t="shared" si="262"/>
        <v>2.4589416343334003</v>
      </c>
      <c r="Q57" s="20">
        <f t="shared" si="262"/>
        <v>-3.4700381873124742</v>
      </c>
      <c r="R57" s="20">
        <f t="shared" si="262"/>
        <v>1.0152730734612092</v>
      </c>
      <c r="S57" s="20">
        <f t="shared" si="262"/>
        <v>4.6948334299054872</v>
      </c>
      <c r="T57" s="20">
        <f t="shared" si="262"/>
        <v>6.5536337770571551</v>
      </c>
      <c r="U57" s="20">
        <f t="shared" si="262"/>
        <v>1.4679150843774247</v>
      </c>
      <c r="V57" s="20">
        <f t="shared" si="262"/>
        <v>8.2794907116741321</v>
      </c>
      <c r="W57" s="20">
        <f t="shared" si="262"/>
        <v>2.5523264157464309</v>
      </c>
      <c r="X57" s="20">
        <f t="shared" si="262"/>
        <v>3.1104955969198711</v>
      </c>
      <c r="Y57" s="20">
        <f t="shared" si="262"/>
        <v>3.8529354862979259</v>
      </c>
      <c r="Z57" s="20">
        <f t="shared" si="262"/>
        <v>2.0700603264538708</v>
      </c>
      <c r="AA57" s="20">
        <f t="shared" si="262"/>
        <v>11.106260342578601</v>
      </c>
      <c r="AB57" s="20">
        <f t="shared" ref="AB57:BG57" si="263">100*((AB25/AA25)^4-1)</f>
        <v>6.8333671466031198</v>
      </c>
      <c r="AC57" s="20">
        <f t="shared" si="263"/>
        <v>5.9928408074169326</v>
      </c>
      <c r="AD57" s="20">
        <f t="shared" si="263"/>
        <v>4.412640507443677</v>
      </c>
      <c r="AE57" s="20">
        <f t="shared" si="263"/>
        <v>11.713509952946644</v>
      </c>
      <c r="AF57" s="20">
        <f t="shared" si="263"/>
        <v>6.5455886871748747</v>
      </c>
      <c r="AG57" s="20">
        <f t="shared" si="263"/>
        <v>4.9354349181954138</v>
      </c>
      <c r="AH57" s="20">
        <f t="shared" si="263"/>
        <v>8.660591926033101</v>
      </c>
      <c r="AI57" s="20">
        <f t="shared" si="263"/>
        <v>24.152340039662491</v>
      </c>
      <c r="AJ57" s="20">
        <f t="shared" si="263"/>
        <v>10.416839597828908</v>
      </c>
      <c r="AK57" s="20">
        <f t="shared" si="263"/>
        <v>9.7861500935354293</v>
      </c>
      <c r="AL57" s="20">
        <f t="shared" si="263"/>
        <v>7.2422926174328772</v>
      </c>
      <c r="AM57" s="20">
        <f t="shared" si="263"/>
        <v>10.163754587206618</v>
      </c>
      <c r="AN57" s="20">
        <f t="shared" si="263"/>
        <v>-1.6729041806449962</v>
      </c>
      <c r="AO57" s="20">
        <f t="shared" si="263"/>
        <v>11.084616645316171</v>
      </c>
      <c r="AP57" s="20">
        <f t="shared" si="263"/>
        <v>12.655102767622473</v>
      </c>
      <c r="AQ57" s="20">
        <f t="shared" si="263"/>
        <v>6.8887400042220825</v>
      </c>
      <c r="AR57" s="20">
        <f t="shared" si="263"/>
        <v>-5.345573070180043</v>
      </c>
      <c r="AS57" s="20">
        <f t="shared" si="263"/>
        <v>-3.1586377466127691</v>
      </c>
      <c r="AT57" s="20">
        <f t="shared" si="263"/>
        <v>1.1897735622350636</v>
      </c>
      <c r="AU57" s="20">
        <f t="shared" si="263"/>
        <v>1.1649265246046481</v>
      </c>
      <c r="AV57" s="20">
        <f t="shared" si="263"/>
        <v>3.2448750215075872</v>
      </c>
      <c r="AW57" s="20">
        <f t="shared" si="263"/>
        <v>-9.3054979019452695</v>
      </c>
      <c r="AX57" s="20">
        <f t="shared" si="263"/>
        <v>-4.458628274386367E-2</v>
      </c>
      <c r="AY57" s="20">
        <f t="shared" si="263"/>
        <v>3.6836063510298889</v>
      </c>
      <c r="AZ57" s="20">
        <f t="shared" si="263"/>
        <v>-3.1786144085209078</v>
      </c>
      <c r="BA57" s="20">
        <f t="shared" si="263"/>
        <v>-1.5080527508172348</v>
      </c>
      <c r="BB57" s="20">
        <f t="shared" si="263"/>
        <v>2.8720176052263735</v>
      </c>
      <c r="BC57" s="20">
        <f t="shared" si="263"/>
        <v>-2.8763995797090325</v>
      </c>
      <c r="BD57" s="20">
        <f t="shared" si="263"/>
        <v>5.5816792952725125</v>
      </c>
      <c r="BE57" s="20">
        <f t="shared" si="263"/>
        <v>1.9727144411607611</v>
      </c>
      <c r="BF57" s="20">
        <f t="shared" si="263"/>
        <v>-1.4367654894768545</v>
      </c>
      <c r="BG57" s="20">
        <f t="shared" si="263"/>
        <v>3.1200063398153288</v>
      </c>
      <c r="BH57" s="20">
        <f t="shared" ref="BH57:CM57" si="264">100*((BH25/BG25)^4-1)</f>
        <v>10.07091856732556</v>
      </c>
      <c r="BI57" s="20">
        <f t="shared" si="264"/>
        <v>2.5908278935022677</v>
      </c>
      <c r="BJ57" s="20">
        <f t="shared" si="264"/>
        <v>58.655668503636996</v>
      </c>
      <c r="BK57" s="20">
        <f t="shared" si="264"/>
        <v>-30.708971917452633</v>
      </c>
      <c r="BL57" s="20">
        <f t="shared" si="264"/>
        <v>-0.24816800616233037</v>
      </c>
      <c r="BM57" s="20">
        <f t="shared" si="264"/>
        <v>-3.3910509179337689</v>
      </c>
      <c r="BN57" s="20">
        <f t="shared" si="264"/>
        <v>4.6207912071450918</v>
      </c>
      <c r="BO57" s="20">
        <f t="shared" si="264"/>
        <v>17.506503931703989</v>
      </c>
      <c r="BP57" s="20">
        <f t="shared" si="264"/>
        <v>8.0668629457728791</v>
      </c>
      <c r="BQ57" s="20">
        <f t="shared" si="264"/>
        <v>5.9832337622830023</v>
      </c>
      <c r="BR57" s="20">
        <f t="shared" si="264"/>
        <v>13.853498812506615</v>
      </c>
      <c r="BS57" s="20">
        <f t="shared" si="264"/>
        <v>3.6930515437086031</v>
      </c>
      <c r="BT57" s="20">
        <f t="shared" si="264"/>
        <v>6.1111117777776558</v>
      </c>
      <c r="BU57" s="20">
        <f t="shared" si="264"/>
        <v>1.4785950865618291</v>
      </c>
      <c r="BV57" s="20">
        <f t="shared" si="264"/>
        <v>0.13458572992830486</v>
      </c>
      <c r="BW57" s="20">
        <f t="shared" si="264"/>
        <v>-1.1620858706830717</v>
      </c>
      <c r="BX57" s="20">
        <f t="shared" si="264"/>
        <v>6.2709232135268911</v>
      </c>
      <c r="BY57" s="20">
        <f t="shared" si="264"/>
        <v>-8.6982087666667258</v>
      </c>
      <c r="BZ57" s="20">
        <f t="shared" si="264"/>
        <v>-1.9193842454390264</v>
      </c>
      <c r="CA57" s="20">
        <f t="shared" si="264"/>
        <v>-13.59631155626635</v>
      </c>
      <c r="CB57" s="20">
        <f t="shared" si="264"/>
        <v>-5.1095641430213057</v>
      </c>
      <c r="CC57" s="20">
        <f t="shared" si="264"/>
        <v>-9.7644489953096603</v>
      </c>
      <c r="CD57" s="20">
        <f t="shared" si="264"/>
        <v>-4.0089720906608672</v>
      </c>
      <c r="CE57" s="20">
        <f t="shared" si="264"/>
        <v>4.6413402999136988</v>
      </c>
      <c r="CF57" s="20">
        <f t="shared" si="264"/>
        <v>6.4011784570924268</v>
      </c>
      <c r="CG57" s="20">
        <f t="shared" si="264"/>
        <v>5.047172363418273</v>
      </c>
      <c r="CH57" s="20">
        <f t="shared" si="264"/>
        <v>2.7442974468047554</v>
      </c>
      <c r="CI57" s="20">
        <f t="shared" si="264"/>
        <v>9.4223126241474109</v>
      </c>
      <c r="CJ57" s="20">
        <f t="shared" si="264"/>
        <v>-0.92896399739417213</v>
      </c>
      <c r="CK57" s="20">
        <f t="shared" si="264"/>
        <v>3.4123750136694664</v>
      </c>
      <c r="CL57" s="20">
        <f t="shared" si="264"/>
        <v>6.6765179767505511</v>
      </c>
      <c r="CM57" s="20">
        <f t="shared" si="264"/>
        <v>18.426285804703891</v>
      </c>
      <c r="CN57" s="20">
        <f t="shared" ref="CN57:DS57" si="265">100*((CN25/CM25)^4-1)</f>
        <v>10.796805223471351</v>
      </c>
      <c r="CO57" s="20">
        <f t="shared" si="265"/>
        <v>4.3155026963394016</v>
      </c>
      <c r="CP57" s="20">
        <f t="shared" si="265"/>
        <v>18.227047566866418</v>
      </c>
      <c r="CQ57" s="20">
        <f t="shared" si="265"/>
        <v>-12.202550671650069</v>
      </c>
      <c r="CR57" s="20">
        <f t="shared" si="265"/>
        <v>1.7778207327162621</v>
      </c>
      <c r="CS57" s="20">
        <f t="shared" si="265"/>
        <v>2.6042481105005733</v>
      </c>
      <c r="CT57" s="20">
        <f t="shared" si="265"/>
        <v>-0.16304514776004364</v>
      </c>
      <c r="CU57" s="20">
        <f t="shared" si="265"/>
        <v>14.764669222666061</v>
      </c>
      <c r="CV57" s="20">
        <f t="shared" si="265"/>
        <v>10.445986370498916</v>
      </c>
      <c r="CW57" s="20">
        <f t="shared" si="265"/>
        <v>12.047671005780325</v>
      </c>
      <c r="CX57" s="20">
        <f t="shared" si="265"/>
        <v>11.020376037654467</v>
      </c>
      <c r="CY57" s="20">
        <f t="shared" si="265"/>
        <v>6.6149878099053039</v>
      </c>
      <c r="CZ57" s="20">
        <f t="shared" si="265"/>
        <v>1.4688295989703892</v>
      </c>
      <c r="DA57" s="20">
        <f t="shared" si="265"/>
        <v>2.1673235230281529</v>
      </c>
      <c r="DB57" s="20">
        <f t="shared" si="265"/>
        <v>1.7403950057217177</v>
      </c>
      <c r="DC57" s="20">
        <f t="shared" si="265"/>
        <v>11.82945294601967</v>
      </c>
      <c r="DD57" s="20">
        <f t="shared" si="265"/>
        <v>3.0705138508992924</v>
      </c>
      <c r="DE57" s="20">
        <f t="shared" si="265"/>
        <v>5.1498416654857548</v>
      </c>
      <c r="DF57" s="20">
        <f t="shared" si="265"/>
        <v>8.487098786934455</v>
      </c>
      <c r="DG57" s="20">
        <f t="shared" si="265"/>
        <v>4.2143177329783343</v>
      </c>
      <c r="DH57" s="20">
        <f t="shared" si="265"/>
        <v>4.7385676781957153</v>
      </c>
      <c r="DI57" s="20">
        <f t="shared" si="265"/>
        <v>4.4322865451898785</v>
      </c>
      <c r="DJ57" s="20">
        <f t="shared" si="265"/>
        <v>4.36888819622816</v>
      </c>
      <c r="DK57" s="20">
        <f t="shared" si="265"/>
        <v>6.8950136153277164</v>
      </c>
      <c r="DL57" s="20">
        <f t="shared" si="265"/>
        <v>2.420214593675496</v>
      </c>
      <c r="DM57" s="20">
        <f t="shared" si="265"/>
        <v>8.1220285580129836</v>
      </c>
      <c r="DN57" s="20">
        <f t="shared" si="265"/>
        <v>5.9787114158050825</v>
      </c>
      <c r="DO57" s="20">
        <f t="shared" si="265"/>
        <v>13.305349464071959</v>
      </c>
      <c r="DP57" s="20">
        <f t="shared" si="265"/>
        <v>2.6495934232376728</v>
      </c>
      <c r="DQ57" s="20">
        <f t="shared" si="265"/>
        <v>3.8108193179275274</v>
      </c>
      <c r="DR57" s="20">
        <f t="shared" si="265"/>
        <v>4.1948841935326442</v>
      </c>
      <c r="DS57" s="17">
        <f t="shared" si="265"/>
        <v>3.3810542811035127</v>
      </c>
      <c r="DT57" s="17">
        <f t="shared" ref="DT57:EY57" si="266">100*((DT25/DS25)^4-1)</f>
        <v>31.560563535447383</v>
      </c>
      <c r="DU57" s="17">
        <f t="shared" si="266"/>
        <v>-12.789706957789072</v>
      </c>
      <c r="DV57" s="17">
        <f t="shared" si="266"/>
        <v>-6.28693699992583</v>
      </c>
      <c r="DW57" s="17">
        <f t="shared" si="266"/>
        <v>45.064282330555997</v>
      </c>
      <c r="DX57" s="17">
        <f t="shared" si="266"/>
        <v>-18.433357288957396</v>
      </c>
      <c r="DY57" s="17">
        <f t="shared" si="266"/>
        <v>-4.5172299300247021</v>
      </c>
      <c r="DZ57" s="17">
        <f t="shared" si="266"/>
        <v>-1.3203666282980309</v>
      </c>
      <c r="EA57" s="25">
        <f t="shared" si="266"/>
        <v>-6.5624451472285799</v>
      </c>
      <c r="EB57" s="25">
        <f t="shared" si="266"/>
        <v>0.48519469838919083</v>
      </c>
      <c r="EC57" s="25">
        <f t="shared" si="266"/>
        <v>2.7541513007470098</v>
      </c>
      <c r="ED57" s="25">
        <f t="shared" si="266"/>
        <v>-2.6801378375580387</v>
      </c>
      <c r="EE57" s="25">
        <f t="shared" si="266"/>
        <v>-0.69527626112875218</v>
      </c>
      <c r="EF57" s="25">
        <f t="shared" si="266"/>
        <v>2.0129356129804821</v>
      </c>
      <c r="EG57" s="25">
        <f t="shared" si="266"/>
        <v>2.6643131544030307</v>
      </c>
      <c r="EH57" s="25">
        <f t="shared" si="266"/>
        <v>1.7407887987312298</v>
      </c>
      <c r="EI57" s="25">
        <f t="shared" si="266"/>
        <v>3.7073493745346076</v>
      </c>
      <c r="EJ57" s="25">
        <f t="shared" si="266"/>
        <v>2.617740788228029</v>
      </c>
      <c r="EK57" s="25">
        <f t="shared" si="266"/>
        <v>2.6835277291348714</v>
      </c>
      <c r="EL57" s="25">
        <f t="shared" si="266"/>
        <v>3.1128467063504583</v>
      </c>
      <c r="EM57" s="25">
        <f t="shared" si="266"/>
        <v>3.1332770814379352</v>
      </c>
      <c r="EN57" s="19">
        <f t="shared" si="266"/>
        <v>2.7883580050624079</v>
      </c>
      <c r="EO57" s="19">
        <f t="shared" si="266"/>
        <v>2.863417024440329</v>
      </c>
      <c r="EP57" s="19">
        <f t="shared" si="266"/>
        <v>2.8185346485033902</v>
      </c>
      <c r="EQ57" s="19">
        <f t="shared" si="266"/>
        <v>3.6432692092581043</v>
      </c>
      <c r="ER57" s="19">
        <f t="shared" si="266"/>
        <v>3.0932983837037797</v>
      </c>
      <c r="ES57" s="19">
        <f t="shared" si="266"/>
        <v>2.9971249274181044</v>
      </c>
      <c r="ET57" s="19">
        <f t="shared" si="266"/>
        <v>3.0582712654732225</v>
      </c>
      <c r="EU57" s="19">
        <f t="shared" si="266"/>
        <v>3.9807486960637073</v>
      </c>
      <c r="EV57" s="19">
        <f t="shared" si="266"/>
        <v>3.4106167367143891</v>
      </c>
      <c r="EW57" s="19">
        <f t="shared" si="266"/>
        <v>3.4684073792075054</v>
      </c>
      <c r="EX57" s="19">
        <f t="shared" si="266"/>
        <v>3.5243734417395256</v>
      </c>
      <c r="EY57" s="19">
        <f t="shared" si="266"/>
        <v>4.0455116807856184</v>
      </c>
      <c r="EZ57" s="19">
        <f t="shared" ref="EZ57:FF57" si="267">100*((EZ25/EY25)^4-1)</f>
        <v>3.6835570148238128</v>
      </c>
      <c r="FA57" s="19">
        <f t="shared" si="267"/>
        <v>3.6160038061762156</v>
      </c>
      <c r="FB57" s="19">
        <f t="shared" si="267"/>
        <v>3.6885622102142301</v>
      </c>
      <c r="FC57" s="19">
        <f t="shared" si="267"/>
        <v>4.0663357725491789</v>
      </c>
      <c r="FD57" s="19">
        <f t="shared" si="267"/>
        <v>3.7937460017862357</v>
      </c>
      <c r="FE57" s="19">
        <f t="shared" si="267"/>
        <v>3.742750546602891</v>
      </c>
      <c r="FF57" s="19">
        <f t="shared" si="267"/>
        <v>3.8263273111606599</v>
      </c>
    </row>
    <row r="58" spans="2:162" x14ac:dyDescent="0.2">
      <c r="B58" t="str">
        <f>B26</f>
        <v>Personal income (mil. $)</v>
      </c>
      <c r="C58" s="20"/>
      <c r="D58" s="20">
        <f t="shared" ref="D58:AA58" si="268">100*((D26/C26)^4-1)</f>
        <v>8.8239519620338935</v>
      </c>
      <c r="E58" s="20">
        <f t="shared" si="268"/>
        <v>7.0678910615059598</v>
      </c>
      <c r="F58" s="20">
        <f t="shared" si="268"/>
        <v>6.2266224313525687</v>
      </c>
      <c r="G58" s="20">
        <f t="shared" si="268"/>
        <v>6.7149966241228043</v>
      </c>
      <c r="H58" s="20">
        <f t="shared" si="268"/>
        <v>4.9113051265919916</v>
      </c>
      <c r="I58" s="20">
        <f t="shared" si="268"/>
        <v>4.9461940187299547</v>
      </c>
      <c r="J58" s="20">
        <f t="shared" si="268"/>
        <v>6.9027957612239454</v>
      </c>
      <c r="K58" s="20">
        <f t="shared" si="268"/>
        <v>11.074963291538031</v>
      </c>
      <c r="L58" s="20">
        <f t="shared" si="268"/>
        <v>6.0195004164611987</v>
      </c>
      <c r="M58" s="20">
        <f t="shared" si="268"/>
        <v>6.5214283304813714</v>
      </c>
      <c r="N58" s="20">
        <f t="shared" si="268"/>
        <v>12.549685274654632</v>
      </c>
      <c r="O58" s="20">
        <f t="shared" si="268"/>
        <v>-2.9099988234050911</v>
      </c>
      <c r="P58" s="20">
        <f t="shared" si="268"/>
        <v>5.2342852780419946</v>
      </c>
      <c r="Q58" s="20">
        <f t="shared" si="268"/>
        <v>-1.7766573872506131</v>
      </c>
      <c r="R58" s="20">
        <f t="shared" si="268"/>
        <v>3.3628719541372032</v>
      </c>
      <c r="S58" s="20">
        <f t="shared" si="268"/>
        <v>6.2011223314803798</v>
      </c>
      <c r="T58" s="20">
        <f t="shared" si="268"/>
        <v>8.9507110630127293</v>
      </c>
      <c r="U58" s="20">
        <f t="shared" si="268"/>
        <v>4.4178534065674624</v>
      </c>
      <c r="V58" s="20">
        <f t="shared" si="268"/>
        <v>10.32232688841801</v>
      </c>
      <c r="W58" s="20">
        <f t="shared" si="268"/>
        <v>4.5779614117949174</v>
      </c>
      <c r="X58" s="20">
        <f t="shared" si="268"/>
        <v>5.525977363108181</v>
      </c>
      <c r="Y58" s="20">
        <f t="shared" si="268"/>
        <v>5.5645644317096066</v>
      </c>
      <c r="Z58" s="20">
        <f t="shared" si="268"/>
        <v>3.8777811870600143</v>
      </c>
      <c r="AA58" s="20">
        <f t="shared" si="268"/>
        <v>13.596705285287269</v>
      </c>
      <c r="AB58" s="20">
        <f t="shared" ref="AB58:BG58" si="269">100*((AB26/AA26)^4-1)</f>
        <v>9.7185230987704827</v>
      </c>
      <c r="AC58" s="20">
        <f t="shared" si="269"/>
        <v>7.8154272776293832</v>
      </c>
      <c r="AD58" s="20">
        <f t="shared" si="269"/>
        <v>7.2886159220123981</v>
      </c>
      <c r="AE58" s="20">
        <f t="shared" si="269"/>
        <v>13.699019153485526</v>
      </c>
      <c r="AF58" s="20">
        <f t="shared" si="269"/>
        <v>7.6182013480775579</v>
      </c>
      <c r="AG58" s="20">
        <f t="shared" si="269"/>
        <v>6.0460630033453366</v>
      </c>
      <c r="AH58" s="20">
        <f t="shared" si="269"/>
        <v>10.031039934227648</v>
      </c>
      <c r="AI58" s="20">
        <f t="shared" si="269"/>
        <v>24.192180873701986</v>
      </c>
      <c r="AJ58" s="20">
        <f t="shared" si="269"/>
        <v>11.216084253710545</v>
      </c>
      <c r="AK58" s="20">
        <f t="shared" si="269"/>
        <v>11.146088346119631</v>
      </c>
      <c r="AL58" s="20">
        <f t="shared" si="269"/>
        <v>8.3824342615347334</v>
      </c>
      <c r="AM58" s="20">
        <f t="shared" si="269"/>
        <v>11.031608629971835</v>
      </c>
      <c r="AN58" s="20">
        <f t="shared" si="269"/>
        <v>0.58582687337915829</v>
      </c>
      <c r="AO58" s="20">
        <f t="shared" si="269"/>
        <v>13.550447864204118</v>
      </c>
      <c r="AP58" s="20">
        <f t="shared" si="269"/>
        <v>15.412156114206944</v>
      </c>
      <c r="AQ58" s="20">
        <f t="shared" si="269"/>
        <v>10.403894648149992</v>
      </c>
      <c r="AR58" s="20">
        <f t="shared" si="269"/>
        <v>-3.5288152489291402</v>
      </c>
      <c r="AS58" s="20">
        <f t="shared" si="269"/>
        <v>-0.63557661308312197</v>
      </c>
      <c r="AT58" s="20">
        <f t="shared" si="269"/>
        <v>3.4986137767257786</v>
      </c>
      <c r="AU58" s="20">
        <f t="shared" si="269"/>
        <v>4.1935025954898286</v>
      </c>
      <c r="AV58" s="20">
        <f t="shared" si="269"/>
        <v>5.1946425522866546</v>
      </c>
      <c r="AW58" s="20">
        <f t="shared" si="269"/>
        <v>-9.1233370482417762</v>
      </c>
      <c r="AX58" s="20">
        <f t="shared" si="269"/>
        <v>0.1209370330429449</v>
      </c>
      <c r="AY58" s="20">
        <f t="shared" si="269"/>
        <v>4.5177212150550483</v>
      </c>
      <c r="AZ58" s="20">
        <f t="shared" si="269"/>
        <v>-0.27409445731796378</v>
      </c>
      <c r="BA58" s="20">
        <f t="shared" si="269"/>
        <v>0.54745215650551238</v>
      </c>
      <c r="BB58" s="20">
        <f t="shared" si="269"/>
        <v>4.8066449274754897</v>
      </c>
      <c r="BC58" s="20">
        <f t="shared" si="269"/>
        <v>0.12855907701609937</v>
      </c>
      <c r="BD58" s="20">
        <f t="shared" si="269"/>
        <v>6.0048259752858435</v>
      </c>
      <c r="BE58" s="20">
        <f t="shared" si="269"/>
        <v>4.6890096325794328</v>
      </c>
      <c r="BF58" s="20">
        <f t="shared" si="269"/>
        <v>0.5157319312674602</v>
      </c>
      <c r="BG58" s="20">
        <f t="shared" si="269"/>
        <v>6.337826501836874</v>
      </c>
      <c r="BH58" s="20">
        <f t="shared" ref="BH58:CM58" si="270">100*((BH26/BG26)^4-1)</f>
        <v>13.064879956084585</v>
      </c>
      <c r="BI58" s="20">
        <f t="shared" si="270"/>
        <v>4.6235559967096052</v>
      </c>
      <c r="BJ58" s="20">
        <f t="shared" si="270"/>
        <v>64.148481542264449</v>
      </c>
      <c r="BK58" s="20">
        <f t="shared" si="270"/>
        <v>-29.083848554306414</v>
      </c>
      <c r="BL58" s="20">
        <f t="shared" si="270"/>
        <v>2.295484053594965</v>
      </c>
      <c r="BM58" s="20">
        <f t="shared" si="270"/>
        <v>0.85144731821253927</v>
      </c>
      <c r="BN58" s="20">
        <f t="shared" si="270"/>
        <v>7.9921976416445828</v>
      </c>
      <c r="BO58" s="20">
        <f t="shared" si="270"/>
        <v>19.966542872765292</v>
      </c>
      <c r="BP58" s="20">
        <f t="shared" si="270"/>
        <v>11.909219509731074</v>
      </c>
      <c r="BQ58" s="20">
        <f t="shared" si="270"/>
        <v>9.0663910072196874</v>
      </c>
      <c r="BR58" s="20">
        <f t="shared" si="270"/>
        <v>13.105396308501494</v>
      </c>
      <c r="BS58" s="20">
        <f t="shared" si="270"/>
        <v>7.535907444553458</v>
      </c>
      <c r="BT58" s="20">
        <f t="shared" si="270"/>
        <v>9.7620679602027352</v>
      </c>
      <c r="BU58" s="20">
        <f t="shared" si="270"/>
        <v>3.7918389526498508</v>
      </c>
      <c r="BV58" s="20">
        <f t="shared" si="270"/>
        <v>4.2709779041863349</v>
      </c>
      <c r="BW58" s="20">
        <f t="shared" si="270"/>
        <v>2.0951163633630143</v>
      </c>
      <c r="BX58" s="20">
        <f t="shared" si="270"/>
        <v>10.467981769156953</v>
      </c>
      <c r="BY58" s="20">
        <f t="shared" si="270"/>
        <v>-4.7369114184408705</v>
      </c>
      <c r="BZ58" s="20">
        <f t="shared" si="270"/>
        <v>-8.0357107104846452</v>
      </c>
      <c r="CA58" s="20">
        <f t="shared" si="270"/>
        <v>-15.905986939888317</v>
      </c>
      <c r="CB58" s="20">
        <f t="shared" si="270"/>
        <v>-3.5909134095073125</v>
      </c>
      <c r="CC58" s="20">
        <f t="shared" si="270"/>
        <v>-7.252741707403243</v>
      </c>
      <c r="CD58" s="20">
        <f t="shared" si="270"/>
        <v>-1.0101213331806025</v>
      </c>
      <c r="CE58" s="20">
        <f t="shared" si="270"/>
        <v>6.2673053829817693</v>
      </c>
      <c r="CF58" s="20">
        <f t="shared" si="270"/>
        <v>7.0630463743611926</v>
      </c>
      <c r="CG58" s="20">
        <f t="shared" si="270"/>
        <v>5.8587609099048699</v>
      </c>
      <c r="CH58" s="20">
        <f t="shared" si="270"/>
        <v>5.4015413250247057</v>
      </c>
      <c r="CI58" s="20">
        <f t="shared" si="270"/>
        <v>13.144451205889784</v>
      </c>
      <c r="CJ58" s="20">
        <f t="shared" si="270"/>
        <v>3.0245968113281618</v>
      </c>
      <c r="CK58" s="20">
        <f t="shared" si="270"/>
        <v>5.3400464329327324</v>
      </c>
      <c r="CL58" s="20">
        <f t="shared" si="270"/>
        <v>8.0906357643842455</v>
      </c>
      <c r="CM58" s="20">
        <f t="shared" si="270"/>
        <v>21.595548616471525</v>
      </c>
      <c r="CN58" s="20">
        <f t="shared" ref="CN58:DS58" si="271">100*((CN26/CM26)^4-1)</f>
        <v>11.873790633949287</v>
      </c>
      <c r="CO58" s="20">
        <f t="shared" si="271"/>
        <v>5.5335890824010914</v>
      </c>
      <c r="CP58" s="20">
        <f t="shared" si="271"/>
        <v>20.900718751264911</v>
      </c>
      <c r="CQ58" s="20">
        <f t="shared" si="271"/>
        <v>-10.928790633981468</v>
      </c>
      <c r="CR58" s="20">
        <f t="shared" si="271"/>
        <v>2.0683808355479893</v>
      </c>
      <c r="CS58" s="20">
        <f t="shared" si="271"/>
        <v>4.2794516118606962</v>
      </c>
      <c r="CT58" s="20">
        <f t="shared" si="271"/>
        <v>1.5201165585828846</v>
      </c>
      <c r="CU58" s="20">
        <f t="shared" si="271"/>
        <v>16.988176486195083</v>
      </c>
      <c r="CV58" s="20">
        <f t="shared" si="271"/>
        <v>12.676214890065918</v>
      </c>
      <c r="CW58" s="20">
        <f t="shared" si="271"/>
        <v>13.320548219440663</v>
      </c>
      <c r="CX58" s="20">
        <f t="shared" si="271"/>
        <v>10.509140881432955</v>
      </c>
      <c r="CY58" s="20">
        <f t="shared" si="271"/>
        <v>4.8551222064066923</v>
      </c>
      <c r="CZ58" s="20">
        <f t="shared" si="271"/>
        <v>3.4524200460620103</v>
      </c>
      <c r="DA58" s="20">
        <f t="shared" si="271"/>
        <v>3.1574995134725503</v>
      </c>
      <c r="DB58" s="20">
        <f t="shared" si="271"/>
        <v>1.339498463122557</v>
      </c>
      <c r="DC58" s="20">
        <f t="shared" si="271"/>
        <v>12.067836277562316</v>
      </c>
      <c r="DD58" s="20">
        <f t="shared" si="271"/>
        <v>5.6841612751884929</v>
      </c>
      <c r="DE58" s="20">
        <f t="shared" si="271"/>
        <v>6.73610621548002</v>
      </c>
      <c r="DF58" s="20">
        <f t="shared" si="271"/>
        <v>10.555435420228211</v>
      </c>
      <c r="DG58" s="20">
        <f t="shared" si="271"/>
        <v>6.704655870600984</v>
      </c>
      <c r="DH58" s="20">
        <f t="shared" si="271"/>
        <v>5.7789150052584226</v>
      </c>
      <c r="DI58" s="20">
        <f t="shared" si="271"/>
        <v>5.9573130617919468</v>
      </c>
      <c r="DJ58" s="20">
        <f t="shared" si="271"/>
        <v>7.0532260839972549</v>
      </c>
      <c r="DK58" s="20">
        <f t="shared" si="271"/>
        <v>10.010722069316236</v>
      </c>
      <c r="DL58" s="20">
        <f t="shared" si="271"/>
        <v>4.6389620487067074</v>
      </c>
      <c r="DM58" s="20">
        <f t="shared" si="271"/>
        <v>9.6736820584673247</v>
      </c>
      <c r="DN58" s="20">
        <f t="shared" si="271"/>
        <v>7.5849787216022646</v>
      </c>
      <c r="DO58" s="20">
        <f t="shared" si="271"/>
        <v>14.252506750160165</v>
      </c>
      <c r="DP58" s="20">
        <f t="shared" si="271"/>
        <v>5.1885647434601445</v>
      </c>
      <c r="DQ58" s="20">
        <f t="shared" si="271"/>
        <v>4.8998955581002868</v>
      </c>
      <c r="DR58" s="20">
        <f t="shared" si="271"/>
        <v>5.7129045364503028</v>
      </c>
      <c r="DS58" s="20">
        <f t="shared" si="271"/>
        <v>4.896878862802212</v>
      </c>
      <c r="DT58" s="20">
        <f t="shared" ref="DT58:EY58" si="272">100*((DT26/DS26)^4-1)</f>
        <v>29.200253954858081</v>
      </c>
      <c r="DU58" s="20">
        <f t="shared" si="272"/>
        <v>-9.8441334241455731</v>
      </c>
      <c r="DV58" s="20">
        <f t="shared" si="272"/>
        <v>-4.7460189648133033</v>
      </c>
      <c r="DW58" s="20">
        <f t="shared" si="272"/>
        <v>51.595938503524017</v>
      </c>
      <c r="DX58" s="20">
        <f t="shared" si="272"/>
        <v>-13.177055788909541</v>
      </c>
      <c r="DY58" s="20">
        <f t="shared" si="272"/>
        <v>0.82969509683563647</v>
      </c>
      <c r="DZ58" s="20">
        <f t="shared" si="272"/>
        <v>4.7839210080407035</v>
      </c>
      <c r="EA58" s="19">
        <f t="shared" si="272"/>
        <v>0.42527456903249661</v>
      </c>
      <c r="EB58" s="19">
        <f t="shared" si="272"/>
        <v>7.8127953765734226</v>
      </c>
      <c r="EC58" s="19">
        <f t="shared" si="272"/>
        <v>7.1908573659482666</v>
      </c>
      <c r="ED58" s="19">
        <f t="shared" si="272"/>
        <v>0.961978530806884</v>
      </c>
      <c r="EE58" s="19">
        <f t="shared" si="272"/>
        <v>3.3859860817718745</v>
      </c>
      <c r="EF58" s="19">
        <f t="shared" si="272"/>
        <v>4.9170572927456746</v>
      </c>
      <c r="EG58" s="19">
        <f t="shared" si="272"/>
        <v>5.5963197822595401</v>
      </c>
      <c r="EH58" s="19">
        <f t="shared" si="272"/>
        <v>5.0091019789070934</v>
      </c>
      <c r="EI58" s="19">
        <f t="shared" si="272"/>
        <v>6.0508306947558044</v>
      </c>
      <c r="EJ58" s="19">
        <f t="shared" si="272"/>
        <v>5.3323945692828278</v>
      </c>
      <c r="EK58" s="19">
        <f t="shared" si="272"/>
        <v>5.1661246977027897</v>
      </c>
      <c r="EL58" s="19">
        <f t="shared" si="272"/>
        <v>5.1017234852031246</v>
      </c>
      <c r="EM58" s="19">
        <f t="shared" si="272"/>
        <v>5.7123212805255008</v>
      </c>
      <c r="EN58" s="19">
        <f t="shared" si="272"/>
        <v>5.045119173323509</v>
      </c>
      <c r="EO58" s="19">
        <f t="shared" si="272"/>
        <v>4.9738845369651452</v>
      </c>
      <c r="EP58" s="19">
        <f t="shared" si="272"/>
        <v>4.966885298463164</v>
      </c>
      <c r="EQ58" s="19">
        <f t="shared" si="272"/>
        <v>5.742143853888515</v>
      </c>
      <c r="ER58" s="19">
        <f t="shared" si="272"/>
        <v>5.1549239605770403</v>
      </c>
      <c r="ES58" s="19">
        <f t="shared" si="272"/>
        <v>5.1045640471677034</v>
      </c>
      <c r="ET58" s="19">
        <f t="shared" si="272"/>
        <v>5.2540022496522898</v>
      </c>
      <c r="EU58" s="19">
        <f t="shared" si="272"/>
        <v>6.0499053848143358</v>
      </c>
      <c r="EV58" s="19">
        <f t="shared" si="272"/>
        <v>5.4847280041403934</v>
      </c>
      <c r="EW58" s="19">
        <f t="shared" si="272"/>
        <v>5.6126923139476315</v>
      </c>
      <c r="EX58" s="19">
        <f t="shared" si="272"/>
        <v>5.5903822665422487</v>
      </c>
      <c r="EY58" s="19">
        <f t="shared" si="272"/>
        <v>6.1017061991210264</v>
      </c>
      <c r="EZ58" s="19">
        <f t="shared" ref="EZ58:FF58" si="273">100*((EZ26/EY26)^4-1)</f>
        <v>5.6517939583399013</v>
      </c>
      <c r="FA58" s="19">
        <f t="shared" si="273"/>
        <v>5.6497281667835519</v>
      </c>
      <c r="FB58" s="19">
        <f t="shared" si="273"/>
        <v>5.6363184593713145</v>
      </c>
      <c r="FC58" s="19">
        <f t="shared" si="273"/>
        <v>6.1158176019126875</v>
      </c>
      <c r="FD58" s="19">
        <f t="shared" si="273"/>
        <v>5.7497663320621228</v>
      </c>
      <c r="FE58" s="19">
        <f t="shared" si="273"/>
        <v>5.7220985525570089</v>
      </c>
      <c r="FF58" s="19">
        <f t="shared" si="273"/>
        <v>5.8263425703963145</v>
      </c>
    </row>
    <row r="59" spans="2:162" x14ac:dyDescent="0.2">
      <c r="B59" t="str">
        <f>B27</f>
        <v xml:space="preserve">  Wage and salary disbursements (mil. $)</v>
      </c>
      <c r="C59" s="20"/>
      <c r="D59" s="20">
        <f t="shared" ref="D59:AA59" si="274">100*((D27/C27)^4-1)</f>
        <v>11.095252525784872</v>
      </c>
      <c r="E59" s="20">
        <f t="shared" si="274"/>
        <v>7.4596192391737981</v>
      </c>
      <c r="F59" s="20">
        <f t="shared" si="274"/>
        <v>5.8785783416046788</v>
      </c>
      <c r="G59" s="20">
        <f t="shared" si="274"/>
        <v>3.6898487082374753</v>
      </c>
      <c r="H59" s="20">
        <f t="shared" si="274"/>
        <v>5.4261130935174817</v>
      </c>
      <c r="I59" s="20">
        <f t="shared" si="274"/>
        <v>8.2370686462964073</v>
      </c>
      <c r="J59" s="20">
        <f t="shared" si="274"/>
        <v>8.3080487471863584</v>
      </c>
      <c r="K59" s="20">
        <f t="shared" si="274"/>
        <v>15.441819457008465</v>
      </c>
      <c r="L59" s="20">
        <f t="shared" si="274"/>
        <v>3.8538803749360362</v>
      </c>
      <c r="M59" s="20">
        <f t="shared" si="274"/>
        <v>5.3917796743692348</v>
      </c>
      <c r="N59" s="20">
        <f t="shared" si="274"/>
        <v>16.505642818680432</v>
      </c>
      <c r="O59" s="20">
        <f t="shared" si="274"/>
        <v>-10.27910835431336</v>
      </c>
      <c r="P59" s="20">
        <f t="shared" si="274"/>
        <v>3.5892898946603635</v>
      </c>
      <c r="Q59" s="20">
        <f t="shared" si="274"/>
        <v>-2.5189442591180611</v>
      </c>
      <c r="R59" s="20">
        <f t="shared" si="274"/>
        <v>-4.8778033551068685</v>
      </c>
      <c r="S59" s="20">
        <f t="shared" si="274"/>
        <v>9.7670193427350505</v>
      </c>
      <c r="T59" s="20">
        <f t="shared" si="274"/>
        <v>8.3848639890385925</v>
      </c>
      <c r="U59" s="20">
        <f t="shared" si="274"/>
        <v>0.58120404739681053</v>
      </c>
      <c r="V59" s="20">
        <f t="shared" si="274"/>
        <v>11.396752373065189</v>
      </c>
      <c r="W59" s="20">
        <f t="shared" si="274"/>
        <v>8.092675505800905</v>
      </c>
      <c r="X59" s="20">
        <f t="shared" si="274"/>
        <v>3.9930323180622729</v>
      </c>
      <c r="Y59" s="20">
        <f t="shared" si="274"/>
        <v>6.4506991961662097</v>
      </c>
      <c r="Z59" s="20">
        <f t="shared" si="274"/>
        <v>-0.29179272863961714</v>
      </c>
      <c r="AA59" s="20">
        <f t="shared" si="274"/>
        <v>21.499510691526822</v>
      </c>
      <c r="AB59" s="20">
        <f t="shared" ref="AB59:BG59" si="275">100*((AB27/AA27)^4-1)</f>
        <v>9.6812505142891414</v>
      </c>
      <c r="AC59" s="20">
        <f t="shared" si="275"/>
        <v>13.036499717421069</v>
      </c>
      <c r="AD59" s="20">
        <f t="shared" si="275"/>
        <v>11.402684260973238</v>
      </c>
      <c r="AE59" s="20">
        <f t="shared" si="275"/>
        <v>22.95996623755061</v>
      </c>
      <c r="AF59" s="20">
        <f t="shared" si="275"/>
        <v>13.777644322262606</v>
      </c>
      <c r="AG59" s="20">
        <f t="shared" si="275"/>
        <v>6.390136925469081</v>
      </c>
      <c r="AH59" s="20">
        <f t="shared" si="275"/>
        <v>13.121060337911317</v>
      </c>
      <c r="AI59" s="20">
        <f t="shared" si="275"/>
        <v>26.146605117449283</v>
      </c>
      <c r="AJ59" s="20">
        <f t="shared" si="275"/>
        <v>10.940400535802075</v>
      </c>
      <c r="AK59" s="20">
        <f t="shared" si="275"/>
        <v>12.619369552784509</v>
      </c>
      <c r="AL59" s="20">
        <f t="shared" si="275"/>
        <v>9.0840355564390851</v>
      </c>
      <c r="AM59" s="20">
        <f t="shared" si="275"/>
        <v>23.680721983259435</v>
      </c>
      <c r="AN59" s="20">
        <f t="shared" si="275"/>
        <v>-2.0476787207419966</v>
      </c>
      <c r="AO59" s="20">
        <f t="shared" si="275"/>
        <v>19.559485549697175</v>
      </c>
      <c r="AP59" s="20">
        <f t="shared" si="275"/>
        <v>21.620516319467285</v>
      </c>
      <c r="AQ59" s="20">
        <f t="shared" si="275"/>
        <v>11.614092128862307</v>
      </c>
      <c r="AR59" s="20">
        <f t="shared" si="275"/>
        <v>-13.697959231225919</v>
      </c>
      <c r="AS59" s="20">
        <f t="shared" si="275"/>
        <v>-5.1327684088378174</v>
      </c>
      <c r="AT59" s="20">
        <f t="shared" si="275"/>
        <v>2.7580710737131531</v>
      </c>
      <c r="AU59" s="20">
        <f t="shared" si="275"/>
        <v>2.3621149130935493</v>
      </c>
      <c r="AV59" s="20">
        <f t="shared" si="275"/>
        <v>6.4352886679303722</v>
      </c>
      <c r="AW59" s="20">
        <f t="shared" si="275"/>
        <v>-15.461710882418556</v>
      </c>
      <c r="AX59" s="20">
        <f t="shared" si="275"/>
        <v>-0.58139783281847546</v>
      </c>
      <c r="AY59" s="20">
        <f t="shared" si="275"/>
        <v>3.3586590515859216</v>
      </c>
      <c r="AZ59" s="20">
        <f t="shared" si="275"/>
        <v>-3.3477211249724692</v>
      </c>
      <c r="BA59" s="20">
        <f t="shared" si="275"/>
        <v>-2.0082843739748446</v>
      </c>
      <c r="BB59" s="20">
        <f t="shared" si="275"/>
        <v>3.1646902852091152</v>
      </c>
      <c r="BC59" s="20">
        <f t="shared" si="275"/>
        <v>-2.7620265034735803</v>
      </c>
      <c r="BD59" s="20">
        <f t="shared" si="275"/>
        <v>5.4295217719424693</v>
      </c>
      <c r="BE59" s="20">
        <f t="shared" si="275"/>
        <v>4.3947251743740923</v>
      </c>
      <c r="BF59" s="20">
        <f t="shared" si="275"/>
        <v>-2.0026522706112271</v>
      </c>
      <c r="BG59" s="20">
        <f t="shared" si="275"/>
        <v>-7.3590051387206756E-2</v>
      </c>
      <c r="BH59" s="20">
        <f t="shared" ref="BH59:CM59" si="276">100*((BH27/BG27)^4-1)</f>
        <v>11.340367920109173</v>
      </c>
      <c r="BI59" s="20">
        <f t="shared" si="276"/>
        <v>-0.2757165778345283</v>
      </c>
      <c r="BJ59" s="20">
        <f t="shared" si="276"/>
        <v>7.2142675037423665</v>
      </c>
      <c r="BK59" s="20">
        <f t="shared" si="276"/>
        <v>3.5606465375346286</v>
      </c>
      <c r="BL59" s="20">
        <f t="shared" si="276"/>
        <v>4.6777331114631782</v>
      </c>
      <c r="BM59" s="20">
        <f t="shared" si="276"/>
        <v>4.4420277537496888</v>
      </c>
      <c r="BN59" s="20">
        <f t="shared" si="276"/>
        <v>14.183180186128475</v>
      </c>
      <c r="BO59" s="20">
        <f t="shared" si="276"/>
        <v>14.598263822710322</v>
      </c>
      <c r="BP59" s="20">
        <f t="shared" si="276"/>
        <v>5.9679165633170106</v>
      </c>
      <c r="BQ59" s="20">
        <f t="shared" si="276"/>
        <v>5.7393831414813912</v>
      </c>
      <c r="BR59" s="20">
        <f t="shared" si="276"/>
        <v>12.04357616088345</v>
      </c>
      <c r="BS59" s="20">
        <f t="shared" si="276"/>
        <v>10.193445745251296</v>
      </c>
      <c r="BT59" s="20">
        <f t="shared" si="276"/>
        <v>8.4496646849938628</v>
      </c>
      <c r="BU59" s="20">
        <f t="shared" si="276"/>
        <v>6.3579419478078991</v>
      </c>
      <c r="BV59" s="20">
        <f t="shared" si="276"/>
        <v>6.3420518525625136</v>
      </c>
      <c r="BW59" s="20">
        <f t="shared" si="276"/>
        <v>1.5433308684243086</v>
      </c>
      <c r="BX59" s="20">
        <f t="shared" si="276"/>
        <v>-0.56890486672520613</v>
      </c>
      <c r="BY59" s="20">
        <f t="shared" si="276"/>
        <v>3.844945339617678</v>
      </c>
      <c r="BZ59" s="20">
        <f t="shared" si="276"/>
        <v>-7.1010481093320754</v>
      </c>
      <c r="CA59" s="20">
        <f t="shared" si="276"/>
        <v>-10.024676375001496</v>
      </c>
      <c r="CB59" s="20">
        <f t="shared" si="276"/>
        <v>1.5333688524498124</v>
      </c>
      <c r="CC59" s="20">
        <f t="shared" si="276"/>
        <v>-4.3860187540176732</v>
      </c>
      <c r="CD59" s="20">
        <f t="shared" si="276"/>
        <v>1.248398507979509</v>
      </c>
      <c r="CE59" s="20">
        <f t="shared" si="276"/>
        <v>-3.2840473015388394</v>
      </c>
      <c r="CF59" s="20">
        <f t="shared" si="276"/>
        <v>7.3968658632647344</v>
      </c>
      <c r="CG59" s="20">
        <f t="shared" si="276"/>
        <v>5.8411952732107419</v>
      </c>
      <c r="CH59" s="20">
        <f t="shared" si="276"/>
        <v>5.2336639363034232</v>
      </c>
      <c r="CI59" s="20">
        <f t="shared" si="276"/>
        <v>8.7422109292431429</v>
      </c>
      <c r="CJ59" s="20">
        <f t="shared" si="276"/>
        <v>4.237656241213239</v>
      </c>
      <c r="CK59" s="20">
        <f t="shared" si="276"/>
        <v>8.108164351771908</v>
      </c>
      <c r="CL59" s="20">
        <f t="shared" si="276"/>
        <v>5.4644734847110632</v>
      </c>
      <c r="CM59" s="20">
        <f t="shared" si="276"/>
        <v>13.694612052624144</v>
      </c>
      <c r="CN59" s="20">
        <f t="shared" ref="CN59:DS59" si="277">100*((CN27/CM27)^4-1)</f>
        <v>4.4219703899291085</v>
      </c>
      <c r="CO59" s="20">
        <f t="shared" si="277"/>
        <v>5.4891142379148938</v>
      </c>
      <c r="CP59" s="20">
        <f t="shared" si="277"/>
        <v>6.4632549148843754</v>
      </c>
      <c r="CQ59" s="20">
        <f t="shared" si="277"/>
        <v>4.8070728561211862</v>
      </c>
      <c r="CR59" s="20">
        <f t="shared" si="277"/>
        <v>3.1228477773071361</v>
      </c>
      <c r="CS59" s="20">
        <f t="shared" si="277"/>
        <v>4.4550641090054244</v>
      </c>
      <c r="CT59" s="20">
        <f t="shared" si="277"/>
        <v>3.2349100250735896</v>
      </c>
      <c r="CU59" s="20">
        <f t="shared" si="277"/>
        <v>15.897023892304961</v>
      </c>
      <c r="CV59" s="20">
        <f t="shared" si="277"/>
        <v>3.940522281779768</v>
      </c>
      <c r="CW59" s="20">
        <f t="shared" si="277"/>
        <v>11.843559119525615</v>
      </c>
      <c r="CX59" s="20">
        <f t="shared" si="277"/>
        <v>8.7468972870288209</v>
      </c>
      <c r="CY59" s="20">
        <f t="shared" si="277"/>
        <v>1.7354994451575179</v>
      </c>
      <c r="CZ59" s="20">
        <f t="shared" si="277"/>
        <v>7.5323930835121677</v>
      </c>
      <c r="DA59" s="20">
        <f t="shared" si="277"/>
        <v>5.660480558213643</v>
      </c>
      <c r="DB59" s="20">
        <f t="shared" si="277"/>
        <v>0.25753968325761267</v>
      </c>
      <c r="DC59" s="20">
        <f t="shared" si="277"/>
        <v>13.989041144784121</v>
      </c>
      <c r="DD59" s="20">
        <f t="shared" si="277"/>
        <v>4.8249822301285938</v>
      </c>
      <c r="DE59" s="20">
        <f t="shared" si="277"/>
        <v>6.2412479194741799</v>
      </c>
      <c r="DF59" s="20">
        <f t="shared" si="277"/>
        <v>13.793489912539304</v>
      </c>
      <c r="DG59" s="20">
        <f t="shared" si="277"/>
        <v>6.5706366542583661</v>
      </c>
      <c r="DH59" s="20">
        <f t="shared" si="277"/>
        <v>6.8295198820942371</v>
      </c>
      <c r="DI59" s="20">
        <f t="shared" si="277"/>
        <v>8.3265540150425856</v>
      </c>
      <c r="DJ59" s="20">
        <f t="shared" si="277"/>
        <v>10.220538998099183</v>
      </c>
      <c r="DK59" s="20">
        <f t="shared" si="277"/>
        <v>16.641433140300666</v>
      </c>
      <c r="DL59" s="20">
        <f t="shared" si="277"/>
        <v>4.7414151119872017</v>
      </c>
      <c r="DM59" s="20">
        <f t="shared" si="277"/>
        <v>12.466949902996681</v>
      </c>
      <c r="DN59" s="20">
        <f t="shared" si="277"/>
        <v>5.4596719929799864</v>
      </c>
      <c r="DO59" s="20">
        <f t="shared" si="277"/>
        <v>15.275996881722676</v>
      </c>
      <c r="DP59" s="20">
        <f t="shared" si="277"/>
        <v>1.4099974714602226</v>
      </c>
      <c r="DQ59" s="20">
        <f t="shared" si="277"/>
        <v>4.1425178351130798</v>
      </c>
      <c r="DR59" s="20">
        <f t="shared" si="277"/>
        <v>8.0260767165054148</v>
      </c>
      <c r="DS59" s="20">
        <f t="shared" si="277"/>
        <v>12.813164386971664</v>
      </c>
      <c r="DT59" s="20">
        <f t="shared" ref="DT59:EY59" si="278">100*((DT27/DS27)^4-1)</f>
        <v>-17.275178886987707</v>
      </c>
      <c r="DU59" s="20">
        <f t="shared" si="278"/>
        <v>24.755060838152421</v>
      </c>
      <c r="DV59" s="20">
        <f t="shared" si="278"/>
        <v>13.487935627356794</v>
      </c>
      <c r="DW59" s="20">
        <f t="shared" si="278"/>
        <v>7.3625012237948484</v>
      </c>
      <c r="DX59" s="20">
        <f t="shared" si="278"/>
        <v>14.469144381093368</v>
      </c>
      <c r="DY59" s="20">
        <f t="shared" si="278"/>
        <v>10.951175136790026</v>
      </c>
      <c r="DZ59" s="20">
        <f t="shared" si="278"/>
        <v>13.923907073385443</v>
      </c>
      <c r="EA59" s="19">
        <f t="shared" si="278"/>
        <v>0.24551816637194968</v>
      </c>
      <c r="EB59" s="19">
        <f t="shared" si="278"/>
        <v>8.390307556652532</v>
      </c>
      <c r="EC59" s="19">
        <f t="shared" si="278"/>
        <v>8.2454555317161837</v>
      </c>
      <c r="ED59" s="19">
        <f t="shared" si="278"/>
        <v>-4.621026753439283</v>
      </c>
      <c r="EE59" s="19">
        <f t="shared" si="278"/>
        <v>0.89482260674733638</v>
      </c>
      <c r="EF59" s="19">
        <f t="shared" si="278"/>
        <v>6.5478853020316752</v>
      </c>
      <c r="EG59" s="19">
        <f t="shared" si="278"/>
        <v>7.1072748874382752</v>
      </c>
      <c r="EH59" s="19">
        <f t="shared" si="278"/>
        <v>5.6815453163281626</v>
      </c>
      <c r="EI59" s="19">
        <f t="shared" si="278"/>
        <v>5.3561922932626738</v>
      </c>
      <c r="EJ59" s="19">
        <f t="shared" si="278"/>
        <v>5.2054749993124316</v>
      </c>
      <c r="EK59" s="19">
        <f t="shared" si="278"/>
        <v>5.0030299388256205</v>
      </c>
      <c r="EL59" s="19">
        <f t="shared" si="278"/>
        <v>5.1336499713398043</v>
      </c>
      <c r="EM59" s="19">
        <f t="shared" si="278"/>
        <v>5.1746577225304735</v>
      </c>
      <c r="EN59" s="19">
        <f t="shared" si="278"/>
        <v>5.1011700603802002</v>
      </c>
      <c r="EO59" s="19">
        <f t="shared" si="278"/>
        <v>5.0181051257961684</v>
      </c>
      <c r="EP59" s="19">
        <f t="shared" si="278"/>
        <v>5.0455534436817606</v>
      </c>
      <c r="EQ59" s="19">
        <f t="shared" si="278"/>
        <v>5.3310919224060838</v>
      </c>
      <c r="ER59" s="19">
        <f t="shared" si="278"/>
        <v>5.2452834728780706</v>
      </c>
      <c r="ES59" s="19">
        <f t="shared" si="278"/>
        <v>5.1810616872192572</v>
      </c>
      <c r="ET59" s="19">
        <f t="shared" si="278"/>
        <v>5.3737343963301321</v>
      </c>
      <c r="EU59" s="19">
        <f t="shared" si="278"/>
        <v>5.6908567718156444</v>
      </c>
      <c r="EV59" s="19">
        <f t="shared" si="278"/>
        <v>5.6817505630325282</v>
      </c>
      <c r="EW59" s="19">
        <f t="shared" si="278"/>
        <v>5.7930790901874696</v>
      </c>
      <c r="EX59" s="19">
        <f t="shared" si="278"/>
        <v>5.9172468153015467</v>
      </c>
      <c r="EY59" s="19">
        <f t="shared" si="278"/>
        <v>6.03023711672388</v>
      </c>
      <c r="EZ59" s="19">
        <f t="shared" ref="EZ59:FF59" si="279">100*((EZ27/EY27)^4-1)</f>
        <v>6.0389878614422798</v>
      </c>
      <c r="FA59" s="19">
        <f t="shared" si="279"/>
        <v>6.0567175796759631</v>
      </c>
      <c r="FB59" s="19">
        <f t="shared" si="279"/>
        <v>6.0766933941354129</v>
      </c>
      <c r="FC59" s="19">
        <f t="shared" si="279"/>
        <v>6.1525111334295834</v>
      </c>
      <c r="FD59" s="19">
        <f t="shared" si="279"/>
        <v>6.2071601711235491</v>
      </c>
      <c r="FE59" s="19">
        <f t="shared" si="279"/>
        <v>6.2232374014890235</v>
      </c>
      <c r="FF59" s="19">
        <f t="shared" si="279"/>
        <v>6.3164733066197964</v>
      </c>
    </row>
    <row r="60" spans="2:162" x14ac:dyDescent="0.2">
      <c r="B60" t="str">
        <f>B28</f>
        <v>Per capita personal income ($)</v>
      </c>
      <c r="C60" s="20"/>
      <c r="D60" s="20">
        <f t="shared" ref="D60:AA60" si="280">100*((D28/C28)^4-1)</f>
        <v>4.9587394861853928</v>
      </c>
      <c r="E60" s="20">
        <f t="shared" si="280"/>
        <v>3.3611164858300624</v>
      </c>
      <c r="F60" s="20">
        <f t="shared" si="280"/>
        <v>2.8813908026362745</v>
      </c>
      <c r="G60" s="20">
        <f t="shared" si="280"/>
        <v>3.9217178719387569</v>
      </c>
      <c r="H60" s="20">
        <f t="shared" si="280"/>
        <v>2.8710516582103995</v>
      </c>
      <c r="I60" s="20">
        <f t="shared" si="280"/>
        <v>3.438695174629447</v>
      </c>
      <c r="J60" s="20">
        <f t="shared" si="280"/>
        <v>5.6547774388805649</v>
      </c>
      <c r="K60" s="20">
        <f t="shared" si="280"/>
        <v>9.8133308299771738</v>
      </c>
      <c r="L60" s="20">
        <f t="shared" si="280"/>
        <v>4.651099886480603</v>
      </c>
      <c r="M60" s="20">
        <f t="shared" si="280"/>
        <v>4.9911871322770862</v>
      </c>
      <c r="N60" s="20">
        <f t="shared" si="280"/>
        <v>10.832690820519941</v>
      </c>
      <c r="O60" s="20">
        <f t="shared" si="280"/>
        <v>-4.4232271917981176</v>
      </c>
      <c r="P60" s="20">
        <f t="shared" si="280"/>
        <v>3.6097957648042467</v>
      </c>
      <c r="Q60" s="20">
        <f t="shared" si="280"/>
        <v>-3.2597658411789521</v>
      </c>
      <c r="R60" s="20">
        <f t="shared" si="280"/>
        <v>1.8489673643123483</v>
      </c>
      <c r="S60" s="20">
        <f t="shared" si="280"/>
        <v>4.7058336489657515</v>
      </c>
      <c r="T60" s="20">
        <f t="shared" si="280"/>
        <v>7.4864321476588502</v>
      </c>
      <c r="U60" s="20">
        <f t="shared" si="280"/>
        <v>3.0724860956512945</v>
      </c>
      <c r="V60" s="20">
        <f t="shared" si="280"/>
        <v>8.9486278492953772</v>
      </c>
      <c r="W60" s="20">
        <f t="shared" si="280"/>
        <v>3.3083846247431214</v>
      </c>
      <c r="X60" s="20">
        <f t="shared" si="280"/>
        <v>4.2653178379808088</v>
      </c>
      <c r="Y60" s="20">
        <f t="shared" si="280"/>
        <v>4.3121989749142609</v>
      </c>
      <c r="Z60" s="20">
        <f t="shared" si="280"/>
        <v>2.6428426825924944</v>
      </c>
      <c r="AA60" s="20">
        <f t="shared" si="280"/>
        <v>12.231298274463519</v>
      </c>
      <c r="AB60" s="20">
        <f t="shared" ref="AB60:BG60" si="281">100*((AB28/AA28)^4-1)</f>
        <v>8.3668292956933463</v>
      </c>
      <c r="AC60" s="20">
        <f t="shared" si="281"/>
        <v>6.409739836297601</v>
      </c>
      <c r="AD60" s="20">
        <f t="shared" si="281"/>
        <v>5.7618346166991019</v>
      </c>
      <c r="AE60" s="20">
        <f t="shared" si="281"/>
        <v>11.892531270383412</v>
      </c>
      <c r="AF60" s="20">
        <f t="shared" si="281"/>
        <v>5.7016210792215194</v>
      </c>
      <c r="AG60" s="20">
        <f t="shared" si="281"/>
        <v>4.0070934732861385</v>
      </c>
      <c r="AH60" s="20">
        <f t="shared" si="281"/>
        <v>7.8343530031038444</v>
      </c>
      <c r="AI60" s="20">
        <f t="shared" si="281"/>
        <v>21.704064484432717</v>
      </c>
      <c r="AJ60" s="20">
        <f t="shared" si="281"/>
        <v>9.0371011501060963</v>
      </c>
      <c r="AK60" s="20">
        <f t="shared" si="281"/>
        <v>9.0109468536900827</v>
      </c>
      <c r="AL60" s="20">
        <f t="shared" si="281"/>
        <v>6.3202479599249184</v>
      </c>
      <c r="AM60" s="20">
        <f t="shared" si="281"/>
        <v>8.9177020845341524</v>
      </c>
      <c r="AN60" s="20">
        <f t="shared" si="281"/>
        <v>-1.3354858402822911</v>
      </c>
      <c r="AO60" s="20">
        <f t="shared" si="281"/>
        <v>11.43242636854611</v>
      </c>
      <c r="AP60" s="20">
        <f t="shared" si="281"/>
        <v>13.385258876362482</v>
      </c>
      <c r="AQ60" s="20">
        <f t="shared" si="281"/>
        <v>8.6552583448376907</v>
      </c>
      <c r="AR60" s="20">
        <f t="shared" si="281"/>
        <v>-4.8563341959278805</v>
      </c>
      <c r="AS60" s="20">
        <f t="shared" si="281"/>
        <v>-1.8700843435613401</v>
      </c>
      <c r="AT60" s="20">
        <f t="shared" si="281"/>
        <v>2.2469951015355427</v>
      </c>
      <c r="AU60" s="20">
        <f t="shared" si="281"/>
        <v>2.8643786248556236</v>
      </c>
      <c r="AV60" s="20">
        <f t="shared" si="281"/>
        <v>3.7155734030016374</v>
      </c>
      <c r="AW60" s="20">
        <f t="shared" si="281"/>
        <v>-10.454272712991663</v>
      </c>
      <c r="AX60" s="20">
        <f t="shared" si="281"/>
        <v>-1.2994935460342028</v>
      </c>
      <c r="AY60" s="20">
        <f t="shared" si="281"/>
        <v>3.1905109682108579</v>
      </c>
      <c r="AZ60" s="20">
        <f t="shared" si="281"/>
        <v>-1.3204219877280376</v>
      </c>
      <c r="BA60" s="20">
        <f t="shared" si="281"/>
        <v>-0.33627519201291367</v>
      </c>
      <c r="BB60" s="20">
        <f t="shared" si="281"/>
        <v>3.9797055570562234</v>
      </c>
      <c r="BC60" s="20">
        <f t="shared" si="281"/>
        <v>-0.65141304618536733</v>
      </c>
      <c r="BD60" s="20">
        <f t="shared" si="281"/>
        <v>5.1236130974921634</v>
      </c>
      <c r="BE60" s="20">
        <f t="shared" si="281"/>
        <v>3.7697662311376723</v>
      </c>
      <c r="BF60" s="20">
        <f t="shared" si="281"/>
        <v>-0.3914728337082618</v>
      </c>
      <c r="BG60" s="20">
        <f t="shared" si="281"/>
        <v>5.3755311434170894</v>
      </c>
      <c r="BH60" s="20">
        <f t="shared" ref="BH60:CM60" si="282">100*((BH28/BG28)^4-1)</f>
        <v>12.04385089230704</v>
      </c>
      <c r="BI60" s="20">
        <f t="shared" si="282"/>
        <v>3.611723261138966</v>
      </c>
      <c r="BJ60" s="20">
        <f t="shared" si="282"/>
        <v>62.320133365806683</v>
      </c>
      <c r="BK60" s="20">
        <f t="shared" si="282"/>
        <v>-30.035400320200957</v>
      </c>
      <c r="BL60" s="20">
        <f t="shared" si="282"/>
        <v>0.64213896626983402</v>
      </c>
      <c r="BM60" s="20">
        <f t="shared" si="282"/>
        <v>-0.96924961216124927</v>
      </c>
      <c r="BN60" s="20">
        <f t="shared" si="282"/>
        <v>5.9637974951487926</v>
      </c>
      <c r="BO60" s="20">
        <f t="shared" si="282"/>
        <v>17.762242262435834</v>
      </c>
      <c r="BP60" s="20">
        <f t="shared" si="282"/>
        <v>9.9995319496472668</v>
      </c>
      <c r="BQ60" s="20">
        <f t="shared" si="282"/>
        <v>7.3503990610240155</v>
      </c>
      <c r="BR60" s="20">
        <f t="shared" si="282"/>
        <v>11.454465687972348</v>
      </c>
      <c r="BS60" s="20">
        <f t="shared" si="282"/>
        <v>6.0680193553289907</v>
      </c>
      <c r="BT60" s="20">
        <f t="shared" si="282"/>
        <v>8.3512779559936199</v>
      </c>
      <c r="BU60" s="20">
        <f t="shared" si="282"/>
        <v>2.5413954285809615</v>
      </c>
      <c r="BV60" s="20">
        <f t="shared" si="282"/>
        <v>3.1037311968812764</v>
      </c>
      <c r="BW60" s="20">
        <f t="shared" si="282"/>
        <v>1.0442176178612206</v>
      </c>
      <c r="BX60" s="20">
        <f t="shared" si="282"/>
        <v>9.4244616653422764</v>
      </c>
      <c r="BY60" s="20">
        <f t="shared" si="282"/>
        <v>-5.5999916527356364</v>
      </c>
      <c r="BZ60" s="20">
        <f t="shared" si="282"/>
        <v>-8.8847117572257375</v>
      </c>
      <c r="CA60" s="20">
        <f t="shared" si="282"/>
        <v>-16.743271717562525</v>
      </c>
      <c r="CB60" s="20">
        <f t="shared" si="282"/>
        <v>-4.6531014805296529</v>
      </c>
      <c r="CC60" s="20">
        <f t="shared" si="282"/>
        <v>-8.3262515221701801</v>
      </c>
      <c r="CD60" s="20">
        <f t="shared" si="282"/>
        <v>-2.1411538241339456</v>
      </c>
      <c r="CE60" s="20">
        <f t="shared" si="282"/>
        <v>5.1431373488648013</v>
      </c>
      <c r="CF60" s="20">
        <f t="shared" si="282"/>
        <v>6.0786170006014606</v>
      </c>
      <c r="CG60" s="20">
        <f t="shared" si="282"/>
        <v>5.0224415236779674</v>
      </c>
      <c r="CH60" s="20">
        <f t="shared" si="282"/>
        <v>4.6796017543492274</v>
      </c>
      <c r="CI60" s="20">
        <f t="shared" si="282"/>
        <v>12.461028758690439</v>
      </c>
      <c r="CJ60" s="20">
        <f t="shared" si="282"/>
        <v>2.451853215457267</v>
      </c>
      <c r="CK60" s="20">
        <f t="shared" si="282"/>
        <v>4.7337157490074278</v>
      </c>
      <c r="CL60" s="20">
        <f t="shared" si="282"/>
        <v>7.3649856616936793</v>
      </c>
      <c r="CM60" s="20">
        <f t="shared" si="282"/>
        <v>20.571258440933171</v>
      </c>
      <c r="CN60" s="20">
        <f t="shared" ref="CN60:DS60" si="283">100*((CN28/CM28)^4-1)</f>
        <v>10.677759208468984</v>
      </c>
      <c r="CO60" s="20">
        <f t="shared" si="283"/>
        <v>4.1860653897721756</v>
      </c>
      <c r="CP60" s="20">
        <f t="shared" si="283"/>
        <v>19.150715901374159</v>
      </c>
      <c r="CQ60" s="20">
        <f t="shared" si="283"/>
        <v>-12.33732557121343</v>
      </c>
      <c r="CR60" s="20">
        <f t="shared" si="283"/>
        <v>0.35389199791904247</v>
      </c>
      <c r="CS60" s="20">
        <f t="shared" si="283"/>
        <v>2.4588573799849023</v>
      </c>
      <c r="CT60" s="20">
        <f t="shared" si="283"/>
        <v>-0.2879518113041879</v>
      </c>
      <c r="CU60" s="20">
        <f t="shared" si="283"/>
        <v>14.899172501894874</v>
      </c>
      <c r="CV60" s="20">
        <f t="shared" si="283"/>
        <v>10.670793440136483</v>
      </c>
      <c r="CW60" s="20">
        <f t="shared" si="283"/>
        <v>11.234430680251005</v>
      </c>
      <c r="CX60" s="20">
        <f t="shared" si="283"/>
        <v>8.3136279467077578</v>
      </c>
      <c r="CY60" s="20">
        <f t="shared" si="283"/>
        <v>2.532485269131346</v>
      </c>
      <c r="CZ60" s="20">
        <f t="shared" si="283"/>
        <v>0.89093570320502025</v>
      </c>
      <c r="DA60" s="20">
        <f t="shared" si="283"/>
        <v>0.49551929306930198</v>
      </c>
      <c r="DB60" s="20">
        <f t="shared" si="283"/>
        <v>-1.1800365025431026</v>
      </c>
      <c r="DC60" s="20">
        <f t="shared" si="283"/>
        <v>9.6051146822791154</v>
      </c>
      <c r="DD60" s="20">
        <f t="shared" si="283"/>
        <v>3.8045317853611982</v>
      </c>
      <c r="DE60" s="20">
        <f t="shared" si="283"/>
        <v>5.1597715047880577</v>
      </c>
      <c r="DF60" s="20">
        <f t="shared" si="283"/>
        <v>9.0599225756973656</v>
      </c>
      <c r="DG60" s="20">
        <f t="shared" si="283"/>
        <v>5.2063918187213787</v>
      </c>
      <c r="DH60" s="20">
        <f t="shared" si="283"/>
        <v>4.1004594859683774</v>
      </c>
      <c r="DI60" s="20">
        <f t="shared" si="283"/>
        <v>4.1213229741804192</v>
      </c>
      <c r="DJ60" s="20">
        <f t="shared" si="283"/>
        <v>5.1244601618515073</v>
      </c>
      <c r="DK60" s="20">
        <f t="shared" si="283"/>
        <v>8.0360354216975303</v>
      </c>
      <c r="DL60" s="20">
        <f t="shared" si="283"/>
        <v>2.822459346348638</v>
      </c>
      <c r="DM60" s="20">
        <f t="shared" si="283"/>
        <v>7.795041973551653</v>
      </c>
      <c r="DN60" s="20">
        <f t="shared" si="283"/>
        <v>5.705412313887992</v>
      </c>
      <c r="DO60" s="20">
        <f t="shared" si="283"/>
        <v>12.153398205622224</v>
      </c>
      <c r="DP60" s="20">
        <f t="shared" si="283"/>
        <v>3.1395859656271785</v>
      </c>
      <c r="DQ60" s="20">
        <f t="shared" si="283"/>
        <v>2.8631100426775857</v>
      </c>
      <c r="DR60" s="20">
        <f t="shared" si="283"/>
        <v>3.8242812922065772</v>
      </c>
      <c r="DS60" s="20">
        <f t="shared" si="283"/>
        <v>3.3396774325564316</v>
      </c>
      <c r="DT60" s="20">
        <f t="shared" ref="DT60:EY60" si="284">100*((DT28/DS28)^4-1)</f>
        <v>27.791095378331022</v>
      </c>
      <c r="DU60" s="20">
        <f t="shared" si="284"/>
        <v>-10.586775296485495</v>
      </c>
      <c r="DV60" s="20">
        <f t="shared" si="284"/>
        <v>-5.4487326312218425</v>
      </c>
      <c r="DW60" s="20">
        <f t="shared" si="284"/>
        <v>50.335291493561463</v>
      </c>
      <c r="DX60" s="20">
        <f t="shared" si="284"/>
        <v>-14.097820388426907</v>
      </c>
      <c r="DY60" s="20">
        <f t="shared" si="284"/>
        <v>-0.43262425563567186</v>
      </c>
      <c r="DZ60" s="20">
        <f t="shared" si="284"/>
        <v>3.3547837236762135</v>
      </c>
      <c r="EA60" s="19">
        <f t="shared" si="284"/>
        <v>-0.9782374439310848</v>
      </c>
      <c r="EB60" s="19">
        <f t="shared" si="284"/>
        <v>6.3373670634513601</v>
      </c>
      <c r="EC60" s="19">
        <f t="shared" si="284"/>
        <v>5.7598768340221929</v>
      </c>
      <c r="ED60" s="19">
        <f t="shared" si="284"/>
        <v>-0.36199748274530208</v>
      </c>
      <c r="EE60" s="19">
        <f t="shared" si="284"/>
        <v>2.0530886488107969</v>
      </c>
      <c r="EF60" s="19">
        <f t="shared" si="284"/>
        <v>3.6273439039421929</v>
      </c>
      <c r="EG60" s="19">
        <f t="shared" si="284"/>
        <v>4.3973906706961552</v>
      </c>
      <c r="EH60" s="19">
        <f t="shared" si="284"/>
        <v>3.8799846448504205</v>
      </c>
      <c r="EI60" s="19">
        <f t="shared" si="284"/>
        <v>4.9547368423952243</v>
      </c>
      <c r="EJ60" s="19">
        <f t="shared" si="284"/>
        <v>4.2583264946968402</v>
      </c>
      <c r="EK60" s="19">
        <f t="shared" si="284"/>
        <v>4.0879402534596876</v>
      </c>
      <c r="EL60" s="19">
        <f t="shared" si="284"/>
        <v>3.9966862026306949</v>
      </c>
      <c r="EM60" s="19">
        <f t="shared" si="284"/>
        <v>4.5550563287632517</v>
      </c>
      <c r="EN60" s="19">
        <f t="shared" si="284"/>
        <v>3.8435048173911524</v>
      </c>
      <c r="EO60" s="19">
        <f t="shared" si="284"/>
        <v>3.7300689845224833</v>
      </c>
      <c r="EP60" s="19">
        <f t="shared" si="284"/>
        <v>3.6986250204452675</v>
      </c>
      <c r="EQ60" s="19">
        <f t="shared" si="284"/>
        <v>4.4626208088523578</v>
      </c>
      <c r="ER60" s="19">
        <f t="shared" si="284"/>
        <v>3.8964100832561854</v>
      </c>
      <c r="ES60" s="19">
        <f t="shared" si="284"/>
        <v>3.8676166057867167</v>
      </c>
      <c r="ET60" s="19">
        <f t="shared" si="284"/>
        <v>4.0342380960249669</v>
      </c>
      <c r="EU60" s="19">
        <f t="shared" si="284"/>
        <v>4.8343882478067757</v>
      </c>
      <c r="EV60" s="19">
        <f t="shared" si="284"/>
        <v>4.2846885738993645</v>
      </c>
      <c r="EW60" s="19">
        <f t="shared" si="284"/>
        <v>4.4155487037980778</v>
      </c>
      <c r="EX60" s="19">
        <f t="shared" si="284"/>
        <v>4.3959529649579387</v>
      </c>
      <c r="EY60" s="19">
        <f t="shared" si="284"/>
        <v>4.9048326969810097</v>
      </c>
      <c r="EZ60" s="19">
        <f t="shared" ref="EZ60:FF60" si="285">100*((EZ28/EY28)^4-1)</f>
        <v>4.4630605323957573</v>
      </c>
      <c r="FA60" s="19">
        <f t="shared" si="285"/>
        <v>4.4651161146441076</v>
      </c>
      <c r="FB60" s="19">
        <f t="shared" si="285"/>
        <v>4.457221899358621</v>
      </c>
      <c r="FC60" s="19">
        <f t="shared" si="285"/>
        <v>4.9366346642218506</v>
      </c>
      <c r="FD60" s="19">
        <f t="shared" si="285"/>
        <v>4.5819120368240762</v>
      </c>
      <c r="FE60" s="19">
        <f t="shared" si="285"/>
        <v>4.5607001611305487</v>
      </c>
      <c r="FF60" s="19">
        <f t="shared" si="285"/>
        <v>4.6708959175467468</v>
      </c>
    </row>
    <row r="61" spans="2:162" x14ac:dyDescent="0.2">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19"/>
      <c r="EG61" s="19"/>
      <c r="EH61" s="19"/>
      <c r="EI61" s="19"/>
      <c r="EJ61" s="19"/>
      <c r="EK61" s="19"/>
      <c r="EL61" s="19"/>
      <c r="EM61" s="19"/>
      <c r="EN61" s="19"/>
      <c r="EO61" s="19"/>
      <c r="EP61" s="19"/>
      <c r="EQ61" s="19"/>
      <c r="ER61" s="19"/>
      <c r="ES61" s="19"/>
      <c r="ET61" s="19"/>
      <c r="EU61" s="19"/>
      <c r="EV61" s="19"/>
      <c r="EW61" s="19"/>
      <c r="EX61" s="19"/>
      <c r="EY61" s="19"/>
      <c r="EZ61" s="19"/>
      <c r="FA61" s="19"/>
      <c r="FB61" s="19"/>
      <c r="FC61" s="19"/>
      <c r="FD61" s="19"/>
      <c r="FE61" s="19"/>
      <c r="FF61" s="19"/>
    </row>
    <row r="62" spans="2:162" x14ac:dyDescent="0.2">
      <c r="B62" t="str">
        <f>B30</f>
        <v>Seattle MSA CPI-U (1982-1984=100)</v>
      </c>
      <c r="C62" s="20"/>
      <c r="D62" s="20" t="e">
        <f t="shared" ref="D62:AA62" si="286">100*((D30/C30)^4-1)</f>
        <v>#DIV/0!</v>
      </c>
      <c r="E62" s="20" t="e">
        <f t="shared" si="286"/>
        <v>#DIV/0!</v>
      </c>
      <c r="F62" s="20" t="e">
        <f t="shared" si="286"/>
        <v>#DIV/0!</v>
      </c>
      <c r="G62" s="20" t="e">
        <f t="shared" si="286"/>
        <v>#DIV/0!</v>
      </c>
      <c r="H62" s="20" t="e">
        <f t="shared" si="286"/>
        <v>#DIV/0!</v>
      </c>
      <c r="I62" s="20" t="e">
        <f t="shared" si="286"/>
        <v>#DIV/0!</v>
      </c>
      <c r="J62" s="20" t="e">
        <f t="shared" si="286"/>
        <v>#DIV/0!</v>
      </c>
      <c r="K62" s="20" t="e">
        <f t="shared" si="286"/>
        <v>#DIV/0!</v>
      </c>
      <c r="L62" s="20" t="e">
        <f t="shared" si="286"/>
        <v>#DIV/0!</v>
      </c>
      <c r="M62" s="20" t="e">
        <f t="shared" si="286"/>
        <v>#DIV/0!</v>
      </c>
      <c r="N62" s="20" t="e">
        <f t="shared" si="286"/>
        <v>#DIV/0!</v>
      </c>
      <c r="O62" s="20" t="e">
        <f t="shared" si="286"/>
        <v>#DIV/0!</v>
      </c>
      <c r="P62" s="20" t="e">
        <f t="shared" si="286"/>
        <v>#DIV/0!</v>
      </c>
      <c r="Q62" s="20" t="e">
        <f t="shared" si="286"/>
        <v>#DIV/0!</v>
      </c>
      <c r="R62" s="20" t="e">
        <f t="shared" si="286"/>
        <v>#DIV/0!</v>
      </c>
      <c r="S62" s="20" t="e">
        <f t="shared" si="286"/>
        <v>#DIV/0!</v>
      </c>
      <c r="T62" s="20" t="e">
        <f t="shared" si="286"/>
        <v>#DIV/0!</v>
      </c>
      <c r="U62" s="20" t="e">
        <f t="shared" si="286"/>
        <v>#DIV/0!</v>
      </c>
      <c r="V62" s="20" t="e">
        <f t="shared" si="286"/>
        <v>#DIV/0!</v>
      </c>
      <c r="W62" s="20" t="e">
        <f t="shared" si="286"/>
        <v>#DIV/0!</v>
      </c>
      <c r="X62" s="20" t="e">
        <f t="shared" si="286"/>
        <v>#DIV/0!</v>
      </c>
      <c r="Y62" s="20" t="e">
        <f t="shared" si="286"/>
        <v>#DIV/0!</v>
      </c>
      <c r="Z62" s="20" t="e">
        <f t="shared" si="286"/>
        <v>#DIV/0!</v>
      </c>
      <c r="AA62" s="20" t="e">
        <f t="shared" si="286"/>
        <v>#DIV/0!</v>
      </c>
      <c r="AB62" s="20" t="e">
        <f t="shared" ref="AB62:BG62" si="287">100*((AB30/AA30)^4-1)</f>
        <v>#DIV/0!</v>
      </c>
      <c r="AC62" s="20" t="e">
        <f t="shared" si="287"/>
        <v>#DIV/0!</v>
      </c>
      <c r="AD62" s="20" t="e">
        <f t="shared" si="287"/>
        <v>#DIV/0!</v>
      </c>
      <c r="AE62" s="20" t="e">
        <f t="shared" si="287"/>
        <v>#DIV/0!</v>
      </c>
      <c r="AF62" s="20" t="e">
        <f t="shared" si="287"/>
        <v>#DIV/0!</v>
      </c>
      <c r="AG62" s="20" t="e">
        <f t="shared" si="287"/>
        <v>#DIV/0!</v>
      </c>
      <c r="AH62" s="20" t="e">
        <f t="shared" si="287"/>
        <v>#DIV/0!</v>
      </c>
      <c r="AI62" s="20" t="e">
        <f t="shared" si="287"/>
        <v>#DIV/0!</v>
      </c>
      <c r="AJ62" s="20">
        <f t="shared" si="287"/>
        <v>1.0854717444232165</v>
      </c>
      <c r="AK62" s="20">
        <f t="shared" si="287"/>
        <v>3.7657255923197575</v>
      </c>
      <c r="AL62" s="20">
        <f t="shared" si="287"/>
        <v>2.0331238173112443</v>
      </c>
      <c r="AM62" s="20">
        <f t="shared" si="287"/>
        <v>2.9853154030485829</v>
      </c>
      <c r="AN62" s="20">
        <f t="shared" si="287"/>
        <v>4.4086997890248281</v>
      </c>
      <c r="AO62" s="20">
        <f t="shared" si="287"/>
        <v>2.2218126324587528</v>
      </c>
      <c r="AP62" s="20">
        <f t="shared" si="287"/>
        <v>2.6793332807547809</v>
      </c>
      <c r="AQ62" s="20">
        <f t="shared" si="287"/>
        <v>3.5995839398343055</v>
      </c>
      <c r="AR62" s="20">
        <f t="shared" si="287"/>
        <v>5.5639076103945584</v>
      </c>
      <c r="AS62" s="20">
        <f t="shared" si="287"/>
        <v>4.095037288778669</v>
      </c>
      <c r="AT62" s="20">
        <f t="shared" si="287"/>
        <v>3.3695459528334304</v>
      </c>
      <c r="AU62" s="20">
        <f t="shared" si="287"/>
        <v>4.9290586017168403</v>
      </c>
      <c r="AV62" s="20">
        <f t="shared" si="287"/>
        <v>2.7452077367398076</v>
      </c>
      <c r="AW62" s="20">
        <f t="shared" si="287"/>
        <v>3.3890681360347896</v>
      </c>
      <c r="AX62" s="20">
        <f t="shared" si="287"/>
        <v>0.42895380828489316</v>
      </c>
      <c r="AY62" s="20">
        <f t="shared" si="287"/>
        <v>1.2896125826503235</v>
      </c>
      <c r="AZ62" s="20">
        <f t="shared" si="287"/>
        <v>3.2368581972116228</v>
      </c>
      <c r="BA62" s="20">
        <f t="shared" si="287"/>
        <v>2.5626037613593944</v>
      </c>
      <c r="BB62" s="20">
        <f t="shared" si="287"/>
        <v>0.31566462378198601</v>
      </c>
      <c r="BC62" s="20">
        <f t="shared" si="287"/>
        <v>1.7972327021423817</v>
      </c>
      <c r="BD62" s="20">
        <f t="shared" si="287"/>
        <v>1.471722977602119</v>
      </c>
      <c r="BE62" s="20">
        <f t="shared" si="287"/>
        <v>5.0945336914062445</v>
      </c>
      <c r="BF62" s="20">
        <f t="shared" si="287"/>
        <v>-4.1518532241689554</v>
      </c>
      <c r="BG62" s="20">
        <f t="shared" si="287"/>
        <v>2.4130062883304104</v>
      </c>
      <c r="BH62" s="20">
        <f t="shared" ref="BH62:CM62" si="288">100*((BH30/BG30)^4-1)</f>
        <v>2.7145417070310263</v>
      </c>
      <c r="BI62" s="20">
        <f t="shared" si="288"/>
        <v>-0.4100455904568423</v>
      </c>
      <c r="BJ62" s="20">
        <f t="shared" si="288"/>
        <v>2.4895074878089174</v>
      </c>
      <c r="BK62" s="20">
        <f t="shared" si="288"/>
        <v>3.7282404858548501</v>
      </c>
      <c r="BL62" s="20">
        <f t="shared" si="288"/>
        <v>6.1067235554217447</v>
      </c>
      <c r="BM62" s="20">
        <f t="shared" si="288"/>
        <v>-1.2901456248342269</v>
      </c>
      <c r="BN62" s="20">
        <f t="shared" si="288"/>
        <v>4.4754084214676748</v>
      </c>
      <c r="BO62" s="20">
        <f t="shared" si="288"/>
        <v>3.0020434193088086</v>
      </c>
      <c r="BP62" s="20">
        <f t="shared" si="288"/>
        <v>8.5103284940152299</v>
      </c>
      <c r="BQ62" s="20">
        <f t="shared" si="288"/>
        <v>3.5101505781220954</v>
      </c>
      <c r="BR62" s="20">
        <f t="shared" si="288"/>
        <v>-9.5385709205575431E-2</v>
      </c>
      <c r="BS62" s="20">
        <f t="shared" si="288"/>
        <v>4.1755002176269373</v>
      </c>
      <c r="BT62" s="20">
        <f t="shared" si="288"/>
        <v>7.6437833667263977</v>
      </c>
      <c r="BU62" s="20">
        <f t="shared" si="288"/>
        <v>0.63124646497407788</v>
      </c>
      <c r="BV62" s="20">
        <f t="shared" si="288"/>
        <v>5.1306307195331025</v>
      </c>
      <c r="BW62" s="20">
        <f t="shared" si="288"/>
        <v>5.6610270672180496</v>
      </c>
      <c r="BX62" s="20">
        <f t="shared" si="288"/>
        <v>7.2310635255684375</v>
      </c>
      <c r="BY62" s="20">
        <f t="shared" si="288"/>
        <v>3.7988716086673868</v>
      </c>
      <c r="BZ62" s="20">
        <f t="shared" si="288"/>
        <v>-6.0027742630257785</v>
      </c>
      <c r="CA62" s="20">
        <f t="shared" si="288"/>
        <v>0.87600547731794265</v>
      </c>
      <c r="CB62" s="20">
        <f t="shared" si="288"/>
        <v>3.3345313667718868</v>
      </c>
      <c r="CC62" s="20">
        <f t="shared" si="288"/>
        <v>0.97535730194113768</v>
      </c>
      <c r="CD62" s="20">
        <f t="shared" si="288"/>
        <v>-2.0991646467125813</v>
      </c>
      <c r="CE62" s="20">
        <f t="shared" si="288"/>
        <v>0.26316503936154589</v>
      </c>
      <c r="CF62" s="20">
        <f t="shared" si="288"/>
        <v>0.40843530791678795</v>
      </c>
      <c r="CG62" s="20">
        <f t="shared" si="288"/>
        <v>2.3706043199601456</v>
      </c>
      <c r="CH62" s="20">
        <f t="shared" si="288"/>
        <v>-1.0300632574525403</v>
      </c>
      <c r="CI62" s="20">
        <f t="shared" si="288"/>
        <v>4.3419019105481738</v>
      </c>
      <c r="CJ62" s="20">
        <f t="shared" si="288"/>
        <v>4.9706102753705128</v>
      </c>
      <c r="CK62" s="20">
        <f t="shared" si="288"/>
        <v>2.6573621532563152</v>
      </c>
      <c r="CL62" s="20">
        <f t="shared" si="288"/>
        <v>2.6851915184255226</v>
      </c>
      <c r="CM62" s="20">
        <f t="shared" si="288"/>
        <v>0.64737388490110348</v>
      </c>
      <c r="CN62" s="20">
        <f t="shared" ref="CN62:DS62" si="289">100*((CN30/CM30)^4-1)</f>
        <v>5.1732806803379772</v>
      </c>
      <c r="CO62" s="20">
        <f t="shared" si="289"/>
        <v>2.4986191567339722</v>
      </c>
      <c r="CP62" s="20">
        <f t="shared" si="289"/>
        <v>-0.89452038991051364</v>
      </c>
      <c r="CQ62" s="20">
        <f t="shared" si="289"/>
        <v>0.37436555030332386</v>
      </c>
      <c r="CR62" s="20">
        <f t="shared" si="289"/>
        <v>3.2459758975220465</v>
      </c>
      <c r="CS62" s="20">
        <f t="shared" si="289"/>
        <v>1.5731598661729684</v>
      </c>
      <c r="CT62" s="20">
        <f t="shared" si="289"/>
        <v>-1.3866596771561324</v>
      </c>
      <c r="CU62" s="20">
        <f t="shared" si="289"/>
        <v>1.4111709180788079</v>
      </c>
      <c r="CV62" s="20">
        <f t="shared" si="289"/>
        <v>7.3778673177079535</v>
      </c>
      <c r="CW62" s="20">
        <f t="shared" si="289"/>
        <v>9.067173414523122E-2</v>
      </c>
      <c r="CX62" s="20">
        <f t="shared" si="289"/>
        <v>-1.1808904169055667</v>
      </c>
      <c r="CY62" s="20">
        <f t="shared" si="289"/>
        <v>-1.5426156998869289</v>
      </c>
      <c r="CZ62" s="20">
        <f t="shared" si="289"/>
        <v>6.8846837153582197</v>
      </c>
      <c r="DA62" s="20">
        <f t="shared" si="289"/>
        <v>3.2444612273127893</v>
      </c>
      <c r="DB62" s="20">
        <f t="shared" si="289"/>
        <v>-1.5944025703269693</v>
      </c>
      <c r="DC62" s="20">
        <f t="shared" si="289"/>
        <v>0.53417018704573493</v>
      </c>
      <c r="DD62" s="20">
        <f t="shared" si="289"/>
        <v>6.5542887236822001</v>
      </c>
      <c r="DE62" s="20">
        <f t="shared" si="289"/>
        <v>3.0954257899598714</v>
      </c>
      <c r="DF62" s="20">
        <f t="shared" si="289"/>
        <v>-4.0475430117103972E-2</v>
      </c>
      <c r="DG62" s="20">
        <f t="shared" si="289"/>
        <v>4.1457612483685402</v>
      </c>
      <c r="DH62" s="20">
        <f t="shared" si="289"/>
        <v>4.9525513315780589</v>
      </c>
      <c r="DI62" s="20">
        <f t="shared" si="289"/>
        <v>1.0319220675258478</v>
      </c>
      <c r="DJ62" s="20">
        <f t="shared" si="289"/>
        <v>2.9461825528859231</v>
      </c>
      <c r="DK62" s="20">
        <f t="shared" si="289"/>
        <v>4.2578375051778306</v>
      </c>
      <c r="DL62" s="20">
        <f t="shared" si="289"/>
        <v>5.0490189417725206</v>
      </c>
      <c r="DM62" s="20">
        <f t="shared" si="289"/>
        <v>0.40303703441848526</v>
      </c>
      <c r="DN62" s="20">
        <f t="shared" si="289"/>
        <v>2.1135568747385314</v>
      </c>
      <c r="DO62" s="20">
        <f t="shared" si="289"/>
        <v>3.3445847480570778</v>
      </c>
      <c r="DP62" s="20">
        <f t="shared" si="289"/>
        <v>3.5239708681810145</v>
      </c>
      <c r="DQ62" s="20">
        <f t="shared" si="289"/>
        <v>3.780226730214209</v>
      </c>
      <c r="DR62" s="20">
        <f t="shared" si="289"/>
        <v>-1.7501666424837192</v>
      </c>
      <c r="DS62" s="20">
        <f t="shared" si="289"/>
        <v>4.4641481356378909</v>
      </c>
      <c r="DT62" s="20">
        <f t="shared" ref="DT62:EY62" si="290">100*((DT30/DS30)^4-1)</f>
        <v>-1.8941280900951707</v>
      </c>
      <c r="DU62" s="20">
        <f t="shared" si="290"/>
        <v>6.0231174391975673</v>
      </c>
      <c r="DV62" s="20">
        <f t="shared" si="290"/>
        <v>-1.32434164236086</v>
      </c>
      <c r="DW62" s="20">
        <f t="shared" si="290"/>
        <v>4.2832600681619537</v>
      </c>
      <c r="DX62" s="20">
        <f t="shared" si="290"/>
        <v>9.180417374683314</v>
      </c>
      <c r="DY62" s="20">
        <f t="shared" si="290"/>
        <v>8.9934728421492629</v>
      </c>
      <c r="DZ62" s="20">
        <f t="shared" si="290"/>
        <v>5.826784009047703</v>
      </c>
      <c r="EA62" s="20">
        <f t="shared" si="290"/>
        <v>8.2724741668016364</v>
      </c>
      <c r="EB62" s="20">
        <f t="shared" si="290"/>
        <v>15.698845912798532</v>
      </c>
      <c r="EC62" s="20">
        <f t="shared" si="290"/>
        <v>6.6336032723469218</v>
      </c>
      <c r="ED62" s="20">
        <f t="shared" si="290"/>
        <v>4.3975723903078467</v>
      </c>
      <c r="EE62" s="20">
        <f t="shared" si="290"/>
        <v>5.75830595341702</v>
      </c>
      <c r="EF62" s="19">
        <f t="shared" si="290"/>
        <v>6.8775898800554902</v>
      </c>
      <c r="EG62" s="19">
        <f t="shared" si="290"/>
        <v>4.0239385152101015</v>
      </c>
      <c r="EH62" s="19">
        <f t="shared" si="290"/>
        <v>1.6621015550134288</v>
      </c>
      <c r="EI62" s="19">
        <f t="shared" si="290"/>
        <v>3.5421018325950904</v>
      </c>
      <c r="EJ62" s="19">
        <f t="shared" si="290"/>
        <v>4.7477941626012043</v>
      </c>
      <c r="EK62" s="19">
        <f t="shared" si="290"/>
        <v>2.9773866997935494</v>
      </c>
      <c r="EL62" s="19">
        <f t="shared" si="290"/>
        <v>0.2796681404750867</v>
      </c>
      <c r="EM62" s="19">
        <f t="shared" si="290"/>
        <v>3.8080656691477088</v>
      </c>
      <c r="EN62" s="19">
        <f t="shared" si="290"/>
        <v>3.7980750100740313</v>
      </c>
      <c r="EO62" s="19">
        <f t="shared" si="290"/>
        <v>2.1782268664142679</v>
      </c>
      <c r="EP62" s="19">
        <f t="shared" si="290"/>
        <v>0.97194071687036754</v>
      </c>
      <c r="EQ62" s="19">
        <f t="shared" si="290"/>
        <v>3.1540252762040089</v>
      </c>
      <c r="ER62" s="19">
        <f t="shared" si="290"/>
        <v>3.4130846959620209</v>
      </c>
      <c r="ES62" s="19">
        <f t="shared" si="290"/>
        <v>1.9054950113161606</v>
      </c>
      <c r="ET62" s="19">
        <f t="shared" si="290"/>
        <v>1.4348951220513495</v>
      </c>
      <c r="EU62" s="19">
        <f t="shared" si="290"/>
        <v>3.1786286134112274</v>
      </c>
      <c r="EV62" s="19">
        <f t="shared" si="290"/>
        <v>3.194430097904255</v>
      </c>
      <c r="EW62" s="19">
        <f t="shared" si="290"/>
        <v>2.0954093054408984</v>
      </c>
      <c r="EX62" s="19">
        <f t="shared" si="290"/>
        <v>1.5743604491514684</v>
      </c>
      <c r="EY62" s="19">
        <f t="shared" si="290"/>
        <v>3.2133029782312583</v>
      </c>
      <c r="EZ62" s="19">
        <f t="shared" ref="EZ62:FF62" si="291">100*((EZ30/EY30)^4-1)</f>
        <v>2.7949550972053538</v>
      </c>
      <c r="FA62" s="19">
        <f t="shared" si="291"/>
        <v>2.0657233663190055</v>
      </c>
      <c r="FB62" s="19">
        <f t="shared" si="291"/>
        <v>1.559348969205443</v>
      </c>
      <c r="FC62" s="19">
        <f t="shared" si="291"/>
        <v>3.1515237337557345</v>
      </c>
      <c r="FD62" s="19">
        <f t="shared" si="291"/>
        <v>2.5998935047727434</v>
      </c>
      <c r="FE62" s="19">
        <f t="shared" si="291"/>
        <v>2.0267586898234269</v>
      </c>
      <c r="FF62" s="19">
        <f t="shared" si="291"/>
        <v>1.7721780680908239</v>
      </c>
    </row>
    <row r="63" spans="2:162" x14ac:dyDescent="0.2">
      <c r="B63" t="str">
        <f>B31</f>
        <v>Seattle MSA CPI-W (1982-1984=100)</v>
      </c>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f t="shared" ref="AJ63:BO63" si="292">100*((AJ31/AI31)^4-1)</f>
        <v>0.37042713874819722</v>
      </c>
      <c r="AK63" s="20">
        <f t="shared" si="292"/>
        <v>3.6206751986068264</v>
      </c>
      <c r="AL63" s="20">
        <f t="shared" si="292"/>
        <v>2.7133828503040469</v>
      </c>
      <c r="AM63" s="20">
        <f t="shared" si="292"/>
        <v>2.6951017599548655</v>
      </c>
      <c r="AN63" s="20">
        <f t="shared" si="292"/>
        <v>4.6575183264621733</v>
      </c>
      <c r="AO63" s="20">
        <f t="shared" si="292"/>
        <v>2.1614350084107059</v>
      </c>
      <c r="AP63" s="20">
        <f t="shared" si="292"/>
        <v>3.23763441443361</v>
      </c>
      <c r="AQ63" s="20">
        <f t="shared" si="292"/>
        <v>3.4525786500446465</v>
      </c>
      <c r="AR63" s="20">
        <f t="shared" si="292"/>
        <v>5.4700602154843736</v>
      </c>
      <c r="AS63" s="20">
        <f t="shared" si="292"/>
        <v>3.495157099290469</v>
      </c>
      <c r="AT63" s="20">
        <f t="shared" si="292"/>
        <v>4.2861463212144457</v>
      </c>
      <c r="AU63" s="20">
        <f t="shared" si="292"/>
        <v>4.4737168635321289</v>
      </c>
      <c r="AV63" s="20">
        <f t="shared" si="292"/>
        <v>2.5917800671866775</v>
      </c>
      <c r="AW63" s="20">
        <f t="shared" si="292"/>
        <v>2.5750957108561012</v>
      </c>
      <c r="AX63" s="20">
        <f t="shared" si="292"/>
        <v>1.3288854412334405</v>
      </c>
      <c r="AY63" s="20">
        <f t="shared" si="292"/>
        <v>0.88153737119955888</v>
      </c>
      <c r="AZ63" s="20">
        <f t="shared" si="292"/>
        <v>2.9918979943811985</v>
      </c>
      <c r="BA63" s="20">
        <f t="shared" si="292"/>
        <v>2.0829779449630381</v>
      </c>
      <c r="BB63" s="20">
        <f t="shared" si="292"/>
        <v>0.54222459496942044</v>
      </c>
      <c r="BC63" s="20">
        <f t="shared" si="292"/>
        <v>2.5090830763418781</v>
      </c>
      <c r="BD63" s="20">
        <f t="shared" si="292"/>
        <v>0.32262374667673122</v>
      </c>
      <c r="BE63" s="20">
        <f t="shared" si="292"/>
        <v>4.0305484277707526</v>
      </c>
      <c r="BF63" s="20">
        <f t="shared" si="292"/>
        <v>-3.4610575108131258</v>
      </c>
      <c r="BG63" s="20">
        <f t="shared" si="292"/>
        <v>2.707306079221361</v>
      </c>
      <c r="BH63" s="20">
        <f t="shared" si="292"/>
        <v>4.2184924178831684</v>
      </c>
      <c r="BI63" s="20">
        <f t="shared" si="292"/>
        <v>-0.31583078388541796</v>
      </c>
      <c r="BJ63" s="20">
        <f t="shared" si="292"/>
        <v>2.8786647189805281</v>
      </c>
      <c r="BK63" s="20">
        <f t="shared" si="292"/>
        <v>3.0722175934289941</v>
      </c>
      <c r="BL63" s="20">
        <f t="shared" si="292"/>
        <v>6.6023493866580685</v>
      </c>
      <c r="BM63" s="20">
        <f t="shared" si="292"/>
        <v>-0.40857964990022033</v>
      </c>
      <c r="BN63" s="20">
        <f t="shared" si="292"/>
        <v>4.2652406097428708</v>
      </c>
      <c r="BO63" s="20">
        <f t="shared" si="292"/>
        <v>1.323979441139933</v>
      </c>
      <c r="BP63" s="20">
        <f t="shared" ref="BP63:CU63" si="293">100*((BP31/BO31)^4-1)</f>
        <v>10.817039982552522</v>
      </c>
      <c r="BQ63" s="20">
        <f t="shared" si="293"/>
        <v>3.8951644466576285</v>
      </c>
      <c r="BR63" s="20">
        <f t="shared" si="293"/>
        <v>-1.9360511703141126</v>
      </c>
      <c r="BS63" s="20">
        <f t="shared" si="293"/>
        <v>3.2651032837471172</v>
      </c>
      <c r="BT63" s="20">
        <f t="shared" si="293"/>
        <v>9.5032345694867395</v>
      </c>
      <c r="BU63" s="20">
        <f t="shared" si="293"/>
        <v>-0.47238970297005523</v>
      </c>
      <c r="BV63" s="20">
        <f t="shared" si="293"/>
        <v>6.5192893231878601</v>
      </c>
      <c r="BW63" s="20">
        <f t="shared" si="293"/>
        <v>5.2831024808458915</v>
      </c>
      <c r="BX63" s="20">
        <f t="shared" si="293"/>
        <v>8.9697900742921952</v>
      </c>
      <c r="BY63" s="20">
        <f t="shared" si="293"/>
        <v>4.1251536955243306</v>
      </c>
      <c r="BZ63" s="20">
        <f t="shared" si="293"/>
        <v>-8.1874331950654859</v>
      </c>
      <c r="CA63" s="20">
        <f t="shared" si="293"/>
        <v>0.36011935498159175</v>
      </c>
      <c r="CB63" s="20">
        <f t="shared" si="293"/>
        <v>4.3640127850333776</v>
      </c>
      <c r="CC63" s="20">
        <f t="shared" si="293"/>
        <v>1.4048959256801385</v>
      </c>
      <c r="CD63" s="20">
        <f t="shared" si="293"/>
        <v>-1.3470689954150239</v>
      </c>
      <c r="CE63" s="20">
        <f t="shared" si="293"/>
        <v>0.16833908463866898</v>
      </c>
      <c r="CF63" s="20">
        <f t="shared" si="293"/>
        <v>1.578775660601317</v>
      </c>
      <c r="CG63" s="20">
        <f t="shared" si="293"/>
        <v>2.4739618929182861</v>
      </c>
      <c r="CH63" s="20">
        <f t="shared" si="293"/>
        <v>-0.82360179438145664</v>
      </c>
      <c r="CI63" s="20">
        <f t="shared" si="293"/>
        <v>5.1321855958891716</v>
      </c>
      <c r="CJ63" s="20">
        <f t="shared" si="293"/>
        <v>6.1653493366981449</v>
      </c>
      <c r="CK63" s="20">
        <f t="shared" si="293"/>
        <v>2.404532011179783</v>
      </c>
      <c r="CL63" s="20">
        <f t="shared" si="293"/>
        <v>2.5200221399195089</v>
      </c>
      <c r="CM63" s="20">
        <f t="shared" si="293"/>
        <v>0.14490813638572408</v>
      </c>
      <c r="CN63" s="20">
        <f t="shared" si="293"/>
        <v>6.0512867239369106</v>
      </c>
      <c r="CO63" s="20">
        <f t="shared" si="293"/>
        <v>2.1140873309801078</v>
      </c>
      <c r="CP63" s="20">
        <f t="shared" si="293"/>
        <v>-0.81271719509208307</v>
      </c>
      <c r="CQ63" s="20">
        <f t="shared" si="293"/>
        <v>0.46553800160267222</v>
      </c>
      <c r="CR63" s="20">
        <f t="shared" si="293"/>
        <v>2.8057201341759708</v>
      </c>
      <c r="CS63" s="20">
        <f t="shared" si="293"/>
        <v>1.960647218232392</v>
      </c>
      <c r="CT63" s="20">
        <f t="shared" si="293"/>
        <v>-1.0835475209510004</v>
      </c>
      <c r="CU63" s="20">
        <f t="shared" si="293"/>
        <v>1.5421962851123849</v>
      </c>
      <c r="CV63" s="20">
        <f t="shared" ref="CV63:EA63" si="294">100*((CV31/CU31)^4-1)</f>
        <v>7.5228535114394202</v>
      </c>
      <c r="CW63" s="20">
        <f t="shared" si="294"/>
        <v>0.78841327866852051</v>
      </c>
      <c r="CX63" s="20">
        <f t="shared" si="294"/>
        <v>-3.1741535878476057</v>
      </c>
      <c r="CY63" s="20">
        <f t="shared" si="294"/>
        <v>-2.8917234726501762</v>
      </c>
      <c r="CZ63" s="20">
        <f t="shared" si="294"/>
        <v>7.3560285686022464</v>
      </c>
      <c r="DA63" s="20">
        <f t="shared" si="294"/>
        <v>4.0680534700777704</v>
      </c>
      <c r="DB63" s="20">
        <f t="shared" si="294"/>
        <v>-2.0423508184074013</v>
      </c>
      <c r="DC63" s="20">
        <f t="shared" si="294"/>
        <v>0.38638220529518819</v>
      </c>
      <c r="DD63" s="20">
        <f t="shared" si="294"/>
        <v>6.9209466316492607</v>
      </c>
      <c r="DE63" s="20">
        <f t="shared" si="294"/>
        <v>2.8566694563703976</v>
      </c>
      <c r="DF63" s="20">
        <f t="shared" si="294"/>
        <v>0.11019118912096726</v>
      </c>
      <c r="DG63" s="20">
        <f t="shared" si="294"/>
        <v>4.8525309384001902</v>
      </c>
      <c r="DH63" s="20">
        <f t="shared" si="294"/>
        <v>4.9371617828530834</v>
      </c>
      <c r="DI63" s="20">
        <f t="shared" si="294"/>
        <v>1.4941788374687626</v>
      </c>
      <c r="DJ63" s="20">
        <f t="shared" si="294"/>
        <v>3.6294956485583008</v>
      </c>
      <c r="DK63" s="20">
        <f t="shared" si="294"/>
        <v>4.0713949222796808</v>
      </c>
      <c r="DL63" s="20">
        <f t="shared" si="294"/>
        <v>5.1817461657555297</v>
      </c>
      <c r="DM63" s="20">
        <f t="shared" si="294"/>
        <v>-0.12165959465356702</v>
      </c>
      <c r="DN63" s="20">
        <f t="shared" si="294"/>
        <v>2.7734126567646511</v>
      </c>
      <c r="DO63" s="20">
        <f t="shared" si="294"/>
        <v>2.1605056090402863</v>
      </c>
      <c r="DP63" s="20">
        <f t="shared" si="294"/>
        <v>2.8359077264316745</v>
      </c>
      <c r="DQ63" s="20">
        <f t="shared" si="294"/>
        <v>2.334961303814187</v>
      </c>
      <c r="DR63" s="20">
        <f t="shared" si="294"/>
        <v>0.19831137557571044</v>
      </c>
      <c r="DS63" s="20">
        <f t="shared" si="294"/>
        <v>5.0821385741511182</v>
      </c>
      <c r="DT63" s="20">
        <f t="shared" si="294"/>
        <v>-2.4872379567023706</v>
      </c>
      <c r="DU63" s="20">
        <f t="shared" si="294"/>
        <v>7.1243563648662578</v>
      </c>
      <c r="DV63" s="20">
        <f t="shared" si="294"/>
        <v>-1.9785253806091307</v>
      </c>
      <c r="DW63" s="20">
        <f t="shared" si="294"/>
        <v>4.4553587527872418</v>
      </c>
      <c r="DX63" s="20">
        <f t="shared" si="294"/>
        <v>10.82158269848199</v>
      </c>
      <c r="DY63" s="20">
        <f t="shared" si="294"/>
        <v>7.4458178534677621</v>
      </c>
      <c r="DZ63" s="20">
        <f t="shared" si="294"/>
        <v>5.6626108397082264</v>
      </c>
      <c r="EA63" s="20">
        <f t="shared" si="294"/>
        <v>8.5353002466257202</v>
      </c>
      <c r="EB63" s="20">
        <f t="shared" ref="EB63:FF63" si="295">100*((EB31/EA31)^4-1)</f>
        <v>14.571690916727697</v>
      </c>
      <c r="EC63" s="20">
        <f t="shared" si="295"/>
        <v>8.325726564432756</v>
      </c>
      <c r="ED63" s="20">
        <f t="shared" si="295"/>
        <v>3.4370554175227719</v>
      </c>
      <c r="EE63" s="20">
        <f t="shared" si="295"/>
        <v>4.0090983146538584</v>
      </c>
      <c r="EF63" s="19">
        <f t="shared" si="295"/>
        <v>6.3355340222244871</v>
      </c>
      <c r="EG63" s="19">
        <f t="shared" si="295"/>
        <v>5.0938400549731311</v>
      </c>
      <c r="EH63" s="19">
        <f t="shared" si="295"/>
        <v>0.75579243960441911</v>
      </c>
      <c r="EI63" s="19">
        <f t="shared" si="295"/>
        <v>2.8542091589733642</v>
      </c>
      <c r="EJ63" s="19">
        <f t="shared" si="295"/>
        <v>4.8899210294393924</v>
      </c>
      <c r="EK63" s="19">
        <f t="shared" si="295"/>
        <v>4.2352666392514893</v>
      </c>
      <c r="EL63" s="19">
        <f t="shared" si="295"/>
        <v>-0.38900378145271253</v>
      </c>
      <c r="EM63" s="19">
        <f t="shared" si="295"/>
        <v>3.4967344091757724</v>
      </c>
      <c r="EN63" s="19">
        <f t="shared" si="295"/>
        <v>3.8130242886326382</v>
      </c>
      <c r="EO63" s="19">
        <f t="shared" si="295"/>
        <v>3.2988932736700782</v>
      </c>
      <c r="EP63" s="19">
        <f t="shared" si="295"/>
        <v>0.43187130796507045</v>
      </c>
      <c r="EQ63" s="19">
        <f t="shared" si="295"/>
        <v>2.6179558827844174</v>
      </c>
      <c r="ER63" s="19">
        <f t="shared" si="295"/>
        <v>3.4255354949506822</v>
      </c>
      <c r="ES63" s="19">
        <f t="shared" si="295"/>
        <v>3.0990943321519193</v>
      </c>
      <c r="ET63" s="19">
        <f t="shared" si="295"/>
        <v>0.87680826984126714</v>
      </c>
      <c r="EU63" s="19">
        <f t="shared" si="295"/>
        <v>2.7404510965726825</v>
      </c>
      <c r="EV63" s="19">
        <f t="shared" si="295"/>
        <v>3.2753390731719678</v>
      </c>
      <c r="EW63" s="19">
        <f t="shared" si="295"/>
        <v>3.2708637797000728</v>
      </c>
      <c r="EX63" s="19">
        <f t="shared" si="295"/>
        <v>0.99555070001828838</v>
      </c>
      <c r="EY63" s="19">
        <f t="shared" si="295"/>
        <v>2.7486618811919383</v>
      </c>
      <c r="EZ63" s="19">
        <f t="shared" si="295"/>
        <v>2.8200266864033541</v>
      </c>
      <c r="FA63" s="19">
        <f t="shared" si="295"/>
        <v>3.2163673113505542</v>
      </c>
      <c r="FB63" s="19">
        <f t="shared" si="295"/>
        <v>0.979493181668456</v>
      </c>
      <c r="FC63" s="19">
        <f t="shared" si="295"/>
        <v>2.704526464331769</v>
      </c>
      <c r="FD63" s="19">
        <f t="shared" si="295"/>
        <v>2.6486095630374962</v>
      </c>
      <c r="FE63" s="19">
        <f t="shared" si="295"/>
        <v>3.1953495122581943</v>
      </c>
      <c r="FF63" s="19">
        <f t="shared" si="295"/>
        <v>1.2123989707685023</v>
      </c>
    </row>
    <row r="64" spans="2:162" x14ac:dyDescent="0.2">
      <c r="B64" t="str">
        <f>B32</f>
        <v>Seattle MSA S&amp;P CoreLogic Case-Shilller Home Price Index</v>
      </c>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f t="shared" ref="AJ64" si="296">100*((AJ32/AI32)^4-1)</f>
        <v>10.572511879360702</v>
      </c>
      <c r="AK64" s="20">
        <f t="shared" ref="AK64" si="297">100*((AK32/AJ32)^4-1)</f>
        <v>10.164640583561123</v>
      </c>
      <c r="AL64" s="20">
        <f t="shared" ref="AL64" si="298">100*((AL32/AK32)^4-1)</f>
        <v>8.7171685975298665</v>
      </c>
      <c r="AM64" s="20">
        <f t="shared" ref="AM64" si="299">100*((AM32/AL32)^4-1)</f>
        <v>6.8594316037477787</v>
      </c>
      <c r="AN64" s="20">
        <f t="shared" ref="AN64" si="300">100*((AN32/AM32)^4-1)</f>
        <v>10.037823871302853</v>
      </c>
      <c r="AO64" s="20">
        <f t="shared" ref="AO64" si="301">100*((AO32/AN32)^4-1)</f>
        <v>8.5744400235633123</v>
      </c>
      <c r="AP64" s="20">
        <f t="shared" ref="AP64" si="302">100*((AP32/AO32)^4-1)</f>
        <v>10.471179565646516</v>
      </c>
      <c r="AQ64" s="20">
        <f t="shared" ref="AQ64" si="303">100*((AQ32/AP32)^4-1)</f>
        <v>8.0973539036434552</v>
      </c>
      <c r="AR64" s="20">
        <f t="shared" ref="AR64" si="304">100*((AR32/AQ32)^4-1)</f>
        <v>8.7149057563150834</v>
      </c>
      <c r="AS64" s="20">
        <f t="shared" ref="AS64" si="305">100*((AS32/AR32)^4-1)</f>
        <v>4.7573280397348761</v>
      </c>
      <c r="AT64" s="20">
        <f t="shared" ref="AT64" si="306">100*((AT32/AS32)^4-1)</f>
        <v>4.8056119225585725</v>
      </c>
      <c r="AU64" s="20">
        <f t="shared" ref="AU64" si="307">100*((AU32/AT32)^4-1)</f>
        <v>5.5153408863839459</v>
      </c>
      <c r="AV64" s="20">
        <f t="shared" ref="AV64" si="308">100*((AV32/AU32)^4-1)</f>
        <v>5.2719654539922001</v>
      </c>
      <c r="AW64" s="20">
        <f t="shared" ref="AW64" si="309">100*((AW32/AV32)^4-1)</f>
        <v>4.6469528723900977</v>
      </c>
      <c r="AX64" s="20">
        <f t="shared" ref="AX64" si="310">100*((AX32/AW32)^4-1)</f>
        <v>4.839446676146264</v>
      </c>
      <c r="AY64" s="20">
        <f t="shared" ref="AY64" si="311">100*((AY32/AX32)^4-1)</f>
        <v>4.8195407578593974</v>
      </c>
      <c r="AZ64" s="20">
        <f t="shared" ref="AZ64" si="312">100*((AZ32/AY32)^4-1)</f>
        <v>1.9390294820176068</v>
      </c>
      <c r="BA64" s="20">
        <f t="shared" ref="BA64" si="313">100*((BA32/AZ32)^4-1)</f>
        <v>3.5012499066496172</v>
      </c>
      <c r="BB64" s="20">
        <f t="shared" ref="BB64" si="314">100*((BB32/BA32)^4-1)</f>
        <v>4.3860303267965861</v>
      </c>
      <c r="BC64" s="20">
        <f t="shared" ref="BC64" si="315">100*((BC32/BB32)^4-1)</f>
        <v>5.0987871814901053</v>
      </c>
      <c r="BD64" s="20">
        <f t="shared" ref="BD64" si="316">100*((BD32/BC32)^4-1)</f>
        <v>5.0761896885454627</v>
      </c>
      <c r="BE64" s="20">
        <f t="shared" ref="BE64" si="317">100*((BE32/BD32)^4-1)</f>
        <v>6.8622056885740745</v>
      </c>
      <c r="BF64" s="20">
        <f t="shared" ref="BF64" si="318">100*((BF32/BE32)^4-1)</f>
        <v>9.7196422889413334</v>
      </c>
      <c r="BG64" s="20">
        <f t="shared" ref="BG64" si="319">100*((BG32/BF32)^4-1)</f>
        <v>9.4814476815906712</v>
      </c>
      <c r="BH64" s="20">
        <f t="shared" ref="BH64" si="320">100*((BH32/BG32)^4-1)</f>
        <v>10.821869637618487</v>
      </c>
      <c r="BI64" s="20">
        <f t="shared" ref="BI64" si="321">100*((BI32/BH32)^4-1)</f>
        <v>10.713641868541846</v>
      </c>
      <c r="BJ64" s="20">
        <f t="shared" ref="BJ64" si="322">100*((BJ32/BI32)^4-1)</f>
        <v>12.591741056452776</v>
      </c>
      <c r="BK64" s="20">
        <f t="shared" ref="BK64" si="323">100*((BK32/BJ32)^4-1)</f>
        <v>19.066189605714712</v>
      </c>
      <c r="BL64" s="20">
        <f t="shared" ref="BL64" si="324">100*((BL32/BK32)^4-1)</f>
        <v>16.084313262053751</v>
      </c>
      <c r="BM64" s="20">
        <f t="shared" ref="BM64" si="325">100*((BM32/BL32)^4-1)</f>
        <v>18.282603068744962</v>
      </c>
      <c r="BN64" s="20">
        <f t="shared" ref="BN64" si="326">100*((BN32/BM32)^4-1)</f>
        <v>19.97415746201645</v>
      </c>
      <c r="BO64" s="20">
        <f t="shared" ref="BO64" si="327">100*((BO32/BN32)^4-1)</f>
        <v>18.902202925588973</v>
      </c>
      <c r="BP64" s="20">
        <f t="shared" ref="BP64" si="328">100*((BP32/BO32)^4-1)</f>
        <v>12.864159990206335</v>
      </c>
      <c r="BQ64" s="20">
        <f t="shared" ref="BQ64" si="329">100*((BQ32/BP32)^4-1)</f>
        <v>11.736853573537909</v>
      </c>
      <c r="BR64" s="20">
        <f t="shared" ref="BR64" si="330">100*((BR32/BQ32)^4-1)</f>
        <v>8.5622178191112841</v>
      </c>
      <c r="BS64" s="20">
        <f t="shared" ref="BS64" si="331">100*((BS32/BR32)^4-1)</f>
        <v>10.333352361250792</v>
      </c>
      <c r="BT64" s="20">
        <f t="shared" ref="BT64" si="332">100*((BT32/BS32)^4-1)</f>
        <v>4.9962120746544381</v>
      </c>
      <c r="BU64" s="20">
        <f t="shared" ref="BU64" si="333">100*((BU32/BT32)^4-1)</f>
        <v>-1.3531126568921303</v>
      </c>
      <c r="BV64" s="20">
        <f t="shared" ref="BV64" si="334">100*((BV32/BU32)^4-1)</f>
        <v>-6.0807152602244123</v>
      </c>
      <c r="BW64" s="20">
        <f t="shared" ref="BW64" si="335">100*((BW32/BV32)^4-1)</f>
        <v>-7.175758336372839</v>
      </c>
      <c r="BX64" s="20">
        <f t="shared" ref="BX64" si="336">100*((BX32/BW32)^4-1)</f>
        <v>-9.7686322801884824</v>
      </c>
      <c r="BY64" s="20">
        <f t="shared" ref="BY64" si="337">100*((BY32/BX32)^4-1)</f>
        <v>-13.275029922368065</v>
      </c>
      <c r="BZ64" s="20">
        <f t="shared" ref="BZ64" si="338">100*((BZ32/BY32)^4-1)</f>
        <v>-15.899828044051844</v>
      </c>
      <c r="CA64" s="20">
        <f t="shared" ref="CA64" si="339">100*((CA32/BZ32)^4-1)</f>
        <v>-22.071419952748684</v>
      </c>
      <c r="CB64" s="20">
        <f t="shared" ref="CB64" si="340">100*((CB32/CA32)^4-1)</f>
        <v>-14.862567722984043</v>
      </c>
      <c r="CC64" s="20">
        <f t="shared" ref="CC64" si="341">100*((CC32/CB32)^4-1)</f>
        <v>-5.396441505930472</v>
      </c>
      <c r="CD64" s="20">
        <f t="shared" ref="CD64" si="342">100*((CD32/CC32)^4-1)</f>
        <v>3.1241095336705493</v>
      </c>
      <c r="CE64" s="20">
        <f t="shared" ref="CE64" si="343">100*((CE32/CD32)^4-1)</f>
        <v>-1.4565215661605957</v>
      </c>
      <c r="CF64" s="20">
        <f t="shared" ref="CF64" si="344">100*((CF32/CE32)^4-1)</f>
        <v>-4.6858939031381723</v>
      </c>
      <c r="CG64" s="20">
        <f t="shared" ref="CG64" si="345">100*((CG32/CF32)^4-1)</f>
        <v>-6.1048632860892793</v>
      </c>
      <c r="CH64" s="20">
        <f t="shared" ref="CH64" si="346">100*((CH32/CG32)^4-1)</f>
        <v>-6.8942009354653671</v>
      </c>
      <c r="CI64" s="20">
        <f t="shared" ref="CI64" si="347">100*((CI32/CH32)^4-1)</f>
        <v>-10.510775711387399</v>
      </c>
      <c r="CJ64" s="20">
        <f t="shared" ref="CJ64" si="348">100*((CJ32/CI32)^4-1)</f>
        <v>-4.0646224246635665</v>
      </c>
      <c r="CK64" s="20">
        <f t="shared" ref="CK64" si="349">100*((CK32/CJ32)^4-1)</f>
        <v>-4.0770691096220224</v>
      </c>
      <c r="CL64" s="20">
        <f t="shared" ref="CL64" si="350">100*((CL32/CK32)^4-1)</f>
        <v>-4.5579551331866757</v>
      </c>
      <c r="CM64" s="20">
        <f t="shared" ref="CM64" si="351">100*((CM32/CL32)^4-1)</f>
        <v>2.0492792934884152</v>
      </c>
      <c r="CN64" s="20">
        <f t="shared" ref="CN64" si="352">100*((CN32/CM32)^4-1)</f>
        <v>8.1063050864970343</v>
      </c>
      <c r="CO64" s="20">
        <f t="shared" ref="CO64" si="353">100*((CO32/CN32)^4-1)</f>
        <v>9.9716630537772133</v>
      </c>
      <c r="CP64" s="20">
        <f t="shared" ref="CP64" si="354">100*((CP32/CO32)^4-1)</f>
        <v>9.5451034353859718</v>
      </c>
      <c r="CQ64" s="20">
        <f t="shared" ref="CQ64" si="355">100*((CQ32/CP32)^4-1)</f>
        <v>10.28244243893699</v>
      </c>
      <c r="CR64" s="20">
        <f t="shared" ref="CR64" si="356">100*((CR32/CQ32)^4-1)</f>
        <v>16.115944853701979</v>
      </c>
      <c r="CS64" s="20">
        <f t="shared" ref="CS64" si="357">100*((CS32/CR32)^4-1)</f>
        <v>16.464442829102332</v>
      </c>
      <c r="CT64" s="20">
        <f t="shared" ref="CT64" si="358">100*((CT32/CS32)^4-1)</f>
        <v>8.9646040365044755</v>
      </c>
      <c r="CU64" s="20">
        <f t="shared" ref="CU64" si="359">100*((CU32/CT32)^4-1)</f>
        <v>6.5814009584935329</v>
      </c>
      <c r="CV64" s="20">
        <f t="shared" ref="CV64" si="360">100*((CV32/CU32)^4-1)</f>
        <v>6.0625355222932997</v>
      </c>
      <c r="CW64" s="20">
        <f t="shared" ref="CW64" si="361">100*((CW32/CV32)^4-1)</f>
        <v>5.0722794680744032</v>
      </c>
      <c r="CX64" s="20">
        <f t="shared" ref="CX64" si="362">100*((CX32/CW32)^4-1)</f>
        <v>8.1999549945982473</v>
      </c>
      <c r="CY64" s="20">
        <f t="shared" ref="CY64" si="363">100*((CY32/CX32)^4-1)</f>
        <v>8.328487455009137</v>
      </c>
      <c r="CZ64" s="20">
        <f t="shared" ref="CZ64" si="364">100*((CZ32/CY32)^4-1)</f>
        <v>7.0450862470776698</v>
      </c>
      <c r="DA64" s="20">
        <f t="shared" ref="DA64" si="365">100*((DA32/CZ32)^4-1)</f>
        <v>7.8632488493018293</v>
      </c>
      <c r="DB64" s="20">
        <f t="shared" ref="DB64" si="366">100*((DB32/DA32)^4-1)</f>
        <v>15.525769437886616</v>
      </c>
      <c r="DC64" s="20">
        <f t="shared" ref="DC64" si="367">100*((DC32/DB32)^4-1)</f>
        <v>11.537567616216515</v>
      </c>
      <c r="DD64" s="20">
        <f t="shared" ref="DD64" si="368">100*((DD32/DC32)^4-1)</f>
        <v>7.4885156527375818</v>
      </c>
      <c r="DE64" s="20">
        <f t="shared" ref="DE64" si="369">100*((DE32/DD32)^4-1)</f>
        <v>11.026699856558352</v>
      </c>
      <c r="DF64" s="20">
        <f t="shared" ref="DF64" si="370">100*((DF32/DE32)^4-1)</f>
        <v>13.331215645499395</v>
      </c>
      <c r="DG64" s="20">
        <f t="shared" ref="DG64" si="371">100*((DG32/DF32)^4-1)</f>
        <v>14.880925802310152</v>
      </c>
      <c r="DH64" s="20">
        <f t="shared" ref="DH64" si="372">100*((DH32/DG32)^4-1)</f>
        <v>12.728443422837232</v>
      </c>
      <c r="DI64" s="20">
        <f t="shared" ref="DI64" si="373">100*((DI32/DH32)^4-1)</f>
        <v>12.645066481593936</v>
      </c>
      <c r="DJ64" s="20">
        <f t="shared" ref="DJ64" si="374">100*((DJ32/DI32)^4-1)</f>
        <v>11.64940464356965</v>
      </c>
      <c r="DK64" s="20">
        <f t="shared" ref="DK64" si="375">100*((DK32/DJ32)^4-1)</f>
        <v>13.411679451764623</v>
      </c>
      <c r="DL64" s="20">
        <f t="shared" ref="DL64" si="376">100*((DL32/DK32)^4-1)</f>
        <v>13.828227652993451</v>
      </c>
      <c r="DM64" s="20">
        <f t="shared" ref="DM64" si="377">100*((DM32/DL32)^4-1)</f>
        <v>1.4896109054860274</v>
      </c>
      <c r="DN64" s="20">
        <f t="shared" ref="DN64" si="378">100*((DN32/DM32)^4-1)</f>
        <v>-1.8888015991544105</v>
      </c>
      <c r="DO64" s="20">
        <f t="shared" ref="DO64" si="379">100*((DO32/DN32)^4-1)</f>
        <v>-2.01879003478459</v>
      </c>
      <c r="DP64" s="20">
        <f t="shared" ref="DP64" si="380">100*((DP32/DO32)^4-1)</f>
        <v>-1.6435866049024028</v>
      </c>
      <c r="DQ64" s="20">
        <f t="shared" ref="DQ64" si="381">100*((DQ32/DP32)^4-1)</f>
        <v>9.0955096193164877</v>
      </c>
      <c r="DR64" s="20">
        <f t="shared" ref="DR64" si="382">100*((DR32/DQ32)^4-1)</f>
        <v>9.0321415267582204</v>
      </c>
      <c r="DS64" s="20">
        <f t="shared" ref="DS64" si="383">100*((DS32/DR32)^4-1)</f>
        <v>7.7301215099288889</v>
      </c>
      <c r="DT64" s="20">
        <f t="shared" ref="DT64" si="384">100*((DT32/DS32)^4-1)</f>
        <v>1.3432709032959567</v>
      </c>
      <c r="DU64" s="20">
        <f t="shared" ref="DU64" si="385">100*((DU32/DT32)^4-1)</f>
        <v>17.615125161763622</v>
      </c>
      <c r="DV64" s="20">
        <f t="shared" ref="DV64" si="386">100*((DV32/DU32)^4-1)</f>
        <v>26.350036006271793</v>
      </c>
      <c r="DW64" s="20">
        <f t="shared" ref="DW64" si="387">100*((DW32/DV32)^4-1)</f>
        <v>20.314471109725062</v>
      </c>
      <c r="DX64" s="20">
        <f t="shared" ref="DX64" si="388">100*((DX32/DW32)^4-1)</f>
        <v>27.640860165046057</v>
      </c>
      <c r="DY64" s="20">
        <f t="shared" ref="DY64" si="389">100*((DY32/DX32)^4-1)</f>
        <v>23.889647821550962</v>
      </c>
      <c r="DZ64" s="20">
        <f t="shared" ref="DZ64" si="390">100*((DZ32/DY32)^4-1)</f>
        <v>22.181592326500834</v>
      </c>
      <c r="EA64" s="20">
        <f t="shared" ref="EA64" si="391">100*((EA32/DZ32)^4-1)</f>
        <v>31.512054174047055</v>
      </c>
      <c r="EB64" s="20">
        <f t="shared" ref="EB64" si="392">100*((EB32/EA32)^4-1)</f>
        <v>13.966748678396868</v>
      </c>
      <c r="EC64" s="20">
        <f t="shared" ref="EC64" si="393">100*((EC32/EB32)^4-1)</f>
        <v>-19.360590764717745</v>
      </c>
      <c r="ED64" s="20">
        <f t="shared" ref="ED64" si="394">100*((ED32/EC32)^4-1)</f>
        <v>-12.556385629982225</v>
      </c>
      <c r="EE64" s="20">
        <f t="shared" ref="EE64" si="395">100*((EE32/ED32)^4-1)</f>
        <v>-14.84524087932898</v>
      </c>
      <c r="EF64" s="19">
        <f t="shared" ref="EF64" si="396">100*((EF32/EE32)^4-1)</f>
        <v>-2.2587560506070359</v>
      </c>
      <c r="EG64" s="19">
        <f t="shared" ref="EG64" si="397">100*((EG32/EF32)^4-1)</f>
        <v>3.9435490240124382</v>
      </c>
      <c r="EH64" s="19">
        <f t="shared" ref="EH64" si="398">100*((EH32/EG32)^4-1)</f>
        <v>6.0498897692790043</v>
      </c>
      <c r="EI64" s="19">
        <f t="shared" ref="EI64" si="399">100*((EI32/EH32)^4-1)</f>
        <v>7.2799279339818224</v>
      </c>
      <c r="EJ64" s="19">
        <f t="shared" ref="EJ64" si="400">100*((EJ32/EI32)^4-1)</f>
        <v>7.8464019024783616</v>
      </c>
      <c r="EK64" s="19">
        <f t="shared" ref="EK64" si="401">100*((EK32/EJ32)^4-1)</f>
        <v>7.880264509254542</v>
      </c>
      <c r="EL64" s="19">
        <f t="shared" ref="EL64" si="402">100*((EL32/EK32)^4-1)</f>
        <v>7.5465453108952474</v>
      </c>
      <c r="EM64" s="19">
        <f t="shared" ref="EM64" si="403">100*((EM32/EL32)^4-1)</f>
        <v>7.1510666539448486</v>
      </c>
      <c r="EN64" s="19">
        <f t="shared" ref="EN64" si="404">100*((EN32/EM32)^4-1)</f>
        <v>6.6943466242884053</v>
      </c>
      <c r="EO64" s="19">
        <f t="shared" ref="EO64" si="405">100*((EO32/EN32)^4-1)</f>
        <v>6.191319920930205</v>
      </c>
      <c r="EP64" s="19">
        <f t="shared" ref="EP64" si="406">100*((EP32/EO32)^4-1)</f>
        <v>5.7718826012857383</v>
      </c>
      <c r="EQ64" s="19">
        <f t="shared" ref="EQ64" si="407">100*((EQ32/EP32)^4-1)</f>
        <v>5.2378415384668475</v>
      </c>
      <c r="ER64" s="19">
        <f t="shared" ref="ER64" si="408">100*((ER32/EQ32)^4-1)</f>
        <v>4.7005642551452897</v>
      </c>
      <c r="ES64" s="19">
        <f t="shared" ref="ES64" si="409">100*((ES32/ER32)^4-1)</f>
        <v>4.278170440224538</v>
      </c>
      <c r="ET64" s="19">
        <f t="shared" ref="ET64" si="410">100*((ET32/ES32)^4-1)</f>
        <v>3.9015812652437365</v>
      </c>
      <c r="EU64" s="19">
        <f t="shared" ref="EU64" si="411">100*((EU32/ET32)^4-1)</f>
        <v>3.5732561777054972</v>
      </c>
      <c r="EV64" s="19">
        <f t="shared" ref="EV64" si="412">100*((EV32/EU32)^4-1)</f>
        <v>3.3569434848344848</v>
      </c>
      <c r="EW64" s="19">
        <f t="shared" ref="EW64" si="413">100*((EW32/EV32)^4-1)</f>
        <v>3.3003581268017168</v>
      </c>
      <c r="EX64" s="19">
        <f t="shared" ref="EX64" si="414">100*((EX32/EW32)^4-1)</f>
        <v>3.2453183426927268</v>
      </c>
      <c r="EY64" s="19">
        <f t="shared" ref="EY64" si="415">100*((EY32/EX32)^4-1)</f>
        <v>3.2314875987354164</v>
      </c>
      <c r="EZ64" s="19">
        <f t="shared" ref="EZ64" si="416">100*((EZ32/EY32)^4-1)</f>
        <v>3.2649801207994544</v>
      </c>
      <c r="FA64" s="19">
        <f t="shared" ref="FA64" si="417">100*((FA32/EZ32)^4-1)</f>
        <v>3.3233079916816788</v>
      </c>
      <c r="FB64" s="19">
        <f t="shared" ref="FB64" si="418">100*((FB32/FA32)^4-1)</f>
        <v>3.3783168373093142</v>
      </c>
      <c r="FC64" s="19">
        <f t="shared" ref="FC64" si="419">100*((FC32/FB32)^4-1)</f>
        <v>3.4284525006776034</v>
      </c>
      <c r="FD64" s="19">
        <f t="shared" ref="FD64" si="420">100*((FD32/FC32)^4-1)</f>
        <v>3.4654786684932049</v>
      </c>
      <c r="FE64" s="19">
        <f t="shared" ref="FE64" si="421">100*((FE32/FD32)^4-1)</f>
        <v>3.4772830210665351</v>
      </c>
      <c r="FF64" s="19">
        <f t="shared" ref="FF64" si="422">100*((FF32/FE32)^4-1)</f>
        <v>3.5227756190262083</v>
      </c>
    </row>
    <row r="65" spans="2:162" x14ac:dyDescent="0.2">
      <c r="B65" t="str">
        <f>B33</f>
        <v>Housing permits (thous.)</v>
      </c>
      <c r="C65" s="20"/>
      <c r="D65" s="20">
        <f t="shared" ref="D65:AA65" si="423">100*((D33/C33)^4-1)</f>
        <v>-55.77991420377446</v>
      </c>
      <c r="E65" s="20">
        <f t="shared" si="423"/>
        <v>-57.031712043647872</v>
      </c>
      <c r="F65" s="20">
        <f t="shared" si="423"/>
        <v>-74.480126144255621</v>
      </c>
      <c r="G65" s="20">
        <f t="shared" si="423"/>
        <v>-84.653776613581869</v>
      </c>
      <c r="H65" s="20">
        <f t="shared" si="423"/>
        <v>160.8253917897832</v>
      </c>
      <c r="I65" s="20">
        <f t="shared" si="423"/>
        <v>18.887504799335318</v>
      </c>
      <c r="J65" s="20">
        <f t="shared" si="423"/>
        <v>-79.07329261504789</v>
      </c>
      <c r="K65" s="20">
        <f t="shared" si="423"/>
        <v>417.04816288745235</v>
      </c>
      <c r="L65" s="20">
        <f t="shared" si="423"/>
        <v>174.86318282692309</v>
      </c>
      <c r="M65" s="20">
        <f t="shared" si="423"/>
        <v>-61.645690146893607</v>
      </c>
      <c r="N65" s="20">
        <f t="shared" si="423"/>
        <v>-15.378339960918197</v>
      </c>
      <c r="O65" s="20">
        <f t="shared" si="423"/>
        <v>-61.937860093665108</v>
      </c>
      <c r="P65" s="20">
        <f t="shared" si="423"/>
        <v>289.42444499989631</v>
      </c>
      <c r="Q65" s="20">
        <f t="shared" si="423"/>
        <v>14.164056216828925</v>
      </c>
      <c r="R65" s="20">
        <f t="shared" si="423"/>
        <v>68.44206008203868</v>
      </c>
      <c r="S65" s="20">
        <f t="shared" si="423"/>
        <v>-70.562489587279842</v>
      </c>
      <c r="T65" s="20">
        <f t="shared" si="423"/>
        <v>241.77031424136212</v>
      </c>
      <c r="U65" s="20">
        <f t="shared" si="423"/>
        <v>58.353884382402256</v>
      </c>
      <c r="V65" s="20">
        <f t="shared" si="423"/>
        <v>-54.329099223792745</v>
      </c>
      <c r="W65" s="20">
        <f t="shared" si="423"/>
        <v>-48.702030455905479</v>
      </c>
      <c r="X65" s="20">
        <f t="shared" si="423"/>
        <v>165.75166359537343</v>
      </c>
      <c r="Y65" s="20">
        <f t="shared" si="423"/>
        <v>-39.247040054858672</v>
      </c>
      <c r="Z65" s="20">
        <f t="shared" si="423"/>
        <v>-3.7373727834823733</v>
      </c>
      <c r="AA65" s="20">
        <f t="shared" si="423"/>
        <v>3.0496350902735392</v>
      </c>
      <c r="AB65" s="20">
        <f t="shared" ref="AB65:AI65" si="424">100*((AB33/AA33)^4-1)</f>
        <v>112.58013689132559</v>
      </c>
      <c r="AC65" s="20">
        <f t="shared" si="424"/>
        <v>8.5551369312139478</v>
      </c>
      <c r="AD65" s="20">
        <f t="shared" si="424"/>
        <v>-17.89482176136098</v>
      </c>
      <c r="AE65" s="20">
        <f t="shared" si="424"/>
        <v>-8.0822712327799024</v>
      </c>
      <c r="AF65" s="20">
        <f t="shared" si="424"/>
        <v>8.2602303575268543</v>
      </c>
      <c r="AG65" s="20">
        <f t="shared" si="424"/>
        <v>345.83606793687727</v>
      </c>
      <c r="AH65" s="20">
        <f t="shared" si="424"/>
        <v>-81.20382344664273</v>
      </c>
      <c r="AI65" s="20">
        <f t="shared" si="424"/>
        <v>71.582936668901382</v>
      </c>
      <c r="AJ65" s="20">
        <f t="shared" ref="AJ65:BO65" si="425">100*((AJ33/AI33)^4-1)</f>
        <v>55.335128023218246</v>
      </c>
      <c r="AK65" s="20">
        <f t="shared" si="425"/>
        <v>94.79829373661039</v>
      </c>
      <c r="AL65" s="20">
        <f t="shared" si="425"/>
        <v>-10.070119804911492</v>
      </c>
      <c r="AM65" s="20">
        <f t="shared" si="425"/>
        <v>-82.615632476680432</v>
      </c>
      <c r="AN65" s="20">
        <f t="shared" si="425"/>
        <v>740.21658558859599</v>
      </c>
      <c r="AO65" s="20">
        <f t="shared" si="425"/>
        <v>-58.346027820615973</v>
      </c>
      <c r="AP65" s="20">
        <f t="shared" si="425"/>
        <v>-31.946782454121781</v>
      </c>
      <c r="AQ65" s="20">
        <f t="shared" si="425"/>
        <v>-10.287137096804377</v>
      </c>
      <c r="AR65" s="20">
        <f t="shared" si="425"/>
        <v>48.192349094642935</v>
      </c>
      <c r="AS65" s="20">
        <f t="shared" si="425"/>
        <v>13.440446260073458</v>
      </c>
      <c r="AT65" s="20">
        <f t="shared" si="425"/>
        <v>-52.52056057684635</v>
      </c>
      <c r="AU65" s="20">
        <f t="shared" si="425"/>
        <v>-15.145707950378839</v>
      </c>
      <c r="AV65" s="20">
        <f t="shared" si="425"/>
        <v>86.203757355787403</v>
      </c>
      <c r="AW65" s="20">
        <f t="shared" si="425"/>
        <v>-52.034731186418348</v>
      </c>
      <c r="AX65" s="20">
        <f t="shared" si="425"/>
        <v>-74.169294134049778</v>
      </c>
      <c r="AY65" s="20">
        <f t="shared" si="425"/>
        <v>19.171499412775805</v>
      </c>
      <c r="AZ65" s="20">
        <f t="shared" si="425"/>
        <v>702.96767491960281</v>
      </c>
      <c r="BA65" s="20">
        <f t="shared" si="425"/>
        <v>-73.745218867856167</v>
      </c>
      <c r="BB65" s="20">
        <f t="shared" si="425"/>
        <v>-15.009331039104467</v>
      </c>
      <c r="BC65" s="20">
        <f t="shared" si="425"/>
        <v>-9.0899223693383426</v>
      </c>
      <c r="BD65" s="20">
        <f t="shared" si="425"/>
        <v>208.12377375233223</v>
      </c>
      <c r="BE65" s="20">
        <f t="shared" si="425"/>
        <v>47.551758777645169</v>
      </c>
      <c r="BF65" s="20">
        <f t="shared" si="425"/>
        <v>-84.561537681419622</v>
      </c>
      <c r="BG65" s="20">
        <f t="shared" si="425"/>
        <v>134.19931073574281</v>
      </c>
      <c r="BH65" s="20">
        <f t="shared" si="425"/>
        <v>90.530512236011234</v>
      </c>
      <c r="BI65" s="20">
        <f t="shared" si="425"/>
        <v>96.945132649066636</v>
      </c>
      <c r="BJ65" s="20">
        <f t="shared" si="425"/>
        <v>-59.786829426447326</v>
      </c>
      <c r="BK65" s="20">
        <f t="shared" si="425"/>
        <v>2.8150204558916814</v>
      </c>
      <c r="BL65" s="20">
        <f t="shared" si="425"/>
        <v>50.347179452967936</v>
      </c>
      <c r="BM65" s="20">
        <f t="shared" si="425"/>
        <v>44.43631331389706</v>
      </c>
      <c r="BN65" s="20">
        <f t="shared" si="425"/>
        <v>-17.363857493987702</v>
      </c>
      <c r="BO65" s="20">
        <f t="shared" si="425"/>
        <v>-59.644317515165056</v>
      </c>
      <c r="BP65" s="20">
        <f t="shared" ref="BP65:CU65" si="426">100*((BP33/BO33)^4-1)</f>
        <v>390.72598585508916</v>
      </c>
      <c r="BQ65" s="20">
        <f t="shared" si="426"/>
        <v>58.93533924447334</v>
      </c>
      <c r="BR65" s="20">
        <f t="shared" si="426"/>
        <v>-90.207168178700357</v>
      </c>
      <c r="BS65" s="20">
        <f t="shared" si="426"/>
        <v>862.43477865084958</v>
      </c>
      <c r="BT65" s="20">
        <f t="shared" si="426"/>
        <v>-59.653909518846106</v>
      </c>
      <c r="BU65" s="20">
        <f t="shared" si="426"/>
        <v>59.005801017509405</v>
      </c>
      <c r="BV65" s="20">
        <f t="shared" si="426"/>
        <v>-75.941823441273257</v>
      </c>
      <c r="BW65" s="20">
        <f t="shared" si="426"/>
        <v>-39.754121333318736</v>
      </c>
      <c r="BX65" s="20">
        <f t="shared" si="426"/>
        <v>117.28113781414552</v>
      </c>
      <c r="BY65" s="20">
        <f t="shared" si="426"/>
        <v>-65.183599078336769</v>
      </c>
      <c r="BZ65" s="20">
        <f t="shared" si="426"/>
        <v>-91.896795115753221</v>
      </c>
      <c r="CA65" s="20">
        <f t="shared" si="426"/>
        <v>-67.334660070399991</v>
      </c>
      <c r="CB65" s="20">
        <f t="shared" si="426"/>
        <v>13.315998179643863</v>
      </c>
      <c r="CC65" s="20">
        <f t="shared" si="426"/>
        <v>0</v>
      </c>
      <c r="CD65" s="20">
        <f t="shared" si="426"/>
        <v>-10.139399129078619</v>
      </c>
      <c r="CE65" s="20">
        <f t="shared" si="426"/>
        <v>569.77800219684332</v>
      </c>
      <c r="CF65" s="20">
        <f t="shared" si="426"/>
        <v>-73.151274430544191</v>
      </c>
      <c r="CG65" s="20">
        <f t="shared" si="426"/>
        <v>470.02371181311389</v>
      </c>
      <c r="CH65" s="20">
        <f t="shared" si="426"/>
        <v>-53.755192759656133</v>
      </c>
      <c r="CI65" s="20">
        <f t="shared" si="426"/>
        <v>-81.677013955392226</v>
      </c>
      <c r="CJ65" s="20">
        <f t="shared" si="426"/>
        <v>3397.1297889344141</v>
      </c>
      <c r="CK65" s="20">
        <f t="shared" si="426"/>
        <v>-65.045538506681197</v>
      </c>
      <c r="CL65" s="20">
        <f t="shared" si="426"/>
        <v>-61.313135141718831</v>
      </c>
      <c r="CM65" s="20">
        <f t="shared" si="426"/>
        <v>411.98242697702608</v>
      </c>
      <c r="CN65" s="20">
        <f t="shared" si="426"/>
        <v>319.07474972554849</v>
      </c>
      <c r="CO65" s="20">
        <f t="shared" si="426"/>
        <v>24.233494990160253</v>
      </c>
      <c r="CP65" s="20">
        <f t="shared" si="426"/>
        <v>-67.974915685481776</v>
      </c>
      <c r="CQ65" s="20">
        <f t="shared" si="426"/>
        <v>-1.9643355281047326</v>
      </c>
      <c r="CR65" s="20">
        <f t="shared" si="426"/>
        <v>79.154609144262579</v>
      </c>
      <c r="CS65" s="20">
        <f t="shared" si="426"/>
        <v>86.373809765197024</v>
      </c>
      <c r="CT65" s="20">
        <f t="shared" si="426"/>
        <v>-16.439957222244715</v>
      </c>
      <c r="CU65" s="20">
        <f t="shared" si="426"/>
        <v>-69.41109022059419</v>
      </c>
      <c r="CV65" s="20">
        <f t="shared" ref="CV65:EA65" si="427">100*((CV33/CU33)^4-1)</f>
        <v>739.60269140394053</v>
      </c>
      <c r="CW65" s="20">
        <f t="shared" si="427"/>
        <v>-7.956097536094509</v>
      </c>
      <c r="CX65" s="20">
        <f t="shared" si="427"/>
        <v>-50.893422260642637</v>
      </c>
      <c r="CY65" s="20">
        <f t="shared" si="427"/>
        <v>478.46106226347513</v>
      </c>
      <c r="CZ65" s="20">
        <f t="shared" si="427"/>
        <v>-71.470212450191013</v>
      </c>
      <c r="DA65" s="20">
        <f t="shared" si="427"/>
        <v>120.13250512533963</v>
      </c>
      <c r="DB65" s="20">
        <f t="shared" si="427"/>
        <v>-65.127998631366708</v>
      </c>
      <c r="DC65" s="20">
        <f t="shared" si="427"/>
        <v>-61.615210420177746</v>
      </c>
      <c r="DD65" s="20">
        <f t="shared" si="427"/>
        <v>758.06379915205935</v>
      </c>
      <c r="DE65" s="20">
        <f t="shared" si="427"/>
        <v>-39.835836862532069</v>
      </c>
      <c r="DF65" s="20">
        <f t="shared" si="427"/>
        <v>68.051319869170541</v>
      </c>
      <c r="DG65" s="20">
        <f t="shared" si="427"/>
        <v>-77.56623509688508</v>
      </c>
      <c r="DH65" s="20">
        <f t="shared" si="427"/>
        <v>94.118670680793983</v>
      </c>
      <c r="DI65" s="20">
        <f t="shared" si="427"/>
        <v>61.174491789025879</v>
      </c>
      <c r="DJ65" s="20">
        <f t="shared" si="427"/>
        <v>111.21918614718034</v>
      </c>
      <c r="DK65" s="20">
        <f t="shared" si="427"/>
        <v>-72.340005213244282</v>
      </c>
      <c r="DL65" s="20">
        <f t="shared" si="427"/>
        <v>-11.505370047752283</v>
      </c>
      <c r="DM65" s="20">
        <f t="shared" si="427"/>
        <v>-49.751125060423604</v>
      </c>
      <c r="DN65" s="20">
        <f t="shared" si="427"/>
        <v>215.89306772294918</v>
      </c>
      <c r="DO65" s="20">
        <f t="shared" si="427"/>
        <v>-68.281032419091886</v>
      </c>
      <c r="DP65" s="20">
        <f t="shared" si="427"/>
        <v>512.69816565052406</v>
      </c>
      <c r="DQ65" s="20">
        <f t="shared" si="427"/>
        <v>-39.958472282436915</v>
      </c>
      <c r="DR65" s="20">
        <f t="shared" si="427"/>
        <v>78.03819446799973</v>
      </c>
      <c r="DS65" s="20">
        <f t="shared" si="427"/>
        <v>-85.356099776973906</v>
      </c>
      <c r="DT65" s="20">
        <f t="shared" si="427"/>
        <v>184.09821619608317</v>
      </c>
      <c r="DU65" s="20">
        <f t="shared" si="427"/>
        <v>-10.631117857218586</v>
      </c>
      <c r="DV65" s="20">
        <f t="shared" si="427"/>
        <v>-27.665335111533619</v>
      </c>
      <c r="DW65" s="20">
        <f t="shared" si="427"/>
        <v>102.07160059894113</v>
      </c>
      <c r="DX65" s="20">
        <f t="shared" si="427"/>
        <v>-61.693340822231058</v>
      </c>
      <c r="DY65" s="20">
        <f t="shared" si="427"/>
        <v>253.861670823445</v>
      </c>
      <c r="DZ65" s="20">
        <f t="shared" si="427"/>
        <v>251.392624202246</v>
      </c>
      <c r="EA65" s="20">
        <f t="shared" si="427"/>
        <v>-82.0581945281114</v>
      </c>
      <c r="EB65" s="20">
        <f t="shared" ref="EB65:FF65" si="428">100*((EB33/EA33)^4-1)</f>
        <v>122.59045093875423</v>
      </c>
      <c r="EC65" s="20">
        <f t="shared" si="428"/>
        <v>-66.906115168163723</v>
      </c>
      <c r="ED65" s="20">
        <f t="shared" si="428"/>
        <v>-40.640607025522712</v>
      </c>
      <c r="EE65" s="20">
        <f t="shared" si="428"/>
        <v>-38.428322333036178</v>
      </c>
      <c r="EF65" s="19">
        <f t="shared" si="428"/>
        <v>55.846195809224632</v>
      </c>
      <c r="EG65" s="19">
        <f t="shared" si="428"/>
        <v>32.518828693655941</v>
      </c>
      <c r="EH65" s="19">
        <f t="shared" si="428"/>
        <v>29.235353641506244</v>
      </c>
      <c r="EI65" s="19">
        <f t="shared" si="428"/>
        <v>-13.960841931029188</v>
      </c>
      <c r="EJ65" s="19">
        <f t="shared" si="428"/>
        <v>38.371637887750332</v>
      </c>
      <c r="EK65" s="19">
        <f t="shared" si="428"/>
        <v>18.662632333484396</v>
      </c>
      <c r="EL65" s="19">
        <f t="shared" si="428"/>
        <v>9.0031708310477363</v>
      </c>
      <c r="EM65" s="19">
        <f t="shared" si="428"/>
        <v>-0.6191134154386102</v>
      </c>
      <c r="EN65" s="19">
        <f t="shared" si="428"/>
        <v>11.448239173345653</v>
      </c>
      <c r="EO65" s="19">
        <f t="shared" si="428"/>
        <v>-2.0240494871805903</v>
      </c>
      <c r="EP65" s="19">
        <f t="shared" si="428"/>
        <v>-3.8914171310162282</v>
      </c>
      <c r="EQ65" s="19">
        <f t="shared" si="428"/>
        <v>4.0968069174030175</v>
      </c>
      <c r="ER65" s="19">
        <f t="shared" si="428"/>
        <v>16.781793716955342</v>
      </c>
      <c r="ES65" s="19">
        <f t="shared" si="428"/>
        <v>-8.1987001798607633</v>
      </c>
      <c r="ET65" s="19">
        <f t="shared" si="428"/>
        <v>-3.3762625085769882</v>
      </c>
      <c r="EU65" s="19">
        <f t="shared" si="428"/>
        <v>5.1374019131253501</v>
      </c>
      <c r="EV65" s="19">
        <f t="shared" si="428"/>
        <v>16.336115840424959</v>
      </c>
      <c r="EW65" s="19">
        <f t="shared" si="428"/>
        <v>-6.7102798361835303</v>
      </c>
      <c r="EX65" s="19">
        <f t="shared" si="428"/>
        <v>-3.3462202334693769</v>
      </c>
      <c r="EY65" s="19">
        <f t="shared" si="428"/>
        <v>5.5663580939995239</v>
      </c>
      <c r="EZ65" s="19">
        <f t="shared" si="428"/>
        <v>14.094260728984809</v>
      </c>
      <c r="FA65" s="19">
        <f t="shared" si="428"/>
        <v>-4.3803027671722834</v>
      </c>
      <c r="FB65" s="19">
        <f t="shared" si="428"/>
        <v>-2.6849689404029986</v>
      </c>
      <c r="FC65" s="19">
        <f t="shared" si="428"/>
        <v>6.0695386705333476</v>
      </c>
      <c r="FD65" s="19">
        <f t="shared" si="428"/>
        <v>13.189881748042232</v>
      </c>
      <c r="FE65" s="19">
        <f t="shared" si="428"/>
        <v>-5.6947265365439481</v>
      </c>
      <c r="FF65" s="19">
        <f t="shared" si="428"/>
        <v>-2.924445207724069</v>
      </c>
    </row>
    <row r="66" spans="2:162" x14ac:dyDescent="0.2">
      <c r="B66" t="str">
        <f>B34</f>
        <v>Population (thous.)</v>
      </c>
      <c r="C66" s="20"/>
      <c r="D66" s="20">
        <f t="shared" ref="D66:AA66" si="429">100*((D34/C34)^4-1)</f>
        <v>3.6826018440868413</v>
      </c>
      <c r="E66" s="20">
        <f t="shared" si="429"/>
        <v>3.5862369735374156</v>
      </c>
      <c r="F66" s="20">
        <f t="shared" si="429"/>
        <v>3.2515419966801185</v>
      </c>
      <c r="G66" s="20">
        <f t="shared" si="429"/>
        <v>2.6878681467006782</v>
      </c>
      <c r="H66" s="20">
        <f t="shared" si="429"/>
        <v>1.9833115687008629</v>
      </c>
      <c r="I66" s="20">
        <f t="shared" si="429"/>
        <v>1.4573838557761398</v>
      </c>
      <c r="J66" s="20">
        <f t="shared" si="429"/>
        <v>1.1812228018418747</v>
      </c>
      <c r="K66" s="20">
        <f t="shared" si="429"/>
        <v>1.1488882561210279</v>
      </c>
      <c r="L66" s="20">
        <f t="shared" si="429"/>
        <v>1.3075835146166392</v>
      </c>
      <c r="M66" s="20">
        <f t="shared" si="429"/>
        <v>1.4574949002875037</v>
      </c>
      <c r="N66" s="20">
        <f t="shared" si="429"/>
        <v>1.5491769092886409</v>
      </c>
      <c r="O66" s="20">
        <f t="shared" si="429"/>
        <v>1.5832595346462419</v>
      </c>
      <c r="P66" s="20">
        <f t="shared" si="429"/>
        <v>1.5678918206975201</v>
      </c>
      <c r="Q66" s="20">
        <f t="shared" si="429"/>
        <v>1.5330833823427259</v>
      </c>
      <c r="R66" s="20">
        <f t="shared" si="429"/>
        <v>1.4864211479038492</v>
      </c>
      <c r="S66" s="20">
        <f t="shared" si="429"/>
        <v>1.4280853610579403</v>
      </c>
      <c r="T66" s="20">
        <f t="shared" si="429"/>
        <v>1.3622918596296385</v>
      </c>
      <c r="U66" s="20">
        <f t="shared" si="429"/>
        <v>1.305263278182367</v>
      </c>
      <c r="V66" s="20">
        <f t="shared" si="429"/>
        <v>1.260868600403886</v>
      </c>
      <c r="W66" s="20">
        <f t="shared" si="429"/>
        <v>1.2289194063612729</v>
      </c>
      <c r="X66" s="20">
        <f t="shared" si="429"/>
        <v>1.2090880757553046</v>
      </c>
      <c r="Y66" s="20">
        <f t="shared" si="429"/>
        <v>1.2005934771794236</v>
      </c>
      <c r="Z66" s="20">
        <f t="shared" si="429"/>
        <v>1.2031413707884742</v>
      </c>
      <c r="AA66" s="20">
        <f t="shared" si="429"/>
        <v>1.2166009231085573</v>
      </c>
      <c r="AB66" s="20">
        <f t="shared" ref="AB66:AI66" si="430">100*((AB34/AA34)^4-1)</f>
        <v>1.2473316898373943</v>
      </c>
      <c r="AC66" s="20">
        <f t="shared" si="430"/>
        <v>1.3210138879149902</v>
      </c>
      <c r="AD66" s="20">
        <f t="shared" si="430"/>
        <v>1.4436032722454195</v>
      </c>
      <c r="AE66" s="20">
        <f t="shared" si="430"/>
        <v>1.614484776233116</v>
      </c>
      <c r="AF66" s="20">
        <f t="shared" si="430"/>
        <v>1.8131985576830711</v>
      </c>
      <c r="AG66" s="20">
        <f t="shared" si="430"/>
        <v>1.960413912136505</v>
      </c>
      <c r="AH66" s="20">
        <f t="shared" si="430"/>
        <v>2.0370938109682157</v>
      </c>
      <c r="AI66" s="20">
        <f t="shared" si="430"/>
        <v>2.0443987633522509</v>
      </c>
      <c r="AJ66" s="20">
        <f t="shared" ref="AJ66:BO66" si="431">100*((AJ34/AI34)^4-1)</f>
        <v>1.9983868615552458</v>
      </c>
      <c r="AK66" s="20">
        <f t="shared" si="431"/>
        <v>1.958648699102894</v>
      </c>
      <c r="AL66" s="20">
        <f t="shared" si="431"/>
        <v>1.9395988451674118</v>
      </c>
      <c r="AM66" s="20">
        <f t="shared" si="431"/>
        <v>1.9408291810976586</v>
      </c>
      <c r="AN66" s="20">
        <f t="shared" si="431"/>
        <v>1.9473188815902098</v>
      </c>
      <c r="AO66" s="20">
        <f t="shared" si="431"/>
        <v>1.9007227650710279</v>
      </c>
      <c r="AP66" s="20">
        <f t="shared" si="431"/>
        <v>1.7876197117075554</v>
      </c>
      <c r="AQ66" s="20">
        <f t="shared" si="431"/>
        <v>1.6093434684611774</v>
      </c>
      <c r="AR66" s="20">
        <f t="shared" si="431"/>
        <v>1.3952783254457923</v>
      </c>
      <c r="AS66" s="20">
        <f t="shared" si="431"/>
        <v>1.2580340278700808</v>
      </c>
      <c r="AT66" s="20">
        <f t="shared" si="431"/>
        <v>1.2241129178879984</v>
      </c>
      <c r="AU66" s="20">
        <f t="shared" si="431"/>
        <v>1.2921129631098927</v>
      </c>
      <c r="AV66" s="20">
        <f t="shared" si="431"/>
        <v>1.4260820248642725</v>
      </c>
      <c r="AW66" s="20">
        <f t="shared" si="431"/>
        <v>1.4863195655153705</v>
      </c>
      <c r="AX66" s="20">
        <f t="shared" si="431"/>
        <v>1.4391320066221347</v>
      </c>
      <c r="AY66" s="20">
        <f t="shared" si="431"/>
        <v>1.2861747019094372</v>
      </c>
      <c r="AZ66" s="20">
        <f t="shared" si="431"/>
        <v>1.060328338939498</v>
      </c>
      <c r="BA66" s="20">
        <f t="shared" si="431"/>
        <v>0.88670913135242557</v>
      </c>
      <c r="BB66" s="20">
        <f t="shared" si="431"/>
        <v>0.79528920185820695</v>
      </c>
      <c r="BC66" s="20">
        <f t="shared" si="431"/>
        <v>0.78508627763789196</v>
      </c>
      <c r="BD66" s="20">
        <f t="shared" si="431"/>
        <v>0.83826349934945643</v>
      </c>
      <c r="BE66" s="20">
        <f t="shared" si="431"/>
        <v>0.88584896625309995</v>
      </c>
      <c r="BF66" s="20">
        <f t="shared" si="431"/>
        <v>0.91077018281893185</v>
      </c>
      <c r="BG66" s="20">
        <f t="shared" si="431"/>
        <v>0.91320570153057279</v>
      </c>
      <c r="BH66" s="20">
        <f t="shared" si="431"/>
        <v>0.91127630445235752</v>
      </c>
      <c r="BI66" s="20">
        <f t="shared" si="431"/>
        <v>0.9765620180068213</v>
      </c>
      <c r="BJ66" s="20">
        <f t="shared" si="431"/>
        <v>1.1263841019262255</v>
      </c>
      <c r="BK66" s="20">
        <f t="shared" si="431"/>
        <v>1.3600474672182949</v>
      </c>
      <c r="BL66" s="20">
        <f t="shared" si="431"/>
        <v>1.6427960537277686</v>
      </c>
      <c r="BM66" s="20">
        <f t="shared" si="431"/>
        <v>1.8385167468118357</v>
      </c>
      <c r="BN66" s="20">
        <f t="shared" si="431"/>
        <v>1.91423881971442</v>
      </c>
      <c r="BO66" s="20">
        <f t="shared" si="431"/>
        <v>1.8718228932981473</v>
      </c>
      <c r="BP66" s="20">
        <f t="shared" ref="BP66:CU66" si="432">100*((BP34/BO34)^4-1)</f>
        <v>1.7360869871320128</v>
      </c>
      <c r="BQ66" s="20">
        <f t="shared" si="432"/>
        <v>1.5984961036056289</v>
      </c>
      <c r="BR66" s="20">
        <f t="shared" si="432"/>
        <v>1.4812601813113169</v>
      </c>
      <c r="BS66" s="20">
        <f t="shared" si="432"/>
        <v>1.3839120388465798</v>
      </c>
      <c r="BT66" s="20">
        <f t="shared" si="432"/>
        <v>1.3020520208188335</v>
      </c>
      <c r="BU66" s="20">
        <f t="shared" si="432"/>
        <v>1.219452416112099</v>
      </c>
      <c r="BV66" s="20">
        <f t="shared" si="432"/>
        <v>1.1321090844677695</v>
      </c>
      <c r="BW66" s="20">
        <f t="shared" si="432"/>
        <v>1.0400384804564178</v>
      </c>
      <c r="BX66" s="20">
        <f t="shared" si="432"/>
        <v>0.95364426558128823</v>
      </c>
      <c r="BY66" s="20">
        <f t="shared" si="432"/>
        <v>0.91427982836591593</v>
      </c>
      <c r="BZ66" s="20">
        <f t="shared" si="432"/>
        <v>0.9317876978875983</v>
      </c>
      <c r="CA66" s="20">
        <f t="shared" si="432"/>
        <v>1.0056662025366814</v>
      </c>
      <c r="CB66" s="20">
        <f t="shared" si="432"/>
        <v>1.1140247742881693</v>
      </c>
      <c r="CC66" s="20">
        <f t="shared" si="432"/>
        <v>1.1710111483294705</v>
      </c>
      <c r="CD66" s="20">
        <f t="shared" si="432"/>
        <v>1.1557795080893607</v>
      </c>
      <c r="CE66" s="20">
        <f t="shared" si="432"/>
        <v>1.0691787048232149</v>
      </c>
      <c r="CF66" s="20">
        <f t="shared" si="432"/>
        <v>0.9280186729377693</v>
      </c>
      <c r="CG66" s="20">
        <f t="shared" si="432"/>
        <v>0.79632445608139868</v>
      </c>
      <c r="CH66" s="20">
        <f t="shared" si="432"/>
        <v>0.68966595074535508</v>
      </c>
      <c r="CI66" s="20">
        <f t="shared" si="432"/>
        <v>0.60769713272470494</v>
      </c>
      <c r="CJ66" s="20">
        <f t="shared" si="432"/>
        <v>0.55903683329803222</v>
      </c>
      <c r="CK66" s="20">
        <f t="shared" si="432"/>
        <v>0.57892597392255052</v>
      </c>
      <c r="CL66" s="20">
        <f t="shared" si="432"/>
        <v>0.6758722112412352</v>
      </c>
      <c r="CM66" s="20">
        <f t="shared" si="432"/>
        <v>0.84953096515960613</v>
      </c>
      <c r="CN66" s="20">
        <f t="shared" si="432"/>
        <v>1.0806429711208709</v>
      </c>
      <c r="CO66" s="20">
        <f t="shared" si="432"/>
        <v>1.2933818813366971</v>
      </c>
      <c r="CP66" s="20">
        <f t="shared" si="432"/>
        <v>1.4687304534026557</v>
      </c>
      <c r="CQ66" s="20">
        <f t="shared" si="432"/>
        <v>1.6067670150495372</v>
      </c>
      <c r="CR66" s="20">
        <f t="shared" si="432"/>
        <v>1.708442795287457</v>
      </c>
      <c r="CS66" s="20">
        <f t="shared" si="432"/>
        <v>1.7769027280127414</v>
      </c>
      <c r="CT66" s="20">
        <f t="shared" si="432"/>
        <v>1.8132897706257811</v>
      </c>
      <c r="CU66" s="20">
        <f t="shared" si="432"/>
        <v>1.8181192595323248</v>
      </c>
      <c r="CV66" s="20">
        <f t="shared" ref="CV66:EA66" si="433">100*((CV34/CU34)^4-1)</f>
        <v>1.8120602442541545</v>
      </c>
      <c r="CW66" s="20">
        <f t="shared" si="433"/>
        <v>1.8754242966248169</v>
      </c>
      <c r="CX66" s="20">
        <f t="shared" si="433"/>
        <v>2.0269960265807185</v>
      </c>
      <c r="CY66" s="20">
        <f t="shared" si="433"/>
        <v>2.2652693253057743</v>
      </c>
      <c r="CZ66" s="20">
        <f t="shared" si="433"/>
        <v>2.5388646908701018</v>
      </c>
      <c r="DA66" s="20">
        <f t="shared" si="433"/>
        <v>2.6488546346431052</v>
      </c>
      <c r="DB66" s="20">
        <f t="shared" si="433"/>
        <v>2.5496214292069608</v>
      </c>
      <c r="DC66" s="20">
        <f t="shared" si="433"/>
        <v>2.246903898985142</v>
      </c>
      <c r="DD66" s="20">
        <f t="shared" si="433"/>
        <v>1.8107393362304158</v>
      </c>
      <c r="DE66" s="20">
        <f t="shared" si="433"/>
        <v>1.4989902394566768</v>
      </c>
      <c r="DF66" s="20">
        <f t="shared" si="433"/>
        <v>1.3712762756574959</v>
      </c>
      <c r="DG66" s="20">
        <f t="shared" si="433"/>
        <v>1.4241188448523401</v>
      </c>
      <c r="DH66" s="20">
        <f t="shared" si="433"/>
        <v>1.6123420853068282</v>
      </c>
      <c r="DI66" s="20">
        <f t="shared" si="433"/>
        <v>1.7633180554829986</v>
      </c>
      <c r="DJ66" s="20">
        <f t="shared" si="433"/>
        <v>1.8347451384541635</v>
      </c>
      <c r="DK66" s="20">
        <f t="shared" si="433"/>
        <v>1.8278036952307897</v>
      </c>
      <c r="DL66" s="20">
        <f t="shared" si="433"/>
        <v>1.7666400063816257</v>
      </c>
      <c r="DM66" s="20">
        <f t="shared" si="433"/>
        <v>1.7427889544091801</v>
      </c>
      <c r="DN66" s="20">
        <f t="shared" si="433"/>
        <v>1.7781174743758621</v>
      </c>
      <c r="DO66" s="20">
        <f t="shared" si="433"/>
        <v>1.8716406084188231</v>
      </c>
      <c r="DP66" s="20">
        <f t="shared" si="433"/>
        <v>1.9866075267316097</v>
      </c>
      <c r="DQ66" s="20">
        <f t="shared" si="433"/>
        <v>1.9800932662620507</v>
      </c>
      <c r="DR66" s="20">
        <f t="shared" si="433"/>
        <v>1.8190573734176319</v>
      </c>
      <c r="DS66" s="20">
        <f t="shared" si="433"/>
        <v>1.5068766120951205</v>
      </c>
      <c r="DT66" s="20">
        <f t="shared" si="433"/>
        <v>1.1027048264632633</v>
      </c>
      <c r="DU66" s="20">
        <f t="shared" si="433"/>
        <v>0.8305727422341036</v>
      </c>
      <c r="DV66" s="20">
        <f t="shared" si="433"/>
        <v>0.74320914564556251</v>
      </c>
      <c r="DW66" s="20">
        <f t="shared" si="433"/>
        <v>0.83855693326451153</v>
      </c>
      <c r="DX66" s="20">
        <f t="shared" si="433"/>
        <v>1.0718757122120781</v>
      </c>
      <c r="DY66" s="20">
        <f t="shared" si="433"/>
        <v>1.2678041808717788</v>
      </c>
      <c r="DZ66" s="20">
        <f t="shared" si="433"/>
        <v>1.3827490444809021</v>
      </c>
      <c r="EA66" s="20">
        <f t="shared" si="433"/>
        <v>1.4173773287149194</v>
      </c>
      <c r="EB66" s="20">
        <f t="shared" ref="EB66:FF66" si="434">100*((EB34/EA34)^4-1)</f>
        <v>1.3874975033392412</v>
      </c>
      <c r="EC66" s="20">
        <f t="shared" si="434"/>
        <v>1.3530467080363762</v>
      </c>
      <c r="ED66" s="20">
        <f t="shared" si="434"/>
        <v>1.328786186096953</v>
      </c>
      <c r="EE66" s="20">
        <f t="shared" si="434"/>
        <v>1.3060824033928498</v>
      </c>
      <c r="EF66" s="19">
        <f t="shared" si="434"/>
        <v>1.2445586008180243</v>
      </c>
      <c r="EG66" s="19">
        <f t="shared" si="434"/>
        <v>1.148584431539823</v>
      </c>
      <c r="EH66" s="19">
        <f t="shared" si="434"/>
        <v>1.0868037046817491</v>
      </c>
      <c r="EI66" s="19">
        <f t="shared" si="434"/>
        <v>1.0442572833371688</v>
      </c>
      <c r="EJ66" s="19">
        <f t="shared" si="434"/>
        <v>1.0302312008172443</v>
      </c>
      <c r="EK66" s="19">
        <f t="shared" si="434"/>
        <v>1.0357716610145173</v>
      </c>
      <c r="EL66" s="19">
        <f t="shared" si="434"/>
        <v>1.062590420874443</v>
      </c>
      <c r="EM66" s="19">
        <f t="shared" si="434"/>
        <v>1.1070118127858075</v>
      </c>
      <c r="EN66" s="19">
        <f t="shared" si="434"/>
        <v>1.1569307530516548</v>
      </c>
      <c r="EO66" s="19">
        <f t="shared" si="434"/>
        <v>1.1993362924378914</v>
      </c>
      <c r="EP66" s="19">
        <f t="shared" si="434"/>
        <v>1.2229257300802043</v>
      </c>
      <c r="EQ66" s="19">
        <f t="shared" si="434"/>
        <v>1.224918176254941</v>
      </c>
      <c r="ER66" s="19">
        <f t="shared" si="434"/>
        <v>1.2113714514420781</v>
      </c>
      <c r="ES66" s="19">
        <f t="shared" si="434"/>
        <v>1.1909136477845639</v>
      </c>
      <c r="ET66" s="19">
        <f t="shared" si="434"/>
        <v>1.1723705581965893</v>
      </c>
      <c r="EU66" s="19">
        <f t="shared" si="434"/>
        <v>1.1594412488634021</v>
      </c>
      <c r="EV66" s="19">
        <f t="shared" si="434"/>
        <v>1.1506419117022437</v>
      </c>
      <c r="EW66" s="19">
        <f t="shared" si="434"/>
        <v>1.1466628022408276</v>
      </c>
      <c r="EX66" s="19">
        <f t="shared" si="434"/>
        <v>1.1440016958569998</v>
      </c>
      <c r="EY66" s="19">
        <f t="shared" si="434"/>
        <v>1.1408098338375749</v>
      </c>
      <c r="EZ66" s="19">
        <f t="shared" si="434"/>
        <v>1.1382346980997271</v>
      </c>
      <c r="FA66" s="19">
        <f t="shared" si="434"/>
        <v>1.1338027049825117</v>
      </c>
      <c r="FB66" s="19">
        <f t="shared" si="434"/>
        <v>1.1287784951219848</v>
      </c>
      <c r="FC66" s="19">
        <f t="shared" si="434"/>
        <v>1.1236718258899714</v>
      </c>
      <c r="FD66" s="19">
        <f t="shared" si="434"/>
        <v>1.1169003871992489</v>
      </c>
      <c r="FE66" s="19">
        <f t="shared" si="434"/>
        <v>1.1105750364086564</v>
      </c>
      <c r="FF66" s="19">
        <f t="shared" si="434"/>
        <v>1.1040728144815048</v>
      </c>
    </row>
    <row r="67" spans="2:162" x14ac:dyDescent="0.2">
      <c r="DS67" s="17"/>
      <c r="DT67" s="17"/>
      <c r="DU67" s="17"/>
      <c r="DV67" s="17"/>
      <c r="DW67" s="17"/>
      <c r="DX67" s="17"/>
      <c r="DY67" s="17"/>
      <c r="DZ67" s="17"/>
      <c r="EA67" s="17"/>
      <c r="EB67" s="17"/>
      <c r="EC67" s="17"/>
      <c r="ED67" s="17"/>
      <c r="EE67" s="17"/>
      <c r="EF67" s="17"/>
      <c r="EG67" s="17"/>
      <c r="EH67" s="17"/>
      <c r="EI67" s="17"/>
      <c r="EJ67" s="17"/>
      <c r="EK67" s="17"/>
      <c r="EL67" s="17"/>
      <c r="EM67" s="17"/>
    </row>
    <row r="68" spans="2:162" x14ac:dyDescent="0.2">
      <c r="B68" s="1" t="s">
        <v>221</v>
      </c>
      <c r="DS68" s="17"/>
      <c r="DT68" s="17"/>
      <c r="DU68" s="17"/>
      <c r="DV68" s="17"/>
      <c r="DW68" s="17"/>
      <c r="DX68" s="17"/>
      <c r="DY68" s="17"/>
      <c r="DZ68" s="17"/>
      <c r="EA68" s="17"/>
      <c r="EB68" s="17"/>
      <c r="EC68" s="17"/>
      <c r="ED68" s="17"/>
      <c r="EE68" s="17"/>
      <c r="EF68" s="17"/>
      <c r="EG68" s="17"/>
      <c r="EH68" s="17"/>
      <c r="EI68" s="17"/>
      <c r="EJ68" s="17"/>
      <c r="EK68" s="17"/>
      <c r="EL68" s="17"/>
      <c r="EM68" s="17"/>
    </row>
    <row r="69" spans="2:162" x14ac:dyDescent="0.2">
      <c r="B69" s="1"/>
      <c r="C69" s="16" t="str">
        <f t="shared" ref="C69:Z69" si="435">C4</f>
        <v>1990Q1</v>
      </c>
      <c r="D69" s="16" t="str">
        <f t="shared" si="435"/>
        <v>1990Q2</v>
      </c>
      <c r="E69" s="16" t="str">
        <f t="shared" si="435"/>
        <v>1990Q3</v>
      </c>
      <c r="F69" s="16" t="str">
        <f t="shared" si="435"/>
        <v>1990Q4</v>
      </c>
      <c r="G69" s="16" t="str">
        <f t="shared" si="435"/>
        <v>1991Q1</v>
      </c>
      <c r="H69" s="16" t="str">
        <f t="shared" si="435"/>
        <v>1991Q2</v>
      </c>
      <c r="I69" s="16" t="str">
        <f t="shared" si="435"/>
        <v>1991Q3</v>
      </c>
      <c r="J69" s="16" t="str">
        <f t="shared" si="435"/>
        <v>1991Q4</v>
      </c>
      <c r="K69" s="16" t="str">
        <f t="shared" si="435"/>
        <v>1992Q1</v>
      </c>
      <c r="L69" s="16" t="str">
        <f t="shared" si="435"/>
        <v>1992Q2</v>
      </c>
      <c r="M69" s="16" t="str">
        <f t="shared" si="435"/>
        <v>1992Q3</v>
      </c>
      <c r="N69" s="16" t="str">
        <f t="shared" si="435"/>
        <v>1992Q4</v>
      </c>
      <c r="O69" s="16" t="str">
        <f t="shared" si="435"/>
        <v>1993Q1</v>
      </c>
      <c r="P69" s="16" t="str">
        <f t="shared" si="435"/>
        <v>1993Q2</v>
      </c>
      <c r="Q69" s="16" t="str">
        <f t="shared" si="435"/>
        <v>1993Q3</v>
      </c>
      <c r="R69" s="16" t="str">
        <f t="shared" si="435"/>
        <v>1993Q4</v>
      </c>
      <c r="S69" s="16" t="str">
        <f t="shared" si="435"/>
        <v>1994Q1</v>
      </c>
      <c r="T69" s="16" t="str">
        <f t="shared" si="435"/>
        <v>1994Q2</v>
      </c>
      <c r="U69" s="16" t="str">
        <f t="shared" si="435"/>
        <v>1994Q3</v>
      </c>
      <c r="V69" s="16" t="str">
        <f t="shared" si="435"/>
        <v>1994Q4</v>
      </c>
      <c r="W69" s="16" t="str">
        <f t="shared" si="435"/>
        <v>1995Q1</v>
      </c>
      <c r="X69" s="16" t="str">
        <f t="shared" si="435"/>
        <v>1995Q2</v>
      </c>
      <c r="Y69" s="16" t="str">
        <f t="shared" si="435"/>
        <v>1995Q3</v>
      </c>
      <c r="Z69" s="16" t="str">
        <f t="shared" si="435"/>
        <v>1995Q4</v>
      </c>
      <c r="AA69" s="16" t="str">
        <f t="shared" ref="AA69:BF69" si="436">AA4</f>
        <v>1996Q1</v>
      </c>
      <c r="AB69" s="16" t="str">
        <f t="shared" si="436"/>
        <v>1996Q2</v>
      </c>
      <c r="AC69" s="16" t="str">
        <f t="shared" si="436"/>
        <v>1996Q3</v>
      </c>
      <c r="AD69" s="16" t="str">
        <f t="shared" si="436"/>
        <v>1996Q4</v>
      </c>
      <c r="AE69" s="16" t="str">
        <f t="shared" si="436"/>
        <v>1997Q1</v>
      </c>
      <c r="AF69" s="16" t="str">
        <f t="shared" si="436"/>
        <v>1997Q2</v>
      </c>
      <c r="AG69" s="16" t="str">
        <f t="shared" si="436"/>
        <v>1997Q3</v>
      </c>
      <c r="AH69" s="16" t="str">
        <f t="shared" si="436"/>
        <v>1997Q4</v>
      </c>
      <c r="AI69" s="16" t="str">
        <f t="shared" si="436"/>
        <v>1998Q1</v>
      </c>
      <c r="AJ69" s="16" t="str">
        <f t="shared" si="436"/>
        <v>1998Q2</v>
      </c>
      <c r="AK69" s="16" t="str">
        <f t="shared" si="436"/>
        <v>1998Q3</v>
      </c>
      <c r="AL69" s="16" t="str">
        <f t="shared" si="436"/>
        <v>1998Q4</v>
      </c>
      <c r="AM69" s="16" t="str">
        <f t="shared" si="436"/>
        <v>1999Q1</v>
      </c>
      <c r="AN69" s="16" t="str">
        <f t="shared" si="436"/>
        <v>1999Q2</v>
      </c>
      <c r="AO69" s="16" t="str">
        <f t="shared" si="436"/>
        <v>1999Q3</v>
      </c>
      <c r="AP69" s="16" t="str">
        <f t="shared" si="436"/>
        <v>1999Q4</v>
      </c>
      <c r="AQ69" s="16" t="str">
        <f t="shared" si="436"/>
        <v>2000Q1</v>
      </c>
      <c r="AR69" s="16" t="str">
        <f t="shared" si="436"/>
        <v>2000Q2</v>
      </c>
      <c r="AS69" s="16" t="str">
        <f t="shared" si="436"/>
        <v>2000Q3</v>
      </c>
      <c r="AT69" s="16" t="str">
        <f t="shared" si="436"/>
        <v>2000Q4</v>
      </c>
      <c r="AU69" s="16" t="str">
        <f t="shared" si="436"/>
        <v>2001Q1</v>
      </c>
      <c r="AV69" s="16" t="str">
        <f t="shared" si="436"/>
        <v>2001Q2</v>
      </c>
      <c r="AW69" s="16" t="str">
        <f t="shared" si="436"/>
        <v>2001Q3</v>
      </c>
      <c r="AX69" s="16" t="str">
        <f t="shared" si="436"/>
        <v>2001Q4</v>
      </c>
      <c r="AY69" s="16" t="str">
        <f t="shared" si="436"/>
        <v>2002Q1</v>
      </c>
      <c r="AZ69" s="16" t="str">
        <f t="shared" si="436"/>
        <v>2002Q2</v>
      </c>
      <c r="BA69" s="16" t="str">
        <f t="shared" si="436"/>
        <v>2002Q3</v>
      </c>
      <c r="BB69" s="16" t="str">
        <f t="shared" si="436"/>
        <v>2002Q4</v>
      </c>
      <c r="BC69" s="16" t="str">
        <f t="shared" si="436"/>
        <v>2003Q1</v>
      </c>
      <c r="BD69" s="16" t="str">
        <f t="shared" si="436"/>
        <v>2003Q2</v>
      </c>
      <c r="BE69" s="16" t="str">
        <f t="shared" si="436"/>
        <v>2003Q3</v>
      </c>
      <c r="BF69" s="16" t="str">
        <f t="shared" si="436"/>
        <v>2003Q4</v>
      </c>
      <c r="BG69" s="16" t="str">
        <f t="shared" ref="BG69:CL69" si="437">BG4</f>
        <v>2004Q1</v>
      </c>
      <c r="BH69" s="16" t="str">
        <f t="shared" si="437"/>
        <v>2004Q2</v>
      </c>
      <c r="BI69" s="16" t="str">
        <f t="shared" si="437"/>
        <v>2004Q3</v>
      </c>
      <c r="BJ69" s="16" t="str">
        <f t="shared" si="437"/>
        <v>2004Q4</v>
      </c>
      <c r="BK69" s="16" t="str">
        <f t="shared" si="437"/>
        <v>2005Q1</v>
      </c>
      <c r="BL69" s="16" t="str">
        <f t="shared" si="437"/>
        <v>2005Q2</v>
      </c>
      <c r="BM69" s="16" t="str">
        <f t="shared" si="437"/>
        <v>2005Q3</v>
      </c>
      <c r="BN69" s="16" t="str">
        <f t="shared" si="437"/>
        <v>2005Q4</v>
      </c>
      <c r="BO69" s="16" t="str">
        <f t="shared" si="437"/>
        <v>2006Q1</v>
      </c>
      <c r="BP69" s="16" t="str">
        <f t="shared" si="437"/>
        <v>2006Q2</v>
      </c>
      <c r="BQ69" s="16" t="str">
        <f t="shared" si="437"/>
        <v>2006Q3</v>
      </c>
      <c r="BR69" s="16" t="str">
        <f t="shared" si="437"/>
        <v>2006Q4</v>
      </c>
      <c r="BS69" s="16" t="str">
        <f t="shared" si="437"/>
        <v>2007Q1</v>
      </c>
      <c r="BT69" s="16" t="str">
        <f t="shared" si="437"/>
        <v>2007Q2</v>
      </c>
      <c r="BU69" s="16" t="str">
        <f t="shared" si="437"/>
        <v>2007Q3</v>
      </c>
      <c r="BV69" s="16" t="str">
        <f t="shared" si="437"/>
        <v>2007Q4</v>
      </c>
      <c r="BW69" s="16" t="str">
        <f t="shared" si="437"/>
        <v>2008Q1</v>
      </c>
      <c r="BX69" s="16" t="str">
        <f t="shared" si="437"/>
        <v>2008Q2</v>
      </c>
      <c r="BY69" s="16" t="str">
        <f t="shared" si="437"/>
        <v>2008Q3</v>
      </c>
      <c r="BZ69" s="16" t="str">
        <f t="shared" si="437"/>
        <v>2008Q4</v>
      </c>
      <c r="CA69" s="16" t="str">
        <f t="shared" si="437"/>
        <v>2009Q1</v>
      </c>
      <c r="CB69" s="16" t="str">
        <f t="shared" si="437"/>
        <v>2009Q2</v>
      </c>
      <c r="CC69" s="16" t="str">
        <f t="shared" si="437"/>
        <v>2009Q3</v>
      </c>
      <c r="CD69" s="16" t="str">
        <f t="shared" si="437"/>
        <v>2009Q4</v>
      </c>
      <c r="CE69" s="16" t="str">
        <f t="shared" si="437"/>
        <v>2010Q1</v>
      </c>
      <c r="CF69" s="16" t="str">
        <f t="shared" si="437"/>
        <v>2010Q2</v>
      </c>
      <c r="CG69" s="16" t="str">
        <f t="shared" si="437"/>
        <v>2010Q3</v>
      </c>
      <c r="CH69" s="16" t="str">
        <f t="shared" si="437"/>
        <v>2010Q4</v>
      </c>
      <c r="CI69" s="16" t="str">
        <f t="shared" si="437"/>
        <v>2011Q1</v>
      </c>
      <c r="CJ69" s="16" t="str">
        <f t="shared" si="437"/>
        <v>2011Q2</v>
      </c>
      <c r="CK69" s="16" t="str">
        <f t="shared" si="437"/>
        <v>2011Q3</v>
      </c>
      <c r="CL69" s="16" t="str">
        <f t="shared" si="437"/>
        <v>2011Q4</v>
      </c>
      <c r="CM69" s="16" t="str">
        <f t="shared" ref="CM69:DR69" si="438">CM4</f>
        <v>2012Q1</v>
      </c>
      <c r="CN69" s="16" t="str">
        <f t="shared" si="438"/>
        <v>2012Q2</v>
      </c>
      <c r="CO69" s="16" t="str">
        <f t="shared" si="438"/>
        <v>2012Q3</v>
      </c>
      <c r="CP69" s="16" t="str">
        <f t="shared" si="438"/>
        <v>2012Q4</v>
      </c>
      <c r="CQ69" s="16" t="str">
        <f t="shared" si="438"/>
        <v>2013Q1</v>
      </c>
      <c r="CR69" s="16" t="str">
        <f t="shared" si="438"/>
        <v>2013Q2</v>
      </c>
      <c r="CS69" s="16" t="str">
        <f t="shared" si="438"/>
        <v>2013Q3</v>
      </c>
      <c r="CT69" s="16" t="str">
        <f t="shared" si="438"/>
        <v>2013Q4</v>
      </c>
      <c r="CU69" s="16" t="str">
        <f t="shared" si="438"/>
        <v>2014Q1</v>
      </c>
      <c r="CV69" s="16" t="str">
        <f t="shared" si="438"/>
        <v>2014Q2</v>
      </c>
      <c r="CW69" s="16" t="str">
        <f t="shared" si="438"/>
        <v>2014Q3</v>
      </c>
      <c r="CX69" s="16" t="str">
        <f t="shared" si="438"/>
        <v>2014Q4</v>
      </c>
      <c r="CY69" s="16" t="str">
        <f t="shared" si="438"/>
        <v>2015Q1</v>
      </c>
      <c r="CZ69" s="16" t="str">
        <f t="shared" si="438"/>
        <v>2015Q2</v>
      </c>
      <c r="DA69" s="16" t="str">
        <f t="shared" si="438"/>
        <v>2015Q3</v>
      </c>
      <c r="DB69" s="16" t="str">
        <f t="shared" si="438"/>
        <v>2015Q4</v>
      </c>
      <c r="DC69" s="16" t="str">
        <f t="shared" si="438"/>
        <v>2016Q1</v>
      </c>
      <c r="DD69" s="16" t="str">
        <f t="shared" si="438"/>
        <v>2016Q2</v>
      </c>
      <c r="DE69" s="16" t="str">
        <f t="shared" si="438"/>
        <v>2016Q3</v>
      </c>
      <c r="DF69" s="16" t="str">
        <f t="shared" si="438"/>
        <v>2016Q4</v>
      </c>
      <c r="DG69" s="16" t="str">
        <f t="shared" si="438"/>
        <v>2017Q1</v>
      </c>
      <c r="DH69" s="16" t="str">
        <f t="shared" si="438"/>
        <v>2017Q2</v>
      </c>
      <c r="DI69" s="16" t="str">
        <f t="shared" si="438"/>
        <v>2017Q3</v>
      </c>
      <c r="DJ69" s="16" t="str">
        <f t="shared" si="438"/>
        <v>2017Q4</v>
      </c>
      <c r="DK69" s="16" t="str">
        <f t="shared" si="438"/>
        <v>2018Q1</v>
      </c>
      <c r="DL69" s="16" t="str">
        <f t="shared" si="438"/>
        <v>2018Q2</v>
      </c>
      <c r="DM69" s="16" t="str">
        <f t="shared" si="438"/>
        <v>2018Q3</v>
      </c>
      <c r="DN69" s="16" t="str">
        <f t="shared" si="438"/>
        <v>2018Q4</v>
      </c>
      <c r="DO69" s="16" t="str">
        <f t="shared" si="438"/>
        <v>2019Q1</v>
      </c>
      <c r="DP69" s="16" t="str">
        <f t="shared" si="438"/>
        <v>2019Q2</v>
      </c>
      <c r="DQ69" s="16" t="str">
        <f t="shared" si="438"/>
        <v>2019Q3</v>
      </c>
      <c r="DR69" s="16" t="str">
        <f t="shared" si="438"/>
        <v>2019Q4</v>
      </c>
      <c r="DS69" s="16" t="str">
        <f t="shared" ref="DS69:EX69" si="439">DS4</f>
        <v>2020Q1</v>
      </c>
      <c r="DT69" s="16" t="str">
        <f t="shared" si="439"/>
        <v>2020Q2</v>
      </c>
      <c r="DU69" s="16" t="str">
        <f t="shared" si="439"/>
        <v>2020Q3</v>
      </c>
      <c r="DV69" s="16" t="str">
        <f t="shared" si="439"/>
        <v>2020Q4</v>
      </c>
      <c r="DW69" s="16" t="str">
        <f t="shared" si="439"/>
        <v>2021Q1</v>
      </c>
      <c r="DX69" s="16" t="str">
        <f t="shared" si="439"/>
        <v>2021Q2</v>
      </c>
      <c r="DY69" s="16" t="str">
        <f t="shared" si="439"/>
        <v>2021Q3</v>
      </c>
      <c r="DZ69" s="16" t="str">
        <f t="shared" si="439"/>
        <v>2021Q4</v>
      </c>
      <c r="EA69" s="16" t="str">
        <f t="shared" si="439"/>
        <v>2022Q1</v>
      </c>
      <c r="EB69" s="16" t="str">
        <f t="shared" si="439"/>
        <v>2022Q2</v>
      </c>
      <c r="EC69" s="16" t="str">
        <f t="shared" si="439"/>
        <v>2022Q3</v>
      </c>
      <c r="ED69" s="16" t="str">
        <f t="shared" si="439"/>
        <v>2022Q4</v>
      </c>
      <c r="EE69" s="16" t="str">
        <f t="shared" si="439"/>
        <v>2023Q1</v>
      </c>
      <c r="EF69" s="16" t="str">
        <f t="shared" si="439"/>
        <v>2023Q2</v>
      </c>
      <c r="EG69" s="16" t="str">
        <f t="shared" si="439"/>
        <v>2023Q3</v>
      </c>
      <c r="EH69" s="16" t="str">
        <f t="shared" si="439"/>
        <v>2023Q4</v>
      </c>
      <c r="EI69" s="16" t="str">
        <f t="shared" si="439"/>
        <v>2024Q1</v>
      </c>
      <c r="EJ69" s="16" t="str">
        <f t="shared" si="439"/>
        <v>2024Q2</v>
      </c>
      <c r="EK69" s="16" t="str">
        <f t="shared" si="439"/>
        <v>2024Q3</v>
      </c>
      <c r="EL69" s="16" t="str">
        <f t="shared" si="439"/>
        <v>2024Q4</v>
      </c>
      <c r="EM69" s="16" t="str">
        <f t="shared" si="439"/>
        <v>2025Q1</v>
      </c>
      <c r="EN69" s="16" t="str">
        <f t="shared" si="439"/>
        <v>2025Q2</v>
      </c>
      <c r="EO69" s="16" t="str">
        <f t="shared" si="439"/>
        <v>2025Q3</v>
      </c>
      <c r="EP69" s="16" t="str">
        <f t="shared" si="439"/>
        <v>2025Q4</v>
      </c>
      <c r="EQ69" s="16" t="str">
        <f t="shared" si="439"/>
        <v>2026Q1</v>
      </c>
      <c r="ER69" s="16" t="str">
        <f t="shared" si="439"/>
        <v>2026Q2</v>
      </c>
      <c r="ES69" s="16" t="str">
        <f t="shared" si="439"/>
        <v>2026Q3</v>
      </c>
      <c r="ET69" s="16" t="str">
        <f t="shared" si="439"/>
        <v>2026Q4</v>
      </c>
      <c r="EU69" s="16" t="str">
        <f t="shared" si="439"/>
        <v>2027Q1</v>
      </c>
      <c r="EV69" s="16" t="str">
        <f t="shared" si="439"/>
        <v>2027Q2</v>
      </c>
      <c r="EW69" s="16" t="str">
        <f t="shared" si="439"/>
        <v>2027Q3</v>
      </c>
      <c r="EX69" s="16" t="str">
        <f t="shared" si="439"/>
        <v>2027Q4</v>
      </c>
      <c r="EY69" s="16" t="str">
        <f t="shared" ref="EY69:FF69" si="440">EY4</f>
        <v>2028Q1</v>
      </c>
      <c r="EZ69" s="16" t="str">
        <f t="shared" si="440"/>
        <v>2028Q2</v>
      </c>
      <c r="FA69" s="16" t="str">
        <f t="shared" si="440"/>
        <v>2028Q3</v>
      </c>
      <c r="FB69" s="16" t="str">
        <f t="shared" si="440"/>
        <v>2028Q4</v>
      </c>
      <c r="FC69" s="16" t="str">
        <f t="shared" si="440"/>
        <v>2029Q1</v>
      </c>
      <c r="FD69" s="16" t="str">
        <f t="shared" si="440"/>
        <v>2029Q2</v>
      </c>
      <c r="FE69" s="16" t="str">
        <f t="shared" si="440"/>
        <v>2029Q3</v>
      </c>
      <c r="FF69" s="16" t="str">
        <f t="shared" si="440"/>
        <v>2029Q4</v>
      </c>
    </row>
    <row r="70" spans="2:162" x14ac:dyDescent="0.2">
      <c r="B70" t="str">
        <f t="shared" ref="B70:B83" si="441">B39</f>
        <v>Employment (thous.)</v>
      </c>
      <c r="C70" s="12"/>
      <c r="D70" s="12">
        <f t="shared" ref="D70:AA70" si="442">C7/C$7*D39</f>
        <v>3.5293093316229873</v>
      </c>
      <c r="E70" s="12">
        <f t="shared" si="442"/>
        <v>3.6343320086453579</v>
      </c>
      <c r="F70" s="12">
        <f t="shared" si="442"/>
        <v>-2.0942612382143566</v>
      </c>
      <c r="G70" s="12">
        <f t="shared" si="442"/>
        <v>-0.97950644847834001</v>
      </c>
      <c r="H70" s="12">
        <f t="shared" si="442"/>
        <v>1.2073148177254911</v>
      </c>
      <c r="I70" s="12">
        <f t="shared" si="442"/>
        <v>1.627526606709262</v>
      </c>
      <c r="J70" s="12">
        <f t="shared" si="442"/>
        <v>0.3585189558519053</v>
      </c>
      <c r="K70" s="12">
        <f t="shared" si="442"/>
        <v>3.3929586496140862</v>
      </c>
      <c r="L70" s="12">
        <f t="shared" si="442"/>
        <v>0.53318207108823401</v>
      </c>
      <c r="M70" s="12">
        <f t="shared" si="442"/>
        <v>-0.96484072053241166</v>
      </c>
      <c r="N70" s="12">
        <f t="shared" si="442"/>
        <v>1.5238727940581454</v>
      </c>
      <c r="O70" s="12">
        <f t="shared" si="442"/>
        <v>1.0537285678904329</v>
      </c>
      <c r="P70" s="12">
        <f t="shared" si="442"/>
        <v>1.312019821684407</v>
      </c>
      <c r="Q70" s="12">
        <f t="shared" si="442"/>
        <v>5.3933009517422192</v>
      </c>
      <c r="R70" s="12">
        <f t="shared" si="442"/>
        <v>-5.0394166677381724</v>
      </c>
      <c r="S70" s="12">
        <f t="shared" si="442"/>
        <v>2.2219404686280031</v>
      </c>
      <c r="T70" s="12">
        <f t="shared" si="442"/>
        <v>1.701066118971406</v>
      </c>
      <c r="U70" s="12">
        <f t="shared" si="442"/>
        <v>1.1776067177592164</v>
      </c>
      <c r="V70" s="12">
        <f t="shared" si="442"/>
        <v>4.3040063677440399</v>
      </c>
      <c r="W70" s="12">
        <f t="shared" si="442"/>
        <v>3.4922106710506107</v>
      </c>
      <c r="X70" s="12">
        <f t="shared" si="442"/>
        <v>-1.1354765441684567E-2</v>
      </c>
      <c r="Y70" s="12">
        <f t="shared" si="442"/>
        <v>0.74015768646358282</v>
      </c>
      <c r="Z70" s="12">
        <f t="shared" si="442"/>
        <v>-2.2811575022331887</v>
      </c>
      <c r="AA70" s="12">
        <f t="shared" si="442"/>
        <v>10.366864523784724</v>
      </c>
      <c r="AB70" s="12">
        <f t="shared" ref="AB70:BG70" si="443">AA7/AA$7*AB39</f>
        <v>3.0029549863221927</v>
      </c>
      <c r="AC70" s="12">
        <f t="shared" si="443"/>
        <v>4.5926366448671097</v>
      </c>
      <c r="AD70" s="12">
        <f t="shared" si="443"/>
        <v>7.2528233982177115</v>
      </c>
      <c r="AE70" s="12">
        <f t="shared" si="443"/>
        <v>4.8155957954463924</v>
      </c>
      <c r="AF70" s="12">
        <f t="shared" si="443"/>
        <v>7.9673695869315386</v>
      </c>
      <c r="AG70" s="12">
        <f t="shared" si="443"/>
        <v>4.4083691783550316</v>
      </c>
      <c r="AH70" s="12">
        <f t="shared" si="443"/>
        <v>6.5877958510787815</v>
      </c>
      <c r="AI70" s="12">
        <f t="shared" si="443"/>
        <v>3.4774472584223171</v>
      </c>
      <c r="AJ70" s="12">
        <f t="shared" si="443"/>
        <v>5.4391403908211178</v>
      </c>
      <c r="AK70" s="12">
        <f t="shared" si="443"/>
        <v>3.5642225721586707</v>
      </c>
      <c r="AL70" s="12">
        <f t="shared" si="443"/>
        <v>3.3715397439180395</v>
      </c>
      <c r="AM70" s="12">
        <f t="shared" si="443"/>
        <v>1.410118526643811</v>
      </c>
      <c r="AN70" s="12">
        <f t="shared" si="443"/>
        <v>1.4149745455832141</v>
      </c>
      <c r="AO70" s="12">
        <f t="shared" si="443"/>
        <v>3.3197085218502842</v>
      </c>
      <c r="AP70" s="12">
        <f t="shared" si="443"/>
        <v>2.8997334113755491</v>
      </c>
      <c r="AQ70" s="12">
        <f t="shared" si="443"/>
        <v>1.8029660315653562</v>
      </c>
      <c r="AR70" s="12">
        <f t="shared" si="443"/>
        <v>2.2087784695102641</v>
      </c>
      <c r="AS70" s="12">
        <f t="shared" si="443"/>
        <v>1.8710832548833434</v>
      </c>
      <c r="AT70" s="12">
        <f t="shared" si="443"/>
        <v>2.1005599474954284</v>
      </c>
      <c r="AU70" s="12">
        <f t="shared" si="443"/>
        <v>-2.1125037365381405</v>
      </c>
      <c r="AV70" s="12">
        <f t="shared" si="443"/>
        <v>-2.7321169743472873</v>
      </c>
      <c r="AW70" s="12">
        <f t="shared" si="443"/>
        <v>-4.059056888034684</v>
      </c>
      <c r="AX70" s="12">
        <f t="shared" si="443"/>
        <v>-6.3943081948530818</v>
      </c>
      <c r="AY70" s="12">
        <f t="shared" si="443"/>
        <v>-4.6186344102187586</v>
      </c>
      <c r="AZ70" s="12">
        <f t="shared" si="443"/>
        <v>-2.3765558230941286</v>
      </c>
      <c r="BA70" s="12">
        <f t="shared" si="443"/>
        <v>1.2416504584171095</v>
      </c>
      <c r="BB70" s="12">
        <f t="shared" si="443"/>
        <v>-1.5093329245776554</v>
      </c>
      <c r="BC70" s="12">
        <f t="shared" si="443"/>
        <v>-0.91700675399607467</v>
      </c>
      <c r="BD70" s="12">
        <f t="shared" si="443"/>
        <v>-1.4400672442567042</v>
      </c>
      <c r="BE70" s="12">
        <f t="shared" si="443"/>
        <v>-0.16909740459448708</v>
      </c>
      <c r="BF70" s="12">
        <f t="shared" si="443"/>
        <v>0.86911490925087875</v>
      </c>
      <c r="BG70" s="12">
        <f t="shared" si="443"/>
        <v>8.945321162019404E-2</v>
      </c>
      <c r="BH70" s="12">
        <f t="shared" ref="BH70:CM70" si="444">BG7/BG$7*BH39</f>
        <v>1.8101577231977251</v>
      </c>
      <c r="BI70" s="12">
        <f t="shared" si="444"/>
        <v>1.1620711181216548</v>
      </c>
      <c r="BJ70" s="12">
        <f t="shared" si="444"/>
        <v>2.8098534786067386</v>
      </c>
      <c r="BK70" s="12">
        <f t="shared" si="444"/>
        <v>1.9034170111512205</v>
      </c>
      <c r="BL70" s="12">
        <f t="shared" si="444"/>
        <v>3.6252656677922435</v>
      </c>
      <c r="BM70" s="12">
        <f t="shared" si="444"/>
        <v>2.5649414492516343</v>
      </c>
      <c r="BN70" s="12">
        <f t="shared" si="444"/>
        <v>4.598473550634874</v>
      </c>
      <c r="BO70" s="12">
        <f t="shared" si="444"/>
        <v>3.159610902685106</v>
      </c>
      <c r="BP70" s="12">
        <f t="shared" si="444"/>
        <v>3.0288624011467258</v>
      </c>
      <c r="BQ70" s="12">
        <f t="shared" si="444"/>
        <v>2.5957046817831841</v>
      </c>
      <c r="BR70" s="12">
        <f t="shared" si="444"/>
        <v>2.3708366911544321</v>
      </c>
      <c r="BS70" s="12">
        <f t="shared" si="444"/>
        <v>4.4495084776529303</v>
      </c>
      <c r="BT70" s="12">
        <f t="shared" si="444"/>
        <v>2.8992328879271501</v>
      </c>
      <c r="BU70" s="12">
        <f t="shared" si="444"/>
        <v>2.6839535833436567</v>
      </c>
      <c r="BV70" s="12">
        <f t="shared" si="444"/>
        <v>2.4732288521522205</v>
      </c>
      <c r="BW70" s="12">
        <f t="shared" si="444"/>
        <v>2.6040187027764006</v>
      </c>
      <c r="BX70" s="12">
        <f t="shared" si="444"/>
        <v>-0.13339408320126589</v>
      </c>
      <c r="BY70" s="12">
        <f t="shared" si="444"/>
        <v>0.7944882140263676</v>
      </c>
      <c r="BZ70" s="12">
        <f t="shared" si="444"/>
        <v>-6.9864033518829523</v>
      </c>
      <c r="CA70" s="12">
        <f t="shared" si="444"/>
        <v>-6.0879138404479889</v>
      </c>
      <c r="CB70" s="12">
        <f t="shared" si="444"/>
        <v>-8.3611955667318725</v>
      </c>
      <c r="CC70" s="12">
        <f t="shared" si="444"/>
        <v>-4.4502040017075029</v>
      </c>
      <c r="CD70" s="12">
        <f t="shared" si="444"/>
        <v>-2.6797098553771881</v>
      </c>
      <c r="CE70" s="12">
        <f t="shared" si="444"/>
        <v>-1.6347523277482456</v>
      </c>
      <c r="CF70" s="12">
        <f t="shared" si="444"/>
        <v>1.8272976736680491</v>
      </c>
      <c r="CG70" s="12">
        <f t="shared" si="444"/>
        <v>0.69004919566493239</v>
      </c>
      <c r="CH70" s="12">
        <f t="shared" si="444"/>
        <v>2.3974382951674533</v>
      </c>
      <c r="CI70" s="12">
        <f t="shared" si="444"/>
        <v>1.1719601990306971</v>
      </c>
      <c r="CJ70" s="12">
        <f t="shared" si="444"/>
        <v>2.7907524642917014</v>
      </c>
      <c r="CK70" s="12">
        <f t="shared" si="444"/>
        <v>2.0636908203387039</v>
      </c>
      <c r="CL70" s="12">
        <f t="shared" si="444"/>
        <v>2.2525301316010493</v>
      </c>
      <c r="CM70" s="12">
        <f t="shared" si="444"/>
        <v>2.4385121254342002</v>
      </c>
      <c r="CN70" s="12">
        <f t="shared" ref="CN70:DS70" si="445">CM7/CM$7*CN39</f>
        <v>3.7374357672964154</v>
      </c>
      <c r="CO70" s="12">
        <f t="shared" si="445"/>
        <v>1.806322735819732</v>
      </c>
      <c r="CP70" s="12">
        <f t="shared" si="445"/>
        <v>3.7141764508259012</v>
      </c>
      <c r="CQ70" s="12">
        <f t="shared" si="445"/>
        <v>2.8013408675617857</v>
      </c>
      <c r="CR70" s="12">
        <f t="shared" si="445"/>
        <v>2.5988843181540267</v>
      </c>
      <c r="CS70" s="12">
        <f t="shared" si="445"/>
        <v>2.5911920592201376</v>
      </c>
      <c r="CT70" s="12">
        <f t="shared" si="445"/>
        <v>3.3891514463961769</v>
      </c>
      <c r="CU70" s="12">
        <f t="shared" si="445"/>
        <v>2.6872416036747726</v>
      </c>
      <c r="CV70" s="12">
        <f t="shared" si="445"/>
        <v>1.2443983236189338</v>
      </c>
      <c r="CW70" s="12">
        <f t="shared" si="445"/>
        <v>4.671064563534344</v>
      </c>
      <c r="CX70" s="12">
        <f t="shared" si="445"/>
        <v>2.4640393250606296</v>
      </c>
      <c r="CY70" s="12">
        <f t="shared" si="445"/>
        <v>3.0506765612932529</v>
      </c>
      <c r="CZ70" s="12">
        <f t="shared" si="445"/>
        <v>3.340167225626578</v>
      </c>
      <c r="DA70" s="12">
        <f t="shared" si="445"/>
        <v>4.0384763637374199</v>
      </c>
      <c r="DB70" s="12">
        <f t="shared" si="445"/>
        <v>2.5985506019127413</v>
      </c>
      <c r="DC70" s="12">
        <f t="shared" si="445"/>
        <v>3.4024547772316671</v>
      </c>
      <c r="DD70" s="12">
        <f t="shared" si="445"/>
        <v>3.9893100395264725</v>
      </c>
      <c r="DE70" s="12">
        <f t="shared" si="445"/>
        <v>2.7089283358935345</v>
      </c>
      <c r="DF70" s="12">
        <f t="shared" si="445"/>
        <v>1.7878468488975008</v>
      </c>
      <c r="DG70" s="12">
        <f t="shared" si="445"/>
        <v>2.4329788536988195</v>
      </c>
      <c r="DH70" s="12">
        <f t="shared" si="445"/>
        <v>3.4878932964611309</v>
      </c>
      <c r="DI70" s="12">
        <f t="shared" si="445"/>
        <v>1.5855475106194561</v>
      </c>
      <c r="DJ70" s="12">
        <f t="shared" si="445"/>
        <v>1.6910930295283899</v>
      </c>
      <c r="DK70" s="12">
        <f t="shared" si="445"/>
        <v>3.2039769608723789</v>
      </c>
      <c r="DL70" s="12">
        <f t="shared" si="445"/>
        <v>1.757509937295243</v>
      </c>
      <c r="DM70" s="12">
        <f t="shared" si="445"/>
        <v>1.9859047341412861</v>
      </c>
      <c r="DN70" s="12">
        <f t="shared" si="445"/>
        <v>2.4156795205303672</v>
      </c>
      <c r="DO70" s="12">
        <f t="shared" si="445"/>
        <v>1.6530171602815669</v>
      </c>
      <c r="DP70" s="12">
        <f t="shared" si="445"/>
        <v>3.4537678488730128</v>
      </c>
      <c r="DQ70" s="12">
        <f t="shared" si="445"/>
        <v>3.2532650415116882</v>
      </c>
      <c r="DR70" s="12">
        <f t="shared" si="445"/>
        <v>1.1025212565849429</v>
      </c>
      <c r="DS70" s="12">
        <f t="shared" si="445"/>
        <v>1.1297408176244472</v>
      </c>
      <c r="DT70" s="43">
        <f t="shared" ref="DT70:EY70" si="446">DS7/DS$7*DT39</f>
        <v>-37.886799483386504</v>
      </c>
      <c r="DU70" s="43">
        <f t="shared" si="446"/>
        <v>13.600007707119577</v>
      </c>
      <c r="DV70" s="43">
        <f t="shared" si="446"/>
        <v>3.0452479849193193</v>
      </c>
      <c r="DW70" s="12">
        <f t="shared" si="446"/>
        <v>-0.18614998243883241</v>
      </c>
      <c r="DX70" s="12">
        <f t="shared" si="446"/>
        <v>6.0391603863755305</v>
      </c>
      <c r="DY70" s="12">
        <f t="shared" si="446"/>
        <v>8.6430509765196497</v>
      </c>
      <c r="DZ70" s="12">
        <f t="shared" si="446"/>
        <v>7.3425101803594295</v>
      </c>
      <c r="EA70" s="12">
        <f t="shared" si="446"/>
        <v>1.7323314962612191</v>
      </c>
      <c r="EB70" s="12">
        <f t="shared" si="446"/>
        <v>3.9752141508160532</v>
      </c>
      <c r="EC70" s="12">
        <f t="shared" si="446"/>
        <v>5.2289820535889486</v>
      </c>
      <c r="ED70" s="12">
        <f t="shared" si="446"/>
        <v>-0.31382487537374715</v>
      </c>
      <c r="EE70" s="12">
        <f t="shared" si="446"/>
        <v>2.8219231965445957</v>
      </c>
      <c r="EF70" s="13">
        <f t="shared" si="446"/>
        <v>1.1901602661124056</v>
      </c>
      <c r="EG70" s="13">
        <f t="shared" si="446"/>
        <v>2.8227810487060134</v>
      </c>
      <c r="EH70" s="13">
        <f t="shared" si="446"/>
        <v>1.1237168607469927</v>
      </c>
      <c r="EI70" s="13">
        <f t="shared" si="446"/>
        <v>0.54838845469991071</v>
      </c>
      <c r="EJ70" s="13">
        <f t="shared" si="446"/>
        <v>8.4038276782316679E-2</v>
      </c>
      <c r="EK70" s="13">
        <f t="shared" si="446"/>
        <v>-0.22101587495689801</v>
      </c>
      <c r="EL70" s="13">
        <f t="shared" si="446"/>
        <v>0.45861008815433202</v>
      </c>
      <c r="EM70" s="13">
        <f t="shared" si="446"/>
        <v>0.29919531809445843</v>
      </c>
      <c r="EN70" s="13">
        <f t="shared" si="446"/>
        <v>9.0280431982225906E-2</v>
      </c>
      <c r="EO70" s="13">
        <f t="shared" si="446"/>
        <v>0.22873349213621275</v>
      </c>
      <c r="EP70" s="13">
        <f t="shared" si="446"/>
        <v>0.18882719302573125</v>
      </c>
      <c r="EQ70" s="13">
        <f t="shared" si="446"/>
        <v>0.45584071892730282</v>
      </c>
      <c r="ER70" s="13">
        <f t="shared" si="446"/>
        <v>0.3885174243349665</v>
      </c>
      <c r="ES70" s="13">
        <f t="shared" si="446"/>
        <v>0.54406412079741617</v>
      </c>
      <c r="ET70" s="13">
        <f t="shared" si="446"/>
        <v>0.73217603492328198</v>
      </c>
      <c r="EU70" s="13">
        <f t="shared" si="446"/>
        <v>1.0020039765744171</v>
      </c>
      <c r="EV70" s="13">
        <f t="shared" si="446"/>
        <v>1.0521275273918995</v>
      </c>
      <c r="EW70" s="13">
        <f t="shared" si="446"/>
        <v>1.189875263547191</v>
      </c>
      <c r="EX70" s="13">
        <f t="shared" si="446"/>
        <v>1.6813129824475803</v>
      </c>
      <c r="EY70" s="13">
        <f t="shared" si="446"/>
        <v>1.7292729993056977</v>
      </c>
      <c r="EZ70" s="13">
        <f t="shared" ref="EZ70:FF70" si="447">EY7/EY$7*EZ39</f>
        <v>1.7014007747421012</v>
      </c>
      <c r="FA70" s="13">
        <f t="shared" si="447"/>
        <v>1.6725580832233522</v>
      </c>
      <c r="FB70" s="13">
        <f t="shared" si="447"/>
        <v>1.6141128016035289</v>
      </c>
      <c r="FC70" s="13">
        <f t="shared" si="447"/>
        <v>1.6125590631717479</v>
      </c>
      <c r="FD70" s="13">
        <f t="shared" si="447"/>
        <v>1.6116389544347243</v>
      </c>
      <c r="FE70" s="13">
        <f t="shared" si="447"/>
        <v>1.6207053510536085</v>
      </c>
      <c r="FF70" s="13">
        <f t="shared" si="447"/>
        <v>1.6241267308515051</v>
      </c>
    </row>
    <row r="71" spans="2:162" x14ac:dyDescent="0.2">
      <c r="B71" t="str">
        <f t="shared" si="441"/>
        <v xml:space="preserve"> Goods producing</v>
      </c>
      <c r="C71" s="12"/>
      <c r="D71" s="12">
        <f t="shared" ref="D71:AA71" si="448">C8/C$7*D40</f>
        <v>0.21918943536792396</v>
      </c>
      <c r="E71" s="12">
        <f t="shared" si="448"/>
        <v>0.48479178845693555</v>
      </c>
      <c r="F71" s="12">
        <f t="shared" si="448"/>
        <v>-2.0449854736182327</v>
      </c>
      <c r="G71" s="12">
        <f t="shared" si="448"/>
        <v>-0.88694560827585422</v>
      </c>
      <c r="H71" s="12">
        <f t="shared" si="448"/>
        <v>-0.51272566790048946</v>
      </c>
      <c r="I71" s="12">
        <f t="shared" si="448"/>
        <v>0.78832716534697467</v>
      </c>
      <c r="J71" s="12">
        <f t="shared" si="448"/>
        <v>-0.55609375080299028</v>
      </c>
      <c r="K71" s="12">
        <f t="shared" si="448"/>
        <v>-1.1921718765605112E-2</v>
      </c>
      <c r="L71" s="12">
        <f t="shared" si="448"/>
        <v>3.5494324121934297E-2</v>
      </c>
      <c r="M71" s="12">
        <f t="shared" si="448"/>
        <v>-0.80448845450128725</v>
      </c>
      <c r="N71" s="12">
        <f t="shared" si="448"/>
        <v>-1.3437466632342359</v>
      </c>
      <c r="O71" s="12">
        <f t="shared" si="448"/>
        <v>-1.7082232250506992</v>
      </c>
      <c r="P71" s="12">
        <f t="shared" si="448"/>
        <v>-1.3566630056157107</v>
      </c>
      <c r="Q71" s="12">
        <f t="shared" si="448"/>
        <v>0.49647602426037879</v>
      </c>
      <c r="R71" s="12">
        <f t="shared" si="448"/>
        <v>-2.6919010399200065</v>
      </c>
      <c r="S71" s="12">
        <f t="shared" si="448"/>
        <v>-1.1825280423225841</v>
      </c>
      <c r="T71" s="12">
        <f t="shared" si="448"/>
        <v>-0.49688599244960835</v>
      </c>
      <c r="U71" s="12">
        <f t="shared" si="448"/>
        <v>-0.2312152381411243</v>
      </c>
      <c r="V71" s="12">
        <f t="shared" si="448"/>
        <v>0.15087044615322687</v>
      </c>
      <c r="W71" s="12">
        <f t="shared" si="448"/>
        <v>1.1094699298738477</v>
      </c>
      <c r="X71" s="12">
        <f t="shared" si="448"/>
        <v>-0.86079247838409956</v>
      </c>
      <c r="Y71" s="12">
        <f t="shared" si="448"/>
        <v>-1.4803600830796291</v>
      </c>
      <c r="Z71" s="12">
        <f t="shared" si="448"/>
        <v>-5.1482348020781146</v>
      </c>
      <c r="AA71" s="12">
        <f t="shared" si="448"/>
        <v>7.0013967672942208</v>
      </c>
      <c r="AB71" s="12">
        <f t="shared" ref="AB71:BG71" si="449">AA8/AA$7*AB40</f>
        <v>1.4737053731437599</v>
      </c>
      <c r="AC71" s="12">
        <f t="shared" si="449"/>
        <v>1.8249987287614751</v>
      </c>
      <c r="AD71" s="12">
        <f t="shared" si="449"/>
        <v>2.7604212307096345</v>
      </c>
      <c r="AE71" s="12">
        <f t="shared" si="449"/>
        <v>2.8499239172768087</v>
      </c>
      <c r="AF71" s="12">
        <f t="shared" si="449"/>
        <v>2.0987029918967131</v>
      </c>
      <c r="AG71" s="12">
        <f t="shared" si="449"/>
        <v>2.1911877056119442</v>
      </c>
      <c r="AH71" s="12">
        <f t="shared" si="449"/>
        <v>2.8811244609184938</v>
      </c>
      <c r="AI71" s="12">
        <f t="shared" si="449"/>
        <v>0.15229738230724835</v>
      </c>
      <c r="AJ71" s="12">
        <f t="shared" si="449"/>
        <v>1.251023666856504</v>
      </c>
      <c r="AK71" s="12">
        <f t="shared" si="449"/>
        <v>0.47951623857888059</v>
      </c>
      <c r="AL71" s="12">
        <f t="shared" si="449"/>
        <v>-0.10784317002203328</v>
      </c>
      <c r="AM71" s="12">
        <f t="shared" si="449"/>
        <v>-1.6730894833854915</v>
      </c>
      <c r="AN71" s="12">
        <f t="shared" si="449"/>
        <v>-0.7941845325966429</v>
      </c>
      <c r="AO71" s="12">
        <f t="shared" si="449"/>
        <v>-1.0158178079515994</v>
      </c>
      <c r="AP71" s="12">
        <f t="shared" si="449"/>
        <v>-0.52257659206789664</v>
      </c>
      <c r="AQ71" s="12">
        <f t="shared" si="449"/>
        <v>-1.6515531503975236</v>
      </c>
      <c r="AR71" s="12">
        <f t="shared" si="449"/>
        <v>0.68208962451688004</v>
      </c>
      <c r="AS71" s="12">
        <f t="shared" si="449"/>
        <v>-0.43028134339609875</v>
      </c>
      <c r="AT71" s="12">
        <f t="shared" si="449"/>
        <v>-1.8769883718658443E-2</v>
      </c>
      <c r="AU71" s="12">
        <f t="shared" si="449"/>
        <v>-0.72732102222417228</v>
      </c>
      <c r="AV71" s="12">
        <f t="shared" si="449"/>
        <v>-0.99418700400265891</v>
      </c>
      <c r="AW71" s="12">
        <f t="shared" si="449"/>
        <v>-0.772743462769518</v>
      </c>
      <c r="AX71" s="12">
        <f t="shared" si="449"/>
        <v>-2.4688622369137163</v>
      </c>
      <c r="AY71" s="12">
        <f t="shared" si="449"/>
        <v>-2.4530579912591217</v>
      </c>
      <c r="AZ71" s="12">
        <f t="shared" si="449"/>
        <v>-1.5593833888217579</v>
      </c>
      <c r="BA71" s="12">
        <f t="shared" si="449"/>
        <v>-1.1292636710617217</v>
      </c>
      <c r="BB71" s="12">
        <f t="shared" si="449"/>
        <v>-1.4697700252500128</v>
      </c>
      <c r="BC71" s="12">
        <f t="shared" si="449"/>
        <v>-1.5851212198832101</v>
      </c>
      <c r="BD71" s="12">
        <f t="shared" si="449"/>
        <v>-0.98919608433882489</v>
      </c>
      <c r="BE71" s="12">
        <f t="shared" si="449"/>
        <v>-0.67631632111660789</v>
      </c>
      <c r="BF71" s="12">
        <f t="shared" si="449"/>
        <v>-0.2967175202825873</v>
      </c>
      <c r="BG71" s="12">
        <f t="shared" si="449"/>
        <v>-9.9336734104401893E-3</v>
      </c>
      <c r="BH71" s="12">
        <f t="shared" ref="BH71:CM71" si="450">BG8/BG$7*BH40</f>
        <v>2.9821243947372594E-2</v>
      </c>
      <c r="BI71" s="12">
        <f t="shared" si="450"/>
        <v>0.36896469808450183</v>
      </c>
      <c r="BJ71" s="12">
        <f t="shared" si="450"/>
        <v>1.0393440955940514</v>
      </c>
      <c r="BK71" s="12">
        <f t="shared" si="450"/>
        <v>0.80750007289387504</v>
      </c>
      <c r="BL71" s="12">
        <f t="shared" si="450"/>
        <v>1.4171212125369279</v>
      </c>
      <c r="BM71" s="12">
        <f t="shared" si="450"/>
        <v>9.6808722905064037E-2</v>
      </c>
      <c r="BN71" s="12">
        <f t="shared" si="450"/>
        <v>2.7342867546415479</v>
      </c>
      <c r="BO71" s="12">
        <f t="shared" si="450"/>
        <v>1.4179077811002874</v>
      </c>
      <c r="BP71" s="12">
        <f t="shared" si="450"/>
        <v>1.1282180200372542</v>
      </c>
      <c r="BQ71" s="12">
        <f t="shared" si="450"/>
        <v>0.66353648633594331</v>
      </c>
      <c r="BR71" s="12">
        <f t="shared" si="450"/>
        <v>0.73570869027218522</v>
      </c>
      <c r="BS71" s="12">
        <f t="shared" si="450"/>
        <v>1.4947226470741881</v>
      </c>
      <c r="BT71" s="12">
        <f t="shared" si="450"/>
        <v>1.2364583556864239</v>
      </c>
      <c r="BU71" s="12">
        <f t="shared" si="450"/>
        <v>0.86768382389773935</v>
      </c>
      <c r="BV71" s="12">
        <f t="shared" si="450"/>
        <v>0.29002309878733445</v>
      </c>
      <c r="BW71" s="12">
        <f t="shared" si="450"/>
        <v>4.4815147449671001E-2</v>
      </c>
      <c r="BX71" s="12">
        <f t="shared" si="450"/>
        <v>-0.45824220852489472</v>
      </c>
      <c r="BY71" s="12">
        <f t="shared" si="450"/>
        <v>-0.52809838269045817</v>
      </c>
      <c r="BZ71" s="12">
        <f t="shared" si="450"/>
        <v>-3.8513958982192302</v>
      </c>
      <c r="CA71" s="12">
        <f t="shared" si="450"/>
        <v>-1.5875516844765323</v>
      </c>
      <c r="CB71" s="12">
        <f t="shared" si="450"/>
        <v>-2.9618304395476835</v>
      </c>
      <c r="CC71" s="12">
        <f t="shared" si="450"/>
        <v>-2.0983994064924145</v>
      </c>
      <c r="CD71" s="12">
        <f t="shared" si="450"/>
        <v>-1.5637924863497432</v>
      </c>
      <c r="CE71" s="12">
        <f t="shared" si="450"/>
        <v>-0.74204837535128976</v>
      </c>
      <c r="CF71" s="12">
        <f t="shared" si="450"/>
        <v>-0.39001605461769484</v>
      </c>
      <c r="CG71" s="12">
        <f t="shared" si="450"/>
        <v>5.7435529682906876E-2</v>
      </c>
      <c r="CH71" s="12">
        <f t="shared" si="450"/>
        <v>0.18211254140495675</v>
      </c>
      <c r="CI71" s="12">
        <f t="shared" si="450"/>
        <v>0.11415359096562699</v>
      </c>
      <c r="CJ71" s="12">
        <f t="shared" si="450"/>
        <v>0.9480769582065548</v>
      </c>
      <c r="CK71" s="12">
        <f t="shared" si="450"/>
        <v>0.98056690170032301</v>
      </c>
      <c r="CL71" s="12">
        <f t="shared" si="450"/>
        <v>0.76115047814119885</v>
      </c>
      <c r="CM71" s="12">
        <f t="shared" si="450"/>
        <v>0.52694436911541676</v>
      </c>
      <c r="CN71" s="12">
        <f t="shared" ref="CN71:DS71" si="451">CM8/CM$7*CN40</f>
        <v>1.0506379357264326</v>
      </c>
      <c r="CO71" s="12">
        <f t="shared" si="451"/>
        <v>0.88758660787051025</v>
      </c>
      <c r="CP71" s="12">
        <f t="shared" si="451"/>
        <v>0.90236044957835604</v>
      </c>
      <c r="CQ71" s="12">
        <f t="shared" si="451"/>
        <v>0.66007156849155402</v>
      </c>
      <c r="CR71" s="12">
        <f t="shared" si="451"/>
        <v>0.33438565972385792</v>
      </c>
      <c r="CS71" s="12">
        <f t="shared" si="451"/>
        <v>0.45926837652059777</v>
      </c>
      <c r="CT71" s="12">
        <f t="shared" si="451"/>
        <v>0.1421331780612386</v>
      </c>
      <c r="CU71" s="12">
        <f t="shared" si="451"/>
        <v>0.21177503793487598</v>
      </c>
      <c r="CV71" s="12">
        <f t="shared" si="451"/>
        <v>0.29863497253154614</v>
      </c>
      <c r="CW71" s="12">
        <f t="shared" si="451"/>
        <v>0.95992274810835765</v>
      </c>
      <c r="CX71" s="12">
        <f t="shared" si="451"/>
        <v>0.84130057481811971</v>
      </c>
      <c r="CY71" s="12">
        <f t="shared" si="451"/>
        <v>0.74743782482301846</v>
      </c>
      <c r="CZ71" s="12">
        <f t="shared" si="451"/>
        <v>0.23877005683049538</v>
      </c>
      <c r="DA71" s="12">
        <f t="shared" si="451"/>
        <v>0.51061899677235667</v>
      </c>
      <c r="DB71" s="12">
        <f t="shared" si="451"/>
        <v>0.12529438067635784</v>
      </c>
      <c r="DC71" s="12">
        <f t="shared" si="451"/>
        <v>0.46000040980425094</v>
      </c>
      <c r="DD71" s="12">
        <f t="shared" si="451"/>
        <v>0.29747926298764665</v>
      </c>
      <c r="DE71" s="12">
        <f t="shared" si="451"/>
        <v>-0.10538695909190084</v>
      </c>
      <c r="DF71" s="12">
        <f t="shared" si="451"/>
        <v>-0.37602813532657914</v>
      </c>
      <c r="DG71" s="12">
        <f t="shared" si="451"/>
        <v>-0.10422036593858093</v>
      </c>
      <c r="DH71" s="12">
        <f t="shared" si="451"/>
        <v>-2.3952636114086556E-2</v>
      </c>
      <c r="DI71" s="12">
        <f t="shared" si="451"/>
        <v>-0.54702912517270486</v>
      </c>
      <c r="DJ71" s="12">
        <f t="shared" si="451"/>
        <v>0.13456515490762361</v>
      </c>
      <c r="DK71" s="12">
        <f t="shared" si="451"/>
        <v>0.58168072382707614</v>
      </c>
      <c r="DL71" s="12">
        <f t="shared" si="451"/>
        <v>0.46512378986616487</v>
      </c>
      <c r="DM71" s="12">
        <f t="shared" si="451"/>
        <v>0.45512811176035234</v>
      </c>
      <c r="DN71" s="12">
        <f t="shared" si="451"/>
        <v>0.95604729651317844</v>
      </c>
      <c r="DO71" s="12">
        <f t="shared" si="451"/>
        <v>3.8420492666604279E-2</v>
      </c>
      <c r="DP71" s="12">
        <f t="shared" si="451"/>
        <v>0.62867966783310092</v>
      </c>
      <c r="DQ71" s="12">
        <f t="shared" si="451"/>
        <v>0</v>
      </c>
      <c r="DR71" s="12">
        <f t="shared" si="451"/>
        <v>5.271133177494728E-2</v>
      </c>
      <c r="DS71" s="12">
        <f t="shared" si="451"/>
        <v>-0.11964580855572515</v>
      </c>
      <c r="DT71" s="43">
        <f t="shared" ref="DT71:EY71" si="452">DS8/DS$7*DT40</f>
        <v>-4.9306427158231338</v>
      </c>
      <c r="DU71" s="43">
        <f t="shared" si="452"/>
        <v>0.39116169612858803</v>
      </c>
      <c r="DV71" s="43">
        <f t="shared" si="452"/>
        <v>-0.40390281664051814</v>
      </c>
      <c r="DW71" s="12">
        <f t="shared" si="452"/>
        <v>-0.62178216162032063</v>
      </c>
      <c r="DX71" s="12">
        <f t="shared" si="452"/>
        <v>-7.2791372724178238E-2</v>
      </c>
      <c r="DY71" s="12">
        <f t="shared" si="452"/>
        <v>7.986631599535169E-3</v>
      </c>
      <c r="DZ71" s="12">
        <f t="shared" si="452"/>
        <v>0.76579785286598989</v>
      </c>
      <c r="EA71" s="12">
        <f t="shared" si="452"/>
        <v>-0.18351633887853014</v>
      </c>
      <c r="EB71" s="12">
        <f t="shared" si="452"/>
        <v>0.63793890322072755</v>
      </c>
      <c r="EC71" s="12">
        <f t="shared" si="452"/>
        <v>0.9951278334508219</v>
      </c>
      <c r="ED71" s="12">
        <f t="shared" si="452"/>
        <v>0.36250869877187875</v>
      </c>
      <c r="EE71" s="12">
        <f t="shared" si="452"/>
        <v>0.46987202072706441</v>
      </c>
      <c r="EF71" s="13">
        <f t="shared" si="452"/>
        <v>1.8194223022288229E-2</v>
      </c>
      <c r="EG71" s="13">
        <f t="shared" si="452"/>
        <v>2.9199392681038133E-2</v>
      </c>
      <c r="EH71" s="13">
        <f t="shared" si="452"/>
        <v>-0.10941823466033269</v>
      </c>
      <c r="EI71" s="13">
        <f t="shared" si="452"/>
        <v>-0.17308776073730631</v>
      </c>
      <c r="EJ71" s="13">
        <f t="shared" si="452"/>
        <v>-0.23362681548041908</v>
      </c>
      <c r="EK71" s="13">
        <f t="shared" si="452"/>
        <v>-0.16034472022075708</v>
      </c>
      <c r="EL71" s="13">
        <f t="shared" si="452"/>
        <v>-9.9043492791263232E-2</v>
      </c>
      <c r="EM71" s="13">
        <f t="shared" si="452"/>
        <v>-0.1461903589413388</v>
      </c>
      <c r="EN71" s="13">
        <f t="shared" si="452"/>
        <v>-3.9505091539044322E-2</v>
      </c>
      <c r="EO71" s="13">
        <f t="shared" si="452"/>
        <v>-8.5160505657853065E-3</v>
      </c>
      <c r="EP71" s="13">
        <f t="shared" si="452"/>
        <v>1.8747249109777292E-2</v>
      </c>
      <c r="EQ71" s="13">
        <f t="shared" si="452"/>
        <v>4.1979398646806929E-2</v>
      </c>
      <c r="ER71" s="13">
        <f t="shared" si="452"/>
        <v>7.0078370303763918E-2</v>
      </c>
      <c r="ES71" s="13">
        <f t="shared" si="452"/>
        <v>7.9239064449404206E-2</v>
      </c>
      <c r="ET71" s="13">
        <f t="shared" si="452"/>
        <v>6.9937145879522697E-2</v>
      </c>
      <c r="EU71" s="13">
        <f t="shared" si="452"/>
        <v>0.10040417252321611</v>
      </c>
      <c r="EV71" s="13">
        <f t="shared" si="452"/>
        <v>0.11170955354077555</v>
      </c>
      <c r="EW71" s="13">
        <f t="shared" si="452"/>
        <v>0.11012871719840191</v>
      </c>
      <c r="EX71" s="13">
        <f t="shared" si="452"/>
        <v>0.11881749667508838</v>
      </c>
      <c r="EY71" s="13">
        <f t="shared" si="452"/>
        <v>0.12352849145393807</v>
      </c>
      <c r="EZ71" s="13">
        <f t="shared" ref="EZ71:FF71" si="453">EY8/EY$7*EZ40</f>
        <v>0.13793213291480255</v>
      </c>
      <c r="FA71" s="13">
        <f t="shared" si="453"/>
        <v>0.13405683392190806</v>
      </c>
      <c r="FB71" s="13">
        <f t="shared" si="453"/>
        <v>0.12867873263880217</v>
      </c>
      <c r="FC71" s="13">
        <f t="shared" si="453"/>
        <v>8.6740861932652485E-2</v>
      </c>
      <c r="FD71" s="13">
        <f t="shared" si="453"/>
        <v>0.12048894043680444</v>
      </c>
      <c r="FE71" s="13">
        <f t="shared" si="453"/>
        <v>0.10232269487493285</v>
      </c>
      <c r="FF71" s="13">
        <f t="shared" si="453"/>
        <v>0.10450212693075885</v>
      </c>
    </row>
    <row r="72" spans="2:162" x14ac:dyDescent="0.2">
      <c r="B72" t="str">
        <f t="shared" si="441"/>
        <v xml:space="preserve">   Natural resources</v>
      </c>
      <c r="C72" s="12"/>
      <c r="D72" s="12">
        <f t="shared" ref="D72:AA72" si="454">C9/C$7*D41</f>
        <v>5.4005086006052028E-2</v>
      </c>
      <c r="E72" s="12">
        <f t="shared" si="454"/>
        <v>0</v>
      </c>
      <c r="F72" s="12">
        <f t="shared" si="454"/>
        <v>1.2227536495947326E-2</v>
      </c>
      <c r="G72" s="12">
        <f t="shared" si="454"/>
        <v>-6.2001325752378655E-2</v>
      </c>
      <c r="H72" s="12">
        <f t="shared" si="454"/>
        <v>0</v>
      </c>
      <c r="I72" s="12">
        <f t="shared" si="454"/>
        <v>-2.2689909552555468E-2</v>
      </c>
      <c r="J72" s="12">
        <f t="shared" si="454"/>
        <v>1.2276638794689409E-2</v>
      </c>
      <c r="K72" s="12">
        <f t="shared" si="454"/>
        <v>-5.1838433270963706E-2</v>
      </c>
      <c r="L72" s="12">
        <f t="shared" si="454"/>
        <v>-3.2347686619690681E-2</v>
      </c>
      <c r="M72" s="12">
        <f t="shared" si="454"/>
        <v>-1.1429633038699923E-2</v>
      </c>
      <c r="N72" s="12">
        <f t="shared" si="454"/>
        <v>3.9225280326197758E-2</v>
      </c>
      <c r="O72" s="12">
        <f t="shared" si="454"/>
        <v>0</v>
      </c>
      <c r="P72" s="12">
        <f t="shared" si="454"/>
        <v>1.2134987365414357E-2</v>
      </c>
      <c r="Q72" s="12">
        <f t="shared" si="454"/>
        <v>-1.1369976238524674E-2</v>
      </c>
      <c r="R72" s="12">
        <f t="shared" si="454"/>
        <v>1.1937704745166073E-2</v>
      </c>
      <c r="S72" s="12">
        <f t="shared" si="454"/>
        <v>-2.2046581286353749E-2</v>
      </c>
      <c r="T72" s="12">
        <f t="shared" si="454"/>
        <v>0</v>
      </c>
      <c r="U72" s="12">
        <f t="shared" si="454"/>
        <v>-2.1776347398399742E-2</v>
      </c>
      <c r="V72" s="12">
        <f t="shared" si="454"/>
        <v>3.8352447183721244E-2</v>
      </c>
      <c r="W72" s="12">
        <f t="shared" si="454"/>
        <v>0</v>
      </c>
      <c r="X72" s="12">
        <f t="shared" si="454"/>
        <v>0</v>
      </c>
      <c r="Y72" s="12">
        <f t="shared" si="454"/>
        <v>0</v>
      </c>
      <c r="Z72" s="12">
        <f t="shared" si="454"/>
        <v>0</v>
      </c>
      <c r="AA72" s="12">
        <f t="shared" si="454"/>
        <v>1.1761464797094251E-2</v>
      </c>
      <c r="AB72" s="12">
        <f t="shared" ref="AB72:BG72" si="455">AA9/AA$7*AB41</f>
        <v>-2.0919822773317623E-2</v>
      </c>
      <c r="AC72" s="12">
        <f t="shared" si="455"/>
        <v>1.139795743955606E-2</v>
      </c>
      <c r="AD72" s="12">
        <f t="shared" si="455"/>
        <v>3.5952420704372393E-2</v>
      </c>
      <c r="AE72" s="12">
        <f t="shared" si="455"/>
        <v>3.5136396088703656E-2</v>
      </c>
      <c r="AF72" s="12">
        <f t="shared" si="455"/>
        <v>0</v>
      </c>
      <c r="AG72" s="12">
        <f t="shared" si="455"/>
        <v>2.1986946438544704E-2</v>
      </c>
      <c r="AH72" s="12">
        <f t="shared" si="455"/>
        <v>3.3439280041663993E-2</v>
      </c>
      <c r="AI72" s="12">
        <f t="shared" si="455"/>
        <v>-5.9240482507894036E-2</v>
      </c>
      <c r="AJ72" s="12">
        <f t="shared" si="455"/>
        <v>1.0334030366223955E-2</v>
      </c>
      <c r="AK72" s="12">
        <f t="shared" si="455"/>
        <v>4.4351299092041142E-2</v>
      </c>
      <c r="AL72" s="12">
        <f t="shared" si="455"/>
        <v>0.160586603070515</v>
      </c>
      <c r="AM72" s="12">
        <f t="shared" si="455"/>
        <v>-5.8495473803699558E-2</v>
      </c>
      <c r="AN72" s="12">
        <f t="shared" si="455"/>
        <v>9.9444729588972491E-3</v>
      </c>
      <c r="AO72" s="12">
        <f t="shared" si="455"/>
        <v>9.9058084373617739E-3</v>
      </c>
      <c r="AP72" s="12">
        <f t="shared" si="455"/>
        <v>-9.3718614276528129E-3</v>
      </c>
      <c r="AQ72" s="12">
        <f t="shared" si="455"/>
        <v>-9.3016568612654671E-3</v>
      </c>
      <c r="AR72" s="12">
        <f t="shared" si="455"/>
        <v>1.9904899640508286E-2</v>
      </c>
      <c r="AS72" s="12">
        <f t="shared" si="455"/>
        <v>0</v>
      </c>
      <c r="AT72" s="12">
        <f t="shared" si="455"/>
        <v>-9.170592751731526E-3</v>
      </c>
      <c r="AU72" s="12">
        <f t="shared" si="455"/>
        <v>1.9587837053272539E-2</v>
      </c>
      <c r="AV72" s="12">
        <f t="shared" si="455"/>
        <v>-3.4231775724900167E-2</v>
      </c>
      <c r="AW72" s="12">
        <f t="shared" si="455"/>
        <v>-3.4259680353887371E-2</v>
      </c>
      <c r="AX72" s="12">
        <f t="shared" si="455"/>
        <v>-4.1841269884749489E-2</v>
      </c>
      <c r="AY72" s="12">
        <f t="shared" si="455"/>
        <v>-1.8332804162913403E-2</v>
      </c>
      <c r="AZ72" s="12">
        <f t="shared" si="455"/>
        <v>-1.8507793611793617E-2</v>
      </c>
      <c r="BA72" s="12">
        <f t="shared" si="455"/>
        <v>0</v>
      </c>
      <c r="BB72" s="12">
        <f t="shared" si="455"/>
        <v>-1.851542399882446E-2</v>
      </c>
      <c r="BC72" s="12">
        <f t="shared" si="455"/>
        <v>0</v>
      </c>
      <c r="BD72" s="12">
        <f t="shared" si="455"/>
        <v>-4.8840558096693833E-2</v>
      </c>
      <c r="BE72" s="12">
        <f t="shared" si="455"/>
        <v>-2.6665259219169891E-2</v>
      </c>
      <c r="BF72" s="12">
        <f t="shared" si="455"/>
        <v>2.1588557042151738E-2</v>
      </c>
      <c r="BG72" s="12">
        <f t="shared" si="455"/>
        <v>-1.8394814563079554E-2</v>
      </c>
      <c r="BH72" s="12">
        <f t="shared" ref="BH72:CM72" si="456">BG9/BG$7*BH41</f>
        <v>1.0343715064666166E-2</v>
      </c>
      <c r="BI72" s="12">
        <f t="shared" si="456"/>
        <v>-1.8271089126178103E-2</v>
      </c>
      <c r="BJ72" s="12">
        <f t="shared" si="456"/>
        <v>0</v>
      </c>
      <c r="BK72" s="12">
        <f t="shared" si="456"/>
        <v>-1.8012783694836599E-2</v>
      </c>
      <c r="BL72" s="12">
        <f t="shared" si="456"/>
        <v>-9.3249614441377211E-3</v>
      </c>
      <c r="BM72" s="12">
        <f t="shared" si="456"/>
        <v>0</v>
      </c>
      <c r="BN72" s="12">
        <f t="shared" si="456"/>
        <v>0</v>
      </c>
      <c r="BO72" s="12">
        <f t="shared" si="456"/>
        <v>0</v>
      </c>
      <c r="BP72" s="12">
        <f t="shared" si="456"/>
        <v>0</v>
      </c>
      <c r="BQ72" s="12">
        <f t="shared" si="456"/>
        <v>0</v>
      </c>
      <c r="BR72" s="12">
        <f t="shared" si="456"/>
        <v>0</v>
      </c>
      <c r="BS72" s="12">
        <f t="shared" si="456"/>
        <v>-8.8231302204494315E-3</v>
      </c>
      <c r="BT72" s="12">
        <f t="shared" si="456"/>
        <v>9.5716756510118694E-3</v>
      </c>
      <c r="BU72" s="12">
        <f t="shared" si="456"/>
        <v>9.4901122412354225E-3</v>
      </c>
      <c r="BV72" s="12">
        <f t="shared" si="456"/>
        <v>-8.6198711099266176E-3</v>
      </c>
      <c r="BW72" s="12">
        <f t="shared" si="456"/>
        <v>-2.3417931838529346E-2</v>
      </c>
      <c r="BX72" s="12">
        <f t="shared" si="456"/>
        <v>0</v>
      </c>
      <c r="BY72" s="12">
        <f t="shared" si="456"/>
        <v>0</v>
      </c>
      <c r="BZ72" s="12">
        <f t="shared" si="456"/>
        <v>-1.6066627352186211E-2</v>
      </c>
      <c r="CA72" s="12">
        <f t="shared" si="456"/>
        <v>-1.6242553889184313E-2</v>
      </c>
      <c r="CB72" s="12">
        <f t="shared" si="456"/>
        <v>-1.6362728035003219E-2</v>
      </c>
      <c r="CC72" s="12">
        <f t="shared" si="456"/>
        <v>0</v>
      </c>
      <c r="CD72" s="12">
        <f t="shared" si="456"/>
        <v>-1.6751515359394384E-2</v>
      </c>
      <c r="CE72" s="12">
        <f t="shared" si="456"/>
        <v>2.1896209202166651E-2</v>
      </c>
      <c r="CF72" s="12">
        <f t="shared" si="456"/>
        <v>-9.0190183807021384E-3</v>
      </c>
      <c r="CG72" s="12">
        <f t="shared" si="456"/>
        <v>1.0201016134737149E-2</v>
      </c>
      <c r="CH72" s="12">
        <f t="shared" si="456"/>
        <v>-1.6829845758536507E-2</v>
      </c>
      <c r="CI72" s="12">
        <f t="shared" si="456"/>
        <v>-8.859108919085798E-3</v>
      </c>
      <c r="CJ72" s="12">
        <f t="shared" si="456"/>
        <v>0</v>
      </c>
      <c r="CK72" s="12">
        <f t="shared" si="456"/>
        <v>0</v>
      </c>
      <c r="CL72" s="12">
        <f t="shared" si="456"/>
        <v>2.1536396972594175E-2</v>
      </c>
      <c r="CM72" s="12">
        <f t="shared" si="456"/>
        <v>-8.7055549455736445E-3</v>
      </c>
      <c r="CN72" s="12">
        <f t="shared" ref="CN72:DS72" si="457">CM9/CM$7*CN41</f>
        <v>-8.6274875296961165E-3</v>
      </c>
      <c r="CO72" s="12">
        <f t="shared" si="457"/>
        <v>0</v>
      </c>
      <c r="CP72" s="12">
        <f t="shared" si="457"/>
        <v>0</v>
      </c>
      <c r="CQ72" s="12">
        <f t="shared" si="457"/>
        <v>9.6963303386433473E-3</v>
      </c>
      <c r="CR72" s="12">
        <f t="shared" si="457"/>
        <v>9.5986315326726263E-3</v>
      </c>
      <c r="CS72" s="12">
        <f t="shared" si="457"/>
        <v>0</v>
      </c>
      <c r="CT72" s="12">
        <f t="shared" si="457"/>
        <v>-1.552970205429725E-2</v>
      </c>
      <c r="CU72" s="12">
        <f t="shared" si="457"/>
        <v>0</v>
      </c>
      <c r="CV72" s="12">
        <f t="shared" si="457"/>
        <v>0</v>
      </c>
      <c r="CW72" s="12">
        <f t="shared" si="457"/>
        <v>0</v>
      </c>
      <c r="CX72" s="12">
        <f t="shared" si="457"/>
        <v>1.9810319118642627E-2</v>
      </c>
      <c r="CY72" s="12">
        <f t="shared" si="457"/>
        <v>9.1186114191523643E-3</v>
      </c>
      <c r="CZ72" s="12">
        <f t="shared" si="457"/>
        <v>0</v>
      </c>
      <c r="DA72" s="12">
        <f t="shared" si="457"/>
        <v>0</v>
      </c>
      <c r="DB72" s="12">
        <f t="shared" si="457"/>
        <v>0</v>
      </c>
      <c r="DC72" s="12">
        <f t="shared" si="457"/>
        <v>-1.4594803244332601E-2</v>
      </c>
      <c r="DD72" s="12">
        <f t="shared" si="457"/>
        <v>1.8790191877454804E-2</v>
      </c>
      <c r="DE72" s="12">
        <f t="shared" si="457"/>
        <v>0</v>
      </c>
      <c r="DF72" s="12">
        <f t="shared" si="457"/>
        <v>0</v>
      </c>
      <c r="DG72" s="12">
        <f t="shared" si="457"/>
        <v>0</v>
      </c>
      <c r="DH72" s="12">
        <f t="shared" si="457"/>
        <v>0</v>
      </c>
      <c r="DI72" s="12">
        <f t="shared" si="457"/>
        <v>0</v>
      </c>
      <c r="DJ72" s="12">
        <f t="shared" si="457"/>
        <v>0</v>
      </c>
      <c r="DK72" s="12">
        <f t="shared" si="457"/>
        <v>0</v>
      </c>
      <c r="DL72" s="12">
        <f t="shared" si="457"/>
        <v>0</v>
      </c>
      <c r="DM72" s="12">
        <f t="shared" si="457"/>
        <v>0</v>
      </c>
      <c r="DN72" s="12">
        <f t="shared" si="457"/>
        <v>0</v>
      </c>
      <c r="DO72" s="12">
        <f t="shared" si="457"/>
        <v>0</v>
      </c>
      <c r="DP72" s="12">
        <f t="shared" si="457"/>
        <v>0</v>
      </c>
      <c r="DQ72" s="12">
        <f t="shared" si="457"/>
        <v>0</v>
      </c>
      <c r="DR72" s="12">
        <f t="shared" si="457"/>
        <v>0</v>
      </c>
      <c r="DS72" s="12">
        <f t="shared" si="457"/>
        <v>0</v>
      </c>
      <c r="DT72" s="43">
        <f t="shared" ref="DT72:EY72" si="458">DS9/DS$7*DT41</f>
        <v>-1.8569367708099634E-2</v>
      </c>
      <c r="DU72" s="43">
        <f t="shared" si="458"/>
        <v>1.9412285285336988E-2</v>
      </c>
      <c r="DV72" s="43">
        <f t="shared" si="458"/>
        <v>0</v>
      </c>
      <c r="DW72" s="12">
        <f t="shared" si="458"/>
        <v>-1.4205268891328509E-2</v>
      </c>
      <c r="DX72" s="12">
        <f t="shared" si="458"/>
        <v>1.8671421404498848E-2</v>
      </c>
      <c r="DY72" s="12">
        <f t="shared" si="458"/>
        <v>-1.4005066874374826E-2</v>
      </c>
      <c r="DZ72" s="12">
        <f t="shared" si="458"/>
        <v>1.8022304472422142E-2</v>
      </c>
      <c r="EA72" s="12">
        <f t="shared" si="458"/>
        <v>-7.1971294579528779E-3</v>
      </c>
      <c r="EB72" s="12">
        <f t="shared" si="458"/>
        <v>-7.1449346334854467E-3</v>
      </c>
      <c r="EC72" s="12">
        <f t="shared" si="458"/>
        <v>8.1353447619924683E-3</v>
      </c>
      <c r="ED72" s="12">
        <f t="shared" si="458"/>
        <v>0</v>
      </c>
      <c r="EE72" s="12">
        <f t="shared" si="458"/>
        <v>1.7141812201449134E-2</v>
      </c>
      <c r="EF72" s="13">
        <f t="shared" si="458"/>
        <v>-3.8664405455954747E-3</v>
      </c>
      <c r="EG72" s="13">
        <f t="shared" si="458"/>
        <v>-2.1639729549288722E-3</v>
      </c>
      <c r="EH72" s="13">
        <f t="shared" si="458"/>
        <v>-1.2079895397912831E-3</v>
      </c>
      <c r="EI72" s="13">
        <f t="shared" si="458"/>
        <v>-6.7768211802011959E-4</v>
      </c>
      <c r="EJ72" s="13">
        <f t="shared" si="458"/>
        <v>-3.8086307823629017E-4</v>
      </c>
      <c r="EK72" s="13">
        <f t="shared" si="458"/>
        <v>-2.1434414728102916E-4</v>
      </c>
      <c r="EL72" s="13">
        <f t="shared" si="458"/>
        <v>-1.2073805863999196E-4</v>
      </c>
      <c r="EM72" s="13">
        <f t="shared" si="458"/>
        <v>-6.7905308233394911E-5</v>
      </c>
      <c r="EN72" s="13">
        <f t="shared" si="458"/>
        <v>-3.8216803206943008E-5</v>
      </c>
      <c r="EO72" s="13">
        <f t="shared" si="458"/>
        <v>-2.1510420504376696E-5</v>
      </c>
      <c r="EP72" s="13">
        <f t="shared" si="458"/>
        <v>-1.2088241845820156E-5</v>
      </c>
      <c r="EQ72" s="13">
        <f t="shared" si="458"/>
        <v>-6.8200519981817689E-6</v>
      </c>
      <c r="ER72" s="13">
        <f t="shared" si="458"/>
        <v>-3.833391803299668E-6</v>
      </c>
      <c r="ES72" s="13">
        <f t="shared" si="458"/>
        <v>-2.1446519921067625E-6</v>
      </c>
      <c r="ET72" s="13">
        <f t="shared" si="458"/>
        <v>-1.2238643223434338E-6</v>
      </c>
      <c r="EU72" s="13">
        <f t="shared" si="458"/>
        <v>-6.7626518746225374E-7</v>
      </c>
      <c r="EV72" s="13">
        <f t="shared" si="458"/>
        <v>-3.9169358606711775E-7</v>
      </c>
      <c r="EW72" s="13">
        <f t="shared" si="458"/>
        <v>-1.9533536164024884E-7</v>
      </c>
      <c r="EX72" s="13">
        <f t="shared" si="458"/>
        <v>-1.2983913218116135E-7</v>
      </c>
      <c r="EY72" s="13">
        <f t="shared" si="458"/>
        <v>-6.464956088450978E-8</v>
      </c>
      <c r="EZ72" s="13">
        <f t="shared" ref="EZ72:FF72" si="459">EY9/EY$7*EZ41</f>
        <v>-4.2915375863225141E-8</v>
      </c>
      <c r="FA72" s="13">
        <f t="shared" si="459"/>
        <v>-2.1367380197175454E-8</v>
      </c>
      <c r="FB72" s="13">
        <f t="shared" si="459"/>
        <v>0</v>
      </c>
      <c r="FC72" s="13">
        <f t="shared" si="459"/>
        <v>-2.1193946424754032E-8</v>
      </c>
      <c r="FD72" s="13">
        <f t="shared" si="459"/>
        <v>0</v>
      </c>
      <c r="FE72" s="13">
        <f t="shared" si="459"/>
        <v>0</v>
      </c>
      <c r="FF72" s="13">
        <f t="shared" si="459"/>
        <v>0</v>
      </c>
    </row>
    <row r="73" spans="2:162" x14ac:dyDescent="0.2">
      <c r="B73" t="str">
        <f t="shared" si="441"/>
        <v xml:space="preserve">   Construction</v>
      </c>
      <c r="C73" s="12"/>
      <c r="D73" s="12">
        <f t="shared" ref="D73:AA73" si="460">C10/C$7*D42</f>
        <v>0.69785829714022818</v>
      </c>
      <c r="E73" s="12">
        <f t="shared" si="460"/>
        <v>0</v>
      </c>
      <c r="F73" s="12">
        <f t="shared" si="460"/>
        <v>-1.0614403812181319</v>
      </c>
      <c r="G73" s="12">
        <f t="shared" si="460"/>
        <v>-9.5282003457825865E-2</v>
      </c>
      <c r="H73" s="12">
        <f t="shared" si="460"/>
        <v>-0.27119797709236448</v>
      </c>
      <c r="I73" s="12">
        <f t="shared" si="460"/>
        <v>0.29344764512531957</v>
      </c>
      <c r="J73" s="12">
        <f t="shared" si="460"/>
        <v>0.15683210195672612</v>
      </c>
      <c r="K73" s="12">
        <f t="shared" si="460"/>
        <v>0.25476975450336392</v>
      </c>
      <c r="L73" s="12">
        <f t="shared" si="460"/>
        <v>0.47603236193284515</v>
      </c>
      <c r="M73" s="12">
        <f t="shared" si="460"/>
        <v>-0.2209955576576938</v>
      </c>
      <c r="N73" s="12">
        <f t="shared" si="460"/>
        <v>-0.25585028205625887</v>
      </c>
      <c r="O73" s="12">
        <f t="shared" si="460"/>
        <v>-0.43443985202310859</v>
      </c>
      <c r="P73" s="12">
        <f t="shared" si="460"/>
        <v>-0.63928775203110799</v>
      </c>
      <c r="Q73" s="12">
        <f t="shared" si="460"/>
        <v>5.8872658663350792E-2</v>
      </c>
      <c r="R73" s="12">
        <f t="shared" si="460"/>
        <v>-1.1561140836289754E-2</v>
      </c>
      <c r="S73" s="12">
        <f t="shared" si="460"/>
        <v>-8.155972558692863E-2</v>
      </c>
      <c r="T73" s="12">
        <f t="shared" si="460"/>
        <v>-0.11557336357346845</v>
      </c>
      <c r="U73" s="12">
        <f t="shared" si="460"/>
        <v>-3.473457596944015E-2</v>
      </c>
      <c r="V73" s="12">
        <f t="shared" si="460"/>
        <v>0.22356748094619189</v>
      </c>
      <c r="W73" s="12">
        <f t="shared" si="460"/>
        <v>0.12717914593695065</v>
      </c>
      <c r="X73" s="12">
        <f t="shared" si="460"/>
        <v>-4.5266210404608404E-2</v>
      </c>
      <c r="Y73" s="12">
        <f t="shared" si="460"/>
        <v>4.5577900069547574E-2</v>
      </c>
      <c r="Z73" s="12">
        <f t="shared" si="460"/>
        <v>-0.32066060757990161</v>
      </c>
      <c r="AA73" s="12">
        <f t="shared" si="460"/>
        <v>0.43554268372384025</v>
      </c>
      <c r="AB73" s="12">
        <f t="shared" ref="AB73:BG73" si="461">AA10/AA$7*AB42</f>
        <v>0.28402400737800354</v>
      </c>
      <c r="AC73" s="12">
        <f t="shared" si="461"/>
        <v>0.32803741870710479</v>
      </c>
      <c r="AD73" s="12">
        <f t="shared" si="461"/>
        <v>0.6521367287363401</v>
      </c>
      <c r="AE73" s="12">
        <f t="shared" si="461"/>
        <v>0.80599745288989433</v>
      </c>
      <c r="AF73" s="12">
        <f t="shared" si="461"/>
        <v>0.21533778806765733</v>
      </c>
      <c r="AG73" s="12">
        <f t="shared" si="461"/>
        <v>0.22194685578637952</v>
      </c>
      <c r="AH73" s="12">
        <f t="shared" si="461"/>
        <v>0.85105072980696472</v>
      </c>
      <c r="AI73" s="12">
        <f t="shared" si="461"/>
        <v>6.1026106091559562E-2</v>
      </c>
      <c r="AJ73" s="12">
        <f t="shared" si="461"/>
        <v>0.58547434523774988</v>
      </c>
      <c r="AK73" s="12">
        <f t="shared" si="461"/>
        <v>0.51315742260068453</v>
      </c>
      <c r="AL73" s="12">
        <f t="shared" si="461"/>
        <v>0.55044408485147978</v>
      </c>
      <c r="AM73" s="12">
        <f t="shared" si="461"/>
        <v>0.29817598209047042</v>
      </c>
      <c r="AN73" s="12">
        <f t="shared" si="461"/>
        <v>0.50167821650267386</v>
      </c>
      <c r="AO73" s="12">
        <f t="shared" si="461"/>
        <v>0.54092334168812461</v>
      </c>
      <c r="AP73" s="12">
        <f t="shared" si="461"/>
        <v>0.43407108718910742</v>
      </c>
      <c r="AQ73" s="12">
        <f t="shared" si="461"/>
        <v>0.48120143434558466</v>
      </c>
      <c r="AR73" s="12">
        <f t="shared" si="461"/>
        <v>0.31931322239285931</v>
      </c>
      <c r="AS73" s="12">
        <f t="shared" si="461"/>
        <v>4.7301867438393333E-2</v>
      </c>
      <c r="AT73" s="12">
        <f t="shared" si="461"/>
        <v>0.41424291941168206</v>
      </c>
      <c r="AU73" s="12">
        <f t="shared" si="461"/>
        <v>-2.7969471481570009E-2</v>
      </c>
      <c r="AV73" s="12">
        <f t="shared" si="461"/>
        <v>-0.6564359753186334</v>
      </c>
      <c r="AW73" s="12">
        <f t="shared" si="461"/>
        <v>-0.38707240738276294</v>
      </c>
      <c r="AX73" s="12">
        <f t="shared" si="461"/>
        <v>-0.90621980368087807</v>
      </c>
      <c r="AY73" s="12">
        <f t="shared" si="461"/>
        <v>-4.8405917837697696E-2</v>
      </c>
      <c r="AZ73" s="12">
        <f t="shared" si="461"/>
        <v>-0.47572173210439106</v>
      </c>
      <c r="BA73" s="12">
        <f t="shared" si="461"/>
        <v>3.9653936494041683E-2</v>
      </c>
      <c r="BB73" s="12">
        <f t="shared" si="461"/>
        <v>-0.26142578191406868</v>
      </c>
      <c r="BC73" s="12">
        <f t="shared" si="461"/>
        <v>-0.27190028096803442</v>
      </c>
      <c r="BD73" s="12">
        <f t="shared" si="461"/>
        <v>4.975403234866594E-2</v>
      </c>
      <c r="BE73" s="12">
        <f t="shared" si="461"/>
        <v>4.9934404707735275E-2</v>
      </c>
      <c r="BF73" s="12">
        <f t="shared" si="461"/>
        <v>0.26346451951658251</v>
      </c>
      <c r="BG73" s="12">
        <f t="shared" si="461"/>
        <v>0.27313290390794986</v>
      </c>
      <c r="BH73" s="12">
        <f t="shared" ref="BH73:CM73" si="462">BG10/BG$7*BH42</f>
        <v>0</v>
      </c>
      <c r="BI73" s="12">
        <f t="shared" si="462"/>
        <v>0.14980955444463442</v>
      </c>
      <c r="BJ73" s="12">
        <f t="shared" si="462"/>
        <v>0.5515770888101712</v>
      </c>
      <c r="BK73" s="12">
        <f t="shared" si="462"/>
        <v>0.30963692073274268</v>
      </c>
      <c r="BL73" s="12">
        <f t="shared" si="462"/>
        <v>0.54450845792336799</v>
      </c>
      <c r="BM73" s="12">
        <f t="shared" si="462"/>
        <v>0.73757249757680676</v>
      </c>
      <c r="BN73" s="12">
        <f t="shared" si="462"/>
        <v>0.77391060255149591</v>
      </c>
      <c r="BO73" s="12">
        <f t="shared" si="462"/>
        <v>0.67139069090820502</v>
      </c>
      <c r="BP73" s="12">
        <f t="shared" si="462"/>
        <v>0.75743069927474882</v>
      </c>
      <c r="BQ73" s="12">
        <f t="shared" si="462"/>
        <v>0.24655574687168061</v>
      </c>
      <c r="BR73" s="12">
        <f t="shared" si="462"/>
        <v>0.26407743933346656</v>
      </c>
      <c r="BS73" s="12">
        <f t="shared" si="462"/>
        <v>1.0465683157125496</v>
      </c>
      <c r="BT73" s="12">
        <f t="shared" si="462"/>
        <v>0.96198180470598904</v>
      </c>
      <c r="BU73" s="12">
        <f t="shared" si="462"/>
        <v>0.21101793832617047</v>
      </c>
      <c r="BV73" s="12">
        <f t="shared" si="462"/>
        <v>-9.0051318985577417E-3</v>
      </c>
      <c r="BW73" s="12">
        <f t="shared" si="462"/>
        <v>-0.18609169903552231</v>
      </c>
      <c r="BX73" s="12">
        <f t="shared" si="462"/>
        <v>-0.39993155448221557</v>
      </c>
      <c r="BY73" s="12">
        <f t="shared" si="462"/>
        <v>-0.48437844194198398</v>
      </c>
      <c r="BZ73" s="12">
        <f t="shared" si="462"/>
        <v>-1.3670667445108531</v>
      </c>
      <c r="CA73" s="12">
        <f t="shared" si="462"/>
        <v>-1.9613976148234016</v>
      </c>
      <c r="CB73" s="12">
        <f t="shared" si="462"/>
        <v>-1.4817807317269553</v>
      </c>
      <c r="CC73" s="12">
        <f t="shared" si="462"/>
        <v>-1.16788417879867</v>
      </c>
      <c r="CD73" s="12">
        <f t="shared" si="462"/>
        <v>-0.8857548971681849</v>
      </c>
      <c r="CE73" s="12">
        <f t="shared" si="462"/>
        <v>-0.53162217228737152</v>
      </c>
      <c r="CF73" s="12">
        <f t="shared" si="462"/>
        <v>-0.35461833491074018</v>
      </c>
      <c r="CG73" s="12">
        <f t="shared" si="462"/>
        <v>-7.6007348088288823E-2</v>
      </c>
      <c r="CH73" s="12">
        <f t="shared" si="462"/>
        <v>-0.16940953905852657</v>
      </c>
      <c r="CI73" s="12">
        <f t="shared" si="462"/>
        <v>-0.4298678286272154</v>
      </c>
      <c r="CJ73" s="12">
        <f t="shared" si="462"/>
        <v>2.8444623534395849E-2</v>
      </c>
      <c r="CK73" s="12">
        <f t="shared" si="462"/>
        <v>7.5631415469549851E-2</v>
      </c>
      <c r="CL73" s="12">
        <f t="shared" si="462"/>
        <v>0</v>
      </c>
      <c r="CM73" s="12">
        <f t="shared" si="462"/>
        <v>5.6031099468824799E-2</v>
      </c>
      <c r="CN73" s="12">
        <f t="shared" ref="CN73:DS73" si="463">CM10/CM$7*CN42</f>
        <v>0.51047908220149441</v>
      </c>
      <c r="CO73" s="12">
        <f t="shared" si="463"/>
        <v>0.33875975653643509</v>
      </c>
      <c r="CP73" s="12">
        <f t="shared" si="463"/>
        <v>0.54218117998923265</v>
      </c>
      <c r="CQ73" s="12">
        <f t="shared" si="463"/>
        <v>0.42960547705127511</v>
      </c>
      <c r="CR73" s="12">
        <f t="shared" si="463"/>
        <v>0.29363169999572475</v>
      </c>
      <c r="CS73" s="12">
        <f t="shared" si="463"/>
        <v>0.5480357973517862</v>
      </c>
      <c r="CT73" s="12">
        <f t="shared" si="463"/>
        <v>0.1977540935464108</v>
      </c>
      <c r="CU73" s="12">
        <f t="shared" si="463"/>
        <v>0.36089163164766508</v>
      </c>
      <c r="CV73" s="12">
        <f t="shared" si="463"/>
        <v>0.27605078479447431</v>
      </c>
      <c r="CW73" s="12">
        <f t="shared" si="463"/>
        <v>0.83021830846984579</v>
      </c>
      <c r="CX73" s="12">
        <f t="shared" si="463"/>
        <v>0.83821712560292228</v>
      </c>
      <c r="CY73" s="12">
        <f t="shared" si="463"/>
        <v>0.63345839963351447</v>
      </c>
      <c r="CZ73" s="12">
        <f t="shared" si="463"/>
        <v>0.35626025772892228</v>
      </c>
      <c r="DA73" s="12">
        <f t="shared" si="463"/>
        <v>0.23071495971617656</v>
      </c>
      <c r="DB73" s="12">
        <f t="shared" si="463"/>
        <v>0.29744800374509156</v>
      </c>
      <c r="DC73" s="12">
        <f t="shared" si="463"/>
        <v>0.61174333254162472</v>
      </c>
      <c r="DD73" s="12">
        <f t="shared" si="463"/>
        <v>0.44789829112970442</v>
      </c>
      <c r="DE73" s="12">
        <f t="shared" si="463"/>
        <v>0.33220900896262073</v>
      </c>
      <c r="DF73" s="12">
        <f t="shared" si="463"/>
        <v>0.22944871089540025</v>
      </c>
      <c r="DG73" s="12">
        <f t="shared" si="463"/>
        <v>0.34514992417708407</v>
      </c>
      <c r="DH73" s="12">
        <f t="shared" si="463"/>
        <v>0.21054981737542508</v>
      </c>
      <c r="DI73" s="12">
        <f t="shared" si="463"/>
        <v>9.5640227264042268E-2</v>
      </c>
      <c r="DJ73" s="12">
        <f t="shared" si="463"/>
        <v>0.2811612133286015</v>
      </c>
      <c r="DK73" s="12">
        <f t="shared" si="463"/>
        <v>0.54464435982717851</v>
      </c>
      <c r="DL73" s="12">
        <f t="shared" si="463"/>
        <v>0.29377242445994128</v>
      </c>
      <c r="DM73" s="12">
        <f t="shared" si="463"/>
        <v>0.22032170384110245</v>
      </c>
      <c r="DN73" s="12">
        <f t="shared" si="463"/>
        <v>0.32303034873053166</v>
      </c>
      <c r="DO73" s="12">
        <f t="shared" si="463"/>
        <v>-0.3453942396773102</v>
      </c>
      <c r="DP73" s="12">
        <f t="shared" si="463"/>
        <v>0.39172156291914761</v>
      </c>
      <c r="DQ73" s="12">
        <f t="shared" si="463"/>
        <v>-7.5772813237337793E-3</v>
      </c>
      <c r="DR73" s="12">
        <f t="shared" si="463"/>
        <v>6.0395891295332689E-2</v>
      </c>
      <c r="DS73" s="12">
        <f t="shared" si="463"/>
        <v>8.2935446412290184E-2</v>
      </c>
      <c r="DT73" s="43">
        <f t="shared" ref="DT73:EY73" si="464">DS10/DS$7*DT42</f>
        <v>-2.3046956797572666</v>
      </c>
      <c r="DU73" s="43">
        <f t="shared" si="464"/>
        <v>2.1926780232305032</v>
      </c>
      <c r="DV73" s="43">
        <f t="shared" si="464"/>
        <v>0.62656721534757265</v>
      </c>
      <c r="DW73" s="12">
        <f t="shared" si="464"/>
        <v>6.5046522104469179E-2</v>
      </c>
      <c r="DX73" s="12">
        <f t="shared" si="464"/>
        <v>0.3136539398416085</v>
      </c>
      <c r="DY73" s="12">
        <f t="shared" si="464"/>
        <v>5.6083367457304016E-2</v>
      </c>
      <c r="DZ73" s="12">
        <f t="shared" si="464"/>
        <v>0.25414797444307824</v>
      </c>
      <c r="EA73" s="12">
        <f t="shared" si="464"/>
        <v>-0.41170088834093238</v>
      </c>
      <c r="EB73" s="12">
        <f t="shared" si="464"/>
        <v>0.39992475261438282</v>
      </c>
      <c r="EC73" s="12">
        <f t="shared" si="464"/>
        <v>0.49987300133566293</v>
      </c>
      <c r="ED73" s="12">
        <f t="shared" si="464"/>
        <v>-3.7317066507710515E-2</v>
      </c>
      <c r="EE73" s="12">
        <f t="shared" si="464"/>
        <v>0.15876904177313853</v>
      </c>
      <c r="EF73" s="13">
        <f t="shared" si="464"/>
        <v>-6.2652079930495957E-2</v>
      </c>
      <c r="EG73" s="13">
        <f t="shared" si="464"/>
        <v>-0.10561539753368714</v>
      </c>
      <c r="EH73" s="13">
        <f t="shared" si="464"/>
        <v>-0.18609626124507397</v>
      </c>
      <c r="EI73" s="13">
        <f t="shared" si="464"/>
        <v>-0.19432468958415752</v>
      </c>
      <c r="EJ73" s="13">
        <f t="shared" si="464"/>
        <v>-0.24260672119420482</v>
      </c>
      <c r="EK73" s="13">
        <f t="shared" si="464"/>
        <v>-0.15090617176119039</v>
      </c>
      <c r="EL73" s="13">
        <f t="shared" si="464"/>
        <v>-7.1622053295770871E-2</v>
      </c>
      <c r="EM73" s="13">
        <f t="shared" si="464"/>
        <v>-0.11104930182784874</v>
      </c>
      <c r="EN73" s="13">
        <f t="shared" si="464"/>
        <v>-6.9795933295879117E-3</v>
      </c>
      <c r="EO73" s="13">
        <f t="shared" si="464"/>
        <v>2.3042702553689037E-2</v>
      </c>
      <c r="EP73" s="13">
        <f t="shared" si="464"/>
        <v>4.9441624274629163E-2</v>
      </c>
      <c r="EQ73" s="13">
        <f t="shared" si="464"/>
        <v>6.4001205148122964E-2</v>
      </c>
      <c r="ER73" s="13">
        <f t="shared" si="464"/>
        <v>8.5475096388977503E-2</v>
      </c>
      <c r="ES73" s="13">
        <f t="shared" si="464"/>
        <v>9.170051315332936E-2</v>
      </c>
      <c r="ET73" s="13">
        <f t="shared" si="464"/>
        <v>7.6305276808395814E-2</v>
      </c>
      <c r="EU73" s="13">
        <f t="shared" si="464"/>
        <v>0.10128019199796694</v>
      </c>
      <c r="EV73" s="13">
        <f t="shared" si="464"/>
        <v>0.11121858557016832</v>
      </c>
      <c r="EW73" s="13">
        <f t="shared" si="464"/>
        <v>0.11568165482037852</v>
      </c>
      <c r="EX73" s="13">
        <f t="shared" si="464"/>
        <v>0.12595247128726325</v>
      </c>
      <c r="EY73" s="13">
        <f t="shared" si="464"/>
        <v>0.12868712578614666</v>
      </c>
      <c r="EZ73" s="13">
        <f t="shared" ref="EZ73:FF73" si="465">EY10/EY$7*EZ42</f>
        <v>0.13703671494618833</v>
      </c>
      <c r="FA73" s="13">
        <f t="shared" si="465"/>
        <v>0.13571349822652171</v>
      </c>
      <c r="FB73" s="13">
        <f t="shared" si="465"/>
        <v>0.13278526731906698</v>
      </c>
      <c r="FC73" s="13">
        <f t="shared" si="465"/>
        <v>8.9788012488152449E-2</v>
      </c>
      <c r="FD73" s="13">
        <f t="shared" si="465"/>
        <v>0.12748780490620282</v>
      </c>
      <c r="FE73" s="13">
        <f t="shared" si="465"/>
        <v>0.12332004358474148</v>
      </c>
      <c r="FF73" s="13">
        <f t="shared" si="465"/>
        <v>0.12650139061711399</v>
      </c>
    </row>
    <row r="74" spans="2:162" x14ac:dyDescent="0.2">
      <c r="B74" t="str">
        <f t="shared" si="441"/>
        <v xml:space="preserve">   Manufacturing</v>
      </c>
      <c r="C74" s="12"/>
      <c r="D74" s="12">
        <f t="shared" ref="D74:AA74" si="466">C11/C$7*D43</f>
        <v>-0.4928962212911876</v>
      </c>
      <c r="E74" s="12">
        <f t="shared" si="466"/>
        <v>0.48587000264882368</v>
      </c>
      <c r="F74" s="12">
        <f t="shared" si="466"/>
        <v>-0.95933666990935007</v>
      </c>
      <c r="G74" s="12">
        <f t="shared" si="466"/>
        <v>-0.7208452185425569</v>
      </c>
      <c r="H74" s="12">
        <f t="shared" si="466"/>
        <v>-0.23922952259382288</v>
      </c>
      <c r="I74" s="12">
        <f t="shared" si="466"/>
        <v>0.52060598000267955</v>
      </c>
      <c r="J74" s="12">
        <f t="shared" si="466"/>
        <v>-0.7174918328136195</v>
      </c>
      <c r="K74" s="12">
        <f t="shared" si="466"/>
        <v>-0.20187867355079225</v>
      </c>
      <c r="L74" s="12">
        <f t="shared" si="466"/>
        <v>-0.38712336638760658</v>
      </c>
      <c r="M74" s="12">
        <f t="shared" si="466"/>
        <v>-0.57180444760515003</v>
      </c>
      <c r="N74" s="12">
        <f t="shared" si="466"/>
        <v>-1.1213088112298295</v>
      </c>
      <c r="O74" s="12">
        <f t="shared" si="466"/>
        <v>-1.2733650762416189</v>
      </c>
      <c r="P74" s="12">
        <f t="shared" si="466"/>
        <v>-0.71789272296785034</v>
      </c>
      <c r="Q74" s="12">
        <f t="shared" si="466"/>
        <v>0.44986339040134288</v>
      </c>
      <c r="R74" s="12">
        <f t="shared" si="466"/>
        <v>-2.6529749844041857</v>
      </c>
      <c r="S74" s="12">
        <f t="shared" si="466"/>
        <v>-1.0746667079624068</v>
      </c>
      <c r="T74" s="12">
        <f t="shared" si="466"/>
        <v>-0.38128371892545332</v>
      </c>
      <c r="U74" s="12">
        <f t="shared" si="466"/>
        <v>-0.17341770907590376</v>
      </c>
      <c r="V74" s="12">
        <f t="shared" si="466"/>
        <v>-0.10391491821768681</v>
      </c>
      <c r="W74" s="12">
        <f t="shared" si="466"/>
        <v>0.98430635196994809</v>
      </c>
      <c r="X74" s="12">
        <f t="shared" si="466"/>
        <v>-0.81283362306612206</v>
      </c>
      <c r="Y74" s="12">
        <f t="shared" si="466"/>
        <v>-1.5092358515890689</v>
      </c>
      <c r="Z74" s="12">
        <f t="shared" si="466"/>
        <v>-4.7203302657416044</v>
      </c>
      <c r="AA74" s="12">
        <f t="shared" si="466"/>
        <v>6.7247352199671306</v>
      </c>
      <c r="AB74" s="12">
        <f t="shared" ref="AB74:BG74" si="467">AA11/AA$7*AB43</f>
        <v>1.21410802271614</v>
      </c>
      <c r="AC74" s="12">
        <f t="shared" si="467"/>
        <v>1.4868349338581672</v>
      </c>
      <c r="AD74" s="12">
        <f t="shared" si="467"/>
        <v>2.0731406282746607</v>
      </c>
      <c r="AE74" s="12">
        <f t="shared" si="467"/>
        <v>2.010633816383407</v>
      </c>
      <c r="AF74" s="12">
        <f t="shared" si="467"/>
        <v>1.8919614826235127</v>
      </c>
      <c r="AG74" s="12">
        <f t="shared" si="467"/>
        <v>1.9556856527562017</v>
      </c>
      <c r="AH74" s="12">
        <f t="shared" si="467"/>
        <v>1.9995508900038097</v>
      </c>
      <c r="AI74" s="12">
        <f t="shared" si="467"/>
        <v>0.16262490102057339</v>
      </c>
      <c r="AJ74" s="12">
        <f t="shared" si="467"/>
        <v>0.66241204515521568</v>
      </c>
      <c r="AK74" s="12">
        <f t="shared" si="467"/>
        <v>-5.9370807189739978E-2</v>
      </c>
      <c r="AL74" s="12">
        <f t="shared" si="467"/>
        <v>-0.74320949164626704</v>
      </c>
      <c r="AM74" s="12">
        <f t="shared" si="467"/>
        <v>-1.8606526716871501</v>
      </c>
      <c r="AN74" s="12">
        <f t="shared" si="467"/>
        <v>-1.2600832593058449</v>
      </c>
      <c r="AO74" s="12">
        <f t="shared" si="467"/>
        <v>-1.5067272609778088</v>
      </c>
      <c r="AP74" s="12">
        <f t="shared" si="467"/>
        <v>-0.91762494266770689</v>
      </c>
      <c r="AQ74" s="12">
        <f t="shared" si="467"/>
        <v>-2.0416896374216686</v>
      </c>
      <c r="AR74" s="12">
        <f t="shared" si="467"/>
        <v>0.34464799889990833</v>
      </c>
      <c r="AS74" s="12">
        <f t="shared" si="467"/>
        <v>-0.47467233485549237</v>
      </c>
      <c r="AT74" s="12">
        <f t="shared" si="467"/>
        <v>-0.40833129946254976</v>
      </c>
      <c r="AU74" s="12">
        <f t="shared" si="467"/>
        <v>-0.71357163567508175</v>
      </c>
      <c r="AV74" s="12">
        <f t="shared" si="467"/>
        <v>-0.28866354998861066</v>
      </c>
      <c r="AW74" s="12">
        <f t="shared" si="467"/>
        <v>-0.34634937553730905</v>
      </c>
      <c r="AX74" s="12">
        <f t="shared" si="467"/>
        <v>-1.5156610450982479</v>
      </c>
      <c r="AY74" s="12">
        <f t="shared" si="467"/>
        <v>-2.3385976827155002</v>
      </c>
      <c r="AZ74" s="12">
        <f t="shared" si="467"/>
        <v>-1.0649224387410885</v>
      </c>
      <c r="BA74" s="12">
        <f t="shared" si="467"/>
        <v>-1.1534272095238582</v>
      </c>
      <c r="BB74" s="12">
        <f t="shared" si="467"/>
        <v>-1.1853313668146594</v>
      </c>
      <c r="BC74" s="12">
        <f t="shared" si="467"/>
        <v>-1.3068225344675586</v>
      </c>
      <c r="BD74" s="12">
        <f t="shared" si="467"/>
        <v>-0.96907208724844951</v>
      </c>
      <c r="BE74" s="12">
        <f t="shared" si="467"/>
        <v>-0.69009629398914674</v>
      </c>
      <c r="BF74" s="12">
        <f t="shared" si="467"/>
        <v>-0.56626248167693494</v>
      </c>
      <c r="BG74" s="12">
        <f t="shared" si="467"/>
        <v>-0.2560331878185414</v>
      </c>
      <c r="BH74" s="12">
        <f t="shared" ref="BH74:CM74" si="468">BG11/BG$7*BH43</f>
        <v>1.9881135315754712E-2</v>
      </c>
      <c r="BI74" s="12">
        <f t="shared" si="468"/>
        <v>0.23931868816062538</v>
      </c>
      <c r="BJ74" s="12">
        <f t="shared" si="468"/>
        <v>0.49137782804192975</v>
      </c>
      <c r="BK74" s="12">
        <f t="shared" si="468"/>
        <v>0.5182928226123662</v>
      </c>
      <c r="BL74" s="12">
        <f t="shared" si="468"/>
        <v>0.88340268500749652</v>
      </c>
      <c r="BM74" s="12">
        <f t="shared" si="468"/>
        <v>-0.59607174622878822</v>
      </c>
      <c r="BN74" s="12">
        <f t="shared" si="468"/>
        <v>1.9647325252961381</v>
      </c>
      <c r="BO74" s="12">
        <f t="shared" si="468"/>
        <v>0.74911606483641491</v>
      </c>
      <c r="BP74" s="12">
        <f t="shared" si="468"/>
        <v>0.38151498774453663</v>
      </c>
      <c r="BQ74" s="12">
        <f t="shared" si="468"/>
        <v>0.41702429371103189</v>
      </c>
      <c r="BR74" s="12">
        <f t="shared" si="468"/>
        <v>0.47168084853456826</v>
      </c>
      <c r="BS74" s="12">
        <f t="shared" si="468"/>
        <v>0.47837518943257573</v>
      </c>
      <c r="BT74" s="12">
        <f t="shared" si="468"/>
        <v>0.28584521777952238</v>
      </c>
      <c r="BU74" s="12">
        <f t="shared" si="468"/>
        <v>0.64839379003498232</v>
      </c>
      <c r="BV74" s="12">
        <f t="shared" si="468"/>
        <v>0.30943884514028636</v>
      </c>
      <c r="BW74" s="12">
        <f t="shared" si="468"/>
        <v>0.26192143143575963</v>
      </c>
      <c r="BX74" s="12">
        <f t="shared" si="468"/>
        <v>-5.3290321768574622E-2</v>
      </c>
      <c r="BY74" s="12">
        <f t="shared" si="468"/>
        <v>-3.5559579705011314E-2</v>
      </c>
      <c r="BZ74" s="12">
        <f t="shared" si="468"/>
        <v>-2.4681947216734392</v>
      </c>
      <c r="CA74" s="12">
        <f t="shared" si="468"/>
        <v>0.63771931957794814</v>
      </c>
      <c r="CB74" s="12">
        <f t="shared" si="468"/>
        <v>-1.432311031843396</v>
      </c>
      <c r="CC74" s="12">
        <f t="shared" si="468"/>
        <v>-0.90072566657374098</v>
      </c>
      <c r="CD74" s="12">
        <f t="shared" si="468"/>
        <v>-0.64078937044499962</v>
      </c>
      <c r="CE74" s="12">
        <f t="shared" si="468"/>
        <v>-0.2182837705514917</v>
      </c>
      <c r="CF74" s="12">
        <f t="shared" si="468"/>
        <v>-1.9192594752550307E-2</v>
      </c>
      <c r="CG74" s="12">
        <f t="shared" si="468"/>
        <v>0.12481016808225613</v>
      </c>
      <c r="CH74" s="12">
        <f t="shared" si="468"/>
        <v>0.37702076033990622</v>
      </c>
      <c r="CI74" s="12">
        <f t="shared" si="468"/>
        <v>0.58053542549390647</v>
      </c>
      <c r="CJ74" s="12">
        <f t="shared" si="468"/>
        <v>0.92672322420286668</v>
      </c>
      <c r="CK74" s="12">
        <f t="shared" si="468"/>
        <v>0.90982646043067428</v>
      </c>
      <c r="CL74" s="12">
        <f t="shared" si="468"/>
        <v>0.7469499419389225</v>
      </c>
      <c r="CM74" s="12">
        <f t="shared" si="468"/>
        <v>0.48148871346927741</v>
      </c>
      <c r="CN74" s="12">
        <f t="shared" ref="CN74:DS74" si="469">CM11/CM$7*CN43</f>
        <v>0.55492741561250447</v>
      </c>
      <c r="CO74" s="12">
        <f t="shared" si="469"/>
        <v>0.54974392729160337</v>
      </c>
      <c r="CP74" s="12">
        <f t="shared" si="469"/>
        <v>0.36888336751337519</v>
      </c>
      <c r="CQ74" s="12">
        <f t="shared" si="469"/>
        <v>0.22743229956484448</v>
      </c>
      <c r="CR74" s="12">
        <f t="shared" si="469"/>
        <v>3.5915721108861418E-2</v>
      </c>
      <c r="CS74" s="12">
        <f t="shared" si="469"/>
        <v>-7.1121664385960612E-2</v>
      </c>
      <c r="CT74" s="12">
        <f t="shared" si="469"/>
        <v>-3.537549610547519E-2</v>
      </c>
      <c r="CU74" s="12">
        <f t="shared" si="469"/>
        <v>-0.13983400202795093</v>
      </c>
      <c r="CV74" s="12">
        <f t="shared" si="469"/>
        <v>2.6191436318170423E-2</v>
      </c>
      <c r="CW74" s="12">
        <f t="shared" si="469"/>
        <v>0.15735640938884438</v>
      </c>
      <c r="CX74" s="12">
        <f t="shared" si="469"/>
        <v>1.7204406523733919E-2</v>
      </c>
      <c r="CY74" s="12">
        <f t="shared" si="469"/>
        <v>0.12012195152147055</v>
      </c>
      <c r="CZ74" s="12">
        <f t="shared" si="469"/>
        <v>-0.1098351982436622</v>
      </c>
      <c r="DA74" s="12">
        <f t="shared" si="469"/>
        <v>0.28028183059831252</v>
      </c>
      <c r="DB74" s="12">
        <f t="shared" si="469"/>
        <v>-0.16560859937097885</v>
      </c>
      <c r="DC74" s="12">
        <f t="shared" si="469"/>
        <v>-0.11538466332836889</v>
      </c>
      <c r="DD74" s="12">
        <f t="shared" si="469"/>
        <v>-0.15505974359480842</v>
      </c>
      <c r="DE74" s="12">
        <f t="shared" si="469"/>
        <v>-0.42404756551841882</v>
      </c>
      <c r="DF74" s="12">
        <f t="shared" si="469"/>
        <v>-0.59207863326137067</v>
      </c>
      <c r="DG74" s="12">
        <f t="shared" si="469"/>
        <v>-0.43474830659431468</v>
      </c>
      <c r="DH74" s="12">
        <f t="shared" si="469"/>
        <v>-0.2296328580669596</v>
      </c>
      <c r="DI74" s="12">
        <f t="shared" si="469"/>
        <v>-0.63332069116385514</v>
      </c>
      <c r="DJ74" s="12">
        <f t="shared" si="469"/>
        <v>-0.14121550937872407</v>
      </c>
      <c r="DK74" s="12">
        <f t="shared" si="469"/>
        <v>4.7227974806312641E-2</v>
      </c>
      <c r="DL74" s="12">
        <f t="shared" si="469"/>
        <v>0.17267128030059989</v>
      </c>
      <c r="DM74" s="12">
        <f t="shared" si="469"/>
        <v>0.23501480564968949</v>
      </c>
      <c r="DN74" s="12">
        <f t="shared" si="469"/>
        <v>0.63331012797479347</v>
      </c>
      <c r="DO74" s="12">
        <f t="shared" si="469"/>
        <v>0.39765079123184127</v>
      </c>
      <c r="DP74" s="12">
        <f t="shared" si="469"/>
        <v>0.23923707330505933</v>
      </c>
      <c r="DQ74" s="12">
        <f t="shared" si="469"/>
        <v>7.5831986977646891E-3</v>
      </c>
      <c r="DR74" s="12">
        <f t="shared" si="469"/>
        <v>-7.5182402005758275E-3</v>
      </c>
      <c r="DS74" s="12">
        <f t="shared" si="469"/>
        <v>-0.20086476296200137</v>
      </c>
      <c r="DT74" s="43">
        <f t="shared" ref="DT74:EY74" si="470">DS11/DS$7*DT43</f>
        <v>-2.5798250928315434</v>
      </c>
      <c r="DU74" s="43">
        <f t="shared" si="470"/>
        <v>-1.4742440525966609</v>
      </c>
      <c r="DV74" s="43">
        <f t="shared" si="470"/>
        <v>-0.96991415281700577</v>
      </c>
      <c r="DW74" s="12">
        <f t="shared" si="470"/>
        <v>-0.6605596477975344</v>
      </c>
      <c r="DX74" s="12">
        <f t="shared" si="470"/>
        <v>-0.39014155950898033</v>
      </c>
      <c r="DY74" s="12">
        <f t="shared" si="470"/>
        <v>-3.1893770945969908E-2</v>
      </c>
      <c r="DZ74" s="12">
        <f t="shared" si="470"/>
        <v>0.49590897708468995</v>
      </c>
      <c r="EA74" s="12">
        <f t="shared" si="470"/>
        <v>0.24870535095247129</v>
      </c>
      <c r="EB74" s="12">
        <f t="shared" si="470"/>
        <v>0.2476184418244127</v>
      </c>
      <c r="EC74" s="12">
        <f t="shared" si="470"/>
        <v>0.48800681907030929</v>
      </c>
      <c r="ED74" s="12">
        <f t="shared" si="470"/>
        <v>0.40381973395498949</v>
      </c>
      <c r="EE74" s="12">
        <f t="shared" si="470"/>
        <v>0.29590018956968744</v>
      </c>
      <c r="EF74" s="13">
        <f t="shared" si="470"/>
        <v>8.5407139968635623E-2</v>
      </c>
      <c r="EG74" s="13">
        <f t="shared" si="470"/>
        <v>0.13856853011187986</v>
      </c>
      <c r="EH74" s="13">
        <f t="shared" si="470"/>
        <v>8.0126865124543895E-2</v>
      </c>
      <c r="EI74" s="13">
        <f t="shared" si="470"/>
        <v>2.361179299081119E-2</v>
      </c>
      <c r="EJ74" s="13">
        <f t="shared" si="470"/>
        <v>1.179440899381588E-2</v>
      </c>
      <c r="EK74" s="13">
        <f t="shared" si="470"/>
        <v>-8.3961866517758572E-3</v>
      </c>
      <c r="EL74" s="13">
        <f t="shared" si="470"/>
        <v>-2.7202269985333118E-2</v>
      </c>
      <c r="EM74" s="13">
        <f t="shared" si="470"/>
        <v>-3.4752893057449927E-2</v>
      </c>
      <c r="EN74" s="13">
        <f t="shared" si="470"/>
        <v>-3.2494031081151516E-2</v>
      </c>
      <c r="EO74" s="13">
        <f t="shared" si="470"/>
        <v>-3.1457867789464536E-2</v>
      </c>
      <c r="EP74" s="13">
        <f t="shared" si="470"/>
        <v>-3.0477206896901123E-2</v>
      </c>
      <c r="EQ74" s="13">
        <f t="shared" si="470"/>
        <v>-2.1755386950654525E-2</v>
      </c>
      <c r="ER74" s="13">
        <f t="shared" si="470"/>
        <v>-1.5060730866532533E-2</v>
      </c>
      <c r="ES74" s="13">
        <f t="shared" si="470"/>
        <v>-1.2073560831307877E-2</v>
      </c>
      <c r="ET74" s="13">
        <f t="shared" si="470"/>
        <v>-6.1176530964613465E-3</v>
      </c>
      <c r="EU74" s="13">
        <f t="shared" si="470"/>
        <v>-4.5810818030430793E-4</v>
      </c>
      <c r="EV74" s="13">
        <f t="shared" si="470"/>
        <v>9.3575656622638776E-4</v>
      </c>
      <c r="EW74" s="13">
        <f t="shared" si="470"/>
        <v>-5.0124427671600306E-3</v>
      </c>
      <c r="EX74" s="13">
        <f t="shared" si="470"/>
        <v>-6.4899902072425054E-3</v>
      </c>
      <c r="EY74" s="13">
        <f t="shared" si="470"/>
        <v>-4.481426957224189E-3</v>
      </c>
      <c r="EZ74" s="13">
        <f t="shared" ref="EZ74:FF74" si="471">EY11/EY$7*EZ43</f>
        <v>1.5665278021287192E-3</v>
      </c>
      <c r="FA74" s="13">
        <f t="shared" si="471"/>
        <v>-9.4012296608898002E-4</v>
      </c>
      <c r="FB74" s="13">
        <f t="shared" si="471"/>
        <v>-3.4466254724151634E-3</v>
      </c>
      <c r="FC74" s="13">
        <f t="shared" si="471"/>
        <v>-2.7336619581274264E-3</v>
      </c>
      <c r="FD74" s="13">
        <f t="shared" si="471"/>
        <v>-6.3519778577968726E-3</v>
      </c>
      <c r="FE74" s="13">
        <f t="shared" si="471"/>
        <v>-2.0269420579877365E-2</v>
      </c>
      <c r="FF74" s="13">
        <f t="shared" si="471"/>
        <v>-2.1274835803890866E-2</v>
      </c>
    </row>
    <row r="75" spans="2:162" x14ac:dyDescent="0.2">
      <c r="B75" t="str">
        <f t="shared" si="441"/>
        <v xml:space="preserve">      Aerospace</v>
      </c>
      <c r="C75" s="12"/>
      <c r="D75" s="12">
        <f t="shared" ref="D75:AA75" si="472">C12/C$7*D44</f>
        <v>-0.70934050116911185</v>
      </c>
      <c r="E75" s="12">
        <f t="shared" si="472"/>
        <v>-0.17929055120105952</v>
      </c>
      <c r="F75" s="12">
        <f t="shared" si="472"/>
        <v>-2.3830752521218742E-2</v>
      </c>
      <c r="G75" s="12">
        <f t="shared" si="472"/>
        <v>0.35223691486731612</v>
      </c>
      <c r="H75" s="12">
        <f t="shared" si="472"/>
        <v>-5.9960936976195672E-2</v>
      </c>
      <c r="I75" s="12">
        <f t="shared" si="472"/>
        <v>0.33972497362141374</v>
      </c>
      <c r="J75" s="12">
        <f t="shared" si="472"/>
        <v>-0.20137068772060798</v>
      </c>
      <c r="K75" s="12">
        <f t="shared" si="472"/>
        <v>-0.16590095123562615</v>
      </c>
      <c r="L75" s="12">
        <f t="shared" si="472"/>
        <v>-0.75779271669413517</v>
      </c>
      <c r="M75" s="12">
        <f t="shared" si="472"/>
        <v>-0.61097279729863163</v>
      </c>
      <c r="N75" s="12">
        <f t="shared" si="472"/>
        <v>-0.54441716065641743</v>
      </c>
      <c r="O75" s="12">
        <f t="shared" si="472"/>
        <v>-0.67679394604402399</v>
      </c>
      <c r="P75" s="12">
        <f t="shared" si="472"/>
        <v>-1.1638710860141885</v>
      </c>
      <c r="Q75" s="12">
        <f t="shared" si="472"/>
        <v>-0.74893280513191118</v>
      </c>
      <c r="R75" s="12">
        <f t="shared" si="472"/>
        <v>-1.5689155042969096</v>
      </c>
      <c r="S75" s="12">
        <f t="shared" si="472"/>
        <v>-1.0374695906772669</v>
      </c>
      <c r="T75" s="12">
        <f t="shared" si="472"/>
        <v>-0.77440784690663089</v>
      </c>
      <c r="U75" s="12">
        <f t="shared" si="472"/>
        <v>-0.2748577303658622</v>
      </c>
      <c r="V75" s="12">
        <f t="shared" si="472"/>
        <v>0.15158237612731873</v>
      </c>
      <c r="W75" s="12">
        <f t="shared" si="472"/>
        <v>-0.26001580011285808</v>
      </c>
      <c r="X75" s="12">
        <f t="shared" si="472"/>
        <v>-0.69008397720408754</v>
      </c>
      <c r="Y75" s="12">
        <f t="shared" si="472"/>
        <v>-2.116461725686527</v>
      </c>
      <c r="Z75" s="12">
        <f t="shared" si="472"/>
        <v>-3.9112741481925273</v>
      </c>
      <c r="AA75" s="12">
        <f t="shared" si="472"/>
        <v>7.642257472447044</v>
      </c>
      <c r="AB75" s="12">
        <f t="shared" ref="AB75:BG75" si="473">AA12/AA$7*AB44</f>
        <v>0.6573557009930534</v>
      </c>
      <c r="AC75" s="12">
        <f t="shared" si="473"/>
        <v>1.4525431138054281</v>
      </c>
      <c r="AD75" s="12">
        <f t="shared" si="473"/>
        <v>2.1710114122446891</v>
      </c>
      <c r="AE75" s="12">
        <f t="shared" si="473"/>
        <v>1.7475205145284896</v>
      </c>
      <c r="AF75" s="12">
        <f t="shared" si="473"/>
        <v>1.058450976021835</v>
      </c>
      <c r="AG75" s="12">
        <f t="shared" si="473"/>
        <v>1.6226619347217768</v>
      </c>
      <c r="AH75" s="12">
        <f t="shared" si="473"/>
        <v>1.4940477890752153</v>
      </c>
      <c r="AI75" s="12">
        <f t="shared" si="473"/>
        <v>0</v>
      </c>
      <c r="AJ75" s="12">
        <f t="shared" si="473"/>
        <v>0.17203899141719059</v>
      </c>
      <c r="AK75" s="12">
        <f t="shared" si="473"/>
        <v>-0.14760560264724043</v>
      </c>
      <c r="AL75" s="12">
        <f t="shared" si="473"/>
        <v>-0.47049011351069614</v>
      </c>
      <c r="AM75" s="12">
        <f t="shared" si="473"/>
        <v>-1.2681650889368237</v>
      </c>
      <c r="AN75" s="12">
        <f t="shared" si="473"/>
        <v>-1.4353247483804803</v>
      </c>
      <c r="AO75" s="12">
        <f t="shared" si="473"/>
        <v>-1.3667312996690957</v>
      </c>
      <c r="AP75" s="12">
        <f t="shared" si="473"/>
        <v>-0.85654770847090866</v>
      </c>
      <c r="AQ75" s="12">
        <f t="shared" si="473"/>
        <v>-1.8340215856755053</v>
      </c>
      <c r="AR75" s="12">
        <f t="shared" si="473"/>
        <v>0.79698457562460334</v>
      </c>
      <c r="AS75" s="12">
        <f t="shared" si="473"/>
        <v>-0.2960997186310329</v>
      </c>
      <c r="AT75" s="12">
        <f t="shared" si="473"/>
        <v>2.8216235650071794E-2</v>
      </c>
      <c r="AU75" s="12">
        <f t="shared" si="473"/>
        <v>0.18906453972069581</v>
      </c>
      <c r="AV75" s="12">
        <f t="shared" si="473"/>
        <v>7.5478559306125306E-2</v>
      </c>
      <c r="AW75" s="12">
        <f t="shared" si="473"/>
        <v>0.1720288447939794</v>
      </c>
      <c r="AX75" s="12">
        <f t="shared" si="473"/>
        <v>-0.40042848118461816</v>
      </c>
      <c r="AY75" s="12">
        <f t="shared" si="473"/>
        <v>-1.5517171496905064</v>
      </c>
      <c r="AZ75" s="12">
        <f t="shared" si="473"/>
        <v>-0.84278833823966037</v>
      </c>
      <c r="BA75" s="12">
        <f t="shared" si="473"/>
        <v>-0.86321054698057287</v>
      </c>
      <c r="BB75" s="12">
        <f t="shared" si="473"/>
        <v>-0.47569449454480794</v>
      </c>
      <c r="BC75" s="12">
        <f t="shared" si="473"/>
        <v>-0.88586219633296504</v>
      </c>
      <c r="BD75" s="12">
        <f t="shared" si="473"/>
        <v>-0.67595080081368797</v>
      </c>
      <c r="BE75" s="12">
        <f t="shared" si="473"/>
        <v>-0.65033352216700357</v>
      </c>
      <c r="BF75" s="12">
        <f t="shared" si="473"/>
        <v>-0.41335321058946667</v>
      </c>
      <c r="BG75" s="12">
        <f t="shared" si="473"/>
        <v>-0.28122213769472326</v>
      </c>
      <c r="BH75" s="12">
        <f t="shared" ref="BH75:CM75" si="474">BG12/BG$7*BH44</f>
        <v>-0.12771665679544966</v>
      </c>
      <c r="BI75" s="12">
        <f t="shared" si="474"/>
        <v>3.9692792678158513E-2</v>
      </c>
      <c r="BJ75" s="12">
        <f t="shared" si="474"/>
        <v>0.38706100370004576</v>
      </c>
      <c r="BK75" s="12">
        <f t="shared" si="474"/>
        <v>0.46810498376866655</v>
      </c>
      <c r="BL75" s="12">
        <f t="shared" si="474"/>
        <v>0.43404142112622329</v>
      </c>
      <c r="BM75" s="12">
        <f t="shared" si="474"/>
        <v>-0.75870121537280422</v>
      </c>
      <c r="BN75" s="12">
        <f t="shared" si="474"/>
        <v>2.1470284256644838</v>
      </c>
      <c r="BO75" s="12">
        <f t="shared" si="474"/>
        <v>0.4928041117238488</v>
      </c>
      <c r="BP75" s="12">
        <f t="shared" si="474"/>
        <v>0.21058443300036558</v>
      </c>
      <c r="BQ75" s="12">
        <f t="shared" si="474"/>
        <v>0.4746769159596263</v>
      </c>
      <c r="BR75" s="12">
        <f t="shared" si="474"/>
        <v>0.54125524125289748</v>
      </c>
      <c r="BS75" s="12">
        <f t="shared" si="474"/>
        <v>0.44835862415128735</v>
      </c>
      <c r="BT75" s="12">
        <f t="shared" si="474"/>
        <v>0.28917819218850138</v>
      </c>
      <c r="BU75" s="12">
        <f t="shared" si="474"/>
        <v>0.55658443497268861</v>
      </c>
      <c r="BV75" s="12">
        <f t="shared" si="474"/>
        <v>0.45576798904890503</v>
      </c>
      <c r="BW75" s="12">
        <f t="shared" si="474"/>
        <v>0.35802202704235836</v>
      </c>
      <c r="BX75" s="12">
        <f t="shared" si="474"/>
        <v>9.8549055362539953E-2</v>
      </c>
      <c r="BY75" s="12">
        <f t="shared" si="474"/>
        <v>0.32769156897197188</v>
      </c>
      <c r="BZ75" s="12">
        <f t="shared" si="474"/>
        <v>-1.8044541654941262</v>
      </c>
      <c r="CA75" s="12">
        <f t="shared" si="474"/>
        <v>2.3446651480615164</v>
      </c>
      <c r="CB75" s="12">
        <f t="shared" si="474"/>
        <v>-0.47983568097618839</v>
      </c>
      <c r="CC75" s="12">
        <f t="shared" si="474"/>
        <v>-0.25832652607597323</v>
      </c>
      <c r="CD75" s="12">
        <f t="shared" si="474"/>
        <v>-0.2152692110554858</v>
      </c>
      <c r="CE75" s="12">
        <f t="shared" si="474"/>
        <v>-0.13267779092652413</v>
      </c>
      <c r="CF75" s="12">
        <f t="shared" si="474"/>
        <v>-0.17083509815788536</v>
      </c>
      <c r="CG75" s="12">
        <f t="shared" si="474"/>
        <v>9.6221686963904873E-2</v>
      </c>
      <c r="CH75" s="12">
        <f t="shared" si="474"/>
        <v>0.19336401205029766</v>
      </c>
      <c r="CI75" s="12">
        <f t="shared" si="474"/>
        <v>0.34955409408491833</v>
      </c>
      <c r="CJ75" s="12">
        <f t="shared" si="474"/>
        <v>0.62026603705547989</v>
      </c>
      <c r="CK75" s="12">
        <f t="shared" si="474"/>
        <v>0.93590621969672905</v>
      </c>
      <c r="CL75" s="12">
        <f t="shared" si="474"/>
        <v>0.55115097659044776</v>
      </c>
      <c r="CM75" s="12">
        <f t="shared" si="474"/>
        <v>0.33201255704436533</v>
      </c>
      <c r="CN75" s="12">
        <f t="shared" ref="CN75:DS75" si="475">CM12/CM$7*CN44</f>
        <v>0.36848073764485573</v>
      </c>
      <c r="CO75" s="12">
        <f t="shared" si="475"/>
        <v>0.666710436466462</v>
      </c>
      <c r="CP75" s="12">
        <f t="shared" si="475"/>
        <v>0.27796836565023203</v>
      </c>
      <c r="CQ75" s="12">
        <f t="shared" si="475"/>
        <v>6.3456458221612277E-2</v>
      </c>
      <c r="CR75" s="12">
        <f t="shared" si="475"/>
        <v>-9.8061944289560832E-2</v>
      </c>
      <c r="CS75" s="12">
        <f t="shared" si="475"/>
        <v>-8.8623674540907402E-2</v>
      </c>
      <c r="CT75" s="12">
        <f t="shared" si="475"/>
        <v>-0.35492228430614875</v>
      </c>
      <c r="CU75" s="12">
        <f t="shared" si="475"/>
        <v>-0.20793223180574194</v>
      </c>
      <c r="CV75" s="12">
        <f t="shared" si="475"/>
        <v>-3.48125401083621E-2</v>
      </c>
      <c r="CW75" s="12">
        <f t="shared" si="475"/>
        <v>0.14925304642140219</v>
      </c>
      <c r="CX75" s="12">
        <f t="shared" si="475"/>
        <v>-0.14476488468495338</v>
      </c>
      <c r="CY75" s="12">
        <f t="shared" si="475"/>
        <v>-7.6515427147621926E-2</v>
      </c>
      <c r="CZ75" s="12">
        <f t="shared" si="475"/>
        <v>-4.2285360428598928E-2</v>
      </c>
      <c r="DA75" s="12">
        <f t="shared" si="475"/>
        <v>8.4594905460948167E-2</v>
      </c>
      <c r="DB75" s="12">
        <f t="shared" si="475"/>
        <v>-0.22147104314507071</v>
      </c>
      <c r="DC75" s="12">
        <f t="shared" si="475"/>
        <v>-0.13932558917955543</v>
      </c>
      <c r="DD75" s="12">
        <f t="shared" si="475"/>
        <v>-0.23405690775506729</v>
      </c>
      <c r="DE75" s="12">
        <f t="shared" si="475"/>
        <v>-0.33308639516357441</v>
      </c>
      <c r="DF75" s="12">
        <f t="shared" si="475"/>
        <v>-0.60859896715752948</v>
      </c>
      <c r="DG75" s="12">
        <f t="shared" si="475"/>
        <v>-0.30606946565369586</v>
      </c>
      <c r="DH75" s="12">
        <f t="shared" si="475"/>
        <v>-0.40223041299544715</v>
      </c>
      <c r="DI75" s="12">
        <f t="shared" si="475"/>
        <v>-0.42070368207108777</v>
      </c>
      <c r="DJ75" s="12">
        <f t="shared" si="475"/>
        <v>-0.30749643690053413</v>
      </c>
      <c r="DK75" s="12">
        <f t="shared" si="475"/>
        <v>8.7050754798582347E-2</v>
      </c>
      <c r="DL75" s="12">
        <f t="shared" si="475"/>
        <v>0.14197300354106684</v>
      </c>
      <c r="DM75" s="12">
        <f t="shared" si="475"/>
        <v>0.35960891992027189</v>
      </c>
      <c r="DN75" s="12">
        <f t="shared" si="475"/>
        <v>0.33316541598328153</v>
      </c>
      <c r="DO75" s="12">
        <f t="shared" si="475"/>
        <v>0.26663687311375683</v>
      </c>
      <c r="DP75" s="12">
        <f t="shared" si="475"/>
        <v>0.25750021119189126</v>
      </c>
      <c r="DQ75" s="12">
        <f t="shared" si="475"/>
        <v>0.19243423841721655</v>
      </c>
      <c r="DR75" s="12">
        <f t="shared" si="475"/>
        <v>-0.11916982524844867</v>
      </c>
      <c r="DS75" s="12">
        <f t="shared" si="475"/>
        <v>7.5044676211666736E-3</v>
      </c>
      <c r="DT75" s="43">
        <f t="shared" ref="DT75:EY75" si="476">DS12/DS$7*DT44</f>
        <v>-1.0236379801795175</v>
      </c>
      <c r="DU75" s="43">
        <f t="shared" si="476"/>
        <v>-1.3487330137262699</v>
      </c>
      <c r="DV75" s="43">
        <f t="shared" si="476"/>
        <v>-1.0879805380861574</v>
      </c>
      <c r="DW75" s="12">
        <f t="shared" si="476"/>
        <v>-0.60272936474626526</v>
      </c>
      <c r="DX75" s="12">
        <f t="shared" si="476"/>
        <v>-0.29121227434837582</v>
      </c>
      <c r="DY75" s="12">
        <f t="shared" si="476"/>
        <v>-3.9765440151808704E-2</v>
      </c>
      <c r="DZ75" s="12">
        <f t="shared" si="476"/>
        <v>0.18323565215123966</v>
      </c>
      <c r="EA75" s="12">
        <f t="shared" si="476"/>
        <v>0.23605742291783322</v>
      </c>
      <c r="EB75" s="12">
        <f t="shared" si="476"/>
        <v>0.3157255171907889</v>
      </c>
      <c r="EC75" s="12">
        <f t="shared" si="476"/>
        <v>0.66134072706791447</v>
      </c>
      <c r="ED75" s="12">
        <f t="shared" si="476"/>
        <v>0.2843974306696434</v>
      </c>
      <c r="EE75" s="12">
        <f t="shared" si="476"/>
        <v>6.0239949169577096E-2</v>
      </c>
      <c r="EF75" s="13">
        <f t="shared" si="476"/>
        <v>0.21309705010145394</v>
      </c>
      <c r="EG75" s="13">
        <f t="shared" si="476"/>
        <v>0.20341933269158094</v>
      </c>
      <c r="EH75" s="13">
        <f t="shared" si="476"/>
        <v>0.17674126260058171</v>
      </c>
      <c r="EI75" s="13">
        <f t="shared" si="476"/>
        <v>0.14725171699975767</v>
      </c>
      <c r="EJ75" s="13">
        <f t="shared" si="476"/>
        <v>0.13885227727484903</v>
      </c>
      <c r="EK75" s="13">
        <f t="shared" si="476"/>
        <v>0.10771715237164849</v>
      </c>
      <c r="EL75" s="13">
        <f t="shared" si="476"/>
        <v>8.914361480611209E-2</v>
      </c>
      <c r="EM75" s="13">
        <f t="shared" si="476"/>
        <v>7.0674713670443021E-2</v>
      </c>
      <c r="EN75" s="13">
        <f t="shared" si="476"/>
        <v>6.0429419023627501E-2</v>
      </c>
      <c r="EO75" s="13">
        <f t="shared" si="476"/>
        <v>5.2578666377459046E-2</v>
      </c>
      <c r="EP75" s="13">
        <f t="shared" si="476"/>
        <v>4.5725317720908681E-2</v>
      </c>
      <c r="EQ75" s="13">
        <f t="shared" si="476"/>
        <v>4.9111771368526604E-2</v>
      </c>
      <c r="ER75" s="13">
        <f t="shared" si="476"/>
        <v>4.7486441844705934E-2</v>
      </c>
      <c r="ES75" s="13">
        <f t="shared" si="476"/>
        <v>4.533679964309955E-2</v>
      </c>
      <c r="ET75" s="13">
        <f t="shared" si="476"/>
        <v>4.4900291381604812E-2</v>
      </c>
      <c r="EU75" s="13">
        <f t="shared" si="476"/>
        <v>4.2619315693121294E-2</v>
      </c>
      <c r="EV75" s="13">
        <f t="shared" si="476"/>
        <v>3.9551205576437917E-2</v>
      </c>
      <c r="EW75" s="13">
        <f t="shared" si="476"/>
        <v>3.3324046041222341E-2</v>
      </c>
      <c r="EX75" s="13">
        <f t="shared" si="476"/>
        <v>3.0855257796199614E-2</v>
      </c>
      <c r="EY75" s="13">
        <f t="shared" si="476"/>
        <v>2.863820511651519E-2</v>
      </c>
      <c r="EZ75" s="13">
        <f t="shared" ref="EZ75:FF75" si="477">EY12/EY$7*EZ44</f>
        <v>3.0118364586542285E-2</v>
      </c>
      <c r="FA75" s="13">
        <f t="shared" si="477"/>
        <v>2.7164914021174425E-2</v>
      </c>
      <c r="FB75" s="13">
        <f t="shared" si="477"/>
        <v>2.3176876087231613E-2</v>
      </c>
      <c r="FC75" s="13">
        <f t="shared" si="477"/>
        <v>2.3935610923284462E-2</v>
      </c>
      <c r="FD75" s="13">
        <f t="shared" si="477"/>
        <v>2.1249795852769926E-2</v>
      </c>
      <c r="FE75" s="13">
        <f t="shared" si="477"/>
        <v>8.248099527635791E-3</v>
      </c>
      <c r="FF75" s="13">
        <f t="shared" si="477"/>
        <v>8.1877473072487442E-3</v>
      </c>
    </row>
    <row r="76" spans="2:162" x14ac:dyDescent="0.2">
      <c r="B76" t="str">
        <f t="shared" si="441"/>
        <v xml:space="preserve"> Services providing</v>
      </c>
      <c r="C76" s="12"/>
      <c r="D76" s="12">
        <f t="shared" ref="D76:AA76" si="478">C13/C$7*D45</f>
        <v>3.3189364266256423</v>
      </c>
      <c r="E76" s="12">
        <f t="shared" si="478"/>
        <v>3.153091270489643</v>
      </c>
      <c r="F76" s="12">
        <f t="shared" si="478"/>
        <v>6.6621325828311731E-14</v>
      </c>
      <c r="G76" s="12">
        <f t="shared" si="478"/>
        <v>-8.3890285717717644E-2</v>
      </c>
      <c r="H76" s="12">
        <f t="shared" si="478"/>
        <v>1.7334118934563427</v>
      </c>
      <c r="I76" s="12">
        <f t="shared" si="478"/>
        <v>0.84228895760111633</v>
      </c>
      <c r="J76" s="12">
        <f t="shared" si="478"/>
        <v>0.92315723754887757</v>
      </c>
      <c r="K76" s="12">
        <f t="shared" si="478"/>
        <v>3.41886931218535</v>
      </c>
      <c r="L76" s="12">
        <f t="shared" si="478"/>
        <v>0.49786238397277416</v>
      </c>
      <c r="M76" s="12">
        <f t="shared" si="478"/>
        <v>-0.15340298040105857</v>
      </c>
      <c r="N76" s="12">
        <f t="shared" si="478"/>
        <v>2.9297402102637302</v>
      </c>
      <c r="O76" s="12">
        <f t="shared" si="478"/>
        <v>2.8455500963331675</v>
      </c>
      <c r="P76" s="12">
        <f t="shared" si="478"/>
        <v>2.7290374753125786</v>
      </c>
      <c r="Q76" s="12">
        <f t="shared" si="478"/>
        <v>4.9074394947368392</v>
      </c>
      <c r="R76" s="12">
        <f t="shared" si="478"/>
        <v>-2.2885041596071503</v>
      </c>
      <c r="S76" s="12">
        <f t="shared" si="478"/>
        <v>3.4672186075464793</v>
      </c>
      <c r="T76" s="12">
        <f t="shared" si="478"/>
        <v>2.2146172679429883</v>
      </c>
      <c r="U76" s="12">
        <f t="shared" si="478"/>
        <v>1.4140260152348119</v>
      </c>
      <c r="V76" s="12">
        <f t="shared" si="478"/>
        <v>4.1657803795470318</v>
      </c>
      <c r="W76" s="12">
        <f t="shared" si="478"/>
        <v>2.385863348344011</v>
      </c>
      <c r="X76" s="12">
        <f t="shared" si="478"/>
        <v>0.86654033566960298</v>
      </c>
      <c r="Y76" s="12">
        <f t="shared" si="478"/>
        <v>2.2840447285324097</v>
      </c>
      <c r="Z76" s="12">
        <f t="shared" si="478"/>
        <v>3.478633753698245</v>
      </c>
      <c r="AA76" s="12">
        <f t="shared" si="478"/>
        <v>3.8517459861971588</v>
      </c>
      <c r="AB76" s="12">
        <f t="shared" ref="AB76:BG76" si="479">AA13/AA$7*AB45</f>
        <v>1.5460015156983629</v>
      </c>
      <c r="AC76" s="12">
        <f t="shared" si="479"/>
        <v>2.7848639130458004</v>
      </c>
      <c r="AD76" s="12">
        <f t="shared" si="479"/>
        <v>4.52597487121644</v>
      </c>
      <c r="AE76" s="12">
        <f t="shared" si="479"/>
        <v>2.0361827478933394</v>
      </c>
      <c r="AF76" s="12">
        <f t="shared" si="479"/>
        <v>5.872086154293906</v>
      </c>
      <c r="AG76" s="12">
        <f t="shared" si="479"/>
        <v>2.2495862646660725</v>
      </c>
      <c r="AH76" s="12">
        <f t="shared" si="479"/>
        <v>3.7491184606225652</v>
      </c>
      <c r="AI76" s="12">
        <f t="shared" si="479"/>
        <v>3.333178406250342</v>
      </c>
      <c r="AJ76" s="12">
        <f t="shared" si="479"/>
        <v>4.1882065187722199</v>
      </c>
      <c r="AK76" s="12">
        <f t="shared" si="479"/>
        <v>3.0866052338573571</v>
      </c>
      <c r="AL76" s="12">
        <f t="shared" si="479"/>
        <v>3.4948194820368443</v>
      </c>
      <c r="AM76" s="12">
        <f t="shared" si="479"/>
        <v>3.173939614874612</v>
      </c>
      <c r="AN76" s="12">
        <f t="shared" si="479"/>
        <v>2.2365840993536947</v>
      </c>
      <c r="AO76" s="12">
        <f t="shared" si="479"/>
        <v>4.4030538589449417</v>
      </c>
      <c r="AP76" s="12">
        <f t="shared" si="479"/>
        <v>3.4510976733537362</v>
      </c>
      <c r="AQ76" s="12">
        <f t="shared" si="479"/>
        <v>3.5538182990987552</v>
      </c>
      <c r="AR76" s="12">
        <f t="shared" si="479"/>
        <v>1.5281429697436237</v>
      </c>
      <c r="AS76" s="12">
        <f t="shared" si="479"/>
        <v>2.3165835458168407</v>
      </c>
      <c r="AT76" s="12">
        <f t="shared" si="479"/>
        <v>2.1236559361115672</v>
      </c>
      <c r="AU76" s="12">
        <f t="shared" si="479"/>
        <v>-1.3826405164516411</v>
      </c>
      <c r="AV76" s="12">
        <f t="shared" si="479"/>
        <v>-1.732371645075425</v>
      </c>
      <c r="AW76" s="12">
        <f t="shared" si="479"/>
        <v>-3.2863133126253423</v>
      </c>
      <c r="AX76" s="12">
        <f t="shared" si="479"/>
        <v>-3.8831869809812454</v>
      </c>
      <c r="AY76" s="12">
        <f t="shared" si="479"/>
        <v>-2.0967263389608428</v>
      </c>
      <c r="AZ76" s="12">
        <f t="shared" si="479"/>
        <v>-0.78340734884947405</v>
      </c>
      <c r="BA76" s="12">
        <f t="shared" si="479"/>
        <v>2.4190395963374103</v>
      </c>
      <c r="BB76" s="12">
        <f t="shared" si="479"/>
        <v>0</v>
      </c>
      <c r="BC76" s="12">
        <f t="shared" si="479"/>
        <v>0.72466049880454964</v>
      </c>
      <c r="BD76" s="12">
        <f t="shared" si="479"/>
        <v>-0.43549697643822821</v>
      </c>
      <c r="BE76" s="12">
        <f t="shared" si="479"/>
        <v>0.51877607441544471</v>
      </c>
      <c r="BF76" s="12">
        <f t="shared" si="479"/>
        <v>1.1711392731360994</v>
      </c>
      <c r="BG76" s="12">
        <f t="shared" si="479"/>
        <v>9.9403492543637312E-2</v>
      </c>
      <c r="BH76" s="12">
        <f t="shared" ref="BH76:CM76" si="480">BG13/BG$7*BH45</f>
        <v>1.7822915120449572</v>
      </c>
      <c r="BI76" s="12">
        <f t="shared" si="480"/>
        <v>0.79395303715298415</v>
      </c>
      <c r="BJ76" s="12">
        <f t="shared" si="480"/>
        <v>1.7791088739723919</v>
      </c>
      <c r="BK76" s="12">
        <f t="shared" si="480"/>
        <v>1.1021987346506779</v>
      </c>
      <c r="BL76" s="12">
        <f t="shared" si="480"/>
        <v>2.2246826721944486</v>
      </c>
      <c r="BM76" s="12">
        <f t="shared" si="480"/>
        <v>2.4711340580639929</v>
      </c>
      <c r="BN76" s="12">
        <f t="shared" si="480"/>
        <v>1.9560704751290883</v>
      </c>
      <c r="BO76" s="12">
        <f t="shared" si="480"/>
        <v>1.7604002104115966</v>
      </c>
      <c r="BP76" s="12">
        <f t="shared" si="480"/>
        <v>1.9094576458935053</v>
      </c>
      <c r="BQ76" s="12">
        <f t="shared" si="480"/>
        <v>1.9332173918932178</v>
      </c>
      <c r="BR76" s="12">
        <f t="shared" si="480"/>
        <v>1.6376068668356634</v>
      </c>
      <c r="BS76" s="12">
        <f t="shared" si="480"/>
        <v>2.9666458102344726</v>
      </c>
      <c r="BT76" s="12">
        <f t="shared" si="480"/>
        <v>1.6751554924428433</v>
      </c>
      <c r="BU76" s="12">
        <f t="shared" si="480"/>
        <v>1.8197996841020192</v>
      </c>
      <c r="BV76" s="12">
        <f t="shared" si="480"/>
        <v>2.183842553719535</v>
      </c>
      <c r="BW76" s="12">
        <f t="shared" si="480"/>
        <v>2.5637825519378787</v>
      </c>
      <c r="BX76" s="12">
        <f t="shared" si="480"/>
        <v>0.32969986442960914</v>
      </c>
      <c r="BY76" s="12">
        <f t="shared" si="480"/>
        <v>1.3342147577743002</v>
      </c>
      <c r="BZ76" s="12">
        <f t="shared" si="480"/>
        <v>-2.9269318187912177</v>
      </c>
      <c r="CA76" s="12">
        <f t="shared" si="480"/>
        <v>-4.4916496428812662</v>
      </c>
      <c r="CB76" s="12">
        <f t="shared" si="480"/>
        <v>-5.3248450748973903</v>
      </c>
      <c r="CC76" s="12">
        <f t="shared" si="480"/>
        <v>-2.2955343690700483</v>
      </c>
      <c r="CD76" s="12">
        <f t="shared" si="480"/>
        <v>-1.0775977838621535</v>
      </c>
      <c r="CE76" s="12">
        <f t="shared" si="480"/>
        <v>-0.88586130859386425</v>
      </c>
      <c r="CF76" s="12">
        <f t="shared" si="480"/>
        <v>2.2304045894843734</v>
      </c>
      <c r="CG76" s="12">
        <f t="shared" si="480"/>
        <v>0.63268354449489195</v>
      </c>
      <c r="CH76" s="12">
        <f t="shared" si="480"/>
        <v>2.2163347496655925</v>
      </c>
      <c r="CI76" s="12">
        <f t="shared" si="480"/>
        <v>1.0579336765152183</v>
      </c>
      <c r="CJ76" s="12">
        <f t="shared" si="480"/>
        <v>1.8500206808077722</v>
      </c>
      <c r="CK76" s="12">
        <f t="shared" si="480"/>
        <v>1.0949977834511908</v>
      </c>
      <c r="CL76" s="12">
        <f t="shared" si="480"/>
        <v>1.495904268009296</v>
      </c>
      <c r="CM76" s="12">
        <f t="shared" si="480"/>
        <v>1.9121154097265383</v>
      </c>
      <c r="CN76" s="12">
        <f t="shared" ref="CN76:DS76" si="481">CM13/CM$7*CN45</f>
        <v>2.6924034877950165</v>
      </c>
      <c r="CO76" s="12">
        <f t="shared" si="481"/>
        <v>0.9283907344253155</v>
      </c>
      <c r="CP76" s="12">
        <f t="shared" si="481"/>
        <v>2.8142710606217207</v>
      </c>
      <c r="CQ76" s="12">
        <f t="shared" si="481"/>
        <v>2.1424149539494941</v>
      </c>
      <c r="CR76" s="12">
        <f t="shared" si="481"/>
        <v>2.2647035473632546</v>
      </c>
      <c r="CS76" s="12">
        <f t="shared" si="481"/>
        <v>2.1319657305598052</v>
      </c>
      <c r="CT76" s="12">
        <f t="shared" si="481"/>
        <v>3.2515134171244404</v>
      </c>
      <c r="CU76" s="12">
        <f t="shared" si="481"/>
        <v>2.4767985387434073</v>
      </c>
      <c r="CV76" s="12">
        <f t="shared" si="481"/>
        <v>0.94603093325990417</v>
      </c>
      <c r="CW76" s="12">
        <f t="shared" si="481"/>
        <v>3.712291500963008</v>
      </c>
      <c r="CX76" s="12">
        <f t="shared" si="481"/>
        <v>1.6279833398022252</v>
      </c>
      <c r="CY76" s="12">
        <f t="shared" si="481"/>
        <v>2.3049243224017184</v>
      </c>
      <c r="CZ76" s="12">
        <f t="shared" si="481"/>
        <v>3.1039090155826052</v>
      </c>
      <c r="DA76" s="12">
        <f t="shared" si="481"/>
        <v>3.528414077208903</v>
      </c>
      <c r="DB76" s="12">
        <f t="shared" si="481"/>
        <v>2.4756321188339632</v>
      </c>
      <c r="DC76" s="12">
        <f t="shared" si="481"/>
        <v>2.9426641924420776</v>
      </c>
      <c r="DD76" s="12">
        <f t="shared" si="481"/>
        <v>3.6950414957107962</v>
      </c>
      <c r="DE76" s="12">
        <f t="shared" si="481"/>
        <v>2.822368899539355</v>
      </c>
      <c r="DF76" s="12">
        <f t="shared" si="481"/>
        <v>2.176196738602775</v>
      </c>
      <c r="DG76" s="12">
        <f t="shared" si="481"/>
        <v>2.5438659475561352</v>
      </c>
      <c r="DH76" s="12">
        <f t="shared" si="481"/>
        <v>3.5209188926238122</v>
      </c>
      <c r="DI76" s="12">
        <f t="shared" si="481"/>
        <v>2.1508708995198687</v>
      </c>
      <c r="DJ76" s="12">
        <f t="shared" si="481"/>
        <v>1.5569643928184573</v>
      </c>
      <c r="DK76" s="12">
        <f t="shared" si="481"/>
        <v>2.6225436032982485</v>
      </c>
      <c r="DL76" s="12">
        <f t="shared" si="481"/>
        <v>1.2934861865477931</v>
      </c>
      <c r="DM76" s="12">
        <f t="shared" si="481"/>
        <v>1.5314232114498032</v>
      </c>
      <c r="DN76" s="12">
        <f t="shared" si="481"/>
        <v>1.4690918473805596</v>
      </c>
      <c r="DO76" s="12">
        <f t="shared" si="481"/>
        <v>1.6159405579202808</v>
      </c>
      <c r="DP76" s="12">
        <f t="shared" si="481"/>
        <v>2.8253441188991095</v>
      </c>
      <c r="DQ76" s="12">
        <f t="shared" si="481"/>
        <v>3.2604237240648493</v>
      </c>
      <c r="DR76" s="12">
        <f t="shared" si="481"/>
        <v>1.050197685689227</v>
      </c>
      <c r="DS76" s="12">
        <f t="shared" si="481"/>
        <v>1.2518628806681253</v>
      </c>
      <c r="DT76" s="43">
        <f t="shared" ref="DT76:EY76" si="482">DS13/DS$7*DT45</f>
        <v>-32.925206770310332</v>
      </c>
      <c r="DU76" s="43">
        <f t="shared" si="482"/>
        <v>13.288277187671371</v>
      </c>
      <c r="DV76" s="43">
        <f t="shared" si="482"/>
        <v>3.4710950268154588</v>
      </c>
      <c r="DW76" s="12">
        <f t="shared" si="482"/>
        <v>0.44632784603242159</v>
      </c>
      <c r="DX76" s="12">
        <f t="shared" si="482"/>
        <v>6.1391570802324349</v>
      </c>
      <c r="DY76" s="12">
        <f t="shared" si="482"/>
        <v>8.680636459449806</v>
      </c>
      <c r="DZ76" s="12">
        <f t="shared" si="482"/>
        <v>6.5789918863073895</v>
      </c>
      <c r="EA76" s="12">
        <f t="shared" si="482"/>
        <v>1.9215312967507541</v>
      </c>
      <c r="EB76" s="12">
        <f t="shared" si="482"/>
        <v>3.3374567899274905</v>
      </c>
      <c r="EC76" s="12">
        <f t="shared" si="482"/>
        <v>4.2357894850603426</v>
      </c>
      <c r="ED76" s="12">
        <f t="shared" si="482"/>
        <v>-0.67129701488232307</v>
      </c>
      <c r="EE76" s="12">
        <f t="shared" si="482"/>
        <v>2.3521863029238541</v>
      </c>
      <c r="EF76" s="13">
        <f t="shared" si="482"/>
        <v>1.1724874582419464</v>
      </c>
      <c r="EG76" s="13">
        <f t="shared" si="482"/>
        <v>2.7978430204985605</v>
      </c>
      <c r="EH76" s="13">
        <f t="shared" si="482"/>
        <v>1.2353824312362898</v>
      </c>
      <c r="EI76" s="13">
        <f t="shared" si="482"/>
        <v>0.72351735026971953</v>
      </c>
      <c r="EJ76" s="13">
        <f t="shared" si="482"/>
        <v>0.31955732278069771</v>
      </c>
      <c r="EK76" s="13">
        <f t="shared" si="482"/>
        <v>-6.0011540659029902E-2</v>
      </c>
      <c r="EL76" s="13">
        <f t="shared" si="482"/>
        <v>0.55839756773069182</v>
      </c>
      <c r="EM76" s="13">
        <f t="shared" si="482"/>
        <v>0.44629831768079853</v>
      </c>
      <c r="EN76" s="13">
        <f t="shared" si="482"/>
        <v>0.12984869758951223</v>
      </c>
      <c r="EO76" s="13">
        <f t="shared" si="482"/>
        <v>0.23756421592200999</v>
      </c>
      <c r="EP76" s="13">
        <f t="shared" si="482"/>
        <v>0.16994979617231157</v>
      </c>
      <c r="EQ76" s="13">
        <f t="shared" si="482"/>
        <v>0.41391916233469361</v>
      </c>
      <c r="ER76" s="13">
        <f t="shared" si="482"/>
        <v>0.31829375795611348</v>
      </c>
      <c r="ES76" s="13">
        <f t="shared" si="482"/>
        <v>0.46489150102378174</v>
      </c>
      <c r="ET76" s="13">
        <f t="shared" si="482"/>
        <v>0.66235729001030208</v>
      </c>
      <c r="EU76" s="13">
        <f t="shared" si="482"/>
        <v>0.90164475431297253</v>
      </c>
      <c r="EV76" s="13">
        <f t="shared" si="482"/>
        <v>0.94040904031696759</v>
      </c>
      <c r="EW76" s="13">
        <f t="shared" si="482"/>
        <v>1.0798155152911089</v>
      </c>
      <c r="EX76" s="13">
        <f t="shared" si="482"/>
        <v>1.5629581206843064</v>
      </c>
      <c r="EY76" s="13">
        <f t="shared" si="482"/>
        <v>1.6062174340564193</v>
      </c>
      <c r="EZ76" s="13">
        <f t="shared" ref="EZ76:FF76" si="483">EY13/EY$7*EZ45</f>
        <v>1.5636232711012614</v>
      </c>
      <c r="FA76" s="13">
        <f t="shared" si="483"/>
        <v>1.538805681868771</v>
      </c>
      <c r="FB76" s="13">
        <f t="shared" si="483"/>
        <v>1.4858290682506488</v>
      </c>
      <c r="FC76" s="13">
        <f t="shared" si="483"/>
        <v>1.5264427278978534</v>
      </c>
      <c r="FD76" s="13">
        <f t="shared" si="483"/>
        <v>1.4912233449525545</v>
      </c>
      <c r="FE76" s="13">
        <f t="shared" si="483"/>
        <v>1.5188860081374256</v>
      </c>
      <c r="FF76" s="13">
        <f t="shared" si="483"/>
        <v>1.5199637513586055</v>
      </c>
    </row>
    <row r="77" spans="2:162" x14ac:dyDescent="0.2">
      <c r="B77" t="str">
        <f t="shared" si="441"/>
        <v xml:space="preserve">   Wholesale and retail trade</v>
      </c>
      <c r="C77" s="12"/>
      <c r="D77" s="12">
        <f t="shared" ref="D77:AA77" si="484">C14/C$7*D46</f>
        <v>0.13393226646797332</v>
      </c>
      <c r="E77" s="12">
        <f t="shared" si="484"/>
        <v>0.22985808475743943</v>
      </c>
      <c r="F77" s="12">
        <f t="shared" si="484"/>
        <v>0.69078453342464363</v>
      </c>
      <c r="G77" s="12">
        <f t="shared" si="484"/>
        <v>-1.3014447882891238</v>
      </c>
      <c r="H77" s="12">
        <f t="shared" si="484"/>
        <v>2.4051434233508695E-2</v>
      </c>
      <c r="I77" s="12">
        <f t="shared" si="484"/>
        <v>-0.16709266599625056</v>
      </c>
      <c r="J77" s="12">
        <f t="shared" si="484"/>
        <v>-0.23733276581233867</v>
      </c>
      <c r="K77" s="12">
        <f t="shared" si="484"/>
        <v>0.64163020617781519</v>
      </c>
      <c r="L77" s="12">
        <f t="shared" si="484"/>
        <v>5.9208277402614307E-2</v>
      </c>
      <c r="M77" s="12">
        <f t="shared" si="484"/>
        <v>-0.39765940214195666</v>
      </c>
      <c r="N77" s="12">
        <f t="shared" si="484"/>
        <v>0.13062516028365634</v>
      </c>
      <c r="O77" s="12">
        <f t="shared" si="484"/>
        <v>0.28497488280176775</v>
      </c>
      <c r="P77" s="12">
        <f t="shared" si="484"/>
        <v>0.20092405201882799</v>
      </c>
      <c r="Q77" s="12">
        <f t="shared" si="484"/>
        <v>1.2431591084389864</v>
      </c>
      <c r="R77" s="12">
        <f t="shared" si="484"/>
        <v>-1.0267149365005379</v>
      </c>
      <c r="S77" s="12">
        <f t="shared" si="484"/>
        <v>0.22390588294255731</v>
      </c>
      <c r="T77" s="12">
        <f t="shared" si="484"/>
        <v>0.30531207647786801</v>
      </c>
      <c r="U77" s="12">
        <f t="shared" si="484"/>
        <v>0.66031011007551554</v>
      </c>
      <c r="V77" s="12">
        <f t="shared" si="484"/>
        <v>0.20937874554679128</v>
      </c>
      <c r="W77" s="12">
        <f t="shared" si="484"/>
        <v>0.45149601511206006</v>
      </c>
      <c r="X77" s="12">
        <f t="shared" si="484"/>
        <v>0.36656257522125768</v>
      </c>
      <c r="Y77" s="12">
        <f t="shared" si="484"/>
        <v>0.66908988065241082</v>
      </c>
      <c r="Z77" s="12">
        <f t="shared" si="484"/>
        <v>0.5744082211922259</v>
      </c>
      <c r="AA77" s="12">
        <f t="shared" si="484"/>
        <v>1.0389736407818575</v>
      </c>
      <c r="AB77" s="12">
        <f t="shared" ref="AB77:BG77" si="485">AA14/AA$7*AB46</f>
        <v>0.49507770927678252</v>
      </c>
      <c r="AC77" s="12">
        <f t="shared" si="485"/>
        <v>0.31139987193467694</v>
      </c>
      <c r="AD77" s="12">
        <f t="shared" si="485"/>
        <v>0.50822197435557737</v>
      </c>
      <c r="AE77" s="12">
        <f t="shared" si="485"/>
        <v>-0.30879431542672897</v>
      </c>
      <c r="AF77" s="12">
        <f t="shared" si="485"/>
        <v>1.6645996335039215</v>
      </c>
      <c r="AG77" s="12">
        <f t="shared" si="485"/>
        <v>0.51599057797420589</v>
      </c>
      <c r="AH77" s="12">
        <f t="shared" si="485"/>
        <v>1.076617242834601</v>
      </c>
      <c r="AI77" s="12">
        <f t="shared" si="485"/>
        <v>-0.1915129819654261</v>
      </c>
      <c r="AJ77" s="12">
        <f t="shared" si="485"/>
        <v>0.76709403495182471</v>
      </c>
      <c r="AK77" s="12">
        <f t="shared" si="485"/>
        <v>0.56249747667584815</v>
      </c>
      <c r="AL77" s="12">
        <f t="shared" si="485"/>
        <v>1.1405594698296766</v>
      </c>
      <c r="AM77" s="12">
        <f t="shared" si="485"/>
        <v>0.27456784568977727</v>
      </c>
      <c r="AN77" s="12">
        <f t="shared" si="485"/>
        <v>0.34256559651844204</v>
      </c>
      <c r="AO77" s="12">
        <f t="shared" si="485"/>
        <v>0.90932782521876065</v>
      </c>
      <c r="AP77" s="12">
        <f t="shared" si="485"/>
        <v>0.88164953299765736</v>
      </c>
      <c r="AQ77" s="12">
        <f t="shared" si="485"/>
        <v>0.27809045374851316</v>
      </c>
      <c r="AR77" s="12">
        <f t="shared" si="485"/>
        <v>0.32494315264316975</v>
      </c>
      <c r="AS77" s="12">
        <f t="shared" si="485"/>
        <v>9.4340930524236376E-3</v>
      </c>
      <c r="AT77" s="12">
        <f t="shared" si="485"/>
        <v>0.45555453057483036</v>
      </c>
      <c r="AU77" s="12">
        <f t="shared" si="485"/>
        <v>-0.51648499418213945</v>
      </c>
      <c r="AV77" s="12">
        <f t="shared" si="485"/>
        <v>-0.63783872104620809</v>
      </c>
      <c r="AW77" s="12">
        <f t="shared" si="485"/>
        <v>-1.0948800098257709</v>
      </c>
      <c r="AX77" s="12">
        <f t="shared" si="485"/>
        <v>-1.6049116374110934</v>
      </c>
      <c r="AY77" s="12">
        <f t="shared" si="485"/>
        <v>-1.2056119142607267</v>
      </c>
      <c r="AZ77" s="12">
        <f t="shared" si="485"/>
        <v>-0.94967788975401779</v>
      </c>
      <c r="BA77" s="12">
        <f t="shared" si="485"/>
        <v>1.9474548486187466</v>
      </c>
      <c r="BB77" s="12">
        <f t="shared" si="485"/>
        <v>-0.43877080917583627</v>
      </c>
      <c r="BC77" s="12">
        <f t="shared" si="485"/>
        <v>7.9308851913118081E-2</v>
      </c>
      <c r="BD77" s="12">
        <f t="shared" si="485"/>
        <v>-0.38312936211824078</v>
      </c>
      <c r="BE77" s="12">
        <f t="shared" si="485"/>
        <v>0.16990772664936826</v>
      </c>
      <c r="BF77" s="12">
        <f t="shared" si="485"/>
        <v>2.9894104066422303E-2</v>
      </c>
      <c r="BG77" s="12">
        <f t="shared" si="485"/>
        <v>-9.9117801599896971E-2</v>
      </c>
      <c r="BH77" s="12">
        <f t="shared" ref="BH77:CM77" si="486">BG14/BG$7*BH46</f>
        <v>0.34055257929195704</v>
      </c>
      <c r="BI77" s="12">
        <f t="shared" si="486"/>
        <v>-3.9518654324565361E-2</v>
      </c>
      <c r="BJ77" s="12">
        <f t="shared" si="486"/>
        <v>4.9363366461014697E-2</v>
      </c>
      <c r="BK77" s="12">
        <f t="shared" si="486"/>
        <v>0.22648836167612313</v>
      </c>
      <c r="BL77" s="12">
        <f t="shared" si="486"/>
        <v>0.43342411445660634</v>
      </c>
      <c r="BM77" s="12">
        <f t="shared" si="486"/>
        <v>0.44929055846859101</v>
      </c>
      <c r="BN77" s="12">
        <f t="shared" si="486"/>
        <v>0.3876375429883514</v>
      </c>
      <c r="BO77" s="12">
        <f t="shared" si="486"/>
        <v>9.5143997967012187E-2</v>
      </c>
      <c r="BP77" s="12">
        <f t="shared" si="486"/>
        <v>2.8275246634644254E-2</v>
      </c>
      <c r="BQ77" s="12">
        <f t="shared" si="486"/>
        <v>8.4314497545005959E-2</v>
      </c>
      <c r="BR77" s="12">
        <f t="shared" si="486"/>
        <v>9.2909043999064005E-3</v>
      </c>
      <c r="BS77" s="12">
        <f t="shared" si="486"/>
        <v>0.65714583490611111</v>
      </c>
      <c r="BT77" s="12">
        <f t="shared" si="486"/>
        <v>0.15590255495479144</v>
      </c>
      <c r="BU77" s="12">
        <f t="shared" si="486"/>
        <v>0.28318484928475607</v>
      </c>
      <c r="BV77" s="12">
        <f t="shared" si="486"/>
        <v>0.36373121095316219</v>
      </c>
      <c r="BW77" s="12">
        <f t="shared" si="486"/>
        <v>0.58158761582256002</v>
      </c>
      <c r="BX77" s="12">
        <f t="shared" si="486"/>
        <v>-0.51794042527626993</v>
      </c>
      <c r="BY77" s="12">
        <f t="shared" si="486"/>
        <v>8.9024042275182482E-3</v>
      </c>
      <c r="BZ77" s="12">
        <f t="shared" si="486"/>
        <v>-1.0117011356060572</v>
      </c>
      <c r="CA77" s="12">
        <f t="shared" si="486"/>
        <v>-1.5193048448703028</v>
      </c>
      <c r="CB77" s="12">
        <f t="shared" si="486"/>
        <v>-1.3634770498104503</v>
      </c>
      <c r="CC77" s="12">
        <f t="shared" si="486"/>
        <v>-0.4362917630031995</v>
      </c>
      <c r="CD77" s="12">
        <f t="shared" si="486"/>
        <v>-0.65342596581430334</v>
      </c>
      <c r="CE77" s="12">
        <f t="shared" si="486"/>
        <v>-0.65774397174829458</v>
      </c>
      <c r="CF77" s="12">
        <f t="shared" si="486"/>
        <v>0.18333416147533727</v>
      </c>
      <c r="CG77" s="12">
        <f t="shared" si="486"/>
        <v>-0.15233010161358643</v>
      </c>
      <c r="CH77" s="12">
        <f t="shared" si="486"/>
        <v>0.39535322076238866</v>
      </c>
      <c r="CI77" s="12">
        <f t="shared" si="486"/>
        <v>0.20027541551589592</v>
      </c>
      <c r="CJ77" s="12">
        <f t="shared" si="486"/>
        <v>0.21881711930005418</v>
      </c>
      <c r="CK77" s="12">
        <f t="shared" si="486"/>
        <v>3.7613989022215771E-2</v>
      </c>
      <c r="CL77" s="12">
        <f t="shared" si="486"/>
        <v>3.7422369777534999E-2</v>
      </c>
      <c r="CM77" s="12">
        <f t="shared" si="486"/>
        <v>0.25264669083591457</v>
      </c>
      <c r="CN77" s="12">
        <f t="shared" ref="CN77:DS77" si="487">CM14/CM$7*CN46</f>
        <v>0.47718153726454643</v>
      </c>
      <c r="CO77" s="12">
        <f t="shared" si="487"/>
        <v>0.33249053524730959</v>
      </c>
      <c r="CP77" s="12">
        <f t="shared" si="487"/>
        <v>0.3495481130550841</v>
      </c>
      <c r="CQ77" s="12">
        <f t="shared" si="487"/>
        <v>0.37397293115083968</v>
      </c>
      <c r="CR77" s="12">
        <f t="shared" si="487"/>
        <v>0.34395061554424222</v>
      </c>
      <c r="CS77" s="12">
        <f t="shared" si="487"/>
        <v>0.432701568175827</v>
      </c>
      <c r="CT77" s="12">
        <f t="shared" si="487"/>
        <v>0.64856126312792162</v>
      </c>
      <c r="CU77" s="12">
        <f t="shared" si="487"/>
        <v>0.12333829680281411</v>
      </c>
      <c r="CV77" s="12">
        <f t="shared" si="487"/>
        <v>-8.7022240491247585E-2</v>
      </c>
      <c r="CW77" s="12">
        <f t="shared" si="487"/>
        <v>0.48451900585623348</v>
      </c>
      <c r="CX77" s="12">
        <f t="shared" si="487"/>
        <v>0.25973190232955062</v>
      </c>
      <c r="CY77" s="12">
        <f t="shared" si="487"/>
        <v>0.33629590550292265</v>
      </c>
      <c r="CZ77" s="12">
        <f t="shared" si="487"/>
        <v>0.28202100775267891</v>
      </c>
      <c r="DA77" s="12">
        <f t="shared" si="487"/>
        <v>0.36530172263626037</v>
      </c>
      <c r="DB77" s="12">
        <f t="shared" si="487"/>
        <v>8.3307288637467988E-3</v>
      </c>
      <c r="DC77" s="12">
        <f t="shared" si="487"/>
        <v>-3.3072010307068404E-2</v>
      </c>
      <c r="DD77" s="12">
        <f t="shared" si="487"/>
        <v>0.33964530950155619</v>
      </c>
      <c r="DE77" s="12">
        <f t="shared" si="487"/>
        <v>4.8827299541312166E-2</v>
      </c>
      <c r="DF77" s="12">
        <f t="shared" si="487"/>
        <v>0.20296662822224099</v>
      </c>
      <c r="DG77" s="12">
        <f t="shared" si="487"/>
        <v>0.16146918530469531</v>
      </c>
      <c r="DH77" s="12">
        <f t="shared" si="487"/>
        <v>0.16049953560852276</v>
      </c>
      <c r="DI77" s="12">
        <f t="shared" si="487"/>
        <v>4.7588061703536737E-2</v>
      </c>
      <c r="DJ77" s="12">
        <f t="shared" si="487"/>
        <v>-1.577199388534475E-2</v>
      </c>
      <c r="DK77" s="12">
        <f t="shared" si="487"/>
        <v>0.23729231532593745</v>
      </c>
      <c r="DL77" s="12">
        <f t="shared" si="487"/>
        <v>-0.27835898004215537</v>
      </c>
      <c r="DM77" s="12">
        <f t="shared" si="487"/>
        <v>-2.3267157760186737E-2</v>
      </c>
      <c r="DN77" s="12">
        <f t="shared" si="487"/>
        <v>-0.23774259682755283</v>
      </c>
      <c r="DO77" s="12">
        <f t="shared" si="487"/>
        <v>0.53012533217663016</v>
      </c>
      <c r="DP77" s="12">
        <f t="shared" si="487"/>
        <v>-0.58600901091059743</v>
      </c>
      <c r="DQ77" s="12">
        <f t="shared" si="487"/>
        <v>-0.38958422447687052</v>
      </c>
      <c r="DR77" s="12">
        <f t="shared" si="487"/>
        <v>-6.7545341383439539E-2</v>
      </c>
      <c r="DS77" s="12">
        <f t="shared" si="487"/>
        <v>3.0027099981493638E-2</v>
      </c>
      <c r="DT77" s="43">
        <f t="shared" ref="DT77:EY77" si="488">DS14/DS$7*DT46</f>
        <v>-4.7077947648613181</v>
      </c>
      <c r="DU77" s="43">
        <f t="shared" si="488"/>
        <v>3.3365855507153492</v>
      </c>
      <c r="DV77" s="43">
        <f t="shared" si="488"/>
        <v>1.0081465582020701</v>
      </c>
      <c r="DW77" s="12">
        <f t="shared" si="488"/>
        <v>0.73626408188091297</v>
      </c>
      <c r="DX77" s="12">
        <f t="shared" si="488"/>
        <v>0.90610991513606087</v>
      </c>
      <c r="DY77" s="12">
        <f t="shared" si="488"/>
        <v>0.21694401634483892</v>
      </c>
      <c r="DZ77" s="12">
        <f t="shared" si="488"/>
        <v>0.42762440279184644</v>
      </c>
      <c r="EA77" s="12">
        <f t="shared" si="488"/>
        <v>-1.5448548301493958</v>
      </c>
      <c r="EB77" s="12">
        <f t="shared" si="488"/>
        <v>8.4379221157603795E-2</v>
      </c>
      <c r="EC77" s="12">
        <f t="shared" si="488"/>
        <v>6.8335512326182554E-2</v>
      </c>
      <c r="ED77" s="12">
        <f t="shared" si="488"/>
        <v>-0.36966672472568796</v>
      </c>
      <c r="EE77" s="12">
        <f t="shared" si="488"/>
        <v>0.41716778066651178</v>
      </c>
      <c r="EF77" s="13">
        <f t="shared" si="488"/>
        <v>0.28710633408480124</v>
      </c>
      <c r="EG77" s="13">
        <f t="shared" si="488"/>
        <v>0.19943093291059585</v>
      </c>
      <c r="EH77" s="13">
        <f t="shared" si="488"/>
        <v>0.39497724358945308</v>
      </c>
      <c r="EI77" s="13">
        <f t="shared" si="488"/>
        <v>-0.24448878703460469</v>
      </c>
      <c r="EJ77" s="13">
        <f t="shared" si="488"/>
        <v>-0.37394250262662937</v>
      </c>
      <c r="EK77" s="13">
        <f t="shared" si="488"/>
        <v>-0.35619774740681215</v>
      </c>
      <c r="EL77" s="13">
        <f t="shared" si="488"/>
        <v>-0.43985244808380691</v>
      </c>
      <c r="EM77" s="13">
        <f t="shared" si="488"/>
        <v>-0.37873737425037113</v>
      </c>
      <c r="EN77" s="13">
        <f t="shared" si="488"/>
        <v>-0.33570112857268281</v>
      </c>
      <c r="EO77" s="13">
        <f t="shared" si="488"/>
        <v>-0.15420143322417598</v>
      </c>
      <c r="EP77" s="13">
        <f t="shared" si="488"/>
        <v>-0.12230542246934438</v>
      </c>
      <c r="EQ77" s="13">
        <f t="shared" si="488"/>
        <v>-0.23829573097081505</v>
      </c>
      <c r="ER77" s="13">
        <f t="shared" si="488"/>
        <v>-0.13051059404865911</v>
      </c>
      <c r="ES77" s="13">
        <f t="shared" si="488"/>
        <v>-6.304691071961939E-2</v>
      </c>
      <c r="ET77" s="13">
        <f t="shared" si="488"/>
        <v>-6.8531320030204734E-2</v>
      </c>
      <c r="EU77" s="13">
        <f t="shared" si="488"/>
        <v>-6.7103296695362316E-2</v>
      </c>
      <c r="EV77" s="13">
        <f t="shared" si="488"/>
        <v>-7.4620745141443555E-3</v>
      </c>
      <c r="EW77" s="13">
        <f t="shared" si="488"/>
        <v>-3.8344168713653336E-2</v>
      </c>
      <c r="EX77" s="13">
        <f t="shared" si="488"/>
        <v>-8.1419762666001289E-2</v>
      </c>
      <c r="EY77" s="13">
        <f t="shared" si="488"/>
        <v>-0.13453403907680209</v>
      </c>
      <c r="EZ77" s="13">
        <f t="shared" ref="EZ77:FF77" si="489">EY14/EY$7*EZ46</f>
        <v>-9.4809067952208406E-2</v>
      </c>
      <c r="FA77" s="13">
        <f t="shared" si="489"/>
        <v>-9.6595519077799855E-2</v>
      </c>
      <c r="FB77" s="13">
        <f t="shared" si="489"/>
        <v>-8.9747346956610324E-2</v>
      </c>
      <c r="FC77" s="13">
        <f t="shared" si="489"/>
        <v>-0.12249768249154712</v>
      </c>
      <c r="FD77" s="13">
        <f t="shared" si="489"/>
        <v>-6.7156872654919694E-2</v>
      </c>
      <c r="FE77" s="13">
        <f t="shared" si="489"/>
        <v>-7.4189480465087498E-2</v>
      </c>
      <c r="FF77" s="13">
        <f t="shared" si="489"/>
        <v>-6.7036942495944801E-2</v>
      </c>
    </row>
    <row r="78" spans="2:162" x14ac:dyDescent="0.2">
      <c r="B78" t="str">
        <f t="shared" si="441"/>
        <v xml:space="preserve">   Transportation and public utilities</v>
      </c>
      <c r="C78" s="12"/>
      <c r="D78" s="12">
        <f t="shared" ref="D78:AA78" si="490">C15/C$7*D47</f>
        <v>0.73224143862994084</v>
      </c>
      <c r="E78" s="12">
        <f t="shared" si="490"/>
        <v>9.7007266262090386E-2</v>
      </c>
      <c r="F78" s="12">
        <f t="shared" si="490"/>
        <v>-0.47011042123056213</v>
      </c>
      <c r="G78" s="12">
        <f t="shared" si="490"/>
        <v>0.60321445016001385</v>
      </c>
      <c r="H78" s="12">
        <f t="shared" si="490"/>
        <v>-0.11904815832718098</v>
      </c>
      <c r="I78" s="12">
        <f t="shared" si="490"/>
        <v>0.28174524761465608</v>
      </c>
      <c r="J78" s="12">
        <f t="shared" si="490"/>
        <v>-0.26858591018676148</v>
      </c>
      <c r="K78" s="12">
        <f t="shared" si="490"/>
        <v>-0.29102650272257985</v>
      </c>
      <c r="L78" s="12">
        <f t="shared" si="490"/>
        <v>4.7484217702425502E-2</v>
      </c>
      <c r="M78" s="12">
        <f t="shared" si="490"/>
        <v>-0.20887425090312542</v>
      </c>
      <c r="N78" s="12">
        <f t="shared" si="490"/>
        <v>-0.17496461886710993</v>
      </c>
      <c r="O78" s="12">
        <f t="shared" si="490"/>
        <v>0.19171066462536709</v>
      </c>
      <c r="P78" s="12">
        <f t="shared" si="490"/>
        <v>-0.33150530819337104</v>
      </c>
      <c r="Q78" s="12">
        <f t="shared" si="490"/>
        <v>0.32521582299365948</v>
      </c>
      <c r="R78" s="12">
        <f t="shared" si="490"/>
        <v>-0.94307428784543346</v>
      </c>
      <c r="S78" s="12">
        <f t="shared" si="490"/>
        <v>0.89606208315737657</v>
      </c>
      <c r="T78" s="12">
        <f t="shared" si="490"/>
        <v>5.8577863292806238E-2</v>
      </c>
      <c r="U78" s="12">
        <f t="shared" si="490"/>
        <v>0</v>
      </c>
      <c r="V78" s="12">
        <f t="shared" si="490"/>
        <v>3.4826775222241146E-2</v>
      </c>
      <c r="W78" s="12">
        <f t="shared" si="490"/>
        <v>-6.8311261645431332E-2</v>
      </c>
      <c r="X78" s="12">
        <f t="shared" si="490"/>
        <v>-2.2665357825737736E-2</v>
      </c>
      <c r="Y78" s="12">
        <f t="shared" si="490"/>
        <v>0.33894625438213005</v>
      </c>
      <c r="Z78" s="12">
        <f t="shared" si="490"/>
        <v>-3.3904411052818564E-2</v>
      </c>
      <c r="AA78" s="12">
        <f t="shared" si="490"/>
        <v>0.46187664661902805</v>
      </c>
      <c r="AB78" s="12">
        <f t="shared" ref="AB78:BG78" si="491">AA15/AA$7*AB47</f>
        <v>-0.63997155677290685</v>
      </c>
      <c r="AC78" s="12">
        <f t="shared" si="491"/>
        <v>0.95594967310598311</v>
      </c>
      <c r="AD78" s="12">
        <f t="shared" si="491"/>
        <v>0.42996914404389464</v>
      </c>
      <c r="AE78" s="12">
        <f t="shared" si="491"/>
        <v>8.6457774777058904E-2</v>
      </c>
      <c r="AF78" s="12">
        <f t="shared" si="491"/>
        <v>0.15035103788611576</v>
      </c>
      <c r="AG78" s="12">
        <f t="shared" si="491"/>
        <v>-0.28390463839697161</v>
      </c>
      <c r="AH78" s="12">
        <f t="shared" si="491"/>
        <v>-0.73764905383460655</v>
      </c>
      <c r="AI78" s="12">
        <f t="shared" si="491"/>
        <v>1.6486876369736225</v>
      </c>
      <c r="AJ78" s="12">
        <f t="shared" si="491"/>
        <v>0.14232883206990776</v>
      </c>
      <c r="AK78" s="12">
        <f t="shared" si="491"/>
        <v>0.12016728084757948</v>
      </c>
      <c r="AL78" s="12">
        <f t="shared" si="491"/>
        <v>-9.7365431854994883E-2</v>
      </c>
      <c r="AM78" s="12">
        <f t="shared" si="491"/>
        <v>0.27955235922187521</v>
      </c>
      <c r="AN78" s="12">
        <f t="shared" si="491"/>
        <v>-0.2095190778992333</v>
      </c>
      <c r="AO78" s="12">
        <f t="shared" si="491"/>
        <v>-3.8556573802478386E-2</v>
      </c>
      <c r="AP78" s="12">
        <f t="shared" si="491"/>
        <v>0.20523539449897693</v>
      </c>
      <c r="AQ78" s="12">
        <f t="shared" si="491"/>
        <v>-0.22390135612931297</v>
      </c>
      <c r="AR78" s="12">
        <f t="shared" si="491"/>
        <v>-0.1126054905383489</v>
      </c>
      <c r="AS78" s="12">
        <f t="shared" si="491"/>
        <v>-1.8830460556351774E-2</v>
      </c>
      <c r="AT78" s="12">
        <f t="shared" si="491"/>
        <v>0.19113050948041063</v>
      </c>
      <c r="AU78" s="12">
        <f t="shared" si="491"/>
        <v>3.7490179074032105E-2</v>
      </c>
      <c r="AV78" s="12">
        <f t="shared" si="491"/>
        <v>-0.34510263671264596</v>
      </c>
      <c r="AW78" s="12">
        <f t="shared" si="491"/>
        <v>-0.37364129584454592</v>
      </c>
      <c r="AX78" s="12">
        <f t="shared" si="491"/>
        <v>-0.58486806460468777</v>
      </c>
      <c r="AY78" s="12">
        <f t="shared" si="491"/>
        <v>-6.7533647564361129E-2</v>
      </c>
      <c r="AZ78" s="12">
        <f t="shared" si="491"/>
        <v>-0.15484698264176192</v>
      </c>
      <c r="BA78" s="12">
        <f t="shared" si="491"/>
        <v>0.17087844963960883</v>
      </c>
      <c r="BB78" s="12">
        <f t="shared" si="491"/>
        <v>-0.24994954316978593</v>
      </c>
      <c r="BC78" s="12">
        <f t="shared" si="491"/>
        <v>3.9732378305553054E-2</v>
      </c>
      <c r="BD78" s="12">
        <f t="shared" si="491"/>
        <v>-0.23250624589559707</v>
      </c>
      <c r="BE78" s="12">
        <f t="shared" si="491"/>
        <v>0</v>
      </c>
      <c r="BF78" s="12">
        <f t="shared" si="491"/>
        <v>-0.10834537481368098</v>
      </c>
      <c r="BG78" s="12">
        <f t="shared" si="491"/>
        <v>-1.9832250184638571E-2</v>
      </c>
      <c r="BH78" s="12">
        <f t="shared" ref="BH78:CM78" si="492">BG15/BG$7*BH47</f>
        <v>0.18204428128208783</v>
      </c>
      <c r="BI78" s="12">
        <f t="shared" si="492"/>
        <v>1.9817526032084809E-2</v>
      </c>
      <c r="BJ78" s="12">
        <f t="shared" si="492"/>
        <v>0.12983998024569157</v>
      </c>
      <c r="BK78" s="12">
        <f t="shared" si="492"/>
        <v>-0.16373148653757172</v>
      </c>
      <c r="BL78" s="12">
        <f t="shared" si="492"/>
        <v>-0.12508834330916738</v>
      </c>
      <c r="BM78" s="12">
        <f t="shared" si="492"/>
        <v>-0.12396589847937514</v>
      </c>
      <c r="BN78" s="12">
        <f t="shared" si="492"/>
        <v>9.6961058101034503E-2</v>
      </c>
      <c r="BO78" s="12">
        <f t="shared" si="492"/>
        <v>0.13475547616799019</v>
      </c>
      <c r="BP78" s="12">
        <f t="shared" si="492"/>
        <v>1.8874110215635218E-2</v>
      </c>
      <c r="BQ78" s="12">
        <f t="shared" si="492"/>
        <v>3.7541624978126041E-2</v>
      </c>
      <c r="BR78" s="12">
        <f t="shared" si="492"/>
        <v>0</v>
      </c>
      <c r="BS78" s="12">
        <f t="shared" si="492"/>
        <v>0.217252529574221</v>
      </c>
      <c r="BT78" s="12">
        <f t="shared" si="492"/>
        <v>0.10155704597916221</v>
      </c>
      <c r="BU78" s="12">
        <f t="shared" si="492"/>
        <v>0</v>
      </c>
      <c r="BV78" s="12">
        <f t="shared" si="492"/>
        <v>4.526554841251456E-2</v>
      </c>
      <c r="BW78" s="12">
        <f t="shared" si="492"/>
        <v>-2.6786973474066611E-2</v>
      </c>
      <c r="BX78" s="12">
        <f t="shared" si="492"/>
        <v>0</v>
      </c>
      <c r="BY78" s="12">
        <f t="shared" si="492"/>
        <v>-0.17461099979450537</v>
      </c>
      <c r="BZ78" s="12">
        <f t="shared" si="492"/>
        <v>-0.25879195206211691</v>
      </c>
      <c r="CA78" s="12">
        <f t="shared" si="492"/>
        <v>-0.19468191482632444</v>
      </c>
      <c r="CB78" s="12">
        <f t="shared" si="492"/>
        <v>-0.42013570069021849</v>
      </c>
      <c r="CC78" s="12">
        <f t="shared" si="492"/>
        <v>-0.1749260313737257</v>
      </c>
      <c r="CD78" s="12">
        <f t="shared" si="492"/>
        <v>-0.14942632110261642</v>
      </c>
      <c r="CE78" s="12">
        <f t="shared" si="492"/>
        <v>-9.461514132905087E-2</v>
      </c>
      <c r="CF78" s="12">
        <f t="shared" si="492"/>
        <v>-4.7755738938488487E-2</v>
      </c>
      <c r="CG78" s="12">
        <f t="shared" si="492"/>
        <v>9.6630442698148203E-2</v>
      </c>
      <c r="CH78" s="12">
        <f t="shared" si="492"/>
        <v>0.13561938750715688</v>
      </c>
      <c r="CI78" s="12">
        <f t="shared" si="492"/>
        <v>8.6198059707645922E-2</v>
      </c>
      <c r="CJ78" s="12">
        <f t="shared" si="492"/>
        <v>0.13439378935619009</v>
      </c>
      <c r="CK78" s="12">
        <f t="shared" si="492"/>
        <v>0.15283608578838959</v>
      </c>
      <c r="CL78" s="12">
        <f t="shared" si="492"/>
        <v>-6.4952031956822379E-2</v>
      </c>
      <c r="CM78" s="12">
        <f t="shared" si="492"/>
        <v>8.4433698653414949E-2</v>
      </c>
      <c r="CN78" s="12">
        <f t="shared" ref="CN78:DS78" si="493">CM15/CM$7*CN47</f>
        <v>0.12172102600983856</v>
      </c>
      <c r="CO78" s="12">
        <f t="shared" si="493"/>
        <v>9.1635203188529489E-3</v>
      </c>
      <c r="CP78" s="12">
        <f t="shared" si="493"/>
        <v>-4.5334120071775903E-2</v>
      </c>
      <c r="CQ78" s="12">
        <f t="shared" si="493"/>
        <v>-9.0213137366705835E-3</v>
      </c>
      <c r="CR78" s="12">
        <f t="shared" si="493"/>
        <v>0.19243344933213297</v>
      </c>
      <c r="CS78" s="12">
        <f t="shared" si="493"/>
        <v>0.15411293160776499</v>
      </c>
      <c r="CT78" s="12">
        <f t="shared" si="493"/>
        <v>0.18065846827879611</v>
      </c>
      <c r="CU78" s="12">
        <f t="shared" si="493"/>
        <v>0.35585745539100239</v>
      </c>
      <c r="CV78" s="12">
        <f t="shared" si="493"/>
        <v>0.29712062498851194</v>
      </c>
      <c r="CW78" s="12">
        <f t="shared" si="493"/>
        <v>0.17722168587703624</v>
      </c>
      <c r="CX78" s="12">
        <f t="shared" si="493"/>
        <v>0.18409899909657623</v>
      </c>
      <c r="CY78" s="12">
        <f t="shared" si="493"/>
        <v>0.26350106379308191</v>
      </c>
      <c r="CZ78" s="12">
        <f t="shared" si="493"/>
        <v>5.974320574623089E-2</v>
      </c>
      <c r="DA78" s="12">
        <f t="shared" si="493"/>
        <v>0.18000495352726958</v>
      </c>
      <c r="DB78" s="12">
        <f t="shared" si="493"/>
        <v>0.33623508882234887</v>
      </c>
      <c r="DC78" s="12">
        <f t="shared" si="493"/>
        <v>5.8281578728677647E-2</v>
      </c>
      <c r="DD78" s="12">
        <f t="shared" si="493"/>
        <v>0.24401936196023091</v>
      </c>
      <c r="DE78" s="12">
        <f t="shared" si="493"/>
        <v>0.2672110241645711</v>
      </c>
      <c r="DF78" s="12">
        <f t="shared" si="493"/>
        <v>0.17251892510987632</v>
      </c>
      <c r="DG78" s="12">
        <f t="shared" si="493"/>
        <v>0.22187763960387052</v>
      </c>
      <c r="DH78" s="12">
        <f t="shared" si="493"/>
        <v>0.1955031664839699</v>
      </c>
      <c r="DI78" s="12">
        <f t="shared" si="493"/>
        <v>0.2020222971874997</v>
      </c>
      <c r="DJ78" s="12">
        <f t="shared" si="493"/>
        <v>0.21761377154767625</v>
      </c>
      <c r="DK78" s="12">
        <f t="shared" si="493"/>
        <v>0.15150235982544602</v>
      </c>
      <c r="DL78" s="12">
        <f t="shared" si="493"/>
        <v>7.8008657182183508E-3</v>
      </c>
      <c r="DM78" s="12">
        <f t="shared" si="493"/>
        <v>2.3336893739007509E-2</v>
      </c>
      <c r="DN78" s="12">
        <f t="shared" si="493"/>
        <v>0.19682703561102294</v>
      </c>
      <c r="DO78" s="12">
        <f t="shared" si="493"/>
        <v>0.10079262431120137</v>
      </c>
      <c r="DP78" s="12">
        <f t="shared" si="493"/>
        <v>0.16312509521434379</v>
      </c>
      <c r="DQ78" s="12">
        <f t="shared" si="493"/>
        <v>0.18523683002010616</v>
      </c>
      <c r="DR78" s="12">
        <f t="shared" si="493"/>
        <v>0.15264952950543159</v>
      </c>
      <c r="DS78" s="12">
        <f t="shared" si="493"/>
        <v>9.0792975143823562E-2</v>
      </c>
      <c r="DT78" s="43">
        <f t="shared" ref="DT78:EY78" si="494">DS15/DS$7*DT47</f>
        <v>-1.1911587054532624</v>
      </c>
      <c r="DU78" s="43">
        <f t="shared" si="494"/>
        <v>0.12788838740746311</v>
      </c>
      <c r="DV78" s="43">
        <f t="shared" si="494"/>
        <v>0.4332873479968648</v>
      </c>
      <c r="DW78" s="12">
        <f t="shared" si="494"/>
        <v>0</v>
      </c>
      <c r="DX78" s="12">
        <f t="shared" si="494"/>
        <v>-0.21426265774408948</v>
      </c>
      <c r="DY78" s="12">
        <f t="shared" si="494"/>
        <v>0.32104734822545905</v>
      </c>
      <c r="DZ78" s="12">
        <f t="shared" si="494"/>
        <v>0.81697981904693706</v>
      </c>
      <c r="EA78" s="12">
        <f t="shared" si="494"/>
        <v>0.61721021469291604</v>
      </c>
      <c r="EB78" s="12">
        <f t="shared" si="494"/>
        <v>2.3001449582501853E-2</v>
      </c>
      <c r="EC78" s="12">
        <f t="shared" si="494"/>
        <v>0.29570642456146445</v>
      </c>
      <c r="ED78" s="12">
        <f t="shared" si="494"/>
        <v>9.0517349111766801E-2</v>
      </c>
      <c r="EE78" s="12">
        <f t="shared" si="494"/>
        <v>0.26840726706411933</v>
      </c>
      <c r="EF78" s="13">
        <f t="shared" si="494"/>
        <v>-5.2875009835579967E-2</v>
      </c>
      <c r="EG78" s="13">
        <f t="shared" si="494"/>
        <v>9.6841994168661724E-2</v>
      </c>
      <c r="EH78" s="13">
        <f t="shared" si="494"/>
        <v>2.0515048019156497E-2</v>
      </c>
      <c r="EI78" s="13">
        <f t="shared" si="494"/>
        <v>6.9230274243019016E-2</v>
      </c>
      <c r="EJ78" s="13">
        <f t="shared" si="494"/>
        <v>1.687896466371424E-2</v>
      </c>
      <c r="EK78" s="13">
        <f t="shared" si="494"/>
        <v>-5.4744674060107964E-3</v>
      </c>
      <c r="EL78" s="13">
        <f t="shared" si="494"/>
        <v>1.2704431183142776E-2</v>
      </c>
      <c r="EM78" s="13">
        <f t="shared" si="494"/>
        <v>3.2558028416616619E-2</v>
      </c>
      <c r="EN78" s="13">
        <f t="shared" si="494"/>
        <v>9.4151575557317596E-3</v>
      </c>
      <c r="EO78" s="13">
        <f t="shared" si="494"/>
        <v>1.0728272369118058E-2</v>
      </c>
      <c r="EP78" s="13">
        <f t="shared" si="494"/>
        <v>5.9902534598141137E-4</v>
      </c>
      <c r="EQ78" s="13">
        <f t="shared" si="494"/>
        <v>2.4311452797298936E-2</v>
      </c>
      <c r="ER78" s="13">
        <f t="shared" si="494"/>
        <v>1.075756659848544E-2</v>
      </c>
      <c r="ES78" s="13">
        <f t="shared" si="494"/>
        <v>1.675858836069239E-2</v>
      </c>
      <c r="ET78" s="13">
        <f t="shared" si="494"/>
        <v>2.8869785637737053E-2</v>
      </c>
      <c r="EU78" s="13">
        <f t="shared" si="494"/>
        <v>2.6924817343922606E-2</v>
      </c>
      <c r="EV78" s="13">
        <f t="shared" si="494"/>
        <v>2.1485229481051405E-2</v>
      </c>
      <c r="EW78" s="13">
        <f t="shared" si="494"/>
        <v>3.3747155607928868E-2</v>
      </c>
      <c r="EX78" s="13">
        <f t="shared" si="494"/>
        <v>6.6441581009616529E-2</v>
      </c>
      <c r="EY78" s="13">
        <f t="shared" si="494"/>
        <v>6.4619602960827055E-2</v>
      </c>
      <c r="EZ78" s="13">
        <f t="shared" ref="EZ78:FF78" si="495">EY15/EY$7*EZ47</f>
        <v>5.6063201290232498E-2</v>
      </c>
      <c r="FA78" s="13">
        <f t="shared" si="495"/>
        <v>5.1916261098001758E-2</v>
      </c>
      <c r="FB78" s="13">
        <f t="shared" si="495"/>
        <v>4.8393587162560335E-2</v>
      </c>
      <c r="FC78" s="13">
        <f t="shared" si="495"/>
        <v>5.6754652687477779E-2</v>
      </c>
      <c r="FD78" s="13">
        <f t="shared" si="495"/>
        <v>5.0170580911692089E-2</v>
      </c>
      <c r="FE78" s="13">
        <f t="shared" si="495"/>
        <v>5.1535895186514052E-2</v>
      </c>
      <c r="FF78" s="13">
        <f t="shared" si="495"/>
        <v>5.2704717621504027E-2</v>
      </c>
    </row>
    <row r="79" spans="2:162" x14ac:dyDescent="0.2">
      <c r="B79" t="str">
        <f t="shared" si="441"/>
        <v xml:space="preserve">   Information</v>
      </c>
      <c r="C79" s="12"/>
      <c r="D79" s="12">
        <f t="shared" ref="D79:AA79" si="496">C16/C$7*D48</f>
        <v>-3.6241350288253621E-2</v>
      </c>
      <c r="E79" s="12">
        <f t="shared" si="496"/>
        <v>0.14716054334593626</v>
      </c>
      <c r="F79" s="12">
        <f t="shared" si="496"/>
        <v>-0.12894904699249557</v>
      </c>
      <c r="G79" s="12">
        <f t="shared" si="496"/>
        <v>0.22202588977287313</v>
      </c>
      <c r="H79" s="12">
        <f t="shared" si="496"/>
        <v>0.23517743432028565</v>
      </c>
      <c r="I79" s="12">
        <f t="shared" si="496"/>
        <v>0.20903784143678714</v>
      </c>
      <c r="J79" s="12">
        <f t="shared" si="496"/>
        <v>0.29687599215256416</v>
      </c>
      <c r="K79" s="12">
        <f t="shared" si="496"/>
        <v>0.17037955253980888</v>
      </c>
      <c r="L79" s="12">
        <f t="shared" si="496"/>
        <v>4.7572813075296635E-2</v>
      </c>
      <c r="M79" s="12">
        <f t="shared" si="496"/>
        <v>0.16868045455665068</v>
      </c>
      <c r="N79" s="12">
        <f t="shared" si="496"/>
        <v>0.30659110764172787</v>
      </c>
      <c r="O79" s="12">
        <f t="shared" si="496"/>
        <v>0.25494615660754477</v>
      </c>
      <c r="P79" s="12">
        <f t="shared" si="496"/>
        <v>0.29162564840113803</v>
      </c>
      <c r="Q79" s="12">
        <f t="shared" si="496"/>
        <v>0.48147903849702434</v>
      </c>
      <c r="R79" s="12">
        <f t="shared" si="496"/>
        <v>-0.10294205059707749</v>
      </c>
      <c r="S79" s="12">
        <f t="shared" si="496"/>
        <v>0.21595528757641877</v>
      </c>
      <c r="T79" s="12">
        <f t="shared" si="496"/>
        <v>0.23915798602984084</v>
      </c>
      <c r="U79" s="12">
        <f t="shared" si="496"/>
        <v>7.0175445164435066E-2</v>
      </c>
      <c r="V79" s="12">
        <f t="shared" si="496"/>
        <v>1.0506266885874573</v>
      </c>
      <c r="W79" s="12">
        <f t="shared" si="496"/>
        <v>0.23446573869295859</v>
      </c>
      <c r="X79" s="12">
        <f t="shared" si="496"/>
        <v>0.60123391900467149</v>
      </c>
      <c r="Y79" s="12">
        <f t="shared" si="496"/>
        <v>0.48713933546049271</v>
      </c>
      <c r="Z79" s="12">
        <f t="shared" si="496"/>
        <v>0.67396594427807965</v>
      </c>
      <c r="AA79" s="12">
        <f t="shared" si="496"/>
        <v>0.23275892183678829</v>
      </c>
      <c r="AB79" s="12">
        <f t="shared" ref="AB79:BG79" si="497">AA16/AA$7*AB48</f>
        <v>0.42731212305061256</v>
      </c>
      <c r="AC79" s="12">
        <f t="shared" si="497"/>
        <v>-0.1416833641293419</v>
      </c>
      <c r="AD79" s="12">
        <f t="shared" si="497"/>
        <v>0.30284433225541951</v>
      </c>
      <c r="AE79" s="12">
        <f t="shared" si="497"/>
        <v>0.35426419564228701</v>
      </c>
      <c r="AF79" s="12">
        <f t="shared" si="497"/>
        <v>0.3838047362747003</v>
      </c>
      <c r="AG79" s="12">
        <f t="shared" si="497"/>
        <v>0.53370766731868002</v>
      </c>
      <c r="AH79" s="12">
        <f t="shared" si="497"/>
        <v>0.13536540565985747</v>
      </c>
      <c r="AI79" s="12">
        <f t="shared" si="497"/>
        <v>0.28020118651758835</v>
      </c>
      <c r="AJ79" s="12">
        <f t="shared" si="497"/>
        <v>0.11153745649136151</v>
      </c>
      <c r="AK79" s="12">
        <f t="shared" si="497"/>
        <v>0.48549386850563842</v>
      </c>
      <c r="AL79" s="12">
        <f t="shared" si="497"/>
        <v>0.31273742246862973</v>
      </c>
      <c r="AM79" s="12">
        <f t="shared" si="497"/>
        <v>0.88964408137887552</v>
      </c>
      <c r="AN79" s="12">
        <f t="shared" si="497"/>
        <v>0.23753546759504943</v>
      </c>
      <c r="AO79" s="12">
        <f t="shared" si="497"/>
        <v>1.2073188852187178</v>
      </c>
      <c r="AP79" s="12">
        <f t="shared" si="497"/>
        <v>0.16520564926656381</v>
      </c>
      <c r="AQ79" s="12">
        <f t="shared" si="497"/>
        <v>1.4216218274532071</v>
      </c>
      <c r="AR79" s="12">
        <f t="shared" si="497"/>
        <v>0.85534841690288921</v>
      </c>
      <c r="AS79" s="12">
        <f t="shared" si="497"/>
        <v>1.1060195121846534</v>
      </c>
      <c r="AT79" s="12">
        <f t="shared" si="497"/>
        <v>0.3458706396773224</v>
      </c>
      <c r="AU79" s="12">
        <f t="shared" si="497"/>
        <v>-1.8655767025016968E-2</v>
      </c>
      <c r="AV79" s="12">
        <f t="shared" si="497"/>
        <v>-0.42836493265635645</v>
      </c>
      <c r="AW79" s="12">
        <f t="shared" si="497"/>
        <v>-0.42218299096762762</v>
      </c>
      <c r="AX79" s="12">
        <f t="shared" si="497"/>
        <v>-0.21642232482621382</v>
      </c>
      <c r="AY79" s="12">
        <f t="shared" si="497"/>
        <v>-0.4332896782673385</v>
      </c>
      <c r="AZ79" s="12">
        <f t="shared" si="497"/>
        <v>-0.16515736852379248</v>
      </c>
      <c r="BA79" s="12">
        <f t="shared" si="497"/>
        <v>-0.11767667586891635</v>
      </c>
      <c r="BB79" s="12">
        <f t="shared" si="497"/>
        <v>-3.9318935328261292E-2</v>
      </c>
      <c r="BC79" s="12">
        <f t="shared" si="497"/>
        <v>-0.19517599998152141</v>
      </c>
      <c r="BD79" s="12">
        <f t="shared" si="497"/>
        <v>-0.19560097108397329</v>
      </c>
      <c r="BE79" s="12">
        <f t="shared" si="497"/>
        <v>0.1305779042761214</v>
      </c>
      <c r="BF79" s="12">
        <f t="shared" si="497"/>
        <v>0.14077222828462738</v>
      </c>
      <c r="BG79" s="12">
        <f t="shared" si="497"/>
        <v>8.9982889982768946E-2</v>
      </c>
      <c r="BH79" s="12">
        <f t="shared" ref="BH79:CM79" si="498">BG16/BG$7*BH48</f>
        <v>8.9960453123869563E-2</v>
      </c>
      <c r="BI79" s="12">
        <f t="shared" si="498"/>
        <v>-3.9448272565438612E-2</v>
      </c>
      <c r="BJ79" s="12">
        <f t="shared" si="498"/>
        <v>0.17970640791349837</v>
      </c>
      <c r="BK79" s="12">
        <f t="shared" si="498"/>
        <v>0.19854591752702777</v>
      </c>
      <c r="BL79" s="12">
        <f t="shared" si="498"/>
        <v>4.8898201898520892E-2</v>
      </c>
      <c r="BM79" s="12">
        <f t="shared" si="498"/>
        <v>0.12669003429779443</v>
      </c>
      <c r="BN79" s="12">
        <f t="shared" si="498"/>
        <v>8.6916798218011362E-2</v>
      </c>
      <c r="BO79" s="12">
        <f t="shared" si="498"/>
        <v>0.15350458670963357</v>
      </c>
      <c r="BP79" s="12">
        <f t="shared" si="498"/>
        <v>0.5372484308675356</v>
      </c>
      <c r="BQ79" s="12">
        <f t="shared" si="498"/>
        <v>0.52276951541290384</v>
      </c>
      <c r="BR79" s="12">
        <f t="shared" si="498"/>
        <v>0.26473549114521383</v>
      </c>
      <c r="BS79" s="12">
        <f t="shared" si="498"/>
        <v>0.23450153865981702</v>
      </c>
      <c r="BT79" s="12">
        <f t="shared" si="498"/>
        <v>0.25078995037324481</v>
      </c>
      <c r="BU79" s="12">
        <f t="shared" si="498"/>
        <v>7.2912364313962294E-2</v>
      </c>
      <c r="BV79" s="12">
        <f t="shared" si="498"/>
        <v>0.15476176304066086</v>
      </c>
      <c r="BW79" s="12">
        <f t="shared" si="498"/>
        <v>0.32948192788092279</v>
      </c>
      <c r="BX79" s="12">
        <f t="shared" si="498"/>
        <v>0.30871861843361836</v>
      </c>
      <c r="BY79" s="12">
        <f t="shared" si="498"/>
        <v>0.40190153866685052</v>
      </c>
      <c r="BZ79" s="12">
        <f t="shared" si="498"/>
        <v>0.18882270542036711</v>
      </c>
      <c r="CA79" s="12">
        <f t="shared" si="498"/>
        <v>-9.8867787149832145E-2</v>
      </c>
      <c r="CB79" s="12">
        <f t="shared" si="498"/>
        <v>-0.30631563690966174</v>
      </c>
      <c r="CC79" s="12">
        <f t="shared" si="498"/>
        <v>-0.26774960214728016</v>
      </c>
      <c r="CD79" s="12">
        <f t="shared" si="498"/>
        <v>-3.7904018237788259E-2</v>
      </c>
      <c r="CE79" s="12">
        <f t="shared" si="498"/>
        <v>4.7957994107781565E-2</v>
      </c>
      <c r="CF79" s="12">
        <f t="shared" si="498"/>
        <v>0</v>
      </c>
      <c r="CG79" s="12">
        <f t="shared" si="498"/>
        <v>5.7559925822066392E-2</v>
      </c>
      <c r="CH79" s="12">
        <f t="shared" si="498"/>
        <v>0.22248584533649726</v>
      </c>
      <c r="CI79" s="12">
        <f t="shared" si="498"/>
        <v>-3.7857424047853749E-2</v>
      </c>
      <c r="CJ79" s="12">
        <f t="shared" si="498"/>
        <v>9.5145379336780397E-2</v>
      </c>
      <c r="CK79" s="12">
        <f t="shared" si="498"/>
        <v>0.19008706844857826</v>
      </c>
      <c r="CL79" s="12">
        <f t="shared" si="498"/>
        <v>3.7471653256477493E-2</v>
      </c>
      <c r="CM79" s="12">
        <f t="shared" si="498"/>
        <v>0.14062932642628842</v>
      </c>
      <c r="CN79" s="12">
        <f t="shared" ref="CN79:DS79" si="499">CM16/CM$7*CN48</f>
        <v>8.357802799671836E-2</v>
      </c>
      <c r="CO79" s="12">
        <f t="shared" si="499"/>
        <v>-0.20778618508622596</v>
      </c>
      <c r="CP79" s="12">
        <f t="shared" si="499"/>
        <v>6.4051632437622616E-2</v>
      </c>
      <c r="CQ79" s="12">
        <f t="shared" si="499"/>
        <v>0.14582780428267733</v>
      </c>
      <c r="CR79" s="12">
        <f t="shared" si="499"/>
        <v>0.14481587305276836</v>
      </c>
      <c r="CS79" s="12">
        <f t="shared" si="499"/>
        <v>0.15296160140192697</v>
      </c>
      <c r="CT79" s="12">
        <f t="shared" si="499"/>
        <v>0.26101930420670888</v>
      </c>
      <c r="CU79" s="12">
        <f t="shared" si="499"/>
        <v>0.2226116360280786</v>
      </c>
      <c r="CV79" s="12">
        <f t="shared" si="499"/>
        <v>0.25705890625017697</v>
      </c>
      <c r="CW79" s="12">
        <f t="shared" si="499"/>
        <v>0.4376930306067025</v>
      </c>
      <c r="CX79" s="12">
        <f t="shared" si="499"/>
        <v>-5.9953355670920652E-2</v>
      </c>
      <c r="CY79" s="12">
        <f t="shared" si="499"/>
        <v>-4.2609666203446611E-2</v>
      </c>
      <c r="CZ79" s="12">
        <f t="shared" si="499"/>
        <v>0.29370817523875192</v>
      </c>
      <c r="DA79" s="12">
        <f t="shared" si="499"/>
        <v>0.52113170308791168</v>
      </c>
      <c r="DB79" s="12">
        <f t="shared" si="499"/>
        <v>0.48910449371261294</v>
      </c>
      <c r="DC79" s="12">
        <f t="shared" si="499"/>
        <v>0.39844079076561334</v>
      </c>
      <c r="DD79" s="12">
        <f t="shared" si="499"/>
        <v>0.57752467925107476</v>
      </c>
      <c r="DE79" s="12">
        <f t="shared" si="499"/>
        <v>0.55411242872997535</v>
      </c>
      <c r="DF79" s="12">
        <f t="shared" si="499"/>
        <v>0.42197036727843834</v>
      </c>
      <c r="DG79" s="12">
        <f t="shared" si="499"/>
        <v>0.36948014572440707</v>
      </c>
      <c r="DH79" s="12">
        <f t="shared" si="499"/>
        <v>0.33389432494738741</v>
      </c>
      <c r="DI79" s="12">
        <f t="shared" si="499"/>
        <v>0.33096430773338925</v>
      </c>
      <c r="DJ79" s="12">
        <f t="shared" si="499"/>
        <v>0.2561841887005189</v>
      </c>
      <c r="DK79" s="12">
        <f t="shared" si="499"/>
        <v>0.31185970044767863</v>
      </c>
      <c r="DL79" s="12">
        <f t="shared" si="499"/>
        <v>0.84064962112978814</v>
      </c>
      <c r="DM79" s="12">
        <f t="shared" si="499"/>
        <v>0.77669376278622726</v>
      </c>
      <c r="DN79" s="12">
        <f t="shared" si="499"/>
        <v>0.34617761445029227</v>
      </c>
      <c r="DO79" s="12">
        <f t="shared" si="499"/>
        <v>0.62677059685751058</v>
      </c>
      <c r="DP79" s="12">
        <f t="shared" si="499"/>
        <v>0.60747991188355444</v>
      </c>
      <c r="DQ79" s="12">
        <f t="shared" si="499"/>
        <v>0.83829651261243932</v>
      </c>
      <c r="DR79" s="12">
        <f t="shared" si="499"/>
        <v>3.7675667544267114E-2</v>
      </c>
      <c r="DS79" s="12">
        <f t="shared" si="499"/>
        <v>0.47631489846678077</v>
      </c>
      <c r="DT79" s="43">
        <f t="shared" ref="DT79:EY79" si="500">DS16/DS$7*DT48</f>
        <v>-7.4760130471479211E-3</v>
      </c>
      <c r="DU79" s="43">
        <f t="shared" si="500"/>
        <v>0.12709313329590483</v>
      </c>
      <c r="DV79" s="43">
        <f t="shared" si="500"/>
        <v>0.56084211492581593</v>
      </c>
      <c r="DW79" s="12">
        <f t="shared" si="500"/>
        <v>0.16320037073359275</v>
      </c>
      <c r="DX79" s="12">
        <f t="shared" si="500"/>
        <v>0.42117107827935224</v>
      </c>
      <c r="DY79" s="12">
        <f t="shared" si="500"/>
        <v>0.52320500261820002</v>
      </c>
      <c r="DZ79" s="12">
        <f t="shared" si="500"/>
        <v>1.0485190840562169</v>
      </c>
      <c r="EA79" s="12">
        <f t="shared" si="500"/>
        <v>6.9374066104196108E-2</v>
      </c>
      <c r="EB79" s="12">
        <f t="shared" si="500"/>
        <v>0.78415881851874591</v>
      </c>
      <c r="EC79" s="12">
        <f t="shared" si="500"/>
        <v>-0.18780163617195056</v>
      </c>
      <c r="ED79" s="12">
        <f t="shared" si="500"/>
        <v>-0.37486510661666955</v>
      </c>
      <c r="EE79" s="12">
        <f t="shared" si="500"/>
        <v>-0.11912029889653847</v>
      </c>
      <c r="EF79" s="13">
        <f t="shared" si="500"/>
        <v>-0.55302178885025632</v>
      </c>
      <c r="EG79" s="13">
        <f t="shared" si="500"/>
        <v>-0.25630184845713078</v>
      </c>
      <c r="EH79" s="13">
        <f t="shared" si="500"/>
        <v>-6.6250809744156037E-4</v>
      </c>
      <c r="EI79" s="13">
        <f t="shared" si="500"/>
        <v>1.68833395497354E-2</v>
      </c>
      <c r="EJ79" s="13">
        <f t="shared" si="500"/>
        <v>0.10417909289011877</v>
      </c>
      <c r="EK79" s="13">
        <f t="shared" si="500"/>
        <v>-1.5972793906322363E-2</v>
      </c>
      <c r="EL79" s="13">
        <f t="shared" si="500"/>
        <v>0.33234143150265616</v>
      </c>
      <c r="EM79" s="13">
        <f t="shared" si="500"/>
        <v>0.37858588194721926</v>
      </c>
      <c r="EN79" s="13">
        <f t="shared" si="500"/>
        <v>0.31050449135201902</v>
      </c>
      <c r="EO79" s="13">
        <f t="shared" si="500"/>
        <v>0.31036795559703989</v>
      </c>
      <c r="EP79" s="13">
        <f t="shared" si="500"/>
        <v>0.14117459548622294</v>
      </c>
      <c r="EQ79" s="13">
        <f t="shared" si="500"/>
        <v>0.11562552119583012</v>
      </c>
      <c r="ER79" s="13">
        <f t="shared" si="500"/>
        <v>2.4957891977095151E-2</v>
      </c>
      <c r="ES79" s="13">
        <f t="shared" si="500"/>
        <v>8.3193887432672156E-3</v>
      </c>
      <c r="ET79" s="13">
        <f t="shared" si="500"/>
        <v>-2.2966718379756949E-2</v>
      </c>
      <c r="EU79" s="13">
        <f t="shared" si="500"/>
        <v>5.279187388658891E-2</v>
      </c>
      <c r="EV79" s="13">
        <f t="shared" si="500"/>
        <v>4.2867731748483975E-2</v>
      </c>
      <c r="EW79" s="13">
        <f t="shared" si="500"/>
        <v>8.8943072363485698E-2</v>
      </c>
      <c r="EX79" s="13">
        <f t="shared" si="500"/>
        <v>0.1292534981590896</v>
      </c>
      <c r="EY79" s="13">
        <f t="shared" si="500"/>
        <v>0.18056994446933997</v>
      </c>
      <c r="EZ79" s="13">
        <f t="shared" ref="EZ79:FF79" si="501">EY16/EY$7*EZ48</f>
        <v>0.18199312426748465</v>
      </c>
      <c r="FA79" s="13">
        <f t="shared" si="501"/>
        <v>0.19491655882354877</v>
      </c>
      <c r="FB79" s="13">
        <f t="shared" si="501"/>
        <v>0.20153275045342772</v>
      </c>
      <c r="FC79" s="13">
        <f t="shared" si="501"/>
        <v>0.21962333801093822</v>
      </c>
      <c r="FD79" s="13">
        <f t="shared" si="501"/>
        <v>0.19968746253857148</v>
      </c>
      <c r="FE79" s="13">
        <f t="shared" si="501"/>
        <v>0.20479114213549104</v>
      </c>
      <c r="FF79" s="13">
        <f t="shared" si="501"/>
        <v>0.18717947270746377</v>
      </c>
    </row>
    <row r="80" spans="2:162" x14ac:dyDescent="0.2">
      <c r="B80" t="str">
        <f t="shared" si="441"/>
        <v xml:space="preserve">   Financial activities</v>
      </c>
      <c r="C80" s="12"/>
      <c r="D80" s="12">
        <f t="shared" ref="D80:AA80" si="502">C17/C$7*D49</f>
        <v>0.1592510143693405</v>
      </c>
      <c r="E80" s="12">
        <f t="shared" si="502"/>
        <v>1.2041450896782815E-2</v>
      </c>
      <c r="F80" s="12">
        <f t="shared" si="502"/>
        <v>-0.15362515716127575</v>
      </c>
      <c r="G80" s="12">
        <f t="shared" si="502"/>
        <v>2.4012660549733007E-2</v>
      </c>
      <c r="H80" s="12">
        <f t="shared" si="502"/>
        <v>0.19449092868795806</v>
      </c>
      <c r="I80" s="12">
        <f t="shared" si="502"/>
        <v>-0.16611720540203326</v>
      </c>
      <c r="J80" s="12">
        <f t="shared" si="502"/>
        <v>-4.7603518350106101E-2</v>
      </c>
      <c r="K80" s="12">
        <f t="shared" si="502"/>
        <v>0.27875210231918918</v>
      </c>
      <c r="L80" s="12">
        <f t="shared" si="502"/>
        <v>4.7432275221818462E-2</v>
      </c>
      <c r="M80" s="12">
        <f t="shared" si="502"/>
        <v>0.23950868174650891</v>
      </c>
      <c r="N80" s="12">
        <f t="shared" si="502"/>
        <v>0.49931921444982347</v>
      </c>
      <c r="O80" s="12">
        <f t="shared" si="502"/>
        <v>9.4859871648074981E-2</v>
      </c>
      <c r="P80" s="12">
        <f t="shared" si="502"/>
        <v>4.7176852776480607E-2</v>
      </c>
      <c r="Q80" s="12">
        <f t="shared" si="502"/>
        <v>0.7452264428749531</v>
      </c>
      <c r="R80" s="12">
        <f t="shared" si="502"/>
        <v>-0.14914103320649649</v>
      </c>
      <c r="S80" s="12">
        <f t="shared" si="502"/>
        <v>0.88505723627368571</v>
      </c>
      <c r="T80" s="12">
        <f t="shared" si="502"/>
        <v>-0.54255035878556224</v>
      </c>
      <c r="U80" s="12">
        <f t="shared" si="502"/>
        <v>-0.30792299071365709</v>
      </c>
      <c r="V80" s="12">
        <f t="shared" si="502"/>
        <v>-0.51640086423731735</v>
      </c>
      <c r="W80" s="12">
        <f t="shared" si="502"/>
        <v>-0.10245176557864044</v>
      </c>
      <c r="X80" s="12">
        <f t="shared" si="502"/>
        <v>-0.1686001158360215</v>
      </c>
      <c r="Y80" s="12">
        <f t="shared" si="502"/>
        <v>0.34772479142447804</v>
      </c>
      <c r="Z80" s="12">
        <f t="shared" si="502"/>
        <v>0.27647091373629012</v>
      </c>
      <c r="AA80" s="12">
        <f t="shared" si="502"/>
        <v>0.21936851654967454</v>
      </c>
      <c r="AB80" s="12">
        <f t="shared" ref="AB80:BG80" si="503">AA17/AA$7*AB49</f>
        <v>0.1232421345064669</v>
      </c>
      <c r="AC80" s="12">
        <f t="shared" si="503"/>
        <v>7.7641289122177173E-2</v>
      </c>
      <c r="AD80" s="12">
        <f t="shared" si="503"/>
        <v>5.4766229989055289E-2</v>
      </c>
      <c r="AE80" s="12">
        <f t="shared" si="503"/>
        <v>3.22470150618374E-2</v>
      </c>
      <c r="AF80" s="12">
        <f t="shared" si="503"/>
        <v>0.34645441702818697</v>
      </c>
      <c r="AG80" s="12">
        <f t="shared" si="503"/>
        <v>0.2428046329170013</v>
      </c>
      <c r="AH80" s="12">
        <f t="shared" si="503"/>
        <v>0.66369696682831969</v>
      </c>
      <c r="AI80" s="12">
        <f t="shared" si="503"/>
        <v>-0.18024939022756933</v>
      </c>
      <c r="AJ80" s="12">
        <f t="shared" si="503"/>
        <v>1.1258029403997618</v>
      </c>
      <c r="AK80" s="12">
        <f t="shared" si="503"/>
        <v>0.46855609603268406</v>
      </c>
      <c r="AL80" s="12">
        <f t="shared" si="503"/>
        <v>0.84525476202188632</v>
      </c>
      <c r="AM80" s="12">
        <f t="shared" si="503"/>
        <v>0.12757922980756037</v>
      </c>
      <c r="AN80" s="12">
        <f t="shared" si="503"/>
        <v>0.17652545450156584</v>
      </c>
      <c r="AO80" s="12">
        <f t="shared" si="503"/>
        <v>0.17589426576770181</v>
      </c>
      <c r="AP80" s="12">
        <f t="shared" si="503"/>
        <v>-0.10488843718647575</v>
      </c>
      <c r="AQ80" s="12">
        <f t="shared" si="503"/>
        <v>0.12474946975292771</v>
      </c>
      <c r="AR80" s="12">
        <f t="shared" si="503"/>
        <v>-0.15038140169847117</v>
      </c>
      <c r="AS80" s="12">
        <f t="shared" si="503"/>
        <v>-0.1402862775936341</v>
      </c>
      <c r="AT80" s="12">
        <f t="shared" si="503"/>
        <v>9.4417659288544856E-2</v>
      </c>
      <c r="AU80" s="12">
        <f t="shared" si="503"/>
        <v>0.45076846630733414</v>
      </c>
      <c r="AV80" s="12">
        <f t="shared" si="503"/>
        <v>-1.8758487088903188E-2</v>
      </c>
      <c r="AW80" s="12">
        <f t="shared" si="503"/>
        <v>0.47606593310463685</v>
      </c>
      <c r="AX80" s="12">
        <f t="shared" si="503"/>
        <v>-0.18899104980881373</v>
      </c>
      <c r="AY80" s="12">
        <f t="shared" si="503"/>
        <v>-0.34278731450723104</v>
      </c>
      <c r="AZ80" s="12">
        <f t="shared" si="503"/>
        <v>4.9277175525333221E-2</v>
      </c>
      <c r="BA80" s="12">
        <f t="shared" si="503"/>
        <v>3.963724427167159E-2</v>
      </c>
      <c r="BB80" s="12">
        <f t="shared" si="503"/>
        <v>0.16915532444524958</v>
      </c>
      <c r="BC80" s="12">
        <f t="shared" si="503"/>
        <v>0.41494463706051882</v>
      </c>
      <c r="BD80" s="12">
        <f t="shared" si="503"/>
        <v>0.16006119492550747</v>
      </c>
      <c r="BE80" s="12">
        <f t="shared" si="503"/>
        <v>0.22158955329181609</v>
      </c>
      <c r="BF80" s="12">
        <f t="shared" si="503"/>
        <v>-0.14816382946667472</v>
      </c>
      <c r="BG80" s="12">
        <f t="shared" si="503"/>
        <v>-6.9289234238927078E-2</v>
      </c>
      <c r="BH80" s="12">
        <f t="shared" ref="BH80:CM80" si="504">BG17/BG$7*BH49</f>
        <v>-0.20625064601500342</v>
      </c>
      <c r="BI80" s="12">
        <f t="shared" si="504"/>
        <v>-6.8961106411526821E-2</v>
      </c>
      <c r="BJ80" s="12">
        <f t="shared" si="504"/>
        <v>-3.935677060478579E-2</v>
      </c>
      <c r="BK80" s="12">
        <f t="shared" si="504"/>
        <v>-8.7700797202654474E-2</v>
      </c>
      <c r="BL80" s="12">
        <f t="shared" si="504"/>
        <v>0.1375043073669627</v>
      </c>
      <c r="BM80" s="12">
        <f t="shared" si="504"/>
        <v>0.47598540789040555</v>
      </c>
      <c r="BN80" s="12">
        <f t="shared" si="504"/>
        <v>0.20386714985864202</v>
      </c>
      <c r="BO80" s="12">
        <f t="shared" si="504"/>
        <v>9.5426242975757872E-2</v>
      </c>
      <c r="BP80" s="12">
        <f t="shared" si="504"/>
        <v>-2.8210278406772354E-2</v>
      </c>
      <c r="BQ80" s="12">
        <f t="shared" si="504"/>
        <v>-8.3734244020991999E-2</v>
      </c>
      <c r="BR80" s="12">
        <f t="shared" si="504"/>
        <v>-6.4778802088445622E-2</v>
      </c>
      <c r="BS80" s="12">
        <f t="shared" si="504"/>
        <v>4.6295829070249164E-2</v>
      </c>
      <c r="BT80" s="12">
        <f t="shared" si="504"/>
        <v>0</v>
      </c>
      <c r="BU80" s="12">
        <f t="shared" si="504"/>
        <v>-0.16168969378263734</v>
      </c>
      <c r="BV80" s="12">
        <f t="shared" si="504"/>
        <v>9.0144558670283668E-3</v>
      </c>
      <c r="BW80" s="12">
        <f t="shared" si="504"/>
        <v>1.7928744451526313E-2</v>
      </c>
      <c r="BX80" s="12">
        <f t="shared" si="504"/>
        <v>-0.20212963702111142</v>
      </c>
      <c r="BY80" s="12">
        <f t="shared" si="504"/>
        <v>-0.29709404929456018</v>
      </c>
      <c r="BZ80" s="12">
        <f t="shared" si="504"/>
        <v>-0.50739758786206468</v>
      </c>
      <c r="CA80" s="12">
        <f t="shared" si="504"/>
        <v>-0.60042661060786529</v>
      </c>
      <c r="CB80" s="12">
        <f t="shared" si="504"/>
        <v>-0.49822836167195955</v>
      </c>
      <c r="CC80" s="12">
        <f t="shared" si="504"/>
        <v>-0.54392817898891921</v>
      </c>
      <c r="CD80" s="12">
        <f t="shared" si="504"/>
        <v>-0.46084308345587549</v>
      </c>
      <c r="CE80" s="12">
        <f t="shared" si="504"/>
        <v>-0.32759618533682228</v>
      </c>
      <c r="CF80" s="12">
        <f t="shared" si="504"/>
        <v>-4.7864292694921852E-2</v>
      </c>
      <c r="CG80" s="12">
        <f t="shared" si="504"/>
        <v>-6.6623750888587685E-2</v>
      </c>
      <c r="CH80" s="12">
        <f t="shared" si="504"/>
        <v>-3.8076218602317621E-2</v>
      </c>
      <c r="CI80" s="12">
        <f t="shared" si="504"/>
        <v>-0.12232455341275063</v>
      </c>
      <c r="CJ80" s="12">
        <f t="shared" si="504"/>
        <v>-0.15908886134770683</v>
      </c>
      <c r="CK80" s="12">
        <f t="shared" si="504"/>
        <v>-0.22204920240178408</v>
      </c>
      <c r="CL80" s="12">
        <f t="shared" si="504"/>
        <v>-6.5130760337274204E-2</v>
      </c>
      <c r="CM80" s="12">
        <f t="shared" si="504"/>
        <v>-0.11982053501266834</v>
      </c>
      <c r="CN80" s="12">
        <f t="shared" ref="CN80:DS80" si="505">CM17/CM$7*CN49</f>
        <v>7.4291120464867771E-2</v>
      </c>
      <c r="CO80" s="12">
        <f t="shared" si="505"/>
        <v>6.4368563630652617E-2</v>
      </c>
      <c r="CP80" s="12">
        <f t="shared" si="505"/>
        <v>0.16594476208363546</v>
      </c>
      <c r="CQ80" s="12">
        <f t="shared" si="505"/>
        <v>0.30433407003202834</v>
      </c>
      <c r="CR80" s="12">
        <f t="shared" si="505"/>
        <v>0.18163510720442239</v>
      </c>
      <c r="CS80" s="12">
        <f t="shared" si="505"/>
        <v>8.0650541064141407E-2</v>
      </c>
      <c r="CT80" s="12">
        <f t="shared" si="505"/>
        <v>4.4408915788595592E-2</v>
      </c>
      <c r="CU80" s="12">
        <f t="shared" si="505"/>
        <v>-4.3768115628645535E-2</v>
      </c>
      <c r="CV80" s="12">
        <f t="shared" si="505"/>
        <v>3.4977820126077322E-2</v>
      </c>
      <c r="CW80" s="12">
        <f t="shared" si="505"/>
        <v>0.13165538377387676</v>
      </c>
      <c r="CX80" s="12">
        <f t="shared" si="505"/>
        <v>0.11266127459928693</v>
      </c>
      <c r="CY80" s="12">
        <f t="shared" si="505"/>
        <v>3.4263866233015111E-2</v>
      </c>
      <c r="CZ80" s="12">
        <f t="shared" si="505"/>
        <v>4.2535106769096123E-2</v>
      </c>
      <c r="DA80" s="12">
        <f t="shared" si="505"/>
        <v>7.61219811023299E-2</v>
      </c>
      <c r="DB80" s="12">
        <f t="shared" si="505"/>
        <v>4.1770935563020251E-2</v>
      </c>
      <c r="DC80" s="12">
        <f t="shared" si="505"/>
        <v>0.15905879845035165</v>
      </c>
      <c r="DD80" s="12">
        <f t="shared" si="505"/>
        <v>2.4664459431089296E-2</v>
      </c>
      <c r="DE80" s="12">
        <f t="shared" si="505"/>
        <v>0.11473687390012431</v>
      </c>
      <c r="DF80" s="12">
        <f t="shared" si="505"/>
        <v>-5.6272344105029487E-2</v>
      </c>
      <c r="DG80" s="12">
        <f t="shared" si="505"/>
        <v>4.0305565682137251E-2</v>
      </c>
      <c r="DH80" s="12">
        <f t="shared" si="505"/>
        <v>0.15352316996780546</v>
      </c>
      <c r="DI80" s="12">
        <f t="shared" si="505"/>
        <v>0.10376650859986102</v>
      </c>
      <c r="DJ80" s="12">
        <f t="shared" si="505"/>
        <v>0.11137129640166522</v>
      </c>
      <c r="DK80" s="12">
        <f t="shared" si="505"/>
        <v>0.25617950582689913</v>
      </c>
      <c r="DL80" s="12">
        <f t="shared" si="505"/>
        <v>0.1656987173193705</v>
      </c>
      <c r="DM80" s="12">
        <f t="shared" si="505"/>
        <v>1.5539816278551919E-2</v>
      </c>
      <c r="DN80" s="12">
        <f t="shared" si="505"/>
        <v>-7.7184581415108847E-3</v>
      </c>
      <c r="DO80" s="12">
        <f t="shared" si="505"/>
        <v>0.13179130905597919</v>
      </c>
      <c r="DP80" s="12">
        <f t="shared" si="505"/>
        <v>0.18602801979993833</v>
      </c>
      <c r="DQ80" s="12">
        <f t="shared" si="505"/>
        <v>0.13785541560372122</v>
      </c>
      <c r="DR80" s="12">
        <f t="shared" si="505"/>
        <v>4.5275631520261324E-2</v>
      </c>
      <c r="DS80" s="12">
        <f t="shared" si="505"/>
        <v>-0.20671707942911444</v>
      </c>
      <c r="DT80" s="43">
        <f t="shared" ref="DT80:EY80" si="506">DS17/DS$7*DT49</f>
        <v>-0.63947917568512491</v>
      </c>
      <c r="DU80" s="43">
        <f t="shared" si="506"/>
        <v>2.5317867067790285E-2</v>
      </c>
      <c r="DV80" s="43">
        <f t="shared" si="506"/>
        <v>0.30003087181425869</v>
      </c>
      <c r="DW80" s="12">
        <f t="shared" si="506"/>
        <v>8.1038234067223533E-3</v>
      </c>
      <c r="DX80" s="12">
        <f t="shared" si="506"/>
        <v>9.791221175056268E-2</v>
      </c>
      <c r="DY80" s="12">
        <f t="shared" si="506"/>
        <v>7.2238324655674049E-2</v>
      </c>
      <c r="DZ80" s="12">
        <f t="shared" si="506"/>
        <v>0.34470497397877592</v>
      </c>
      <c r="EA80" s="12">
        <f t="shared" si="506"/>
        <v>0.27429876992089802</v>
      </c>
      <c r="EB80" s="12">
        <f t="shared" si="506"/>
        <v>-7.6466993705504721E-3</v>
      </c>
      <c r="EC80" s="12">
        <f t="shared" si="506"/>
        <v>-6.0344234814446222E-2</v>
      </c>
      <c r="ED80" s="12">
        <f t="shared" si="506"/>
        <v>-9.6545996220682939E-2</v>
      </c>
      <c r="EE80" s="12">
        <f t="shared" si="506"/>
        <v>-0.32135854475034897</v>
      </c>
      <c r="EF80" s="13">
        <f t="shared" si="506"/>
        <v>0.12064105324847275</v>
      </c>
      <c r="EG80" s="13">
        <f t="shared" si="506"/>
        <v>5.7825579931570198E-2</v>
      </c>
      <c r="EH80" s="13">
        <f t="shared" si="506"/>
        <v>5.3771051326663107E-2</v>
      </c>
      <c r="EI80" s="13">
        <f t="shared" si="506"/>
        <v>0.1031950445525095</v>
      </c>
      <c r="EJ80" s="13">
        <f t="shared" si="506"/>
        <v>7.8373007344046106E-2</v>
      </c>
      <c r="EK80" s="13">
        <f t="shared" si="506"/>
        <v>7.1480607646063871E-2</v>
      </c>
      <c r="EL80" s="13">
        <f t="shared" si="506"/>
        <v>6.7121338474274331E-2</v>
      </c>
      <c r="EM80" s="13">
        <f t="shared" si="506"/>
        <v>6.5438720266682487E-2</v>
      </c>
      <c r="EN80" s="13">
        <f t="shared" si="506"/>
        <v>6.8125825563577214E-2</v>
      </c>
      <c r="EO80" s="13">
        <f t="shared" si="506"/>
        <v>5.4804074460018219E-2</v>
      </c>
      <c r="EP80" s="13">
        <f t="shared" si="506"/>
        <v>8.1890504108797668E-2</v>
      </c>
      <c r="EQ80" s="13">
        <f t="shared" si="506"/>
        <v>0.11963831994520918</v>
      </c>
      <c r="ER80" s="13">
        <f t="shared" si="506"/>
        <v>3.9244851209075449E-2</v>
      </c>
      <c r="ES80" s="13">
        <f t="shared" si="506"/>
        <v>1.7581035859702956E-2</v>
      </c>
      <c r="ET80" s="13">
        <f t="shared" si="506"/>
        <v>2.5013646983103141E-2</v>
      </c>
      <c r="EU80" s="13">
        <f t="shared" si="506"/>
        <v>0.10582641560231527</v>
      </c>
      <c r="EV80" s="13">
        <f t="shared" si="506"/>
        <v>5.2359202904304403E-2</v>
      </c>
      <c r="EW80" s="13">
        <f t="shared" si="506"/>
        <v>1.7583649085738857E-2</v>
      </c>
      <c r="EX80" s="13">
        <f t="shared" si="506"/>
        <v>-3.4891847012492185E-2</v>
      </c>
      <c r="EY80" s="13">
        <f t="shared" si="506"/>
        <v>3.8650114685197558E-3</v>
      </c>
      <c r="EZ80" s="13">
        <f t="shared" ref="EZ80:FF80" si="507">EY17/EY$7*EZ49</f>
        <v>-1.590894301231157E-2</v>
      </c>
      <c r="FA80" s="13">
        <f t="shared" si="507"/>
        <v>-2.3027963435782003E-2</v>
      </c>
      <c r="FB80" s="13">
        <f t="shared" si="507"/>
        <v>-4.2297619816861268E-2</v>
      </c>
      <c r="FC80" s="13">
        <f t="shared" si="507"/>
        <v>-2.1083517800419799E-2</v>
      </c>
      <c r="FD80" s="13">
        <f t="shared" si="507"/>
        <v>-3.6158453664048643E-2</v>
      </c>
      <c r="FE80" s="13">
        <f t="shared" si="507"/>
        <v>-1.5181204314835748E-2</v>
      </c>
      <c r="FF80" s="13">
        <f t="shared" si="507"/>
        <v>-5.4099616160042496E-2</v>
      </c>
    </row>
    <row r="81" spans="2:162" x14ac:dyDescent="0.2">
      <c r="B81" t="str">
        <f t="shared" si="441"/>
        <v xml:space="preserve">   Professional and business services</v>
      </c>
      <c r="C81" s="12"/>
      <c r="D81" s="12">
        <f t="shared" ref="D81:AA81" si="508">C18/C$7*D50</f>
        <v>0.86149495384898667</v>
      </c>
      <c r="E81" s="12">
        <f t="shared" si="508"/>
        <v>0.70177059644792716</v>
      </c>
      <c r="F81" s="12">
        <f t="shared" si="508"/>
        <v>-0.20138117482235149</v>
      </c>
      <c r="G81" s="12">
        <f t="shared" si="508"/>
        <v>-0.28500641737066357</v>
      </c>
      <c r="H81" s="12">
        <f t="shared" si="508"/>
        <v>-0.40310875905285287</v>
      </c>
      <c r="I81" s="12">
        <f t="shared" si="508"/>
        <v>0.13239889284801931</v>
      </c>
      <c r="J81" s="12">
        <f t="shared" si="508"/>
        <v>0.27705130960885915</v>
      </c>
      <c r="K81" s="12">
        <f t="shared" si="508"/>
        <v>1.3445846523022498</v>
      </c>
      <c r="L81" s="12">
        <f t="shared" si="508"/>
        <v>-0.68180162489827179</v>
      </c>
      <c r="M81" s="12">
        <f t="shared" si="508"/>
        <v>-0.81520099785327538</v>
      </c>
      <c r="N81" s="12">
        <f t="shared" si="508"/>
        <v>0.19062996538912852</v>
      </c>
      <c r="O81" s="12">
        <f t="shared" si="508"/>
        <v>1.8650629446423441</v>
      </c>
      <c r="P81" s="12">
        <f t="shared" si="508"/>
        <v>0.44145805268673671</v>
      </c>
      <c r="Q81" s="12">
        <f t="shared" si="508"/>
        <v>1.1674863227227665</v>
      </c>
      <c r="R81" s="12">
        <f t="shared" si="508"/>
        <v>-0.18403460694628285</v>
      </c>
      <c r="S81" s="12">
        <f t="shared" si="508"/>
        <v>0.94135050791196051</v>
      </c>
      <c r="T81" s="12">
        <f t="shared" si="508"/>
        <v>1.1092849442066119</v>
      </c>
      <c r="U81" s="12">
        <f t="shared" si="508"/>
        <v>0.93114815059936484</v>
      </c>
      <c r="V81" s="12">
        <f t="shared" si="508"/>
        <v>1.2610755076185829</v>
      </c>
      <c r="W81" s="12">
        <f t="shared" si="508"/>
        <v>-1.1449171414088372E-2</v>
      </c>
      <c r="X81" s="12">
        <f t="shared" si="508"/>
        <v>-0.30375294000347131</v>
      </c>
      <c r="Y81" s="12">
        <f t="shared" si="508"/>
        <v>0.46055725824436217</v>
      </c>
      <c r="Z81" s="12">
        <f t="shared" si="508"/>
        <v>1.12451930154399</v>
      </c>
      <c r="AA81" s="12">
        <f t="shared" si="508"/>
        <v>1.5107812516967316</v>
      </c>
      <c r="AB81" s="12">
        <f t="shared" ref="AB81:BG81" si="509">AA18/AA$7*AB50</f>
        <v>8.92131381130645E-2</v>
      </c>
      <c r="AC81" s="12">
        <f t="shared" si="509"/>
        <v>1.0114977868785242</v>
      </c>
      <c r="AD81" s="12">
        <f t="shared" si="509"/>
        <v>1.491227654553082</v>
      </c>
      <c r="AE81" s="12">
        <f t="shared" si="509"/>
        <v>1.3131400465458278</v>
      </c>
      <c r="AF81" s="12">
        <f t="shared" si="509"/>
        <v>1.5371483649087858</v>
      </c>
      <c r="AG81" s="12">
        <f t="shared" si="509"/>
        <v>0.28308134004138824</v>
      </c>
      <c r="AH81" s="12">
        <f t="shared" si="509"/>
        <v>1.147054704323506</v>
      </c>
      <c r="AI81" s="12">
        <f t="shared" si="509"/>
        <v>1.2253368255258072</v>
      </c>
      <c r="AJ81" s="12">
        <f t="shared" si="509"/>
        <v>0.10068962397824124</v>
      </c>
      <c r="AK81" s="12">
        <f t="shared" si="509"/>
        <v>0.51262522781118558</v>
      </c>
      <c r="AL81" s="12">
        <f t="shared" si="509"/>
        <v>0.42743646173908334</v>
      </c>
      <c r="AM81" s="12">
        <f t="shared" si="509"/>
        <v>0.70529613037193384</v>
      </c>
      <c r="AN81" s="12">
        <f t="shared" si="509"/>
        <v>1.3385968013917129</v>
      </c>
      <c r="AO81" s="12">
        <f t="shared" si="509"/>
        <v>1.1160996241992411</v>
      </c>
      <c r="AP81" s="12">
        <f t="shared" si="509"/>
        <v>1.2697093913542248</v>
      </c>
      <c r="AQ81" s="12">
        <f t="shared" si="509"/>
        <v>0.85731195927450599</v>
      </c>
      <c r="AR81" s="12">
        <f t="shared" si="509"/>
        <v>0.48017627840177124</v>
      </c>
      <c r="AS81" s="12">
        <f t="shared" si="509"/>
        <v>1.2062287110520078</v>
      </c>
      <c r="AT81" s="12">
        <f t="shared" si="509"/>
        <v>0.1886865533817749</v>
      </c>
      <c r="AU81" s="12">
        <f t="shared" si="509"/>
        <v>-1.8127070172169011</v>
      </c>
      <c r="AV81" s="12">
        <f t="shared" si="509"/>
        <v>-1.101988671161531</v>
      </c>
      <c r="AW81" s="12">
        <f t="shared" si="509"/>
        <v>-1.9147216483071483</v>
      </c>
      <c r="AX81" s="12">
        <f t="shared" si="509"/>
        <v>-1.4118457096730181</v>
      </c>
      <c r="AY81" s="12">
        <f t="shared" si="509"/>
        <v>-0.47900267050489065</v>
      </c>
      <c r="AZ81" s="12">
        <f t="shared" si="509"/>
        <v>-0.22460839319813605</v>
      </c>
      <c r="BA81" s="12">
        <f t="shared" si="509"/>
        <v>2.9686614330700519E-2</v>
      </c>
      <c r="BB81" s="12">
        <f t="shared" si="509"/>
        <v>-9.8294630091333129E-2</v>
      </c>
      <c r="BC81" s="12">
        <f t="shared" si="509"/>
        <v>-0.23588255490544185</v>
      </c>
      <c r="BD81" s="12">
        <f t="shared" si="509"/>
        <v>-0.45035389409846516</v>
      </c>
      <c r="BE81" s="12">
        <f t="shared" si="509"/>
        <v>-9.9251703642415728E-2</v>
      </c>
      <c r="BF81" s="12">
        <f t="shared" si="509"/>
        <v>0.36213226147474847</v>
      </c>
      <c r="BG81" s="12">
        <f t="shared" si="509"/>
        <v>0.72997921528703047</v>
      </c>
      <c r="BH81" s="12">
        <f t="shared" ref="BH81:CM81" si="510">BG18/BG$7*BH50</f>
        <v>0.58547895226131308</v>
      </c>
      <c r="BI81" s="12">
        <f t="shared" si="510"/>
        <v>0.562356894589783</v>
      </c>
      <c r="BJ81" s="12">
        <f t="shared" si="510"/>
        <v>0.84737173143910283</v>
      </c>
      <c r="BK81" s="12">
        <f t="shared" si="510"/>
        <v>0.76969446466879188</v>
      </c>
      <c r="BL81" s="12">
        <f t="shared" si="510"/>
        <v>0.67474599648049283</v>
      </c>
      <c r="BM81" s="12">
        <f t="shared" si="510"/>
        <v>1.0220234993445267</v>
      </c>
      <c r="BN81" s="12">
        <f t="shared" si="510"/>
        <v>0.75383729723845394</v>
      </c>
      <c r="BO81" s="12">
        <f t="shared" si="510"/>
        <v>0.65662621119841746</v>
      </c>
      <c r="BP81" s="12">
        <f t="shared" si="510"/>
        <v>1.1345800050595674</v>
      </c>
      <c r="BQ81" s="12">
        <f t="shared" si="510"/>
        <v>0.94818561266805179</v>
      </c>
      <c r="BR81" s="12">
        <f t="shared" si="510"/>
        <v>0.73826038335169941</v>
      </c>
      <c r="BS81" s="12">
        <f t="shared" si="510"/>
        <v>0.89732053542477397</v>
      </c>
      <c r="BT81" s="12">
        <f t="shared" si="510"/>
        <v>0.47146318813150484</v>
      </c>
      <c r="BU81" s="12">
        <f t="shared" si="510"/>
        <v>0.52385847838021349</v>
      </c>
      <c r="BV81" s="12">
        <f t="shared" si="510"/>
        <v>0.53884658574928868</v>
      </c>
      <c r="BW81" s="12">
        <f t="shared" si="510"/>
        <v>0.70174972773695732</v>
      </c>
      <c r="BX81" s="12">
        <f t="shared" si="510"/>
        <v>0.25972014403362947</v>
      </c>
      <c r="BY81" s="12">
        <f t="shared" si="510"/>
        <v>-0.32658206931540684</v>
      </c>
      <c r="BZ81" s="12">
        <f t="shared" si="510"/>
        <v>-1.3044550185563866</v>
      </c>
      <c r="CA81" s="12">
        <f t="shared" si="510"/>
        <v>-1.5864191192290267</v>
      </c>
      <c r="CB81" s="12">
        <f t="shared" si="510"/>
        <v>-2.4060854694951468</v>
      </c>
      <c r="CC81" s="12">
        <f t="shared" si="510"/>
        <v>-0.89806916994848229</v>
      </c>
      <c r="CD81" s="12">
        <f t="shared" si="510"/>
        <v>2.8517119423338382E-2</v>
      </c>
      <c r="CE81" s="12">
        <f t="shared" si="510"/>
        <v>0.36691559601844836</v>
      </c>
      <c r="CF81" s="12">
        <f t="shared" si="510"/>
        <v>0.53550621821115474</v>
      </c>
      <c r="CG81" s="12">
        <f t="shared" si="510"/>
        <v>0.56251401542907764</v>
      </c>
      <c r="CH81" s="12">
        <f t="shared" si="510"/>
        <v>0.7687319739182189</v>
      </c>
      <c r="CI81" s="12">
        <f t="shared" si="510"/>
        <v>0.8034665011334603</v>
      </c>
      <c r="CJ81" s="12">
        <f t="shared" si="510"/>
        <v>0.73213539982385289</v>
      </c>
      <c r="CK81" s="12">
        <f t="shared" si="510"/>
        <v>0.92262534195965507</v>
      </c>
      <c r="CL81" s="12">
        <f t="shared" si="510"/>
        <v>0.8006631535595331</v>
      </c>
      <c r="CM81" s="12">
        <f t="shared" si="510"/>
        <v>0.72850267914706579</v>
      </c>
      <c r="CN81" s="12">
        <f t="shared" ref="CN81:DS81" si="511">CM18/CM$7*CN50</f>
        <v>1.2763760596878351</v>
      </c>
      <c r="CO81" s="12">
        <f t="shared" si="511"/>
        <v>0.40676797480507765</v>
      </c>
      <c r="CP81" s="12">
        <f t="shared" si="511"/>
        <v>1.1712244019572089</v>
      </c>
      <c r="CQ81" s="12">
        <f t="shared" si="511"/>
        <v>0.85705339877841091</v>
      </c>
      <c r="CR81" s="12">
        <f t="shared" si="511"/>
        <v>0.57272538938354367</v>
      </c>
      <c r="CS81" s="12">
        <f t="shared" si="511"/>
        <v>0.63316014013201882</v>
      </c>
      <c r="CT81" s="12">
        <f t="shared" si="511"/>
        <v>0.83977839900651252</v>
      </c>
      <c r="CU81" s="12">
        <f t="shared" si="511"/>
        <v>0.66893812091374016</v>
      </c>
      <c r="CV81" s="12">
        <f t="shared" si="511"/>
        <v>0.3075108130727961</v>
      </c>
      <c r="CW81" s="12">
        <f t="shared" si="511"/>
        <v>1.3821467520365143</v>
      </c>
      <c r="CX81" s="12">
        <f t="shared" si="511"/>
        <v>0.77896392929350122</v>
      </c>
      <c r="CY81" s="12">
        <f t="shared" si="511"/>
        <v>0.58896681260321704</v>
      </c>
      <c r="CZ81" s="12">
        <f t="shared" si="511"/>
        <v>0.98878510132402131</v>
      </c>
      <c r="DA81" s="12">
        <f t="shared" si="511"/>
        <v>1.0155577287333351</v>
      </c>
      <c r="DB81" s="12">
        <f t="shared" si="511"/>
        <v>0.67657254495841845</v>
      </c>
      <c r="DC81" s="12">
        <f t="shared" si="511"/>
        <v>0.80043670649447407</v>
      </c>
      <c r="DD81" s="12">
        <f t="shared" si="511"/>
        <v>0.99855325625991231</v>
      </c>
      <c r="DE81" s="12">
        <f t="shared" si="511"/>
        <v>0.85309013539134504</v>
      </c>
      <c r="DF81" s="12">
        <f t="shared" si="511"/>
        <v>0.4896765893756353</v>
      </c>
      <c r="DG81" s="12">
        <f t="shared" si="511"/>
        <v>1.0611969603405622</v>
      </c>
      <c r="DH81" s="12">
        <f t="shared" si="511"/>
        <v>1.391269406412611</v>
      </c>
      <c r="DI81" s="12">
        <f t="shared" si="511"/>
        <v>0.94580682642526182</v>
      </c>
      <c r="DJ81" s="12">
        <f t="shared" si="511"/>
        <v>0.36580329068954004</v>
      </c>
      <c r="DK81" s="12">
        <f t="shared" si="511"/>
        <v>0.75860199802409822</v>
      </c>
      <c r="DL81" s="12">
        <f t="shared" si="511"/>
        <v>0.16427492555692452</v>
      </c>
      <c r="DM81" s="12">
        <f t="shared" si="511"/>
        <v>0.5656260562043105</v>
      </c>
      <c r="DN81" s="12">
        <f t="shared" si="511"/>
        <v>0.81729496326023721</v>
      </c>
      <c r="DO81" s="12">
        <f t="shared" si="511"/>
        <v>5.380105049472348E-2</v>
      </c>
      <c r="DP81" s="12">
        <f t="shared" si="511"/>
        <v>1.5315720632186898</v>
      </c>
      <c r="DQ81" s="12">
        <f t="shared" si="511"/>
        <v>1.300706681540005</v>
      </c>
      <c r="DR81" s="12">
        <f t="shared" si="511"/>
        <v>0.97459390400317769</v>
      </c>
      <c r="DS81" s="12">
        <f t="shared" si="511"/>
        <v>0.86265664239946827</v>
      </c>
      <c r="DT81" s="43">
        <f t="shared" ref="DT81:EY81" si="512">DS18/DS$7*DT50</f>
        <v>-3.3758963679500562</v>
      </c>
      <c r="DU81" s="43">
        <f t="shared" si="512"/>
        <v>1.4813657933444995</v>
      </c>
      <c r="DV81" s="43">
        <f t="shared" si="512"/>
        <v>2.3005860097029838</v>
      </c>
      <c r="DW81" s="12">
        <f t="shared" si="512"/>
        <v>-0.36989450201966861</v>
      </c>
      <c r="DX81" s="12">
        <f t="shared" si="512"/>
        <v>0.10555268993383654</v>
      </c>
      <c r="DY81" s="12">
        <f t="shared" si="512"/>
        <v>1.7925099726104028</v>
      </c>
      <c r="DZ81" s="12">
        <f t="shared" si="512"/>
        <v>2.6970862800505757</v>
      </c>
      <c r="EA81" s="12">
        <f t="shared" si="512"/>
        <v>3.590294139058853</v>
      </c>
      <c r="EB81" s="12">
        <f t="shared" si="512"/>
        <v>1.3564902423192089</v>
      </c>
      <c r="EC81" s="12">
        <f t="shared" si="512"/>
        <v>2.2739815398480981E-2</v>
      </c>
      <c r="ED81" s="12">
        <f t="shared" si="512"/>
        <v>0.14251343325589641</v>
      </c>
      <c r="EE81" s="12">
        <f t="shared" si="512"/>
        <v>0.15015229171389807</v>
      </c>
      <c r="EF81" s="13">
        <f t="shared" si="512"/>
        <v>-0.15624434216109592</v>
      </c>
      <c r="EG81" s="13">
        <f t="shared" si="512"/>
        <v>0.93649082486688917</v>
      </c>
      <c r="EH81" s="13">
        <f t="shared" si="512"/>
        <v>0.20448414141084534</v>
      </c>
      <c r="EI81" s="13">
        <f t="shared" si="512"/>
        <v>0.46766381828582965</v>
      </c>
      <c r="EJ81" s="13">
        <f t="shared" si="512"/>
        <v>-6.4097701016229996E-2</v>
      </c>
      <c r="EK81" s="13">
        <f t="shared" si="512"/>
        <v>-0.2262183881837728</v>
      </c>
      <c r="EL81" s="13">
        <f t="shared" si="512"/>
        <v>0.15342764696534908</v>
      </c>
      <c r="EM81" s="13">
        <f t="shared" si="512"/>
        <v>0.19257532417618992</v>
      </c>
      <c r="EN81" s="13">
        <f t="shared" si="512"/>
        <v>-0.11304515023938184</v>
      </c>
      <c r="EO81" s="13">
        <f t="shared" si="512"/>
        <v>-3.4642363092751913E-2</v>
      </c>
      <c r="EP81" s="13">
        <f t="shared" si="512"/>
        <v>-8.6308253353576392E-2</v>
      </c>
      <c r="EQ81" s="13">
        <f t="shared" si="512"/>
        <v>0.20968783531051166</v>
      </c>
      <c r="ER81" s="13">
        <f t="shared" si="512"/>
        <v>0.1285229629897271</v>
      </c>
      <c r="ES81" s="13">
        <f t="shared" si="512"/>
        <v>0.22424521844129297</v>
      </c>
      <c r="ET81" s="13">
        <f t="shared" si="512"/>
        <v>0.42902096493724279</v>
      </c>
      <c r="EU81" s="13">
        <f t="shared" si="512"/>
        <v>0.58903244389603027</v>
      </c>
      <c r="EV81" s="13">
        <f t="shared" si="512"/>
        <v>0.60989563533738123</v>
      </c>
      <c r="EW81" s="13">
        <f t="shared" si="512"/>
        <v>0.71569698732284825</v>
      </c>
      <c r="EX81" s="13">
        <f t="shared" si="512"/>
        <v>1.2640457336761726</v>
      </c>
      <c r="EY81" s="13">
        <f t="shared" si="512"/>
        <v>1.2932107241853192</v>
      </c>
      <c r="EZ81" s="13">
        <f t="shared" ref="EZ81:FF81" si="513">EY18/EY$7*EZ50</f>
        <v>1.2127806341404359</v>
      </c>
      <c r="FA81" s="13">
        <f t="shared" si="513"/>
        <v>1.1984965062982258</v>
      </c>
      <c r="FB81" s="13">
        <f t="shared" si="513"/>
        <v>1.1257101095054125</v>
      </c>
      <c r="FC81" s="13">
        <f t="shared" si="513"/>
        <v>1.1572852703614871</v>
      </c>
      <c r="FD81" s="13">
        <f t="shared" si="513"/>
        <v>1.113202357717765</v>
      </c>
      <c r="FE81" s="13">
        <f t="shared" si="513"/>
        <v>1.1441967669695905</v>
      </c>
      <c r="FF81" s="13">
        <f t="shared" si="513"/>
        <v>1.1739260137696983</v>
      </c>
    </row>
    <row r="82" spans="2:162" x14ac:dyDescent="0.2">
      <c r="B82" t="str">
        <f t="shared" si="441"/>
        <v xml:space="preserve">   Other services</v>
      </c>
      <c r="C82" s="12"/>
      <c r="D82" s="12">
        <f t="shared" ref="D82:AA82" si="514">C19/C$7*D51</f>
        <v>0.88797621379508829</v>
      </c>
      <c r="E82" s="12">
        <f t="shared" si="514"/>
        <v>0.94231590759040051</v>
      </c>
      <c r="F82" s="12">
        <f t="shared" si="514"/>
        <v>0.52977920135095224</v>
      </c>
      <c r="G82" s="12">
        <f t="shared" si="514"/>
        <v>0.53255768534301207</v>
      </c>
      <c r="H82" s="12">
        <f t="shared" si="514"/>
        <v>0.4238263736021281</v>
      </c>
      <c r="I82" s="12">
        <f t="shared" si="514"/>
        <v>5.997823642299991E-2</v>
      </c>
      <c r="J82" s="12">
        <f t="shared" si="514"/>
        <v>0.84796661021663211</v>
      </c>
      <c r="K82" s="12">
        <f t="shared" si="514"/>
        <v>0.42042955452266273</v>
      </c>
      <c r="L82" s="12">
        <f t="shared" si="514"/>
        <v>0.53716818235332042</v>
      </c>
      <c r="M82" s="12">
        <f t="shared" si="514"/>
        <v>1.1320237800209072</v>
      </c>
      <c r="N82" s="12">
        <f t="shared" si="514"/>
        <v>0.90164538510340664</v>
      </c>
      <c r="O82" s="12">
        <f t="shared" si="514"/>
        <v>0.52357153387644462</v>
      </c>
      <c r="P82" s="12">
        <f t="shared" si="514"/>
        <v>1.6443002704900835</v>
      </c>
      <c r="Q82" s="12">
        <f t="shared" si="514"/>
        <v>0.75994716656781802</v>
      </c>
      <c r="R82" s="12">
        <f t="shared" si="514"/>
        <v>-0.24198725524327794</v>
      </c>
      <c r="S82" s="12">
        <f t="shared" si="514"/>
        <v>0.44878148278433166</v>
      </c>
      <c r="T82" s="12">
        <f t="shared" si="514"/>
        <v>0.62431841532436283</v>
      </c>
      <c r="U82" s="12">
        <f t="shared" si="514"/>
        <v>0.62164651027892104</v>
      </c>
      <c r="V82" s="12">
        <f t="shared" si="514"/>
        <v>0.90464343808663739</v>
      </c>
      <c r="W82" s="12">
        <f t="shared" si="514"/>
        <v>1.6954725905338637</v>
      </c>
      <c r="X82" s="12">
        <f t="shared" si="514"/>
        <v>0.23940721293548248</v>
      </c>
      <c r="Y82" s="12">
        <f t="shared" si="514"/>
        <v>0.42309211834210214</v>
      </c>
      <c r="Z82" s="12">
        <f t="shared" si="514"/>
        <v>0.25039241678252466</v>
      </c>
      <c r="AA82" s="12">
        <f t="shared" si="514"/>
        <v>-0.29496888569181046</v>
      </c>
      <c r="AB82" s="12">
        <f t="shared" ref="AB82:BG82" si="515">AA19/AA$7*AB51</f>
        <v>1.2257792668033651</v>
      </c>
      <c r="AC82" s="12">
        <f t="shared" si="515"/>
        <v>0.83960332403150018</v>
      </c>
      <c r="AD82" s="12">
        <f t="shared" si="515"/>
        <v>1.5107143985675595</v>
      </c>
      <c r="AE82" s="12">
        <f t="shared" si="515"/>
        <v>0.60685579608709594</v>
      </c>
      <c r="AF82" s="12">
        <f t="shared" si="515"/>
        <v>0.6430189402562092</v>
      </c>
      <c r="AG82" s="12">
        <f t="shared" si="515"/>
        <v>1.0264583590682967</v>
      </c>
      <c r="AH82" s="12">
        <f t="shared" si="515"/>
        <v>1.357777267837553</v>
      </c>
      <c r="AI82" s="12">
        <f t="shared" si="515"/>
        <v>0.30538747288199669</v>
      </c>
      <c r="AJ82" s="12">
        <f t="shared" si="515"/>
        <v>1.5349782190768093</v>
      </c>
      <c r="AK82" s="12">
        <f t="shared" si="515"/>
        <v>0.69174035871381689</v>
      </c>
      <c r="AL82" s="12">
        <f t="shared" si="515"/>
        <v>0.53524218325893569</v>
      </c>
      <c r="AM82" s="12">
        <f t="shared" si="515"/>
        <v>0.79979317910882219</v>
      </c>
      <c r="AN82" s="12">
        <f t="shared" si="515"/>
        <v>-4.8495203964740025E-2</v>
      </c>
      <c r="AO82" s="12">
        <f t="shared" si="515"/>
        <v>0.65533671708019503</v>
      </c>
      <c r="AP82" s="12">
        <f t="shared" si="515"/>
        <v>0.97536199329130924</v>
      </c>
      <c r="AQ82" s="12">
        <f t="shared" si="515"/>
        <v>0.91908371410152057</v>
      </c>
      <c r="AR82" s="12">
        <f t="shared" si="515"/>
        <v>-0.29252543181190344</v>
      </c>
      <c r="AS82" s="12">
        <f t="shared" si="515"/>
        <v>0.57143630190240036</v>
      </c>
      <c r="AT82" s="12">
        <f t="shared" si="515"/>
        <v>0.79933673564574415</v>
      </c>
      <c r="AU82" s="12">
        <f t="shared" si="515"/>
        <v>-0.50001959553960229</v>
      </c>
      <c r="AV82" s="12">
        <f t="shared" si="515"/>
        <v>0.38751368566092909</v>
      </c>
      <c r="AW82" s="12">
        <f t="shared" si="515"/>
        <v>-8.4972180933686747E-2</v>
      </c>
      <c r="AX82" s="12">
        <f t="shared" si="515"/>
        <v>-0.30414913193242105</v>
      </c>
      <c r="AY82" s="12">
        <f t="shared" si="515"/>
        <v>0.26337475022497348</v>
      </c>
      <c r="AZ82" s="12">
        <f t="shared" si="515"/>
        <v>0.46539759966827404</v>
      </c>
      <c r="BA82" s="12">
        <f t="shared" si="515"/>
        <v>0.35798506876321534</v>
      </c>
      <c r="BB82" s="12">
        <f t="shared" si="515"/>
        <v>0.29711315012195139</v>
      </c>
      <c r="BC82" s="12">
        <f t="shared" si="515"/>
        <v>0.46849856037909021</v>
      </c>
      <c r="BD82" s="12">
        <f t="shared" si="515"/>
        <v>0.35904356604762228</v>
      </c>
      <c r="BE82" s="12">
        <f t="shared" si="515"/>
        <v>0.50156984185517339</v>
      </c>
      <c r="BF82" s="12">
        <f t="shared" si="515"/>
        <v>0.67414128075827451</v>
      </c>
      <c r="BG82" s="12">
        <f t="shared" si="515"/>
        <v>-0.30653974728189559</v>
      </c>
      <c r="BH82" s="12">
        <f t="shared" ref="BH82:CM82" si="516">BG19/BG$7*BH51</f>
        <v>0.70294699110522152</v>
      </c>
      <c r="BI82" s="12">
        <f t="shared" si="516"/>
        <v>0.24818470343970273</v>
      </c>
      <c r="BJ82" s="12">
        <f t="shared" si="516"/>
        <v>0.55696944866397846</v>
      </c>
      <c r="BK82" s="12">
        <f t="shared" si="516"/>
        <v>0.51327673528112749</v>
      </c>
      <c r="BL82" s="12">
        <f t="shared" si="516"/>
        <v>0.98957009697562037</v>
      </c>
      <c r="BM82" s="12">
        <f t="shared" si="516"/>
        <v>0.44745384400122884</v>
      </c>
      <c r="BN82" s="12">
        <f t="shared" si="516"/>
        <v>0.34743974539347261</v>
      </c>
      <c r="BO82" s="12">
        <f t="shared" si="516"/>
        <v>0.50706536317149931</v>
      </c>
      <c r="BP82" s="12">
        <f t="shared" si="516"/>
        <v>0.35039974132320578</v>
      </c>
      <c r="BQ82" s="12">
        <f t="shared" si="516"/>
        <v>0.47088837620312263</v>
      </c>
      <c r="BR82" s="12">
        <f t="shared" si="516"/>
        <v>0.55281093216497212</v>
      </c>
      <c r="BS82" s="12">
        <f t="shared" si="516"/>
        <v>0.88954335937305584</v>
      </c>
      <c r="BT82" s="12">
        <f t="shared" si="516"/>
        <v>0.56215167814472633</v>
      </c>
      <c r="BU82" s="12">
        <f t="shared" si="516"/>
        <v>0.71541097845290191</v>
      </c>
      <c r="BV82" s="12">
        <f t="shared" si="516"/>
        <v>0.95103237852926836</v>
      </c>
      <c r="BW82" s="12">
        <f t="shared" si="516"/>
        <v>0.68792273466630838</v>
      </c>
      <c r="BX82" s="12">
        <f t="shared" si="516"/>
        <v>0.45703188294868374</v>
      </c>
      <c r="BY82" s="12">
        <f t="shared" si="516"/>
        <v>0.75646620460156222</v>
      </c>
      <c r="BZ82" s="12">
        <f t="shared" si="516"/>
        <v>-0.15065094645039517</v>
      </c>
      <c r="CA82" s="12">
        <f t="shared" si="516"/>
        <v>-0.18939229559085763</v>
      </c>
      <c r="CB82" s="12">
        <f t="shared" si="516"/>
        <v>-0.50149171851760244</v>
      </c>
      <c r="CC82" s="12">
        <f t="shared" si="516"/>
        <v>0.36825452233109141</v>
      </c>
      <c r="CD82" s="12">
        <f t="shared" si="516"/>
        <v>0.37246206175512092</v>
      </c>
      <c r="CE82" s="12">
        <f t="shared" si="516"/>
        <v>-2.8677635112166523E-2</v>
      </c>
      <c r="CF82" s="12">
        <f t="shared" si="516"/>
        <v>0.66897248675983301</v>
      </c>
      <c r="CG82" s="12">
        <f t="shared" si="516"/>
        <v>0.74393853212494787</v>
      </c>
      <c r="CH82" s="12">
        <f t="shared" si="516"/>
        <v>1.3321655841083635</v>
      </c>
      <c r="CI82" s="12">
        <f t="shared" si="516"/>
        <v>0.43910940539614579</v>
      </c>
      <c r="CJ82" s="12">
        <f t="shared" si="516"/>
        <v>0.94902482808242605</v>
      </c>
      <c r="CK82" s="12">
        <f t="shared" si="516"/>
        <v>0.48237729482444253</v>
      </c>
      <c r="CL82" s="12">
        <f t="shared" si="516"/>
        <v>0.54628343128499091</v>
      </c>
      <c r="CM82" s="12">
        <f t="shared" si="516"/>
        <v>0.69455385679362025</v>
      </c>
      <c r="CN82" s="12">
        <f t="shared" ref="CN82:DS82" si="517">CM19/CM$7*CN51</f>
        <v>0.69033911965954908</v>
      </c>
      <c r="CO82" s="12">
        <f t="shared" si="517"/>
        <v>0.29416136255813718</v>
      </c>
      <c r="CP82" s="12">
        <f t="shared" si="517"/>
        <v>0.83920386208389153</v>
      </c>
      <c r="CQ82" s="12">
        <f t="shared" si="517"/>
        <v>0.2992838396368227</v>
      </c>
      <c r="CR82" s="12">
        <f t="shared" si="517"/>
        <v>0.8074023442205075</v>
      </c>
      <c r="CS82" s="12">
        <f t="shared" si="517"/>
        <v>0.59312012301017347</v>
      </c>
      <c r="CT82" s="12">
        <f t="shared" si="517"/>
        <v>0.86953057648031928</v>
      </c>
      <c r="CU82" s="12">
        <f t="shared" si="517"/>
        <v>1.0064806189804831</v>
      </c>
      <c r="CV82" s="12">
        <f t="shared" si="517"/>
        <v>7.8593360773813625E-2</v>
      </c>
      <c r="CW82" s="12">
        <f t="shared" si="517"/>
        <v>0.80926625440480515</v>
      </c>
      <c r="CX82" s="12">
        <f t="shared" si="517"/>
        <v>0.13782784033701784</v>
      </c>
      <c r="CY82" s="12">
        <f t="shared" si="517"/>
        <v>0.69912265302406351</v>
      </c>
      <c r="CZ82" s="12">
        <f t="shared" si="517"/>
        <v>1.0503282903859723</v>
      </c>
      <c r="DA82" s="12">
        <f t="shared" si="517"/>
        <v>0.920486459441342</v>
      </c>
      <c r="DB82" s="12">
        <f t="shared" si="517"/>
        <v>0.79184445776608348</v>
      </c>
      <c r="DC82" s="12">
        <f t="shared" si="517"/>
        <v>1.39272097865985</v>
      </c>
      <c r="DD82" s="12">
        <f t="shared" si="517"/>
        <v>1.0242045274335037</v>
      </c>
      <c r="DE82" s="12">
        <f t="shared" si="517"/>
        <v>0.71427133792500319</v>
      </c>
      <c r="DF82" s="12">
        <f t="shared" si="517"/>
        <v>0.61075539652406152</v>
      </c>
      <c r="DG82" s="12">
        <f t="shared" si="517"/>
        <v>0.63256533262020254</v>
      </c>
      <c r="DH82" s="12">
        <f t="shared" si="517"/>
        <v>1.0212755048562738</v>
      </c>
      <c r="DI82" s="12">
        <f t="shared" si="517"/>
        <v>0.4544167899767827</v>
      </c>
      <c r="DJ82" s="12">
        <f t="shared" si="517"/>
        <v>0.65298602231385883</v>
      </c>
      <c r="DK82" s="12">
        <f t="shared" si="517"/>
        <v>1.2961958890879557</v>
      </c>
      <c r="DL82" s="12">
        <f t="shared" si="517"/>
        <v>0.65297790316452786</v>
      </c>
      <c r="DM82" s="12">
        <f t="shared" si="517"/>
        <v>0.45303445860048935</v>
      </c>
      <c r="DN82" s="12">
        <f t="shared" si="517"/>
        <v>0.67049277075515967</v>
      </c>
      <c r="DO82" s="12">
        <f t="shared" si="517"/>
        <v>0.82325512295724068</v>
      </c>
      <c r="DP82" s="12">
        <f t="shared" si="517"/>
        <v>0.69486091487927348</v>
      </c>
      <c r="DQ82" s="12">
        <f t="shared" si="517"/>
        <v>0.55008570173091931</v>
      </c>
      <c r="DR82" s="12">
        <f t="shared" si="517"/>
        <v>0.4008616197595411</v>
      </c>
      <c r="DS82" s="12">
        <f t="shared" si="517"/>
        <v>-0.64644087197154598</v>
      </c>
      <c r="DT82" s="43">
        <f t="shared" ref="DT82:EY82" si="518">DS19/DS$7*DT51</f>
        <v>-17.321033209593903</v>
      </c>
      <c r="DU82" s="43">
        <f t="shared" si="518"/>
        <v>7.1561940492837737</v>
      </c>
      <c r="DV82" s="43">
        <f t="shared" si="518"/>
        <v>1.1467856496414199</v>
      </c>
      <c r="DW82" s="12">
        <f t="shared" si="518"/>
        <v>-0.20986410200075917</v>
      </c>
      <c r="DX82" s="12">
        <f t="shared" si="518"/>
        <v>4.1587788659373999</v>
      </c>
      <c r="DY82" s="12">
        <f t="shared" si="518"/>
        <v>4.3133709082776894</v>
      </c>
      <c r="DZ82" s="12">
        <f t="shared" si="518"/>
        <v>2.390509738641911</v>
      </c>
      <c r="EA82" s="12">
        <f t="shared" si="518"/>
        <v>0.82470299615159959</v>
      </c>
      <c r="EB82" s="12">
        <f t="shared" si="518"/>
        <v>1.2233796330109488</v>
      </c>
      <c r="EC82" s="12">
        <f t="shared" si="518"/>
        <v>1.8293427663985662</v>
      </c>
      <c r="ED82" s="12">
        <f t="shared" si="518"/>
        <v>0.89459929696301865</v>
      </c>
      <c r="EE82" s="12">
        <f t="shared" si="518"/>
        <v>1.9961380388464522</v>
      </c>
      <c r="EF82" s="13">
        <f t="shared" si="518"/>
        <v>1.2305998588841938</v>
      </c>
      <c r="EG82" s="13">
        <f t="shared" si="518"/>
        <v>1.0239527639468182</v>
      </c>
      <c r="EH82" s="13">
        <f t="shared" si="518"/>
        <v>0.51898964274761206</v>
      </c>
      <c r="EI82" s="13">
        <f t="shared" si="518"/>
        <v>0.23468093954123506</v>
      </c>
      <c r="EJ82" s="13">
        <f t="shared" si="518"/>
        <v>0.51524384121229416</v>
      </c>
      <c r="EK82" s="13">
        <f t="shared" si="518"/>
        <v>0.32458800215135242</v>
      </c>
      <c r="EL82" s="13">
        <f t="shared" si="518"/>
        <v>0.27787191754196117</v>
      </c>
      <c r="EM82" s="13">
        <f t="shared" si="518"/>
        <v>4.6882440946497107E-2</v>
      </c>
      <c r="EN82" s="13">
        <f t="shared" si="518"/>
        <v>0.11148729022004228</v>
      </c>
      <c r="EO82" s="13">
        <f t="shared" si="518"/>
        <v>-4.8308230824215981E-2</v>
      </c>
      <c r="EP82" s="13">
        <f t="shared" si="518"/>
        <v>5.3687633083085953E-2</v>
      </c>
      <c r="EQ82" s="13">
        <f t="shared" si="518"/>
        <v>7.7458304099496361E-2</v>
      </c>
      <c r="ER82" s="13">
        <f t="shared" si="518"/>
        <v>0.15412121694913036</v>
      </c>
      <c r="ES82" s="13">
        <f t="shared" si="518"/>
        <v>0.16738292324082124</v>
      </c>
      <c r="ET82" s="13">
        <f t="shared" si="518"/>
        <v>0.17003231026443444</v>
      </c>
      <c r="EU82" s="13">
        <f t="shared" si="518"/>
        <v>8.5817862242277221E-2</v>
      </c>
      <c r="EV82" s="13">
        <f t="shared" si="518"/>
        <v>0.120547092866971</v>
      </c>
      <c r="EW82" s="13">
        <f t="shared" si="518"/>
        <v>0.16250992201938869</v>
      </c>
      <c r="EX82" s="13">
        <f t="shared" si="518"/>
        <v>0.10813061257390713</v>
      </c>
      <c r="EY82" s="13">
        <f t="shared" si="518"/>
        <v>9.1665886502959537E-2</v>
      </c>
      <c r="EZ82" s="13">
        <f t="shared" ref="EZ82:FF82" si="519">EY19/EY$7*EZ51</f>
        <v>0.12493947466722712</v>
      </c>
      <c r="FA82" s="13">
        <f t="shared" si="519"/>
        <v>0.11617937198972343</v>
      </c>
      <c r="FB82" s="13">
        <f t="shared" si="519"/>
        <v>0.14216283459208831</v>
      </c>
      <c r="FC82" s="13">
        <f t="shared" si="519"/>
        <v>0.135572113983952</v>
      </c>
      <c r="FD82" s="13">
        <f t="shared" si="519"/>
        <v>0.1315550956396298</v>
      </c>
      <c r="FE82" s="13">
        <f t="shared" si="519"/>
        <v>0.1089595559573896</v>
      </c>
      <c r="FF82" s="13">
        <f t="shared" si="519"/>
        <v>0.12911671315283912</v>
      </c>
    </row>
    <row r="83" spans="2:162" x14ac:dyDescent="0.2">
      <c r="B83" t="str">
        <f t="shared" si="441"/>
        <v xml:space="preserve">      Leisure and Hospitality</v>
      </c>
      <c r="C83" s="12"/>
      <c r="D83" s="12">
        <f t="shared" ref="D83" si="520">C20/C$7*D52</f>
        <v>0.34518665851775693</v>
      </c>
      <c r="E83" s="12">
        <f t="shared" ref="E83" si="521">D20/D$7*E52</f>
        <v>0.2310287094606884</v>
      </c>
      <c r="F83" s="12">
        <f t="shared" ref="F83" si="522">E20/E$7*F52</f>
        <v>-0.10680761256613587</v>
      </c>
      <c r="G83" s="12">
        <f t="shared" ref="G83" si="523">F20/F$7*G52</f>
        <v>0.57819089002106938</v>
      </c>
      <c r="H83" s="12">
        <f t="shared" ref="H83" si="524">G20/G$7*H52</f>
        <v>-0.15515353553845335</v>
      </c>
      <c r="I83" s="12">
        <f t="shared" ref="I83" si="525">H20/H$7*I52</f>
        <v>-0.52622593802884532</v>
      </c>
      <c r="J83" s="12">
        <f t="shared" ref="J83" si="526">I20/I$7*J52</f>
        <v>0.24133362498737188</v>
      </c>
      <c r="K83" s="12">
        <f t="shared" ref="K83" si="527">J20/J$7*K52</f>
        <v>0.31445624910414904</v>
      </c>
      <c r="L83" s="12">
        <f t="shared" ref="L83" si="528">K20/K$7*L52</f>
        <v>0.1908435599557666</v>
      </c>
      <c r="M83" s="12">
        <f t="shared" ref="M83" si="529">L20/L$7*M52</f>
        <v>0.43344124923538097</v>
      </c>
      <c r="N83" s="12">
        <f t="shared" ref="N83" si="530">M20/M$7*N52</f>
        <v>0.19102206298253785</v>
      </c>
      <c r="O83" s="12">
        <f t="shared" ref="O83" si="531">N20/N$7*O52</f>
        <v>0.26248173302091138</v>
      </c>
      <c r="P83" s="12">
        <f t="shared" ref="P83" si="532">O20/O$7*P52</f>
        <v>0.32210726837486281</v>
      </c>
      <c r="Q83" s="12">
        <f t="shared" ref="Q83" si="533">P20/P$7*Q52</f>
        <v>0.56463143819535311</v>
      </c>
      <c r="R83" s="12">
        <f t="shared" ref="R83" si="534">Q20/Q$7*R52</f>
        <v>-0.31938124910137311</v>
      </c>
      <c r="S83" s="12">
        <f t="shared" ref="S83" si="535">R20/R$7*S52</f>
        <v>0.27281464450880333</v>
      </c>
      <c r="T83" s="12">
        <f t="shared" ref="T83" si="536">S20/S$7*T52</f>
        <v>0.48808248512934577</v>
      </c>
      <c r="U83" s="12">
        <f t="shared" ref="U83" si="537">T20/T$7*U52</f>
        <v>-0.11549838320487696</v>
      </c>
      <c r="V83" s="12">
        <f t="shared" ref="V83" si="538">U20/U$7*V52</f>
        <v>0.67904385372849618</v>
      </c>
      <c r="W83" s="12">
        <f t="shared" ref="W83" si="539">V20/V$7*W52</f>
        <v>0.59908726677404645</v>
      </c>
      <c r="X83" s="12">
        <f t="shared" ref="X83" si="540">W20/W$7*X52</f>
        <v>0.17158196239351858</v>
      </c>
      <c r="Y83" s="12">
        <f t="shared" ref="Y83" si="541">X20/X$7*Y52</f>
        <v>-0.11300441408283518</v>
      </c>
      <c r="Z83" s="12">
        <f t="shared" ref="Z83" si="542">Y20/Y$7*Z52</f>
        <v>0.77253464208092315</v>
      </c>
      <c r="AA83" s="12">
        <f t="shared" ref="AA83" si="543">Z20/Z$7*AA52</f>
        <v>-0.35926684290302663</v>
      </c>
      <c r="AB83" s="12">
        <f t="shared" ref="AB83" si="544">AA20/AA$7*AB52</f>
        <v>0.81718417133292287</v>
      </c>
      <c r="AC83" s="12">
        <f t="shared" ref="AC83" si="545">AB20/AB$7*AC52</f>
        <v>0.58835499150847348</v>
      </c>
      <c r="AD83" s="12">
        <f t="shared" ref="AD83" si="546">AC20/AC$7*AD52</f>
        <v>0.23150946125245925</v>
      </c>
      <c r="AE83" s="12">
        <f t="shared" ref="AE83" si="547">AD20/AD$7*AE52</f>
        <v>-3.8720539109117461E-15</v>
      </c>
      <c r="AF83" s="12">
        <f t="shared" ref="AF83" si="548">AE20/AE$7*AF52</f>
        <v>-4.2331738115278426E-2</v>
      </c>
      <c r="AG83" s="12">
        <f t="shared" ref="AG83" si="549">AF20/AF$7*AG52</f>
        <v>0.55399581943642573</v>
      </c>
      <c r="AH83" s="12">
        <f t="shared" ref="AH83" si="550">AG20/AG$7*AH52</f>
        <v>0.71069453499226432</v>
      </c>
      <c r="AI83" s="12">
        <f t="shared" ref="AI83" si="551">AH20/AH$7*AI52</f>
        <v>-8.0726344099624495E-2</v>
      </c>
      <c r="AJ83" s="12">
        <f t="shared" ref="AJ83" si="552">AI20/AI$7*AJ52</f>
        <v>0.52385823384867614</v>
      </c>
      <c r="AK83" s="12">
        <f t="shared" ref="AK83" si="553">AJ20/AJ$7*AK52</f>
        <v>0.35217828725631523</v>
      </c>
      <c r="AL83" s="12">
        <f t="shared" ref="AL83" si="554">AK20/AK$7*AL52</f>
        <v>-0.25250028416093573</v>
      </c>
      <c r="AM83" s="12">
        <f t="shared" ref="AM83" si="555">AL20/AL$7*AM52</f>
        <v>1.362251631167718</v>
      </c>
      <c r="AN83" s="12">
        <f t="shared" ref="AN83" si="556">AM20/AM$7*AN52</f>
        <v>6.8150862286421018E-2</v>
      </c>
      <c r="AO83" s="12">
        <f t="shared" ref="AO83" si="557">AN20/AN$7*AO52</f>
        <v>0.14601615748565402</v>
      </c>
      <c r="AP83" s="12">
        <f t="shared" ref="AP83" si="558">AO20/AO$7*AP52</f>
        <v>0.47988785139611784</v>
      </c>
      <c r="AQ83" s="12">
        <f t="shared" ref="AQ83" si="559">AP20/AP$7*AQ52</f>
        <v>0.20179463381118026</v>
      </c>
      <c r="AR83" s="12">
        <f t="shared" ref="AR83" si="560">AQ20/AQ$7*AR52</f>
        <v>-0.18811567788927391</v>
      </c>
      <c r="AS83" s="12">
        <f t="shared" ref="AS83" si="561">AR20/AR$7*AS52</f>
        <v>-0.51606597447393843</v>
      </c>
      <c r="AT83" s="12">
        <f t="shared" ref="AT83" si="562">AS20/AS$7*AT52</f>
        <v>0.76669198789320969</v>
      </c>
      <c r="AU83" s="12">
        <f t="shared" ref="AU83" si="563">AT20/AT$7*AU52</f>
        <v>-5.5899891997563164E-2</v>
      </c>
      <c r="AV83" s="12">
        <f t="shared" ref="AV83" si="564">AU20/AU$7*AV52</f>
        <v>-0.13069873792407841</v>
      </c>
      <c r="AW83" s="12">
        <f t="shared" ref="AW83" si="565">AV20/AV$7*AW52</f>
        <v>-0.28936422325210548</v>
      </c>
      <c r="AX83" s="12">
        <f t="shared" ref="AX83" si="566">AW20/AW$7*AX52</f>
        <v>-0.73912872299353594</v>
      </c>
      <c r="AY83" s="12">
        <f t="shared" ref="AY83" si="567">AX20/AX$7*AY52</f>
        <v>-0.16391835375460315</v>
      </c>
      <c r="AZ83" s="12">
        <f t="shared" ref="AZ83" si="568">AY20/AY$7*AZ52</f>
        <v>0.23831156051686686</v>
      </c>
      <c r="BA83" s="12">
        <f t="shared" ref="BA83" si="569">AZ20/AZ$7*BA52</f>
        <v>0.15927813617024758</v>
      </c>
      <c r="BB83" s="12">
        <f t="shared" ref="BB83" si="570">BA20/BA$7*BB52</f>
        <v>9.861010503926777E-3</v>
      </c>
      <c r="BC83" s="12">
        <f t="shared" ref="BC83" si="571">BB20/BB$7*BC52</f>
        <v>8.9389761412945454E-2</v>
      </c>
      <c r="BD83" s="12">
        <f t="shared" ref="BD83" si="572">BC20/BC$7*BD52</f>
        <v>9.9592093996802397E-2</v>
      </c>
      <c r="BE83" s="12">
        <f t="shared" ref="BE83" si="573">BD20/BD$7*BE52</f>
        <v>0.39460647525059267</v>
      </c>
      <c r="BF83" s="12">
        <f t="shared" ref="BF83" si="574">BE20/BE$7*BF52</f>
        <v>0.61256570125257503</v>
      </c>
      <c r="BG83" s="12">
        <f t="shared" ref="BG83" si="575">BF20/BF$7*BG52</f>
        <v>-4.9577745909461263E-2</v>
      </c>
      <c r="BH83" s="12">
        <f t="shared" ref="BH83" si="576">BG20/BG$7*BH52</f>
        <v>0.43475438504404412</v>
      </c>
      <c r="BI83" s="12">
        <f t="shared" ref="BI83" si="577">BH20/BH$7*BI52</f>
        <v>-9.8491562946676603E-2</v>
      </c>
      <c r="BJ83" s="12">
        <f t="shared" ref="BJ83" si="578">BI20/BI$7*BJ52</f>
        <v>0.38054481825562025</v>
      </c>
      <c r="BK83" s="12">
        <f t="shared" ref="BK83" si="579">BJ20/BJ$7*BK52</f>
        <v>0.157695461857631</v>
      </c>
      <c r="BL83" s="12">
        <f t="shared" ref="BL83" si="580">BK20/BK$7*BL52</f>
        <v>0.54801009186435468</v>
      </c>
      <c r="BM83" s="12">
        <f t="shared" ref="BM83" si="581">BL20/BL$7*BM52</f>
        <v>0.19473753644310862</v>
      </c>
      <c r="BN83" s="12">
        <f t="shared" ref="BN83" si="582">BM20/BM$7*BN52</f>
        <v>0.32091077467079387</v>
      </c>
      <c r="BO83" s="12">
        <f t="shared" ref="BO83" si="583">BN20/BN$7*BO52</f>
        <v>0.27839543491226482</v>
      </c>
      <c r="BP83" s="12">
        <f t="shared" ref="BP83" si="584">BO20/BO$7*BP52</f>
        <v>0.1898316192652672</v>
      </c>
      <c r="BQ83" s="12">
        <f t="shared" ref="BQ83" si="585">BP20/BP$7*BQ52</f>
        <v>0.43770520466772839</v>
      </c>
      <c r="BR83" s="12">
        <f t="shared" ref="BR83" si="586">BQ20/BQ$7*BR52</f>
        <v>0.34855286079326331</v>
      </c>
      <c r="BS83" s="12">
        <f t="shared" ref="BS83" si="587">BR20/BR$7*BS52</f>
        <v>0.35596980829198815</v>
      </c>
      <c r="BT83" s="12">
        <f t="shared" ref="BT83" si="588">BS20/BS$7*BT52</f>
        <v>0.24913001427301035</v>
      </c>
      <c r="BU83" s="12">
        <f t="shared" ref="BU83" si="589">BT20/BT$7*BU52</f>
        <v>0.31227370776936064</v>
      </c>
      <c r="BV83" s="12">
        <f t="shared" ref="BV83" si="590">BU20/BU$7*BV52</f>
        <v>0.23650040653738236</v>
      </c>
      <c r="BW83" s="12">
        <f t="shared" ref="BW83" si="591">BV20/BV$7*BW52</f>
        <v>0.27160343245994462</v>
      </c>
      <c r="BX83" s="12">
        <f t="shared" ref="BX83" si="592">BW20/BW$7*BX52</f>
        <v>-9.7481264639607559E-2</v>
      </c>
      <c r="BY83" s="12">
        <f t="shared" ref="BY83" si="593">BX20/BX$7*BY52</f>
        <v>3.5653296995615737E-2</v>
      </c>
      <c r="BZ83" s="12">
        <f t="shared" ref="BZ83" si="594">BY20/BY$7*BZ52</f>
        <v>-0.55540623429960423</v>
      </c>
      <c r="CA83" s="12">
        <f t="shared" ref="CA83" si="595">BZ20/BZ$7*CA52</f>
        <v>-0.75351901282762768</v>
      </c>
      <c r="CB83" s="12">
        <f t="shared" ref="CB83" si="596">CA20/CA$7*CB52</f>
        <v>-0.63509673835660196</v>
      </c>
      <c r="CC83" s="12">
        <f t="shared" ref="CC83" si="597">CB20/CB$7*CC52</f>
        <v>-8.142782384676222E-15</v>
      </c>
      <c r="CD83" s="12">
        <f t="shared" ref="CD83" si="598">CC20/CC$7*CD52</f>
        <v>-0.20720727391440999</v>
      </c>
      <c r="CE83" s="12">
        <f t="shared" ref="CE83" si="599">CD20/CD$7*CE52</f>
        <v>-7.6269498532209046E-2</v>
      </c>
      <c r="CF83" s="12">
        <f t="shared" ref="CF83" si="600">CE20/CE$7*CF52</f>
        <v>0.2619950226030347</v>
      </c>
      <c r="CG83" s="12">
        <f t="shared" ref="CG83" si="601">CF20/CF$7*CG52</f>
        <v>0.15389236562038885</v>
      </c>
      <c r="CH83" s="12">
        <f t="shared" ref="CH83" si="602">CG20/CG$7*CH52</f>
        <v>0.37776683145557993</v>
      </c>
      <c r="CI83" s="12">
        <f t="shared" ref="CI83" si="603">CH20/CH$7*CI52</f>
        <v>3.8003740442067432E-2</v>
      </c>
      <c r="CJ83" s="12">
        <f t="shared" ref="CJ83" si="604">CI20/CI$7*CJ52</f>
        <v>0.3646456428526198</v>
      </c>
      <c r="CK83" s="12">
        <f t="shared" ref="CK83" si="605">CJ20/CJ$7*CK52</f>
        <v>0.10376204446154751</v>
      </c>
      <c r="CL83" s="12">
        <f t="shared" ref="CL83" si="606">CK20/CK$7*CL52</f>
        <v>0.36985513862787384</v>
      </c>
      <c r="CM83" s="12">
        <f t="shared" ref="CM83" si="607">CL20/CL$7*CM52</f>
        <v>0.339084701285778</v>
      </c>
      <c r="CN83" s="12">
        <f t="shared" ref="CN83" si="608">CM20/CM$7*CN52</f>
        <v>0.39404288365103834</v>
      </c>
      <c r="CO83" s="12">
        <f t="shared" ref="CO83" si="609">CN20/CN$7*CO52</f>
        <v>0.15658484742314666</v>
      </c>
      <c r="CP83" s="12">
        <f t="shared" ref="CP83" si="610">CO20/CO$7*CP52</f>
        <v>0.65427600945143105</v>
      </c>
      <c r="CQ83" s="12">
        <f t="shared" ref="CQ83" si="611">CP20/CP$7*CQ52</f>
        <v>0.31077530434524553</v>
      </c>
      <c r="CR83" s="12">
        <f t="shared" ref="CR83" si="612">CQ20/CQ$7*CR52</f>
        <v>0.47499040795287278</v>
      </c>
      <c r="CS83" s="12">
        <f t="shared" ref="CS83" si="613">CR20/CR$7*CS52</f>
        <v>0.38896195642487147</v>
      </c>
      <c r="CT83" s="12">
        <f t="shared" ref="CT83" si="614">CS20/CS$7*CT52</f>
        <v>0.35909345087930344</v>
      </c>
      <c r="CU83" s="12">
        <f t="shared" ref="CU83" si="615">CT20/CT$7*CU52</f>
        <v>0.40126244991580384</v>
      </c>
      <c r="CV83" s="12">
        <f t="shared" ref="CV83" si="616">CU20/CU$7*CV52</f>
        <v>0.11389634259110769</v>
      </c>
      <c r="CW83" s="12">
        <f t="shared" ref="CW83" si="617">CV20/CV$7*CW52</f>
        <v>0.30797135903761325</v>
      </c>
      <c r="CX83" s="12">
        <f t="shared" ref="CX83" si="618">CW20/CW$7*CX52</f>
        <v>0.17309904367874987</v>
      </c>
      <c r="CY83" s="12">
        <f t="shared" ref="CY83" si="619">CX20/CX$7*CY52</f>
        <v>0.53194936072236676</v>
      </c>
      <c r="CZ83" s="12">
        <f t="shared" ref="CZ83" si="620">CY20/CY$7*CZ52</f>
        <v>0.43108256893520253</v>
      </c>
      <c r="DA83" s="12">
        <f t="shared" ref="DA83" si="621">CZ20/CZ$7*DA52</f>
        <v>0.81522729916361669</v>
      </c>
      <c r="DB83" s="12">
        <f t="shared" ref="DB83" si="622">DA20/DA$7*DB52</f>
        <v>0.2692560219058473</v>
      </c>
      <c r="DC83" s="12">
        <f t="shared" ref="DC83" si="623">DB20/DB$7*DC52</f>
        <v>0.44602795710436366</v>
      </c>
      <c r="DD83" s="12">
        <f t="shared" ref="DD83" si="624">DC20/DC$7*DD52</f>
        <v>0.31558622352249083</v>
      </c>
      <c r="DE83" s="12">
        <f t="shared" ref="DE83" si="625">DD20/DD$7*DE52</f>
        <v>0.47150136377648538</v>
      </c>
      <c r="DF83" s="12">
        <f t="shared" ref="DF83" si="626">DE20/DE$7*DF52</f>
        <v>0.21977686604474961</v>
      </c>
      <c r="DG83" s="12">
        <f t="shared" ref="DG83" si="627">DF20/DF$7*DG52</f>
        <v>0.30897008349983407</v>
      </c>
      <c r="DH83" s="12">
        <f t="shared" ref="DH83" si="628">DG20/DG$7*DH52</f>
        <v>0.57120127953539934</v>
      </c>
      <c r="DI83" s="12">
        <f t="shared" ref="DI83" si="629">DH20/DH$7*DI52</f>
        <v>7.9230041607840189E-3</v>
      </c>
      <c r="DJ83" s="12">
        <f t="shared" ref="DJ83" si="630">DI20/DI$7*DJ52</f>
        <v>0.21474352650985695</v>
      </c>
      <c r="DK83" s="12">
        <f t="shared" ref="DK83" si="631">DJ20/DJ$7*DK52</f>
        <v>0.50431262801746257</v>
      </c>
      <c r="DL83" s="12">
        <f t="shared" ref="DL83" si="632">DK20/DK$7*DL52</f>
        <v>0.34743085510494109</v>
      </c>
      <c r="DM83" s="12">
        <f t="shared" ref="DM83" si="633">DL20/DL$7*DM52</f>
        <v>-5.4216095064310896E-2</v>
      </c>
      <c r="DN83" s="12">
        <f t="shared" ref="DN83" si="634">DM20/DM$7*DN52</f>
        <v>0.32044478185807895</v>
      </c>
      <c r="DO83" s="12">
        <f t="shared" ref="DO83" si="635">DN20/DN$7*DO52</f>
        <v>-3.8329281800165017E-2</v>
      </c>
      <c r="DP83" s="12">
        <f t="shared" ref="DP83" si="636">DO20/DO$7*DP52</f>
        <v>0.22358991573947692</v>
      </c>
      <c r="DQ83" s="12">
        <f t="shared" ref="DQ83" si="637">DP20/DP$7*DQ52</f>
        <v>0.16016475929933788</v>
      </c>
      <c r="DR83" s="12">
        <f t="shared" ref="DR83" si="638">DQ20/DQ$7*DR52</f>
        <v>6.0302131052121552E-2</v>
      </c>
      <c r="DS83" s="12">
        <f t="shared" ref="DS83" si="639">DR20/DR$7*DS52</f>
        <v>-0.53615382137358447</v>
      </c>
      <c r="DT83" s="43">
        <f t="shared" ref="DT83" si="640">DS20/DS$7*DT52</f>
        <v>-8.7170492114208002</v>
      </c>
      <c r="DU83" s="43">
        <f t="shared" ref="DU83" si="641">DT20/DT$7*DU52</f>
        <v>4.2751044753164242</v>
      </c>
      <c r="DV83" s="43">
        <f t="shared" ref="DV83" si="642">DU20/DU$7*DV52</f>
        <v>0.65944023183364608</v>
      </c>
      <c r="DW83" s="12">
        <f t="shared" ref="DW83" si="643">DV20/DV$7*DW52</f>
        <v>-0.44238415687154753</v>
      </c>
      <c r="DX83" s="12">
        <f t="shared" ref="DX83" si="644">DW20/DW$7*DX52</f>
        <v>3.6720618776324137</v>
      </c>
      <c r="DY83" s="12">
        <f t="shared" ref="DY83" si="645">DX20/DX$7*DY52</f>
        <v>3.8265271629336954</v>
      </c>
      <c r="DZ83" s="12">
        <f t="shared" ref="DZ83" si="646">DY20/DY$7*DZ52</f>
        <v>1.8547821414684562</v>
      </c>
      <c r="EA83" s="12">
        <f t="shared" ref="EA83" si="647">DZ20/DZ$7*EA52</f>
        <v>0.56720541724994544</v>
      </c>
      <c r="EB83" s="12">
        <f t="shared" ref="EB83" si="648">EA20/EA$7*EB52</f>
        <v>1.0062461995513043</v>
      </c>
      <c r="EC83" s="12">
        <f t="shared" ref="EC83" si="649">EB20/EB$7*EC52</f>
        <v>0.91328996615771563</v>
      </c>
      <c r="ED83" s="12">
        <f t="shared" ref="ED83" si="650">EC20/EC$7*ED52</f>
        <v>0.99790260968916622</v>
      </c>
      <c r="EE83" s="12">
        <f t="shared" ref="EE83" si="651">ED20/ED$7*EE52</f>
        <v>0.80446533002181142</v>
      </c>
      <c r="EF83" s="13">
        <f t="shared" ref="EF83" si="652">EE20/EE$7*EF52</f>
        <v>0.47628167327128418</v>
      </c>
      <c r="EG83" s="13">
        <f t="shared" ref="EG83" si="653">EF20/EF$7*EG52</f>
        <v>0.15614825882534997</v>
      </c>
      <c r="EH83" s="13">
        <f t="shared" ref="EH83" si="654">EG20/EG$7*EH52</f>
        <v>0.24987123515327961</v>
      </c>
      <c r="EI83" s="13">
        <f t="shared" ref="EI83" si="655">EH20/EH$7*EI52</f>
        <v>2.4138692351460937E-2</v>
      </c>
      <c r="EJ83" s="13">
        <f t="shared" ref="EJ83" si="656">EI20/EI$7*EJ52</f>
        <v>3.3893620008548495E-2</v>
      </c>
      <c r="EK83" s="13">
        <f t="shared" ref="EK83" si="657">EJ20/EJ$7*EK52</f>
        <v>0.2050000052195331</v>
      </c>
      <c r="EL83" s="13">
        <f t="shared" ref="EL83" si="658">EK20/EK$7*EL52</f>
        <v>0.32276227703302346</v>
      </c>
      <c r="EM83" s="13">
        <f t="shared" ref="EM83" si="659">EL20/EL$7*EM52</f>
        <v>4.0874933758749933E-2</v>
      </c>
      <c r="EN83" s="13">
        <f t="shared" ref="EN83" si="660">EM20/EM$7*EN52</f>
        <v>0.17798825750614009</v>
      </c>
      <c r="EO83" s="13">
        <f t="shared" ref="EO83" si="661">EN20/EN$7*EO52</f>
        <v>3.4713166112568999E-2</v>
      </c>
      <c r="EP83" s="13">
        <f t="shared" ref="EP83" si="662">EO20/EO$7*EP52</f>
        <v>0.17543611015791219</v>
      </c>
      <c r="EQ83" s="13">
        <f t="shared" ref="EQ83" si="663">EP20/EP$7*EQ52</f>
        <v>0.11805887215475309</v>
      </c>
      <c r="ER83" s="13">
        <f t="shared" ref="ER83" si="664">EQ20/EQ$7*ER52</f>
        <v>0.2157899242700719</v>
      </c>
      <c r="ES83" s="13">
        <f t="shared" ref="ES83" si="665">ER20/ER$7*ES52</f>
        <v>0.15463743181941619</v>
      </c>
      <c r="ET83" s="13">
        <f t="shared" ref="ET83" si="666">ES20/ES$7*ET52</f>
        <v>0.18873686770194695</v>
      </c>
      <c r="EU83" s="13">
        <f t="shared" ref="EU83" si="667">ET20/ET$7*EU52</f>
        <v>1.5257975712006405E-2</v>
      </c>
      <c r="EV83" s="13">
        <f t="shared" ref="EV83" si="668">EU20/EU$7*EV52</f>
        <v>6.5713978238224127E-2</v>
      </c>
      <c r="EW83" s="13">
        <f t="shared" ref="EW83" si="669">EV20/EV$7*EW52</f>
        <v>0.12436450826635408</v>
      </c>
      <c r="EX83" s="13">
        <f t="shared" ref="EX83" si="670">EW20/EW$7*EX52</f>
        <v>-0.13277039544112929</v>
      </c>
      <c r="EY83" s="13">
        <f t="shared" ref="EY83" si="671">EX20/EX$7*EY52</f>
        <v>-0.23390454615170328</v>
      </c>
      <c r="EZ83" s="13">
        <f t="shared" ref="EZ83" si="672">EY20/EY$7*EZ52</f>
        <v>3.287380526978189E-2</v>
      </c>
      <c r="FA83" s="13">
        <f t="shared" ref="FA83" si="673">EZ20/EZ$7*FA52</f>
        <v>3.8778451231608155E-2</v>
      </c>
      <c r="FB83" s="13">
        <f t="shared" ref="FB83" si="674">FA20/FA$7*FB52</f>
        <v>5.147470157850665E-2</v>
      </c>
      <c r="FC83" s="13">
        <f t="shared" ref="FC83" si="675">FB20/FB$7*FC52</f>
        <v>-2.9804832622038053E-2</v>
      </c>
      <c r="FD83" s="13">
        <f t="shared" ref="FD83" si="676">FC20/FC$7*FD52</f>
        <v>6.6336072376930025E-2</v>
      </c>
      <c r="FE83" s="13">
        <f t="shared" ref="FE83" si="677">FD20/FD$7*FE52</f>
        <v>7.7364555753983516E-2</v>
      </c>
      <c r="FF83" s="13">
        <f t="shared" ref="FF83" si="678">FE20/FE$7*FF52</f>
        <v>7.222888123807418E-2</v>
      </c>
    </row>
    <row r="84" spans="2:162" x14ac:dyDescent="0.2">
      <c r="B84" t="str">
        <f t="shared" ref="B84:B86" si="679">B53</f>
        <v xml:space="preserve">   Government</v>
      </c>
      <c r="C84" s="12"/>
      <c r="D84" s="12">
        <f t="shared" ref="D84:AA84" si="680">C21/C$7*D53</f>
        <v>0.61743462435566532</v>
      </c>
      <c r="E84" s="12">
        <f t="shared" si="680"/>
        <v>1.0400911663161054</v>
      </c>
      <c r="F84" s="12">
        <f t="shared" si="680"/>
        <v>-0.22515863182357912</v>
      </c>
      <c r="G84" s="12">
        <f t="shared" si="680"/>
        <v>0.20498584654886484</v>
      </c>
      <c r="H84" s="12">
        <f t="shared" si="680"/>
        <v>1.436294034211997</v>
      </c>
      <c r="I84" s="12">
        <f t="shared" si="680"/>
        <v>0.51022118509525372</v>
      </c>
      <c r="J84" s="12">
        <f t="shared" si="680"/>
        <v>8.3731510911920146E-2</v>
      </c>
      <c r="K84" s="12">
        <f t="shared" si="680"/>
        <v>0.90368102409666218</v>
      </c>
      <c r="L84" s="12">
        <f t="shared" si="680"/>
        <v>0.46691861921515571</v>
      </c>
      <c r="M84" s="12">
        <f t="shared" si="680"/>
        <v>-0.21136175734515106</v>
      </c>
      <c r="N84" s="12">
        <f t="shared" si="680"/>
        <v>1.1086625740430065</v>
      </c>
      <c r="O84" s="12">
        <f t="shared" si="680"/>
        <v>-0.28093338792554146</v>
      </c>
      <c r="P84" s="12">
        <f t="shared" si="680"/>
        <v>0.47639659306094001</v>
      </c>
      <c r="Q84" s="12">
        <f t="shared" si="680"/>
        <v>0.22406953313974814</v>
      </c>
      <c r="R84" s="12">
        <f t="shared" si="680"/>
        <v>0.45672568902035138</v>
      </c>
      <c r="S84" s="12">
        <f t="shared" si="680"/>
        <v>-5.8518504724304456E-2</v>
      </c>
      <c r="T84" s="12">
        <f t="shared" si="680"/>
        <v>0.47203645165733665</v>
      </c>
      <c r="U84" s="12">
        <f t="shared" si="680"/>
        <v>-0.51528059706287432</v>
      </c>
      <c r="V84" s="12">
        <f t="shared" si="680"/>
        <v>1.3662967384791793</v>
      </c>
      <c r="W84" s="12">
        <f t="shared" si="680"/>
        <v>0.21885044002251269</v>
      </c>
      <c r="X84" s="12">
        <f t="shared" si="680"/>
        <v>0.19402045858587688</v>
      </c>
      <c r="Y84" s="12">
        <f t="shared" si="680"/>
        <v>-0.40444568134859282</v>
      </c>
      <c r="Z84" s="12">
        <f t="shared" si="680"/>
        <v>0.65718731442106859</v>
      </c>
      <c r="AA84" s="12">
        <f t="shared" si="680"/>
        <v>0.74355787315964195</v>
      </c>
      <c r="AB84" s="12">
        <f t="shared" ref="AB84:BG84" si="681">AA21/AA$7*AB53</f>
        <v>-9.9839762846878552E-2</v>
      </c>
      <c r="AC84" s="12">
        <f t="shared" si="681"/>
        <v>-0.18675722607940867</v>
      </c>
      <c r="AD84" s="12">
        <f t="shared" si="681"/>
        <v>0.26386975928205236</v>
      </c>
      <c r="AE84" s="12">
        <f t="shared" si="681"/>
        <v>0</v>
      </c>
      <c r="AF84" s="12">
        <f t="shared" si="681"/>
        <v>1.1817532598085005</v>
      </c>
      <c r="AG84" s="12">
        <f t="shared" si="681"/>
        <v>-3.1176874749953138E-2</v>
      </c>
      <c r="AH84" s="12">
        <f t="shared" si="681"/>
        <v>0.21738692032036216</v>
      </c>
      <c r="AI84" s="12">
        <f t="shared" si="681"/>
        <v>0.46159587945547809</v>
      </c>
      <c r="AJ84" s="12">
        <f t="shared" si="681"/>
        <v>0.45761808839682588</v>
      </c>
      <c r="AK84" s="12">
        <f t="shared" si="681"/>
        <v>0.25950964056157028</v>
      </c>
      <c r="AL84" s="12">
        <f t="shared" si="681"/>
        <v>0.36719538153900483</v>
      </c>
      <c r="AM84" s="12">
        <f t="shared" si="681"/>
        <v>0.1467260999701766</v>
      </c>
      <c r="AN84" s="12">
        <f t="shared" si="681"/>
        <v>0.44228722066796727</v>
      </c>
      <c r="AO84" s="12">
        <f t="shared" si="681"/>
        <v>0.46052981507908536</v>
      </c>
      <c r="AP84" s="12">
        <f t="shared" si="681"/>
        <v>8.6561212800786394E-2</v>
      </c>
      <c r="AQ84" s="12">
        <f t="shared" si="681"/>
        <v>0.29780402446637871</v>
      </c>
      <c r="AR84" s="12">
        <f t="shared" si="681"/>
        <v>0.48062260365163001</v>
      </c>
      <c r="AS84" s="12">
        <f t="shared" si="681"/>
        <v>-0.31777997866457391</v>
      </c>
      <c r="AT84" s="12">
        <f t="shared" si="681"/>
        <v>5.6421177839368515E-2</v>
      </c>
      <c r="AU84" s="12">
        <f t="shared" si="681"/>
        <v>1.1176824796371014</v>
      </c>
      <c r="AV84" s="12">
        <f t="shared" si="681"/>
        <v>0.47570597209744381</v>
      </c>
      <c r="AW84" s="12">
        <f t="shared" si="681"/>
        <v>0.25708917468271653</v>
      </c>
      <c r="AX84" s="12">
        <f t="shared" si="681"/>
        <v>0.53299777807963045</v>
      </c>
      <c r="AY84" s="12">
        <f t="shared" si="681"/>
        <v>0.21488899392421537</v>
      </c>
      <c r="AZ84" s="12">
        <f t="shared" si="681"/>
        <v>0.22738172185052927</v>
      </c>
      <c r="BA84" s="12">
        <f t="shared" si="681"/>
        <v>5.9414743508521987E-2</v>
      </c>
      <c r="BB84" s="12">
        <f t="shared" si="681"/>
        <v>0.378209242694936</v>
      </c>
      <c r="BC84" s="12">
        <f t="shared" si="681"/>
        <v>0.16893119605962176</v>
      </c>
      <c r="BD84" s="12">
        <f t="shared" si="681"/>
        <v>0.33000929361836984</v>
      </c>
      <c r="BE84" s="12">
        <f t="shared" si="681"/>
        <v>-0.39414068794243456</v>
      </c>
      <c r="BF84" s="12">
        <f t="shared" si="681"/>
        <v>0.23035838217369325</v>
      </c>
      <c r="BG84" s="12">
        <f t="shared" si="681"/>
        <v>-0.20755139799429803</v>
      </c>
      <c r="BH84" s="12">
        <f t="shared" ref="BH84:CM84" si="682">BG21/BG$7*BH53</f>
        <v>9.9588694992711682E-2</v>
      </c>
      <c r="BI84" s="12">
        <f t="shared" si="682"/>
        <v>0.11903128316077087</v>
      </c>
      <c r="BJ84" s="12">
        <f t="shared" si="682"/>
        <v>6.9146987540049623E-2</v>
      </c>
      <c r="BK84" s="12">
        <f t="shared" si="682"/>
        <v>-0.33010869190275982</v>
      </c>
      <c r="BL84" s="12">
        <f t="shared" si="682"/>
        <v>7.8130904779288898E-2</v>
      </c>
      <c r="BM84" s="12">
        <f t="shared" si="682"/>
        <v>9.6846737144596212E-2</v>
      </c>
      <c r="BN84" s="12">
        <f t="shared" si="682"/>
        <v>8.6589701154197757E-2</v>
      </c>
      <c r="BO84" s="12">
        <f t="shared" si="682"/>
        <v>0.12380046689662903</v>
      </c>
      <c r="BP84" s="12">
        <f t="shared" si="682"/>
        <v>-9.394735441339705E-2</v>
      </c>
      <c r="BQ84" s="12">
        <f t="shared" si="682"/>
        <v>-1.8687406025912782E-2</v>
      </c>
      <c r="BR84" s="12">
        <f t="shared" si="682"/>
        <v>0.14922021567959845</v>
      </c>
      <c r="BS84" s="12">
        <f t="shared" si="682"/>
        <v>3.6975029499259744E-2</v>
      </c>
      <c r="BT84" s="12">
        <f t="shared" si="682"/>
        <v>0.13753502102012505</v>
      </c>
      <c r="BU84" s="12">
        <f t="shared" si="682"/>
        <v>0.3942117587216441</v>
      </c>
      <c r="BV84" s="12">
        <f t="shared" si="682"/>
        <v>0.12657489643530809</v>
      </c>
      <c r="BW84" s="12">
        <f t="shared" si="682"/>
        <v>0.27974189340822664</v>
      </c>
      <c r="BX84" s="12">
        <f t="shared" si="682"/>
        <v>4.4541942734486591E-2</v>
      </c>
      <c r="BY84" s="12">
        <f t="shared" si="682"/>
        <v>1.0153436522057668</v>
      </c>
      <c r="BZ84" s="12">
        <f t="shared" si="682"/>
        <v>0.17851867997137758</v>
      </c>
      <c r="CA84" s="12">
        <f t="shared" si="682"/>
        <v>-0.23369822743519339</v>
      </c>
      <c r="CB84" s="12">
        <f t="shared" si="682"/>
        <v>0.30564817864119093</v>
      </c>
      <c r="CC84" s="12">
        <f t="shared" si="682"/>
        <v>-0.30744288197383596</v>
      </c>
      <c r="CD84" s="12">
        <f t="shared" si="682"/>
        <v>-0.15138660023543907</v>
      </c>
      <c r="CE84" s="12">
        <f t="shared" si="682"/>
        <v>-0.17138519344650727</v>
      </c>
      <c r="CF84" s="12">
        <f t="shared" si="682"/>
        <v>0.95374142186777455</v>
      </c>
      <c r="CG84" s="12">
        <f t="shared" si="682"/>
        <v>-0.58390833806242792</v>
      </c>
      <c r="CH84" s="12">
        <f t="shared" si="682"/>
        <v>-0.56429176908462864</v>
      </c>
      <c r="CI84" s="12">
        <f t="shared" si="682"/>
        <v>-0.29185657868631176</v>
      </c>
      <c r="CJ84" s="12">
        <f t="shared" si="682"/>
        <v>-0.10376691067750998</v>
      </c>
      <c r="CK84" s="12">
        <f t="shared" si="682"/>
        <v>-0.43642855422382903</v>
      </c>
      <c r="CL84" s="12">
        <f t="shared" si="682"/>
        <v>0.21619572136324086</v>
      </c>
      <c r="CM84" s="12">
        <f t="shared" si="682"/>
        <v>0.13993374943301726</v>
      </c>
      <c r="CN84" s="12">
        <f t="shared" ref="CN84:DS84" si="683">CM21/CM$7*CN53</f>
        <v>-9.2362330033622011E-3</v>
      </c>
      <c r="CO84" s="12">
        <f t="shared" si="683"/>
        <v>3.6652834207217468E-2</v>
      </c>
      <c r="CP84" s="12">
        <f t="shared" si="683"/>
        <v>0.28468177830464891</v>
      </c>
      <c r="CQ84" s="12">
        <f t="shared" si="683"/>
        <v>0.18150083458729613</v>
      </c>
      <c r="CR84" s="12">
        <f t="shared" si="683"/>
        <v>2.6924999900640244E-2</v>
      </c>
      <c r="CS84" s="12">
        <f t="shared" si="683"/>
        <v>8.932903624237315E-2</v>
      </c>
      <c r="CT84" s="12">
        <f t="shared" si="683"/>
        <v>0.41189742302867549</v>
      </c>
      <c r="CU84" s="12">
        <f t="shared" si="683"/>
        <v>0.15874559883635092</v>
      </c>
      <c r="CV84" s="12">
        <f t="shared" si="683"/>
        <v>6.9917283668296637E-2</v>
      </c>
      <c r="CW84" s="12">
        <f t="shared" si="683"/>
        <v>0.30693716882232663</v>
      </c>
      <c r="CX84" s="12">
        <f t="shared" si="683"/>
        <v>0.22492592285221907</v>
      </c>
      <c r="CY84" s="12">
        <f t="shared" si="683"/>
        <v>0.43238705168351771</v>
      </c>
      <c r="CZ84" s="12">
        <f t="shared" si="683"/>
        <v>0.39440739808598935</v>
      </c>
      <c r="DA84" s="12">
        <f t="shared" si="683"/>
        <v>0.4600414044503684</v>
      </c>
      <c r="DB84" s="12">
        <f t="shared" si="683"/>
        <v>0.15055037435663191</v>
      </c>
      <c r="DC84" s="12">
        <f t="shared" si="683"/>
        <v>0.18299788946183951</v>
      </c>
      <c r="DD84" s="12">
        <f t="shared" si="683"/>
        <v>0.49930013975059373</v>
      </c>
      <c r="DE84" s="12">
        <f t="shared" si="683"/>
        <v>0.28673540475915027</v>
      </c>
      <c r="DF84" s="12">
        <f t="shared" si="683"/>
        <v>0.34232352169199437</v>
      </c>
      <c r="DG84" s="12">
        <f t="shared" si="683"/>
        <v>7.2480863351491703E-2</v>
      </c>
      <c r="DH84" s="12">
        <f t="shared" si="683"/>
        <v>0.28183820740704829</v>
      </c>
      <c r="DI84" s="12">
        <f t="shared" si="683"/>
        <v>7.9385408091951812E-2</v>
      </c>
      <c r="DJ84" s="12">
        <f t="shared" si="683"/>
        <v>-2.3652632309992237E-2</v>
      </c>
      <c r="DK84" s="12">
        <f t="shared" si="683"/>
        <v>-0.36536050660351121</v>
      </c>
      <c r="DL84" s="12">
        <f t="shared" si="683"/>
        <v>-0.21687095852551039</v>
      </c>
      <c r="DM84" s="12">
        <f t="shared" si="683"/>
        <v>-0.24654334176205941</v>
      </c>
      <c r="DN84" s="12">
        <f t="shared" si="683"/>
        <v>-0.2909231868699842</v>
      </c>
      <c r="DO84" s="12">
        <f t="shared" si="683"/>
        <v>-0.61031305195188101</v>
      </c>
      <c r="DP84" s="12">
        <f t="shared" si="683"/>
        <v>0.28533919483698367</v>
      </c>
      <c r="DQ84" s="12">
        <f t="shared" si="683"/>
        <v>0.68877410810386108</v>
      </c>
      <c r="DR84" s="12">
        <f t="shared" si="683"/>
        <v>-0.46699816450182013</v>
      </c>
      <c r="DS84" s="12">
        <f t="shared" si="683"/>
        <v>0.68917129497066321</v>
      </c>
      <c r="DT84" s="43">
        <f t="shared" ref="DT84:EY84" si="684">DS21/DS$7*DT53</f>
        <v>-2.7480704103966995</v>
      </c>
      <c r="DU84" s="43">
        <f t="shared" si="684"/>
        <v>1.4376452197203777</v>
      </c>
      <c r="DV84" s="43">
        <f t="shared" si="684"/>
        <v>-2.0161622952149054</v>
      </c>
      <c r="DW84" s="12">
        <f t="shared" si="684"/>
        <v>0.13826438027987661</v>
      </c>
      <c r="DX84" s="12">
        <f t="shared" si="684"/>
        <v>0.81345568548586422</v>
      </c>
      <c r="DY84" s="12">
        <f t="shared" si="684"/>
        <v>1.5447877558036336</v>
      </c>
      <c r="DZ84" s="12">
        <f t="shared" si="684"/>
        <v>-0.96399908338723561</v>
      </c>
      <c r="EA84" s="12">
        <f t="shared" si="684"/>
        <v>-1.4993419089010789</v>
      </c>
      <c r="EB84" s="12">
        <f t="shared" si="684"/>
        <v>-9.1538398728028506E-2</v>
      </c>
      <c r="EC84" s="12">
        <f t="shared" si="684"/>
        <v>2.4220780056605551</v>
      </c>
      <c r="ED84" s="12">
        <f t="shared" si="684"/>
        <v>-0.90775528078523249</v>
      </c>
      <c r="EE84" s="12">
        <f t="shared" si="684"/>
        <v>1.4980666600740511E-2</v>
      </c>
      <c r="EF84" s="13">
        <f t="shared" si="684"/>
        <v>0.33523837297653725</v>
      </c>
      <c r="EG84" s="13">
        <f t="shared" si="684"/>
        <v>0.76070851461783151</v>
      </c>
      <c r="EH84" s="13">
        <f t="shared" si="684"/>
        <v>4.6446144295579257E-2</v>
      </c>
      <c r="EI84" s="13">
        <f t="shared" si="684"/>
        <v>8.2206944048147601E-2</v>
      </c>
      <c r="EJ84" s="13">
        <f t="shared" si="684"/>
        <v>5.207749254013367E-2</v>
      </c>
      <c r="EK84" s="13">
        <f t="shared" si="684"/>
        <v>0.15550004903090014</v>
      </c>
      <c r="EL84" s="13">
        <f t="shared" si="684"/>
        <v>0.16794200004151738</v>
      </c>
      <c r="EM84" s="13">
        <f t="shared" si="684"/>
        <v>0.12124094763188299</v>
      </c>
      <c r="EN84" s="13">
        <f t="shared" si="684"/>
        <v>8.827921799781524E-2</v>
      </c>
      <c r="EO84" s="13">
        <f t="shared" si="684"/>
        <v>0.10427259185183325</v>
      </c>
      <c r="EP84" s="13">
        <f t="shared" si="684"/>
        <v>0.10374849109467281</v>
      </c>
      <c r="EQ84" s="13">
        <f t="shared" si="684"/>
        <v>0.10957180261361481</v>
      </c>
      <c r="ER84" s="13">
        <f t="shared" si="684"/>
        <v>9.249324138431321E-2</v>
      </c>
      <c r="ES84" s="13">
        <f t="shared" si="684"/>
        <v>9.4472398132322208E-2</v>
      </c>
      <c r="ET84" s="13">
        <f t="shared" si="684"/>
        <v>0.10344823735968367</v>
      </c>
      <c r="EU84" s="13">
        <f t="shared" si="684"/>
        <v>0.11296710467918511</v>
      </c>
      <c r="EV84" s="13">
        <f t="shared" si="684"/>
        <v>0.10444678438155093</v>
      </c>
      <c r="EW84" s="13">
        <f t="shared" si="684"/>
        <v>0.10522177791548172</v>
      </c>
      <c r="EX84" s="13">
        <f t="shared" si="684"/>
        <v>0.13139908390231828</v>
      </c>
      <c r="EY84" s="13">
        <f t="shared" si="684"/>
        <v>0.1280265897856411</v>
      </c>
      <c r="EZ84" s="13">
        <f t="shared" ref="EZ84:FF84" si="685">EY21/EY$7*EZ53</f>
        <v>0.11647122540794566</v>
      </c>
      <c r="FA84" s="13">
        <f t="shared" si="685"/>
        <v>0.11447331049624732</v>
      </c>
      <c r="FB84" s="13">
        <f t="shared" si="685"/>
        <v>0.11526321079178033</v>
      </c>
      <c r="FC84" s="13">
        <f t="shared" si="685"/>
        <v>0.11723567534972328</v>
      </c>
      <c r="FD84" s="13">
        <f t="shared" si="685"/>
        <v>0.11427868130135496</v>
      </c>
      <c r="FE84" s="13">
        <f t="shared" si="685"/>
        <v>0.11350415484391288</v>
      </c>
      <c r="FF84" s="13">
        <f t="shared" si="685"/>
        <v>0.11397597234460061</v>
      </c>
    </row>
    <row r="85" spans="2:162" x14ac:dyDescent="0.2">
      <c r="B85" t="str">
        <f t="shared" si="679"/>
        <v xml:space="preserve">      State and local</v>
      </c>
      <c r="C85" s="12"/>
      <c r="D85" s="12">
        <f t="shared" ref="D85:AA85" si="686">C22/C$7*D54</f>
        <v>0.39348187969464066</v>
      </c>
      <c r="E85" s="12">
        <f t="shared" si="686"/>
        <v>1.3047762831734384</v>
      </c>
      <c r="F85" s="12">
        <f t="shared" si="686"/>
        <v>-2.3833450002698837E-2</v>
      </c>
      <c r="G85" s="12">
        <f t="shared" si="686"/>
        <v>0.19303468655021822</v>
      </c>
      <c r="H85" s="12">
        <f t="shared" si="686"/>
        <v>1.3798841978158936</v>
      </c>
      <c r="I85" s="12">
        <f t="shared" si="686"/>
        <v>0.37585800941430841</v>
      </c>
      <c r="J85" s="12">
        <f t="shared" si="686"/>
        <v>0.13182488051325367</v>
      </c>
      <c r="K85" s="12">
        <f t="shared" si="686"/>
        <v>0.86941885050354062</v>
      </c>
      <c r="L85" s="12">
        <f t="shared" si="686"/>
        <v>0.4435242352105081</v>
      </c>
      <c r="M85" s="12">
        <f t="shared" si="686"/>
        <v>-0.22282151857948268</v>
      </c>
      <c r="N85" s="12">
        <f t="shared" si="686"/>
        <v>1.0632445952162648</v>
      </c>
      <c r="O85" s="12">
        <f t="shared" si="686"/>
        <v>-0.39609437494090466</v>
      </c>
      <c r="P85" s="12">
        <f t="shared" si="686"/>
        <v>0.46525193095358885</v>
      </c>
      <c r="Q85" s="12">
        <f t="shared" si="686"/>
        <v>0.15312487653757242</v>
      </c>
      <c r="R85" s="12">
        <f t="shared" si="686"/>
        <v>0.50526371474885079</v>
      </c>
      <c r="S85" s="12">
        <f t="shared" si="686"/>
        <v>-5.8504347966425764E-2</v>
      </c>
      <c r="T85" s="12">
        <f t="shared" si="686"/>
        <v>0.4609644690839873</v>
      </c>
      <c r="U85" s="12">
        <f t="shared" si="686"/>
        <v>-0.46912901708803167</v>
      </c>
      <c r="V85" s="12">
        <f t="shared" si="686"/>
        <v>1.3989039651287167</v>
      </c>
      <c r="W85" s="12">
        <f t="shared" si="686"/>
        <v>0.30046509053121251</v>
      </c>
      <c r="X85" s="12">
        <f t="shared" si="686"/>
        <v>0.19416858685921282</v>
      </c>
      <c r="Y85" s="12">
        <f t="shared" si="686"/>
        <v>-0.35942170768203369</v>
      </c>
      <c r="Z85" s="12">
        <f t="shared" si="686"/>
        <v>0.67066012919026696</v>
      </c>
      <c r="AA85" s="12">
        <f t="shared" si="686"/>
        <v>0.7575483973386502</v>
      </c>
      <c r="AB85" s="12">
        <f t="shared" ref="AB85:BG85" si="687">AA22/AA$7*AB54</f>
        <v>-5.5519639158832498E-2</v>
      </c>
      <c r="AC85" s="12">
        <f t="shared" si="687"/>
        <v>-9.9065674189608863E-2</v>
      </c>
      <c r="AD85" s="12">
        <f t="shared" si="687"/>
        <v>0.18665746331532454</v>
      </c>
      <c r="AE85" s="12">
        <f t="shared" si="687"/>
        <v>-1.0724296551964005E-2</v>
      </c>
      <c r="AF85" s="12">
        <f t="shared" si="687"/>
        <v>1.1643835609077393</v>
      </c>
      <c r="AG85" s="12">
        <f t="shared" si="687"/>
        <v>-0.10367256186976891</v>
      </c>
      <c r="AH85" s="12">
        <f t="shared" si="687"/>
        <v>0.25935710715080446</v>
      </c>
      <c r="AI85" s="12">
        <f t="shared" si="687"/>
        <v>0.29646657829190781</v>
      </c>
      <c r="AJ85" s="12">
        <f t="shared" si="687"/>
        <v>0.46879944793879091</v>
      </c>
      <c r="AK85" s="12">
        <f t="shared" si="687"/>
        <v>0.179387173046614</v>
      </c>
      <c r="AL85" s="12">
        <f t="shared" si="687"/>
        <v>0.24752414436671255</v>
      </c>
      <c r="AM85" s="12">
        <f t="shared" si="687"/>
        <v>9.7442262753624342E-3</v>
      </c>
      <c r="AN85" s="12">
        <f t="shared" si="687"/>
        <v>0.57347394958336861</v>
      </c>
      <c r="AO85" s="12">
        <f t="shared" si="687"/>
        <v>0.50128052923810695</v>
      </c>
      <c r="AP85" s="12">
        <f t="shared" si="687"/>
        <v>-9.5914170402569849E-3</v>
      </c>
      <c r="AQ85" s="12">
        <f t="shared" si="687"/>
        <v>0.28845705178396736</v>
      </c>
      <c r="AR85" s="12">
        <f t="shared" si="687"/>
        <v>-0.18850425354927744</v>
      </c>
      <c r="AS85" s="12">
        <f t="shared" si="687"/>
        <v>0.21848696731129236</v>
      </c>
      <c r="AT85" s="12">
        <f t="shared" si="687"/>
        <v>0.18892897998757771</v>
      </c>
      <c r="AU85" s="12">
        <f t="shared" si="687"/>
        <v>0.97299318811931701</v>
      </c>
      <c r="AV85" s="12">
        <f t="shared" si="687"/>
        <v>0.5153457465275133</v>
      </c>
      <c r="AW85" s="12">
        <f t="shared" si="687"/>
        <v>0.21895755517172008</v>
      </c>
      <c r="AX85" s="12">
        <f t="shared" si="687"/>
        <v>0.48479722317703811</v>
      </c>
      <c r="AY85" s="12">
        <f t="shared" si="687"/>
        <v>0.23474789790601139</v>
      </c>
      <c r="AZ85" s="12">
        <f t="shared" si="687"/>
        <v>0.22756806156052395</v>
      </c>
      <c r="BA85" s="12">
        <f t="shared" si="687"/>
        <v>3.9595186662443313E-2</v>
      </c>
      <c r="BB85" s="12">
        <f t="shared" si="687"/>
        <v>3.9473187619405464E-2</v>
      </c>
      <c r="BC85" s="12">
        <f t="shared" si="687"/>
        <v>0.13908561683267334</v>
      </c>
      <c r="BD85" s="12">
        <f t="shared" si="687"/>
        <v>0.37088782942772175</v>
      </c>
      <c r="BE85" s="12">
        <f t="shared" si="687"/>
        <v>-0.32535172929205547</v>
      </c>
      <c r="BF85" s="12">
        <f t="shared" si="687"/>
        <v>0.20030453427010961</v>
      </c>
      <c r="BG85" s="12">
        <f t="shared" si="687"/>
        <v>-0.1680843367523594</v>
      </c>
      <c r="BH85" s="12">
        <f t="shared" ref="BH85:CM85" si="688">BG22/BG$7*BH54</f>
        <v>8.9636278916128326E-2</v>
      </c>
      <c r="BI85" s="12">
        <f t="shared" si="688"/>
        <v>0.14898243686376553</v>
      </c>
      <c r="BJ85" s="12">
        <f t="shared" si="688"/>
        <v>3.9488325101898654E-2</v>
      </c>
      <c r="BK85" s="12">
        <f t="shared" si="688"/>
        <v>-0.21407813739501705</v>
      </c>
      <c r="BL85" s="12">
        <f t="shared" si="688"/>
        <v>0.10755374056303534</v>
      </c>
      <c r="BM85" s="12">
        <f t="shared" si="688"/>
        <v>6.775802990322928E-2</v>
      </c>
      <c r="BN85" s="12">
        <f t="shared" si="688"/>
        <v>0.20280617613800639</v>
      </c>
      <c r="BO85" s="12">
        <f t="shared" si="688"/>
        <v>0.16215150993640365</v>
      </c>
      <c r="BP85" s="12">
        <f t="shared" si="688"/>
        <v>-6.5797075111376085E-2</v>
      </c>
      <c r="BQ85" s="12">
        <f t="shared" si="688"/>
        <v>-9.3457397109100986E-3</v>
      </c>
      <c r="BR85" s="12">
        <f t="shared" si="688"/>
        <v>0.12120351291136004</v>
      </c>
      <c r="BS85" s="12">
        <f t="shared" si="688"/>
        <v>5.5501797307359706E-2</v>
      </c>
      <c r="BT85" s="12">
        <f t="shared" si="688"/>
        <v>0.14682055117142079</v>
      </c>
      <c r="BU85" s="12">
        <f t="shared" si="688"/>
        <v>0.39478274917418332</v>
      </c>
      <c r="BV85" s="12">
        <f t="shared" si="688"/>
        <v>9.9413770264721382E-2</v>
      </c>
      <c r="BW85" s="12">
        <f t="shared" si="688"/>
        <v>0.25271660464757356</v>
      </c>
      <c r="BX85" s="12">
        <f t="shared" si="688"/>
        <v>4.4549288004826368E-2</v>
      </c>
      <c r="BY85" s="12">
        <f t="shared" si="688"/>
        <v>1.0001297246142828</v>
      </c>
      <c r="BZ85" s="12">
        <f t="shared" si="688"/>
        <v>0.12483701878224472</v>
      </c>
      <c r="CA85" s="12">
        <f t="shared" si="688"/>
        <v>-0.24241915225117458</v>
      </c>
      <c r="CB85" s="12">
        <f t="shared" si="688"/>
        <v>9.2135078116702282E-2</v>
      </c>
      <c r="CC85" s="12">
        <f t="shared" si="688"/>
        <v>-0.1775008729073167</v>
      </c>
      <c r="CD85" s="12">
        <f t="shared" si="688"/>
        <v>-8.5274722541350018E-2</v>
      </c>
      <c r="CE85" s="12">
        <f t="shared" si="688"/>
        <v>0</v>
      </c>
      <c r="CF85" s="12">
        <f t="shared" si="688"/>
        <v>0.16401265977748786</v>
      </c>
      <c r="CG85" s="12">
        <f t="shared" si="688"/>
        <v>2.8701608329189027E-2</v>
      </c>
      <c r="CH85" s="12">
        <f t="shared" si="688"/>
        <v>-0.43345580860718563</v>
      </c>
      <c r="CI85" s="12">
        <f t="shared" si="688"/>
        <v>-0.29156610400502847</v>
      </c>
      <c r="CJ85" s="12">
        <f t="shared" si="688"/>
        <v>-8.4917233315802837E-2</v>
      </c>
      <c r="CK85" s="12">
        <f t="shared" si="688"/>
        <v>-0.37158792805404028</v>
      </c>
      <c r="CL85" s="12">
        <f t="shared" si="688"/>
        <v>0.25427110620292831</v>
      </c>
      <c r="CM85" s="12">
        <f t="shared" si="688"/>
        <v>0.15875686511201356</v>
      </c>
      <c r="CN85" s="12">
        <f t="shared" ref="CN85:DS85" si="689">CM22/CM$7*CN54</f>
        <v>1.8487342223160029E-2</v>
      </c>
      <c r="CO85" s="12">
        <f t="shared" si="689"/>
        <v>4.583463820289977E-2</v>
      </c>
      <c r="CP85" s="12">
        <f t="shared" si="689"/>
        <v>0.30351445003836619</v>
      </c>
      <c r="CQ85" s="12">
        <f t="shared" si="689"/>
        <v>0.2181782589250032</v>
      </c>
      <c r="CR85" s="12">
        <f t="shared" si="689"/>
        <v>9.8952066731833779E-2</v>
      </c>
      <c r="CS85" s="12">
        <f t="shared" si="689"/>
        <v>0.13421865540926176</v>
      </c>
      <c r="CT85" s="12">
        <f t="shared" si="689"/>
        <v>0.43972654457297428</v>
      </c>
      <c r="CU85" s="12">
        <f t="shared" si="689"/>
        <v>0.1499648869863828</v>
      </c>
      <c r="CV85" s="12">
        <f t="shared" si="689"/>
        <v>8.7464445963127121E-2</v>
      </c>
      <c r="CW85" s="12">
        <f t="shared" si="689"/>
        <v>0.36050475345742583</v>
      </c>
      <c r="CX85" s="12">
        <f t="shared" si="689"/>
        <v>0.26000068133388277</v>
      </c>
      <c r="CY85" s="12">
        <f t="shared" si="689"/>
        <v>0.42421877094788496</v>
      </c>
      <c r="CZ85" s="12">
        <f t="shared" si="689"/>
        <v>0.377537645546415</v>
      </c>
      <c r="DA85" s="12">
        <f t="shared" si="689"/>
        <v>0.45206725511918988</v>
      </c>
      <c r="DB85" s="12">
        <f t="shared" si="689"/>
        <v>0.14221803696136706</v>
      </c>
      <c r="DC85" s="12">
        <f t="shared" si="689"/>
        <v>0.18310532839952301</v>
      </c>
      <c r="DD85" s="12">
        <f t="shared" si="689"/>
        <v>0.49163157675534724</v>
      </c>
      <c r="DE85" s="12">
        <f t="shared" si="689"/>
        <v>0.27872533501819102</v>
      </c>
      <c r="DF85" s="12">
        <f t="shared" si="689"/>
        <v>0.30974127361122805</v>
      </c>
      <c r="DG85" s="12">
        <f t="shared" si="689"/>
        <v>5.635848391106045E-2</v>
      </c>
      <c r="DH85" s="12">
        <f t="shared" si="689"/>
        <v>0.30650201682252803</v>
      </c>
      <c r="DI85" s="12">
        <f t="shared" si="689"/>
        <v>0.10330479278632385</v>
      </c>
      <c r="DJ85" s="12">
        <f t="shared" si="689"/>
        <v>-7.8875702318470901E-3</v>
      </c>
      <c r="DK85" s="12">
        <f t="shared" si="689"/>
        <v>-0.30342408857863418</v>
      </c>
      <c r="DL85" s="12">
        <f t="shared" si="689"/>
        <v>-0.19364584285925726</v>
      </c>
      <c r="DM85" s="12">
        <f t="shared" si="689"/>
        <v>-0.2310659186222658</v>
      </c>
      <c r="DN85" s="12">
        <f t="shared" si="689"/>
        <v>-0.26031496111652891</v>
      </c>
      <c r="DO85" s="12">
        <f t="shared" si="689"/>
        <v>-0.5648100574079955</v>
      </c>
      <c r="DP85" s="12">
        <f t="shared" si="689"/>
        <v>0.3090091678118928</v>
      </c>
      <c r="DQ85" s="12">
        <f t="shared" si="689"/>
        <v>0.64279594809992613</v>
      </c>
      <c r="DR85" s="12">
        <f t="shared" si="689"/>
        <v>-0.42980625195125649</v>
      </c>
      <c r="DS85" s="12">
        <f t="shared" si="689"/>
        <v>0.66719481767258759</v>
      </c>
      <c r="DT85" s="43">
        <f t="shared" ref="DT85:EY85" si="690">DS22/DS$7*DT54</f>
        <v>-2.7569898383674865</v>
      </c>
      <c r="DU85" s="43">
        <f t="shared" si="690"/>
        <v>1.0533207335727184</v>
      </c>
      <c r="DV85" s="43">
        <f t="shared" si="690"/>
        <v>-1.7796594059869901</v>
      </c>
      <c r="DW85" s="12">
        <f t="shared" si="690"/>
        <v>0.22031727242673704</v>
      </c>
      <c r="DX85" s="12">
        <f t="shared" si="690"/>
        <v>0.82434026012253636</v>
      </c>
      <c r="DY85" s="12">
        <f t="shared" si="690"/>
        <v>1.5969663031978982</v>
      </c>
      <c r="DZ85" s="12">
        <f t="shared" si="690"/>
        <v>-0.93881070510751274</v>
      </c>
      <c r="EA85" s="12">
        <f t="shared" si="690"/>
        <v>-1.4427150981290167</v>
      </c>
      <c r="EB85" s="12">
        <f t="shared" si="690"/>
        <v>0</v>
      </c>
      <c r="EC85" s="12">
        <f t="shared" si="690"/>
        <v>2.4870102351425021</v>
      </c>
      <c r="ED85" s="12">
        <f t="shared" si="690"/>
        <v>-0.91884702637311677</v>
      </c>
      <c r="EE85" s="12">
        <f t="shared" si="690"/>
        <v>1.4981467115927538E-2</v>
      </c>
      <c r="EF85" s="13">
        <f t="shared" si="690"/>
        <v>0.33562977006827893</v>
      </c>
      <c r="EG85" s="13">
        <f t="shared" si="690"/>
        <v>0.76273319073188472</v>
      </c>
      <c r="EH85" s="13">
        <f t="shared" si="690"/>
        <v>4.6453585487900906E-2</v>
      </c>
      <c r="EI85" s="13">
        <f t="shared" si="690"/>
        <v>8.2208091406195311E-2</v>
      </c>
      <c r="EJ85" s="13">
        <f t="shared" si="690"/>
        <v>5.2108904652830225E-2</v>
      </c>
      <c r="EK85" s="13">
        <f t="shared" si="690"/>
        <v>0.1555828356962965</v>
      </c>
      <c r="EL85" s="13">
        <f t="shared" si="690"/>
        <v>0.16801554141119077</v>
      </c>
      <c r="EM85" s="13">
        <f t="shared" si="690"/>
        <v>0.12131280324376391</v>
      </c>
      <c r="EN85" s="13">
        <f t="shared" si="690"/>
        <v>8.8283375400096425E-2</v>
      </c>
      <c r="EO85" s="13">
        <f t="shared" si="690"/>
        <v>0.10433117794226285</v>
      </c>
      <c r="EP85" s="13">
        <f t="shared" si="690"/>
        <v>0.10376235038917894</v>
      </c>
      <c r="EQ85" s="13">
        <f t="shared" si="690"/>
        <v>0.10961174004703056</v>
      </c>
      <c r="ER85" s="13">
        <f t="shared" si="690"/>
        <v>9.2543657611940902E-2</v>
      </c>
      <c r="ES85" s="13">
        <f t="shared" si="690"/>
        <v>9.4479870565528118E-2</v>
      </c>
      <c r="ET85" s="13">
        <f t="shared" si="690"/>
        <v>0.10348350102320637</v>
      </c>
      <c r="EU85" s="13">
        <f t="shared" si="690"/>
        <v>0.11300902801750271</v>
      </c>
      <c r="EV85" s="13">
        <f t="shared" si="690"/>
        <v>0.10448254323618363</v>
      </c>
      <c r="EW85" s="13">
        <f t="shared" si="690"/>
        <v>0.10527985938167218</v>
      </c>
      <c r="EX85" s="13">
        <f t="shared" si="690"/>
        <v>0.1314335814124323</v>
      </c>
      <c r="EY85" s="13">
        <f t="shared" si="690"/>
        <v>0.12810173223255489</v>
      </c>
      <c r="EZ85" s="13">
        <f t="shared" ref="EZ85:FF85" si="691">EY22/EY$7*EZ54</f>
        <v>0.11651537688457922</v>
      </c>
      <c r="FA85" s="13">
        <f t="shared" si="691"/>
        <v>0.1145159227996045</v>
      </c>
      <c r="FB85" s="13">
        <f t="shared" si="691"/>
        <v>0.11528492063768168</v>
      </c>
      <c r="FC85" s="13">
        <f t="shared" si="691"/>
        <v>0.11728027318572026</v>
      </c>
      <c r="FD85" s="13">
        <f t="shared" si="691"/>
        <v>0.11432101028460119</v>
      </c>
      <c r="FE85" s="13">
        <f t="shared" si="691"/>
        <v>0.11354586721271652</v>
      </c>
      <c r="FF85" s="13">
        <f t="shared" si="691"/>
        <v>0.11401798739913287</v>
      </c>
    </row>
    <row r="86" spans="2:162" x14ac:dyDescent="0.2">
      <c r="B86" t="str">
        <f t="shared" si="679"/>
        <v xml:space="preserve">      Federal</v>
      </c>
      <c r="C86" s="12"/>
      <c r="D86" s="12">
        <f t="shared" ref="D86:AA86" si="692">C23/C$7*D55</f>
        <v>0.22768051628865704</v>
      </c>
      <c r="E86" s="12">
        <f t="shared" si="692"/>
        <v>-0.23011188353405251</v>
      </c>
      <c r="F86" s="12">
        <f t="shared" si="692"/>
        <v>-0.19493880030450672</v>
      </c>
      <c r="G86" s="12">
        <f t="shared" si="692"/>
        <v>1.201772525749896E-2</v>
      </c>
      <c r="H86" s="12">
        <f t="shared" si="692"/>
        <v>6.0807857083232213E-2</v>
      </c>
      <c r="I86" s="12">
        <f t="shared" si="692"/>
        <v>0.13524888079403874</v>
      </c>
      <c r="J86" s="12">
        <f t="shared" si="692"/>
        <v>-4.730020793475944E-2</v>
      </c>
      <c r="K86" s="12">
        <f t="shared" si="692"/>
        <v>3.6021345106155733E-2</v>
      </c>
      <c r="L86" s="12">
        <f t="shared" si="692"/>
        <v>2.3759123998075553E-2</v>
      </c>
      <c r="M86" s="12">
        <f t="shared" si="692"/>
        <v>1.1836360023197476E-2</v>
      </c>
      <c r="N86" s="12">
        <f t="shared" si="692"/>
        <v>4.7788147571755916E-2</v>
      </c>
      <c r="O86" s="12">
        <f t="shared" si="692"/>
        <v>0.12065140650807869</v>
      </c>
      <c r="P86" s="12">
        <f t="shared" si="692"/>
        <v>1.1788762597775419E-2</v>
      </c>
      <c r="Q86" s="12">
        <f t="shared" si="692"/>
        <v>7.1297537629812516E-2</v>
      </c>
      <c r="R86" s="12">
        <f t="shared" si="692"/>
        <v>-4.5873844958019085E-2</v>
      </c>
      <c r="S86" s="12">
        <f t="shared" si="692"/>
        <v>0</v>
      </c>
      <c r="T86" s="12">
        <f t="shared" si="692"/>
        <v>1.1683513938962241E-2</v>
      </c>
      <c r="U86" s="12">
        <f t="shared" si="692"/>
        <v>-4.6019785513675429E-2</v>
      </c>
      <c r="V86" s="12">
        <f t="shared" si="692"/>
        <v>-2.3044908316616215E-2</v>
      </c>
      <c r="W86" s="12">
        <f t="shared" si="692"/>
        <v>-7.8914786157369174E-2</v>
      </c>
      <c r="X86" s="12">
        <f t="shared" si="692"/>
        <v>0</v>
      </c>
      <c r="Y86" s="12">
        <f t="shared" si="692"/>
        <v>-4.5009776346491018E-2</v>
      </c>
      <c r="Z86" s="12">
        <f t="shared" si="692"/>
        <v>-1.1308685283362412E-2</v>
      </c>
      <c r="AA86" s="12">
        <f t="shared" si="692"/>
        <v>-1.137407306314173E-2</v>
      </c>
      <c r="AB86" s="12">
        <f t="shared" ref="AB86:BG86" si="693">AA23/AA$7*AB55</f>
        <v>-4.4082423652492826E-2</v>
      </c>
      <c r="AC86" s="12">
        <f t="shared" si="693"/>
        <v>-8.6702372783011947E-2</v>
      </c>
      <c r="AD86" s="12">
        <f t="shared" si="693"/>
        <v>7.768425385098543E-2</v>
      </c>
      <c r="AE86" s="12">
        <f t="shared" si="693"/>
        <v>1.0752784233958554E-2</v>
      </c>
      <c r="AF86" s="12">
        <f t="shared" si="693"/>
        <v>2.1303345889507636E-2</v>
      </c>
      <c r="AG86" s="12">
        <f t="shared" si="693"/>
        <v>7.3993197005530004E-2</v>
      </c>
      <c r="AH86" s="12">
        <f t="shared" si="693"/>
        <v>-4.0784260560537806E-2</v>
      </c>
      <c r="AI86" s="12">
        <f t="shared" si="693"/>
        <v>0.16808243015994609</v>
      </c>
      <c r="AJ86" s="12">
        <f t="shared" si="693"/>
        <v>-1.0018174416698026E-2</v>
      </c>
      <c r="AK86" s="12">
        <f t="shared" si="693"/>
        <v>8.0704138482342938E-2</v>
      </c>
      <c r="AL86" s="12">
        <f t="shared" si="693"/>
        <v>0.12104238079457644</v>
      </c>
      <c r="AM86" s="12">
        <f t="shared" si="693"/>
        <v>0.14059520370820627</v>
      </c>
      <c r="AN86" s="12">
        <f t="shared" si="693"/>
        <v>-0.12272988968977278</v>
      </c>
      <c r="AO86" s="12">
        <f t="shared" si="693"/>
        <v>-3.8356563444793657E-2</v>
      </c>
      <c r="AP86" s="12">
        <f t="shared" si="693"/>
        <v>9.8065453492986496E-2</v>
      </c>
      <c r="AQ86" s="12">
        <f t="shared" si="693"/>
        <v>9.5466572461268637E-3</v>
      </c>
      <c r="AR86" s="12">
        <f t="shared" si="693"/>
        <v>0.77088735726424207</v>
      </c>
      <c r="AS86" s="12">
        <f t="shared" si="693"/>
        <v>-0.48053459152957917</v>
      </c>
      <c r="AT86" s="12">
        <f t="shared" si="693"/>
        <v>-0.12759482923391924</v>
      </c>
      <c r="AU86" s="12">
        <f t="shared" si="693"/>
        <v>0.14469633349752245</v>
      </c>
      <c r="AV86" s="12">
        <f t="shared" si="693"/>
        <v>-3.7242478527886501E-2</v>
      </c>
      <c r="AW86" s="12">
        <f t="shared" si="693"/>
        <v>3.8142324188435342E-2</v>
      </c>
      <c r="AX86" s="12">
        <f t="shared" si="693"/>
        <v>4.8273850533964914E-2</v>
      </c>
      <c r="AY86" s="12">
        <f t="shared" si="693"/>
        <v>-1.9343667728750936E-2</v>
      </c>
      <c r="AZ86" s="12">
        <f t="shared" si="693"/>
        <v>0</v>
      </c>
      <c r="BA86" s="12">
        <f t="shared" si="693"/>
        <v>1.9857928563391129E-2</v>
      </c>
      <c r="BB86" s="12">
        <f t="shared" si="693"/>
        <v>0.35980356133266661</v>
      </c>
      <c r="BC86" s="12">
        <f t="shared" si="693"/>
        <v>2.9861945813358395E-2</v>
      </c>
      <c r="BD86" s="12">
        <f t="shared" si="693"/>
        <v>-3.9353380564961439E-2</v>
      </c>
      <c r="BE86" s="12">
        <f t="shared" si="693"/>
        <v>-6.870060293258852E-2</v>
      </c>
      <c r="BF86" s="12">
        <f t="shared" si="693"/>
        <v>3.0054196772050085E-2</v>
      </c>
      <c r="BG86" s="12">
        <f t="shared" si="693"/>
        <v>-3.9424287350421514E-2</v>
      </c>
      <c r="BH86" s="12">
        <f t="shared" ref="BH86:CM86" si="694">BG23/BG$7*BH55</f>
        <v>9.9538466118099678E-3</v>
      </c>
      <c r="BI86" s="12">
        <f t="shared" si="694"/>
        <v>-2.9488038961834204E-2</v>
      </c>
      <c r="BJ86" s="12">
        <f t="shared" si="694"/>
        <v>2.9763020406487678E-2</v>
      </c>
      <c r="BK86" s="12">
        <f t="shared" si="694"/>
        <v>-0.11468784840748375</v>
      </c>
      <c r="BL86" s="12">
        <f t="shared" si="694"/>
        <v>-2.9059768367214196E-2</v>
      </c>
      <c r="BM86" s="12">
        <f t="shared" si="694"/>
        <v>2.9160734371009529E-2</v>
      </c>
      <c r="BN86" s="12">
        <f t="shared" si="694"/>
        <v>-0.11237765164149584</v>
      </c>
      <c r="BO86" s="12">
        <f t="shared" si="694"/>
        <v>-3.7651232909387648E-2</v>
      </c>
      <c r="BP86" s="12">
        <f t="shared" si="694"/>
        <v>-2.8077409689794566E-2</v>
      </c>
      <c r="BQ86" s="12">
        <f t="shared" si="694"/>
        <v>-9.3286838083447218E-3</v>
      </c>
      <c r="BR86" s="12">
        <f t="shared" si="694"/>
        <v>2.8043514585552768E-2</v>
      </c>
      <c r="BS86" s="12">
        <f t="shared" si="694"/>
        <v>-1.8391253148596763E-2</v>
      </c>
      <c r="BT86" s="12">
        <f t="shared" si="694"/>
        <v>-9.1152254576719344E-3</v>
      </c>
      <c r="BU86" s="12">
        <f t="shared" si="694"/>
        <v>0</v>
      </c>
      <c r="BV86" s="12">
        <f t="shared" si="694"/>
        <v>2.7200888992446763E-2</v>
      </c>
      <c r="BW86" s="12">
        <f t="shared" si="694"/>
        <v>2.7034533932533231E-2</v>
      </c>
      <c r="BX86" s="12">
        <f t="shared" si="694"/>
        <v>0</v>
      </c>
      <c r="BY86" s="12">
        <f t="shared" si="694"/>
        <v>1.7875548645113228E-2</v>
      </c>
      <c r="BZ86" s="12">
        <f t="shared" si="694"/>
        <v>5.3969353087786227E-2</v>
      </c>
      <c r="CA86" s="12">
        <f t="shared" si="694"/>
        <v>9.0638500553586465E-3</v>
      </c>
      <c r="CB86" s="12">
        <f t="shared" si="694"/>
        <v>0.22161428300935102</v>
      </c>
      <c r="CC86" s="12">
        <f t="shared" si="694"/>
        <v>-0.12782382632110875</v>
      </c>
      <c r="CD86" s="12">
        <f t="shared" si="694"/>
        <v>-6.5542971264441613E-2</v>
      </c>
      <c r="CE86" s="12">
        <f t="shared" si="694"/>
        <v>-0.16584096154915287</v>
      </c>
      <c r="CF86" s="12">
        <f t="shared" si="694"/>
        <v>0.90850647942672769</v>
      </c>
      <c r="CG86" s="12">
        <f t="shared" si="694"/>
        <v>-0.54861520932240804</v>
      </c>
      <c r="CH86" s="12">
        <f t="shared" si="694"/>
        <v>-0.12976987267775661</v>
      </c>
      <c r="CI86" s="12">
        <f t="shared" si="694"/>
        <v>0</v>
      </c>
      <c r="CJ86" s="12">
        <f t="shared" si="694"/>
        <v>-1.8837999243559177E-2</v>
      </c>
      <c r="CK86" s="12">
        <f t="shared" si="694"/>
        <v>-6.4788389973341215E-2</v>
      </c>
      <c r="CL86" s="12">
        <f t="shared" si="694"/>
        <v>-3.7065701307259558E-2</v>
      </c>
      <c r="CM86" s="12">
        <f t="shared" si="694"/>
        <v>-1.850868613715596E-2</v>
      </c>
      <c r="CN86" s="12">
        <f t="shared" ref="CN86:DS86" si="695">CM23/CM$7*CN55</f>
        <v>-2.753635169903134E-2</v>
      </c>
      <c r="CO86" s="12">
        <f t="shared" si="695"/>
        <v>-9.1343036118827006E-3</v>
      </c>
      <c r="CP86" s="12">
        <f t="shared" si="695"/>
        <v>-1.8147463217373091E-2</v>
      </c>
      <c r="CQ86" s="12">
        <f t="shared" si="695"/>
        <v>-3.5808473299019497E-2</v>
      </c>
      <c r="CR86" s="12">
        <f t="shared" si="695"/>
        <v>-7.0498332115964374E-2</v>
      </c>
      <c r="CS86" s="12">
        <f t="shared" si="695"/>
        <v>-4.4063443760103696E-2</v>
      </c>
      <c r="CT86" s="12">
        <f t="shared" si="695"/>
        <v>-2.6385166245957513E-2</v>
      </c>
      <c r="CU86" s="12">
        <f t="shared" si="695"/>
        <v>8.8005246595044984E-3</v>
      </c>
      <c r="CV86" s="12">
        <f t="shared" si="695"/>
        <v>-1.7367461904910154E-2</v>
      </c>
      <c r="CW86" s="12">
        <f t="shared" si="695"/>
        <v>-5.1475248612039455E-2</v>
      </c>
      <c r="CX86" s="12">
        <f t="shared" si="695"/>
        <v>-3.4077740964761558E-2</v>
      </c>
      <c r="CY86" s="12">
        <f t="shared" si="695"/>
        <v>8.5645290431880759E-3</v>
      </c>
      <c r="CZ86" s="12">
        <f t="shared" si="695"/>
        <v>1.7039581310835779E-2</v>
      </c>
      <c r="DA86" s="12">
        <f t="shared" si="695"/>
        <v>8.4308037249094872E-3</v>
      </c>
      <c r="DB86" s="12">
        <f t="shared" si="695"/>
        <v>8.347741461416109E-3</v>
      </c>
      <c r="DC86" s="12">
        <f t="shared" si="695"/>
        <v>0</v>
      </c>
      <c r="DD86" s="12">
        <f t="shared" si="695"/>
        <v>8.2252571241703647E-3</v>
      </c>
      <c r="DE86" s="12">
        <f t="shared" si="695"/>
        <v>8.145182602620064E-3</v>
      </c>
      <c r="DF86" s="12">
        <f t="shared" si="695"/>
        <v>3.2583571793140281E-2</v>
      </c>
      <c r="DG86" s="12">
        <f t="shared" si="695"/>
        <v>1.6146272674807158E-2</v>
      </c>
      <c r="DH86" s="12">
        <f t="shared" si="695"/>
        <v>-2.3805958266154382E-2</v>
      </c>
      <c r="DI86" s="12">
        <f t="shared" si="695"/>
        <v>-2.3602073154941748E-2</v>
      </c>
      <c r="DJ86" s="12">
        <f t="shared" si="695"/>
        <v>-1.5707944667669529E-2</v>
      </c>
      <c r="DK86" s="12">
        <f t="shared" si="695"/>
        <v>-6.172215083451487E-2</v>
      </c>
      <c r="DL86" s="12">
        <f t="shared" si="695"/>
        <v>-2.322410828414136E-2</v>
      </c>
      <c r="DM86" s="12">
        <f t="shared" si="695"/>
        <v>-1.545054150115681E-2</v>
      </c>
      <c r="DN86" s="12">
        <f t="shared" si="695"/>
        <v>-3.0607188038386537E-2</v>
      </c>
      <c r="DO86" s="12">
        <f t="shared" si="695"/>
        <v>-4.5422977597834285E-2</v>
      </c>
      <c r="DP86" s="12">
        <f t="shared" si="695"/>
        <v>-2.2775635813846107E-2</v>
      </c>
      <c r="DQ86" s="12">
        <f t="shared" si="695"/>
        <v>4.6133279642712709E-2</v>
      </c>
      <c r="DR86" s="12">
        <f t="shared" si="695"/>
        <v>-3.7165461922912292E-2</v>
      </c>
      <c r="DS86" s="12">
        <f t="shared" si="695"/>
        <v>2.2659164595102522E-2</v>
      </c>
      <c r="DT86" s="43">
        <f t="shared" ref="DT86:EY86" si="696">DS23/DS$7*DT55</f>
        <v>4.5508216137252193E-2</v>
      </c>
      <c r="DU86" s="43">
        <f t="shared" si="696"/>
        <v>0.40005083265506369</v>
      </c>
      <c r="DV86" s="43">
        <f t="shared" si="696"/>
        <v>-0.23639720372369835</v>
      </c>
      <c r="DW86" s="12">
        <f t="shared" si="696"/>
        <v>-7.9163662101776999E-2</v>
      </c>
      <c r="DX86" s="12">
        <f t="shared" si="696"/>
        <v>-8.0841694784829499E-3</v>
      </c>
      <c r="DY86" s="12">
        <f t="shared" si="696"/>
        <v>-3.9464512449166572E-2</v>
      </c>
      <c r="DZ86" s="12">
        <f t="shared" si="696"/>
        <v>-2.3299668724896812E-2</v>
      </c>
      <c r="EA86" s="12">
        <f t="shared" si="696"/>
        <v>-5.2909804642256877E-2</v>
      </c>
      <c r="EB86" s="12">
        <f t="shared" si="696"/>
        <v>-8.9229613373662892E-2</v>
      </c>
      <c r="EC86" s="12">
        <f t="shared" si="696"/>
        <v>-3.7427997314228828E-2</v>
      </c>
      <c r="ED86" s="12">
        <f t="shared" si="696"/>
        <v>1.5034802814199624E-2</v>
      </c>
      <c r="EE86" s="12">
        <f t="shared" si="696"/>
        <v>0</v>
      </c>
      <c r="EF86" s="13">
        <f t="shared" si="696"/>
        <v>7.4348078567636346E-7</v>
      </c>
      <c r="EG86" s="13">
        <f t="shared" si="696"/>
        <v>0</v>
      </c>
      <c r="EH86" s="13">
        <f t="shared" si="696"/>
        <v>0</v>
      </c>
      <c r="EI86" s="13">
        <f t="shared" si="696"/>
        <v>0</v>
      </c>
      <c r="EJ86" s="13">
        <f t="shared" si="696"/>
        <v>0</v>
      </c>
      <c r="EK86" s="13">
        <f t="shared" si="696"/>
        <v>0</v>
      </c>
      <c r="EL86" s="13">
        <f t="shared" si="696"/>
        <v>0</v>
      </c>
      <c r="EM86" s="13">
        <f t="shared" si="696"/>
        <v>0</v>
      </c>
      <c r="EN86" s="13">
        <f t="shared" si="696"/>
        <v>0</v>
      </c>
      <c r="EO86" s="13">
        <f t="shared" si="696"/>
        <v>0</v>
      </c>
      <c r="EP86" s="13">
        <f t="shared" si="696"/>
        <v>0</v>
      </c>
      <c r="EQ86" s="13">
        <f t="shared" si="696"/>
        <v>0</v>
      </c>
      <c r="ER86" s="13">
        <f t="shared" si="696"/>
        <v>0</v>
      </c>
      <c r="ES86" s="13">
        <f t="shared" si="696"/>
        <v>0</v>
      </c>
      <c r="ET86" s="13">
        <f t="shared" si="696"/>
        <v>0</v>
      </c>
      <c r="EU86" s="13">
        <f t="shared" si="696"/>
        <v>0</v>
      </c>
      <c r="EV86" s="13">
        <f t="shared" si="696"/>
        <v>0</v>
      </c>
      <c r="EW86" s="13">
        <f t="shared" si="696"/>
        <v>0</v>
      </c>
      <c r="EX86" s="13">
        <f t="shared" si="696"/>
        <v>0</v>
      </c>
      <c r="EY86" s="13">
        <f t="shared" si="696"/>
        <v>0</v>
      </c>
      <c r="EZ86" s="13">
        <f t="shared" ref="EZ86:FF86" si="697">EY23/EY$7*EZ55</f>
        <v>0</v>
      </c>
      <c r="FA86" s="13">
        <f t="shared" si="697"/>
        <v>0</v>
      </c>
      <c r="FB86" s="13">
        <f t="shared" si="697"/>
        <v>0</v>
      </c>
      <c r="FC86" s="13">
        <f t="shared" si="697"/>
        <v>0</v>
      </c>
      <c r="FD86" s="13">
        <f t="shared" si="697"/>
        <v>0</v>
      </c>
      <c r="FE86" s="13">
        <f t="shared" si="697"/>
        <v>0</v>
      </c>
      <c r="FF86" s="13">
        <f t="shared" si="697"/>
        <v>0</v>
      </c>
    </row>
    <row r="87" spans="2:162" x14ac:dyDescent="0.2">
      <c r="B87" s="24"/>
    </row>
    <row r="89" spans="2:162" x14ac:dyDescent="0.2">
      <c r="B89" s="23" t="s">
        <v>225</v>
      </c>
    </row>
    <row r="90" spans="2:162" x14ac:dyDescent="0.2">
      <c r="C90" s="15" t="str">
        <f t="shared" ref="C90:Z90" si="698">C4</f>
        <v>1990Q1</v>
      </c>
      <c r="D90" s="15" t="str">
        <f t="shared" si="698"/>
        <v>1990Q2</v>
      </c>
      <c r="E90" s="15" t="str">
        <f t="shared" si="698"/>
        <v>1990Q3</v>
      </c>
      <c r="F90" s="15" t="str">
        <f t="shared" si="698"/>
        <v>1990Q4</v>
      </c>
      <c r="G90" s="15" t="str">
        <f t="shared" si="698"/>
        <v>1991Q1</v>
      </c>
      <c r="H90" s="15" t="str">
        <f t="shared" si="698"/>
        <v>1991Q2</v>
      </c>
      <c r="I90" s="15" t="str">
        <f t="shared" si="698"/>
        <v>1991Q3</v>
      </c>
      <c r="J90" s="15" t="str">
        <f t="shared" si="698"/>
        <v>1991Q4</v>
      </c>
      <c r="K90" s="15" t="str">
        <f t="shared" si="698"/>
        <v>1992Q1</v>
      </c>
      <c r="L90" s="15" t="str">
        <f t="shared" si="698"/>
        <v>1992Q2</v>
      </c>
      <c r="M90" s="15" t="str">
        <f t="shared" si="698"/>
        <v>1992Q3</v>
      </c>
      <c r="N90" s="15" t="str">
        <f t="shared" si="698"/>
        <v>1992Q4</v>
      </c>
      <c r="O90" s="15" t="str">
        <f t="shared" si="698"/>
        <v>1993Q1</v>
      </c>
      <c r="P90" s="15" t="str">
        <f t="shared" si="698"/>
        <v>1993Q2</v>
      </c>
      <c r="Q90" s="15" t="str">
        <f t="shared" si="698"/>
        <v>1993Q3</v>
      </c>
      <c r="R90" s="15" t="str">
        <f t="shared" si="698"/>
        <v>1993Q4</v>
      </c>
      <c r="S90" s="15" t="str">
        <f t="shared" si="698"/>
        <v>1994Q1</v>
      </c>
      <c r="T90" s="15" t="str">
        <f t="shared" si="698"/>
        <v>1994Q2</v>
      </c>
      <c r="U90" s="15" t="str">
        <f t="shared" si="698"/>
        <v>1994Q3</v>
      </c>
      <c r="V90" s="15" t="str">
        <f t="shared" si="698"/>
        <v>1994Q4</v>
      </c>
      <c r="W90" s="15" t="str">
        <f t="shared" si="698"/>
        <v>1995Q1</v>
      </c>
      <c r="X90" s="15" t="str">
        <f t="shared" si="698"/>
        <v>1995Q2</v>
      </c>
      <c r="Y90" s="15" t="str">
        <f t="shared" si="698"/>
        <v>1995Q3</v>
      </c>
      <c r="Z90" s="15" t="str">
        <f t="shared" si="698"/>
        <v>1995Q4</v>
      </c>
      <c r="AA90" s="15" t="str">
        <f t="shared" ref="AA90:BF90" si="699">AA4</f>
        <v>1996Q1</v>
      </c>
      <c r="AB90" s="15" t="str">
        <f t="shared" si="699"/>
        <v>1996Q2</v>
      </c>
      <c r="AC90" s="15" t="str">
        <f t="shared" si="699"/>
        <v>1996Q3</v>
      </c>
      <c r="AD90" s="15" t="str">
        <f t="shared" si="699"/>
        <v>1996Q4</v>
      </c>
      <c r="AE90" s="15" t="str">
        <f t="shared" si="699"/>
        <v>1997Q1</v>
      </c>
      <c r="AF90" s="15" t="str">
        <f t="shared" si="699"/>
        <v>1997Q2</v>
      </c>
      <c r="AG90" s="15" t="str">
        <f t="shared" si="699"/>
        <v>1997Q3</v>
      </c>
      <c r="AH90" s="15" t="str">
        <f t="shared" si="699"/>
        <v>1997Q4</v>
      </c>
      <c r="AI90" s="15" t="str">
        <f t="shared" si="699"/>
        <v>1998Q1</v>
      </c>
      <c r="AJ90" s="15" t="str">
        <f t="shared" si="699"/>
        <v>1998Q2</v>
      </c>
      <c r="AK90" s="15" t="str">
        <f t="shared" si="699"/>
        <v>1998Q3</v>
      </c>
      <c r="AL90" s="15" t="str">
        <f t="shared" si="699"/>
        <v>1998Q4</v>
      </c>
      <c r="AM90" s="15" t="str">
        <f t="shared" si="699"/>
        <v>1999Q1</v>
      </c>
      <c r="AN90" s="15" t="str">
        <f t="shared" si="699"/>
        <v>1999Q2</v>
      </c>
      <c r="AO90" s="15" t="str">
        <f t="shared" si="699"/>
        <v>1999Q3</v>
      </c>
      <c r="AP90" s="15" t="str">
        <f t="shared" si="699"/>
        <v>1999Q4</v>
      </c>
      <c r="AQ90" s="15" t="str">
        <f t="shared" si="699"/>
        <v>2000Q1</v>
      </c>
      <c r="AR90" s="15" t="str">
        <f t="shared" si="699"/>
        <v>2000Q2</v>
      </c>
      <c r="AS90" s="15" t="str">
        <f t="shared" si="699"/>
        <v>2000Q3</v>
      </c>
      <c r="AT90" s="15" t="str">
        <f t="shared" si="699"/>
        <v>2000Q4</v>
      </c>
      <c r="AU90" s="15" t="str">
        <f t="shared" si="699"/>
        <v>2001Q1</v>
      </c>
      <c r="AV90" s="15" t="str">
        <f t="shared" si="699"/>
        <v>2001Q2</v>
      </c>
      <c r="AW90" s="15" t="str">
        <f t="shared" si="699"/>
        <v>2001Q3</v>
      </c>
      <c r="AX90" s="15" t="str">
        <f t="shared" si="699"/>
        <v>2001Q4</v>
      </c>
      <c r="AY90" s="15" t="str">
        <f t="shared" si="699"/>
        <v>2002Q1</v>
      </c>
      <c r="AZ90" s="15" t="str">
        <f t="shared" si="699"/>
        <v>2002Q2</v>
      </c>
      <c r="BA90" s="15" t="str">
        <f t="shared" si="699"/>
        <v>2002Q3</v>
      </c>
      <c r="BB90" s="15" t="str">
        <f t="shared" si="699"/>
        <v>2002Q4</v>
      </c>
      <c r="BC90" s="15" t="str">
        <f t="shared" si="699"/>
        <v>2003Q1</v>
      </c>
      <c r="BD90" s="15" t="str">
        <f t="shared" si="699"/>
        <v>2003Q2</v>
      </c>
      <c r="BE90" s="15" t="str">
        <f t="shared" si="699"/>
        <v>2003Q3</v>
      </c>
      <c r="BF90" s="15" t="str">
        <f t="shared" si="699"/>
        <v>2003Q4</v>
      </c>
      <c r="BG90" s="15" t="str">
        <f t="shared" ref="BG90:CL90" si="700">BG4</f>
        <v>2004Q1</v>
      </c>
      <c r="BH90" s="15" t="str">
        <f t="shared" si="700"/>
        <v>2004Q2</v>
      </c>
      <c r="BI90" s="15" t="str">
        <f t="shared" si="700"/>
        <v>2004Q3</v>
      </c>
      <c r="BJ90" s="15" t="str">
        <f t="shared" si="700"/>
        <v>2004Q4</v>
      </c>
      <c r="BK90" s="15" t="str">
        <f t="shared" si="700"/>
        <v>2005Q1</v>
      </c>
      <c r="BL90" s="15" t="str">
        <f t="shared" si="700"/>
        <v>2005Q2</v>
      </c>
      <c r="BM90" s="15" t="str">
        <f t="shared" si="700"/>
        <v>2005Q3</v>
      </c>
      <c r="BN90" s="15" t="str">
        <f t="shared" si="700"/>
        <v>2005Q4</v>
      </c>
      <c r="BO90" s="15" t="str">
        <f t="shared" si="700"/>
        <v>2006Q1</v>
      </c>
      <c r="BP90" s="15" t="str">
        <f t="shared" si="700"/>
        <v>2006Q2</v>
      </c>
      <c r="BQ90" s="15" t="str">
        <f t="shared" si="700"/>
        <v>2006Q3</v>
      </c>
      <c r="BR90" s="15" t="str">
        <f t="shared" si="700"/>
        <v>2006Q4</v>
      </c>
      <c r="BS90" s="15" t="str">
        <f t="shared" si="700"/>
        <v>2007Q1</v>
      </c>
      <c r="BT90" s="15" t="str">
        <f t="shared" si="700"/>
        <v>2007Q2</v>
      </c>
      <c r="BU90" s="15" t="str">
        <f t="shared" si="700"/>
        <v>2007Q3</v>
      </c>
      <c r="BV90" s="15" t="str">
        <f t="shared" si="700"/>
        <v>2007Q4</v>
      </c>
      <c r="BW90" s="15" t="str">
        <f t="shared" si="700"/>
        <v>2008Q1</v>
      </c>
      <c r="BX90" s="15" t="str">
        <f t="shared" si="700"/>
        <v>2008Q2</v>
      </c>
      <c r="BY90" s="15" t="str">
        <f t="shared" si="700"/>
        <v>2008Q3</v>
      </c>
      <c r="BZ90" s="15" t="str">
        <f t="shared" si="700"/>
        <v>2008Q4</v>
      </c>
      <c r="CA90" s="15" t="str">
        <f t="shared" si="700"/>
        <v>2009Q1</v>
      </c>
      <c r="CB90" s="15" t="str">
        <f t="shared" si="700"/>
        <v>2009Q2</v>
      </c>
      <c r="CC90" s="15" t="str">
        <f t="shared" si="700"/>
        <v>2009Q3</v>
      </c>
      <c r="CD90" s="15" t="str">
        <f t="shared" si="700"/>
        <v>2009Q4</v>
      </c>
      <c r="CE90" s="15" t="str">
        <f t="shared" si="700"/>
        <v>2010Q1</v>
      </c>
      <c r="CF90" s="15" t="str">
        <f t="shared" si="700"/>
        <v>2010Q2</v>
      </c>
      <c r="CG90" s="15" t="str">
        <f t="shared" si="700"/>
        <v>2010Q3</v>
      </c>
      <c r="CH90" s="15" t="str">
        <f t="shared" si="700"/>
        <v>2010Q4</v>
      </c>
      <c r="CI90" s="15" t="str">
        <f t="shared" si="700"/>
        <v>2011Q1</v>
      </c>
      <c r="CJ90" s="15" t="str">
        <f t="shared" si="700"/>
        <v>2011Q2</v>
      </c>
      <c r="CK90" s="15" t="str">
        <f t="shared" si="700"/>
        <v>2011Q3</v>
      </c>
      <c r="CL90" s="15" t="str">
        <f t="shared" si="700"/>
        <v>2011Q4</v>
      </c>
      <c r="CM90" s="15" t="str">
        <f t="shared" ref="CM90:DR90" si="701">CM4</f>
        <v>2012Q1</v>
      </c>
      <c r="CN90" s="15" t="str">
        <f t="shared" si="701"/>
        <v>2012Q2</v>
      </c>
      <c r="CO90" s="15" t="str">
        <f t="shared" si="701"/>
        <v>2012Q3</v>
      </c>
      <c r="CP90" s="15" t="str">
        <f t="shared" si="701"/>
        <v>2012Q4</v>
      </c>
      <c r="CQ90" s="15" t="str">
        <f t="shared" si="701"/>
        <v>2013Q1</v>
      </c>
      <c r="CR90" s="15" t="str">
        <f t="shared" si="701"/>
        <v>2013Q2</v>
      </c>
      <c r="CS90" s="15" t="str">
        <f t="shared" si="701"/>
        <v>2013Q3</v>
      </c>
      <c r="CT90" s="15" t="str">
        <f t="shared" si="701"/>
        <v>2013Q4</v>
      </c>
      <c r="CU90" s="15" t="str">
        <f t="shared" si="701"/>
        <v>2014Q1</v>
      </c>
      <c r="CV90" s="15" t="str">
        <f t="shared" si="701"/>
        <v>2014Q2</v>
      </c>
      <c r="CW90" s="15" t="str">
        <f t="shared" si="701"/>
        <v>2014Q3</v>
      </c>
      <c r="CX90" s="15" t="str">
        <f t="shared" si="701"/>
        <v>2014Q4</v>
      </c>
      <c r="CY90" s="15" t="str">
        <f t="shared" si="701"/>
        <v>2015Q1</v>
      </c>
      <c r="CZ90" s="15" t="str">
        <f t="shared" si="701"/>
        <v>2015Q2</v>
      </c>
      <c r="DA90" s="15" t="str">
        <f t="shared" si="701"/>
        <v>2015Q3</v>
      </c>
      <c r="DB90" s="15" t="str">
        <f t="shared" si="701"/>
        <v>2015Q4</v>
      </c>
      <c r="DC90" s="15" t="str">
        <f t="shared" si="701"/>
        <v>2016Q1</v>
      </c>
      <c r="DD90" s="15" t="str">
        <f t="shared" si="701"/>
        <v>2016Q2</v>
      </c>
      <c r="DE90" s="15" t="str">
        <f t="shared" si="701"/>
        <v>2016Q3</v>
      </c>
      <c r="DF90" s="15" t="str">
        <f t="shared" si="701"/>
        <v>2016Q4</v>
      </c>
      <c r="DG90" s="15" t="str">
        <f t="shared" si="701"/>
        <v>2017Q1</v>
      </c>
      <c r="DH90" s="15" t="str">
        <f t="shared" si="701"/>
        <v>2017Q2</v>
      </c>
      <c r="DI90" s="15" t="str">
        <f t="shared" si="701"/>
        <v>2017Q3</v>
      </c>
      <c r="DJ90" s="15" t="str">
        <f t="shared" si="701"/>
        <v>2017Q4</v>
      </c>
      <c r="DK90" s="15" t="str">
        <f t="shared" si="701"/>
        <v>2018Q1</v>
      </c>
      <c r="DL90" s="15" t="str">
        <f t="shared" si="701"/>
        <v>2018Q2</v>
      </c>
      <c r="DM90" s="15" t="str">
        <f t="shared" si="701"/>
        <v>2018Q3</v>
      </c>
      <c r="DN90" s="15" t="str">
        <f t="shared" si="701"/>
        <v>2018Q4</v>
      </c>
      <c r="DO90" s="15" t="str">
        <f t="shared" si="701"/>
        <v>2019Q1</v>
      </c>
      <c r="DP90" s="15" t="str">
        <f t="shared" si="701"/>
        <v>2019Q2</v>
      </c>
      <c r="DQ90" s="15" t="str">
        <f t="shared" si="701"/>
        <v>2019Q3</v>
      </c>
      <c r="DR90" s="15" t="str">
        <f t="shared" si="701"/>
        <v>2019Q4</v>
      </c>
      <c r="DS90" s="15" t="str">
        <f t="shared" ref="DS90:EX90" si="702">DS4</f>
        <v>2020Q1</v>
      </c>
      <c r="DT90" s="15" t="str">
        <f t="shared" si="702"/>
        <v>2020Q2</v>
      </c>
      <c r="DU90" s="15" t="str">
        <f t="shared" si="702"/>
        <v>2020Q3</v>
      </c>
      <c r="DV90" s="15" t="str">
        <f t="shared" si="702"/>
        <v>2020Q4</v>
      </c>
      <c r="DW90" s="15" t="str">
        <f t="shared" si="702"/>
        <v>2021Q1</v>
      </c>
      <c r="DX90" s="15" t="str">
        <f t="shared" si="702"/>
        <v>2021Q2</v>
      </c>
      <c r="DY90" s="15" t="str">
        <f t="shared" si="702"/>
        <v>2021Q3</v>
      </c>
      <c r="DZ90" s="15" t="str">
        <f t="shared" si="702"/>
        <v>2021Q4</v>
      </c>
      <c r="EA90" s="15" t="str">
        <f t="shared" si="702"/>
        <v>2022Q1</v>
      </c>
      <c r="EB90" s="15" t="str">
        <f t="shared" si="702"/>
        <v>2022Q2</v>
      </c>
      <c r="EC90" s="15" t="str">
        <f t="shared" si="702"/>
        <v>2022Q3</v>
      </c>
      <c r="ED90" s="15" t="str">
        <f t="shared" si="702"/>
        <v>2022Q4</v>
      </c>
      <c r="EE90" s="15" t="str">
        <f t="shared" si="702"/>
        <v>2023Q1</v>
      </c>
      <c r="EF90" s="15" t="str">
        <f t="shared" si="702"/>
        <v>2023Q2</v>
      </c>
      <c r="EG90" s="15" t="str">
        <f t="shared" si="702"/>
        <v>2023Q3</v>
      </c>
      <c r="EH90" s="15" t="str">
        <f t="shared" si="702"/>
        <v>2023Q4</v>
      </c>
      <c r="EI90" s="15" t="str">
        <f t="shared" si="702"/>
        <v>2024Q1</v>
      </c>
      <c r="EJ90" s="15" t="str">
        <f t="shared" si="702"/>
        <v>2024Q2</v>
      </c>
      <c r="EK90" s="15" t="str">
        <f t="shared" si="702"/>
        <v>2024Q3</v>
      </c>
      <c r="EL90" s="15" t="str">
        <f t="shared" si="702"/>
        <v>2024Q4</v>
      </c>
      <c r="EM90" s="15" t="str">
        <f t="shared" si="702"/>
        <v>2025Q1</v>
      </c>
      <c r="EN90" s="15" t="str">
        <f t="shared" si="702"/>
        <v>2025Q2</v>
      </c>
      <c r="EO90" s="15" t="str">
        <f t="shared" si="702"/>
        <v>2025Q3</v>
      </c>
      <c r="EP90" s="15" t="str">
        <f t="shared" si="702"/>
        <v>2025Q4</v>
      </c>
      <c r="EQ90" s="15" t="str">
        <f t="shared" si="702"/>
        <v>2026Q1</v>
      </c>
      <c r="ER90" s="15" t="str">
        <f t="shared" si="702"/>
        <v>2026Q2</v>
      </c>
      <c r="ES90" s="15" t="str">
        <f t="shared" si="702"/>
        <v>2026Q3</v>
      </c>
      <c r="ET90" s="15" t="str">
        <f t="shared" si="702"/>
        <v>2026Q4</v>
      </c>
      <c r="EU90" s="15" t="str">
        <f t="shared" si="702"/>
        <v>2027Q1</v>
      </c>
      <c r="EV90" s="15" t="str">
        <f t="shared" si="702"/>
        <v>2027Q2</v>
      </c>
      <c r="EW90" s="15" t="str">
        <f t="shared" si="702"/>
        <v>2027Q3</v>
      </c>
      <c r="EX90" s="15" t="str">
        <f t="shared" si="702"/>
        <v>2027Q4</v>
      </c>
      <c r="EY90" s="15" t="str">
        <f t="shared" ref="EY90:FF90" si="703">EY4</f>
        <v>2028Q1</v>
      </c>
      <c r="EZ90" s="15" t="str">
        <f t="shared" si="703"/>
        <v>2028Q2</v>
      </c>
      <c r="FA90" s="15" t="str">
        <f t="shared" si="703"/>
        <v>2028Q3</v>
      </c>
      <c r="FB90" s="15" t="str">
        <f t="shared" si="703"/>
        <v>2028Q4</v>
      </c>
      <c r="FC90" s="15" t="str">
        <f t="shared" si="703"/>
        <v>2029Q1</v>
      </c>
      <c r="FD90" s="15" t="str">
        <f t="shared" si="703"/>
        <v>2029Q2</v>
      </c>
      <c r="FE90" s="15" t="str">
        <f t="shared" si="703"/>
        <v>2029Q3</v>
      </c>
      <c r="FF90" s="15" t="str">
        <f t="shared" si="703"/>
        <v>2029Q4</v>
      </c>
    </row>
    <row r="91" spans="2:162" x14ac:dyDescent="0.2">
      <c r="B91" t="str">
        <f t="shared" ref="B91:B104" si="704">B7</f>
        <v>Employment (thous.)</v>
      </c>
      <c r="C91" s="4"/>
      <c r="D91" s="4"/>
      <c r="E91" s="4"/>
      <c r="F91" s="4"/>
      <c r="G91" s="4">
        <f t="shared" ref="G91:G107" si="705">100*(G7/C7-1)</f>
        <v>0.98922773478986592</v>
      </c>
      <c r="H91" s="4">
        <f t="shared" ref="H91:H107" si="706">100*(H7/D7-1)</f>
        <v>0.41814571927081268</v>
      </c>
      <c r="I91" s="4">
        <f t="shared" ref="I91:I107" si="707">100*(I7/E7-1)</f>
        <v>-7.155635062613408E-2</v>
      </c>
      <c r="J91" s="4">
        <f t="shared" ref="J91:J107" si="708">100*(J7/F7-1)</f>
        <v>0.5485118244762166</v>
      </c>
      <c r="K91" s="4">
        <f t="shared" ref="K91:K107" si="709">100*(K7/G7-1)</f>
        <v>1.6405757038550295</v>
      </c>
      <c r="L91" s="4">
        <f t="shared" ref="L91:L107" si="710">100*(L7/H7-1)</f>
        <v>1.4708966178364813</v>
      </c>
      <c r="M91" s="4">
        <f t="shared" ref="M91:M107" si="711">100*(M7/I7-1)</f>
        <v>0.81751999045234225</v>
      </c>
      <c r="N91" s="4">
        <f t="shared" ref="N91:N107" si="712">100*(N7/J7-1)</f>
        <v>1.1089250581291177</v>
      </c>
      <c r="O91" s="4">
        <f t="shared" ref="O91:O107" si="713">100*(O7/K7-1)</f>
        <v>0.5321193129748325</v>
      </c>
      <c r="P91" s="4">
        <f t="shared" ref="P91:P107" si="714">100*(P7/L7-1)</f>
        <v>0.72626358053851092</v>
      </c>
      <c r="Q91" s="4">
        <f t="shared" ref="Q91:Q107" si="715">100*(Q7/M7-1)</f>
        <v>2.3054158034921501</v>
      </c>
      <c r="R91" s="4">
        <f t="shared" ref="R91:R107" si="716">100*(R7/N7-1)</f>
        <v>0.61029541836195023</v>
      </c>
      <c r="S91" s="4">
        <f t="shared" ref="S91:S107" si="717">100*(S7/O7-1)</f>
        <v>0.89981474402329731</v>
      </c>
      <c r="T91" s="4">
        <f t="shared" ref="T91:T107" si="718">100*(T7/P7-1)</f>
        <v>0.99654141508880301</v>
      </c>
      <c r="U91" s="4">
        <f t="shared" ref="U91:U107" si="719">100*(U7/Q7-1)</f>
        <v>-2.8927651942489696E-2</v>
      </c>
      <c r="V91" s="4">
        <f t="shared" ref="V91:V107" si="720">100*(V7/R7-1)</f>
        <v>2.344322344322336</v>
      </c>
      <c r="W91" s="4">
        <f t="shared" ref="W91:W107" si="721">100*(W7/S7-1)</f>
        <v>2.6607991140384035</v>
      </c>
      <c r="X91" s="4">
        <f t="shared" ref="X91:X107" si="722">100*(X7/T7-1)</f>
        <v>2.2258981949039303</v>
      </c>
      <c r="Y91" s="4">
        <f t="shared" ref="Y91:Y107" si="723">100*(Y7/U7-1)</f>
        <v>2.1152232414132444</v>
      </c>
      <c r="Z91" s="4">
        <f t="shared" ref="Z91:Z107" si="724">100*(Z7/V7-1)</f>
        <v>0.46385110952040787</v>
      </c>
      <c r="AA91" s="4">
        <f t="shared" ref="AA91:AA107" si="725">100*(AA7/W7-1)</f>
        <v>2.0922046215863466</v>
      </c>
      <c r="AB91" s="4">
        <f t="shared" ref="AB91:AB107" si="726">100*(AB7/X7-1)</f>
        <v>2.8530872959545706</v>
      </c>
      <c r="AC91" s="4">
        <f t="shared" ref="AC91:AC107" si="727">100*(AC7/Y7-1)</f>
        <v>3.8226126381410985</v>
      </c>
      <c r="AD91" s="4">
        <f t="shared" ref="AD91:AD107" si="728">100*(AD7/Z7-1)</f>
        <v>6.2672784792088487</v>
      </c>
      <c r="AE91" s="4">
        <f t="shared" ref="AE91:AE107" si="729">100*(AE7/AA7-1)</f>
        <v>4.9050412924394493</v>
      </c>
      <c r="AF91" s="4">
        <f t="shared" ref="AF91:AF107" si="730">100*(AF7/AB7-1)</f>
        <v>6.14683963566105</v>
      </c>
      <c r="AG91" s="4">
        <f t="shared" ref="AG91:AG107" si="731">100*(AG7/AC7-1)</f>
        <v>6.1000573159747828</v>
      </c>
      <c r="AH91" s="4">
        <f t="shared" ref="AH91:AH107" si="732">100*(AH7/AD7-1)</f>
        <v>5.9352035616585086</v>
      </c>
      <c r="AI91" s="4">
        <f t="shared" ref="AI91:AI107" si="733">100*(AI7/AE7-1)</f>
        <v>5.5954621358708767</v>
      </c>
      <c r="AJ91" s="4">
        <f t="shared" ref="AJ91:AJ107" si="734">100*(AJ7/AF7-1)</f>
        <v>4.9717866708271607</v>
      </c>
      <c r="AK91" s="4">
        <f t="shared" ref="AK91:AK107" si="735">100*(AK7/AG7-1)</f>
        <v>4.7589648608324264</v>
      </c>
      <c r="AL91" s="4">
        <f t="shared" ref="AL91:AL107" si="736">100*(AL7/AH7-1)</f>
        <v>3.9595939137699876</v>
      </c>
      <c r="AM91" s="4">
        <f t="shared" ref="AM91:AM107" si="737">100*(AM7/AI7-1)</f>
        <v>3.4364174908378953</v>
      </c>
      <c r="AN91" s="4">
        <f t="shared" ref="AN91:AN107" si="738">100*(AN7/AJ7-1)</f>
        <v>2.435036785652378</v>
      </c>
      <c r="AO91" s="4">
        <f t="shared" ref="AO91:AO107" si="739">100*(AO7/AK7-1)</f>
        <v>2.3745211668795063</v>
      </c>
      <c r="AP91" s="4">
        <f t="shared" ref="AP91:AP107" si="740">100*(AP7/AL7-1)</f>
        <v>2.2575067579085673</v>
      </c>
      <c r="AQ91" s="4">
        <f t="shared" ref="AQ91:AQ107" si="741">100*(AQ7/AM7-1)</f>
        <v>2.3563957580022832</v>
      </c>
      <c r="AR91" s="4">
        <f t="shared" ref="AR91:AR107" si="742">100*(AR7/AN7-1)</f>
        <v>2.5561036951054161</v>
      </c>
      <c r="AS91" s="4">
        <f t="shared" ref="AS91:AS107" si="743">100*(AS7/AO7-1)</f>
        <v>2.194718284521846</v>
      </c>
      <c r="AT91" s="4">
        <f t="shared" ref="AT91:AT107" si="744">100*(AT7/AP7-1)</f>
        <v>1.9957132650631371</v>
      </c>
      <c r="AU91" s="4">
        <f t="shared" ref="AU91:AU107" si="745">100*(AU7/AQ7-1)</f>
        <v>1.0005215989378202</v>
      </c>
      <c r="AV91" s="4">
        <f t="shared" ref="AV91:AV107" si="746">100*(AV7/AR7-1)</f>
        <v>-0.24287297507603611</v>
      </c>
      <c r="AW91" s="4">
        <f t="shared" ref="AW91:AW107" si="747">100*(AW7/AS7-1)</f>
        <v>-1.7274562268225102</v>
      </c>
      <c r="AX91" s="4">
        <f t="shared" ref="AX91:AX107" si="748">100*(AX7/AT7-1)</f>
        <v>-3.8386102549733736</v>
      </c>
      <c r="AY91" s="4">
        <f t="shared" ref="AY91:AY107" si="749">100*(AY7/AU7-1)</f>
        <v>-4.4600938967136239</v>
      </c>
      <c r="AZ91" s="4">
        <f t="shared" ref="AZ91:AZ107" si="750">100*(AZ7/AV7-1)</f>
        <v>-4.3729021888148312</v>
      </c>
      <c r="BA91" s="4">
        <f t="shared" ref="BA91:BA107" si="751">100*(BA7/AW7-1)</f>
        <v>-3.0785765464533266</v>
      </c>
      <c r="BB91" s="4">
        <f t="shared" ref="BB91:BB107" si="752">100*(BB7/AX7-1)</f>
        <v>-1.8380924630924778</v>
      </c>
      <c r="BC91" s="4">
        <f t="shared" ref="BC91:BC107" si="753">100*(BC7/AY7-1)</f>
        <v>-0.89926289926288705</v>
      </c>
      <c r="BD91" s="4">
        <f t="shared" ref="BD91:BD107" si="754">100*(BD7/AZ7-1)</f>
        <v>-0.66244809175400876</v>
      </c>
      <c r="BE91" s="4">
        <f t="shared" ref="BE91:BE107" si="755">100*(BE7/BA7-1)</f>
        <v>-1.0103250289544286</v>
      </c>
      <c r="BF91" s="4">
        <f t="shared" ref="BF91:BF107" si="756">100*(BF7/BB7-1)</f>
        <v>-0.41803745021889993</v>
      </c>
      <c r="BG91" s="4">
        <f t="shared" ref="BG91:BG107" si="757">100*(BG7/BC7-1)</f>
        <v>-0.16611295681063787</v>
      </c>
      <c r="BH91" s="4">
        <f t="shared" ref="BH91:BH107" si="758">100*(BH7/BD7-1)</f>
        <v>0.64695929133076202</v>
      </c>
      <c r="BI91" s="4">
        <f t="shared" ref="BI91:BI107" si="759">100*(BI7/BE7-1)</f>
        <v>0.98080704986183154</v>
      </c>
      <c r="BJ91" s="4">
        <f t="shared" ref="BJ91:BJ107" si="760">100*(BJ7/BF7-1)</f>
        <v>1.4630632420885137</v>
      </c>
      <c r="BK91" s="4">
        <f t="shared" ref="BK91:BK107" si="761">100*(BK7/BG7-1)</f>
        <v>1.9196860953137884</v>
      </c>
      <c r="BL91" s="4">
        <f t="shared" ref="BL91:BL107" si="762">100*(BL7/BH7-1)</f>
        <v>2.3709454113924</v>
      </c>
      <c r="BM91" s="4">
        <f t="shared" ref="BM91:BM107" si="763">100*(BM7/BI7-1)</f>
        <v>2.7240231726858299</v>
      </c>
      <c r="BN91" s="4">
        <f t="shared" ref="BN91:BN107" si="764">100*(BN7/BJ7-1)</f>
        <v>3.1679193086395552</v>
      </c>
      <c r="BO91" s="4">
        <f t="shared" ref="BO91:BO107" si="765">100*(BO7/BK7-1)</f>
        <v>3.4844054580896566</v>
      </c>
      <c r="BP91" s="4">
        <f t="shared" ref="BP91:BP107" si="766">100*(BP7/BL7-1)</f>
        <v>3.3351848721230759</v>
      </c>
      <c r="BQ91" s="4">
        <f t="shared" ref="BQ91:BQ107" si="767">100*(BQ7/BM7-1)</f>
        <v>3.3429325653947739</v>
      </c>
      <c r="BR91" s="4">
        <f t="shared" ref="BR91:BR107" si="768">100*(BR7/BN7-1)</f>
        <v>2.7882584656273135</v>
      </c>
      <c r="BS91" s="4">
        <f t="shared" ref="BS91:BS107" si="769">100*(BS7/BO7-1)</f>
        <v>3.1080762891452896</v>
      </c>
      <c r="BT91" s="4">
        <f t="shared" ref="BT91:BT107" si="770">100*(BT7/BP7-1)</f>
        <v>3.0756286809385802</v>
      </c>
      <c r="BU91" s="4">
        <f t="shared" ref="BU91:BU107" si="771">100*(BU7/BQ7-1)</f>
        <v>3.0977869632863531</v>
      </c>
      <c r="BV91" s="4">
        <f t="shared" ref="BV91:BV107" si="772">100*(BV7/BR7-1)</f>
        <v>3.1235571151537522</v>
      </c>
      <c r="BW91" s="4">
        <f t="shared" ref="BW91:BW107" si="773">100*(BW7/BS7-1)</f>
        <v>2.6649920073076094</v>
      </c>
      <c r="BX91" s="4">
        <f t="shared" ref="BX91:BX107" si="774">100*(BX7/BT7-1)</f>
        <v>1.9000544168329192</v>
      </c>
      <c r="BY91" s="4">
        <f t="shared" ref="BY91:BY107" si="775">100*(BY7/BU7-1)</f>
        <v>1.4280244160641331</v>
      </c>
      <c r="BZ91" s="4">
        <f t="shared" ref="BZ91:BZ107" si="776">100*(BZ7/BV7-1)</f>
        <v>-0.99845530457361997</v>
      </c>
      <c r="CA91" s="4">
        <f t="shared" ref="CA91:CA107" si="777">100*(CA7/BW7-1)</f>
        <v>-3.1652467913784288</v>
      </c>
      <c r="CB91" s="4">
        <f t="shared" ref="CB91:CB107" si="778">100*(CB7/BX7-1)</f>
        <v>-5.2245115927195052</v>
      </c>
      <c r="CC91" s="4">
        <f t="shared" ref="CC91:CC107" si="779">100*(CC7/BY7-1)</f>
        <v>-6.4822011503186783</v>
      </c>
      <c r="CD91" s="4">
        <f t="shared" ref="CD91:CD107" si="780">100*(CD7/BZ7-1)</f>
        <v>-5.4179951608891557</v>
      </c>
      <c r="CE91" s="4">
        <f t="shared" ref="CE91:CE107" si="781">100*(CE7/CA7-1)</f>
        <v>-4.3161666743235072</v>
      </c>
      <c r="CF91" s="4">
        <f t="shared" ref="CF91:CF107" si="782">100*(CF7/CB7-1)</f>
        <v>-1.7608113818847748</v>
      </c>
      <c r="CG91" s="4">
        <f t="shared" ref="CG91:CG107" si="783">100*(CG7/CC7-1)</f>
        <v>-0.465425531914887</v>
      </c>
      <c r="CH91" s="4">
        <f t="shared" ref="CH91:CH107" si="784">100*(CH7/CD7-1)</f>
        <v>0.80809046787959637</v>
      </c>
      <c r="CI91" s="4">
        <f t="shared" ref="CI91:CI107" si="785">100*(CI7/CE7-1)</f>
        <v>1.5196254951386434</v>
      </c>
      <c r="CJ91" s="4">
        <f t="shared" ref="CJ91:CJ107" si="786">100*(CJ7/CF7-1)</f>
        <v>1.7589140617531918</v>
      </c>
      <c r="CK91" s="4">
        <f t="shared" ref="CK91:CK107" si="787">100*(CK7/CG7-1)</f>
        <v>2.104208416833675</v>
      </c>
      <c r="CL91" s="4">
        <f t="shared" ref="CL91:CL107" si="788">100*(CL7/CH7-1)</f>
        <v>2.0680659314597616</v>
      </c>
      <c r="CM91" s="4">
        <f t="shared" ref="CM91:CM107" si="789">100*(CM7/CI7-1)</f>
        <v>2.3860196746121609</v>
      </c>
      <c r="CN91" s="4">
        <f t="shared" ref="CN91:CN107" si="790">100*(CN7/CJ7-1)</f>
        <v>2.6209488022545413</v>
      </c>
      <c r="CO91" s="4">
        <f t="shared" ref="CO91:CO107" si="791">100*(CO7/CK7-1)</f>
        <v>2.5561942146829386</v>
      </c>
      <c r="CP91" s="4">
        <f t="shared" ref="CP91:CP107" si="792">100*(CP7/CL7-1)</f>
        <v>2.9207426168180728</v>
      </c>
      <c r="CQ91" s="4">
        <f t="shared" ref="CQ91:CQ107" si="793">100*(CQ7/CM7-1)</f>
        <v>3.0117560108090968</v>
      </c>
      <c r="CR91" s="4">
        <f t="shared" ref="CR91:CR107" si="794">100*(CR7/CN7-1)</f>
        <v>2.7279384840717791</v>
      </c>
      <c r="CS91" s="4">
        <f t="shared" ref="CS91:CS107" si="795">100*(CS7/CO7-1)</f>
        <v>2.9253622528023104</v>
      </c>
      <c r="CT91" s="4">
        <f t="shared" ref="CT91:CT107" si="796">100*(CT7/CP7-1)</f>
        <v>2.8446290693999288</v>
      </c>
      <c r="CU91" s="4">
        <f t="shared" ref="CU91:CU107" si="797">100*(CU7/CQ7-1)</f>
        <v>2.8160803569426518</v>
      </c>
      <c r="CV91" s="4">
        <f t="shared" ref="CV91:CV107" si="798">100*(CV7/CR7-1)</f>
        <v>2.4750490108715217</v>
      </c>
      <c r="CW91" s="4">
        <f t="shared" ref="CW91:CW107" si="799">100*(CW7/CS7-1)</f>
        <v>2.9905259429785946</v>
      </c>
      <c r="CX91" s="4">
        <f t="shared" ref="CX91:CX107" si="800">100*(CX7/CT7-1)</f>
        <v>2.7593625148175649</v>
      </c>
      <c r="CY91" s="4">
        <f t="shared" ref="CY91:CY107" si="801">100*(CY7/CU7-1)</f>
        <v>2.8501646422574467</v>
      </c>
      <c r="CZ91" s="4">
        <f t="shared" ref="CZ91:CZ107" si="802">100*(CZ7/CV7-1)</f>
        <v>3.3783343116154718</v>
      </c>
      <c r="DA91" s="4">
        <f t="shared" ref="DA91:DA107" si="803">100*(DA7/CW7-1)</f>
        <v>3.2217851999913671</v>
      </c>
      <c r="DB91" s="4">
        <f t="shared" ref="DB91:DB107" si="804">100*(DB7/CX7-1)</f>
        <v>3.2556450406955539</v>
      </c>
      <c r="DC91" s="4">
        <f t="shared" ref="DC91:DC107" si="805">100*(DC7/CY7-1)</f>
        <v>3.3436519379187235</v>
      </c>
      <c r="DD91" s="4">
        <f t="shared" ref="DD91:DD107" si="806">100*(DD7/CZ7-1)</f>
        <v>3.5055622147919241</v>
      </c>
      <c r="DE91" s="4">
        <f t="shared" ref="DE91:DE107" si="807">100*(DE7/DA7-1)</f>
        <v>3.1732811393828664</v>
      </c>
      <c r="DF91" s="4">
        <f t="shared" ref="DF91:DF107" si="808">100*(DF7/DB7-1)</f>
        <v>2.9688631426502354</v>
      </c>
      <c r="DG91" s="4">
        <f t="shared" ref="DG91:DG107" si="809">100*(DG7/DC7-1)</f>
        <v>2.7266572290269186</v>
      </c>
      <c r="DH91" s="4">
        <f t="shared" ref="DH91:DH107" si="810">100*(DH7/DD7-1)</f>
        <v>2.6026005688744247</v>
      </c>
      <c r="DI91" s="4">
        <f t="shared" ref="DI91:DI107" si="811">100*(DI7/DE7-1)</f>
        <v>2.320887991927334</v>
      </c>
      <c r="DJ91" s="4">
        <f t="shared" ref="DJ91:DJ107" si="812">100*(DJ7/DF7-1)</f>
        <v>2.2965641952984006</v>
      </c>
      <c r="DK91" s="4">
        <f t="shared" ref="DK91:DK107" si="813">100*(DK7/DG7-1)</f>
        <v>2.4885160774914983</v>
      </c>
      <c r="DL91" s="4">
        <f t="shared" ref="DL91:DL107" si="814">100*(DL7/DH7-1)</f>
        <v>2.0573850022772122</v>
      </c>
      <c r="DM91" s="4">
        <f t="shared" ref="DM91:DM107" si="815">100*(DM7/DI7-1)</f>
        <v>2.1577909270217077</v>
      </c>
      <c r="DN91" s="4">
        <f t="shared" ref="DN91:DN107" si="816">100*(DN7/DJ7-1)</f>
        <v>2.3392846620705843</v>
      </c>
      <c r="DO91" s="4">
        <f t="shared" ref="DO91:DO107" si="817">100*(DO7/DK7-1)</f>
        <v>1.9526073739184913</v>
      </c>
      <c r="DP91" s="4">
        <f t="shared" ref="DP91:DP107" si="818">100*(DP7/DL7-1)</f>
        <v>2.3748544819557793</v>
      </c>
      <c r="DQ91" s="4">
        <f t="shared" ref="DQ91:DQ107" si="819">100*(DQ7/DM7-1)</f>
        <v>2.6914314399351325</v>
      </c>
      <c r="DR91" s="4">
        <f t="shared" ref="DR91:DR107" si="820">100*(DR7/DN7-1)</f>
        <v>2.3606632888070189</v>
      </c>
      <c r="DS91" s="4">
        <f t="shared" ref="DS91:DS107" si="821">100*(DS7/DO7-1)</f>
        <v>2.2286784663022141</v>
      </c>
      <c r="DT91" s="4">
        <f t="shared" ref="DT91:DT107" si="822">100*(DT7/DP7-1)</f>
        <v>-10.012508528542197</v>
      </c>
      <c r="DU91" s="4">
        <f t="shared" ref="DU91:DU107" si="823">100*(DU7/DQ7-1)</f>
        <v>-7.8382341881627404</v>
      </c>
      <c r="DV91" s="4">
        <f t="shared" ref="DV91:DV107" si="824">100*(DV7/DR7-1)</f>
        <v>-7.3986575167810376</v>
      </c>
      <c r="DW91" s="4">
        <f t="shared" ref="DW91:DW107" si="825">100*(DW7/DS7-1)</f>
        <v>-7.7013686336100502</v>
      </c>
      <c r="DX91" s="4">
        <f t="shared" ref="DX91:DX107" si="826">100*(DX7/DT7-1)</f>
        <v>5.5032539331522079</v>
      </c>
      <c r="DY91" s="4">
        <f t="shared" ref="DY91:DY107" si="827">100*(DY7/DU7-1)</f>
        <v>4.3330137293702498</v>
      </c>
      <c r="DZ91" s="4">
        <f t="shared" ref="DZ91:DZ107" si="828">100*(DZ7/DV7-1)</f>
        <v>5.4041467562970569</v>
      </c>
      <c r="EA91" s="4">
        <f t="shared" ref="EA91:EA107" si="829">100*(EA7/DW7-1)</f>
        <v>5.90701914311762</v>
      </c>
      <c r="EB91" s="4">
        <f t="shared" ref="EB91:EB107" si="830">100*(EB7/DX7-1)</f>
        <v>5.3878708028905598</v>
      </c>
      <c r="EC91" s="4">
        <f t="shared" ref="EC91:EC107" si="831">100*(EC7/DY7-1)</f>
        <v>4.5499872905383043</v>
      </c>
      <c r="ED91" s="4">
        <f t="shared" ref="ED91:ED107" si="832">100*(ED7/DZ7-1)</f>
        <v>2.6336515742359401</v>
      </c>
      <c r="EE91" s="4">
        <f t="shared" ref="EE91:EE107" si="833">100*(EE7/EA7-1)</f>
        <v>2.907365964690789</v>
      </c>
      <c r="EF91" s="11">
        <f t="shared" ref="EF91:EF107" si="834">100*(EF7/EB7-1)</f>
        <v>2.2112211846267549</v>
      </c>
      <c r="EG91" s="11">
        <f t="shared" ref="EG91:EG107" si="835">100*(EG7/EC7-1)</f>
        <v>1.6218440246867249</v>
      </c>
      <c r="EH91" s="11">
        <f t="shared" ref="EH91:EH107" si="836">100*(EH7/ED7-1)</f>
        <v>1.9862431683761228</v>
      </c>
      <c r="EI91" s="11">
        <f t="shared" ref="EI91:EI107" si="837">100*(EI7/EE7-1)</f>
        <v>1.4177431646251959</v>
      </c>
      <c r="EJ91" s="11">
        <f t="shared" ref="EJ91:EJ107" si="838">100*(EJ7/EF7-1)</f>
        <v>1.1394473388525617</v>
      </c>
      <c r="EK91" s="11">
        <f t="shared" ref="EK91:EK107" si="839">100*(EK7/EG7-1)</f>
        <v>0.3825003864755594</v>
      </c>
      <c r="EL91" s="11">
        <f t="shared" ref="EL91:EL107" si="840">100*(EL7/EH7-1)</f>
        <v>0.21703379439710346</v>
      </c>
      <c r="EM91" s="11">
        <f t="shared" ref="EM91:EM107" si="841">100*(EM7/EI7-1)</f>
        <v>0.15488302125805653</v>
      </c>
      <c r="EN91" s="11">
        <f t="shared" ref="EN91:EN107" si="842">100*(EN7/EJ7-1)</f>
        <v>0.15644462816641891</v>
      </c>
      <c r="EO91" s="11">
        <f t="shared" ref="EO91:EO107" si="843">100*(EO7/EK7-1)</f>
        <v>0.26911704528953528</v>
      </c>
      <c r="EP91" s="11">
        <f t="shared" ref="EP91:EP107" si="844">100*(EP7/EL7-1)</f>
        <v>0.20173064234618732</v>
      </c>
      <c r="EQ91" s="11">
        <f t="shared" ref="EQ91:EQ107" si="845">100*(EQ7/EM7-1)</f>
        <v>0.24083104552075074</v>
      </c>
      <c r="ER91" s="11">
        <f t="shared" ref="ER91:ER107" si="846">100*(ER7/EN7-1)</f>
        <v>0.31541915017399003</v>
      </c>
      <c r="ES91" s="11">
        <f t="shared" ref="ES91:ES107" si="847">100*(ES7/EO7-1)</f>
        <v>0.39422707194110007</v>
      </c>
      <c r="ET91" s="11">
        <f t="shared" ref="ET91:ET107" si="848">100*(ET7/EP7-1)</f>
        <v>0.5300668175869383</v>
      </c>
      <c r="EU91" s="11">
        <f t="shared" ref="EU91:EU107" si="849">100*(EU7/EQ7-1)</f>
        <v>0.66643081364909929</v>
      </c>
      <c r="EV91" s="11">
        <f t="shared" ref="EV91:EV107" si="850">100*(EV7/ER7-1)</f>
        <v>0.8323818079656764</v>
      </c>
      <c r="EW91" s="11">
        <f t="shared" ref="EW91:EW107" si="851">100*(EW7/ES7-1)</f>
        <v>0.99390902216529575</v>
      </c>
      <c r="EX91" s="11">
        <f t="shared" ref="EX91:EX107" si="852">100*(EX7/ET7-1)</f>
        <v>1.2309737896551542</v>
      </c>
      <c r="EY91" s="11">
        <f t="shared" ref="EY91:EY107" si="853">100*(EY7/EU7-1)</f>
        <v>1.4127132221536165</v>
      </c>
      <c r="EZ91" s="11">
        <f t="shared" ref="EZ91:EZ107" si="854">100*(EZ7/EV7-1)</f>
        <v>1.5752197119774936</v>
      </c>
      <c r="FA91" s="11">
        <f t="shared" ref="FA91:FA107" si="855">100*(FA7/EW7-1)</f>
        <v>1.6961338729598152</v>
      </c>
      <c r="FB91" s="11">
        <f t="shared" ref="FB91:FB107" si="856">100*(FB7/EX7-1)</f>
        <v>1.6793272131712778</v>
      </c>
      <c r="FC91" s="11">
        <f t="shared" ref="FC91:FC107" si="857">100*(FC7/EY7-1)</f>
        <v>1.6501504989182569</v>
      </c>
      <c r="FD91" s="11">
        <f t="shared" ref="FD91:FD107" si="858">100*(FD7/EZ7-1)</f>
        <v>1.6277139249107453</v>
      </c>
      <c r="FE91" s="11">
        <f t="shared" ref="FE91:FE107" si="859">100*(FE7/FA7-1)</f>
        <v>1.6147539806286915</v>
      </c>
      <c r="FF91" s="11">
        <f t="shared" ref="FF91:FF107" si="860">100*(FF7/FB7-1)</f>
        <v>1.6172573862242468</v>
      </c>
    </row>
    <row r="92" spans="2:162" x14ac:dyDescent="0.2">
      <c r="B92" t="str">
        <f t="shared" si="704"/>
        <v xml:space="preserve"> Goods producing</v>
      </c>
      <c r="C92" s="4"/>
      <c r="D92" s="4"/>
      <c r="E92" s="4"/>
      <c r="F92" s="4"/>
      <c r="G92" s="4">
        <f t="shared" si="705"/>
        <v>-2.3306102835175313</v>
      </c>
      <c r="H92" s="4">
        <f t="shared" si="706"/>
        <v>-3.0568209062574736</v>
      </c>
      <c r="I92" s="4">
        <f t="shared" si="707"/>
        <v>-2.7439751849200555</v>
      </c>
      <c r="J92" s="4">
        <f t="shared" si="708"/>
        <v>-1.2187690432663101</v>
      </c>
      <c r="K92" s="4">
        <f t="shared" si="709"/>
        <v>-0.31980319803198709</v>
      </c>
      <c r="L92" s="4">
        <f t="shared" si="710"/>
        <v>0.24731049833066621</v>
      </c>
      <c r="M92" s="4">
        <f t="shared" si="711"/>
        <v>-1.3984298331697564</v>
      </c>
      <c r="N92" s="4">
        <f t="shared" si="712"/>
        <v>-2.2578655151141103</v>
      </c>
      <c r="O92" s="4">
        <f t="shared" si="713"/>
        <v>-4.0844027640671188</v>
      </c>
      <c r="P92" s="4">
        <f t="shared" si="714"/>
        <v>-5.5754286419143924</v>
      </c>
      <c r="Q92" s="4">
        <f t="shared" si="715"/>
        <v>-4.2423488429957912</v>
      </c>
      <c r="R92" s="4">
        <f t="shared" si="716"/>
        <v>-5.9202221661196592</v>
      </c>
      <c r="S92" s="4">
        <f t="shared" si="717"/>
        <v>-5.4419143187958374</v>
      </c>
      <c r="T92" s="4">
        <f t="shared" si="718"/>
        <v>-4.5460483344219487</v>
      </c>
      <c r="U92" s="4">
        <f t="shared" si="719"/>
        <v>-5.3267506820839365</v>
      </c>
      <c r="V92" s="4">
        <f t="shared" si="720"/>
        <v>-2.0528646182745192</v>
      </c>
      <c r="W92" s="4">
        <f t="shared" si="721"/>
        <v>0.61224489795919101</v>
      </c>
      <c r="X92" s="4">
        <f t="shared" si="722"/>
        <v>0.15054057752836858</v>
      </c>
      <c r="Y92" s="4">
        <f t="shared" si="723"/>
        <v>-1.4134760532454882</v>
      </c>
      <c r="Z92" s="4">
        <f t="shared" si="724"/>
        <v>-8.5068493150684983</v>
      </c>
      <c r="AA92" s="4">
        <f t="shared" si="725"/>
        <v>-2.3258958755916215</v>
      </c>
      <c r="AB92" s="4">
        <f t="shared" si="726"/>
        <v>0.46460781634327653</v>
      </c>
      <c r="AC92" s="4">
        <f t="shared" si="727"/>
        <v>4.5657015590200301</v>
      </c>
      <c r="AD92" s="4">
        <f t="shared" si="728"/>
        <v>16.080251534660881</v>
      </c>
      <c r="AE92" s="4">
        <f t="shared" si="729"/>
        <v>10.840371036965269</v>
      </c>
      <c r="AF92" s="4">
        <f t="shared" si="730"/>
        <v>11.49347116430901</v>
      </c>
      <c r="AG92" s="4">
        <f t="shared" si="731"/>
        <v>11.82108626198084</v>
      </c>
      <c r="AH92" s="4">
        <f t="shared" si="732"/>
        <v>11.788984909067457</v>
      </c>
      <c r="AI92" s="4">
        <f t="shared" si="733"/>
        <v>8.4436672495628251</v>
      </c>
      <c r="AJ92" s="4">
        <f t="shared" si="734"/>
        <v>7.4051482249603673</v>
      </c>
      <c r="AK92" s="4">
        <f t="shared" si="735"/>
        <v>5.3809523809523752</v>
      </c>
      <c r="AL92" s="4">
        <f t="shared" si="736"/>
        <v>2.0076150917272662</v>
      </c>
      <c r="AM92" s="4">
        <f t="shared" si="737"/>
        <v>-0.20732550103663705</v>
      </c>
      <c r="AN92" s="4">
        <f t="shared" si="738"/>
        <v>-2.5329395729213999</v>
      </c>
      <c r="AO92" s="4">
        <f t="shared" si="739"/>
        <v>-4.2702214188883758</v>
      </c>
      <c r="AP92" s="4">
        <f t="shared" si="740"/>
        <v>-4.7732156995815123</v>
      </c>
      <c r="AQ92" s="4">
        <f t="shared" si="741"/>
        <v>-4.8938134810710965</v>
      </c>
      <c r="AR92" s="4">
        <f t="shared" si="742"/>
        <v>-3.146486423493744</v>
      </c>
      <c r="AS92" s="4">
        <f t="shared" si="743"/>
        <v>-2.4663677130044914</v>
      </c>
      <c r="AT92" s="4">
        <f t="shared" si="744"/>
        <v>-1.852951656966384</v>
      </c>
      <c r="AU92" s="4">
        <f t="shared" si="745"/>
        <v>-0.67961165048542327</v>
      </c>
      <c r="AV92" s="4">
        <f t="shared" si="746"/>
        <v>-2.8275779087955866</v>
      </c>
      <c r="AW92" s="4">
        <f t="shared" si="747"/>
        <v>-3.2909860859044127</v>
      </c>
      <c r="AX92" s="4">
        <f t="shared" si="748"/>
        <v>-6.5593610068982233</v>
      </c>
      <c r="AY92" s="4">
        <f t="shared" si="749"/>
        <v>-8.9076246334310873</v>
      </c>
      <c r="AZ92" s="4">
        <f t="shared" si="750"/>
        <v>-9.7201584943040977</v>
      </c>
      <c r="BA92" s="4">
        <f t="shared" si="751"/>
        <v>-10.246465657450276</v>
      </c>
      <c r="BB92" s="4">
        <f t="shared" si="752"/>
        <v>-9.0791348270949364</v>
      </c>
      <c r="BC92" s="4">
        <f t="shared" si="753"/>
        <v>-8.0617035546613138</v>
      </c>
      <c r="BD92" s="4">
        <f t="shared" si="754"/>
        <v>-7.3926759017967525</v>
      </c>
      <c r="BE92" s="4">
        <f t="shared" si="755"/>
        <v>-6.8441594647337674</v>
      </c>
      <c r="BF92" s="4">
        <f t="shared" si="756"/>
        <v>-5.2279202279202348</v>
      </c>
      <c r="BG92" s="4">
        <f t="shared" si="757"/>
        <v>-2.9471841260577558</v>
      </c>
      <c r="BH92" s="4">
        <f t="shared" si="758"/>
        <v>-1.4366113744075926</v>
      </c>
      <c r="BI92" s="4">
        <f t="shared" si="759"/>
        <v>0.13467005835703372</v>
      </c>
      <c r="BJ92" s="4">
        <f t="shared" si="760"/>
        <v>2.1343754697129125</v>
      </c>
      <c r="BK92" s="4">
        <f t="shared" si="761"/>
        <v>3.3674082982561471</v>
      </c>
      <c r="BL92" s="4">
        <f t="shared" si="762"/>
        <v>5.4395191585274283</v>
      </c>
      <c r="BM92" s="4">
        <f t="shared" si="763"/>
        <v>5.0059772863120022</v>
      </c>
      <c r="BN92" s="4">
        <f t="shared" si="764"/>
        <v>7.3730684326710705</v>
      </c>
      <c r="BO92" s="4">
        <f t="shared" si="765"/>
        <v>8.216986620127976</v>
      </c>
      <c r="BP92" s="4">
        <f t="shared" si="766"/>
        <v>7.7098475131822664</v>
      </c>
      <c r="BQ92" s="4">
        <f t="shared" si="767"/>
        <v>8.5527252027892473</v>
      </c>
      <c r="BR92" s="4">
        <f t="shared" si="768"/>
        <v>5.6195175438596534</v>
      </c>
      <c r="BS92" s="4">
        <f t="shared" si="769"/>
        <v>5.6712807418358047</v>
      </c>
      <c r="BT92" s="4">
        <f t="shared" si="770"/>
        <v>5.7819528975919576</v>
      </c>
      <c r="BU92" s="4">
        <f t="shared" si="771"/>
        <v>6.0435238594651386</v>
      </c>
      <c r="BV92" s="4">
        <f t="shared" si="772"/>
        <v>5.3854139631456022</v>
      </c>
      <c r="BW92" s="4">
        <f t="shared" si="773"/>
        <v>3.344779346305482</v>
      </c>
      <c r="BX92" s="4">
        <f t="shared" si="774"/>
        <v>0.98811757348342688</v>
      </c>
      <c r="BY92" s="4">
        <f t="shared" si="775"/>
        <v>-0.92718506613920226</v>
      </c>
      <c r="BZ92" s="4">
        <f t="shared" si="776"/>
        <v>-7.1542913434305966</v>
      </c>
      <c r="CA92" s="4">
        <f t="shared" si="777"/>
        <v>-9.4511444745262185</v>
      </c>
      <c r="CB92" s="4">
        <f t="shared" si="778"/>
        <v>-13.153331681942026</v>
      </c>
      <c r="CC92" s="4">
        <f t="shared" si="779"/>
        <v>-15.435487896181687</v>
      </c>
      <c r="CD92" s="4">
        <f t="shared" si="780"/>
        <v>-12.387267904509303</v>
      </c>
      <c r="CE92" s="4">
        <f t="shared" si="781"/>
        <v>-11.293829845066593</v>
      </c>
      <c r="CF92" s="4">
        <f t="shared" si="782"/>
        <v>-7.5014261266400535</v>
      </c>
      <c r="CG92" s="4">
        <f t="shared" si="783"/>
        <v>-4.2054006197432496</v>
      </c>
      <c r="CH92" s="4">
        <f t="shared" si="784"/>
        <v>-1.4380865879503268</v>
      </c>
      <c r="CI92" s="4">
        <f t="shared" si="785"/>
        <v>-6.1283897655883823E-2</v>
      </c>
      <c r="CJ92" s="4">
        <f t="shared" si="786"/>
        <v>2.0814061054579058</v>
      </c>
      <c r="CK92" s="4">
        <f t="shared" si="787"/>
        <v>3.558225508317947</v>
      </c>
      <c r="CL92" s="4">
        <f t="shared" si="788"/>
        <v>4.4847181692520222</v>
      </c>
      <c r="CM92" s="4">
        <f t="shared" si="789"/>
        <v>5.1510041391997552</v>
      </c>
      <c r="CN92" s="4">
        <f t="shared" si="790"/>
        <v>5.2711070835221419</v>
      </c>
      <c r="CO92" s="4">
        <f t="shared" si="791"/>
        <v>5.0870147255689391</v>
      </c>
      <c r="CP92" s="4">
        <f t="shared" si="792"/>
        <v>5.2770836395707788</v>
      </c>
      <c r="CQ92" s="4">
        <f t="shared" si="793"/>
        <v>5.467269281236331</v>
      </c>
      <c r="CR92" s="4">
        <f t="shared" si="794"/>
        <v>4.3185078909612651</v>
      </c>
      <c r="CS92" s="4">
        <f t="shared" si="795"/>
        <v>3.6376503892427525</v>
      </c>
      <c r="CT92" s="4">
        <f t="shared" si="796"/>
        <v>2.4574141301312302</v>
      </c>
      <c r="CU92" s="4">
        <f t="shared" si="797"/>
        <v>1.7694221730716331</v>
      </c>
      <c r="CV92" s="4">
        <f t="shared" si="798"/>
        <v>1.7191583000962796</v>
      </c>
      <c r="CW92" s="4">
        <f t="shared" si="799"/>
        <v>2.4856596558317401</v>
      </c>
      <c r="CX92" s="4">
        <f t="shared" si="800"/>
        <v>3.57045516489507</v>
      </c>
      <c r="CY92" s="4">
        <f t="shared" si="801"/>
        <v>4.4009779951100114</v>
      </c>
      <c r="CZ92" s="4">
        <f t="shared" si="802"/>
        <v>4.2996214169821467</v>
      </c>
      <c r="DA92" s="4">
        <f t="shared" si="803"/>
        <v>3.5980810234541583</v>
      </c>
      <c r="DB92" s="4">
        <f t="shared" si="804"/>
        <v>2.486842105263154</v>
      </c>
      <c r="DC92" s="4">
        <f t="shared" si="805"/>
        <v>2.0556856622430564</v>
      </c>
      <c r="DD92" s="4">
        <f t="shared" si="806"/>
        <v>2.1519315530204919</v>
      </c>
      <c r="DE92" s="4">
        <f t="shared" si="807"/>
        <v>1.1962953434525359</v>
      </c>
      <c r="DF92" s="4">
        <f t="shared" si="808"/>
        <v>0.39799717550390579</v>
      </c>
      <c r="DG92" s="4">
        <f t="shared" si="809"/>
        <v>-0.47169811320755262</v>
      </c>
      <c r="DH92" s="4">
        <f t="shared" si="810"/>
        <v>-0.96446700507615279</v>
      </c>
      <c r="DI92" s="4">
        <f t="shared" si="811"/>
        <v>-1.6906063302402408</v>
      </c>
      <c r="DJ92" s="4">
        <f t="shared" si="812"/>
        <v>-0.88235294117645635</v>
      </c>
      <c r="DK92" s="4">
        <f t="shared" si="813"/>
        <v>0.21775329832198764</v>
      </c>
      <c r="DL92" s="4">
        <f t="shared" si="814"/>
        <v>1.0123013839056894</v>
      </c>
      <c r="DM92" s="4">
        <f t="shared" si="815"/>
        <v>2.6764934057408984</v>
      </c>
      <c r="DN92" s="4">
        <f t="shared" si="816"/>
        <v>4.01238549864531</v>
      </c>
      <c r="DO92" s="4">
        <f t="shared" si="817"/>
        <v>3.1058282208588972</v>
      </c>
      <c r="DP92" s="4">
        <f t="shared" si="818"/>
        <v>3.3616643409869473</v>
      </c>
      <c r="DQ92" s="4">
        <f t="shared" si="819"/>
        <v>2.60672459387985</v>
      </c>
      <c r="DR92" s="4">
        <f t="shared" si="820"/>
        <v>1.1535599106921701</v>
      </c>
      <c r="DS92" s="4">
        <f t="shared" si="821"/>
        <v>0.89252510226849324</v>
      </c>
      <c r="DT92" s="4">
        <f t="shared" si="822"/>
        <v>-9.4256259204712922</v>
      </c>
      <c r="DU92" s="4">
        <f t="shared" si="823"/>
        <v>-8.8610702012763891</v>
      </c>
      <c r="DV92" s="4">
        <f t="shared" si="824"/>
        <v>-9.5524218270999448</v>
      </c>
      <c r="DW92" s="4">
        <f t="shared" si="825"/>
        <v>-10.332964737682737</v>
      </c>
      <c r="DX92" s="4">
        <f t="shared" si="826"/>
        <v>-1.2330623306232913</v>
      </c>
      <c r="DY92" s="4">
        <f t="shared" si="827"/>
        <v>-1.8314031780231721</v>
      </c>
      <c r="DZ92" s="4">
        <f t="shared" si="828"/>
        <v>0.13557483731019282</v>
      </c>
      <c r="EA92" s="4">
        <f t="shared" si="829"/>
        <v>0.87695258975060142</v>
      </c>
      <c r="EB92" s="4">
        <f t="shared" si="830"/>
        <v>2.1264919742077115</v>
      </c>
      <c r="EC92" s="4">
        <f t="shared" si="831"/>
        <v>3.8683127572016529</v>
      </c>
      <c r="ED92" s="4">
        <f t="shared" si="832"/>
        <v>3.1681559707554818</v>
      </c>
      <c r="EE92" s="4">
        <f t="shared" si="833"/>
        <v>4.3466449334420121</v>
      </c>
      <c r="EF92" s="11">
        <f t="shared" si="834"/>
        <v>3.2300644814615698</v>
      </c>
      <c r="EG92" s="11">
        <f t="shared" si="835"/>
        <v>1.5370047543581622</v>
      </c>
      <c r="EH92" s="11">
        <f t="shared" si="836"/>
        <v>0.70177165354330384</v>
      </c>
      <c r="EI92" s="11">
        <f t="shared" si="837"/>
        <v>-0.41933090341057522</v>
      </c>
      <c r="EJ92" s="11">
        <f t="shared" si="838"/>
        <v>-0.86836448587184201</v>
      </c>
      <c r="EK92" s="11">
        <f t="shared" si="839"/>
        <v>-1.2048959065769749</v>
      </c>
      <c r="EL92" s="11">
        <f t="shared" si="840"/>
        <v>-1.1894480662281381</v>
      </c>
      <c r="EM92" s="11">
        <f t="shared" si="841"/>
        <v>-1.1454044406726593</v>
      </c>
      <c r="EN92" s="11">
        <f t="shared" si="842"/>
        <v>-0.80016099311643885</v>
      </c>
      <c r="EO92" s="11">
        <f t="shared" si="843"/>
        <v>-0.52853275090198881</v>
      </c>
      <c r="EP92" s="11">
        <f t="shared" si="844"/>
        <v>-0.31708462566881757</v>
      </c>
      <c r="EQ92" s="11">
        <f t="shared" si="845"/>
        <v>2.2890267153607979E-2</v>
      </c>
      <c r="ER92" s="11">
        <f t="shared" si="846"/>
        <v>0.22116612628979571</v>
      </c>
      <c r="ES92" s="11">
        <f t="shared" si="847"/>
        <v>0.38006252052285028</v>
      </c>
      <c r="ET92" s="11">
        <f t="shared" si="848"/>
        <v>0.47281342644063251</v>
      </c>
      <c r="EU92" s="11">
        <f t="shared" si="849"/>
        <v>0.57866996337998522</v>
      </c>
      <c r="EV92" s="11">
        <f t="shared" si="850"/>
        <v>0.65419102140154006</v>
      </c>
      <c r="EW92" s="11">
        <f t="shared" si="851"/>
        <v>0.71045308640265148</v>
      </c>
      <c r="EX92" s="11">
        <f t="shared" si="852"/>
        <v>0.79958945979909934</v>
      </c>
      <c r="EY92" s="11">
        <f t="shared" si="853"/>
        <v>0.84242646267245203</v>
      </c>
      <c r="EZ92" s="11">
        <f t="shared" si="854"/>
        <v>0.89133953586117975</v>
      </c>
      <c r="FA92" s="11">
        <f t="shared" si="855"/>
        <v>0.93638578104418002</v>
      </c>
      <c r="FB92" s="11">
        <f t="shared" si="856"/>
        <v>0.95605044641684511</v>
      </c>
      <c r="FC92" s="11">
        <f t="shared" si="857"/>
        <v>0.89017429647135771</v>
      </c>
      <c r="FD92" s="11">
        <f t="shared" si="858"/>
        <v>0.86006078818687826</v>
      </c>
      <c r="FE92" s="11">
        <f t="shared" si="859"/>
        <v>0.80356993463186477</v>
      </c>
      <c r="FF92" s="11">
        <f t="shared" si="860"/>
        <v>0.76092817631514542</v>
      </c>
    </row>
    <row r="93" spans="2:162" x14ac:dyDescent="0.2">
      <c r="B93" t="str">
        <f t="shared" si="704"/>
        <v xml:space="preserve">   Natural resources</v>
      </c>
      <c r="C93" s="4"/>
      <c r="D93" s="4"/>
      <c r="E93" s="4"/>
      <c r="F93" s="4"/>
      <c r="G93" s="4">
        <f t="shared" si="705"/>
        <v>-1.7857142857142905</v>
      </c>
      <c r="H93" s="4">
        <f t="shared" si="706"/>
        <v>-8.3333333333333375</v>
      </c>
      <c r="I93" s="4">
        <f t="shared" si="707"/>
        <v>-11.66666666666667</v>
      </c>
      <c r="J93" s="4">
        <f t="shared" si="708"/>
        <v>-11.475409836065564</v>
      </c>
      <c r="K93" s="4">
        <f t="shared" si="709"/>
        <v>-10.909090909090901</v>
      </c>
      <c r="L93" s="4">
        <f t="shared" si="710"/>
        <v>-16.36363636363636</v>
      </c>
      <c r="M93" s="4">
        <f t="shared" si="711"/>
        <v>-15.094339622641506</v>
      </c>
      <c r="N93" s="4">
        <f t="shared" si="712"/>
        <v>-11.111111111111105</v>
      </c>
      <c r="O93" s="4">
        <f t="shared" si="713"/>
        <v>-2.0408163265306034</v>
      </c>
      <c r="P93" s="4">
        <f t="shared" si="714"/>
        <v>6.5217391304347672</v>
      </c>
      <c r="Q93" s="4">
        <f t="shared" si="715"/>
        <v>6.6666666666666652</v>
      </c>
      <c r="R93" s="4">
        <f t="shared" si="716"/>
        <v>2.0833333333333259</v>
      </c>
      <c r="S93" s="4">
        <f t="shared" si="717"/>
        <v>-2.0833333333333259</v>
      </c>
      <c r="T93" s="4">
        <f t="shared" si="718"/>
        <v>-4.0816326530612068</v>
      </c>
      <c r="U93" s="4">
        <f t="shared" si="719"/>
        <v>-6.25</v>
      </c>
      <c r="V93" s="4">
        <f t="shared" si="720"/>
        <v>-2.0408163265306034</v>
      </c>
      <c r="W93" s="4">
        <f t="shared" si="721"/>
        <v>2.1276595744680771</v>
      </c>
      <c r="X93" s="4">
        <f t="shared" si="722"/>
        <v>2.1276595744680771</v>
      </c>
      <c r="Y93" s="4">
        <f t="shared" si="723"/>
        <v>6.6666666666666652</v>
      </c>
      <c r="Z93" s="4">
        <f t="shared" si="724"/>
        <v>0</v>
      </c>
      <c r="AA93" s="4">
        <f t="shared" si="725"/>
        <v>2.0833333333333259</v>
      </c>
      <c r="AB93" s="4">
        <f t="shared" si="726"/>
        <v>-2.0833333333333259</v>
      </c>
      <c r="AC93" s="4">
        <f t="shared" si="727"/>
        <v>0</v>
      </c>
      <c r="AD93" s="4">
        <f t="shared" si="728"/>
        <v>6.25</v>
      </c>
      <c r="AE93" s="4">
        <f t="shared" si="729"/>
        <v>10.204081632653072</v>
      </c>
      <c r="AF93" s="4">
        <f t="shared" si="730"/>
        <v>14.893617021276583</v>
      </c>
      <c r="AG93" s="4">
        <f t="shared" si="731"/>
        <v>16.66666666666665</v>
      </c>
      <c r="AH93" s="4">
        <f t="shared" si="732"/>
        <v>15.68627450980391</v>
      </c>
      <c r="AI93" s="4">
        <f t="shared" si="733"/>
        <v>-3.7037037037036979</v>
      </c>
      <c r="AJ93" s="4">
        <f t="shared" si="734"/>
        <v>-1.8518518518518601</v>
      </c>
      <c r="AK93" s="4">
        <f t="shared" si="735"/>
        <v>1.7857142857142794</v>
      </c>
      <c r="AL93" s="4">
        <f t="shared" si="736"/>
        <v>16.949152542372879</v>
      </c>
      <c r="AM93" s="4">
        <f t="shared" si="737"/>
        <v>19.23076923076923</v>
      </c>
      <c r="AN93" s="4">
        <f t="shared" si="738"/>
        <v>18.867924528301906</v>
      </c>
      <c r="AO93" s="4">
        <f t="shared" si="739"/>
        <v>12.280701754385959</v>
      </c>
      <c r="AP93" s="4">
        <f t="shared" si="740"/>
        <v>-8.6956521739130377</v>
      </c>
      <c r="AQ93" s="4">
        <f t="shared" si="741"/>
        <v>0</v>
      </c>
      <c r="AR93" s="4">
        <f t="shared" si="742"/>
        <v>1.5873015873015817</v>
      </c>
      <c r="AS93" s="4">
        <f t="shared" si="743"/>
        <v>0</v>
      </c>
      <c r="AT93" s="4">
        <f t="shared" si="744"/>
        <v>0</v>
      </c>
      <c r="AU93" s="4">
        <f t="shared" si="745"/>
        <v>4.8387096774193283</v>
      </c>
      <c r="AV93" s="4">
        <f t="shared" si="746"/>
        <v>-4.6875</v>
      </c>
      <c r="AW93" s="4">
        <f t="shared" si="747"/>
        <v>-10.9375</v>
      </c>
      <c r="AX93" s="4">
        <f t="shared" si="748"/>
        <v>-17.460317460317466</v>
      </c>
      <c r="AY93" s="4">
        <f t="shared" si="749"/>
        <v>-23.076923076923073</v>
      </c>
      <c r="AZ93" s="4">
        <f t="shared" si="750"/>
        <v>-21.311475409836056</v>
      </c>
      <c r="BA93" s="4">
        <f t="shared" si="751"/>
        <v>-15.78947368421052</v>
      </c>
      <c r="BB93" s="4">
        <f t="shared" si="752"/>
        <v>-11.538461538461531</v>
      </c>
      <c r="BC93" s="4">
        <f t="shared" si="753"/>
        <v>-7.9999999999999964</v>
      </c>
      <c r="BD93" s="4">
        <f t="shared" si="754"/>
        <v>-16.666666666666675</v>
      </c>
      <c r="BE93" s="4">
        <f t="shared" si="755"/>
        <v>-22.916666666666664</v>
      </c>
      <c r="BF93" s="4">
        <f t="shared" si="756"/>
        <v>-15.217391304347828</v>
      </c>
      <c r="BG93" s="4">
        <f t="shared" si="757"/>
        <v>-19.565217391304344</v>
      </c>
      <c r="BH93" s="4">
        <f t="shared" si="758"/>
        <v>-5.0000000000000044</v>
      </c>
      <c r="BI93" s="4">
        <f t="shared" si="759"/>
        <v>-2.7027027027027084</v>
      </c>
      <c r="BJ93" s="4">
        <f t="shared" si="760"/>
        <v>-7.6923076923076987</v>
      </c>
      <c r="BK93" s="4">
        <f t="shared" si="761"/>
        <v>-8.1081081081081141</v>
      </c>
      <c r="BL93" s="4">
        <f t="shared" si="762"/>
        <v>-13.15789473684209</v>
      </c>
      <c r="BM93" s="4">
        <f t="shared" si="763"/>
        <v>-8.333333333333325</v>
      </c>
      <c r="BN93" s="4">
        <f t="shared" si="764"/>
        <v>-8.333333333333325</v>
      </c>
      <c r="BO93" s="4">
        <f t="shared" si="765"/>
        <v>-2.9411764705882248</v>
      </c>
      <c r="BP93" s="4">
        <f t="shared" si="766"/>
        <v>0</v>
      </c>
      <c r="BQ93" s="4">
        <f t="shared" si="767"/>
        <v>0</v>
      </c>
      <c r="BR93" s="4">
        <f t="shared" si="768"/>
        <v>0</v>
      </c>
      <c r="BS93" s="4">
        <f t="shared" si="769"/>
        <v>-3.0303030303030165</v>
      </c>
      <c r="BT93" s="4">
        <f t="shared" si="770"/>
        <v>0</v>
      </c>
      <c r="BU93" s="4">
        <f t="shared" si="771"/>
        <v>3.0303030303030276</v>
      </c>
      <c r="BV93" s="4">
        <f t="shared" si="772"/>
        <v>0</v>
      </c>
      <c r="BW93" s="4">
        <f t="shared" si="773"/>
        <v>-6.2500000000000222</v>
      </c>
      <c r="BX93" s="4">
        <f t="shared" si="774"/>
        <v>-9.0909090909090935</v>
      </c>
      <c r="BY93" s="4">
        <f t="shared" si="775"/>
        <v>-11.764705882352944</v>
      </c>
      <c r="BZ93" s="4">
        <f t="shared" si="776"/>
        <v>-15.151515151515172</v>
      </c>
      <c r="CA93" s="4">
        <f t="shared" si="777"/>
        <v>-13.33333333333333</v>
      </c>
      <c r="CB93" s="4">
        <f t="shared" si="778"/>
        <v>-19.999999999999996</v>
      </c>
      <c r="CC93" s="4">
        <f t="shared" si="779"/>
        <v>-19.999999999999996</v>
      </c>
      <c r="CD93" s="4">
        <f t="shared" si="780"/>
        <v>-21.428571428571431</v>
      </c>
      <c r="CE93" s="4">
        <f t="shared" si="781"/>
        <v>-7.6923076923076872</v>
      </c>
      <c r="CF93" s="4">
        <f t="shared" si="782"/>
        <v>-4.1666666666666625</v>
      </c>
      <c r="CG93" s="4">
        <f t="shared" si="783"/>
        <v>0</v>
      </c>
      <c r="CH93" s="4">
        <f t="shared" si="784"/>
        <v>0</v>
      </c>
      <c r="CI93" s="4">
        <f t="shared" si="785"/>
        <v>-12.500000000000011</v>
      </c>
      <c r="CJ93" s="4">
        <f t="shared" si="786"/>
        <v>-8.6956521739130608</v>
      </c>
      <c r="CK93" s="4">
        <f t="shared" si="787"/>
        <v>-12.500000000000011</v>
      </c>
      <c r="CL93" s="4">
        <f t="shared" si="788"/>
        <v>4.5454545454545636</v>
      </c>
      <c r="CM93" s="4">
        <f t="shared" si="789"/>
        <v>4.7619047619047672</v>
      </c>
      <c r="CN93" s="4">
        <f t="shared" si="790"/>
        <v>0</v>
      </c>
      <c r="CO93" s="4">
        <f t="shared" si="791"/>
        <v>0</v>
      </c>
      <c r="CP93" s="4">
        <f t="shared" si="792"/>
        <v>-8.6956521739130608</v>
      </c>
      <c r="CQ93" s="4">
        <f t="shared" si="793"/>
        <v>0</v>
      </c>
      <c r="CR93" s="4">
        <f t="shared" si="794"/>
        <v>9.5238095238095344</v>
      </c>
      <c r="CS93" s="4">
        <f t="shared" si="795"/>
        <v>9.5238095238095344</v>
      </c>
      <c r="CT93" s="4">
        <f t="shared" si="796"/>
        <v>0</v>
      </c>
      <c r="CU93" s="4">
        <f t="shared" si="797"/>
        <v>-4.5454545454545414</v>
      </c>
      <c r="CV93" s="4">
        <f t="shared" si="798"/>
        <v>-8.6956521739130608</v>
      </c>
      <c r="CW93" s="4">
        <f t="shared" si="799"/>
        <v>-8.6956521739130608</v>
      </c>
      <c r="CX93" s="4">
        <f t="shared" si="800"/>
        <v>9.5238095238095344</v>
      </c>
      <c r="CY93" s="4">
        <f t="shared" si="801"/>
        <v>14.285714285714302</v>
      </c>
      <c r="CZ93" s="4">
        <f t="shared" si="802"/>
        <v>14.285714285714302</v>
      </c>
      <c r="DA93" s="4">
        <f t="shared" si="803"/>
        <v>14.285714285714302</v>
      </c>
      <c r="DB93" s="4">
        <f t="shared" si="804"/>
        <v>4.3478260869565188</v>
      </c>
      <c r="DC93" s="4">
        <f t="shared" si="805"/>
        <v>-8.3333333333333481</v>
      </c>
      <c r="DD93" s="4">
        <f t="shared" si="806"/>
        <v>0</v>
      </c>
      <c r="DE93" s="4">
        <f t="shared" si="807"/>
        <v>0</v>
      </c>
      <c r="DF93" s="4">
        <f t="shared" si="808"/>
        <v>0</v>
      </c>
      <c r="DG93" s="4">
        <f t="shared" si="809"/>
        <v>9.0909090909091042</v>
      </c>
      <c r="DH93" s="4">
        <f t="shared" si="810"/>
        <v>0</v>
      </c>
      <c r="DI93" s="4">
        <f t="shared" si="811"/>
        <v>0</v>
      </c>
      <c r="DJ93" s="4">
        <f t="shared" si="812"/>
        <v>0</v>
      </c>
      <c r="DK93" s="4">
        <f t="shared" si="813"/>
        <v>0</v>
      </c>
      <c r="DL93" s="4">
        <f t="shared" si="814"/>
        <v>0</v>
      </c>
      <c r="DM93" s="4">
        <f t="shared" si="815"/>
        <v>0</v>
      </c>
      <c r="DN93" s="4">
        <f t="shared" si="816"/>
        <v>0</v>
      </c>
      <c r="DO93" s="4">
        <f t="shared" si="817"/>
        <v>0</v>
      </c>
      <c r="DP93" s="4">
        <f t="shared" si="818"/>
        <v>0</v>
      </c>
      <c r="DQ93" s="4">
        <f t="shared" si="819"/>
        <v>0</v>
      </c>
      <c r="DR93" s="4">
        <f t="shared" si="820"/>
        <v>0</v>
      </c>
      <c r="DS93" s="4">
        <f t="shared" si="821"/>
        <v>0</v>
      </c>
      <c r="DT93" s="4">
        <f t="shared" si="822"/>
        <v>-12.500000000000011</v>
      </c>
      <c r="DU93" s="4">
        <f t="shared" si="823"/>
        <v>-4.1666666666666625</v>
      </c>
      <c r="DV93" s="4">
        <f t="shared" si="824"/>
        <v>-4.1666666666666625</v>
      </c>
      <c r="DW93" s="4">
        <f t="shared" si="825"/>
        <v>-12.500000000000011</v>
      </c>
      <c r="DX93" s="4">
        <f t="shared" si="826"/>
        <v>9.5238095238095344</v>
      </c>
      <c r="DY93" s="4">
        <f t="shared" si="827"/>
        <v>-8.6956521739130608</v>
      </c>
      <c r="DZ93" s="4">
        <f t="shared" si="828"/>
        <v>0</v>
      </c>
      <c r="EA93" s="4">
        <f t="shared" si="829"/>
        <v>4.7619047619047672</v>
      </c>
      <c r="EB93" s="4">
        <f t="shared" si="830"/>
        <v>-8.6956521739130608</v>
      </c>
      <c r="EC93" s="4">
        <f t="shared" si="831"/>
        <v>4.7619047619047672</v>
      </c>
      <c r="ED93" s="4">
        <f t="shared" si="832"/>
        <v>-4.3478260869565304</v>
      </c>
      <c r="EE93" s="4">
        <f t="shared" si="833"/>
        <v>9.0909090909091042</v>
      </c>
      <c r="EF93" s="11">
        <f t="shared" si="834"/>
        <v>11.724485714285727</v>
      </c>
      <c r="EG93" s="11">
        <f t="shared" si="835"/>
        <v>5.2936727272727246</v>
      </c>
      <c r="EH93" s="11">
        <f t="shared" si="836"/>
        <v>4.5397181818181975</v>
      </c>
      <c r="EI93" s="11">
        <f t="shared" si="837"/>
        <v>-4.5589125000000124</v>
      </c>
      <c r="EJ93" s="11">
        <f t="shared" si="838"/>
        <v>-2.5931647673089642</v>
      </c>
      <c r="EK93" s="11">
        <f t="shared" si="839"/>
        <v>-1.4685290595031764</v>
      </c>
      <c r="EL93" s="11">
        <f t="shared" si="840"/>
        <v>-0.8295716051898161</v>
      </c>
      <c r="EM93" s="11">
        <f t="shared" si="841"/>
        <v>-0.46795883376746783</v>
      </c>
      <c r="EN93" s="11">
        <f t="shared" si="842"/>
        <v>-0.26377313462616625</v>
      </c>
      <c r="EO93" s="11">
        <f t="shared" si="843"/>
        <v>-0.14861708040977417</v>
      </c>
      <c r="EP93" s="11">
        <f t="shared" si="844"/>
        <v>-8.3707665578136581E-2</v>
      </c>
      <c r="EQ93" s="11">
        <f t="shared" si="845"/>
        <v>-4.7147485044196635E-2</v>
      </c>
      <c r="ER93" s="11">
        <f t="shared" si="846"/>
        <v>-2.6547102483132079E-2</v>
      </c>
      <c r="ES93" s="11">
        <f t="shared" si="847"/>
        <v>-1.4940430463417087E-2</v>
      </c>
      <c r="ET93" s="11">
        <f t="shared" si="848"/>
        <v>-8.4251709881910664E-3</v>
      </c>
      <c r="EU93" s="11">
        <f t="shared" si="849"/>
        <v>-4.7393527149885983E-3</v>
      </c>
      <c r="EV93" s="11">
        <f t="shared" si="850"/>
        <v>-2.6725299076435505E-3</v>
      </c>
      <c r="EW93" s="11">
        <f t="shared" si="851"/>
        <v>-1.5008489670620406E-3</v>
      </c>
      <c r="EX93" s="11">
        <f t="shared" si="852"/>
        <v>-8.4258808830117715E-4</v>
      </c>
      <c r="EY93" s="11">
        <f t="shared" si="853"/>
        <v>-4.7395773403735575E-4</v>
      </c>
      <c r="EZ93" s="11">
        <f t="shared" si="854"/>
        <v>-2.6331047622285553E-4</v>
      </c>
      <c r="FA93" s="11">
        <f t="shared" si="855"/>
        <v>-1.5798647293729928E-4</v>
      </c>
      <c r="FB93" s="11">
        <f t="shared" si="856"/>
        <v>-7.899329886873474E-5</v>
      </c>
      <c r="FC93" s="11">
        <f t="shared" si="857"/>
        <v>-5.2662220029198181E-5</v>
      </c>
      <c r="FD93" s="11">
        <f t="shared" si="858"/>
        <v>-2.6331116953492995E-5</v>
      </c>
      <c r="FE93" s="11">
        <f t="shared" si="859"/>
        <v>-1.3165560208694416E-5</v>
      </c>
      <c r="FF93" s="11">
        <f t="shared" si="860"/>
        <v>-1.3165560208694416E-5</v>
      </c>
    </row>
    <row r="94" spans="2:162" x14ac:dyDescent="0.2">
      <c r="B94" t="str">
        <f t="shared" si="704"/>
        <v xml:space="preserve">   Construction</v>
      </c>
      <c r="C94" s="4"/>
      <c r="D94" s="4"/>
      <c r="E94" s="4"/>
      <c r="F94" s="4"/>
      <c r="G94" s="4">
        <f t="shared" si="705"/>
        <v>-2.6415094339622636</v>
      </c>
      <c r="H94" s="4">
        <f t="shared" si="706"/>
        <v>-6.6492146596858648</v>
      </c>
      <c r="I94" s="4">
        <f t="shared" si="707"/>
        <v>-5.392670157068058</v>
      </c>
      <c r="J94" s="4">
        <f t="shared" si="708"/>
        <v>0.33076074972437919</v>
      </c>
      <c r="K94" s="4">
        <f t="shared" si="709"/>
        <v>1.9379844961240345</v>
      </c>
      <c r="L94" s="4">
        <f t="shared" si="710"/>
        <v>5.4402692091979787</v>
      </c>
      <c r="M94" s="4">
        <f t="shared" si="711"/>
        <v>2.9883785279468666</v>
      </c>
      <c r="N94" s="4">
        <f t="shared" si="712"/>
        <v>1.0439560439560402</v>
      </c>
      <c r="O94" s="4">
        <f t="shared" si="713"/>
        <v>-2.172732210755024</v>
      </c>
      <c r="P94" s="4">
        <f t="shared" si="714"/>
        <v>-7.2340425531914887</v>
      </c>
      <c r="Q94" s="4">
        <f t="shared" si="715"/>
        <v>-6.0182697474476132</v>
      </c>
      <c r="R94" s="4">
        <f t="shared" si="716"/>
        <v>-4.9483414899401783</v>
      </c>
      <c r="S94" s="4">
        <f t="shared" si="717"/>
        <v>-3.331482509716821</v>
      </c>
      <c r="T94" s="4">
        <f t="shared" si="718"/>
        <v>-0.74541284403669694</v>
      </c>
      <c r="U94" s="4">
        <f t="shared" si="719"/>
        <v>-1.2006861063464713</v>
      </c>
      <c r="V94" s="4">
        <f t="shared" si="720"/>
        <v>-5.7208237986261512E-2</v>
      </c>
      <c r="W94" s="4">
        <f t="shared" si="721"/>
        <v>0.97645031591040432</v>
      </c>
      <c r="X94" s="4">
        <f t="shared" si="722"/>
        <v>1.3287117273252491</v>
      </c>
      <c r="Y94" s="4">
        <f t="shared" si="723"/>
        <v>1.736111111111116</v>
      </c>
      <c r="Z94" s="4">
        <f t="shared" si="724"/>
        <v>-1.0303377218088161</v>
      </c>
      <c r="AA94" s="4">
        <f t="shared" si="725"/>
        <v>0.4550625711035261</v>
      </c>
      <c r="AB94" s="4">
        <f t="shared" si="726"/>
        <v>2.109464082098067</v>
      </c>
      <c r="AC94" s="4">
        <f t="shared" si="727"/>
        <v>3.5267349260523329</v>
      </c>
      <c r="AD94" s="4">
        <f t="shared" si="728"/>
        <v>8.5598611914401435</v>
      </c>
      <c r="AE94" s="4">
        <f t="shared" si="729"/>
        <v>10.305775764439407</v>
      </c>
      <c r="AF94" s="4">
        <f t="shared" si="730"/>
        <v>9.8827470686767107</v>
      </c>
      <c r="AG94" s="4">
        <f t="shared" si="731"/>
        <v>9.285714285714274</v>
      </c>
      <c r="AH94" s="4">
        <f t="shared" si="732"/>
        <v>10.122535961640921</v>
      </c>
      <c r="AI94" s="4">
        <f t="shared" si="733"/>
        <v>6.4168377823408784</v>
      </c>
      <c r="AJ94" s="4">
        <f t="shared" si="734"/>
        <v>8.1808943089431096</v>
      </c>
      <c r="AK94" s="4">
        <f t="shared" si="735"/>
        <v>9.5525389643036807</v>
      </c>
      <c r="AL94" s="4">
        <f t="shared" si="736"/>
        <v>8.0309627479438817</v>
      </c>
      <c r="AM94" s="4">
        <f t="shared" si="737"/>
        <v>9.1654606849975728</v>
      </c>
      <c r="AN94" s="4">
        <f t="shared" si="738"/>
        <v>8.642555190230139</v>
      </c>
      <c r="AO94" s="4">
        <f t="shared" si="739"/>
        <v>8.6278109224414923</v>
      </c>
      <c r="AP94" s="4">
        <f t="shared" si="740"/>
        <v>7.9713390058217426</v>
      </c>
      <c r="AQ94" s="4">
        <f t="shared" si="741"/>
        <v>8.7052585064074215</v>
      </c>
      <c r="AR94" s="4">
        <f t="shared" si="742"/>
        <v>7.7821011673151697</v>
      </c>
      <c r="AS94" s="4">
        <f t="shared" si="743"/>
        <v>5.5344317701732093</v>
      </c>
      <c r="AT94" s="4">
        <f t="shared" si="744"/>
        <v>5.3919535462463752</v>
      </c>
      <c r="AU94" s="4">
        <f t="shared" si="745"/>
        <v>3.170731707317076</v>
      </c>
      <c r="AV94" s="4">
        <f t="shared" si="746"/>
        <v>-1.1231448054552784</v>
      </c>
      <c r="AW94" s="4">
        <f t="shared" si="747"/>
        <v>-3.0024019215372344</v>
      </c>
      <c r="AX94" s="4">
        <f t="shared" si="748"/>
        <v>-8.6186540731995382</v>
      </c>
      <c r="AY94" s="4">
        <f t="shared" si="749"/>
        <v>-8.7076438140267882</v>
      </c>
      <c r="AZ94" s="4">
        <f t="shared" si="750"/>
        <v>-8.0324543610547412</v>
      </c>
      <c r="BA94" s="4">
        <f t="shared" si="751"/>
        <v>-6.2732150226991301</v>
      </c>
      <c r="BB94" s="4">
        <f t="shared" si="752"/>
        <v>-3.3591731266149782</v>
      </c>
      <c r="BC94" s="4">
        <f t="shared" si="753"/>
        <v>-4.3590850237375971</v>
      </c>
      <c r="BD94" s="4">
        <f t="shared" si="754"/>
        <v>-2.0291133656815341</v>
      </c>
      <c r="BE94" s="4">
        <f t="shared" si="755"/>
        <v>-1.9815059445178362</v>
      </c>
      <c r="BF94" s="4">
        <f t="shared" si="756"/>
        <v>0.35650623885918886</v>
      </c>
      <c r="BG94" s="4">
        <f t="shared" si="757"/>
        <v>2.8429602888086825</v>
      </c>
      <c r="BH94" s="4">
        <f t="shared" si="758"/>
        <v>2.611436289959479</v>
      </c>
      <c r="BI94" s="4">
        <f t="shared" si="759"/>
        <v>3.0548068283917429</v>
      </c>
      <c r="BJ94" s="4">
        <f t="shared" si="760"/>
        <v>4.2628774422735383</v>
      </c>
      <c r="BK94" s="4">
        <f t="shared" si="761"/>
        <v>4.3878894251864864</v>
      </c>
      <c r="BL94" s="4">
        <f t="shared" si="762"/>
        <v>6.7573497147871864</v>
      </c>
      <c r="BM94" s="4">
        <f t="shared" si="763"/>
        <v>9.2414995640802022</v>
      </c>
      <c r="BN94" s="4">
        <f t="shared" si="764"/>
        <v>10.008517887563873</v>
      </c>
      <c r="BO94" s="4">
        <f t="shared" si="765"/>
        <v>11.433375367801602</v>
      </c>
      <c r="BP94" s="4">
        <f t="shared" si="766"/>
        <v>12.124948623099074</v>
      </c>
      <c r="BQ94" s="4">
        <f t="shared" si="767"/>
        <v>9.8962490023942529</v>
      </c>
      <c r="BR94" s="4">
        <f t="shared" si="768"/>
        <v>7.7042198993418465</v>
      </c>
      <c r="BS94" s="4">
        <f t="shared" si="769"/>
        <v>8.9777442474537885</v>
      </c>
      <c r="BT94" s="4">
        <f t="shared" si="770"/>
        <v>9.5674486803519088</v>
      </c>
      <c r="BU94" s="4">
        <f t="shared" si="771"/>
        <v>9.3681917211329022</v>
      </c>
      <c r="BV94" s="4">
        <f t="shared" si="772"/>
        <v>8.2314881380302083</v>
      </c>
      <c r="BW94" s="4">
        <f t="shared" si="773"/>
        <v>3.496019383869875</v>
      </c>
      <c r="BX94" s="4">
        <f t="shared" si="774"/>
        <v>-1.5055202408832513</v>
      </c>
      <c r="BY94" s="4">
        <f t="shared" si="775"/>
        <v>-4.116865869853914</v>
      </c>
      <c r="BZ94" s="4">
        <f t="shared" si="776"/>
        <v>-9.6645632680172451</v>
      </c>
      <c r="CA94" s="4">
        <f t="shared" si="777"/>
        <v>-17.357859531772579</v>
      </c>
      <c r="CB94" s="4">
        <f t="shared" si="778"/>
        <v>-22.180706521739111</v>
      </c>
      <c r="CC94" s="4">
        <f t="shared" si="779"/>
        <v>-25.380886426592809</v>
      </c>
      <c r="CD94" s="4">
        <f t="shared" si="780"/>
        <v>-24.448529411764717</v>
      </c>
      <c r="CE94" s="4">
        <f t="shared" si="781"/>
        <v>-19.182517199514383</v>
      </c>
      <c r="CF94" s="4">
        <f t="shared" si="782"/>
        <v>-14.4914884329987</v>
      </c>
      <c r="CG94" s="4">
        <f t="shared" si="783"/>
        <v>-9.4663573085846835</v>
      </c>
      <c r="CH94" s="4">
        <f t="shared" si="784"/>
        <v>-5.9367396593673956</v>
      </c>
      <c r="CI94" s="4">
        <f t="shared" si="785"/>
        <v>-5.5583375062593809</v>
      </c>
      <c r="CJ94" s="4">
        <f t="shared" si="786"/>
        <v>-3.5732516590096908</v>
      </c>
      <c r="CK94" s="4">
        <f t="shared" si="787"/>
        <v>-2.7678113787801051</v>
      </c>
      <c r="CL94" s="4">
        <f t="shared" si="788"/>
        <v>-1.8623900672529836</v>
      </c>
      <c r="CM94" s="4">
        <f t="shared" si="789"/>
        <v>0.90137857900316476</v>
      </c>
      <c r="CN94" s="4">
        <f t="shared" si="790"/>
        <v>3.5468501852832235</v>
      </c>
      <c r="CO94" s="4">
        <f t="shared" si="791"/>
        <v>5.0079072219293419</v>
      </c>
      <c r="CP94" s="4">
        <f t="shared" si="792"/>
        <v>8.0126515550869684</v>
      </c>
      <c r="CQ94" s="4">
        <f t="shared" si="793"/>
        <v>10.089332632685233</v>
      </c>
      <c r="CR94" s="4">
        <f t="shared" si="794"/>
        <v>8.7423312883435642</v>
      </c>
      <c r="CS94" s="4">
        <f t="shared" si="795"/>
        <v>9.7389558232931819</v>
      </c>
      <c r="CT94" s="4">
        <f t="shared" si="796"/>
        <v>7.7598828696925359</v>
      </c>
      <c r="CU94" s="4">
        <f t="shared" si="797"/>
        <v>7.3031026252983411</v>
      </c>
      <c r="CV94" s="4">
        <f t="shared" si="798"/>
        <v>7.1462153267512818</v>
      </c>
      <c r="CW94" s="4">
        <f t="shared" si="799"/>
        <v>8.3714547118023841</v>
      </c>
      <c r="CX94" s="4">
        <f t="shared" si="800"/>
        <v>11.458333333333348</v>
      </c>
      <c r="CY94" s="4">
        <f t="shared" si="801"/>
        <v>12.633451957295371</v>
      </c>
      <c r="CZ94" s="4">
        <f t="shared" si="802"/>
        <v>12.900394910048263</v>
      </c>
      <c r="DA94" s="4">
        <f t="shared" si="803"/>
        <v>9.7509497678345269</v>
      </c>
      <c r="DB94" s="4">
        <f t="shared" si="804"/>
        <v>7.0702966273872292</v>
      </c>
      <c r="DC94" s="4">
        <f t="shared" si="805"/>
        <v>6.8720379146919308</v>
      </c>
      <c r="DD94" s="4">
        <f t="shared" si="806"/>
        <v>7.2289156626506257</v>
      </c>
      <c r="DE94" s="4">
        <f t="shared" si="807"/>
        <v>7.6538461538461444</v>
      </c>
      <c r="DF94" s="4">
        <f t="shared" si="808"/>
        <v>7.2865275142314889</v>
      </c>
      <c r="DG94" s="4">
        <f t="shared" si="809"/>
        <v>6.0236511456023489</v>
      </c>
      <c r="DH94" s="4">
        <f t="shared" si="810"/>
        <v>4.9293222181949758</v>
      </c>
      <c r="DI94" s="4">
        <f t="shared" si="811"/>
        <v>3.8585209003215493</v>
      </c>
      <c r="DJ94" s="4">
        <f t="shared" si="812"/>
        <v>4.0679165192784028</v>
      </c>
      <c r="DK94" s="4">
        <f t="shared" si="813"/>
        <v>4.8797490414778766</v>
      </c>
      <c r="DL94" s="4">
        <f t="shared" si="814"/>
        <v>5.2158894645941034</v>
      </c>
      <c r="DM94" s="4">
        <f t="shared" si="815"/>
        <v>5.7447540419676812</v>
      </c>
      <c r="DN94" s="4">
        <f t="shared" si="816"/>
        <v>5.8803535010196972</v>
      </c>
      <c r="DO94" s="4">
        <f t="shared" si="817"/>
        <v>1.9940179461615193</v>
      </c>
      <c r="DP94" s="4">
        <f t="shared" si="818"/>
        <v>2.3965856861458024</v>
      </c>
      <c r="DQ94" s="4">
        <f t="shared" si="819"/>
        <v>1.4313597918022003</v>
      </c>
      <c r="DR94" s="4">
        <f t="shared" si="820"/>
        <v>0.35313001605139505</v>
      </c>
      <c r="DS94" s="4">
        <f t="shared" si="821"/>
        <v>2.2157054415118838</v>
      </c>
      <c r="DT94" s="4">
        <f t="shared" si="822"/>
        <v>-11.221545367104858</v>
      </c>
      <c r="DU94" s="4">
        <f t="shared" si="823"/>
        <v>-3.8165490699165971</v>
      </c>
      <c r="DV94" s="4">
        <f t="shared" si="824"/>
        <v>-1.6954574536148459</v>
      </c>
      <c r="DW94" s="4">
        <f t="shared" si="825"/>
        <v>-1.7851450430347415</v>
      </c>
      <c r="DX94" s="4">
        <f t="shared" si="826"/>
        <v>12.639942217407029</v>
      </c>
      <c r="DY94" s="4">
        <f t="shared" si="827"/>
        <v>4.2347449149716443</v>
      </c>
      <c r="DZ94" s="4">
        <f t="shared" si="828"/>
        <v>2.766026684022127</v>
      </c>
      <c r="EA94" s="4">
        <f t="shared" si="829"/>
        <v>0.71405387861083192</v>
      </c>
      <c r="EB94" s="4">
        <f t="shared" si="830"/>
        <v>1.1221545367104735</v>
      </c>
      <c r="EC94" s="4">
        <f t="shared" si="831"/>
        <v>2.9430582213691769</v>
      </c>
      <c r="ED94" s="4">
        <f t="shared" si="832"/>
        <v>1.7416086130462194</v>
      </c>
      <c r="EE94" s="4">
        <f t="shared" si="833"/>
        <v>4.2217209152433099</v>
      </c>
      <c r="EF94" s="11">
        <f t="shared" si="834"/>
        <v>2.2682308180088651</v>
      </c>
      <c r="EG94" s="11">
        <f t="shared" si="835"/>
        <v>-0.21140459912990517</v>
      </c>
      <c r="EH94" s="11">
        <f t="shared" si="836"/>
        <v>-0.85238095238094891</v>
      </c>
      <c r="EI94" s="11">
        <f t="shared" si="837"/>
        <v>-2.3251391465677229</v>
      </c>
      <c r="EJ94" s="11">
        <f t="shared" si="838"/>
        <v>-3.1114790081660737</v>
      </c>
      <c r="EK94" s="11">
        <f t="shared" si="839"/>
        <v>-3.3263297144335957</v>
      </c>
      <c r="EL94" s="11">
        <f t="shared" si="840"/>
        <v>-2.8579742737112168</v>
      </c>
      <c r="EM94" s="11">
        <f t="shared" si="841"/>
        <v>-2.5170594576113481</v>
      </c>
      <c r="EN94" s="11">
        <f t="shared" si="842"/>
        <v>-1.4986666359484202</v>
      </c>
      <c r="EO94" s="11">
        <f t="shared" si="843"/>
        <v>-0.73753809937050496</v>
      </c>
      <c r="EP94" s="11">
        <f t="shared" si="844"/>
        <v>-0.20503663030295716</v>
      </c>
      <c r="EQ94" s="11">
        <f t="shared" si="845"/>
        <v>0.57305306147898971</v>
      </c>
      <c r="ER94" s="11">
        <f t="shared" si="846"/>
        <v>0.98234699068524556</v>
      </c>
      <c r="ES94" s="11">
        <f t="shared" si="847"/>
        <v>1.2848022025736983</v>
      </c>
      <c r="ET94" s="11">
        <f t="shared" si="848"/>
        <v>1.4012908390065082</v>
      </c>
      <c r="EU94" s="11">
        <f t="shared" si="849"/>
        <v>1.5626059512900081</v>
      </c>
      <c r="EV94" s="11">
        <f t="shared" si="850"/>
        <v>1.6719842037301813</v>
      </c>
      <c r="EW94" s="11">
        <f t="shared" si="851"/>
        <v>1.7734262884254282</v>
      </c>
      <c r="EX94" s="11">
        <f t="shared" si="852"/>
        <v>1.9877700743318183</v>
      </c>
      <c r="EY94" s="11">
        <f t="shared" si="853"/>
        <v>2.1039730267205181</v>
      </c>
      <c r="EZ94" s="11">
        <f t="shared" si="854"/>
        <v>2.213059280373697</v>
      </c>
      <c r="FA94" s="11">
        <f t="shared" si="855"/>
        <v>2.2970148534816159</v>
      </c>
      <c r="FB94" s="11">
        <f t="shared" si="856"/>
        <v>2.3234471369983689</v>
      </c>
      <c r="FC94" s="11">
        <f t="shared" si="857"/>
        <v>2.15085604537677</v>
      </c>
      <c r="FD94" s="11">
        <f t="shared" si="858"/>
        <v>2.1066385348159411</v>
      </c>
      <c r="FE94" s="11">
        <f t="shared" si="859"/>
        <v>2.0503540664555508</v>
      </c>
      <c r="FF94" s="11">
        <f t="shared" si="860"/>
        <v>2.0208075335278686</v>
      </c>
    </row>
    <row r="95" spans="2:162" x14ac:dyDescent="0.2">
      <c r="B95" t="str">
        <f t="shared" si="704"/>
        <v xml:space="preserve">   Manufacturing</v>
      </c>
      <c r="C95" s="4"/>
      <c r="D95" s="4"/>
      <c r="E95" s="4"/>
      <c r="F95" s="4"/>
      <c r="G95" s="4">
        <f t="shared" si="705"/>
        <v>-2.2454389521284757</v>
      </c>
      <c r="H95" s="4">
        <f t="shared" si="706"/>
        <v>-1.9303201506591261</v>
      </c>
      <c r="I95" s="4">
        <f t="shared" si="707"/>
        <v>-1.8714909544603753</v>
      </c>
      <c r="J95" s="4">
        <f t="shared" si="708"/>
        <v>-1.5639810426540168</v>
      </c>
      <c r="K95" s="4">
        <f t="shared" si="709"/>
        <v>-0.87733290795980468</v>
      </c>
      <c r="L95" s="4">
        <f t="shared" si="710"/>
        <v>-1.0881741078572538</v>
      </c>
      <c r="M95" s="4">
        <f t="shared" si="711"/>
        <v>-2.5429116338207103</v>
      </c>
      <c r="N95" s="4">
        <f t="shared" si="712"/>
        <v>-3.1455625100304752</v>
      </c>
      <c r="O95" s="4">
        <f t="shared" si="713"/>
        <v>-4.6668812359188845</v>
      </c>
      <c r="P95" s="4">
        <f t="shared" si="714"/>
        <v>-5.1609771881572346</v>
      </c>
      <c r="Q95" s="4">
        <f t="shared" si="715"/>
        <v>-3.7834311806914767</v>
      </c>
      <c r="R95" s="4">
        <f t="shared" si="716"/>
        <v>-6.2800331400165827</v>
      </c>
      <c r="S95" s="4">
        <f t="shared" si="717"/>
        <v>-6.1107359891964919</v>
      </c>
      <c r="T95" s="4">
        <f t="shared" si="718"/>
        <v>-5.6806550665302051</v>
      </c>
      <c r="U95" s="4">
        <f t="shared" si="719"/>
        <v>-6.5423728813559396</v>
      </c>
      <c r="V95" s="4">
        <f t="shared" si="720"/>
        <v>-2.6697312588401689</v>
      </c>
      <c r="W95" s="4">
        <f t="shared" si="721"/>
        <v>0.48543689320388328</v>
      </c>
      <c r="X95" s="4">
        <f t="shared" si="722"/>
        <v>-0.23512389220475827</v>
      </c>
      <c r="Y95" s="4">
        <f t="shared" si="723"/>
        <v>-2.4664490388102811</v>
      </c>
      <c r="Z95" s="4">
        <f t="shared" si="724"/>
        <v>-10.953678474114458</v>
      </c>
      <c r="AA95" s="4">
        <f t="shared" si="725"/>
        <v>-3.2385042046877976</v>
      </c>
      <c r="AB95" s="4">
        <f t="shared" si="726"/>
        <v>-3.6258158085566983E-2</v>
      </c>
      <c r="AC95" s="4">
        <f t="shared" si="727"/>
        <v>4.9460766084046037</v>
      </c>
      <c r="AD95" s="4">
        <f t="shared" si="728"/>
        <v>18.829049367605077</v>
      </c>
      <c r="AE95" s="4">
        <f t="shared" si="729"/>
        <v>11.020710059171602</v>
      </c>
      <c r="AF95" s="4">
        <f t="shared" si="730"/>
        <v>11.987667754805953</v>
      </c>
      <c r="AG95" s="4">
        <f t="shared" si="731"/>
        <v>12.597448618001405</v>
      </c>
      <c r="AH95" s="4">
        <f t="shared" si="732"/>
        <v>12.291845493562214</v>
      </c>
      <c r="AI95" s="4">
        <f t="shared" si="733"/>
        <v>9.210526315789469</v>
      </c>
      <c r="AJ95" s="4">
        <f t="shared" si="734"/>
        <v>7.2388663967611455</v>
      </c>
      <c r="AK95" s="4">
        <f t="shared" si="735"/>
        <v>4.1070023603462014</v>
      </c>
      <c r="AL95" s="4">
        <f t="shared" si="736"/>
        <v>-3.057636447023615E-2</v>
      </c>
      <c r="AM95" s="4">
        <f t="shared" si="737"/>
        <v>-3.3246911697422776</v>
      </c>
      <c r="AN95" s="4">
        <f t="shared" si="738"/>
        <v>-6.2971911809121099</v>
      </c>
      <c r="AO95" s="4">
        <f t="shared" si="739"/>
        <v>-8.6608222490931031</v>
      </c>
      <c r="AP95" s="4">
        <f t="shared" si="740"/>
        <v>-9.083957791711283</v>
      </c>
      <c r="AQ95" s="4">
        <f t="shared" si="741"/>
        <v>-9.7964978703265473</v>
      </c>
      <c r="AR95" s="4">
        <f t="shared" si="742"/>
        <v>-7.2683319903303678</v>
      </c>
      <c r="AS95" s="4">
        <f t="shared" si="743"/>
        <v>-5.6263445308621591</v>
      </c>
      <c r="AT95" s="4">
        <f t="shared" si="744"/>
        <v>-4.8107653490327866</v>
      </c>
      <c r="AU95" s="4">
        <f t="shared" si="745"/>
        <v>-2.3959426372857529</v>
      </c>
      <c r="AV95" s="4">
        <f t="shared" si="746"/>
        <v>-3.5453597497393186</v>
      </c>
      <c r="AW95" s="4">
        <f t="shared" si="747"/>
        <v>-3.3315798702437172</v>
      </c>
      <c r="AX95" s="4">
        <f t="shared" si="748"/>
        <v>-5.5133415797844147</v>
      </c>
      <c r="AY95" s="4">
        <f t="shared" si="749"/>
        <v>-8.8335423759183023</v>
      </c>
      <c r="AZ95" s="4">
        <f t="shared" si="750"/>
        <v>-10.342342342342336</v>
      </c>
      <c r="BA95" s="4">
        <f t="shared" si="751"/>
        <v>-11.935425358244157</v>
      </c>
      <c r="BB95" s="4">
        <f t="shared" si="752"/>
        <v>-11.53918084907426</v>
      </c>
      <c r="BC95" s="4">
        <f t="shared" si="753"/>
        <v>-9.7484276729559731</v>
      </c>
      <c r="BD95" s="4">
        <f t="shared" si="754"/>
        <v>-9.7467845659163892</v>
      </c>
      <c r="BE95" s="4">
        <f t="shared" si="755"/>
        <v>-8.9598352214212298</v>
      </c>
      <c r="BF95" s="4">
        <f t="shared" si="756"/>
        <v>-7.7801268498942866</v>
      </c>
      <c r="BG95" s="4">
        <f t="shared" si="757"/>
        <v>-5.5749128919860613</v>
      </c>
      <c r="BH95" s="4">
        <f t="shared" si="758"/>
        <v>-3.4068136272545235</v>
      </c>
      <c r="BI95" s="4">
        <f t="shared" si="759"/>
        <v>-1.31221719457012</v>
      </c>
      <c r="BJ95" s="4">
        <f t="shared" si="760"/>
        <v>1.1233379183860581</v>
      </c>
      <c r="BK95" s="4">
        <f t="shared" si="761"/>
        <v>2.9289667896678973</v>
      </c>
      <c r="BL95" s="4">
        <f t="shared" si="762"/>
        <v>4.9100968188105165</v>
      </c>
      <c r="BM95" s="4">
        <f t="shared" si="763"/>
        <v>2.8885832187069971</v>
      </c>
      <c r="BN95" s="4">
        <f t="shared" si="764"/>
        <v>6.0983903876671963</v>
      </c>
      <c r="BO95" s="4">
        <f t="shared" si="765"/>
        <v>6.5874971991933817</v>
      </c>
      <c r="BP95" s="4">
        <f t="shared" si="766"/>
        <v>5.4054054054053946</v>
      </c>
      <c r="BQ95" s="4">
        <f t="shared" si="767"/>
        <v>7.8654188948306558</v>
      </c>
      <c r="BR95" s="4">
        <f t="shared" si="768"/>
        <v>4.5085470085470147</v>
      </c>
      <c r="BS95" s="4">
        <f t="shared" si="769"/>
        <v>3.8890056758461355</v>
      </c>
      <c r="BT95" s="4">
        <f t="shared" si="770"/>
        <v>3.6689597665207518</v>
      </c>
      <c r="BU95" s="4">
        <f t="shared" si="771"/>
        <v>4.1726915926461494</v>
      </c>
      <c r="BV95" s="4">
        <f t="shared" si="772"/>
        <v>3.8029032917603622</v>
      </c>
      <c r="BW95" s="4">
        <f t="shared" si="773"/>
        <v>3.3184945366248497</v>
      </c>
      <c r="BX95" s="4">
        <f t="shared" si="774"/>
        <v>2.5537904685300816</v>
      </c>
      <c r="BY95" s="4">
        <f t="shared" si="775"/>
        <v>1.0509617291294848</v>
      </c>
      <c r="BZ95" s="4">
        <f t="shared" si="776"/>
        <v>-5.6135513098286349</v>
      </c>
      <c r="CA95" s="4">
        <f t="shared" si="777"/>
        <v>-4.7982765374069869</v>
      </c>
      <c r="CB95" s="4">
        <f t="shared" si="778"/>
        <v>-7.9019607843137329</v>
      </c>
      <c r="CC95" s="4">
        <f t="shared" si="779"/>
        <v>-9.7723704866562127</v>
      </c>
      <c r="CD95" s="4">
        <f t="shared" si="780"/>
        <v>-5.4883138564273848</v>
      </c>
      <c r="CE95" s="4">
        <f t="shared" si="781"/>
        <v>-7.3030240691215891</v>
      </c>
      <c r="CF95" s="4">
        <f t="shared" si="782"/>
        <v>-4.1090057483500146</v>
      </c>
      <c r="CG95" s="4">
        <f t="shared" si="783"/>
        <v>-1.7616354936929035</v>
      </c>
      <c r="CH95" s="4">
        <f t="shared" si="784"/>
        <v>0.59615809229411898</v>
      </c>
      <c r="CI95" s="4">
        <f t="shared" si="785"/>
        <v>2.4411895250776805</v>
      </c>
      <c r="CJ95" s="4">
        <f t="shared" si="786"/>
        <v>4.5959147424511571</v>
      </c>
      <c r="CK95" s="4">
        <f t="shared" si="787"/>
        <v>6.3759132167367616</v>
      </c>
      <c r="CL95" s="4">
        <f t="shared" si="788"/>
        <v>7.1773485513608515</v>
      </c>
      <c r="CM95" s="4">
        <f t="shared" si="789"/>
        <v>6.8890814558058899</v>
      </c>
      <c r="CN95" s="4">
        <f t="shared" si="790"/>
        <v>5.9859902356187655</v>
      </c>
      <c r="CO95" s="4">
        <f t="shared" si="791"/>
        <v>5.1404786680541159</v>
      </c>
      <c r="CP95" s="4">
        <f t="shared" si="792"/>
        <v>4.2801556420233533</v>
      </c>
      <c r="CQ95" s="4">
        <f t="shared" si="793"/>
        <v>3.7089582488852857</v>
      </c>
      <c r="CR95" s="4">
        <f t="shared" si="794"/>
        <v>2.5635890246344939</v>
      </c>
      <c r="CS95" s="4">
        <f t="shared" si="795"/>
        <v>1.2074425969912816</v>
      </c>
      <c r="CT95" s="4">
        <f t="shared" si="796"/>
        <v>0.33385703063626426</v>
      </c>
      <c r="CU95" s="4">
        <f t="shared" si="797"/>
        <v>-0.46902481923001282</v>
      </c>
      <c r="CV95" s="4">
        <f t="shared" si="798"/>
        <v>-0.48818590119117378</v>
      </c>
      <c r="CW95" s="4">
        <f t="shared" si="799"/>
        <v>1.9557989438689916E-2</v>
      </c>
      <c r="CX95" s="4">
        <f t="shared" si="800"/>
        <v>0.13701311411236095</v>
      </c>
      <c r="CY95" s="4">
        <f t="shared" si="801"/>
        <v>0.72648733555860101</v>
      </c>
      <c r="CZ95" s="4">
        <f t="shared" si="802"/>
        <v>0.41208791208791062</v>
      </c>
      <c r="DA95" s="4">
        <f t="shared" si="803"/>
        <v>0.70394994133748945</v>
      </c>
      <c r="DB95" s="4">
        <f t="shared" si="804"/>
        <v>0.27365129007037581</v>
      </c>
      <c r="DC95" s="4">
        <f t="shared" si="805"/>
        <v>-0.27290448343080254</v>
      </c>
      <c r="DD95" s="4">
        <f t="shared" si="806"/>
        <v>-0.39085401602501069</v>
      </c>
      <c r="DE95" s="4">
        <f t="shared" si="807"/>
        <v>-2.0582524271844482</v>
      </c>
      <c r="DF95" s="4">
        <f t="shared" si="808"/>
        <v>-3.1384015594541959</v>
      </c>
      <c r="DG95" s="4">
        <f t="shared" si="809"/>
        <v>-3.9483971853010114</v>
      </c>
      <c r="DH95" s="4">
        <f t="shared" si="810"/>
        <v>-4.1593093976849076</v>
      </c>
      <c r="DI95" s="4">
        <f t="shared" si="811"/>
        <v>-4.7779540047581452</v>
      </c>
      <c r="DJ95" s="4">
        <f t="shared" si="812"/>
        <v>-3.702958341718654</v>
      </c>
      <c r="DK95" s="4">
        <f t="shared" si="813"/>
        <v>-2.5030525030525164</v>
      </c>
      <c r="DL95" s="4">
        <f t="shared" si="814"/>
        <v>-1.4738996929375858</v>
      </c>
      <c r="DM95" s="4">
        <f t="shared" si="815"/>
        <v>0.83281282531750822</v>
      </c>
      <c r="DN95" s="4">
        <f t="shared" si="816"/>
        <v>2.8840125391849547</v>
      </c>
      <c r="DO95" s="4">
        <f t="shared" si="817"/>
        <v>3.819661865998758</v>
      </c>
      <c r="DP95" s="4">
        <f t="shared" si="818"/>
        <v>3.9891959276958211</v>
      </c>
      <c r="DQ95" s="4">
        <f t="shared" si="819"/>
        <v>3.3656824282469522</v>
      </c>
      <c r="DR95" s="4">
        <f t="shared" si="820"/>
        <v>1.6656510257972768</v>
      </c>
      <c r="DS95" s="4">
        <f t="shared" si="821"/>
        <v>8.0418174507412843E-2</v>
      </c>
      <c r="DT95" s="4">
        <f t="shared" si="822"/>
        <v>-8.2917082917082769</v>
      </c>
      <c r="DU95" s="4">
        <f t="shared" si="823"/>
        <v>-12.025569316819817</v>
      </c>
      <c r="DV95" s="4">
        <f t="shared" si="824"/>
        <v>-14.485514485514484</v>
      </c>
      <c r="DW95" s="4">
        <f t="shared" si="825"/>
        <v>-15.709120128565669</v>
      </c>
      <c r="DX95" s="4">
        <f t="shared" si="826"/>
        <v>-9.6514161220043526</v>
      </c>
      <c r="DY95" s="4">
        <f t="shared" si="827"/>
        <v>-5.9264305177111787</v>
      </c>
      <c r="DZ95" s="4">
        <f t="shared" si="828"/>
        <v>-1.7523364485981463</v>
      </c>
      <c r="EA95" s="4">
        <f t="shared" si="829"/>
        <v>0.97712106768348406</v>
      </c>
      <c r="EB95" s="4">
        <f t="shared" si="830"/>
        <v>2.941885700506397</v>
      </c>
      <c r="EC95" s="4">
        <f t="shared" si="831"/>
        <v>4.5619116582186869</v>
      </c>
      <c r="ED95" s="4">
        <f t="shared" si="832"/>
        <v>4.2806183115338792</v>
      </c>
      <c r="EE95" s="4">
        <f t="shared" si="833"/>
        <v>4.4135001180080291</v>
      </c>
      <c r="EF95" s="11">
        <f t="shared" si="834"/>
        <v>3.8988756148980785</v>
      </c>
      <c r="EG95" s="11">
        <f t="shared" si="835"/>
        <v>2.8166897506925137</v>
      </c>
      <c r="EH95" s="11">
        <f t="shared" si="836"/>
        <v>1.8212998859749252</v>
      </c>
      <c r="EI95" s="11">
        <f t="shared" si="837"/>
        <v>0.99631555153707474</v>
      </c>
      <c r="EJ95" s="11">
        <f t="shared" si="838"/>
        <v>0.77200856825350161</v>
      </c>
      <c r="EK95" s="11">
        <f t="shared" si="839"/>
        <v>0.32599771128054567</v>
      </c>
      <c r="EL95" s="11">
        <f t="shared" si="840"/>
        <v>-8.7348685201549259E-4</v>
      </c>
      <c r="EM95" s="11">
        <f t="shared" si="841"/>
        <v>-0.17913746786369922</v>
      </c>
      <c r="EN95" s="11">
        <f t="shared" si="842"/>
        <v>-0.31451880837238821</v>
      </c>
      <c r="EO95" s="11">
        <f t="shared" si="843"/>
        <v>-0.38529371680543489</v>
      </c>
      <c r="EP95" s="11">
        <f t="shared" si="844"/>
        <v>-0.39589457593520727</v>
      </c>
      <c r="EQ95" s="11">
        <f t="shared" si="845"/>
        <v>-0.3565636705946118</v>
      </c>
      <c r="ER95" s="11">
        <f t="shared" si="846"/>
        <v>-0.30345897446084624</v>
      </c>
      <c r="ES95" s="11">
        <f t="shared" si="847"/>
        <v>-0.24424204764338375</v>
      </c>
      <c r="ET95" s="11">
        <f t="shared" si="848"/>
        <v>-0.16952434020088836</v>
      </c>
      <c r="EU95" s="11">
        <f t="shared" si="849"/>
        <v>-0.10402392347726996</v>
      </c>
      <c r="EV95" s="11">
        <f t="shared" si="850"/>
        <v>-5.470378239510465E-2</v>
      </c>
      <c r="EW95" s="11">
        <f t="shared" si="851"/>
        <v>-3.3037192176454955E-2</v>
      </c>
      <c r="EX95" s="11">
        <f t="shared" si="852"/>
        <v>-3.4394913066682076E-2</v>
      </c>
      <c r="EY95" s="11">
        <f t="shared" si="853"/>
        <v>-4.7031825544363581E-2</v>
      </c>
      <c r="EZ95" s="11">
        <f t="shared" si="854"/>
        <v>-4.500328402344822E-2</v>
      </c>
      <c r="FA95" s="11">
        <f t="shared" si="855"/>
        <v>-3.2372279866810239E-2</v>
      </c>
      <c r="FB95" s="11">
        <f t="shared" si="856"/>
        <v>-2.3050492746545803E-2</v>
      </c>
      <c r="FC95" s="11">
        <f t="shared" si="857"/>
        <v>-1.7712839712991091E-2</v>
      </c>
      <c r="FD95" s="11">
        <f t="shared" si="858"/>
        <v>-4.2995458435679534E-2</v>
      </c>
      <c r="FE95" s="11">
        <f t="shared" si="859"/>
        <v>-0.1052608806759614</v>
      </c>
      <c r="FF95" s="11">
        <f t="shared" si="860"/>
        <v>-0.16308095901339525</v>
      </c>
    </row>
    <row r="96" spans="2:162" x14ac:dyDescent="0.2">
      <c r="B96" t="str">
        <f t="shared" si="704"/>
        <v xml:space="preserve">      Aerospace</v>
      </c>
      <c r="C96" s="4"/>
      <c r="D96" s="4"/>
      <c r="E96" s="4"/>
      <c r="F96" s="4"/>
      <c r="G96" s="4">
        <f t="shared" si="705"/>
        <v>-1.4022787028921901</v>
      </c>
      <c r="H96" s="4">
        <f t="shared" si="706"/>
        <v>0.20814748736246447</v>
      </c>
      <c r="I96" s="4">
        <f t="shared" si="707"/>
        <v>1.4934289127837674</v>
      </c>
      <c r="J96" s="4">
        <f t="shared" si="708"/>
        <v>1.0460251046025215</v>
      </c>
      <c r="K96" s="4">
        <f t="shared" si="709"/>
        <v>-0.23703703703704671</v>
      </c>
      <c r="L96" s="4">
        <f t="shared" si="710"/>
        <v>-2.0474777448071246</v>
      </c>
      <c r="M96" s="4">
        <f t="shared" si="711"/>
        <v>-4.4143613890523792</v>
      </c>
      <c r="N96" s="4">
        <f t="shared" si="712"/>
        <v>-5.3238686779059403</v>
      </c>
      <c r="O96" s="4">
        <f t="shared" si="713"/>
        <v>-6.6825066825066841</v>
      </c>
      <c r="P96" s="4">
        <f t="shared" si="714"/>
        <v>-7.9672826416237292</v>
      </c>
      <c r="Q96" s="4">
        <f t="shared" si="715"/>
        <v>-8.497536945812822</v>
      </c>
      <c r="R96" s="4">
        <f t="shared" si="716"/>
        <v>-11.715089034676662</v>
      </c>
      <c r="S96" s="4">
        <f t="shared" si="717"/>
        <v>-13.01718650541056</v>
      </c>
      <c r="T96" s="4">
        <f t="shared" si="718"/>
        <v>-12.310730743910481</v>
      </c>
      <c r="U96" s="4">
        <f t="shared" si="719"/>
        <v>-11.170928667563928</v>
      </c>
      <c r="V96" s="4">
        <f t="shared" si="720"/>
        <v>-6.12172682236376</v>
      </c>
      <c r="W96" s="4">
        <f t="shared" si="721"/>
        <v>-3.768752286864252</v>
      </c>
      <c r="X96" s="4">
        <f t="shared" si="722"/>
        <v>-3.6411411411411465</v>
      </c>
      <c r="Y96" s="4">
        <f t="shared" si="723"/>
        <v>-10.757575757575754</v>
      </c>
      <c r="Z96" s="4">
        <f t="shared" si="724"/>
        <v>-28.75989445910291</v>
      </c>
      <c r="AA96" s="4">
        <f t="shared" si="725"/>
        <v>-10.380228136882119</v>
      </c>
      <c r="AB96" s="4">
        <f t="shared" si="726"/>
        <v>-5.9602649006622492</v>
      </c>
      <c r="AC96" s="4">
        <f t="shared" si="727"/>
        <v>7.6400679117147652</v>
      </c>
      <c r="AD96" s="4">
        <f t="shared" si="728"/>
        <v>43.650793650793652</v>
      </c>
      <c r="AE96" s="4">
        <f t="shared" si="729"/>
        <v>21.552821383114139</v>
      </c>
      <c r="AF96" s="4">
        <f t="shared" si="730"/>
        <v>22.618061309030679</v>
      </c>
      <c r="AG96" s="4">
        <f t="shared" si="731"/>
        <v>22.436908517350162</v>
      </c>
      <c r="AH96" s="4">
        <f t="shared" si="732"/>
        <v>19.373848987108634</v>
      </c>
      <c r="AI96" s="4">
        <f t="shared" si="733"/>
        <v>13.123909249563681</v>
      </c>
      <c r="AJ96" s="4">
        <f t="shared" si="734"/>
        <v>10.067567567567547</v>
      </c>
      <c r="AK96" s="4">
        <f t="shared" si="735"/>
        <v>4.4444444444444287</v>
      </c>
      <c r="AL96" s="4">
        <f t="shared" si="736"/>
        <v>-1.4501697007096248</v>
      </c>
      <c r="AM96" s="4">
        <f t="shared" si="737"/>
        <v>-5.7389694538722669</v>
      </c>
      <c r="AN96" s="4">
        <f t="shared" si="738"/>
        <v>-11.141804788213626</v>
      </c>
      <c r="AO96" s="4">
        <f t="shared" si="739"/>
        <v>-15.448658649398695</v>
      </c>
      <c r="AP96" s="4">
        <f t="shared" si="740"/>
        <v>-17.094552285535393</v>
      </c>
      <c r="AQ96" s="4">
        <f t="shared" si="741"/>
        <v>-20.458265139116182</v>
      </c>
      <c r="AR96" s="4">
        <f t="shared" si="742"/>
        <v>-13.298791018998269</v>
      </c>
      <c r="AS96" s="4">
        <f t="shared" si="743"/>
        <v>-9.6280087527352407</v>
      </c>
      <c r="AT96" s="4">
        <f t="shared" si="744"/>
        <v>-6.3066465256797493</v>
      </c>
      <c r="AU96" s="4">
        <f t="shared" si="745"/>
        <v>2.9218106995884785</v>
      </c>
      <c r="AV96" s="4">
        <f t="shared" si="746"/>
        <v>-3.9840637450216931E-2</v>
      </c>
      <c r="AW96" s="4">
        <f t="shared" si="747"/>
        <v>1.9774011299435124</v>
      </c>
      <c r="AX96" s="4">
        <f t="shared" si="748"/>
        <v>0.12091898428052694</v>
      </c>
      <c r="AY96" s="4">
        <f t="shared" si="749"/>
        <v>-7.7968812475009859</v>
      </c>
      <c r="AZ96" s="4">
        <f t="shared" si="750"/>
        <v>-11.717815862893577</v>
      </c>
      <c r="BA96" s="4">
        <f t="shared" si="751"/>
        <v>-16.026909378709931</v>
      </c>
      <c r="BB96" s="4">
        <f t="shared" si="752"/>
        <v>-16.586151368760071</v>
      </c>
      <c r="BC96" s="4">
        <f t="shared" si="753"/>
        <v>-14.310494362532522</v>
      </c>
      <c r="BD96" s="4">
        <f t="shared" si="754"/>
        <v>-14.040632054176061</v>
      </c>
      <c r="BE96" s="4">
        <f t="shared" si="755"/>
        <v>-13.524976437323277</v>
      </c>
      <c r="BF96" s="4">
        <f t="shared" si="756"/>
        <v>-13.513513513513509</v>
      </c>
      <c r="BG96" s="4">
        <f t="shared" si="757"/>
        <v>-10.779352226720661</v>
      </c>
      <c r="BH96" s="4">
        <f t="shared" si="758"/>
        <v>-8.0882352941176627</v>
      </c>
      <c r="BI96" s="4">
        <f t="shared" si="759"/>
        <v>-4.4141689373297099</v>
      </c>
      <c r="BJ96" s="4">
        <f t="shared" si="760"/>
        <v>0</v>
      </c>
      <c r="BK96" s="4">
        <f t="shared" si="761"/>
        <v>4.254112308564939</v>
      </c>
      <c r="BL96" s="4">
        <f t="shared" si="762"/>
        <v>7.4857142857142955</v>
      </c>
      <c r="BM96" s="4">
        <f t="shared" si="763"/>
        <v>2.4515393386544959</v>
      </c>
      <c r="BN96" s="4">
        <f t="shared" si="764"/>
        <v>10.9375</v>
      </c>
      <c r="BO96" s="4">
        <f t="shared" si="765"/>
        <v>10.881392818280755</v>
      </c>
      <c r="BP96" s="4">
        <f t="shared" si="766"/>
        <v>9.5162147793726568</v>
      </c>
      <c r="BQ96" s="4">
        <f t="shared" si="767"/>
        <v>17.36227045075125</v>
      </c>
      <c r="BR96" s="4">
        <f t="shared" si="768"/>
        <v>8.9034205231388377</v>
      </c>
      <c r="BS96" s="4">
        <f t="shared" si="769"/>
        <v>8.5377821393523021</v>
      </c>
      <c r="BT96" s="4">
        <f t="shared" si="770"/>
        <v>8.8834951456310698</v>
      </c>
      <c r="BU96" s="4">
        <f t="shared" si="771"/>
        <v>9.1512565196775864</v>
      </c>
      <c r="BV96" s="4">
        <f t="shared" si="772"/>
        <v>8.5912240184757405</v>
      </c>
      <c r="BW96" s="4">
        <f t="shared" si="773"/>
        <v>8.0470162748643723</v>
      </c>
      <c r="BX96" s="4">
        <f t="shared" si="774"/>
        <v>7.0441373160945231</v>
      </c>
      <c r="BY96" s="4">
        <f t="shared" si="775"/>
        <v>5.8644656820156404</v>
      </c>
      <c r="BZ96" s="4">
        <f t="shared" si="776"/>
        <v>-6.3377286261165349</v>
      </c>
      <c r="CA96" s="4">
        <f t="shared" si="777"/>
        <v>1.464435146443499</v>
      </c>
      <c r="CB96" s="4">
        <f t="shared" si="778"/>
        <v>-1.2494793835901685</v>
      </c>
      <c r="CC96" s="4">
        <f t="shared" si="779"/>
        <v>-3.8572014772261021</v>
      </c>
      <c r="CD96" s="4">
        <f t="shared" si="780"/>
        <v>5.3587647593096976</v>
      </c>
      <c r="CE96" s="4">
        <f t="shared" si="781"/>
        <v>-4.9072164948453452</v>
      </c>
      <c r="CF96" s="4">
        <f t="shared" si="782"/>
        <v>-3.5006326444538161</v>
      </c>
      <c r="CG96" s="4">
        <f t="shared" si="783"/>
        <v>-1.9206145966709331</v>
      </c>
      <c r="CH96" s="4">
        <f t="shared" si="784"/>
        <v>-8.6206896551721535E-2</v>
      </c>
      <c r="CI96" s="4">
        <f t="shared" si="785"/>
        <v>2.0815264527319854</v>
      </c>
      <c r="CJ96" s="4">
        <f t="shared" si="786"/>
        <v>5.6381118881118741</v>
      </c>
      <c r="CK96" s="4">
        <f t="shared" si="787"/>
        <v>9.2689295039164676</v>
      </c>
      <c r="CL96" s="4">
        <f t="shared" si="788"/>
        <v>10.785159620362395</v>
      </c>
      <c r="CM96" s="4">
        <f t="shared" si="789"/>
        <v>10.577740016992344</v>
      </c>
      <c r="CN96" s="4">
        <f t="shared" si="790"/>
        <v>9.3090608191973558</v>
      </c>
      <c r="CO96" s="4">
        <f t="shared" si="791"/>
        <v>8.0047789725209206</v>
      </c>
      <c r="CP96" s="4">
        <f t="shared" si="792"/>
        <v>6.7757009345794428</v>
      </c>
      <c r="CQ96" s="4">
        <f t="shared" si="793"/>
        <v>5.608912792931231</v>
      </c>
      <c r="CR96" s="4">
        <f t="shared" si="794"/>
        <v>3.6336109008327178</v>
      </c>
      <c r="CS96" s="4">
        <f t="shared" si="795"/>
        <v>0.58997050147493457</v>
      </c>
      <c r="CT96" s="4">
        <f t="shared" si="796"/>
        <v>-2.0058351568198463</v>
      </c>
      <c r="CU96" s="4">
        <f t="shared" si="797"/>
        <v>-3.1284103310294631</v>
      </c>
      <c r="CV96" s="4">
        <f t="shared" si="798"/>
        <v>-2.8853177501826255</v>
      </c>
      <c r="CW96" s="4">
        <f t="shared" si="799"/>
        <v>-1.9061583577712593</v>
      </c>
      <c r="CX96" s="4">
        <f t="shared" si="800"/>
        <v>-1.0420543356903456</v>
      </c>
      <c r="CY96" s="4">
        <f t="shared" si="801"/>
        <v>-0.48817123544874219</v>
      </c>
      <c r="CZ96" s="4">
        <f t="shared" si="802"/>
        <v>-0.52651372696502774</v>
      </c>
      <c r="DA96" s="4">
        <f t="shared" si="803"/>
        <v>-0.78475336322870737</v>
      </c>
      <c r="DB96" s="4">
        <f t="shared" si="804"/>
        <v>-1.1658518239940019</v>
      </c>
      <c r="DC96" s="4">
        <f t="shared" si="805"/>
        <v>-1.4716981132075424</v>
      </c>
      <c r="DD96" s="4">
        <f t="shared" si="806"/>
        <v>-2.3818525519848865</v>
      </c>
      <c r="DE96" s="4">
        <f t="shared" si="807"/>
        <v>-4.3314500941619478</v>
      </c>
      <c r="DF96" s="4">
        <f t="shared" si="808"/>
        <v>-6.354642313546421</v>
      </c>
      <c r="DG96" s="4">
        <f t="shared" si="809"/>
        <v>-7.2386058981233177</v>
      </c>
      <c r="DH96" s="4">
        <f t="shared" si="810"/>
        <v>-8.2106893880712573</v>
      </c>
      <c r="DI96" s="4">
        <f t="shared" si="811"/>
        <v>-8.858267716535428</v>
      </c>
      <c r="DJ96" s="4">
        <f t="shared" si="812"/>
        <v>-7.5579032913449806</v>
      </c>
      <c r="DK96" s="4">
        <f t="shared" si="813"/>
        <v>-5.6151940545004049</v>
      </c>
      <c r="DL96" s="4">
        <f t="shared" si="814"/>
        <v>-2.7848101265822822</v>
      </c>
      <c r="DM96" s="4">
        <f t="shared" si="815"/>
        <v>1.4686825053995545</v>
      </c>
      <c r="DN96" s="4">
        <f t="shared" si="816"/>
        <v>5.0989010989010985</v>
      </c>
      <c r="DO96" s="4">
        <f t="shared" si="817"/>
        <v>6.0804899387576494</v>
      </c>
      <c r="DP96" s="4">
        <f t="shared" si="818"/>
        <v>6.6840277777777901</v>
      </c>
      <c r="DQ96" s="4">
        <f t="shared" si="819"/>
        <v>5.7045551298424924</v>
      </c>
      <c r="DR96" s="4">
        <f t="shared" si="820"/>
        <v>3.178586365537428</v>
      </c>
      <c r="DS96" s="4">
        <f t="shared" si="821"/>
        <v>1.7731958762886579</v>
      </c>
      <c r="DT96" s="4">
        <f t="shared" si="822"/>
        <v>-5.6956875508543554</v>
      </c>
      <c r="DU96" s="4">
        <f t="shared" si="823"/>
        <v>-13.894482480869918</v>
      </c>
      <c r="DV96" s="4">
        <f t="shared" si="824"/>
        <v>-19.335224969598709</v>
      </c>
      <c r="DW96" s="4">
        <f t="shared" si="825"/>
        <v>-22.568881685575359</v>
      </c>
      <c r="DX96" s="4">
        <f t="shared" si="826"/>
        <v>-19.154443485763583</v>
      </c>
      <c r="DY96" s="4">
        <f t="shared" si="827"/>
        <v>-12.58185219831619</v>
      </c>
      <c r="DZ96" s="4">
        <f t="shared" si="828"/>
        <v>-4.9246231155778863</v>
      </c>
      <c r="EA96" s="4">
        <f t="shared" si="829"/>
        <v>0.57561486132913231</v>
      </c>
      <c r="EB96" s="4">
        <f t="shared" si="830"/>
        <v>4.6958377801494144</v>
      </c>
      <c r="EC96" s="4">
        <f t="shared" si="831"/>
        <v>9.3632958801498347</v>
      </c>
      <c r="ED96" s="4">
        <f t="shared" si="832"/>
        <v>9.9894291754756956</v>
      </c>
      <c r="EE96" s="4">
        <f t="shared" si="833"/>
        <v>8.6888657648283019</v>
      </c>
      <c r="EF96" s="11">
        <f t="shared" si="834"/>
        <v>7.9047094801223183</v>
      </c>
      <c r="EG96" s="11">
        <f t="shared" si="835"/>
        <v>4.8930479452054643</v>
      </c>
      <c r="EH96" s="11">
        <f t="shared" si="836"/>
        <v>4.1628976453627953</v>
      </c>
      <c r="EI96" s="11">
        <f t="shared" si="837"/>
        <v>4.7111728099569428</v>
      </c>
      <c r="EJ96" s="11">
        <f t="shared" si="838"/>
        <v>4.2050920451956131</v>
      </c>
      <c r="EK96" s="11">
        <f t="shared" si="839"/>
        <v>3.5752659999079395</v>
      </c>
      <c r="EL96" s="11">
        <f t="shared" si="840"/>
        <v>3.0030726186236922</v>
      </c>
      <c r="EM96" s="11">
        <f t="shared" si="841"/>
        <v>2.509604481341543</v>
      </c>
      <c r="EN96" s="11">
        <f t="shared" si="842"/>
        <v>2.0128859951153988</v>
      </c>
      <c r="EO96" s="11">
        <f t="shared" si="843"/>
        <v>1.6664039079050008</v>
      </c>
      <c r="EP96" s="11">
        <f t="shared" si="844"/>
        <v>1.3962397704616825</v>
      </c>
      <c r="EQ96" s="11">
        <f t="shared" si="845"/>
        <v>1.2610288515170431</v>
      </c>
      <c r="ER96" s="11">
        <f t="shared" si="846"/>
        <v>1.1793260818620421</v>
      </c>
      <c r="ES96" s="11">
        <f t="shared" si="847"/>
        <v>1.1330159623619718</v>
      </c>
      <c r="ET96" s="11">
        <f t="shared" si="848"/>
        <v>1.1260305006458804</v>
      </c>
      <c r="EU96" s="11">
        <f t="shared" si="849"/>
        <v>1.085282707154156</v>
      </c>
      <c r="EV96" s="11">
        <f t="shared" si="850"/>
        <v>1.0364269140308524</v>
      </c>
      <c r="EW96" s="11">
        <f t="shared" si="851"/>
        <v>0.96366447663360777</v>
      </c>
      <c r="EX96" s="11">
        <f t="shared" si="852"/>
        <v>0.87927282695781095</v>
      </c>
      <c r="EY96" s="11">
        <f t="shared" si="853"/>
        <v>0.79590702528165025</v>
      </c>
      <c r="EZ96" s="11">
        <f t="shared" si="854"/>
        <v>0.74039504339553641</v>
      </c>
      <c r="FA96" s="11">
        <f t="shared" si="855"/>
        <v>0.70474599329766185</v>
      </c>
      <c r="FB96" s="11">
        <f t="shared" si="856"/>
        <v>0.65992882162877464</v>
      </c>
      <c r="FC96" s="11">
        <f t="shared" si="857"/>
        <v>0.63304131237096328</v>
      </c>
      <c r="FD96" s="11">
        <f t="shared" si="858"/>
        <v>0.58075304643914194</v>
      </c>
      <c r="FE96" s="11">
        <f t="shared" si="859"/>
        <v>0.46657287395321934</v>
      </c>
      <c r="FF96" s="11">
        <f t="shared" si="860"/>
        <v>0.37607704527300445</v>
      </c>
    </row>
    <row r="97" spans="2:162" x14ac:dyDescent="0.2">
      <c r="B97" t="str">
        <f t="shared" si="704"/>
        <v xml:space="preserve"> Services providing</v>
      </c>
      <c r="C97" s="4"/>
      <c r="D97" s="4"/>
      <c r="E97" s="4"/>
      <c r="F97" s="4"/>
      <c r="G97" s="4">
        <f t="shared" si="705"/>
        <v>2.1111607324103776</v>
      </c>
      <c r="H97" s="4">
        <f t="shared" si="706"/>
        <v>1.5823293172690933</v>
      </c>
      <c r="I97" s="4">
        <f t="shared" si="707"/>
        <v>0.81882502583670025</v>
      </c>
      <c r="J97" s="4">
        <f t="shared" si="708"/>
        <v>1.124890690833924</v>
      </c>
      <c r="K97" s="4">
        <f t="shared" si="709"/>
        <v>2.2742634487694202</v>
      </c>
      <c r="L97" s="4">
        <f t="shared" si="710"/>
        <v>1.8621016841938731</v>
      </c>
      <c r="M97" s="4">
        <f t="shared" si="711"/>
        <v>1.5297271723702988</v>
      </c>
      <c r="N97" s="4">
        <f t="shared" si="712"/>
        <v>2.181518022090323</v>
      </c>
      <c r="O97" s="4">
        <f t="shared" si="713"/>
        <v>1.9865490028379451</v>
      </c>
      <c r="P97" s="4">
        <f t="shared" si="714"/>
        <v>2.7091014942751679</v>
      </c>
      <c r="Q97" s="4">
        <f t="shared" si="715"/>
        <v>4.3491767629698641</v>
      </c>
      <c r="R97" s="4">
        <f t="shared" si="716"/>
        <v>2.6004000615479361</v>
      </c>
      <c r="S97" s="4">
        <f t="shared" si="717"/>
        <v>2.7788366242280871</v>
      </c>
      <c r="T97" s="4">
        <f t="shared" si="718"/>
        <v>2.5998564032800653</v>
      </c>
      <c r="U97" s="4">
        <f t="shared" si="719"/>
        <v>1.4885382554331805</v>
      </c>
      <c r="V97" s="4">
        <f t="shared" si="720"/>
        <v>3.5730353929214198</v>
      </c>
      <c r="W97" s="4">
        <f t="shared" si="721"/>
        <v>3.2192263472165417</v>
      </c>
      <c r="X97" s="4">
        <f t="shared" si="722"/>
        <v>2.7844278295458658</v>
      </c>
      <c r="Y97" s="4">
        <f t="shared" si="723"/>
        <v>3.0580815488412849</v>
      </c>
      <c r="Z97" s="4">
        <f t="shared" si="724"/>
        <v>2.8343891402714982</v>
      </c>
      <c r="AA97" s="4">
        <f t="shared" si="725"/>
        <v>3.2661420717904566</v>
      </c>
      <c r="AB97" s="4">
        <f t="shared" si="726"/>
        <v>3.4794137671551928</v>
      </c>
      <c r="AC97" s="4">
        <f t="shared" si="727"/>
        <v>3.6326762968761139</v>
      </c>
      <c r="AD97" s="4">
        <f t="shared" si="728"/>
        <v>3.9601520698394843</v>
      </c>
      <c r="AE97" s="4">
        <f t="shared" si="729"/>
        <v>3.4133611691022914</v>
      </c>
      <c r="AF97" s="4">
        <f t="shared" si="730"/>
        <v>4.7856499757600979</v>
      </c>
      <c r="AG97" s="4">
        <f t="shared" si="731"/>
        <v>4.6245751364713206</v>
      </c>
      <c r="AH97" s="4">
        <f t="shared" si="732"/>
        <v>4.3984695086851655</v>
      </c>
      <c r="AI97" s="4">
        <f t="shared" si="733"/>
        <v>4.8282359274587128</v>
      </c>
      <c r="AJ97" s="4">
        <f t="shared" si="734"/>
        <v>4.3126239259748678</v>
      </c>
      <c r="AK97" s="4">
        <f t="shared" si="735"/>
        <v>4.5875172278007303</v>
      </c>
      <c r="AL97" s="4">
        <f t="shared" si="736"/>
        <v>4.5083030617540265</v>
      </c>
      <c r="AM97" s="4">
        <f t="shared" si="737"/>
        <v>4.4517909872897388</v>
      </c>
      <c r="AN97" s="4">
        <f t="shared" si="738"/>
        <v>3.8206874702993998</v>
      </c>
      <c r="AO97" s="4">
        <f t="shared" si="739"/>
        <v>4.2200050200803307</v>
      </c>
      <c r="AP97" s="4">
        <f t="shared" si="740"/>
        <v>4.1865805971075698</v>
      </c>
      <c r="AQ97" s="4">
        <f t="shared" si="741"/>
        <v>4.2866361429493516</v>
      </c>
      <c r="AR97" s="4">
        <f t="shared" si="742"/>
        <v>4.0493118916114623</v>
      </c>
      <c r="AS97" s="4">
        <f t="shared" si="743"/>
        <v>3.3838094951380349</v>
      </c>
      <c r="AT97" s="4">
        <f t="shared" si="744"/>
        <v>2.9608888624110152</v>
      </c>
      <c r="AU97" s="4">
        <f t="shared" si="745"/>
        <v>1.408450704225328</v>
      </c>
      <c r="AV97" s="4">
        <f t="shared" si="746"/>
        <v>0.38711947914833456</v>
      </c>
      <c r="AW97" s="4">
        <f t="shared" si="747"/>
        <v>-1.3511545965464</v>
      </c>
      <c r="AX97" s="4">
        <f t="shared" si="748"/>
        <v>-3.1881961521770585</v>
      </c>
      <c r="AY97" s="4">
        <f t="shared" si="749"/>
        <v>-3.4024872152487395</v>
      </c>
      <c r="AZ97" s="4">
        <f t="shared" si="750"/>
        <v>-3.1113058720420694</v>
      </c>
      <c r="BA97" s="4">
        <f t="shared" si="751"/>
        <v>-1.3873719632789272</v>
      </c>
      <c r="BB97" s="4">
        <f t="shared" si="752"/>
        <v>-0.16734901234199961</v>
      </c>
      <c r="BC97" s="4">
        <f t="shared" si="753"/>
        <v>0.70687321401716741</v>
      </c>
      <c r="BD97" s="4">
        <f t="shared" si="754"/>
        <v>0.81712648876828275</v>
      </c>
      <c r="BE97" s="4">
        <f t="shared" si="755"/>
        <v>0.24246415421917966</v>
      </c>
      <c r="BF97" s="4">
        <f t="shared" si="756"/>
        <v>0.59269015475800213</v>
      </c>
      <c r="BG97" s="4">
        <f t="shared" si="757"/>
        <v>0.40322580645162365</v>
      </c>
      <c r="BH97" s="4">
        <f t="shared" si="758"/>
        <v>1.0677114487378958</v>
      </c>
      <c r="BI97" s="4">
        <f t="shared" si="759"/>
        <v>1.1496655518394627</v>
      </c>
      <c r="BJ97" s="4">
        <f t="shared" si="760"/>
        <v>1.3301592024996145</v>
      </c>
      <c r="BK97" s="4">
        <f t="shared" si="761"/>
        <v>1.6331994645247594</v>
      </c>
      <c r="BL97" s="4">
        <f t="shared" si="762"/>
        <v>1.7666380611369048</v>
      </c>
      <c r="BM97" s="4">
        <f t="shared" si="763"/>
        <v>2.2731969415168418</v>
      </c>
      <c r="BN97" s="4">
        <f t="shared" si="764"/>
        <v>2.3287912604252448</v>
      </c>
      <c r="BO97" s="4">
        <f t="shared" si="765"/>
        <v>2.5319049291651963</v>
      </c>
      <c r="BP97" s="4">
        <f t="shared" si="766"/>
        <v>2.4425705146845056</v>
      </c>
      <c r="BQ97" s="4">
        <f t="shared" si="767"/>
        <v>2.2861761394798341</v>
      </c>
      <c r="BR97" s="4">
        <f t="shared" si="768"/>
        <v>2.1954369349978409</v>
      </c>
      <c r="BS97" s="4">
        <f t="shared" si="769"/>
        <v>2.5635901681464013</v>
      </c>
      <c r="BT97" s="4">
        <f t="shared" si="770"/>
        <v>2.4950326426341318</v>
      </c>
      <c r="BU97" s="4">
        <f t="shared" si="771"/>
        <v>2.4636658670805556</v>
      </c>
      <c r="BV97" s="4">
        <f t="shared" si="772"/>
        <v>2.6340915473181736</v>
      </c>
      <c r="BW97" s="4">
        <f t="shared" si="773"/>
        <v>2.5162134327942676</v>
      </c>
      <c r="BX97" s="4">
        <f t="shared" si="774"/>
        <v>2.1019690381899103</v>
      </c>
      <c r="BY97" s="4">
        <f t="shared" si="775"/>
        <v>1.9527376886636638</v>
      </c>
      <c r="BZ97" s="4">
        <f t="shared" si="776"/>
        <v>0.36937725730548099</v>
      </c>
      <c r="CA97" s="4">
        <f t="shared" si="777"/>
        <v>-1.7783932013792692</v>
      </c>
      <c r="CB97" s="4">
        <f t="shared" si="778"/>
        <v>-3.4881197786698626</v>
      </c>
      <c r="CC97" s="4">
        <f t="shared" si="779"/>
        <v>-4.5438582273009782</v>
      </c>
      <c r="CD97" s="4">
        <f t="shared" si="780"/>
        <v>-3.9854973693536744</v>
      </c>
      <c r="CE97" s="4">
        <f t="shared" si="781"/>
        <v>-2.8969482529853874</v>
      </c>
      <c r="CF97" s="4">
        <f t="shared" si="782"/>
        <v>-0.62953178573436075</v>
      </c>
      <c r="CG97" s="4">
        <f t="shared" si="783"/>
        <v>0.25187491156077879</v>
      </c>
      <c r="CH97" s="4">
        <f t="shared" si="784"/>
        <v>1.2293801993129128</v>
      </c>
      <c r="CI97" s="4">
        <f t="shared" si="785"/>
        <v>1.8133682532452733</v>
      </c>
      <c r="CJ97" s="4">
        <f t="shared" si="786"/>
        <v>1.6997567735731911</v>
      </c>
      <c r="CK97" s="4">
        <f t="shared" si="787"/>
        <v>1.837737127371275</v>
      </c>
      <c r="CL97" s="4">
        <f t="shared" si="788"/>
        <v>1.6267459471588142</v>
      </c>
      <c r="CM97" s="4">
        <f t="shared" si="789"/>
        <v>1.8817279463162251</v>
      </c>
      <c r="CN97" s="4">
        <f t="shared" si="790"/>
        <v>2.1329847882310071</v>
      </c>
      <c r="CO97" s="4">
        <f t="shared" si="791"/>
        <v>2.0845460845460906</v>
      </c>
      <c r="CP97" s="4">
        <f t="shared" si="792"/>
        <v>2.4783352652204993</v>
      </c>
      <c r="CQ97" s="4">
        <f t="shared" si="793"/>
        <v>2.5495361984741338</v>
      </c>
      <c r="CR97" s="4">
        <f t="shared" si="794"/>
        <v>2.4260741708871159</v>
      </c>
      <c r="CS97" s="4">
        <f t="shared" si="795"/>
        <v>2.7887148016400909</v>
      </c>
      <c r="CT97" s="4">
        <f t="shared" si="796"/>
        <v>2.9193148766562649</v>
      </c>
      <c r="CU97" s="4">
        <f t="shared" si="797"/>
        <v>3.018706345170874</v>
      </c>
      <c r="CV97" s="4">
        <f t="shared" si="798"/>
        <v>2.6211553287077693</v>
      </c>
      <c r="CW97" s="4">
        <f t="shared" si="799"/>
        <v>3.0881809055846254</v>
      </c>
      <c r="CX97" s="4">
        <f t="shared" si="800"/>
        <v>2.6036215197822843</v>
      </c>
      <c r="CY97" s="4">
        <f t="shared" si="801"/>
        <v>2.5535783868034789</v>
      </c>
      <c r="CZ97" s="4">
        <f t="shared" si="802"/>
        <v>3.2018236924591381</v>
      </c>
      <c r="DA97" s="4">
        <f t="shared" si="803"/>
        <v>3.1494246982548546</v>
      </c>
      <c r="DB97" s="4">
        <f t="shared" si="804"/>
        <v>3.4046568564943591</v>
      </c>
      <c r="DC97" s="4">
        <f t="shared" si="805"/>
        <v>3.5944070115000448</v>
      </c>
      <c r="DD97" s="4">
        <f t="shared" si="806"/>
        <v>3.7676648510253763</v>
      </c>
      <c r="DE97" s="4">
        <f t="shared" si="807"/>
        <v>3.5551028520322214</v>
      </c>
      <c r="DF97" s="4">
        <f t="shared" si="808"/>
        <v>3.4627336851970503</v>
      </c>
      <c r="DG97" s="4">
        <f t="shared" si="809"/>
        <v>3.3400982957185299</v>
      </c>
      <c r="DH97" s="4">
        <f t="shared" si="810"/>
        <v>3.2825350749878801</v>
      </c>
      <c r="DI97" s="4">
        <f t="shared" si="811"/>
        <v>3.077993426576775</v>
      </c>
      <c r="DJ97" s="4">
        <f t="shared" si="812"/>
        <v>2.8891537544696089</v>
      </c>
      <c r="DK97" s="4">
        <f t="shared" si="813"/>
        <v>2.9079809762676323</v>
      </c>
      <c r="DL97" s="4">
        <f t="shared" si="814"/>
        <v>2.2484015270393787</v>
      </c>
      <c r="DM97" s="4">
        <f t="shared" si="815"/>
        <v>2.0644230321649637</v>
      </c>
      <c r="DN97" s="4">
        <f t="shared" si="816"/>
        <v>2.0388304527130474</v>
      </c>
      <c r="DO97" s="4">
        <f t="shared" si="817"/>
        <v>1.7451485330635563</v>
      </c>
      <c r="DP97" s="4">
        <f t="shared" si="818"/>
        <v>2.1966694917195495</v>
      </c>
      <c r="DQ97" s="4">
        <f t="shared" si="819"/>
        <v>2.7067703463845127</v>
      </c>
      <c r="DR97" s="4">
        <f t="shared" si="820"/>
        <v>2.5816266291267542</v>
      </c>
      <c r="DS97" s="4">
        <f t="shared" si="821"/>
        <v>2.4722605138866927</v>
      </c>
      <c r="DT97" s="4">
        <f t="shared" si="822"/>
        <v>-10.119688004303384</v>
      </c>
      <c r="DU97" s="4">
        <f t="shared" si="823"/>
        <v>-7.6531971580816922</v>
      </c>
      <c r="DV97" s="4">
        <f t="shared" si="824"/>
        <v>-7.0098939772903268</v>
      </c>
      <c r="DW97" s="4">
        <f t="shared" si="825"/>
        <v>-7.2290219428823406</v>
      </c>
      <c r="DX97" s="4">
        <f t="shared" si="826"/>
        <v>6.7429739906735398</v>
      </c>
      <c r="DY97" s="4">
        <f t="shared" si="827"/>
        <v>5.4336066164979657</v>
      </c>
      <c r="DZ97" s="4">
        <f t="shared" si="828"/>
        <v>6.3291440540797828</v>
      </c>
      <c r="EA97" s="4">
        <f t="shared" si="829"/>
        <v>6.7796610169491567</v>
      </c>
      <c r="EB97" s="4">
        <f t="shared" si="830"/>
        <v>5.9432309309660036</v>
      </c>
      <c r="EC97" s="4">
        <f t="shared" si="831"/>
        <v>4.6633069573347452</v>
      </c>
      <c r="ED97" s="4">
        <f t="shared" si="832"/>
        <v>2.5452754583510595</v>
      </c>
      <c r="EE97" s="4">
        <f t="shared" si="833"/>
        <v>2.6714753222466969</v>
      </c>
      <c r="EF97" s="11">
        <f t="shared" si="834"/>
        <v>2.0439259961630984</v>
      </c>
      <c r="EG97" s="11">
        <f t="shared" si="835"/>
        <v>1.6358011242319836</v>
      </c>
      <c r="EH97" s="11">
        <f t="shared" si="836"/>
        <v>2.1998777506112344</v>
      </c>
      <c r="EI97" s="11">
        <f t="shared" si="837"/>
        <v>1.7237364209978567</v>
      </c>
      <c r="EJ97" s="11">
        <f t="shared" si="838"/>
        <v>1.4729049029840624</v>
      </c>
      <c r="EK97" s="11">
        <f t="shared" si="839"/>
        <v>0.64419663528323401</v>
      </c>
      <c r="EL97" s="11">
        <f t="shared" si="840"/>
        <v>0.4476060605284049</v>
      </c>
      <c r="EM97" s="11">
        <f t="shared" si="841"/>
        <v>0.36686300477235534</v>
      </c>
      <c r="EN97" s="11">
        <f t="shared" si="842"/>
        <v>0.31157961986902905</v>
      </c>
      <c r="EO97" s="11">
        <f t="shared" si="843"/>
        <v>0.39815281630337651</v>
      </c>
      <c r="EP97" s="11">
        <f t="shared" si="844"/>
        <v>0.28535721326001795</v>
      </c>
      <c r="EQ97" s="11">
        <f t="shared" si="845"/>
        <v>0.2758777116294242</v>
      </c>
      <c r="ER97" s="11">
        <f t="shared" si="846"/>
        <v>0.33054650993200596</v>
      </c>
      <c r="ES97" s="11">
        <f t="shared" si="847"/>
        <v>0.39644655577109056</v>
      </c>
      <c r="ET97" s="11">
        <f t="shared" si="848"/>
        <v>0.53925553854943242</v>
      </c>
      <c r="EU97" s="11">
        <f t="shared" si="849"/>
        <v>0.68048995276599467</v>
      </c>
      <c r="EV97" s="11">
        <f t="shared" si="850"/>
        <v>0.86096956993417795</v>
      </c>
      <c r="EW97" s="11">
        <f t="shared" si="851"/>
        <v>1.0393442020188548</v>
      </c>
      <c r="EX97" s="11">
        <f t="shared" si="852"/>
        <v>1.3000653607591284</v>
      </c>
      <c r="EY97" s="11">
        <f t="shared" si="853"/>
        <v>1.503998545983265</v>
      </c>
      <c r="EZ97" s="11">
        <f t="shared" si="854"/>
        <v>1.6845828508131433</v>
      </c>
      <c r="FA97" s="11">
        <f t="shared" si="855"/>
        <v>1.817506487509335</v>
      </c>
      <c r="FB97" s="11">
        <f t="shared" si="856"/>
        <v>1.7946216316490959</v>
      </c>
      <c r="FC97" s="11">
        <f t="shared" si="857"/>
        <v>1.7710058641837279</v>
      </c>
      <c r="FD97" s="11">
        <f t="shared" si="858"/>
        <v>1.7495169115016473</v>
      </c>
      <c r="FE97" s="11">
        <f t="shared" si="859"/>
        <v>1.7432215923095962</v>
      </c>
      <c r="FF97" s="11">
        <f t="shared" si="860"/>
        <v>1.7525516371343031</v>
      </c>
    </row>
    <row r="98" spans="2:162" x14ac:dyDescent="0.2">
      <c r="B98" t="str">
        <f t="shared" si="704"/>
        <v xml:space="preserve">   Wholesale and retail trade</v>
      </c>
      <c r="C98" s="4"/>
      <c r="D98" s="4"/>
      <c r="E98" s="4"/>
      <c r="F98" s="4"/>
      <c r="G98" s="4">
        <f t="shared" si="705"/>
        <v>-0.47241118669690829</v>
      </c>
      <c r="H98" s="4">
        <f t="shared" si="706"/>
        <v>-0.64114652083725465</v>
      </c>
      <c r="I98" s="4">
        <f t="shared" si="707"/>
        <v>-1.2589252160841835</v>
      </c>
      <c r="J98" s="4">
        <f t="shared" si="708"/>
        <v>-2.6770775237032973</v>
      </c>
      <c r="K98" s="4">
        <f t="shared" si="709"/>
        <v>0.39870894247200361</v>
      </c>
      <c r="L98" s="4">
        <f t="shared" si="710"/>
        <v>0.45549440121466223</v>
      </c>
      <c r="M98" s="4">
        <f t="shared" si="711"/>
        <v>7.6117982873458168E-2</v>
      </c>
      <c r="N98" s="4">
        <f t="shared" si="712"/>
        <v>0.66857688634192058</v>
      </c>
      <c r="O98" s="4">
        <f t="shared" si="713"/>
        <v>0.11346444780635512</v>
      </c>
      <c r="P98" s="4">
        <f t="shared" si="714"/>
        <v>0.3400717929340713</v>
      </c>
      <c r="Q98" s="4">
        <f t="shared" si="715"/>
        <v>2.9473283894276392</v>
      </c>
      <c r="R98" s="4">
        <f t="shared" si="716"/>
        <v>1.0056925996205113</v>
      </c>
      <c r="S98" s="4">
        <f t="shared" si="717"/>
        <v>0.90668681526255845</v>
      </c>
      <c r="T98" s="4">
        <f t="shared" si="718"/>
        <v>1.0732442101299311</v>
      </c>
      <c r="U98" s="4">
        <f t="shared" si="719"/>
        <v>0.18470631695604034</v>
      </c>
      <c r="V98" s="4">
        <f t="shared" si="720"/>
        <v>2.2355814390381479</v>
      </c>
      <c r="W98" s="4">
        <f t="shared" si="721"/>
        <v>2.602021714713576</v>
      </c>
      <c r="X98" s="4">
        <f t="shared" si="722"/>
        <v>2.7011922503725749</v>
      </c>
      <c r="Y98" s="4">
        <f t="shared" si="723"/>
        <v>2.710176991150437</v>
      </c>
      <c r="Z98" s="4">
        <f t="shared" si="724"/>
        <v>3.2892319000367598</v>
      </c>
      <c r="AA98" s="4">
        <f t="shared" si="725"/>
        <v>4.178069695311093</v>
      </c>
      <c r="AB98" s="4">
        <f t="shared" si="726"/>
        <v>4.3714855795392804</v>
      </c>
      <c r="AC98" s="4">
        <f t="shared" si="727"/>
        <v>3.7874708310895899</v>
      </c>
      <c r="AD98" s="4">
        <f t="shared" si="728"/>
        <v>3.6826187511119102</v>
      </c>
      <c r="AE98" s="4">
        <f t="shared" si="729"/>
        <v>1.5586690017513005</v>
      </c>
      <c r="AF98" s="4">
        <f t="shared" si="730"/>
        <v>3.4063260340632784</v>
      </c>
      <c r="AG98" s="4">
        <f t="shared" si="731"/>
        <v>3.7530266343825502</v>
      </c>
      <c r="AH98" s="4">
        <f t="shared" si="732"/>
        <v>4.6842827728208691</v>
      </c>
      <c r="AI98" s="4">
        <f t="shared" si="733"/>
        <v>4.8801517503017866</v>
      </c>
      <c r="AJ98" s="4">
        <f t="shared" si="734"/>
        <v>3.4789915966386475</v>
      </c>
      <c r="AK98" s="4">
        <f t="shared" si="735"/>
        <v>3.5672612102016998</v>
      </c>
      <c r="AL98" s="4">
        <f t="shared" si="736"/>
        <v>3.6879200131126</v>
      </c>
      <c r="AM98" s="4">
        <f t="shared" si="737"/>
        <v>4.4722130878000588</v>
      </c>
      <c r="AN98" s="4">
        <f t="shared" si="738"/>
        <v>3.7680688647068417</v>
      </c>
      <c r="AO98" s="4">
        <f t="shared" si="739"/>
        <v>4.3135361339127654</v>
      </c>
      <c r="AP98" s="4">
        <f t="shared" si="740"/>
        <v>3.8729054694909948</v>
      </c>
      <c r="AQ98" s="4">
        <f t="shared" si="741"/>
        <v>3.8715769593956617</v>
      </c>
      <c r="AR98" s="4">
        <f t="shared" si="742"/>
        <v>3.8347159179840329</v>
      </c>
      <c r="AS98" s="4">
        <f t="shared" si="743"/>
        <v>2.3761765159697301</v>
      </c>
      <c r="AT98" s="4">
        <f t="shared" si="744"/>
        <v>1.704458986455637</v>
      </c>
      <c r="AU98" s="4">
        <f t="shared" si="745"/>
        <v>0.4090909090909145</v>
      </c>
      <c r="AV98" s="4">
        <f t="shared" si="746"/>
        <v>-1.1456135061802875</v>
      </c>
      <c r="AW98" s="4">
        <f t="shared" si="747"/>
        <v>-2.9540316503390951</v>
      </c>
      <c r="AX98" s="4">
        <f t="shared" si="748"/>
        <v>-6.2696393835103947</v>
      </c>
      <c r="AY98" s="4">
        <f t="shared" si="749"/>
        <v>-7.409084050098091</v>
      </c>
      <c r="AZ98" s="4">
        <f t="shared" si="750"/>
        <v>-7.9444952729490703</v>
      </c>
      <c r="BA98" s="4">
        <f t="shared" si="751"/>
        <v>-3.3234974374902859</v>
      </c>
      <c r="BB98" s="4">
        <f t="shared" si="752"/>
        <v>-1.3409961685823757</v>
      </c>
      <c r="BC98" s="4">
        <f t="shared" si="753"/>
        <v>0.84745762711864181</v>
      </c>
      <c r="BD98" s="4">
        <f t="shared" si="754"/>
        <v>1.8552261056816288</v>
      </c>
      <c r="BE98" s="4">
        <f t="shared" si="755"/>
        <v>-0.94779116465864011</v>
      </c>
      <c r="BF98" s="4">
        <f t="shared" si="756"/>
        <v>-0.17799352750809128</v>
      </c>
      <c r="BG98" s="4">
        <f t="shared" si="757"/>
        <v>-0.46864899806075</v>
      </c>
      <c r="BH98" s="4">
        <f t="shared" si="758"/>
        <v>0.71556350626118537</v>
      </c>
      <c r="BI98" s="4">
        <f t="shared" si="759"/>
        <v>0.37301329873500322</v>
      </c>
      <c r="BJ98" s="4">
        <f t="shared" si="760"/>
        <v>0.40525206678554415</v>
      </c>
      <c r="BK98" s="4">
        <f t="shared" si="761"/>
        <v>0.94171131677218689</v>
      </c>
      <c r="BL98" s="4">
        <f t="shared" si="762"/>
        <v>1.0980138866461875</v>
      </c>
      <c r="BM98" s="4">
        <f t="shared" si="763"/>
        <v>1.9066084989497467</v>
      </c>
      <c r="BN98" s="4">
        <f t="shared" si="764"/>
        <v>2.4701323861801683</v>
      </c>
      <c r="BO98" s="4">
        <f t="shared" si="765"/>
        <v>2.2518899790896052</v>
      </c>
      <c r="BP98" s="4">
        <f t="shared" si="766"/>
        <v>1.5812170579779572</v>
      </c>
      <c r="BQ98" s="4">
        <f t="shared" si="767"/>
        <v>0.9830347233233061</v>
      </c>
      <c r="BR98" s="4">
        <f t="shared" si="768"/>
        <v>0.36237592563419518</v>
      </c>
      <c r="BS98" s="4">
        <f t="shared" si="769"/>
        <v>1.3056473179172468</v>
      </c>
      <c r="BT98" s="4">
        <f t="shared" si="770"/>
        <v>1.5251572327044105</v>
      </c>
      <c r="BU98" s="4">
        <f t="shared" si="771"/>
        <v>1.8684251844873545</v>
      </c>
      <c r="BV98" s="4">
        <f t="shared" si="772"/>
        <v>2.4803767660910303</v>
      </c>
      <c r="BW98" s="4">
        <f t="shared" si="773"/>
        <v>2.3602484472049712</v>
      </c>
      <c r="BX98" s="4">
        <f t="shared" si="774"/>
        <v>1.1770171906458016</v>
      </c>
      <c r="BY98" s="4">
        <f t="shared" si="775"/>
        <v>0.70900123304562523</v>
      </c>
      <c r="BZ98" s="4">
        <f t="shared" si="776"/>
        <v>-1.7003676470588203</v>
      </c>
      <c r="CA98" s="4">
        <f t="shared" si="777"/>
        <v>-5.3094660194174859</v>
      </c>
      <c r="CB98" s="4">
        <f t="shared" si="778"/>
        <v>-6.8115720189805495</v>
      </c>
      <c r="CC98" s="4">
        <f t="shared" si="779"/>
        <v>-7.5451484542393699</v>
      </c>
      <c r="CD98" s="4">
        <f t="shared" si="780"/>
        <v>-6.9502882967118591</v>
      </c>
      <c r="CE98" s="4">
        <f t="shared" si="781"/>
        <v>-5.4629926305671201</v>
      </c>
      <c r="CF98" s="4">
        <f t="shared" si="782"/>
        <v>-2.7595269382391541</v>
      </c>
      <c r="CG98" s="4">
        <f t="shared" si="783"/>
        <v>-2.2678364509187254</v>
      </c>
      <c r="CH98" s="4">
        <f t="shared" si="784"/>
        <v>-0.43543795009213238</v>
      </c>
      <c r="CI98" s="4">
        <f t="shared" si="785"/>
        <v>1.1015082189459457</v>
      </c>
      <c r="CJ98" s="4">
        <f t="shared" si="786"/>
        <v>1.1655405405405217</v>
      </c>
      <c r="CK98" s="4">
        <f t="shared" si="787"/>
        <v>1.5074525745257361</v>
      </c>
      <c r="CL98" s="4">
        <f t="shared" si="788"/>
        <v>0.87468460891506616</v>
      </c>
      <c r="CM98" s="4">
        <f t="shared" si="789"/>
        <v>0.97217566208516182</v>
      </c>
      <c r="CN98" s="4">
        <f t="shared" si="790"/>
        <v>1.4359659375521749</v>
      </c>
      <c r="CO98" s="4">
        <f t="shared" si="791"/>
        <v>1.9689637910895952</v>
      </c>
      <c r="CP98" s="4">
        <f t="shared" si="792"/>
        <v>2.5346006336501636</v>
      </c>
      <c r="CQ98" s="4">
        <f t="shared" si="793"/>
        <v>2.7556440903054646</v>
      </c>
      <c r="CR98" s="4">
        <f t="shared" si="794"/>
        <v>2.5185185185185199</v>
      </c>
      <c r="CS98" s="4">
        <f t="shared" si="795"/>
        <v>2.7000490918016595</v>
      </c>
      <c r="CT98" s="4">
        <f t="shared" si="796"/>
        <v>3.2362985851357884</v>
      </c>
      <c r="CU98" s="4">
        <f t="shared" si="797"/>
        <v>2.7786752827140271</v>
      </c>
      <c r="CV98" s="4">
        <f t="shared" si="798"/>
        <v>1.9910083493898556</v>
      </c>
      <c r="CW98" s="4">
        <f t="shared" si="799"/>
        <v>2.0873167622689426</v>
      </c>
      <c r="CX98" s="4">
        <f t="shared" si="800"/>
        <v>1.4020163831127697</v>
      </c>
      <c r="CY98" s="4">
        <f t="shared" si="801"/>
        <v>1.791889342973918</v>
      </c>
      <c r="CZ98" s="4">
        <f t="shared" si="802"/>
        <v>2.4716624685138688</v>
      </c>
      <c r="DA98" s="4">
        <f t="shared" si="803"/>
        <v>2.2631496800374684</v>
      </c>
      <c r="DB98" s="4">
        <f t="shared" si="804"/>
        <v>1.8020817150846913</v>
      </c>
      <c r="DC98" s="4">
        <f t="shared" si="805"/>
        <v>1.1272390364422513</v>
      </c>
      <c r="DD98" s="4">
        <f t="shared" si="806"/>
        <v>1.2444307881394723</v>
      </c>
      <c r="DE98" s="4">
        <f t="shared" si="807"/>
        <v>0.67155067155066916</v>
      </c>
      <c r="DF98" s="4">
        <f t="shared" si="808"/>
        <v>1.037692659850431</v>
      </c>
      <c r="DG98" s="4">
        <f t="shared" si="809"/>
        <v>1.4047946251336096</v>
      </c>
      <c r="DH98" s="4">
        <f t="shared" si="810"/>
        <v>1.0773899848255164</v>
      </c>
      <c r="DI98" s="4">
        <f t="shared" si="811"/>
        <v>1.0764099454214637</v>
      </c>
      <c r="DJ98" s="4">
        <f t="shared" si="812"/>
        <v>0.66455218244976244</v>
      </c>
      <c r="DK98" s="4">
        <f t="shared" si="813"/>
        <v>0.81313055262759448</v>
      </c>
      <c r="DL98" s="4">
        <f t="shared" si="814"/>
        <v>-3.0025521693433088E-2</v>
      </c>
      <c r="DM98" s="4">
        <f t="shared" si="815"/>
        <v>-0.16499175041246872</v>
      </c>
      <c r="DN98" s="4">
        <f t="shared" si="816"/>
        <v>-0.60015003750937268</v>
      </c>
      <c r="DO98" s="4">
        <f t="shared" si="817"/>
        <v>-2.9873039581762573E-2</v>
      </c>
      <c r="DP98" s="4">
        <f t="shared" si="818"/>
        <v>-0.66075987385493251</v>
      </c>
      <c r="DQ98" s="4">
        <f t="shared" si="819"/>
        <v>-1.3972355769230727</v>
      </c>
      <c r="DR98" s="4">
        <f t="shared" si="820"/>
        <v>-1.071698113207542</v>
      </c>
      <c r="DS98" s="4">
        <f t="shared" si="821"/>
        <v>-2.0170327207530203</v>
      </c>
      <c r="DT98" s="4">
        <f t="shared" si="822"/>
        <v>-12.169312169312164</v>
      </c>
      <c r="DU98" s="4">
        <f t="shared" si="823"/>
        <v>-5.9728782568947203</v>
      </c>
      <c r="DV98" s="4">
        <f t="shared" si="824"/>
        <v>-4.0128166005492849</v>
      </c>
      <c r="DW98" s="4">
        <f t="shared" si="825"/>
        <v>-2.7142421469960487</v>
      </c>
      <c r="DX98" s="4">
        <f t="shared" si="826"/>
        <v>11.686746987951802</v>
      </c>
      <c r="DY98" s="4">
        <f t="shared" si="827"/>
        <v>5.5906660184735113</v>
      </c>
      <c r="DZ98" s="4">
        <f t="shared" si="828"/>
        <v>4.4349070100143217</v>
      </c>
      <c r="EA98" s="4">
        <f t="shared" si="829"/>
        <v>-0.32915360501565294</v>
      </c>
      <c r="EB98" s="4">
        <f t="shared" si="830"/>
        <v>-1.833872707659101</v>
      </c>
      <c r="EC98" s="4">
        <f t="shared" si="831"/>
        <v>-2.1025168815224093</v>
      </c>
      <c r="ED98" s="4">
        <f t="shared" si="832"/>
        <v>-3.6681887366818877</v>
      </c>
      <c r="EE98" s="4">
        <f t="shared" si="833"/>
        <v>0.39314357603397188</v>
      </c>
      <c r="EF98" s="11">
        <f t="shared" si="834"/>
        <v>0.82058084772369533</v>
      </c>
      <c r="EG98" s="11">
        <f t="shared" si="835"/>
        <v>1.0974604169932567</v>
      </c>
      <c r="EH98" s="11">
        <f t="shared" si="836"/>
        <v>2.7335282035076514</v>
      </c>
      <c r="EI98" s="11">
        <f t="shared" si="837"/>
        <v>1.3226973684210552</v>
      </c>
      <c r="EJ98" s="11">
        <f t="shared" si="838"/>
        <v>-8.4923230427369489E-2</v>
      </c>
      <c r="EK98" s="11">
        <f t="shared" si="839"/>
        <v>-1.2614500185842648</v>
      </c>
      <c r="EL98" s="11">
        <f t="shared" si="840"/>
        <v>-3.0020739756428938</v>
      </c>
      <c r="EM98" s="11">
        <f t="shared" si="841"/>
        <v>-3.3081232402057958</v>
      </c>
      <c r="EN98" s="11">
        <f t="shared" si="842"/>
        <v>-3.252967943452334</v>
      </c>
      <c r="EO98" s="11">
        <f t="shared" si="843"/>
        <v>-2.8386583697360579</v>
      </c>
      <c r="EP98" s="11">
        <f t="shared" si="844"/>
        <v>-2.1675141632616191</v>
      </c>
      <c r="EQ98" s="11">
        <f t="shared" si="845"/>
        <v>-1.8739756304983812</v>
      </c>
      <c r="ER98" s="11">
        <f t="shared" si="846"/>
        <v>-1.4301039935052495</v>
      </c>
      <c r="ES98" s="11">
        <f t="shared" si="847"/>
        <v>-1.2326528633079481</v>
      </c>
      <c r="ET98" s="11">
        <f t="shared" si="848"/>
        <v>-1.1166901589582889</v>
      </c>
      <c r="EU98" s="11">
        <f t="shared" si="849"/>
        <v>-0.73796896003909263</v>
      </c>
      <c r="EV98" s="11">
        <f t="shared" si="850"/>
        <v>-0.46358258741443503</v>
      </c>
      <c r="EW98" s="11">
        <f t="shared" si="851"/>
        <v>-0.40935175825369541</v>
      </c>
      <c r="EX98" s="11">
        <f t="shared" si="852"/>
        <v>-0.44096185542273902</v>
      </c>
      <c r="EY98" s="11">
        <f t="shared" si="853"/>
        <v>-0.59867441655467868</v>
      </c>
      <c r="EZ98" s="11">
        <f t="shared" si="854"/>
        <v>-0.80022262610144335</v>
      </c>
      <c r="FA98" s="11">
        <f t="shared" si="855"/>
        <v>-0.93732391901371059</v>
      </c>
      <c r="FB98" s="11">
        <f t="shared" si="856"/>
        <v>-0.96169042576730313</v>
      </c>
      <c r="FC98" s="11">
        <f t="shared" si="857"/>
        <v>-0.94154261390659855</v>
      </c>
      <c r="FD98" s="11">
        <f t="shared" si="858"/>
        <v>-0.88184927681009828</v>
      </c>
      <c r="FE98" s="11">
        <f t="shared" si="859"/>
        <v>-0.83417640071519195</v>
      </c>
      <c r="FF98" s="11">
        <f t="shared" si="860"/>
        <v>-0.78497139574406072</v>
      </c>
    </row>
    <row r="99" spans="2:162" x14ac:dyDescent="0.2">
      <c r="B99" t="str">
        <f t="shared" si="704"/>
        <v xml:space="preserve">   Transportation and public utilities</v>
      </c>
      <c r="C99" s="4"/>
      <c r="D99" s="4"/>
      <c r="E99" s="4"/>
      <c r="F99" s="4"/>
      <c r="G99" s="4">
        <f t="shared" si="705"/>
        <v>4.793608521970727</v>
      </c>
      <c r="H99" s="4">
        <f t="shared" si="706"/>
        <v>0.3207184092366866</v>
      </c>
      <c r="I99" s="4">
        <f t="shared" si="707"/>
        <v>1.2763241863433361</v>
      </c>
      <c r="J99" s="4">
        <f t="shared" si="708"/>
        <v>2.4901703800786379</v>
      </c>
      <c r="K99" s="4">
        <f t="shared" si="709"/>
        <v>-2.2236340533672294</v>
      </c>
      <c r="L99" s="4">
        <f t="shared" si="710"/>
        <v>-1.3427109974424645</v>
      </c>
      <c r="M99" s="4">
        <f t="shared" si="711"/>
        <v>-3.9067422810333929</v>
      </c>
      <c r="N99" s="4">
        <f t="shared" si="712"/>
        <v>-3.4526854219948833</v>
      </c>
      <c r="O99" s="4">
        <f t="shared" si="713"/>
        <v>-0.8447043534762777</v>
      </c>
      <c r="P99" s="4">
        <f t="shared" si="714"/>
        <v>-2.9812054439403712</v>
      </c>
      <c r="Q99" s="4">
        <f t="shared" si="715"/>
        <v>-6.5573770491811345E-2</v>
      </c>
      <c r="R99" s="4">
        <f t="shared" si="716"/>
        <v>-4.9668874172185458</v>
      </c>
      <c r="S99" s="4">
        <f t="shared" si="717"/>
        <v>-1.3106159895150626</v>
      </c>
      <c r="T99" s="4">
        <f t="shared" si="718"/>
        <v>0.9352037408149716</v>
      </c>
      <c r="U99" s="4">
        <f t="shared" si="719"/>
        <v>-0.85301837270340686</v>
      </c>
      <c r="V99" s="4">
        <f t="shared" si="720"/>
        <v>5.505226480836245</v>
      </c>
      <c r="W99" s="4">
        <f t="shared" si="721"/>
        <v>0.13280212483399723</v>
      </c>
      <c r="X99" s="4">
        <f t="shared" si="722"/>
        <v>-0.33090668431501324</v>
      </c>
      <c r="Y99" s="4">
        <f t="shared" si="723"/>
        <v>1.588352084712108</v>
      </c>
      <c r="Z99" s="4">
        <f t="shared" si="724"/>
        <v>1.1889035667107084</v>
      </c>
      <c r="AA99" s="4">
        <f t="shared" si="725"/>
        <v>4.1777188328912418</v>
      </c>
      <c r="AB99" s="4">
        <f t="shared" si="726"/>
        <v>0.26560424966799445</v>
      </c>
      <c r="AC99" s="4">
        <f t="shared" si="727"/>
        <v>3.5830618892508159</v>
      </c>
      <c r="AD99" s="4">
        <f t="shared" si="728"/>
        <v>6.2663185378589947</v>
      </c>
      <c r="AE99" s="4">
        <f t="shared" si="729"/>
        <v>4.1374920432845297</v>
      </c>
      <c r="AF99" s="4">
        <f t="shared" si="730"/>
        <v>9.27152317880795</v>
      </c>
      <c r="AG99" s="4">
        <f t="shared" si="731"/>
        <v>2.0125786163522008</v>
      </c>
      <c r="AH99" s="4">
        <f t="shared" si="732"/>
        <v>-5.0982800982800942</v>
      </c>
      <c r="AI99" s="4">
        <f t="shared" si="733"/>
        <v>3.117359413202947</v>
      </c>
      <c r="AJ99" s="4">
        <f t="shared" si="734"/>
        <v>3.0909090909090997</v>
      </c>
      <c r="AK99" s="4">
        <f t="shared" si="735"/>
        <v>5.6103575832305852</v>
      </c>
      <c r="AL99" s="4">
        <f t="shared" si="736"/>
        <v>10.226537216828469</v>
      </c>
      <c r="AM99" s="4">
        <f t="shared" si="737"/>
        <v>2.6081802015412103</v>
      </c>
      <c r="AN99" s="4">
        <f t="shared" si="738"/>
        <v>0.47031158142269991</v>
      </c>
      <c r="AO99" s="4">
        <f t="shared" si="739"/>
        <v>-0.46701692936368389</v>
      </c>
      <c r="AP99" s="4">
        <f t="shared" si="740"/>
        <v>1.3505578391074469</v>
      </c>
      <c r="AQ99" s="4">
        <f t="shared" si="741"/>
        <v>-1.675332177931832</v>
      </c>
      <c r="AR99" s="4">
        <f t="shared" si="742"/>
        <v>-1.1117612638970154</v>
      </c>
      <c r="AS99" s="4">
        <f t="shared" si="743"/>
        <v>-0.99706744868035546</v>
      </c>
      <c r="AT99" s="4">
        <f t="shared" si="744"/>
        <v>-1.0428736964078644</v>
      </c>
      <c r="AU99" s="4">
        <f t="shared" si="745"/>
        <v>0.58754406580492358</v>
      </c>
      <c r="AV99" s="4">
        <f t="shared" si="746"/>
        <v>-0.94674556213019123</v>
      </c>
      <c r="AW99" s="4">
        <f t="shared" si="747"/>
        <v>-3.2582938388625582</v>
      </c>
      <c r="AX99" s="4">
        <f t="shared" si="748"/>
        <v>-8.196721311475418</v>
      </c>
      <c r="AY99" s="4">
        <f t="shared" si="749"/>
        <v>-8.8200934579439227</v>
      </c>
      <c r="AZ99" s="4">
        <f t="shared" si="750"/>
        <v>-7.7060931899641583</v>
      </c>
      <c r="BA99" s="4">
        <f t="shared" si="751"/>
        <v>-4.3478260869565073</v>
      </c>
      <c r="BB99" s="4">
        <f t="shared" si="752"/>
        <v>-2.0408163265306034</v>
      </c>
      <c r="BC99" s="4">
        <f t="shared" si="753"/>
        <v>-1.3452914798206317</v>
      </c>
      <c r="BD99" s="4">
        <f t="shared" si="754"/>
        <v>-1.8770226537216828</v>
      </c>
      <c r="BE99" s="4">
        <f t="shared" si="755"/>
        <v>-2.9449423815621101</v>
      </c>
      <c r="BF99" s="4">
        <f t="shared" si="756"/>
        <v>-2.0182291666666741</v>
      </c>
      <c r="BG99" s="4">
        <f t="shared" si="757"/>
        <v>-2.4025974025973951</v>
      </c>
      <c r="BH99" s="4">
        <f t="shared" si="758"/>
        <v>0.32981530343008103</v>
      </c>
      <c r="BI99" s="4">
        <f t="shared" si="759"/>
        <v>0.461741424802109</v>
      </c>
      <c r="BJ99" s="4">
        <f t="shared" si="760"/>
        <v>2.0598006644518385</v>
      </c>
      <c r="BK99" s="4">
        <f t="shared" si="761"/>
        <v>1.0645375914837052</v>
      </c>
      <c r="BL99" s="4">
        <f t="shared" si="762"/>
        <v>-0.98619329388560661</v>
      </c>
      <c r="BM99" s="4">
        <f t="shared" si="763"/>
        <v>-1.9697964543663793</v>
      </c>
      <c r="BN99" s="4">
        <f t="shared" si="764"/>
        <v>-2.1484375</v>
      </c>
      <c r="BO99" s="4">
        <f t="shared" si="765"/>
        <v>-0.13166556945357621</v>
      </c>
      <c r="BP99" s="4">
        <f t="shared" si="766"/>
        <v>0.86321381142098197</v>
      </c>
      <c r="BQ99" s="4">
        <f t="shared" si="767"/>
        <v>2.009377093101139</v>
      </c>
      <c r="BR99" s="4">
        <f t="shared" si="768"/>
        <v>1.3306719893546148</v>
      </c>
      <c r="BS99" s="4">
        <f t="shared" si="769"/>
        <v>1.911667765326297</v>
      </c>
      <c r="BT99" s="4">
        <f t="shared" si="770"/>
        <v>2.501645819618159</v>
      </c>
      <c r="BU99" s="4">
        <f t="shared" si="771"/>
        <v>2.2324359816152217</v>
      </c>
      <c r="BV99" s="4">
        <f t="shared" si="772"/>
        <v>2.5607353906762942</v>
      </c>
      <c r="BW99" s="4">
        <f t="shared" si="773"/>
        <v>0.84087968952135661</v>
      </c>
      <c r="BX99" s="4">
        <f t="shared" si="774"/>
        <v>0.12845215157355483</v>
      </c>
      <c r="BY99" s="4">
        <f t="shared" si="775"/>
        <v>-1.1560693641618491</v>
      </c>
      <c r="BZ99" s="4">
        <f t="shared" si="776"/>
        <v>-3.3930857874519993</v>
      </c>
      <c r="CA99" s="4">
        <f t="shared" si="777"/>
        <v>-4.6183450930083474</v>
      </c>
      <c r="CB99" s="4">
        <f t="shared" si="778"/>
        <v>-7.6972418216805671</v>
      </c>
      <c r="CC99" s="4">
        <f t="shared" si="779"/>
        <v>-7.7322936972059715</v>
      </c>
      <c r="CD99" s="4">
        <f t="shared" si="780"/>
        <v>-6.9582504970178931</v>
      </c>
      <c r="CE99" s="4">
        <f t="shared" si="781"/>
        <v>-6.254203093476784</v>
      </c>
      <c r="CF99" s="4">
        <f t="shared" si="782"/>
        <v>-3.4746351633078598</v>
      </c>
      <c r="CG99" s="4">
        <f t="shared" si="783"/>
        <v>-1.4788732394366289</v>
      </c>
      <c r="CH99" s="4">
        <f t="shared" si="784"/>
        <v>0.64102564102566095</v>
      </c>
      <c r="CI99" s="4">
        <f t="shared" si="785"/>
        <v>2.0086083213773254</v>
      </c>
      <c r="CJ99" s="4">
        <f t="shared" si="786"/>
        <v>3.3837293016558689</v>
      </c>
      <c r="CK99" s="4">
        <f t="shared" si="787"/>
        <v>3.7884203002144456</v>
      </c>
      <c r="CL99" s="4">
        <f t="shared" si="788"/>
        <v>2.26468506723283</v>
      </c>
      <c r="CM99" s="4">
        <f t="shared" si="789"/>
        <v>2.2503516174402272</v>
      </c>
      <c r="CN99" s="4">
        <f t="shared" si="790"/>
        <v>2.1587743732590425</v>
      </c>
      <c r="CO99" s="4">
        <f t="shared" si="791"/>
        <v>1.1019283746556363</v>
      </c>
      <c r="CP99" s="4">
        <f t="shared" si="792"/>
        <v>1.2456747404844259</v>
      </c>
      <c r="CQ99" s="4">
        <f t="shared" si="793"/>
        <v>0.55020632737277086</v>
      </c>
      <c r="CR99" s="4">
        <f t="shared" si="794"/>
        <v>1.0906612133606108</v>
      </c>
      <c r="CS99" s="4">
        <f t="shared" si="795"/>
        <v>2.1798365122615904</v>
      </c>
      <c r="CT99" s="4">
        <f t="shared" si="796"/>
        <v>3.8961038961038863</v>
      </c>
      <c r="CU99" s="4">
        <f t="shared" si="797"/>
        <v>6.6347469220246147</v>
      </c>
      <c r="CV99" s="4">
        <f t="shared" si="798"/>
        <v>7.3499662845583069</v>
      </c>
      <c r="CW99" s="4">
        <f t="shared" si="799"/>
        <v>7.4666666666666659</v>
      </c>
      <c r="CX99" s="4">
        <f t="shared" si="800"/>
        <v>7.4342105263157876</v>
      </c>
      <c r="CY99" s="4">
        <f t="shared" si="801"/>
        <v>6.6709429121231567</v>
      </c>
      <c r="CZ99" s="4">
        <f t="shared" si="802"/>
        <v>4.8994974874371877</v>
      </c>
      <c r="DA99" s="4">
        <f t="shared" si="803"/>
        <v>4.9007444168734482</v>
      </c>
      <c r="DB99" s="4">
        <f t="shared" si="804"/>
        <v>5.9399877526025824</v>
      </c>
      <c r="DC99" s="4">
        <f t="shared" si="805"/>
        <v>4.4497895369813412</v>
      </c>
      <c r="DD99" s="4">
        <f t="shared" si="806"/>
        <v>5.7485029940119725</v>
      </c>
      <c r="DE99" s="4">
        <f t="shared" si="807"/>
        <v>6.3276167947959649</v>
      </c>
      <c r="DF99" s="4">
        <f t="shared" si="808"/>
        <v>5.1445086705202314</v>
      </c>
      <c r="DG99" s="4">
        <f t="shared" si="809"/>
        <v>6.2751871042026508</v>
      </c>
      <c r="DH99" s="4">
        <f t="shared" si="810"/>
        <v>5.8890147225368006</v>
      </c>
      <c r="DI99" s="4">
        <f t="shared" si="811"/>
        <v>5.3948832035595196</v>
      </c>
      <c r="DJ99" s="4">
        <f t="shared" si="812"/>
        <v>5.6624518966465143</v>
      </c>
      <c r="DK99" s="4">
        <f t="shared" si="813"/>
        <v>5.1462621885157267</v>
      </c>
      <c r="DL99" s="4">
        <f t="shared" si="814"/>
        <v>3.8502673796791509</v>
      </c>
      <c r="DM99" s="4">
        <f t="shared" si="815"/>
        <v>2.6385224274406482</v>
      </c>
      <c r="DN99" s="4">
        <f t="shared" si="816"/>
        <v>2.4973985431842038</v>
      </c>
      <c r="DO99" s="4">
        <f t="shared" si="817"/>
        <v>2.1638330757341562</v>
      </c>
      <c r="DP99" s="4">
        <f t="shared" si="818"/>
        <v>3.19258496395467</v>
      </c>
      <c r="DQ99" s="4">
        <f t="shared" si="819"/>
        <v>4.2673521850899565</v>
      </c>
      <c r="DR99" s="4">
        <f t="shared" si="820"/>
        <v>3.9593908629441454</v>
      </c>
      <c r="DS99" s="4">
        <f t="shared" si="821"/>
        <v>3.8830055471507752</v>
      </c>
      <c r="DT99" s="4">
        <f t="shared" si="822"/>
        <v>-6.2874251497005869</v>
      </c>
      <c r="DU99" s="4">
        <f t="shared" si="823"/>
        <v>-6.6568047337278058</v>
      </c>
      <c r="DV99" s="4">
        <f t="shared" si="824"/>
        <v>-5.078125</v>
      </c>
      <c r="DW99" s="4">
        <f t="shared" si="825"/>
        <v>-5.6310679611650594</v>
      </c>
      <c r="DX99" s="4">
        <f t="shared" si="826"/>
        <v>2.0766773162939289</v>
      </c>
      <c r="DY99" s="4">
        <f t="shared" si="827"/>
        <v>3.3280507131537185</v>
      </c>
      <c r="DZ99" s="4">
        <f t="shared" si="828"/>
        <v>5.6069958847736689</v>
      </c>
      <c r="EA99" s="4">
        <f t="shared" si="829"/>
        <v>9.5164609053498097</v>
      </c>
      <c r="EB99" s="4">
        <f t="shared" si="830"/>
        <v>11.215440792905573</v>
      </c>
      <c r="EC99" s="4">
        <f t="shared" si="831"/>
        <v>10.940695296523506</v>
      </c>
      <c r="ED99" s="4">
        <f t="shared" si="832"/>
        <v>6.2834875791524469</v>
      </c>
      <c r="EE99" s="4">
        <f t="shared" si="833"/>
        <v>4.1333959605448722</v>
      </c>
      <c r="EF99" s="11">
        <f t="shared" si="834"/>
        <v>3.651674484052525</v>
      </c>
      <c r="EG99" s="11">
        <f t="shared" si="835"/>
        <v>2.4333410138249079</v>
      </c>
      <c r="EH99" s="11">
        <f t="shared" si="836"/>
        <v>1.9974839596700322</v>
      </c>
      <c r="EI99" s="11">
        <f t="shared" si="837"/>
        <v>0.80994587280107666</v>
      </c>
      <c r="EJ99" s="11">
        <f t="shared" si="838"/>
        <v>1.2399780130241345</v>
      </c>
      <c r="EK99" s="11">
        <f t="shared" si="839"/>
        <v>0.61654572705143185</v>
      </c>
      <c r="EL99" s="11">
        <f t="shared" si="840"/>
        <v>0.5685426272848515</v>
      </c>
      <c r="EM99" s="11">
        <f t="shared" si="841"/>
        <v>0.34513423415623024</v>
      </c>
      <c r="EN99" s="11">
        <f t="shared" si="842"/>
        <v>0.2994696090575788</v>
      </c>
      <c r="EO99" s="11">
        <f t="shared" si="843"/>
        <v>0.39846938180103653</v>
      </c>
      <c r="EP99" s="11">
        <f t="shared" si="844"/>
        <v>0.32450965346186855</v>
      </c>
      <c r="EQ99" s="11">
        <f t="shared" si="845"/>
        <v>0.27422669076473394</v>
      </c>
      <c r="ER99" s="11">
        <f t="shared" si="846"/>
        <v>0.28238530419926189</v>
      </c>
      <c r="ES99" s="11">
        <f t="shared" si="847"/>
        <v>0.31912962025499869</v>
      </c>
      <c r="ET99" s="11">
        <f t="shared" si="848"/>
        <v>0.49148925197921578</v>
      </c>
      <c r="EU99" s="11">
        <f t="shared" si="849"/>
        <v>0.50745277490182872</v>
      </c>
      <c r="EV99" s="11">
        <f t="shared" si="850"/>
        <v>0.57308565168812109</v>
      </c>
      <c r="EW99" s="11">
        <f t="shared" si="851"/>
        <v>0.67711519255404529</v>
      </c>
      <c r="EX99" s="11">
        <f t="shared" si="852"/>
        <v>0.90649916761877947</v>
      </c>
      <c r="EY99" s="11">
        <f t="shared" si="853"/>
        <v>1.1372683102680137</v>
      </c>
      <c r="EZ99" s="11">
        <f t="shared" si="854"/>
        <v>1.3497287896542476</v>
      </c>
      <c r="FA99" s="11">
        <f t="shared" si="855"/>
        <v>1.4617973424295716</v>
      </c>
      <c r="FB99" s="11">
        <f t="shared" si="856"/>
        <v>1.3521513037124233</v>
      </c>
      <c r="FC99" s="11">
        <f t="shared" si="857"/>
        <v>1.3052592401180618</v>
      </c>
      <c r="FD99" s="11">
        <f t="shared" si="858"/>
        <v>1.2702688527780559</v>
      </c>
      <c r="FE99" s="11">
        <f t="shared" si="859"/>
        <v>1.269054030885397</v>
      </c>
      <c r="FF99" s="11">
        <f t="shared" si="860"/>
        <v>1.2965825499729799</v>
      </c>
    </row>
    <row r="100" spans="2:162" x14ac:dyDescent="0.2">
      <c r="B100" t="str">
        <f t="shared" si="704"/>
        <v xml:space="preserve">   Information</v>
      </c>
      <c r="C100" s="4"/>
      <c r="D100" s="4"/>
      <c r="E100" s="4"/>
      <c r="F100" s="4"/>
      <c r="G100" s="4">
        <f t="shared" si="705"/>
        <v>1.682439537329139</v>
      </c>
      <c r="H100" s="4">
        <f t="shared" si="706"/>
        <v>4.0084388185654074</v>
      </c>
      <c r="I100" s="4">
        <f t="shared" si="707"/>
        <v>4.4791666666666563</v>
      </c>
      <c r="J100" s="4">
        <f t="shared" si="708"/>
        <v>8.2191780821917924</v>
      </c>
      <c r="K100" s="4">
        <f t="shared" si="709"/>
        <v>7.6525336091003204</v>
      </c>
      <c r="L100" s="4">
        <f t="shared" si="710"/>
        <v>5.9837728194726214</v>
      </c>
      <c r="M100" s="4">
        <f t="shared" si="711"/>
        <v>5.5832502492522362</v>
      </c>
      <c r="N100" s="4">
        <f t="shared" si="712"/>
        <v>5.5501460564751692</v>
      </c>
      <c r="O100" s="4">
        <f t="shared" si="713"/>
        <v>6.1479346781940336</v>
      </c>
      <c r="P100" s="4">
        <f t="shared" si="714"/>
        <v>8.0382775119617111</v>
      </c>
      <c r="Q100" s="4">
        <f t="shared" si="715"/>
        <v>10.292728989612865</v>
      </c>
      <c r="R100" s="4">
        <f t="shared" si="716"/>
        <v>6.9188191881918826</v>
      </c>
      <c r="S100" s="4">
        <f t="shared" si="717"/>
        <v>6.5158371040723972</v>
      </c>
      <c r="T100" s="4">
        <f t="shared" si="718"/>
        <v>6.0230292294065624</v>
      </c>
      <c r="U100" s="4">
        <f t="shared" si="719"/>
        <v>2.9965753424657571</v>
      </c>
      <c r="V100" s="4">
        <f t="shared" si="720"/>
        <v>10.871440897325279</v>
      </c>
      <c r="W100" s="4">
        <f t="shared" si="721"/>
        <v>10.875106202208995</v>
      </c>
      <c r="X100" s="4">
        <f t="shared" si="722"/>
        <v>13.199665831244767</v>
      </c>
      <c r="Y100" s="4">
        <f t="shared" si="723"/>
        <v>16.043225270157933</v>
      </c>
      <c r="Z100" s="4">
        <f t="shared" si="724"/>
        <v>12.996108949416341</v>
      </c>
      <c r="AA100" s="4">
        <f t="shared" si="725"/>
        <v>12.79693486590039</v>
      </c>
      <c r="AB100" s="4">
        <f t="shared" si="726"/>
        <v>11.365313653136532</v>
      </c>
      <c r="AC100" s="4">
        <f t="shared" si="727"/>
        <v>7.1633237822349649</v>
      </c>
      <c r="AD100" s="4">
        <f t="shared" si="728"/>
        <v>4.889807162534443</v>
      </c>
      <c r="AE100" s="4">
        <f t="shared" si="729"/>
        <v>5.6385869565217295</v>
      </c>
      <c r="AF100" s="4">
        <f t="shared" si="730"/>
        <v>5.3677932405566731</v>
      </c>
      <c r="AG100" s="4">
        <f t="shared" si="731"/>
        <v>9.5588235294117538</v>
      </c>
      <c r="AH100" s="4">
        <f t="shared" si="732"/>
        <v>8.470124753775444</v>
      </c>
      <c r="AI100" s="4">
        <f t="shared" si="733"/>
        <v>7.9742765273311811</v>
      </c>
      <c r="AJ100" s="4">
        <f t="shared" si="734"/>
        <v>6.2893081761006275</v>
      </c>
      <c r="AK100" s="4">
        <f t="shared" si="735"/>
        <v>5.9792556436851774</v>
      </c>
      <c r="AL100" s="4">
        <f t="shared" si="736"/>
        <v>7.0217917675544639</v>
      </c>
      <c r="AM100" s="4">
        <f t="shared" si="737"/>
        <v>10.363311494937456</v>
      </c>
      <c r="AN100" s="4">
        <f t="shared" si="738"/>
        <v>11.065088757396445</v>
      </c>
      <c r="AO100" s="4">
        <f t="shared" si="739"/>
        <v>14.622913068508915</v>
      </c>
      <c r="AP100" s="4">
        <f t="shared" si="740"/>
        <v>13.574660633484182</v>
      </c>
      <c r="AQ100" s="4">
        <f t="shared" si="741"/>
        <v>15.650296815974096</v>
      </c>
      <c r="AR100" s="4">
        <f t="shared" si="742"/>
        <v>18.700053276505059</v>
      </c>
      <c r="AS100" s="4">
        <f t="shared" si="743"/>
        <v>17.378201908588675</v>
      </c>
      <c r="AT100" s="4">
        <f t="shared" si="744"/>
        <v>18.177290836653381</v>
      </c>
      <c r="AU100" s="4">
        <f t="shared" si="745"/>
        <v>10.639290713952398</v>
      </c>
      <c r="AV100" s="4">
        <f t="shared" si="746"/>
        <v>4.3087971274685888</v>
      </c>
      <c r="AW100" s="4">
        <f t="shared" si="747"/>
        <v>-2.5246041934103625</v>
      </c>
      <c r="AX100" s="4">
        <f t="shared" si="748"/>
        <v>-4.9726085124315089</v>
      </c>
      <c r="AY100" s="4">
        <f t="shared" si="749"/>
        <v>-6.8325601012231063</v>
      </c>
      <c r="AZ100" s="4">
        <f t="shared" si="750"/>
        <v>-5.6798623063683333</v>
      </c>
      <c r="BA100" s="4">
        <f t="shared" si="751"/>
        <v>-4.302019315188776</v>
      </c>
      <c r="BB100" s="4">
        <f t="shared" si="752"/>
        <v>-3.5033259423503438</v>
      </c>
      <c r="BC100" s="4">
        <f t="shared" si="753"/>
        <v>-2.3992756903576495</v>
      </c>
      <c r="BD100" s="4">
        <f t="shared" si="754"/>
        <v>-2.5547445255474366</v>
      </c>
      <c r="BE100" s="4">
        <f t="shared" si="755"/>
        <v>-1.4220183486238325</v>
      </c>
      <c r="BF100" s="4">
        <f t="shared" si="756"/>
        <v>-0.59742647058823595</v>
      </c>
      <c r="BG100" s="4">
        <f t="shared" si="757"/>
        <v>0.74211502782932648</v>
      </c>
      <c r="BH100" s="4">
        <f t="shared" si="758"/>
        <v>2.1067415730336991</v>
      </c>
      <c r="BI100" s="4">
        <f t="shared" si="759"/>
        <v>1.3029315960911836</v>
      </c>
      <c r="BJ100" s="4">
        <f t="shared" si="760"/>
        <v>1.4794267221451829</v>
      </c>
      <c r="BK100" s="4">
        <f t="shared" si="761"/>
        <v>1.9797421731123199</v>
      </c>
      <c r="BL100" s="4">
        <f t="shared" si="762"/>
        <v>1.7881705639614776</v>
      </c>
      <c r="BM100" s="4">
        <f t="shared" si="763"/>
        <v>2.5723472668810476</v>
      </c>
      <c r="BN100" s="4">
        <f t="shared" si="764"/>
        <v>2.1412300683371299</v>
      </c>
      <c r="BO100" s="4">
        <f t="shared" si="765"/>
        <v>1.9413092550790045</v>
      </c>
      <c r="BP100" s="4">
        <f t="shared" si="766"/>
        <v>4.1891891891891797</v>
      </c>
      <c r="BQ100" s="4">
        <f t="shared" si="767"/>
        <v>6.0008956560680726</v>
      </c>
      <c r="BR100" s="4">
        <f t="shared" si="768"/>
        <v>6.8242640499553975</v>
      </c>
      <c r="BS100" s="4">
        <f t="shared" si="769"/>
        <v>7.1744906997342817</v>
      </c>
      <c r="BT100" s="4">
        <f t="shared" si="770"/>
        <v>5.7933419801124098</v>
      </c>
      <c r="BU100" s="4">
        <f t="shared" si="771"/>
        <v>3.7177862272919082</v>
      </c>
      <c r="BV100" s="4">
        <f t="shared" si="772"/>
        <v>3.2150313152400578</v>
      </c>
      <c r="BW100" s="4">
        <f t="shared" si="773"/>
        <v>3.6363636363636154</v>
      </c>
      <c r="BX100" s="4">
        <f t="shared" si="774"/>
        <v>3.8823048630976853</v>
      </c>
      <c r="BY100" s="4">
        <f t="shared" si="775"/>
        <v>5.3360488798370742</v>
      </c>
      <c r="BZ100" s="4">
        <f t="shared" si="776"/>
        <v>5.4611650485437035</v>
      </c>
      <c r="CA100" s="4">
        <f t="shared" si="777"/>
        <v>3.5087719298245723</v>
      </c>
      <c r="CB100" s="4">
        <f t="shared" si="778"/>
        <v>0.78678206136899576</v>
      </c>
      <c r="CC100" s="4">
        <f t="shared" si="779"/>
        <v>-2.0494972931167865</v>
      </c>
      <c r="CD100" s="4">
        <f t="shared" si="780"/>
        <v>-2.9919447640966768</v>
      </c>
      <c r="CE100" s="4">
        <f t="shared" si="781"/>
        <v>-2.3882896764252703</v>
      </c>
      <c r="CF100" s="4">
        <f t="shared" si="782"/>
        <v>-1.0928961748633781</v>
      </c>
      <c r="CG100" s="4">
        <f t="shared" si="783"/>
        <v>0.27635215159889093</v>
      </c>
      <c r="CH100" s="4">
        <f t="shared" si="784"/>
        <v>1.3444049031237748</v>
      </c>
      <c r="CI100" s="4">
        <f t="shared" si="785"/>
        <v>0.98658247829517265</v>
      </c>
      <c r="CJ100" s="4">
        <f t="shared" si="786"/>
        <v>1.3812154696132728</v>
      </c>
      <c r="CK100" s="4">
        <f t="shared" si="787"/>
        <v>1.9291338582677175</v>
      </c>
      <c r="CL100" s="4">
        <f t="shared" si="788"/>
        <v>1.1705033164260525</v>
      </c>
      <c r="CM100" s="4">
        <f t="shared" si="789"/>
        <v>1.9148104728409665</v>
      </c>
      <c r="CN100" s="4">
        <f t="shared" si="790"/>
        <v>1.8684312962242045</v>
      </c>
      <c r="CO100" s="4">
        <f t="shared" si="791"/>
        <v>0.19312475859405431</v>
      </c>
      <c r="CP100" s="4">
        <f t="shared" si="792"/>
        <v>0.3085229463941408</v>
      </c>
      <c r="CQ100" s="4">
        <f t="shared" si="793"/>
        <v>0.34509202453987253</v>
      </c>
      <c r="CR100" s="4">
        <f t="shared" si="794"/>
        <v>0.61138708444783418</v>
      </c>
      <c r="CS100" s="4">
        <f t="shared" si="795"/>
        <v>2.1588280647648395</v>
      </c>
      <c r="CT100" s="4">
        <f t="shared" si="796"/>
        <v>2.9988465974625012</v>
      </c>
      <c r="CU100" s="4">
        <f t="shared" si="797"/>
        <v>3.3244172716851317</v>
      </c>
      <c r="CV100" s="4">
        <f t="shared" si="798"/>
        <v>3.797949107481946</v>
      </c>
      <c r="CW100" s="4">
        <f t="shared" si="799"/>
        <v>4.9811320754716837</v>
      </c>
      <c r="CX100" s="4">
        <f t="shared" si="800"/>
        <v>3.5834266517357216</v>
      </c>
      <c r="CY100" s="4">
        <f t="shared" si="801"/>
        <v>2.4408284023668347</v>
      </c>
      <c r="CZ100" s="4">
        <f t="shared" si="802"/>
        <v>2.597877789974401</v>
      </c>
      <c r="DA100" s="4">
        <f t="shared" si="803"/>
        <v>2.9475197699497135</v>
      </c>
      <c r="DB100" s="4">
        <f t="shared" si="804"/>
        <v>5.2612612612612741</v>
      </c>
      <c r="DC100" s="4">
        <f t="shared" si="805"/>
        <v>7.148014440433248</v>
      </c>
      <c r="DD100" s="4">
        <f t="shared" si="806"/>
        <v>8.2738944365192459</v>
      </c>
      <c r="DE100" s="4">
        <f t="shared" si="807"/>
        <v>8.3100558659217718</v>
      </c>
      <c r="DF100" s="4">
        <f t="shared" si="808"/>
        <v>7.9424854501882747</v>
      </c>
      <c r="DG100" s="4">
        <f t="shared" si="809"/>
        <v>7.7493261455525486</v>
      </c>
      <c r="DH100" s="4">
        <f t="shared" si="810"/>
        <v>6.6864295125164785</v>
      </c>
      <c r="DI100" s="4">
        <f t="shared" si="811"/>
        <v>5.7382333978078348</v>
      </c>
      <c r="DJ100" s="4">
        <f t="shared" si="812"/>
        <v>5.0428163653663205</v>
      </c>
      <c r="DK100" s="4">
        <f t="shared" si="813"/>
        <v>4.7842401500938214</v>
      </c>
      <c r="DL100" s="4">
        <f t="shared" si="814"/>
        <v>6.6378511886384439</v>
      </c>
      <c r="DM100" s="4">
        <f t="shared" si="815"/>
        <v>8.2317073170731661</v>
      </c>
      <c r="DN100" s="4">
        <f t="shared" si="816"/>
        <v>8.5144927536231698</v>
      </c>
      <c r="DO100" s="4">
        <f t="shared" si="817"/>
        <v>9.6090719188302032</v>
      </c>
      <c r="DP100" s="4">
        <f t="shared" si="818"/>
        <v>8.5697741748697265</v>
      </c>
      <c r="DQ100" s="4">
        <f t="shared" si="819"/>
        <v>8.6197183098591701</v>
      </c>
      <c r="DR100" s="4">
        <f t="shared" si="820"/>
        <v>7.4290484140233648</v>
      </c>
      <c r="DS100" s="4">
        <f t="shared" si="821"/>
        <v>6.8064252654505664</v>
      </c>
      <c r="DT100" s="4">
        <f t="shared" si="822"/>
        <v>4.5866666666666722</v>
      </c>
      <c r="DU100" s="4">
        <f t="shared" si="823"/>
        <v>2.1006224066390189</v>
      </c>
      <c r="DV100" s="4">
        <f t="shared" si="824"/>
        <v>3.7037037037037202</v>
      </c>
      <c r="DW100" s="4">
        <f t="shared" si="825"/>
        <v>2.5745602854958083</v>
      </c>
      <c r="DX100" s="4">
        <f t="shared" si="826"/>
        <v>3.9010708822029505</v>
      </c>
      <c r="DY100" s="4">
        <f t="shared" si="827"/>
        <v>5.130810261620522</v>
      </c>
      <c r="DZ100" s="4">
        <f t="shared" si="828"/>
        <v>6.5684315684315653</v>
      </c>
      <c r="EA100" s="4">
        <f t="shared" si="829"/>
        <v>6.2624254473161001</v>
      </c>
      <c r="EB100" s="4">
        <f t="shared" si="830"/>
        <v>7.361963190184051</v>
      </c>
      <c r="EC100" s="4">
        <f t="shared" si="831"/>
        <v>5.0978497221551011</v>
      </c>
      <c r="ED100" s="4">
        <f t="shared" si="832"/>
        <v>0.74994141082729282</v>
      </c>
      <c r="EE100" s="4">
        <f t="shared" si="833"/>
        <v>0.16370439663238034</v>
      </c>
      <c r="EF100" s="11">
        <f t="shared" si="834"/>
        <v>-3.8492114285714418</v>
      </c>
      <c r="EG100" s="11">
        <f t="shared" si="835"/>
        <v>-4.1014482758620741</v>
      </c>
      <c r="EH100" s="11">
        <f t="shared" si="836"/>
        <v>-2.9658757850662965</v>
      </c>
      <c r="EI100" s="11">
        <f t="shared" si="837"/>
        <v>-2.5497314966145379</v>
      </c>
      <c r="EJ100" s="11">
        <f t="shared" si="838"/>
        <v>-0.44366027931840302</v>
      </c>
      <c r="EK100" s="11">
        <f t="shared" si="839"/>
        <v>0.33958299323495478</v>
      </c>
      <c r="EL100" s="11">
        <f t="shared" si="840"/>
        <v>1.4109323343634017</v>
      </c>
      <c r="EM100" s="11">
        <f t="shared" si="841"/>
        <v>2.5713289703974462</v>
      </c>
      <c r="EN100" s="11">
        <f t="shared" si="842"/>
        <v>3.2232599654149263</v>
      </c>
      <c r="EO100" s="11">
        <f t="shared" si="843"/>
        <v>4.2757181324363902</v>
      </c>
      <c r="EP100" s="11">
        <f t="shared" si="844"/>
        <v>3.6296253221361541</v>
      </c>
      <c r="EQ100" s="11">
        <f t="shared" si="845"/>
        <v>2.7683195764096169</v>
      </c>
      <c r="ER100" s="11">
        <f t="shared" si="846"/>
        <v>1.8534685566845788</v>
      </c>
      <c r="ES100" s="11">
        <f t="shared" si="847"/>
        <v>0.90411215004659873</v>
      </c>
      <c r="ET100" s="11">
        <f t="shared" si="848"/>
        <v>0.39074796414151347</v>
      </c>
      <c r="EU100" s="11">
        <f t="shared" si="849"/>
        <v>0.1963800608778099</v>
      </c>
      <c r="EV100" s="11">
        <f t="shared" si="850"/>
        <v>0.25264328376310985</v>
      </c>
      <c r="EW100" s="11">
        <f t="shared" si="851"/>
        <v>0.50467895770069937</v>
      </c>
      <c r="EX100" s="11">
        <f t="shared" si="852"/>
        <v>0.98145206917472638</v>
      </c>
      <c r="EY100" s="11">
        <f t="shared" si="853"/>
        <v>1.3810173237948975</v>
      </c>
      <c r="EZ100" s="11">
        <f t="shared" si="854"/>
        <v>1.8171253032846391</v>
      </c>
      <c r="FA100" s="11">
        <f t="shared" si="855"/>
        <v>2.148195389811125</v>
      </c>
      <c r="FB100" s="11">
        <f t="shared" si="856"/>
        <v>2.3722026612519986</v>
      </c>
      <c r="FC100" s="11">
        <f t="shared" si="857"/>
        <v>2.4898017542929418</v>
      </c>
      <c r="FD100" s="11">
        <f t="shared" si="858"/>
        <v>2.5401050778738998</v>
      </c>
      <c r="FE100" s="11">
        <f t="shared" si="859"/>
        <v>2.5652764424911156</v>
      </c>
      <c r="FF100" s="11">
        <f t="shared" si="860"/>
        <v>2.5150506082885604</v>
      </c>
    </row>
    <row r="101" spans="2:162" x14ac:dyDescent="0.2">
      <c r="B101" t="str">
        <f t="shared" si="704"/>
        <v xml:space="preserve">   Financial activities</v>
      </c>
      <c r="C101" s="4"/>
      <c r="D101" s="4"/>
      <c r="E101" s="4"/>
      <c r="F101" s="4"/>
      <c r="G101" s="4">
        <f t="shared" si="705"/>
        <v>0.14177693761816546</v>
      </c>
      <c r="H101" s="4">
        <f t="shared" si="706"/>
        <v>0.28182245185532917</v>
      </c>
      <c r="I101" s="4">
        <f t="shared" si="707"/>
        <v>-0.42253521126760507</v>
      </c>
      <c r="J101" s="4">
        <f t="shared" si="708"/>
        <v>0</v>
      </c>
      <c r="K101" s="4">
        <f t="shared" si="709"/>
        <v>0.99103350637090859</v>
      </c>
      <c r="L101" s="4">
        <f t="shared" si="710"/>
        <v>0.42154566744729838</v>
      </c>
      <c r="M101" s="4">
        <f t="shared" si="711"/>
        <v>2.0273455917020344</v>
      </c>
      <c r="N101" s="4">
        <f t="shared" si="712"/>
        <v>4.1568256967406736</v>
      </c>
      <c r="O101" s="4">
        <f t="shared" si="713"/>
        <v>3.4112149532710356</v>
      </c>
      <c r="P101" s="4">
        <f t="shared" si="714"/>
        <v>3.4048507462686395</v>
      </c>
      <c r="Q101" s="4">
        <f t="shared" si="715"/>
        <v>5.2680221811460148</v>
      </c>
      <c r="R101" s="4">
        <f t="shared" si="716"/>
        <v>2.7210884353741527</v>
      </c>
      <c r="S101" s="4">
        <f t="shared" si="717"/>
        <v>5.6032535020334562</v>
      </c>
      <c r="T101" s="4">
        <f t="shared" si="718"/>
        <v>3.2476319350473792</v>
      </c>
      <c r="U101" s="4">
        <f t="shared" si="719"/>
        <v>-0.70237050043897575</v>
      </c>
      <c r="V101" s="4">
        <f t="shared" si="720"/>
        <v>-2.1633554083885342</v>
      </c>
      <c r="W101" s="4">
        <f t="shared" si="721"/>
        <v>-5.5626872058194383</v>
      </c>
      <c r="X101" s="4">
        <f t="shared" si="722"/>
        <v>-4.2376583660987404</v>
      </c>
      <c r="Y101" s="4">
        <f t="shared" si="723"/>
        <v>-1.7683465959328126</v>
      </c>
      <c r="Z101" s="4">
        <f t="shared" si="724"/>
        <v>1.3537906137184086</v>
      </c>
      <c r="AA101" s="4">
        <f t="shared" si="725"/>
        <v>2.6280018124150484</v>
      </c>
      <c r="AB101" s="4">
        <f t="shared" si="726"/>
        <v>3.8321167883211826</v>
      </c>
      <c r="AC101" s="4">
        <f t="shared" si="727"/>
        <v>2.7452745274527457</v>
      </c>
      <c r="AD101" s="4">
        <f t="shared" si="728"/>
        <v>1.8699910952804988</v>
      </c>
      <c r="AE101" s="4">
        <f t="shared" si="729"/>
        <v>1.1479028697571669</v>
      </c>
      <c r="AF101" s="4">
        <f t="shared" si="730"/>
        <v>2.0650263620386689</v>
      </c>
      <c r="AG101" s="4">
        <f t="shared" si="731"/>
        <v>2.7595269382391763</v>
      </c>
      <c r="AH101" s="4">
        <f t="shared" si="732"/>
        <v>5.2447552447552503</v>
      </c>
      <c r="AI101" s="4">
        <f t="shared" si="733"/>
        <v>4.321257092972508</v>
      </c>
      <c r="AJ101" s="4">
        <f t="shared" si="734"/>
        <v>7.4042186827378398</v>
      </c>
      <c r="AK101" s="4">
        <f t="shared" si="735"/>
        <v>8.3120204603580596</v>
      </c>
      <c r="AL101" s="4">
        <f t="shared" si="736"/>
        <v>8.9285714285714413</v>
      </c>
      <c r="AM101" s="4">
        <f t="shared" si="737"/>
        <v>10.292887029288721</v>
      </c>
      <c r="AN101" s="4">
        <f t="shared" si="738"/>
        <v>6.3727454909819681</v>
      </c>
      <c r="AO101" s="4">
        <f t="shared" si="739"/>
        <v>5.1554506099960484</v>
      </c>
      <c r="AP101" s="4">
        <f t="shared" si="740"/>
        <v>1.4487228364468141</v>
      </c>
      <c r="AQ101" s="4">
        <f t="shared" si="741"/>
        <v>1.4415781487101542</v>
      </c>
      <c r="AR101" s="4">
        <f t="shared" si="742"/>
        <v>0.15071590052750938</v>
      </c>
      <c r="AS101" s="4">
        <f t="shared" si="743"/>
        <v>-1.0853293413173537</v>
      </c>
      <c r="AT101" s="4">
        <f t="shared" si="744"/>
        <v>-0.30063885757234399</v>
      </c>
      <c r="AU101" s="4">
        <f t="shared" si="745"/>
        <v>0.97232610321615898</v>
      </c>
      <c r="AV101" s="4">
        <f t="shared" si="746"/>
        <v>1.5048908954100826</v>
      </c>
      <c r="AW101" s="4">
        <f t="shared" si="747"/>
        <v>3.9349224366250324</v>
      </c>
      <c r="AX101" s="4">
        <f t="shared" si="748"/>
        <v>2.7892951375801056</v>
      </c>
      <c r="AY101" s="4">
        <f t="shared" si="749"/>
        <v>-0.33333333333332993</v>
      </c>
      <c r="AZ101" s="4">
        <f t="shared" si="750"/>
        <v>-7.4128984432908496E-2</v>
      </c>
      <c r="BA101" s="4">
        <f t="shared" si="751"/>
        <v>-1.7109574080815371</v>
      </c>
      <c r="BB101" s="4">
        <f t="shared" si="752"/>
        <v>-0.36670333700037361</v>
      </c>
      <c r="BC101" s="4">
        <f t="shared" si="753"/>
        <v>2.4897807506503167</v>
      </c>
      <c r="BD101" s="4">
        <f t="shared" si="754"/>
        <v>2.8931750741839846</v>
      </c>
      <c r="BE101" s="4">
        <f t="shared" si="755"/>
        <v>3.5555555555555562</v>
      </c>
      <c r="BF101" s="4">
        <f t="shared" si="756"/>
        <v>2.3555391976444628</v>
      </c>
      <c r="BG101" s="4">
        <f t="shared" si="757"/>
        <v>0.58013052936911613</v>
      </c>
      <c r="BH101" s="4">
        <f t="shared" si="758"/>
        <v>-0.75702956020188283</v>
      </c>
      <c r="BI101" s="4">
        <f t="shared" si="759"/>
        <v>-1.7882689556509512</v>
      </c>
      <c r="BJ101" s="4">
        <f t="shared" si="760"/>
        <v>-1.4023732470334394</v>
      </c>
      <c r="BK101" s="4">
        <f t="shared" si="761"/>
        <v>-1.4780100937274887</v>
      </c>
      <c r="BL101" s="4">
        <f t="shared" si="762"/>
        <v>-0.21794406102435548</v>
      </c>
      <c r="BM101" s="4">
        <f t="shared" si="763"/>
        <v>1.7844136926438825</v>
      </c>
      <c r="BN101" s="4">
        <f t="shared" si="764"/>
        <v>2.6987600291757952</v>
      </c>
      <c r="BO101" s="4">
        <f t="shared" si="765"/>
        <v>3.4028540065861757</v>
      </c>
      <c r="BP101" s="4">
        <f t="shared" si="766"/>
        <v>2.7666545322169611</v>
      </c>
      <c r="BQ101" s="4">
        <f t="shared" si="767"/>
        <v>0.67978533094810167</v>
      </c>
      <c r="BR101" s="4">
        <f t="shared" si="768"/>
        <v>-0.31960227272728181</v>
      </c>
      <c r="BS101" s="4">
        <f t="shared" si="769"/>
        <v>-0.49539985845720169</v>
      </c>
      <c r="BT101" s="4">
        <f t="shared" si="770"/>
        <v>-0.38965639390720064</v>
      </c>
      <c r="BU101" s="4">
        <f t="shared" si="771"/>
        <v>-0.71073205401562811</v>
      </c>
      <c r="BV101" s="4">
        <f t="shared" si="772"/>
        <v>-0.42750267189167745</v>
      </c>
      <c r="BW101" s="4">
        <f t="shared" si="773"/>
        <v>-0.53342816500711043</v>
      </c>
      <c r="BX101" s="4">
        <f t="shared" si="774"/>
        <v>-1.3513513513513153</v>
      </c>
      <c r="BY101" s="4">
        <f t="shared" si="775"/>
        <v>-1.9327129563350254</v>
      </c>
      <c r="BZ101" s="4">
        <f t="shared" si="776"/>
        <v>-4.0787119856887433</v>
      </c>
      <c r="CA101" s="4">
        <f t="shared" si="777"/>
        <v>-6.614229531641036</v>
      </c>
      <c r="CB101" s="4">
        <f t="shared" si="778"/>
        <v>-7.8586878154289996</v>
      </c>
      <c r="CC101" s="4">
        <f t="shared" si="779"/>
        <v>-8.9051094890510782</v>
      </c>
      <c r="CD101" s="4">
        <f t="shared" si="780"/>
        <v>-8.7653860499813607</v>
      </c>
      <c r="CE101" s="4">
        <f t="shared" si="781"/>
        <v>-7.6952526799387355</v>
      </c>
      <c r="CF101" s="4">
        <f t="shared" si="782"/>
        <v>-5.8685446009389626</v>
      </c>
      <c r="CG101" s="4">
        <f t="shared" si="783"/>
        <v>-3.8862179487179516</v>
      </c>
      <c r="CH101" s="4">
        <f t="shared" si="784"/>
        <v>-2.0850367947669479</v>
      </c>
      <c r="CI101" s="4">
        <f t="shared" si="785"/>
        <v>-1.2028204064703507</v>
      </c>
      <c r="CJ101" s="4">
        <f t="shared" si="786"/>
        <v>-1.7040731504571971</v>
      </c>
      <c r="CK101" s="4">
        <f t="shared" si="787"/>
        <v>-2.4176740308461953</v>
      </c>
      <c r="CL101" s="4">
        <f t="shared" si="788"/>
        <v>-2.5469728601252739</v>
      </c>
      <c r="CM101" s="4">
        <f t="shared" si="789"/>
        <v>-2.5608732157850644</v>
      </c>
      <c r="CN101" s="4">
        <f t="shared" si="790"/>
        <v>-1.5221987315010455</v>
      </c>
      <c r="CO101" s="4">
        <f t="shared" si="791"/>
        <v>-0.21358393848781576</v>
      </c>
      <c r="CP101" s="4">
        <f t="shared" si="792"/>
        <v>0.85689802913453406</v>
      </c>
      <c r="CQ101" s="4">
        <f t="shared" si="793"/>
        <v>2.8436018957346265</v>
      </c>
      <c r="CR101" s="4">
        <f t="shared" si="794"/>
        <v>3.3490768570201723</v>
      </c>
      <c r="CS101" s="4">
        <f t="shared" si="795"/>
        <v>3.4246575342465668</v>
      </c>
      <c r="CT101" s="4">
        <f t="shared" si="796"/>
        <v>2.8462192013593901</v>
      </c>
      <c r="CU101" s="4">
        <f t="shared" si="797"/>
        <v>1.2149141181398981</v>
      </c>
      <c r="CV101" s="4">
        <f t="shared" si="798"/>
        <v>0.54009140008308698</v>
      </c>
      <c r="CW101" s="4">
        <f t="shared" si="799"/>
        <v>0.7864238410596025</v>
      </c>
      <c r="CX101" s="4">
        <f t="shared" si="800"/>
        <v>1.1152416356877248</v>
      </c>
      <c r="CY101" s="4">
        <f t="shared" si="801"/>
        <v>1.490066225165565</v>
      </c>
      <c r="CZ101" s="4">
        <f t="shared" si="802"/>
        <v>1.5289256198347312</v>
      </c>
      <c r="DA101" s="4">
        <f t="shared" si="803"/>
        <v>1.2731006160164204</v>
      </c>
      <c r="DB101" s="4">
        <f t="shared" si="804"/>
        <v>0.93954248366014959</v>
      </c>
      <c r="DC101" s="4">
        <f t="shared" si="805"/>
        <v>1.5497553017944421</v>
      </c>
      <c r="DD101" s="4">
        <f t="shared" si="806"/>
        <v>1.46520146520146</v>
      </c>
      <c r="DE101" s="4">
        <f t="shared" si="807"/>
        <v>1.6626115166261002</v>
      </c>
      <c r="DF101" s="4">
        <f t="shared" si="808"/>
        <v>1.1736139214892694</v>
      </c>
      <c r="DG101" s="4">
        <f t="shared" si="809"/>
        <v>0.60240963855422436</v>
      </c>
      <c r="DH101" s="4">
        <f t="shared" si="810"/>
        <v>1.2434817488969019</v>
      </c>
      <c r="DI101" s="4">
        <f t="shared" si="811"/>
        <v>1.196649381731163</v>
      </c>
      <c r="DJ101" s="4">
        <f t="shared" si="812"/>
        <v>2.0399999999999974</v>
      </c>
      <c r="DK101" s="4">
        <f t="shared" si="813"/>
        <v>3.1137724550898138</v>
      </c>
      <c r="DL101" s="4">
        <f t="shared" si="814"/>
        <v>3.1695721077654504</v>
      </c>
      <c r="DM101" s="4">
        <f t="shared" si="815"/>
        <v>2.719747733543576</v>
      </c>
      <c r="DN101" s="4">
        <f t="shared" si="816"/>
        <v>2.1168169345354704</v>
      </c>
      <c r="DO101" s="4">
        <f t="shared" si="817"/>
        <v>1.5098722415795462</v>
      </c>
      <c r="DP101" s="4">
        <f t="shared" si="818"/>
        <v>1.6129032258064502</v>
      </c>
      <c r="DQ101" s="4">
        <f t="shared" si="819"/>
        <v>2.2256331542593877</v>
      </c>
      <c r="DR101" s="4">
        <f t="shared" si="820"/>
        <v>2.4952015355086399</v>
      </c>
      <c r="DS101" s="4">
        <f t="shared" si="821"/>
        <v>0.76277650648359785</v>
      </c>
      <c r="DT101" s="4">
        <f t="shared" si="822"/>
        <v>-3.5525321239607055</v>
      </c>
      <c r="DU101" s="4">
        <f t="shared" si="823"/>
        <v>-4.0915915915915813</v>
      </c>
      <c r="DV101" s="4">
        <f t="shared" si="824"/>
        <v>-2.9588014981273281</v>
      </c>
      <c r="DW101" s="4">
        <f t="shared" si="825"/>
        <v>-1.8925056775170201</v>
      </c>
      <c r="DX101" s="4">
        <f t="shared" si="826"/>
        <v>2.0376175548589393</v>
      </c>
      <c r="DY101" s="4">
        <f t="shared" si="827"/>
        <v>2.2700587084148571</v>
      </c>
      <c r="DZ101" s="4">
        <f t="shared" si="828"/>
        <v>2.5086839058278576</v>
      </c>
      <c r="EA101" s="4">
        <f t="shared" si="829"/>
        <v>3.819444444444442</v>
      </c>
      <c r="EB101" s="4">
        <f t="shared" si="830"/>
        <v>3.3026113671275059</v>
      </c>
      <c r="EC101" s="4">
        <f t="shared" si="831"/>
        <v>2.640642939150406</v>
      </c>
      <c r="ED101" s="4">
        <f t="shared" si="832"/>
        <v>0.48945783132530174</v>
      </c>
      <c r="EE101" s="4">
        <f t="shared" si="833"/>
        <v>-2.4526198439241975</v>
      </c>
      <c r="EF101" s="11">
        <f t="shared" si="834"/>
        <v>-1.8186542750929457</v>
      </c>
      <c r="EG101" s="11">
        <f t="shared" si="835"/>
        <v>-1.2362192393736038</v>
      </c>
      <c r="EH101" s="11">
        <f t="shared" si="836"/>
        <v>-0.48261521168977417</v>
      </c>
      <c r="EI101" s="11">
        <f t="shared" si="837"/>
        <v>1.7168114285714298</v>
      </c>
      <c r="EJ101" s="11">
        <f t="shared" si="838"/>
        <v>1.4999669453180209</v>
      </c>
      <c r="EK101" s="11">
        <f t="shared" si="839"/>
        <v>1.5685631388115295</v>
      </c>
      <c r="EL101" s="11">
        <f t="shared" si="840"/>
        <v>1.6332438418609874</v>
      </c>
      <c r="EM101" s="11">
        <f t="shared" si="841"/>
        <v>1.4352902023444081</v>
      </c>
      <c r="EN101" s="11">
        <f t="shared" si="842"/>
        <v>1.3785910250463385</v>
      </c>
      <c r="EO101" s="11">
        <f t="shared" si="843"/>
        <v>1.2903020056472148</v>
      </c>
      <c r="EP101" s="11">
        <f t="shared" si="844"/>
        <v>1.3608520600426832</v>
      </c>
      <c r="EQ101" s="11">
        <f t="shared" si="845"/>
        <v>1.6270776415282961</v>
      </c>
      <c r="ER101" s="11">
        <f t="shared" si="846"/>
        <v>1.477994235680069</v>
      </c>
      <c r="ES101" s="11">
        <f t="shared" si="847"/>
        <v>1.2885839810508726</v>
      </c>
      <c r="ET101" s="11">
        <f t="shared" si="848"/>
        <v>1.0018872274947244</v>
      </c>
      <c r="EU101" s="11">
        <f t="shared" si="849"/>
        <v>0.93126247090282721</v>
      </c>
      <c r="EV101" s="11">
        <f t="shared" si="850"/>
        <v>0.99586411856338319</v>
      </c>
      <c r="EW101" s="11">
        <f t="shared" si="851"/>
        <v>0.995734800982917</v>
      </c>
      <c r="EX101" s="11">
        <f t="shared" si="852"/>
        <v>0.69500476923616272</v>
      </c>
      <c r="EY101" s="11">
        <f t="shared" si="853"/>
        <v>0.19098735364806441</v>
      </c>
      <c r="EZ101" s="11">
        <f t="shared" si="854"/>
        <v>-0.1476153152424442</v>
      </c>
      <c r="FA101" s="11">
        <f t="shared" si="855"/>
        <v>-0.35073982298141626</v>
      </c>
      <c r="FB101" s="11">
        <f t="shared" si="856"/>
        <v>-0.39205743046284436</v>
      </c>
      <c r="FC101" s="11">
        <f t="shared" si="857"/>
        <v>-0.51870098949287069</v>
      </c>
      <c r="FD101" s="11">
        <f t="shared" si="858"/>
        <v>-0.62433108154608119</v>
      </c>
      <c r="FE101" s="11">
        <f t="shared" si="859"/>
        <v>-0.58653749997570337</v>
      </c>
      <c r="FF101" s="11">
        <f t="shared" si="860"/>
        <v>-0.65276135129845869</v>
      </c>
    </row>
    <row r="102" spans="2:162" x14ac:dyDescent="0.2">
      <c r="B102" t="str">
        <f t="shared" si="704"/>
        <v xml:space="preserve">   Professional and business services</v>
      </c>
      <c r="C102" s="4"/>
      <c r="D102" s="4"/>
      <c r="E102" s="4"/>
      <c r="F102" s="4"/>
      <c r="G102" s="4">
        <f t="shared" si="705"/>
        <v>2.3230390817162938</v>
      </c>
      <c r="H102" s="4">
        <f t="shared" si="706"/>
        <v>-0.4828326180257414</v>
      </c>
      <c r="I102" s="4">
        <f t="shared" si="707"/>
        <v>-1.690885072655246</v>
      </c>
      <c r="J102" s="4">
        <f t="shared" si="708"/>
        <v>-0.63694267515923553</v>
      </c>
      <c r="K102" s="4">
        <f t="shared" si="709"/>
        <v>2.8846153846153966</v>
      </c>
      <c r="L102" s="4">
        <f t="shared" si="710"/>
        <v>2.2371967654986502</v>
      </c>
      <c r="M102" s="4">
        <f t="shared" si="711"/>
        <v>2.6874496103213019E-2</v>
      </c>
      <c r="N102" s="4">
        <f t="shared" si="712"/>
        <v>-0.16025641025640969</v>
      </c>
      <c r="O102" s="4">
        <f t="shared" si="713"/>
        <v>0.9086188992730948</v>
      </c>
      <c r="P102" s="4">
        <f t="shared" si="714"/>
        <v>3.4537305562879039</v>
      </c>
      <c r="Q102" s="4">
        <f t="shared" si="715"/>
        <v>8.0064481461579859</v>
      </c>
      <c r="R102" s="4">
        <f t="shared" si="716"/>
        <v>7.1161048689138751</v>
      </c>
      <c r="S102" s="4">
        <f t="shared" si="717"/>
        <v>5.0167224080267525</v>
      </c>
      <c r="T102" s="4">
        <f t="shared" si="718"/>
        <v>6.3710499490315931</v>
      </c>
      <c r="U102" s="4">
        <f t="shared" si="719"/>
        <v>5.7711442786069655</v>
      </c>
      <c r="V102" s="4">
        <f t="shared" si="720"/>
        <v>8.8161838161838304</v>
      </c>
      <c r="W102" s="4">
        <f t="shared" si="721"/>
        <v>6.7123958843704035</v>
      </c>
      <c r="X102" s="4">
        <f t="shared" si="722"/>
        <v>3.7134643028270409</v>
      </c>
      <c r="Y102" s="4">
        <f t="shared" si="723"/>
        <v>2.7516462841016054</v>
      </c>
      <c r="Z102" s="4">
        <f t="shared" si="724"/>
        <v>2.478769795730984</v>
      </c>
      <c r="AA102" s="4">
        <f t="shared" si="725"/>
        <v>5.4178145087236063</v>
      </c>
      <c r="AB102" s="4">
        <f t="shared" si="726"/>
        <v>6.2601062601062685</v>
      </c>
      <c r="AC102" s="4">
        <f t="shared" si="727"/>
        <v>7.3243305104143008</v>
      </c>
      <c r="AD102" s="4">
        <f t="shared" si="728"/>
        <v>7.950727883538633</v>
      </c>
      <c r="AE102" s="4">
        <f t="shared" si="729"/>
        <v>7.5348432055749148</v>
      </c>
      <c r="AF102" s="4">
        <f t="shared" si="730"/>
        <v>10.369565217391298</v>
      </c>
      <c r="AG102" s="4">
        <f t="shared" si="731"/>
        <v>8.8505011729579799</v>
      </c>
      <c r="AH102" s="4">
        <f t="shared" si="732"/>
        <v>8.1327800829875443</v>
      </c>
      <c r="AI102" s="4">
        <f t="shared" si="733"/>
        <v>7.9181855002025126</v>
      </c>
      <c r="AJ102" s="4">
        <f t="shared" si="734"/>
        <v>5.1605278707898439</v>
      </c>
      <c r="AK102" s="4">
        <f t="shared" si="735"/>
        <v>5.6034482758620774</v>
      </c>
      <c r="AL102" s="4">
        <f t="shared" si="736"/>
        <v>4.2402148887183522</v>
      </c>
      <c r="AM102" s="4">
        <f t="shared" si="737"/>
        <v>3.2839181835241149</v>
      </c>
      <c r="AN102" s="4">
        <f t="shared" si="738"/>
        <v>5.5815695823187905</v>
      </c>
      <c r="AO102" s="4">
        <f t="shared" si="739"/>
        <v>6.6604823747680841</v>
      </c>
      <c r="AP102" s="4">
        <f t="shared" si="740"/>
        <v>8.1722805080066241</v>
      </c>
      <c r="AQ102" s="4">
        <f t="shared" si="741"/>
        <v>8.3757267441860748</v>
      </c>
      <c r="AR102" s="4">
        <f t="shared" si="742"/>
        <v>6.7056945183608274</v>
      </c>
      <c r="AS102" s="4">
        <f t="shared" si="743"/>
        <v>6.7837884849539121</v>
      </c>
      <c r="AT102" s="4">
        <f t="shared" si="744"/>
        <v>4.798366513527319</v>
      </c>
      <c r="AU102" s="4">
        <f t="shared" si="745"/>
        <v>-0.16764459346187977</v>
      </c>
      <c r="AV102" s="4">
        <f t="shared" si="746"/>
        <v>-3.0091438071487953</v>
      </c>
      <c r="AW102" s="4">
        <f t="shared" si="747"/>
        <v>-8.4541456263234842</v>
      </c>
      <c r="AX102" s="4">
        <f t="shared" si="748"/>
        <v>-11.251826595226511</v>
      </c>
      <c r="AY102" s="4">
        <f t="shared" si="749"/>
        <v>-9.0512174643156982</v>
      </c>
      <c r="AZ102" s="4">
        <f t="shared" si="750"/>
        <v>-7.5591360987315674</v>
      </c>
      <c r="BA102" s="4">
        <f t="shared" si="751"/>
        <v>-3.985765124555174</v>
      </c>
      <c r="BB102" s="4">
        <f t="shared" si="752"/>
        <v>-1.4635931211123276</v>
      </c>
      <c r="BC102" s="4">
        <f t="shared" si="753"/>
        <v>-0.9970457902511165</v>
      </c>
      <c r="BD102" s="4">
        <f t="shared" si="754"/>
        <v>-1.4277767476358338</v>
      </c>
      <c r="BE102" s="4">
        <f t="shared" si="755"/>
        <v>-1.6679021497405522</v>
      </c>
      <c r="BF102" s="4">
        <f t="shared" si="756"/>
        <v>-0.81693278871147745</v>
      </c>
      <c r="BG102" s="4">
        <f t="shared" si="757"/>
        <v>0.96978739276389891</v>
      </c>
      <c r="BH102" s="4">
        <f t="shared" si="758"/>
        <v>2.9345372460496622</v>
      </c>
      <c r="BI102" s="4">
        <f t="shared" si="759"/>
        <v>4.1839427063701473</v>
      </c>
      <c r="BJ102" s="4">
        <f t="shared" si="760"/>
        <v>5.0542867839760142</v>
      </c>
      <c r="BK102" s="4">
        <f t="shared" si="761"/>
        <v>5.0794237162910871</v>
      </c>
      <c r="BL102" s="4">
        <f t="shared" si="762"/>
        <v>5.2083333333333259</v>
      </c>
      <c r="BM102" s="4">
        <f t="shared" si="763"/>
        <v>6.0057887120115838</v>
      </c>
      <c r="BN102" s="4">
        <f t="shared" si="764"/>
        <v>5.7911617961511341</v>
      </c>
      <c r="BO102" s="4">
        <f t="shared" si="765"/>
        <v>5.5545790121286576</v>
      </c>
      <c r="BP102" s="4">
        <f t="shared" si="766"/>
        <v>6.3401076949800128</v>
      </c>
      <c r="BQ102" s="4">
        <f t="shared" si="767"/>
        <v>6.1604095563139838</v>
      </c>
      <c r="BR102" s="4">
        <f t="shared" si="768"/>
        <v>6.097355566784568</v>
      </c>
      <c r="BS102" s="4">
        <f t="shared" si="769"/>
        <v>6.4779350541215752</v>
      </c>
      <c r="BT102" s="4">
        <f t="shared" si="770"/>
        <v>5.276053577262374</v>
      </c>
      <c r="BU102" s="4">
        <f t="shared" si="771"/>
        <v>4.5169586883137658</v>
      </c>
      <c r="BV102" s="4">
        <f t="shared" si="772"/>
        <v>4.1593903794252984</v>
      </c>
      <c r="BW102" s="4">
        <f t="shared" si="773"/>
        <v>3.8160775727244189</v>
      </c>
      <c r="BX102" s="4">
        <f t="shared" si="774"/>
        <v>3.4445306439099932</v>
      </c>
      <c r="BY102" s="4">
        <f t="shared" si="775"/>
        <v>1.9686250384497228</v>
      </c>
      <c r="BZ102" s="4">
        <f t="shared" si="776"/>
        <v>-1.2650510592897235</v>
      </c>
      <c r="CA102" s="4">
        <f t="shared" si="777"/>
        <v>-5.1672190418800561</v>
      </c>
      <c r="CB102" s="4">
        <f t="shared" si="778"/>
        <v>-9.7795110244487731</v>
      </c>
      <c r="CC102" s="4">
        <f t="shared" si="779"/>
        <v>-10.754147812971338</v>
      </c>
      <c r="CD102" s="4">
        <f t="shared" si="780"/>
        <v>-8.6137696820006155</v>
      </c>
      <c r="CE102" s="4">
        <f t="shared" si="781"/>
        <v>-5.3534551231136041</v>
      </c>
      <c r="CF102" s="4">
        <f t="shared" si="782"/>
        <v>-3.3250207813784183E-2</v>
      </c>
      <c r="CG102" s="4">
        <f t="shared" si="783"/>
        <v>2.6026702720973516</v>
      </c>
      <c r="CH102" s="4">
        <f t="shared" si="784"/>
        <v>3.8851351351351093</v>
      </c>
      <c r="CI102" s="4">
        <f t="shared" si="785"/>
        <v>4.6156428331654897</v>
      </c>
      <c r="CJ102" s="4">
        <f t="shared" si="786"/>
        <v>4.922667553633775</v>
      </c>
      <c r="CK102" s="4">
        <f t="shared" si="787"/>
        <v>5.5015648163399655</v>
      </c>
      <c r="CL102" s="4">
        <f t="shared" si="788"/>
        <v>5.5121951219512244</v>
      </c>
      <c r="CM102" s="4">
        <f t="shared" si="789"/>
        <v>5.3425316861864358</v>
      </c>
      <c r="CN102" s="4">
        <f t="shared" si="790"/>
        <v>6.1974956411475546</v>
      </c>
      <c r="CO102" s="4">
        <f t="shared" si="791"/>
        <v>5.2927400468384178</v>
      </c>
      <c r="CP102" s="4">
        <f t="shared" si="792"/>
        <v>5.8560641084912879</v>
      </c>
      <c r="CQ102" s="4">
        <f t="shared" si="793"/>
        <v>6.0310691440755182</v>
      </c>
      <c r="CR102" s="4">
        <f t="shared" si="794"/>
        <v>4.8507462686567138</v>
      </c>
      <c r="CS102" s="4">
        <f t="shared" si="795"/>
        <v>5.2046263345195687</v>
      </c>
      <c r="CT102" s="4">
        <f t="shared" si="796"/>
        <v>4.6440529917018525</v>
      </c>
      <c r="CU102" s="4">
        <f t="shared" si="797"/>
        <v>4.3234702671646197</v>
      </c>
      <c r="CV102" s="4">
        <f t="shared" si="798"/>
        <v>3.8861209964413002</v>
      </c>
      <c r="CW102" s="4">
        <f t="shared" si="799"/>
        <v>5.0317124735729468</v>
      </c>
      <c r="CX102" s="4">
        <f t="shared" si="800"/>
        <v>4.9109627156371793</v>
      </c>
      <c r="CY102" s="4">
        <f t="shared" si="801"/>
        <v>4.7638716783698243</v>
      </c>
      <c r="CZ102" s="4">
        <f t="shared" si="802"/>
        <v>5.8235132913126986</v>
      </c>
      <c r="DA102" s="4">
        <f t="shared" si="803"/>
        <v>5.2200751476113805</v>
      </c>
      <c r="DB102" s="4">
        <f t="shared" si="804"/>
        <v>5.0391194801750361</v>
      </c>
      <c r="DC102" s="4">
        <f t="shared" si="805"/>
        <v>5.3489288999868601</v>
      </c>
      <c r="DD102" s="4">
        <f t="shared" si="806"/>
        <v>5.3347144891881415</v>
      </c>
      <c r="DE102" s="4">
        <f t="shared" si="807"/>
        <v>5.0631297028440381</v>
      </c>
      <c r="DF102" s="4">
        <f t="shared" si="808"/>
        <v>4.7595000631233342</v>
      </c>
      <c r="DG102" s="4">
        <f t="shared" si="809"/>
        <v>5.1272455089820479</v>
      </c>
      <c r="DH102" s="4">
        <f t="shared" si="810"/>
        <v>5.6668715427166561</v>
      </c>
      <c r="DI102" s="4">
        <f t="shared" si="811"/>
        <v>5.7659626122845253</v>
      </c>
      <c r="DJ102" s="4">
        <f t="shared" si="812"/>
        <v>5.5555555555555802</v>
      </c>
      <c r="DK102" s="4">
        <f t="shared" si="813"/>
        <v>5.0670463984810565</v>
      </c>
      <c r="DL102" s="4">
        <f t="shared" si="814"/>
        <v>3.2456956724057573</v>
      </c>
      <c r="DM102" s="4">
        <f t="shared" si="815"/>
        <v>2.6856421439228839</v>
      </c>
      <c r="DN102" s="4">
        <f t="shared" si="816"/>
        <v>3.3337138942801436</v>
      </c>
      <c r="DO102" s="4">
        <f t="shared" si="817"/>
        <v>2.3040433702281593</v>
      </c>
      <c r="DP102" s="4">
        <f t="shared" si="818"/>
        <v>4.2478873239436554</v>
      </c>
      <c r="DQ102" s="4">
        <f t="shared" si="819"/>
        <v>5.2755113445847712</v>
      </c>
      <c r="DR102" s="4">
        <f t="shared" si="820"/>
        <v>5.4690089492873684</v>
      </c>
      <c r="DS102" s="4">
        <f t="shared" si="821"/>
        <v>6.6350187679399264</v>
      </c>
      <c r="DT102" s="4">
        <f t="shared" si="822"/>
        <v>-0.86467790747944973</v>
      </c>
      <c r="DU102" s="4">
        <f t="shared" si="823"/>
        <v>-0.8068797112219861</v>
      </c>
      <c r="DV102" s="4">
        <f t="shared" si="824"/>
        <v>0.70186465535302389</v>
      </c>
      <c r="DW102" s="4">
        <f t="shared" si="825"/>
        <v>-0.95247955274873064</v>
      </c>
      <c r="DX102" s="4">
        <f t="shared" si="826"/>
        <v>4.4483209768861665</v>
      </c>
      <c r="DY102" s="4">
        <f t="shared" si="827"/>
        <v>4.8592529166220588</v>
      </c>
      <c r="DZ102" s="4">
        <f t="shared" si="828"/>
        <v>5.3261208779777469</v>
      </c>
      <c r="EA102" s="4">
        <f t="shared" si="829"/>
        <v>10.410787080589534</v>
      </c>
      <c r="EB102" s="4">
        <f t="shared" si="830"/>
        <v>12.066805845511496</v>
      </c>
      <c r="EC102" s="4">
        <f t="shared" si="831"/>
        <v>9.6151883229560031</v>
      </c>
      <c r="ED102" s="4">
        <f t="shared" si="832"/>
        <v>6.251851851851864</v>
      </c>
      <c r="EE102" s="4">
        <f t="shared" si="833"/>
        <v>2.035406607971213</v>
      </c>
      <c r="EF102" s="11">
        <f t="shared" si="834"/>
        <v>0.19488636363635958</v>
      </c>
      <c r="EG102" s="11">
        <f t="shared" si="835"/>
        <v>1.3231213334574887</v>
      </c>
      <c r="EH102" s="11">
        <f t="shared" si="836"/>
        <v>1.4013943112102689</v>
      </c>
      <c r="EI102" s="11">
        <f t="shared" si="837"/>
        <v>1.7992020783076601</v>
      </c>
      <c r="EJ102" s="11">
        <f t="shared" si="838"/>
        <v>1.9172861979211087</v>
      </c>
      <c r="EK102" s="11">
        <f t="shared" si="839"/>
        <v>0.46941988348594421</v>
      </c>
      <c r="EL102" s="11">
        <f t="shared" si="840"/>
        <v>0.40580223493738021</v>
      </c>
      <c r="EM102" s="11">
        <f t="shared" si="841"/>
        <v>6.6606403729951857E-2</v>
      </c>
      <c r="EN102" s="11">
        <f t="shared" si="842"/>
        <v>5.3360507970223736E-3</v>
      </c>
      <c r="EO102" s="11">
        <f t="shared" si="843"/>
        <v>0.24555056234043526</v>
      </c>
      <c r="EP102" s="11">
        <f t="shared" si="844"/>
        <v>-5.3300319637572535E-2</v>
      </c>
      <c r="EQ102" s="11">
        <f t="shared" si="845"/>
        <v>-3.1532277411916443E-2</v>
      </c>
      <c r="ER102" s="11">
        <f t="shared" si="846"/>
        <v>0.26974349741133441</v>
      </c>
      <c r="ES102" s="11">
        <f t="shared" si="847"/>
        <v>0.59241654265913546</v>
      </c>
      <c r="ET102" s="11">
        <f t="shared" si="848"/>
        <v>1.2347275904176946</v>
      </c>
      <c r="EU102" s="11">
        <f t="shared" si="849"/>
        <v>1.7012574249956725</v>
      </c>
      <c r="EV102" s="11">
        <f t="shared" si="850"/>
        <v>2.2951658929697638</v>
      </c>
      <c r="EW102" s="11">
        <f t="shared" si="851"/>
        <v>2.8968784739750397</v>
      </c>
      <c r="EX102" s="11">
        <f t="shared" si="852"/>
        <v>3.9002793628793997</v>
      </c>
      <c r="EY102" s="11">
        <f t="shared" si="853"/>
        <v>4.7307455594584935</v>
      </c>
      <c r="EZ102" s="11">
        <f t="shared" si="854"/>
        <v>5.4324263327701017</v>
      </c>
      <c r="FA102" s="11">
        <f t="shared" si="855"/>
        <v>5.9776863580523587</v>
      </c>
      <c r="FB102" s="11">
        <f t="shared" si="856"/>
        <v>5.752747185465279</v>
      </c>
      <c r="FC102" s="11">
        <f t="shared" si="857"/>
        <v>5.5348764759666436</v>
      </c>
      <c r="FD102" s="11">
        <f t="shared" si="858"/>
        <v>5.3668061423269187</v>
      </c>
      <c r="FE102" s="11">
        <f t="shared" si="859"/>
        <v>5.2545757960149375</v>
      </c>
      <c r="FF102" s="11">
        <f t="shared" si="860"/>
        <v>5.2635092903355885</v>
      </c>
    </row>
    <row r="103" spans="2:162" x14ac:dyDescent="0.2">
      <c r="B103" t="str">
        <f t="shared" si="704"/>
        <v xml:space="preserve">   Other services</v>
      </c>
      <c r="C103" s="4"/>
      <c r="D103" s="4"/>
      <c r="E103" s="4"/>
      <c r="F103" s="4"/>
      <c r="G103" s="4">
        <f t="shared" si="705"/>
        <v>3.5048802129547418</v>
      </c>
      <c r="H103" s="4">
        <f t="shared" si="706"/>
        <v>2.9265437518290804</v>
      </c>
      <c r="I103" s="4">
        <f t="shared" si="707"/>
        <v>1.8521198090001301</v>
      </c>
      <c r="J103" s="4">
        <f t="shared" si="708"/>
        <v>2.2142343637670647</v>
      </c>
      <c r="K103" s="4">
        <f t="shared" si="709"/>
        <v>2.0717245320760025</v>
      </c>
      <c r="L103" s="4">
        <f t="shared" si="710"/>
        <v>2.2035825988057978</v>
      </c>
      <c r="M103" s="4">
        <f t="shared" si="711"/>
        <v>3.4664014774825835</v>
      </c>
      <c r="N103" s="4">
        <f t="shared" si="712"/>
        <v>3.5026023350682278</v>
      </c>
      <c r="O103" s="4">
        <f t="shared" si="713"/>
        <v>3.6114221724524276</v>
      </c>
      <c r="P103" s="4">
        <f t="shared" si="714"/>
        <v>4.8546390318542132</v>
      </c>
      <c r="Q103" s="4">
        <f t="shared" si="715"/>
        <v>4.3800631607854079</v>
      </c>
      <c r="R103" s="4">
        <f t="shared" si="716"/>
        <v>3.0307148681706808</v>
      </c>
      <c r="S103" s="4">
        <f t="shared" si="717"/>
        <v>2.9316400972710044</v>
      </c>
      <c r="T103" s="4">
        <f t="shared" si="718"/>
        <v>1.7776598567259327</v>
      </c>
      <c r="U103" s="4">
        <f t="shared" si="719"/>
        <v>1.6179952644040929</v>
      </c>
      <c r="V103" s="4">
        <f t="shared" si="720"/>
        <v>2.9151826935760461</v>
      </c>
      <c r="W103" s="4">
        <f t="shared" si="721"/>
        <v>4.2919018243864127</v>
      </c>
      <c r="X103" s="4">
        <f t="shared" si="722"/>
        <v>3.8451511991657972</v>
      </c>
      <c r="Y103" s="4">
        <f t="shared" si="723"/>
        <v>3.6116504854369014</v>
      </c>
      <c r="Z103" s="4">
        <f t="shared" si="724"/>
        <v>2.8710587028967005</v>
      </c>
      <c r="AA103" s="4">
        <f t="shared" si="725"/>
        <v>0.67958721369243413</v>
      </c>
      <c r="AB103" s="4">
        <f t="shared" si="726"/>
        <v>1.7698004267603817</v>
      </c>
      <c r="AC103" s="4">
        <f t="shared" si="727"/>
        <v>2.2363818090954446</v>
      </c>
      <c r="AD103" s="4">
        <f t="shared" si="728"/>
        <v>3.6381759282332338</v>
      </c>
      <c r="AE103" s="4">
        <f t="shared" si="729"/>
        <v>4.6749999999999847</v>
      </c>
      <c r="AF103" s="4">
        <f t="shared" si="730"/>
        <v>4.020720276270362</v>
      </c>
      <c r="AG103" s="4">
        <f t="shared" si="731"/>
        <v>4.2527190516925328</v>
      </c>
      <c r="AH103" s="4">
        <f t="shared" si="732"/>
        <v>4.1115652801154257</v>
      </c>
      <c r="AI103" s="4">
        <f t="shared" si="733"/>
        <v>3.7735849056603765</v>
      </c>
      <c r="AJ103" s="4">
        <f t="shared" si="734"/>
        <v>4.801991937396255</v>
      </c>
      <c r="AK103" s="4">
        <f t="shared" si="735"/>
        <v>4.4191771187434004</v>
      </c>
      <c r="AL103" s="4">
        <f t="shared" si="736"/>
        <v>3.4872979214780608</v>
      </c>
      <c r="AM103" s="4">
        <f t="shared" si="737"/>
        <v>4.0621403912543208</v>
      </c>
      <c r="AN103" s="4">
        <f t="shared" si="738"/>
        <v>2.251385903382741</v>
      </c>
      <c r="AO103" s="4">
        <f t="shared" si="739"/>
        <v>2.2114952851369551</v>
      </c>
      <c r="AP103" s="4">
        <f t="shared" si="740"/>
        <v>2.7114483374246712</v>
      </c>
      <c r="AQ103" s="4">
        <f t="shared" si="741"/>
        <v>2.8419772199491211</v>
      </c>
      <c r="AR103" s="4">
        <f t="shared" si="742"/>
        <v>2.5558751936269219</v>
      </c>
      <c r="AS103" s="4">
        <f t="shared" si="743"/>
        <v>2.4601867105985553</v>
      </c>
      <c r="AT103" s="4">
        <f t="shared" si="744"/>
        <v>2.2596414991852276</v>
      </c>
      <c r="AU103" s="4">
        <f t="shared" si="745"/>
        <v>0.63440860215053796</v>
      </c>
      <c r="AV103" s="4">
        <f t="shared" si="746"/>
        <v>1.4133131945193611</v>
      </c>
      <c r="AW103" s="4">
        <f t="shared" si="747"/>
        <v>0.66459427591381015</v>
      </c>
      <c r="AX103" s="4">
        <f t="shared" si="748"/>
        <v>-0.57367470519492647</v>
      </c>
      <c r="AY103" s="4">
        <f t="shared" si="749"/>
        <v>0.28849236029491188</v>
      </c>
      <c r="AZ103" s="4">
        <f t="shared" si="750"/>
        <v>0.35106382978722372</v>
      </c>
      <c r="BA103" s="4">
        <f t="shared" si="751"/>
        <v>0.83058247258014362</v>
      </c>
      <c r="BB103" s="4">
        <f t="shared" si="752"/>
        <v>1.4958863126402377</v>
      </c>
      <c r="BC103" s="4">
        <f t="shared" si="753"/>
        <v>1.7046665246111203</v>
      </c>
      <c r="BD103" s="4">
        <f t="shared" si="754"/>
        <v>1.579561115233763</v>
      </c>
      <c r="BE103" s="4">
        <f t="shared" si="755"/>
        <v>1.7214066955328011</v>
      </c>
      <c r="BF103" s="4">
        <f t="shared" si="756"/>
        <v>2.1054847878724026</v>
      </c>
      <c r="BG103" s="4">
        <f t="shared" si="757"/>
        <v>1.2780222082547699</v>
      </c>
      <c r="BH103" s="4">
        <f t="shared" si="758"/>
        <v>1.6280525986224204</v>
      </c>
      <c r="BI103" s="4">
        <f t="shared" si="759"/>
        <v>1.3600498338870448</v>
      </c>
      <c r="BJ103" s="4">
        <f t="shared" si="760"/>
        <v>1.2372409526755446</v>
      </c>
      <c r="BK103" s="4">
        <f t="shared" si="761"/>
        <v>2.0997103847745002</v>
      </c>
      <c r="BL103" s="4">
        <f t="shared" si="762"/>
        <v>2.3926884370507162</v>
      </c>
      <c r="BM103" s="4">
        <f t="shared" si="763"/>
        <v>2.6016593260268284</v>
      </c>
      <c r="BN103" s="4">
        <f t="shared" si="764"/>
        <v>2.3831347387717638</v>
      </c>
      <c r="BO103" s="4">
        <f t="shared" si="765"/>
        <v>2.3807111741465103</v>
      </c>
      <c r="BP103" s="4">
        <f t="shared" si="766"/>
        <v>1.7250025072711006</v>
      </c>
      <c r="BQ103" s="4">
        <f t="shared" si="767"/>
        <v>1.7570130777678106</v>
      </c>
      <c r="BR103" s="4">
        <f t="shared" si="768"/>
        <v>1.979508604396707</v>
      </c>
      <c r="BS103" s="4">
        <f t="shared" si="769"/>
        <v>2.3847219473579928</v>
      </c>
      <c r="BT103" s="4">
        <f t="shared" si="770"/>
        <v>2.6126392586019787</v>
      </c>
      <c r="BU103" s="4">
        <f t="shared" si="771"/>
        <v>2.8745217305994109</v>
      </c>
      <c r="BV103" s="4">
        <f t="shared" si="772"/>
        <v>3.296917674600075</v>
      </c>
      <c r="BW103" s="4">
        <f t="shared" si="773"/>
        <v>3.083019232627815</v>
      </c>
      <c r="BX103" s="4">
        <f t="shared" si="774"/>
        <v>2.9688700999231488</v>
      </c>
      <c r="BY103" s="4">
        <f t="shared" si="775"/>
        <v>3.0040053404539524</v>
      </c>
      <c r="BZ103" s="4">
        <f t="shared" si="776"/>
        <v>1.8319169027384286</v>
      </c>
      <c r="CA103" s="4">
        <f t="shared" si="777"/>
        <v>0.90943183948997142</v>
      </c>
      <c r="CB103" s="4">
        <f t="shared" si="778"/>
        <v>-8.39787253895663E-2</v>
      </c>
      <c r="CC103" s="4">
        <f t="shared" si="779"/>
        <v>-0.49995370799000849</v>
      </c>
      <c r="CD103" s="4">
        <f t="shared" si="780"/>
        <v>1.8545994065277682E-2</v>
      </c>
      <c r="CE103" s="4">
        <f t="shared" si="781"/>
        <v>0.18582179689679013</v>
      </c>
      <c r="CF103" s="4">
        <f t="shared" si="782"/>
        <v>1.3447889428464643</v>
      </c>
      <c r="CG103" s="4">
        <f t="shared" si="783"/>
        <v>1.6934958593095795</v>
      </c>
      <c r="CH103" s="4">
        <f t="shared" si="784"/>
        <v>2.5959577229742292</v>
      </c>
      <c r="CI103" s="4">
        <f t="shared" si="785"/>
        <v>3.0510989520541543</v>
      </c>
      <c r="CJ103" s="4">
        <f t="shared" si="786"/>
        <v>3.3081459638776289</v>
      </c>
      <c r="CK103" s="4">
        <f t="shared" si="787"/>
        <v>3.0469393357123176</v>
      </c>
      <c r="CL103" s="4">
        <f t="shared" si="788"/>
        <v>2.295318995120188</v>
      </c>
      <c r="CM103" s="4">
        <f t="shared" si="789"/>
        <v>2.5377969762419017</v>
      </c>
      <c r="CN103" s="4">
        <f t="shared" si="790"/>
        <v>2.292391401302285</v>
      </c>
      <c r="CO103" s="4">
        <f t="shared" si="791"/>
        <v>2.113301367430287</v>
      </c>
      <c r="CP103" s="4">
        <f t="shared" si="792"/>
        <v>2.3939929328621989</v>
      </c>
      <c r="CQ103" s="4">
        <f t="shared" si="793"/>
        <v>2.0186062840091168</v>
      </c>
      <c r="CR103" s="4">
        <f t="shared" si="794"/>
        <v>2.13637949075689</v>
      </c>
      <c r="CS103" s="4">
        <f t="shared" si="795"/>
        <v>2.4260869565217336</v>
      </c>
      <c r="CT103" s="4">
        <f t="shared" si="796"/>
        <v>2.4588042446725966</v>
      </c>
      <c r="CU103" s="4">
        <f t="shared" si="797"/>
        <v>3.1400550584996578</v>
      </c>
      <c r="CV103" s="4">
        <f t="shared" si="798"/>
        <v>2.4331938871339442</v>
      </c>
      <c r="CW103" s="4">
        <f t="shared" si="799"/>
        <v>2.6402920451651157</v>
      </c>
      <c r="CX103" s="4">
        <f t="shared" si="800"/>
        <v>1.9366790165038728</v>
      </c>
      <c r="CY103" s="4">
        <f t="shared" si="801"/>
        <v>1.6515138877304159</v>
      </c>
      <c r="CZ103" s="4">
        <f t="shared" si="802"/>
        <v>2.5920986831138526</v>
      </c>
      <c r="DA103" s="4">
        <f t="shared" si="803"/>
        <v>2.7047146401985023</v>
      </c>
      <c r="DB103" s="4">
        <f t="shared" si="804"/>
        <v>3.3454485379150967</v>
      </c>
      <c r="DC103" s="4">
        <f t="shared" si="805"/>
        <v>4.0124723065561474</v>
      </c>
      <c r="DD103" s="4">
        <f t="shared" si="806"/>
        <v>3.9808270371272991</v>
      </c>
      <c r="DE103" s="4">
        <f t="shared" si="807"/>
        <v>3.7770798099379777</v>
      </c>
      <c r="DF103" s="4">
        <f t="shared" si="808"/>
        <v>3.5968347853888361</v>
      </c>
      <c r="DG103" s="4">
        <f t="shared" si="809"/>
        <v>2.863679394130636</v>
      </c>
      <c r="DH103" s="4">
        <f t="shared" si="810"/>
        <v>2.8595984061254853</v>
      </c>
      <c r="DI103" s="4">
        <f t="shared" si="811"/>
        <v>2.6074809871178051</v>
      </c>
      <c r="DJ103" s="4">
        <f t="shared" si="812"/>
        <v>2.6464007406836076</v>
      </c>
      <c r="DK103" s="4">
        <f t="shared" si="813"/>
        <v>3.2747910115806356</v>
      </c>
      <c r="DL103" s="4">
        <f t="shared" si="814"/>
        <v>2.9168249145461456</v>
      </c>
      <c r="DM103" s="4">
        <f t="shared" si="815"/>
        <v>2.9118136439267861</v>
      </c>
      <c r="DN103" s="4">
        <f t="shared" si="816"/>
        <v>2.9239326518340381</v>
      </c>
      <c r="DO103" s="4">
        <f t="shared" si="817"/>
        <v>2.4728946977573107</v>
      </c>
      <c r="DP103" s="4">
        <f t="shared" si="818"/>
        <v>2.5094102885821812</v>
      </c>
      <c r="DQ103" s="4">
        <f t="shared" si="819"/>
        <v>2.6016021165576664</v>
      </c>
      <c r="DR103" s="4">
        <f t="shared" si="820"/>
        <v>2.3442634922953287</v>
      </c>
      <c r="DS103" s="4">
        <f t="shared" si="821"/>
        <v>0.92760344952531604</v>
      </c>
      <c r="DT103" s="4">
        <f t="shared" si="822"/>
        <v>-23.723810209518327</v>
      </c>
      <c r="DU103" s="4">
        <f t="shared" si="823"/>
        <v>-18.651959028722874</v>
      </c>
      <c r="DV103" s="4">
        <f t="shared" si="824"/>
        <v>-17.974882260596537</v>
      </c>
      <c r="DW103" s="4">
        <f t="shared" si="825"/>
        <v>-17.649170675665971</v>
      </c>
      <c r="DX103" s="4">
        <f t="shared" si="826"/>
        <v>12.809137247498592</v>
      </c>
      <c r="DY103" s="4">
        <f t="shared" si="827"/>
        <v>9.6944615655542918</v>
      </c>
      <c r="DZ103" s="4">
        <f t="shared" si="828"/>
        <v>10.94388864723792</v>
      </c>
      <c r="EA103" s="4">
        <f t="shared" si="829"/>
        <v>12.119626820123797</v>
      </c>
      <c r="EB103" s="4">
        <f t="shared" si="830"/>
        <v>8.9113881683541063</v>
      </c>
      <c r="EC103" s="4">
        <f t="shared" si="831"/>
        <v>6.3653877026810024</v>
      </c>
      <c r="ED103" s="4">
        <f t="shared" si="832"/>
        <v>4.8302360228965613</v>
      </c>
      <c r="EE103" s="4">
        <f t="shared" si="833"/>
        <v>5.9802472976125731</v>
      </c>
      <c r="EF103" s="11">
        <f t="shared" si="834"/>
        <v>5.9510295021511839</v>
      </c>
      <c r="EG103" s="11">
        <f t="shared" si="835"/>
        <v>5.0991623273715314</v>
      </c>
      <c r="EH103" s="11">
        <f t="shared" si="836"/>
        <v>4.6949061261126523</v>
      </c>
      <c r="EI103" s="11">
        <f t="shared" si="837"/>
        <v>2.9389638978573496</v>
      </c>
      <c r="EJ103" s="11">
        <f t="shared" si="838"/>
        <v>2.2312177307041159</v>
      </c>
      <c r="EK103" s="11">
        <f t="shared" si="839"/>
        <v>1.5486307227345453</v>
      </c>
      <c r="EL103" s="11">
        <f t="shared" si="840"/>
        <v>1.31060534290246</v>
      </c>
      <c r="EM103" s="11">
        <f t="shared" si="841"/>
        <v>1.1261129290740746</v>
      </c>
      <c r="EN103" s="11">
        <f t="shared" si="842"/>
        <v>0.73357863978340543</v>
      </c>
      <c r="EO103" s="11">
        <f t="shared" si="843"/>
        <v>0.37290090771959772</v>
      </c>
      <c r="EP103" s="11">
        <f t="shared" si="844"/>
        <v>0.15748827776498331</v>
      </c>
      <c r="EQ103" s="11">
        <f t="shared" si="845"/>
        <v>0.18693829957623365</v>
      </c>
      <c r="ER103" s="11">
        <f t="shared" si="846"/>
        <v>0.22795148695515799</v>
      </c>
      <c r="ES103" s="11">
        <f t="shared" si="847"/>
        <v>0.43584758120760458</v>
      </c>
      <c r="ET103" s="11">
        <f t="shared" si="848"/>
        <v>0.54791308673478589</v>
      </c>
      <c r="EU103" s="11">
        <f t="shared" si="849"/>
        <v>0.55596914350146687</v>
      </c>
      <c r="EV103" s="11">
        <f t="shared" si="850"/>
        <v>0.52374305355478157</v>
      </c>
      <c r="EW103" s="11">
        <f t="shared" si="851"/>
        <v>0.51953539353279954</v>
      </c>
      <c r="EX103" s="11">
        <f t="shared" si="852"/>
        <v>0.46045405921408822</v>
      </c>
      <c r="EY103" s="11">
        <f t="shared" si="853"/>
        <v>0.46677034676438911</v>
      </c>
      <c r="EZ103" s="11">
        <f t="shared" si="854"/>
        <v>0.47214167059612677</v>
      </c>
      <c r="FA103" s="11">
        <f t="shared" si="855"/>
        <v>0.42865698711727074</v>
      </c>
      <c r="FB103" s="11">
        <f t="shared" si="856"/>
        <v>0.46329968076133099</v>
      </c>
      <c r="FC103" s="11">
        <f t="shared" si="857"/>
        <v>0.50751632279968373</v>
      </c>
      <c r="FD103" s="11">
        <f t="shared" si="858"/>
        <v>0.51541486733686082</v>
      </c>
      <c r="FE103" s="11">
        <f t="shared" si="859"/>
        <v>0.50953727886873246</v>
      </c>
      <c r="FF103" s="11">
        <f t="shared" si="860"/>
        <v>0.49815191302031714</v>
      </c>
    </row>
    <row r="104" spans="2:162" x14ac:dyDescent="0.2">
      <c r="B104" t="str">
        <f t="shared" si="704"/>
        <v xml:space="preserve">      Leisure and Hospitality</v>
      </c>
      <c r="C104" s="4"/>
      <c r="D104" s="4"/>
      <c r="E104" s="4"/>
      <c r="F104" s="4"/>
      <c r="G104" s="4">
        <f t="shared" si="705"/>
        <v>3.1516499814608689</v>
      </c>
      <c r="H104" s="4">
        <f t="shared" si="706"/>
        <v>1.6146788990825778</v>
      </c>
      <c r="I104" s="4">
        <f t="shared" si="707"/>
        <v>-0.72886297376095754</v>
      </c>
      <c r="J104" s="4">
        <f t="shared" si="708"/>
        <v>0.32906764168190161</v>
      </c>
      <c r="K104" s="4">
        <f t="shared" si="709"/>
        <v>-0.43134435657801173</v>
      </c>
      <c r="L104" s="4">
        <f t="shared" si="710"/>
        <v>0.61394005055976919</v>
      </c>
      <c r="M104" s="4">
        <f t="shared" si="711"/>
        <v>3.5976505139500681</v>
      </c>
      <c r="N104" s="4">
        <f t="shared" si="712"/>
        <v>3.4256559766763672</v>
      </c>
      <c r="O104" s="4">
        <f t="shared" si="713"/>
        <v>3.2490974729241895</v>
      </c>
      <c r="P104" s="4">
        <f t="shared" si="714"/>
        <v>3.6252692031586431</v>
      </c>
      <c r="Q104" s="4">
        <f t="shared" si="715"/>
        <v>3.9688164422395422</v>
      </c>
      <c r="R104" s="4">
        <f t="shared" si="716"/>
        <v>2.3960535588442688</v>
      </c>
      <c r="S104" s="4">
        <f t="shared" si="717"/>
        <v>2.4125874125874303</v>
      </c>
      <c r="T104" s="4">
        <f t="shared" si="718"/>
        <v>2.8749567024593192</v>
      </c>
      <c r="U104" s="4">
        <f t="shared" si="719"/>
        <v>0.88616223585551435</v>
      </c>
      <c r="V104" s="4">
        <f t="shared" si="720"/>
        <v>3.8196834136269731</v>
      </c>
      <c r="W104" s="4">
        <f t="shared" si="721"/>
        <v>4.7456469784909805</v>
      </c>
      <c r="X104" s="4">
        <f t="shared" si="722"/>
        <v>3.8047138047138107</v>
      </c>
      <c r="Y104" s="4">
        <f t="shared" si="723"/>
        <v>3.817567567567548</v>
      </c>
      <c r="Z104" s="4">
        <f t="shared" si="724"/>
        <v>4.0437520715942865</v>
      </c>
      <c r="AA104" s="4">
        <f t="shared" si="725"/>
        <v>1.2711864406779405</v>
      </c>
      <c r="AB104" s="4">
        <f t="shared" si="726"/>
        <v>3.0814142069412798</v>
      </c>
      <c r="AC104" s="4">
        <f t="shared" si="727"/>
        <v>5.109013992840894</v>
      </c>
      <c r="AD104" s="4">
        <f t="shared" si="728"/>
        <v>3.568015291494131</v>
      </c>
      <c r="AE104" s="4">
        <f t="shared" si="729"/>
        <v>4.6346958480849576</v>
      </c>
      <c r="AF104" s="4">
        <f t="shared" si="730"/>
        <v>2.1711768407803422</v>
      </c>
      <c r="AG104" s="4">
        <f t="shared" si="731"/>
        <v>2.1362229102167118</v>
      </c>
      <c r="AH104" s="4">
        <f t="shared" si="732"/>
        <v>3.5373731159643151</v>
      </c>
      <c r="AI104" s="4">
        <f t="shared" si="733"/>
        <v>3.291294986158122</v>
      </c>
      <c r="AJ104" s="4">
        <f t="shared" si="734"/>
        <v>4.9892208192177545</v>
      </c>
      <c r="AK104" s="4">
        <f t="shared" si="735"/>
        <v>4.395271294331593</v>
      </c>
      <c r="AL104" s="4">
        <f t="shared" si="736"/>
        <v>1.5448603683897888</v>
      </c>
      <c r="AM104" s="4">
        <f t="shared" si="737"/>
        <v>5.7176891006551323</v>
      </c>
      <c r="AN104" s="4">
        <f t="shared" si="738"/>
        <v>4.3414491053094695</v>
      </c>
      <c r="AO104" s="4">
        <f t="shared" si="739"/>
        <v>3.7166085946573668</v>
      </c>
      <c r="AP104" s="4">
        <f t="shared" si="740"/>
        <v>5.9391456992393232</v>
      </c>
      <c r="AQ104" s="4">
        <f t="shared" si="741"/>
        <v>2.5915492957746755</v>
      </c>
      <c r="AR104" s="4">
        <f t="shared" si="742"/>
        <v>1.8273826258082604</v>
      </c>
      <c r="AS104" s="4">
        <f t="shared" si="743"/>
        <v>-0.16797312430011369</v>
      </c>
      <c r="AT104" s="4">
        <f t="shared" si="744"/>
        <v>0.66280033140015959</v>
      </c>
      <c r="AU104" s="4">
        <f t="shared" si="745"/>
        <v>-8.237232289951546E-2</v>
      </c>
      <c r="AV104" s="4">
        <f t="shared" si="746"/>
        <v>8.28271673108949E-2</v>
      </c>
      <c r="AW104" s="4">
        <f t="shared" si="747"/>
        <v>0.78519349411105832</v>
      </c>
      <c r="AX104" s="4">
        <f t="shared" si="748"/>
        <v>-3.5939643347050687</v>
      </c>
      <c r="AY104" s="4">
        <f t="shared" si="749"/>
        <v>-3.9021709260785964</v>
      </c>
      <c r="AZ104" s="4">
        <f t="shared" si="750"/>
        <v>-2.8689655172413842</v>
      </c>
      <c r="BA104" s="4">
        <f t="shared" si="751"/>
        <v>-1.5859766277128484</v>
      </c>
      <c r="BB104" s="4">
        <f t="shared" si="752"/>
        <v>0.68298235628911907</v>
      </c>
      <c r="BC104" s="4">
        <f t="shared" si="753"/>
        <v>1.4297969688304102</v>
      </c>
      <c r="BD104" s="4">
        <f t="shared" si="754"/>
        <v>1.022436807725069</v>
      </c>
      <c r="BE104" s="4">
        <f t="shared" si="755"/>
        <v>1.6680802940344908</v>
      </c>
      <c r="BF104" s="4">
        <f t="shared" si="756"/>
        <v>3.3352176370831099</v>
      </c>
      <c r="BG104" s="4">
        <f t="shared" si="757"/>
        <v>2.9320552579644943</v>
      </c>
      <c r="BH104" s="4">
        <f t="shared" si="758"/>
        <v>3.8515603036266555</v>
      </c>
      <c r="BI104" s="4">
        <f t="shared" si="759"/>
        <v>2.4471635150166815</v>
      </c>
      <c r="BJ104" s="4">
        <f t="shared" si="760"/>
        <v>1.8052516411378505</v>
      </c>
      <c r="BK104" s="4">
        <f t="shared" si="761"/>
        <v>2.3829087921117376</v>
      </c>
      <c r="BL104" s="4">
        <f t="shared" si="762"/>
        <v>2.680021656740661</v>
      </c>
      <c r="BM104" s="4">
        <f t="shared" si="763"/>
        <v>3.5016286644951045</v>
      </c>
      <c r="BN104" s="4">
        <f t="shared" si="764"/>
        <v>3.3315421816227708</v>
      </c>
      <c r="BO104" s="4">
        <f t="shared" si="765"/>
        <v>3.6650615302300737</v>
      </c>
      <c r="BP104" s="4">
        <f t="shared" si="766"/>
        <v>2.689164249934084</v>
      </c>
      <c r="BQ104" s="4">
        <f t="shared" si="767"/>
        <v>3.3569367951744145</v>
      </c>
      <c r="BR104" s="4">
        <f t="shared" si="768"/>
        <v>3.4321372854914323</v>
      </c>
      <c r="BS104" s="4">
        <f t="shared" si="769"/>
        <v>3.6387096774193717</v>
      </c>
      <c r="BT104" s="4">
        <f t="shared" si="770"/>
        <v>3.7997432605904935</v>
      </c>
      <c r="BU104" s="4">
        <f t="shared" si="771"/>
        <v>3.4509007866023733</v>
      </c>
      <c r="BV104" s="4">
        <f t="shared" si="772"/>
        <v>3.142282554047271</v>
      </c>
      <c r="BW104" s="4">
        <f t="shared" si="773"/>
        <v>2.9133466135458086</v>
      </c>
      <c r="BX104" s="4">
        <f t="shared" si="774"/>
        <v>1.9539945584961638</v>
      </c>
      <c r="BY104" s="4">
        <f t="shared" si="775"/>
        <v>1.2018641157713894</v>
      </c>
      <c r="BZ104" s="4">
        <f t="shared" si="776"/>
        <v>-0.99926882768706093</v>
      </c>
      <c r="CA104" s="4">
        <f t="shared" si="777"/>
        <v>-3.7986934430195851</v>
      </c>
      <c r="CB104" s="4">
        <f t="shared" si="778"/>
        <v>-5.2644347404172676</v>
      </c>
      <c r="CC104" s="4">
        <f t="shared" si="779"/>
        <v>-5.3562772661173152</v>
      </c>
      <c r="CD104" s="4">
        <f t="shared" si="780"/>
        <v>-4.4066962087641599</v>
      </c>
      <c r="CE104" s="4">
        <f t="shared" si="781"/>
        <v>-2.5402414486921598</v>
      </c>
      <c r="CF104" s="4">
        <f t="shared" si="782"/>
        <v>-7.6824583866852425E-2</v>
      </c>
      <c r="CG104" s="4">
        <f t="shared" si="783"/>
        <v>0.33290653008963833</v>
      </c>
      <c r="CH104" s="4">
        <f t="shared" si="784"/>
        <v>1.9057429822302296</v>
      </c>
      <c r="CI104" s="4">
        <f t="shared" si="785"/>
        <v>2.2193548387096751</v>
      </c>
      <c r="CJ104" s="4">
        <f t="shared" si="786"/>
        <v>2.4859046642747185</v>
      </c>
      <c r="CK104" s="4">
        <f t="shared" si="787"/>
        <v>2.3481368044921069</v>
      </c>
      <c r="CL104" s="4">
        <f t="shared" si="788"/>
        <v>2.324993682082388</v>
      </c>
      <c r="CM104" s="4">
        <f t="shared" si="789"/>
        <v>3.1305225953042193</v>
      </c>
      <c r="CN104" s="4">
        <f t="shared" si="790"/>
        <v>3.2008002000500246</v>
      </c>
      <c r="CO104" s="4">
        <f t="shared" si="791"/>
        <v>3.3416458852867592</v>
      </c>
      <c r="CP104" s="4">
        <f t="shared" si="792"/>
        <v>4.0750802667325337</v>
      </c>
      <c r="CQ104" s="4">
        <f t="shared" si="793"/>
        <v>3.9902080783353666</v>
      </c>
      <c r="CR104" s="4">
        <f t="shared" si="794"/>
        <v>4.1919069542040388</v>
      </c>
      <c r="CS104" s="4">
        <f t="shared" si="795"/>
        <v>4.8021235521235495</v>
      </c>
      <c r="CT104" s="4">
        <f t="shared" si="796"/>
        <v>4.0104413858566668</v>
      </c>
      <c r="CU104" s="4">
        <f t="shared" si="797"/>
        <v>4.2372881355932313</v>
      </c>
      <c r="CV104" s="4">
        <f t="shared" si="798"/>
        <v>3.2790697674418556</v>
      </c>
      <c r="CW104" s="4">
        <f t="shared" si="799"/>
        <v>3.0623992631821251</v>
      </c>
      <c r="CX104" s="4">
        <f t="shared" si="800"/>
        <v>2.5781428245494009</v>
      </c>
      <c r="CY104" s="4">
        <f t="shared" si="801"/>
        <v>2.9132791327913354</v>
      </c>
      <c r="CZ104" s="4">
        <f t="shared" si="802"/>
        <v>3.7378968700743087</v>
      </c>
      <c r="DA104" s="4">
        <f t="shared" si="803"/>
        <v>5.0268096514745508</v>
      </c>
      <c r="DB104" s="4">
        <f t="shared" si="804"/>
        <v>5.2713523131672435</v>
      </c>
      <c r="DC104" s="4">
        <f t="shared" si="805"/>
        <v>5.0252359008119418</v>
      </c>
      <c r="DD104" s="4">
        <f t="shared" si="806"/>
        <v>4.7102235728239572</v>
      </c>
      <c r="DE104" s="4">
        <f t="shared" si="807"/>
        <v>3.8289725590299861</v>
      </c>
      <c r="DF104" s="4">
        <f t="shared" si="808"/>
        <v>3.6974434819353474</v>
      </c>
      <c r="DG104" s="4">
        <f t="shared" si="809"/>
        <v>3.3430839949853741</v>
      </c>
      <c r="DH104" s="4">
        <f t="shared" si="810"/>
        <v>3.9800995024875663</v>
      </c>
      <c r="DI104" s="4">
        <f t="shared" si="811"/>
        <v>2.786314279860691</v>
      </c>
      <c r="DJ104" s="4">
        <f t="shared" si="812"/>
        <v>2.7709861450692763</v>
      </c>
      <c r="DK104" s="4">
        <f t="shared" si="813"/>
        <v>3.2551556813586791</v>
      </c>
      <c r="DL104" s="4">
        <f t="shared" si="814"/>
        <v>2.6913875598086223</v>
      </c>
      <c r="DM104" s="4">
        <f t="shared" si="815"/>
        <v>2.5313932629061231</v>
      </c>
      <c r="DN104" s="4">
        <f t="shared" si="816"/>
        <v>2.7954004758128592</v>
      </c>
      <c r="DO104" s="4">
        <f t="shared" si="817"/>
        <v>1.4294106128842632</v>
      </c>
      <c r="DP104" s="4">
        <f t="shared" si="818"/>
        <v>1.1259949524364377</v>
      </c>
      <c r="DQ104" s="4">
        <f t="shared" si="819"/>
        <v>1.6718506998444793</v>
      </c>
      <c r="DR104" s="4">
        <f t="shared" si="820"/>
        <v>1.022179363548692</v>
      </c>
      <c r="DS104" s="4">
        <f t="shared" si="821"/>
        <v>-0.28957528957529455</v>
      </c>
      <c r="DT104" s="4">
        <f t="shared" si="822"/>
        <v>-44.615089268573641</v>
      </c>
      <c r="DU104" s="4">
        <f t="shared" si="823"/>
        <v>-36.978967495219884</v>
      </c>
      <c r="DV104" s="4">
        <f t="shared" si="824"/>
        <v>-35.586101565482998</v>
      </c>
      <c r="DW104" s="4">
        <f t="shared" si="825"/>
        <v>-35.759922555663117</v>
      </c>
      <c r="DX104" s="4">
        <f t="shared" si="826"/>
        <v>28.249566724436725</v>
      </c>
      <c r="DY104" s="4">
        <f t="shared" si="827"/>
        <v>24.605582524271853</v>
      </c>
      <c r="DZ104" s="4">
        <f t="shared" si="828"/>
        <v>28.215767634854739</v>
      </c>
      <c r="EA104" s="4">
        <f t="shared" si="829"/>
        <v>32.549728752260407</v>
      </c>
      <c r="EB104" s="4">
        <f t="shared" si="830"/>
        <v>22.270270270270309</v>
      </c>
      <c r="EC104" s="4">
        <f t="shared" si="831"/>
        <v>12.977842707572428</v>
      </c>
      <c r="ED104" s="4">
        <f t="shared" si="832"/>
        <v>10.217290799815082</v>
      </c>
      <c r="EE104" s="4">
        <f t="shared" si="833"/>
        <v>10.777626193724421</v>
      </c>
      <c r="EF104" s="11">
        <f t="shared" si="834"/>
        <v>9.0812334217506461</v>
      </c>
      <c r="EG104" s="11">
        <f t="shared" si="835"/>
        <v>6.8053017241379576</v>
      </c>
      <c r="EH104" s="11">
        <f t="shared" si="836"/>
        <v>4.6427432885906006</v>
      </c>
      <c r="EI104" s="11">
        <f t="shared" si="837"/>
        <v>2.4764162561576208</v>
      </c>
      <c r="EJ104" s="11">
        <f t="shared" si="838"/>
        <v>1.265148682782713</v>
      </c>
      <c r="EK104" s="11">
        <f t="shared" si="839"/>
        <v>1.397160398614461</v>
      </c>
      <c r="EL104" s="11">
        <f t="shared" si="840"/>
        <v>1.5850911719044181</v>
      </c>
      <c r="EM104" s="11">
        <f t="shared" si="841"/>
        <v>1.6298355322653224</v>
      </c>
      <c r="EN104" s="11">
        <f t="shared" si="842"/>
        <v>2.019083227075269</v>
      </c>
      <c r="EO104" s="11">
        <f t="shared" si="843"/>
        <v>1.5502071042303278</v>
      </c>
      <c r="EP104" s="11">
        <f t="shared" si="844"/>
        <v>1.1497001451330924</v>
      </c>
      <c r="EQ104" s="11">
        <f t="shared" si="845"/>
        <v>1.3554333514057992</v>
      </c>
      <c r="ER104" s="11">
        <f t="shared" si="846"/>
        <v>1.4501682663592641</v>
      </c>
      <c r="ES104" s="11">
        <f t="shared" si="847"/>
        <v>1.768875134629222</v>
      </c>
      <c r="ET104" s="11">
        <f t="shared" si="848"/>
        <v>1.7976391941520342</v>
      </c>
      <c r="EU104" s="11">
        <f t="shared" si="849"/>
        <v>1.5202424827885475</v>
      </c>
      <c r="EV104" s="11">
        <f t="shared" si="850"/>
        <v>1.1198161520109995</v>
      </c>
      <c r="EW104" s="11">
        <f t="shared" si="851"/>
        <v>1.038961189008325</v>
      </c>
      <c r="EX104" s="11">
        <f t="shared" si="852"/>
        <v>0.18653413258467033</v>
      </c>
      <c r="EY104" s="11">
        <f t="shared" si="853"/>
        <v>-0.48329997753296938</v>
      </c>
      <c r="EZ104" s="11">
        <f t="shared" si="854"/>
        <v>-0.56747425486378678</v>
      </c>
      <c r="FA104" s="11">
        <f t="shared" si="855"/>
        <v>-0.78803184144911054</v>
      </c>
      <c r="FB104" s="11">
        <f t="shared" si="856"/>
        <v>-0.2984153176966875</v>
      </c>
      <c r="FC104" s="11">
        <f t="shared" si="857"/>
        <v>0.25105143667476515</v>
      </c>
      <c r="FD104" s="11">
        <f t="shared" si="858"/>
        <v>0.3433622968353145</v>
      </c>
      <c r="FE104" s="11">
        <f t="shared" si="859"/>
        <v>0.4499619076817396</v>
      </c>
      <c r="FF104" s="11">
        <f t="shared" si="860"/>
        <v>0.50832378032217296</v>
      </c>
    </row>
    <row r="105" spans="2:162" x14ac:dyDescent="0.2">
      <c r="B105" t="str">
        <f t="shared" ref="B105:B107" si="861">B21</f>
        <v xml:space="preserve">   Government</v>
      </c>
      <c r="C105" s="4"/>
      <c r="D105" s="4"/>
      <c r="E105" s="4"/>
      <c r="F105" s="4"/>
      <c r="G105" s="4">
        <f t="shared" si="705"/>
        <v>3.0351805012646338</v>
      </c>
      <c r="H105" s="4">
        <f t="shared" si="706"/>
        <v>4.4782905205728474</v>
      </c>
      <c r="I105" s="4">
        <f t="shared" si="707"/>
        <v>3.4575061342850821</v>
      </c>
      <c r="J105" s="4">
        <f t="shared" si="708"/>
        <v>4.054659498207891</v>
      </c>
      <c r="K105" s="4">
        <f t="shared" si="709"/>
        <v>5.3113144387413547</v>
      </c>
      <c r="L105" s="4">
        <f t="shared" si="710"/>
        <v>3.524804177545704</v>
      </c>
      <c r="M105" s="4">
        <f t="shared" si="711"/>
        <v>2.1992238033635259</v>
      </c>
      <c r="N105" s="4">
        <f t="shared" si="712"/>
        <v>4.0043057050591857</v>
      </c>
      <c r="O105" s="4">
        <f t="shared" si="713"/>
        <v>1.8648018648018905</v>
      </c>
      <c r="P105" s="4">
        <f t="shared" si="714"/>
        <v>1.8705338377469349</v>
      </c>
      <c r="Q105" s="4">
        <f t="shared" si="715"/>
        <v>2.65822784810128</v>
      </c>
      <c r="R105" s="4">
        <f t="shared" si="716"/>
        <v>1.5317739598426749</v>
      </c>
      <c r="S105" s="4">
        <f t="shared" si="717"/>
        <v>1.9346785937174982</v>
      </c>
      <c r="T105" s="4">
        <f t="shared" si="718"/>
        <v>1.9187126057355064</v>
      </c>
      <c r="U105" s="4">
        <f t="shared" si="719"/>
        <v>0.59597205096588723</v>
      </c>
      <c r="V105" s="4">
        <f t="shared" si="720"/>
        <v>2.1202854230377044</v>
      </c>
      <c r="W105" s="4">
        <f t="shared" si="721"/>
        <v>2.6122448979591706</v>
      </c>
      <c r="X105" s="4">
        <f t="shared" si="722"/>
        <v>2.1255060728744946</v>
      </c>
      <c r="Y105" s="4">
        <f t="shared" si="723"/>
        <v>2.3289070480081664</v>
      </c>
      <c r="Z105" s="4">
        <f t="shared" si="724"/>
        <v>1.1379516869634898</v>
      </c>
      <c r="AA105" s="4">
        <f t="shared" si="725"/>
        <v>2.0286396181384392</v>
      </c>
      <c r="AB105" s="4">
        <f t="shared" si="726"/>
        <v>1.5064420218037666</v>
      </c>
      <c r="AC105" s="4">
        <f t="shared" si="727"/>
        <v>1.8965861449391275</v>
      </c>
      <c r="AD105" s="4">
        <f t="shared" si="728"/>
        <v>1.2238452427951074</v>
      </c>
      <c r="AE105" s="4">
        <f t="shared" si="729"/>
        <v>-3.8986354775827348E-2</v>
      </c>
      <c r="AF105" s="4">
        <f t="shared" si="730"/>
        <v>2.2456551454794083</v>
      </c>
      <c r="AG105" s="4">
        <f t="shared" si="731"/>
        <v>2.5274294670846187</v>
      </c>
      <c r="AH105" s="4">
        <f t="shared" si="732"/>
        <v>2.4570982839313471</v>
      </c>
      <c r="AI105" s="4">
        <f t="shared" si="733"/>
        <v>3.3346333853354171</v>
      </c>
      <c r="AJ105" s="4">
        <f t="shared" si="734"/>
        <v>2.0626432391138261</v>
      </c>
      <c r="AK105" s="4">
        <f t="shared" si="735"/>
        <v>2.6180011465698483</v>
      </c>
      <c r="AL105" s="4">
        <f t="shared" si="736"/>
        <v>2.9120669965740253</v>
      </c>
      <c r="AM105" s="4">
        <f t="shared" si="737"/>
        <v>2.3211926778637482</v>
      </c>
      <c r="AN105" s="4">
        <f t="shared" si="738"/>
        <v>2.3016467065868351</v>
      </c>
      <c r="AO105" s="4">
        <f t="shared" si="739"/>
        <v>2.681564245810053</v>
      </c>
      <c r="AP105" s="4">
        <f t="shared" si="740"/>
        <v>2.1453671167005695</v>
      </c>
      <c r="AQ105" s="4">
        <f t="shared" si="741"/>
        <v>2.4345260051641393</v>
      </c>
      <c r="AR105" s="4">
        <f t="shared" si="742"/>
        <v>2.5059447594658613</v>
      </c>
      <c r="AS105" s="4">
        <f t="shared" si="743"/>
        <v>1.0155966630395197</v>
      </c>
      <c r="AT105" s="4">
        <f t="shared" si="744"/>
        <v>0.95962339308346412</v>
      </c>
      <c r="AU105" s="4">
        <f t="shared" si="745"/>
        <v>2.4846957148001447</v>
      </c>
      <c r="AV105" s="4">
        <f t="shared" si="746"/>
        <v>2.4625267665953077</v>
      </c>
      <c r="AW105" s="4">
        <f t="shared" si="747"/>
        <v>3.5727109515260258</v>
      </c>
      <c r="AX105" s="4">
        <f t="shared" si="748"/>
        <v>4.4476327116212522</v>
      </c>
      <c r="AY105" s="4">
        <f t="shared" si="749"/>
        <v>2.7055516514406186</v>
      </c>
      <c r="AZ105" s="4">
        <f t="shared" si="750"/>
        <v>2.2117729014280663</v>
      </c>
      <c r="BA105" s="4">
        <f t="shared" si="751"/>
        <v>1.837406829606536</v>
      </c>
      <c r="BB105" s="4">
        <f t="shared" si="752"/>
        <v>1.5281593406593297</v>
      </c>
      <c r="BC105" s="4">
        <f t="shared" si="753"/>
        <v>1.436879917892564</v>
      </c>
      <c r="BD105" s="4">
        <f t="shared" si="754"/>
        <v>1.6016357130686831</v>
      </c>
      <c r="BE105" s="4">
        <f t="shared" si="755"/>
        <v>0.81702127659573076</v>
      </c>
      <c r="BF105" s="4">
        <f t="shared" si="756"/>
        <v>0.55809233891426224</v>
      </c>
      <c r="BG105" s="4">
        <f t="shared" si="757"/>
        <v>-8.4317032040470696E-2</v>
      </c>
      <c r="BH105" s="4">
        <f t="shared" si="758"/>
        <v>-0.46956230085528627</v>
      </c>
      <c r="BI105" s="4">
        <f t="shared" si="759"/>
        <v>0.40520006753332893</v>
      </c>
      <c r="BJ105" s="4">
        <f t="shared" si="760"/>
        <v>0.1345442314160783</v>
      </c>
      <c r="BK105" s="4">
        <f t="shared" si="761"/>
        <v>-8.4388185654005188E-2</v>
      </c>
      <c r="BL105" s="4">
        <f t="shared" si="762"/>
        <v>-0.11794439764110098</v>
      </c>
      <c r="BM105" s="4">
        <f t="shared" si="763"/>
        <v>-0.15133680847485564</v>
      </c>
      <c r="BN105" s="4">
        <f t="shared" si="764"/>
        <v>-0.11756802149814893</v>
      </c>
      <c r="BO105" s="4">
        <f t="shared" si="765"/>
        <v>0.67567567567567988</v>
      </c>
      <c r="BP105" s="4">
        <f t="shared" si="766"/>
        <v>0.3711201079622084</v>
      </c>
      <c r="BQ105" s="4">
        <f t="shared" si="767"/>
        <v>0.16840687100032614</v>
      </c>
      <c r="BR105" s="4">
        <f t="shared" si="768"/>
        <v>0.28585841600807793</v>
      </c>
      <c r="BS105" s="4">
        <f t="shared" si="769"/>
        <v>0.13422818791943847</v>
      </c>
      <c r="BT105" s="4">
        <f t="shared" si="770"/>
        <v>0.55462184873948939</v>
      </c>
      <c r="BU105" s="4">
        <f t="shared" si="771"/>
        <v>1.311365164761269</v>
      </c>
      <c r="BV105" s="4">
        <f t="shared" si="772"/>
        <v>1.2743125419181656</v>
      </c>
      <c r="BW105" s="4">
        <f t="shared" si="773"/>
        <v>1.7258713136729442</v>
      </c>
      <c r="BX105" s="4">
        <f t="shared" si="774"/>
        <v>1.5544041450777257</v>
      </c>
      <c r="BY105" s="4">
        <f t="shared" si="775"/>
        <v>2.6717557251908497</v>
      </c>
      <c r="BZ105" s="4">
        <f t="shared" si="776"/>
        <v>2.7649006622516792</v>
      </c>
      <c r="CA105" s="4">
        <f t="shared" si="777"/>
        <v>1.8118926041838179</v>
      </c>
      <c r="CB105" s="4">
        <f t="shared" si="778"/>
        <v>2.2712310730743868</v>
      </c>
      <c r="CC105" s="4">
        <f t="shared" si="779"/>
        <v>-9.6977533538089578E-2</v>
      </c>
      <c r="CD105" s="4">
        <f t="shared" si="780"/>
        <v>-0.6766553890768523</v>
      </c>
      <c r="CE105" s="4">
        <f t="shared" si="781"/>
        <v>-0.55007280375343193</v>
      </c>
      <c r="CF105" s="4">
        <f t="shared" si="782"/>
        <v>0.48278081750885438</v>
      </c>
      <c r="CG105" s="4">
        <f t="shared" si="783"/>
        <v>1.6178611875106164E-2</v>
      </c>
      <c r="CH105" s="4">
        <f t="shared" si="784"/>
        <v>-0.6974858069748513</v>
      </c>
      <c r="CI105" s="4">
        <f t="shared" si="785"/>
        <v>-0.91101350252156266</v>
      </c>
      <c r="CJ105" s="4">
        <f t="shared" si="786"/>
        <v>-2.6265214606021825</v>
      </c>
      <c r="CK105" s="4">
        <f t="shared" si="787"/>
        <v>-2.4102232287285696</v>
      </c>
      <c r="CL105" s="4">
        <f t="shared" si="788"/>
        <v>-1.0780790591310097</v>
      </c>
      <c r="CM105" s="4">
        <f t="shared" si="789"/>
        <v>-0.32835330815957908</v>
      </c>
      <c r="CN105" s="4">
        <f t="shared" si="790"/>
        <v>-0.16447368421051989</v>
      </c>
      <c r="CO105" s="4">
        <f t="shared" si="791"/>
        <v>0.67959555776562208</v>
      </c>
      <c r="CP105" s="4">
        <f t="shared" si="792"/>
        <v>0.80911492734476731</v>
      </c>
      <c r="CQ105" s="4">
        <f t="shared" si="793"/>
        <v>0.88947455114478657</v>
      </c>
      <c r="CR105" s="4">
        <f t="shared" si="794"/>
        <v>0.95551894563425943</v>
      </c>
      <c r="CS105" s="4">
        <f t="shared" si="795"/>
        <v>1.0536713862364211</v>
      </c>
      <c r="CT105" s="4">
        <f t="shared" si="796"/>
        <v>1.294021294021297</v>
      </c>
      <c r="CU105" s="4">
        <f t="shared" si="797"/>
        <v>1.2571428571428678</v>
      </c>
      <c r="CV105" s="4">
        <f t="shared" si="798"/>
        <v>1.3381201044386337</v>
      </c>
      <c r="CW105" s="4">
        <f t="shared" si="799"/>
        <v>1.7432388400130394</v>
      </c>
      <c r="CX105" s="4">
        <f t="shared" si="800"/>
        <v>1.4068564036222586</v>
      </c>
      <c r="CY105" s="4">
        <f t="shared" si="801"/>
        <v>1.9187358916478381</v>
      </c>
      <c r="CZ105" s="4">
        <f t="shared" si="802"/>
        <v>2.5281803542673176</v>
      </c>
      <c r="DA105" s="4">
        <f t="shared" si="803"/>
        <v>2.8182546036829459</v>
      </c>
      <c r="DB105" s="4">
        <f t="shared" si="804"/>
        <v>2.6789985648221881</v>
      </c>
      <c r="DC105" s="4">
        <f t="shared" si="805"/>
        <v>2.2148394241417346</v>
      </c>
      <c r="DD105" s="4">
        <f t="shared" si="806"/>
        <v>2.4187215329040335</v>
      </c>
      <c r="DE105" s="4">
        <f t="shared" si="807"/>
        <v>2.1024762498053295</v>
      </c>
      <c r="DF105" s="4">
        <f t="shared" si="808"/>
        <v>2.4693275353315558</v>
      </c>
      <c r="DG105" s="4">
        <f t="shared" si="809"/>
        <v>2.259712118867041</v>
      </c>
      <c r="DH105" s="4">
        <f t="shared" si="810"/>
        <v>1.855543628277867</v>
      </c>
      <c r="DI105" s="4">
        <f t="shared" si="811"/>
        <v>1.4643075045759568</v>
      </c>
      <c r="DJ105" s="4">
        <f t="shared" si="812"/>
        <v>0.77296150348591386</v>
      </c>
      <c r="DK105" s="4">
        <f t="shared" si="813"/>
        <v>-7.5677311941890757E-2</v>
      </c>
      <c r="DL105" s="4">
        <f t="shared" si="814"/>
        <v>-1.0237880156579116</v>
      </c>
      <c r="DM105" s="4">
        <f t="shared" si="815"/>
        <v>-1.6536380036079157</v>
      </c>
      <c r="DN105" s="4">
        <f t="shared" si="816"/>
        <v>-2.1807790645209546</v>
      </c>
      <c r="DO105" s="4">
        <f t="shared" si="817"/>
        <v>-2.7112996061799288</v>
      </c>
      <c r="DP105" s="4">
        <f t="shared" si="818"/>
        <v>-1.7341040462427904</v>
      </c>
      <c r="DQ105" s="4">
        <f t="shared" si="819"/>
        <v>0.10700091715070137</v>
      </c>
      <c r="DR105" s="4">
        <f t="shared" si="820"/>
        <v>-0.27675276752768818</v>
      </c>
      <c r="DS105" s="4">
        <f t="shared" si="821"/>
        <v>2.3820644558617543</v>
      </c>
      <c r="DT105" s="4">
        <f t="shared" si="822"/>
        <v>-4.4427244582043279</v>
      </c>
      <c r="DU105" s="4">
        <f t="shared" si="823"/>
        <v>-3.2371354405252739</v>
      </c>
      <c r="DV105" s="4">
        <f t="shared" si="824"/>
        <v>-6.3521430773974652</v>
      </c>
      <c r="DW105" s="4">
        <f t="shared" si="825"/>
        <v>-7.3753041362530354</v>
      </c>
      <c r="DX105" s="4">
        <f t="shared" si="826"/>
        <v>0.25919326097523232</v>
      </c>
      <c r="DY105" s="4">
        <f t="shared" si="827"/>
        <v>0.5838724948713736</v>
      </c>
      <c r="DZ105" s="4">
        <f t="shared" si="828"/>
        <v>2.8482054659203282</v>
      </c>
      <c r="EA105" s="4">
        <f t="shared" si="829"/>
        <v>-0.80446560499096709</v>
      </c>
      <c r="EB105" s="4">
        <f t="shared" si="830"/>
        <v>-2.569074163839058</v>
      </c>
      <c r="EC105" s="4">
        <f t="shared" si="831"/>
        <v>-0.73737056793220512</v>
      </c>
      <c r="ED105" s="4">
        <f t="shared" si="832"/>
        <v>-0.72034576596767819</v>
      </c>
      <c r="EE105" s="4">
        <f t="shared" si="833"/>
        <v>2.6812313803376231</v>
      </c>
      <c r="EF105" s="11">
        <f t="shared" si="834"/>
        <v>3.6253233830845666</v>
      </c>
      <c r="EG105" s="11">
        <f t="shared" si="835"/>
        <v>0.34442863916548383</v>
      </c>
      <c r="EH105" s="11">
        <f t="shared" si="836"/>
        <v>2.4684295388584188</v>
      </c>
      <c r="EI105" s="11">
        <f t="shared" si="837"/>
        <v>2.6154255319148945</v>
      </c>
      <c r="EJ105" s="11">
        <f t="shared" si="838"/>
        <v>1.9963809533868782</v>
      </c>
      <c r="EK105" s="11">
        <f t="shared" si="839"/>
        <v>0.71938094680059628</v>
      </c>
      <c r="EL105" s="11">
        <f t="shared" si="840"/>
        <v>0.97797168003233015</v>
      </c>
      <c r="EM105" s="11">
        <f t="shared" si="841"/>
        <v>1.0598057478321987</v>
      </c>
      <c r="EN105" s="11">
        <f t="shared" si="842"/>
        <v>1.1360582098622229</v>
      </c>
      <c r="EO105" s="11">
        <f t="shared" si="843"/>
        <v>1.0242609857526785</v>
      </c>
      <c r="EP105" s="11">
        <f t="shared" si="844"/>
        <v>0.88598795464034374</v>
      </c>
      <c r="EQ105" s="11">
        <f t="shared" si="845"/>
        <v>0.85961007695223302</v>
      </c>
      <c r="ER105" s="11">
        <f t="shared" si="846"/>
        <v>0.86736113890717448</v>
      </c>
      <c r="ES105" s="11">
        <f t="shared" si="847"/>
        <v>0.84548511136293136</v>
      </c>
      <c r="ET105" s="11">
        <f t="shared" si="848"/>
        <v>0.84387032079675794</v>
      </c>
      <c r="EU105" s="11">
        <f t="shared" si="849"/>
        <v>0.85029579123925281</v>
      </c>
      <c r="EV105" s="11">
        <f t="shared" si="850"/>
        <v>0.87512954372002127</v>
      </c>
      <c r="EW105" s="11">
        <f t="shared" si="851"/>
        <v>0.89770972118223824</v>
      </c>
      <c r="EX105" s="11">
        <f t="shared" si="852"/>
        <v>0.95683204640655273</v>
      </c>
      <c r="EY105" s="11">
        <f t="shared" si="853"/>
        <v>0.9892711299694934</v>
      </c>
      <c r="EZ105" s="11">
        <f t="shared" si="854"/>
        <v>1.0156491573460436</v>
      </c>
      <c r="FA105" s="11">
        <f t="shared" si="855"/>
        <v>1.0365035462934991</v>
      </c>
      <c r="FB105" s="11">
        <f t="shared" si="856"/>
        <v>1.004065875096205</v>
      </c>
      <c r="FC105" s="11">
        <f t="shared" si="857"/>
        <v>0.98293950387293716</v>
      </c>
      <c r="FD105" s="11">
        <f t="shared" si="858"/>
        <v>0.97989849628146164</v>
      </c>
      <c r="FE105" s="11">
        <f t="shared" si="859"/>
        <v>0.97938773021100101</v>
      </c>
      <c r="FF105" s="11">
        <f t="shared" si="860"/>
        <v>0.97817745446746596</v>
      </c>
    </row>
    <row r="106" spans="2:162" x14ac:dyDescent="0.2">
      <c r="B106" t="str">
        <f t="shared" si="861"/>
        <v xml:space="preserve">      State and local</v>
      </c>
      <c r="C106" s="4"/>
      <c r="D106" s="4"/>
      <c r="E106" s="4"/>
      <c r="F106" s="4"/>
      <c r="G106" s="4">
        <f t="shared" si="705"/>
        <v>4.0584415584415501</v>
      </c>
      <c r="H106" s="4">
        <f t="shared" si="706"/>
        <v>6.1158798283261762</v>
      </c>
      <c r="I106" s="4">
        <f t="shared" si="707"/>
        <v>4.0448851774530503</v>
      </c>
      <c r="J106" s="4">
        <f t="shared" si="708"/>
        <v>4.3864229765012919</v>
      </c>
      <c r="K106" s="4">
        <f t="shared" si="709"/>
        <v>5.7982319292771756</v>
      </c>
      <c r="L106" s="4">
        <f t="shared" si="710"/>
        <v>3.7917087967644036</v>
      </c>
      <c r="M106" s="4">
        <f t="shared" si="711"/>
        <v>2.5081514923501524</v>
      </c>
      <c r="N106" s="4">
        <f t="shared" si="712"/>
        <v>4.4022011005502515</v>
      </c>
      <c r="O106" s="4">
        <f t="shared" si="713"/>
        <v>1.7449004669451984</v>
      </c>
      <c r="P106" s="4">
        <f t="shared" si="714"/>
        <v>1.777886020457875</v>
      </c>
      <c r="Q106" s="4">
        <f t="shared" si="715"/>
        <v>2.5691216050893084</v>
      </c>
      <c r="R106" s="4">
        <f t="shared" si="716"/>
        <v>1.4614278869190311</v>
      </c>
      <c r="S106" s="4">
        <f t="shared" si="717"/>
        <v>2.1739130434782705</v>
      </c>
      <c r="T106" s="4">
        <f t="shared" si="718"/>
        <v>2.1536252692031299</v>
      </c>
      <c r="U106" s="4">
        <f t="shared" si="719"/>
        <v>0.85877862595418186</v>
      </c>
      <c r="V106" s="4">
        <f t="shared" si="720"/>
        <v>2.573789846517105</v>
      </c>
      <c r="W106" s="4">
        <f t="shared" si="721"/>
        <v>3.3096926713947816</v>
      </c>
      <c r="X106" s="4">
        <f t="shared" si="722"/>
        <v>2.7641133754977787</v>
      </c>
      <c r="Y106" s="4">
        <f t="shared" si="723"/>
        <v>3.0037842951750049</v>
      </c>
      <c r="Z106" s="4">
        <f t="shared" si="724"/>
        <v>1.5883977900552626</v>
      </c>
      <c r="AA106" s="4">
        <f t="shared" si="725"/>
        <v>2.4713958810068881</v>
      </c>
      <c r="AB106" s="4">
        <f t="shared" si="726"/>
        <v>1.9603373603829466</v>
      </c>
      <c r="AC106" s="4">
        <f t="shared" si="727"/>
        <v>2.5028702640643052</v>
      </c>
      <c r="AD106" s="4">
        <f t="shared" si="728"/>
        <v>1.540901880806711</v>
      </c>
      <c r="AE106" s="4">
        <f t="shared" si="729"/>
        <v>4.4662795891015072E-2</v>
      </c>
      <c r="AF106" s="4">
        <f t="shared" si="730"/>
        <v>2.52626872345183</v>
      </c>
      <c r="AG106" s="4">
        <f t="shared" si="731"/>
        <v>2.5089605734766929</v>
      </c>
      <c r="AH106" s="4">
        <f t="shared" si="732"/>
        <v>2.6779736665922815</v>
      </c>
      <c r="AI106" s="4">
        <f t="shared" si="733"/>
        <v>3.3482142857142794</v>
      </c>
      <c r="AJ106" s="4">
        <f t="shared" si="734"/>
        <v>1.9624945486262479</v>
      </c>
      <c r="AK106" s="4">
        <f t="shared" si="735"/>
        <v>2.5786713286713336</v>
      </c>
      <c r="AL106" s="4">
        <f t="shared" si="736"/>
        <v>2.5646598565528977</v>
      </c>
      <c r="AM106" s="4">
        <f t="shared" si="737"/>
        <v>1.9438444924406051</v>
      </c>
      <c r="AN106" s="4">
        <f t="shared" si="738"/>
        <v>2.1813515825491958</v>
      </c>
      <c r="AO106" s="4">
        <f t="shared" si="739"/>
        <v>2.8760119301235676</v>
      </c>
      <c r="AP106" s="4">
        <f t="shared" si="740"/>
        <v>2.3098114007205073</v>
      </c>
      <c r="AQ106" s="4">
        <f t="shared" si="741"/>
        <v>2.923728813559312</v>
      </c>
      <c r="AR106" s="4">
        <f t="shared" si="742"/>
        <v>1.2557555462536341</v>
      </c>
      <c r="AS106" s="4">
        <f t="shared" si="743"/>
        <v>0.66266307724165419</v>
      </c>
      <c r="AT106" s="4">
        <f t="shared" si="744"/>
        <v>1.0977630488815171</v>
      </c>
      <c r="AU106" s="4">
        <f t="shared" si="745"/>
        <v>2.5524907369287808</v>
      </c>
      <c r="AV106" s="4">
        <f t="shared" si="746"/>
        <v>4.0926002480363932</v>
      </c>
      <c r="AW106" s="4">
        <f t="shared" si="747"/>
        <v>4.0732359596790779</v>
      </c>
      <c r="AX106" s="4">
        <f t="shared" si="748"/>
        <v>4.6711739397664598</v>
      </c>
      <c r="AY106" s="4">
        <f t="shared" si="749"/>
        <v>3.0309112806101934</v>
      </c>
      <c r="AZ106" s="4">
        <f t="shared" si="750"/>
        <v>2.3828435266084247</v>
      </c>
      <c r="BA106" s="4">
        <f t="shared" si="751"/>
        <v>1.9964419845819315</v>
      </c>
      <c r="BB106" s="4">
        <f t="shared" si="752"/>
        <v>1.0765316108827472</v>
      </c>
      <c r="BC106" s="4">
        <f t="shared" si="753"/>
        <v>0.87668030391583329</v>
      </c>
      <c r="BD106" s="4">
        <f t="shared" si="754"/>
        <v>1.1442979053529978</v>
      </c>
      <c r="BE106" s="4">
        <f t="shared" si="755"/>
        <v>0.42635658914729202</v>
      </c>
      <c r="BF106" s="4">
        <f t="shared" si="756"/>
        <v>0.73586367157243426</v>
      </c>
      <c r="BG106" s="4">
        <f t="shared" si="757"/>
        <v>0.13518733101585134</v>
      </c>
      <c r="BH106" s="4">
        <f t="shared" si="758"/>
        <v>-0.40268456375840422</v>
      </c>
      <c r="BI106" s="4">
        <f t="shared" si="759"/>
        <v>0.52103434967192275</v>
      </c>
      <c r="BJ106" s="4">
        <f t="shared" si="760"/>
        <v>0.21145713187236126</v>
      </c>
      <c r="BK106" s="4">
        <f t="shared" si="761"/>
        <v>0.11571841851494291</v>
      </c>
      <c r="BL106" s="4">
        <f t="shared" si="762"/>
        <v>0.15402387370042625</v>
      </c>
      <c r="BM106" s="4">
        <f t="shared" si="763"/>
        <v>0</v>
      </c>
      <c r="BN106" s="4">
        <f t="shared" si="764"/>
        <v>0.32610780740456313</v>
      </c>
      <c r="BO106" s="4">
        <f t="shared" si="765"/>
        <v>1.0787902138316374</v>
      </c>
      <c r="BP106" s="4">
        <f t="shared" si="766"/>
        <v>0.73048827374087022</v>
      </c>
      <c r="BQ106" s="4">
        <f t="shared" si="767"/>
        <v>0.5759262814359678</v>
      </c>
      <c r="BR106" s="4">
        <f t="shared" si="768"/>
        <v>0.42065009560228184</v>
      </c>
      <c r="BS106" s="4">
        <f t="shared" si="769"/>
        <v>0.20964360587001352</v>
      </c>
      <c r="BT106" s="4">
        <f t="shared" si="770"/>
        <v>0.64885496183204605</v>
      </c>
      <c r="BU106" s="4">
        <f t="shared" si="771"/>
        <v>1.4888337468982771</v>
      </c>
      <c r="BV106" s="4">
        <f t="shared" si="772"/>
        <v>1.4470677837014501</v>
      </c>
      <c r="BW106" s="4">
        <f t="shared" si="773"/>
        <v>1.863826550019021</v>
      </c>
      <c r="BX106" s="4">
        <f t="shared" si="774"/>
        <v>1.6496018202502905</v>
      </c>
      <c r="BY106" s="4">
        <f t="shared" si="775"/>
        <v>2.8775625352642553</v>
      </c>
      <c r="BZ106" s="4">
        <f t="shared" si="776"/>
        <v>2.9279279279279313</v>
      </c>
      <c r="CA106" s="4">
        <f t="shared" si="777"/>
        <v>1.8857356235997047</v>
      </c>
      <c r="CB106" s="4">
        <f t="shared" si="778"/>
        <v>1.9772430516694639</v>
      </c>
      <c r="CC106" s="4">
        <f t="shared" si="779"/>
        <v>-0.40219378427790442</v>
      </c>
      <c r="CD106" s="4">
        <f t="shared" si="780"/>
        <v>-0.82056892778993307</v>
      </c>
      <c r="CE106" s="4">
        <f t="shared" si="781"/>
        <v>-0.32985156679493643</v>
      </c>
      <c r="CF106" s="4">
        <f t="shared" si="782"/>
        <v>-0.2012072434607548</v>
      </c>
      <c r="CG106" s="4">
        <f t="shared" si="783"/>
        <v>0.20190895741556414</v>
      </c>
      <c r="CH106" s="4">
        <f t="shared" si="784"/>
        <v>-0.47802904945760671</v>
      </c>
      <c r="CI106" s="4">
        <f t="shared" si="785"/>
        <v>-1.0479867622724792</v>
      </c>
      <c r="CJ106" s="4">
        <f t="shared" si="786"/>
        <v>-1.5212609970674529</v>
      </c>
      <c r="CK106" s="4">
        <f t="shared" si="787"/>
        <v>-2.3081150393845173</v>
      </c>
      <c r="CL106" s="4">
        <f t="shared" si="788"/>
        <v>-0.97912433031591695</v>
      </c>
      <c r="CM106" s="4">
        <f t="shared" si="789"/>
        <v>-9.2902266815308998E-2</v>
      </c>
      <c r="CN106" s="4">
        <f t="shared" si="790"/>
        <v>0.1116694584031297</v>
      </c>
      <c r="CO106" s="4">
        <f t="shared" si="791"/>
        <v>0.95630976936058598</v>
      </c>
      <c r="CP106" s="4">
        <f t="shared" si="792"/>
        <v>1.0634328358208656</v>
      </c>
      <c r="CQ106" s="4">
        <f t="shared" si="793"/>
        <v>1.1902547889157455</v>
      </c>
      <c r="CR106" s="4">
        <f t="shared" si="794"/>
        <v>1.3571295779884807</v>
      </c>
      <c r="CS106" s="4">
        <f t="shared" si="795"/>
        <v>1.5416047548291179</v>
      </c>
      <c r="CT106" s="4">
        <f t="shared" si="796"/>
        <v>1.8275798412405564</v>
      </c>
      <c r="CU106" s="4">
        <f t="shared" si="797"/>
        <v>1.69086564969676</v>
      </c>
      <c r="CV106" s="4">
        <f t="shared" si="798"/>
        <v>1.6691122523844193</v>
      </c>
      <c r="CW106" s="4">
        <f t="shared" si="799"/>
        <v>2.1401134077190465</v>
      </c>
      <c r="CX106" s="4">
        <f t="shared" si="800"/>
        <v>1.7766497461928932</v>
      </c>
      <c r="CY106" s="4">
        <f t="shared" si="801"/>
        <v>2.3495391288631762</v>
      </c>
      <c r="CZ106" s="4">
        <f t="shared" si="802"/>
        <v>2.9586866317878657</v>
      </c>
      <c r="DA106" s="4">
        <f t="shared" si="803"/>
        <v>3.1518624641833748</v>
      </c>
      <c r="DB106" s="4">
        <f t="shared" si="804"/>
        <v>2.9034556465977746</v>
      </c>
      <c r="DC106" s="4">
        <f t="shared" si="805"/>
        <v>2.4015539466713642</v>
      </c>
      <c r="DD106" s="4">
        <f t="shared" si="806"/>
        <v>2.6458734886980917</v>
      </c>
      <c r="DE106" s="4">
        <f t="shared" si="807"/>
        <v>2.2916666666666696</v>
      </c>
      <c r="DF106" s="4">
        <f t="shared" si="808"/>
        <v>2.6484334429634826</v>
      </c>
      <c r="DG106" s="4">
        <f t="shared" si="809"/>
        <v>2.3797206414899019</v>
      </c>
      <c r="DH106" s="4">
        <f t="shared" si="810"/>
        <v>1.9972686923864558</v>
      </c>
      <c r="DI106" s="4">
        <f t="shared" si="811"/>
        <v>1.6293279022403295</v>
      </c>
      <c r="DJ106" s="4">
        <f t="shared" si="812"/>
        <v>0.96121416526138148</v>
      </c>
      <c r="DK106" s="4">
        <f t="shared" si="813"/>
        <v>0.18527876031664281</v>
      </c>
      <c r="DL106" s="4">
        <f t="shared" si="814"/>
        <v>-0.87029288702925589</v>
      </c>
      <c r="DM106" s="4">
        <f t="shared" si="815"/>
        <v>-1.5865063460253626</v>
      </c>
      <c r="DN106" s="4">
        <f t="shared" si="816"/>
        <v>-2.1379655921162311</v>
      </c>
      <c r="DO106" s="4">
        <f t="shared" si="817"/>
        <v>-2.7572293207800858</v>
      </c>
      <c r="DP106" s="4">
        <f t="shared" si="818"/>
        <v>-1.6714502785750707</v>
      </c>
      <c r="DQ106" s="4">
        <f t="shared" si="819"/>
        <v>0.23756999830306658</v>
      </c>
      <c r="DR106" s="4">
        <f t="shared" si="820"/>
        <v>-0.17067759003243088</v>
      </c>
      <c r="DS106" s="4">
        <f t="shared" si="821"/>
        <v>2.6279391424619547</v>
      </c>
      <c r="DT106" s="4">
        <f t="shared" si="822"/>
        <v>-5.0995879120879106</v>
      </c>
      <c r="DU106" s="4">
        <f t="shared" si="823"/>
        <v>-4.3846284069747661</v>
      </c>
      <c r="DV106" s="4">
        <f t="shared" si="824"/>
        <v>-7.4029748674987239</v>
      </c>
      <c r="DW106" s="4">
        <f t="shared" si="825"/>
        <v>-8.3052560646900133</v>
      </c>
      <c r="DX106" s="4">
        <f t="shared" si="826"/>
        <v>0.27139497014656566</v>
      </c>
      <c r="DY106" s="4">
        <f t="shared" si="827"/>
        <v>1.4872521246458659</v>
      </c>
      <c r="DZ106" s="4">
        <f t="shared" si="828"/>
        <v>3.5450516986706315</v>
      </c>
      <c r="EA106" s="4">
        <f t="shared" si="829"/>
        <v>-0.60628329965092265</v>
      </c>
      <c r="EB106" s="4">
        <f t="shared" si="830"/>
        <v>-2.3818116203536466</v>
      </c>
      <c r="EC106" s="4">
        <f t="shared" si="831"/>
        <v>-0.34891835310535413</v>
      </c>
      <c r="ED106" s="4">
        <f t="shared" si="832"/>
        <v>-0.41012838801712803</v>
      </c>
      <c r="EE106" s="4">
        <f t="shared" si="833"/>
        <v>3.2717190388170003</v>
      </c>
      <c r="EF106" s="11">
        <f t="shared" si="834"/>
        <v>4.0962292051755833</v>
      </c>
      <c r="EG106" s="11">
        <f t="shared" si="835"/>
        <v>0.3465336134453656</v>
      </c>
      <c r="EH106" s="11">
        <f t="shared" si="836"/>
        <v>2.7411638316920284</v>
      </c>
      <c r="EI106" s="11">
        <f t="shared" si="837"/>
        <v>2.9042419903346994</v>
      </c>
      <c r="EJ106" s="11">
        <f t="shared" si="838"/>
        <v>2.2151585178366462</v>
      </c>
      <c r="EK106" s="11">
        <f t="shared" si="839"/>
        <v>0.79681858768825276</v>
      </c>
      <c r="EL106" s="11">
        <f t="shared" si="840"/>
        <v>1.0830774121162845</v>
      </c>
      <c r="EM106" s="11">
        <f t="shared" si="841"/>
        <v>1.1735945147723248</v>
      </c>
      <c r="EN106" s="11">
        <f t="shared" si="842"/>
        <v>1.2577751024736905</v>
      </c>
      <c r="EO106" s="11">
        <f t="shared" si="843"/>
        <v>1.1336457886554463</v>
      </c>
      <c r="EP106" s="11">
        <f t="shared" si="844"/>
        <v>0.98023496261019361</v>
      </c>
      <c r="EQ106" s="11">
        <f t="shared" si="845"/>
        <v>0.95073987408396121</v>
      </c>
      <c r="ER106" s="11">
        <f t="shared" si="846"/>
        <v>0.95922681285220968</v>
      </c>
      <c r="ES106" s="11">
        <f t="shared" si="847"/>
        <v>0.93471427676579122</v>
      </c>
      <c r="ET106" s="11">
        <f t="shared" si="848"/>
        <v>0.93276568020546069</v>
      </c>
      <c r="EU106" s="11">
        <f t="shared" si="849"/>
        <v>0.93964017585044246</v>
      </c>
      <c r="EV106" s="11">
        <f t="shared" si="850"/>
        <v>0.96683449261709686</v>
      </c>
      <c r="EW106" s="11">
        <f t="shared" si="851"/>
        <v>0.99167844692829021</v>
      </c>
      <c r="EX106" s="11">
        <f t="shared" si="852"/>
        <v>1.0566955769807373</v>
      </c>
      <c r="EY106" s="11">
        <f t="shared" si="853"/>
        <v>1.092301252646477</v>
      </c>
      <c r="EZ106" s="11">
        <f t="shared" si="854"/>
        <v>1.1211696316272501</v>
      </c>
      <c r="FA106" s="11">
        <f t="shared" si="855"/>
        <v>1.143876608403338</v>
      </c>
      <c r="FB106" s="11">
        <f t="shared" si="856"/>
        <v>1.1077633825449462</v>
      </c>
      <c r="FC106" s="11">
        <f t="shared" si="857"/>
        <v>1.0841037831732292</v>
      </c>
      <c r="FD106" s="11">
        <f t="shared" si="858"/>
        <v>1.0804773094272413</v>
      </c>
      <c r="FE106" s="11">
        <f t="shared" si="859"/>
        <v>1.0796468638449852</v>
      </c>
      <c r="FF106" s="11">
        <f t="shared" si="860"/>
        <v>1.0780944245229573</v>
      </c>
    </row>
    <row r="107" spans="2:162" x14ac:dyDescent="0.2">
      <c r="B107" t="str">
        <f t="shared" si="861"/>
        <v xml:space="preserve">      Federal</v>
      </c>
      <c r="C107" s="4"/>
      <c r="D107" s="4"/>
      <c r="E107" s="4"/>
      <c r="F107" s="4"/>
      <c r="G107" s="4">
        <f t="shared" si="705"/>
        <v>-2.7565084226646164</v>
      </c>
      <c r="H107" s="4">
        <f t="shared" si="706"/>
        <v>-4.6199701937406967</v>
      </c>
      <c r="I107" s="4">
        <f t="shared" si="707"/>
        <v>0</v>
      </c>
      <c r="J107" s="4">
        <f t="shared" si="708"/>
        <v>2.0504731861198611</v>
      </c>
      <c r="K107" s="4">
        <f t="shared" si="709"/>
        <v>2.3622047244094446</v>
      </c>
      <c r="L107" s="4">
        <f t="shared" si="710"/>
        <v>1.8750000000000044</v>
      </c>
      <c r="M107" s="4">
        <f t="shared" si="711"/>
        <v>0.30721966205837781</v>
      </c>
      <c r="N107" s="4">
        <f t="shared" si="712"/>
        <v>1.5455950540958385</v>
      </c>
      <c r="O107" s="4">
        <f t="shared" si="713"/>
        <v>2.6153846153846194</v>
      </c>
      <c r="P107" s="4">
        <f t="shared" si="714"/>
        <v>2.4539877300613355</v>
      </c>
      <c r="Q107" s="4">
        <f t="shared" si="715"/>
        <v>3.2159264931087339</v>
      </c>
      <c r="R107" s="4">
        <f t="shared" si="716"/>
        <v>1.9786910197869156</v>
      </c>
      <c r="S107" s="4">
        <f t="shared" si="717"/>
        <v>0.44977511244377322</v>
      </c>
      <c r="T107" s="4">
        <f t="shared" si="718"/>
        <v>0.44910179640720305</v>
      </c>
      <c r="U107" s="4">
        <f t="shared" si="719"/>
        <v>-1.0385756676557722</v>
      </c>
      <c r="V107" s="4">
        <f t="shared" si="720"/>
        <v>-0.74626865671640896</v>
      </c>
      <c r="W107" s="4">
        <f t="shared" si="721"/>
        <v>-1.7910447761193771</v>
      </c>
      <c r="X107" s="4">
        <f t="shared" si="722"/>
        <v>-1.9374068554396273</v>
      </c>
      <c r="Y107" s="4">
        <f t="shared" si="723"/>
        <v>-1.9490254872563728</v>
      </c>
      <c r="Z107" s="4">
        <f t="shared" si="724"/>
        <v>-1.8045112781954975</v>
      </c>
      <c r="AA107" s="4">
        <f t="shared" si="725"/>
        <v>-0.91185410334347905</v>
      </c>
      <c r="AB107" s="4">
        <f t="shared" si="726"/>
        <v>-1.5197568389057836</v>
      </c>
      <c r="AC107" s="4">
        <f t="shared" si="727"/>
        <v>-2.1406727828746308</v>
      </c>
      <c r="AD107" s="4">
        <f t="shared" si="728"/>
        <v>-0.91883614088822396</v>
      </c>
      <c r="AE107" s="4">
        <f t="shared" si="729"/>
        <v>-0.61349693251533388</v>
      </c>
      <c r="AF107" s="4">
        <f t="shared" si="730"/>
        <v>0.30864197530864335</v>
      </c>
      <c r="AG107" s="4">
        <f t="shared" si="731"/>
        <v>2.6562500000000044</v>
      </c>
      <c r="AH107" s="4">
        <f t="shared" si="732"/>
        <v>0.92735703245749868</v>
      </c>
      <c r="AI107" s="4">
        <f t="shared" si="733"/>
        <v>3.240740740740744</v>
      </c>
      <c r="AJ107" s="4">
        <f t="shared" si="734"/>
        <v>2.7692307692307683</v>
      </c>
      <c r="AK107" s="4">
        <f t="shared" si="735"/>
        <v>2.8919330289193468</v>
      </c>
      <c r="AL107" s="4">
        <f t="shared" si="736"/>
        <v>5.3598774885145639</v>
      </c>
      <c r="AM107" s="4">
        <f t="shared" si="737"/>
        <v>4.9327354260089606</v>
      </c>
      <c r="AN107" s="4">
        <f t="shared" si="738"/>
        <v>3.1437125748502881</v>
      </c>
      <c r="AO107" s="4">
        <f t="shared" si="739"/>
        <v>1.3313609467455523</v>
      </c>
      <c r="AP107" s="4">
        <f t="shared" si="740"/>
        <v>1.017441860465107</v>
      </c>
      <c r="AQ107" s="4">
        <f t="shared" si="741"/>
        <v>-0.85470085470085166</v>
      </c>
      <c r="AR107" s="4">
        <f t="shared" si="742"/>
        <v>11.175616835994218</v>
      </c>
      <c r="AS107" s="4">
        <f t="shared" si="743"/>
        <v>3.5036496350365098</v>
      </c>
      <c r="AT107" s="4">
        <f t="shared" si="744"/>
        <v>0</v>
      </c>
      <c r="AU107" s="4">
        <f t="shared" si="745"/>
        <v>2.0114942528735691</v>
      </c>
      <c r="AV107" s="4">
        <f t="shared" si="746"/>
        <v>-7.8328981723237545</v>
      </c>
      <c r="AW107" s="4">
        <f t="shared" si="747"/>
        <v>0.14104372355430161</v>
      </c>
      <c r="AX107" s="4">
        <f t="shared" si="748"/>
        <v>2.8776978417266008</v>
      </c>
      <c r="AY107" s="4">
        <f t="shared" si="749"/>
        <v>0.42253521126760507</v>
      </c>
      <c r="AZ107" s="4">
        <f t="shared" si="750"/>
        <v>0.99150141643058465</v>
      </c>
      <c r="BA107" s="4">
        <f t="shared" si="751"/>
        <v>0.70422535211267512</v>
      </c>
      <c r="BB107" s="4">
        <f t="shared" si="752"/>
        <v>4.7552447552447585</v>
      </c>
      <c r="BC107" s="4">
        <f t="shared" si="753"/>
        <v>5.4698457223001373</v>
      </c>
      <c r="BD107" s="4">
        <f t="shared" si="754"/>
        <v>4.9088359046283614</v>
      </c>
      <c r="BE107" s="4">
        <f t="shared" si="755"/>
        <v>3.6363636363636376</v>
      </c>
      <c r="BF107" s="4">
        <f t="shared" si="756"/>
        <v>-0.66755674232310547</v>
      </c>
      <c r="BG107" s="4">
        <f t="shared" si="757"/>
        <v>-1.5957446808510412</v>
      </c>
      <c r="BH107" s="4">
        <f t="shared" si="758"/>
        <v>-0.93582887700536244</v>
      </c>
      <c r="BI107" s="4">
        <f t="shared" si="759"/>
        <v>-0.40485829959513442</v>
      </c>
      <c r="BJ107" s="4">
        <f t="shared" si="760"/>
        <v>-0.40322580645162365</v>
      </c>
      <c r="BK107" s="4">
        <f t="shared" si="761"/>
        <v>-1.4864864864864935</v>
      </c>
      <c r="BL107" s="4">
        <f t="shared" si="762"/>
        <v>-2.0242914979757054</v>
      </c>
      <c r="BM107" s="4">
        <f t="shared" si="763"/>
        <v>-1.2195121951219523</v>
      </c>
      <c r="BN107" s="4">
        <f t="shared" si="764"/>
        <v>-3.238866396761142</v>
      </c>
      <c r="BO107" s="4">
        <f t="shared" si="765"/>
        <v>-2.1947873799725737</v>
      </c>
      <c r="BP107" s="4">
        <f t="shared" si="766"/>
        <v>-2.2038567493112837</v>
      </c>
      <c r="BQ107" s="4">
        <f t="shared" si="767"/>
        <v>-2.7434842249657088</v>
      </c>
      <c r="BR107" s="4">
        <f t="shared" si="768"/>
        <v>-0.69735006973499214</v>
      </c>
      <c r="BS107" s="4">
        <f t="shared" si="769"/>
        <v>-0.42075736325384305</v>
      </c>
      <c r="BT107" s="4">
        <f t="shared" si="770"/>
        <v>-0.14084507042254613</v>
      </c>
      <c r="BU107" s="4">
        <f t="shared" si="771"/>
        <v>0</v>
      </c>
      <c r="BV107" s="4">
        <f t="shared" si="772"/>
        <v>0</v>
      </c>
      <c r="BW107" s="4">
        <f t="shared" si="773"/>
        <v>0.70422535211267512</v>
      </c>
      <c r="BX107" s="4">
        <f t="shared" si="774"/>
        <v>0.84626234132580969</v>
      </c>
      <c r="BY107" s="4">
        <f t="shared" si="775"/>
        <v>1.1283497884344129</v>
      </c>
      <c r="BZ107" s="4">
        <f t="shared" si="776"/>
        <v>1.5449438202247201</v>
      </c>
      <c r="CA107" s="4">
        <f t="shared" si="777"/>
        <v>1.2587412587412583</v>
      </c>
      <c r="CB107" s="4">
        <f t="shared" si="778"/>
        <v>4.4755244755244838</v>
      </c>
      <c r="CC107" s="4">
        <f t="shared" si="779"/>
        <v>2.2315202231520503</v>
      </c>
      <c r="CD107" s="4">
        <f t="shared" si="780"/>
        <v>0.41493775933609811</v>
      </c>
      <c r="CE107" s="4">
        <f t="shared" si="781"/>
        <v>-2.2099447513812098</v>
      </c>
      <c r="CF107" s="4">
        <f t="shared" si="782"/>
        <v>5.4886211512717553</v>
      </c>
      <c r="CG107" s="4">
        <f t="shared" si="783"/>
        <v>-1.3642564802182955</v>
      </c>
      <c r="CH107" s="4">
        <f t="shared" si="784"/>
        <v>-2.3415977961432466</v>
      </c>
      <c r="CI107" s="4">
        <f t="shared" si="785"/>
        <v>0.14124293785309217</v>
      </c>
      <c r="CJ107" s="4">
        <f t="shared" si="786"/>
        <v>-10.279187817258894</v>
      </c>
      <c r="CK107" s="4">
        <f t="shared" si="787"/>
        <v>-3.1811894882434411</v>
      </c>
      <c r="CL107" s="4">
        <f t="shared" si="788"/>
        <v>-1.833568406205921</v>
      </c>
      <c r="CM107" s="4">
        <f t="shared" si="789"/>
        <v>-2.1156558533145242</v>
      </c>
      <c r="CN107" s="4">
        <f t="shared" si="790"/>
        <v>-2.2630834512022524</v>
      </c>
      <c r="CO107" s="4">
        <f t="shared" si="791"/>
        <v>-1.4285714285714235</v>
      </c>
      <c r="CP107" s="4">
        <f t="shared" si="792"/>
        <v>-1.1494252873562982</v>
      </c>
      <c r="CQ107" s="4">
        <f t="shared" si="793"/>
        <v>-1.4409221902017211</v>
      </c>
      <c r="CR107" s="4">
        <f t="shared" si="794"/>
        <v>-2.1707670043415228</v>
      </c>
      <c r="CS107" s="4">
        <f t="shared" si="795"/>
        <v>-2.753623188405796</v>
      </c>
      <c r="CT107" s="4">
        <f t="shared" si="796"/>
        <v>-2.9069767441860628</v>
      </c>
      <c r="CU107" s="4">
        <f t="shared" si="797"/>
        <v>-2.1929824561403466</v>
      </c>
      <c r="CV107" s="4">
        <f t="shared" si="798"/>
        <v>-1.3313609467455634</v>
      </c>
      <c r="CW107" s="4">
        <f t="shared" si="799"/>
        <v>-1.4903129657227954</v>
      </c>
      <c r="CX107" s="4">
        <f t="shared" si="800"/>
        <v>-1.646706586826352</v>
      </c>
      <c r="CY107" s="4">
        <f t="shared" si="801"/>
        <v>-1.6442451420029758</v>
      </c>
      <c r="CZ107" s="4">
        <f t="shared" si="802"/>
        <v>-1.0494752623688153</v>
      </c>
      <c r="DA107" s="4">
        <f t="shared" si="803"/>
        <v>0</v>
      </c>
      <c r="DB107" s="4">
        <f t="shared" si="804"/>
        <v>0.76103500761033338</v>
      </c>
      <c r="DC107" s="4">
        <f t="shared" si="805"/>
        <v>0.60790273556228236</v>
      </c>
      <c r="DD107" s="4">
        <f t="shared" si="806"/>
        <v>0.45454545454546302</v>
      </c>
      <c r="DE107" s="4">
        <f t="shared" si="807"/>
        <v>0.45385779122539827</v>
      </c>
      <c r="DF107" s="4">
        <f t="shared" si="808"/>
        <v>0.90634441087613649</v>
      </c>
      <c r="DG107" s="4">
        <f t="shared" si="809"/>
        <v>1.2084592145015227</v>
      </c>
      <c r="DH107" s="4">
        <f t="shared" si="810"/>
        <v>0.60331825037707176</v>
      </c>
      <c r="DI107" s="4">
        <f t="shared" si="811"/>
        <v>0</v>
      </c>
      <c r="DJ107" s="4">
        <f t="shared" si="812"/>
        <v>-0.89820359281438389</v>
      </c>
      <c r="DK107" s="4">
        <f t="shared" si="813"/>
        <v>-2.3880597014925287</v>
      </c>
      <c r="DL107" s="4">
        <f t="shared" si="814"/>
        <v>-2.3988005997001571</v>
      </c>
      <c r="DM107" s="4">
        <f t="shared" si="815"/>
        <v>-2.259036144578308</v>
      </c>
      <c r="DN107" s="4">
        <f t="shared" si="816"/>
        <v>-2.5679758308156941</v>
      </c>
      <c r="DO107" s="4">
        <f t="shared" si="817"/>
        <v>-2.2935779816513735</v>
      </c>
      <c r="DP107" s="4">
        <f t="shared" si="818"/>
        <v>-2.3041474654377891</v>
      </c>
      <c r="DQ107" s="4">
        <f t="shared" si="819"/>
        <v>-1.0785824345146411</v>
      </c>
      <c r="DR107" s="4">
        <f t="shared" si="820"/>
        <v>-1.2403100775193798</v>
      </c>
      <c r="DS107" s="4">
        <f t="shared" si="821"/>
        <v>0.15649452269168584</v>
      </c>
      <c r="DT107" s="4">
        <f t="shared" si="822"/>
        <v>1.572327044025168</v>
      </c>
      <c r="DU107" s="4">
        <f t="shared" si="823"/>
        <v>7.3208722741433085</v>
      </c>
      <c r="DV107" s="4">
        <f t="shared" si="824"/>
        <v>3.2967032967033072</v>
      </c>
      <c r="DW107" s="4">
        <f t="shared" si="825"/>
        <v>1.2500000000000178</v>
      </c>
      <c r="DX107" s="4">
        <f t="shared" si="826"/>
        <v>0.1547987616098867</v>
      </c>
      <c r="DY107" s="4">
        <f t="shared" si="827"/>
        <v>-6.8214804063860823</v>
      </c>
      <c r="DZ107" s="4">
        <f t="shared" si="828"/>
        <v>-2.8875379939209855</v>
      </c>
      <c r="EA107" s="4">
        <f t="shared" si="829"/>
        <v>-2.4691358024691579</v>
      </c>
      <c r="EB107" s="4">
        <f t="shared" si="830"/>
        <v>-4.1731066460587112</v>
      </c>
      <c r="EC107" s="4">
        <f t="shared" si="831"/>
        <v>-4.2056074766355085</v>
      </c>
      <c r="ED107" s="4">
        <f t="shared" si="832"/>
        <v>-3.4428794992175438</v>
      </c>
      <c r="EE107" s="4">
        <f t="shared" si="833"/>
        <v>-2.3734177215189889</v>
      </c>
      <c r="EF107" s="11">
        <f t="shared" si="834"/>
        <v>-0.48385483870968526</v>
      </c>
      <c r="EG107" s="11">
        <f t="shared" si="835"/>
        <v>0.32521951219510736</v>
      </c>
      <c r="EH107" s="11">
        <f t="shared" si="836"/>
        <v>1.6207455444394725E-5</v>
      </c>
      <c r="EI107" s="11">
        <f t="shared" si="837"/>
        <v>1.6207455444394725E-5</v>
      </c>
      <c r="EJ107" s="11">
        <f t="shared" si="838"/>
        <v>0</v>
      </c>
      <c r="EK107" s="11">
        <f t="shared" si="839"/>
        <v>0</v>
      </c>
      <c r="EL107" s="11">
        <f t="shared" si="840"/>
        <v>0</v>
      </c>
      <c r="EM107" s="11">
        <f t="shared" si="841"/>
        <v>0</v>
      </c>
      <c r="EN107" s="11">
        <f t="shared" si="842"/>
        <v>0</v>
      </c>
      <c r="EO107" s="11">
        <f t="shared" si="843"/>
        <v>0</v>
      </c>
      <c r="EP107" s="11">
        <f t="shared" si="844"/>
        <v>0</v>
      </c>
      <c r="EQ107" s="11">
        <f t="shared" si="845"/>
        <v>0</v>
      </c>
      <c r="ER107" s="11">
        <f t="shared" si="846"/>
        <v>0</v>
      </c>
      <c r="ES107" s="11">
        <f t="shared" si="847"/>
        <v>0</v>
      </c>
      <c r="ET107" s="11">
        <f t="shared" si="848"/>
        <v>0</v>
      </c>
      <c r="EU107" s="11">
        <f t="shared" si="849"/>
        <v>0</v>
      </c>
      <c r="EV107" s="11">
        <f t="shared" si="850"/>
        <v>0</v>
      </c>
      <c r="EW107" s="11">
        <f t="shared" si="851"/>
        <v>0</v>
      </c>
      <c r="EX107" s="11">
        <f t="shared" si="852"/>
        <v>0</v>
      </c>
      <c r="EY107" s="11">
        <f t="shared" si="853"/>
        <v>0</v>
      </c>
      <c r="EZ107" s="11">
        <f t="shared" si="854"/>
        <v>0</v>
      </c>
      <c r="FA107" s="11">
        <f t="shared" si="855"/>
        <v>0</v>
      </c>
      <c r="FB107" s="11">
        <f t="shared" si="856"/>
        <v>0</v>
      </c>
      <c r="FC107" s="11">
        <f t="shared" si="857"/>
        <v>0</v>
      </c>
      <c r="FD107" s="11">
        <f t="shared" si="858"/>
        <v>0</v>
      </c>
      <c r="FE107" s="11">
        <f t="shared" si="859"/>
        <v>0</v>
      </c>
      <c r="FF107" s="11">
        <f t="shared" si="860"/>
        <v>0</v>
      </c>
    </row>
    <row r="108" spans="2:162" x14ac:dyDescent="0.2">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11"/>
      <c r="EG108" s="11"/>
      <c r="EH108" s="11"/>
      <c r="EI108" s="11"/>
      <c r="EJ108" s="11"/>
      <c r="EK108" s="11"/>
      <c r="EL108" s="11"/>
      <c r="EM108" s="11"/>
      <c r="EN108" s="11"/>
      <c r="EO108" s="11"/>
      <c r="EP108" s="11"/>
      <c r="EQ108" s="11"/>
      <c r="ER108" s="11"/>
      <c r="ES108" s="11"/>
      <c r="ET108" s="11"/>
      <c r="EU108" s="11"/>
      <c r="EV108" s="11"/>
      <c r="EW108" s="11"/>
      <c r="EX108" s="11"/>
      <c r="EY108" s="11"/>
      <c r="EZ108" s="11"/>
      <c r="FA108" s="11"/>
      <c r="FB108" s="11"/>
      <c r="FC108" s="11"/>
      <c r="FD108" s="11"/>
      <c r="FE108" s="11"/>
      <c r="FF108" s="11"/>
    </row>
    <row r="109" spans="2:162" x14ac:dyDescent="0.2">
      <c r="B109" t="str">
        <f>B25</f>
        <v>Personal income (mil. $2012)</v>
      </c>
      <c r="C109" s="4"/>
      <c r="D109" s="4"/>
      <c r="E109" s="4"/>
      <c r="F109" s="4"/>
      <c r="G109" s="4">
        <f t="shared" ref="G109:P112" si="862">100*(G25/C25-1)</f>
        <v>2.996235063758057</v>
      </c>
      <c r="H109" s="4">
        <f t="shared" si="862"/>
        <v>2.4247106325243184</v>
      </c>
      <c r="I109" s="4">
        <f t="shared" si="862"/>
        <v>2.5115365861563266</v>
      </c>
      <c r="J109" s="4">
        <f t="shared" si="862"/>
        <v>3.2826420096109477</v>
      </c>
      <c r="K109" s="4">
        <f t="shared" si="862"/>
        <v>4.2172689394660345</v>
      </c>
      <c r="L109" s="4">
        <f t="shared" si="862"/>
        <v>4.3682839297147558</v>
      </c>
      <c r="M109" s="4">
        <f t="shared" si="862"/>
        <v>4.7998306484493547</v>
      </c>
      <c r="N109" s="4">
        <f t="shared" si="862"/>
        <v>6.188152698297511</v>
      </c>
      <c r="O109" s="4">
        <f t="shared" si="862"/>
        <v>2.705278184987514</v>
      </c>
      <c r="P109" s="4">
        <f t="shared" si="862"/>
        <v>2.5094886457015964</v>
      </c>
      <c r="Q109" s="4">
        <f t="shared" ref="Q109:Z112" si="863">100*(Q25/M25-1)</f>
        <v>0.65488576434211687</v>
      </c>
      <c r="R109" s="4">
        <f t="shared" si="863"/>
        <v>-1.346651522321296</v>
      </c>
      <c r="S109" s="4">
        <f t="shared" si="863"/>
        <v>1.1302481912578433</v>
      </c>
      <c r="T109" s="4">
        <f t="shared" si="863"/>
        <v>2.1258473515220366</v>
      </c>
      <c r="U109" s="4">
        <f t="shared" si="863"/>
        <v>3.4075678331737969</v>
      </c>
      <c r="V109" s="4">
        <f t="shared" si="863"/>
        <v>5.2185019202910743</v>
      </c>
      <c r="W109" s="4">
        <f t="shared" si="863"/>
        <v>4.67601499914303</v>
      </c>
      <c r="X109" s="4">
        <f t="shared" si="863"/>
        <v>3.819954231119449</v>
      </c>
      <c r="Y109" s="4">
        <f t="shared" si="863"/>
        <v>4.4247256817515623</v>
      </c>
      <c r="Z109" s="4">
        <f t="shared" si="863"/>
        <v>2.8943160779494326</v>
      </c>
      <c r="AA109" s="4">
        <f t="shared" ref="AA109:AJ112" si="864">100*(AA25/W25-1)</f>
        <v>4.9759076038076611</v>
      </c>
      <c r="AB109" s="4">
        <f t="shared" si="864"/>
        <v>5.9108976047755446</v>
      </c>
      <c r="AC109" s="4">
        <f t="shared" si="864"/>
        <v>6.4523094136121895</v>
      </c>
      <c r="AD109" s="4">
        <f t="shared" si="864"/>
        <v>7.0579109095654902</v>
      </c>
      <c r="AE109" s="4">
        <f t="shared" si="864"/>
        <v>7.203892905125775</v>
      </c>
      <c r="AF109" s="4">
        <f t="shared" si="864"/>
        <v>7.1316257265608529</v>
      </c>
      <c r="AG109" s="4">
        <f t="shared" si="864"/>
        <v>6.8634286260611743</v>
      </c>
      <c r="AH109" s="4">
        <f t="shared" si="864"/>
        <v>7.9341438470507564</v>
      </c>
      <c r="AI109" s="4">
        <f t="shared" si="864"/>
        <v>10.82076762379871</v>
      </c>
      <c r="AJ109" s="4">
        <f t="shared" si="864"/>
        <v>11.813981919229978</v>
      </c>
      <c r="AK109" s="4">
        <f t="shared" ref="AK109:AT112" si="865">100*(AK25/AG25-1)</f>
        <v>13.084338281925167</v>
      </c>
      <c r="AL109" s="4">
        <f t="shared" si="865"/>
        <v>12.713508071751445</v>
      </c>
      <c r="AM109" s="4">
        <f t="shared" si="865"/>
        <v>9.3948612411392638</v>
      </c>
      <c r="AN109" s="4">
        <f t="shared" si="865"/>
        <v>6.2689517501250069</v>
      </c>
      <c r="AO109" s="4">
        <f t="shared" si="865"/>
        <v>6.5817846238691358</v>
      </c>
      <c r="AP109" s="4">
        <f t="shared" si="865"/>
        <v>7.9019224591033055</v>
      </c>
      <c r="AQ109" s="4">
        <f t="shared" si="865"/>
        <v>7.0908805647937223</v>
      </c>
      <c r="AR109" s="4">
        <f t="shared" si="865"/>
        <v>6.0765580047719814</v>
      </c>
      <c r="AS109" s="4">
        <f t="shared" si="865"/>
        <v>2.4993618543003526</v>
      </c>
      <c r="AT109" s="4">
        <f t="shared" si="865"/>
        <v>-0.21446260867101774</v>
      </c>
      <c r="AU109" s="4">
        <f t="shared" ref="AU109:BD112" si="866">100*(AU25/AQ25-1)</f>
        <v>-1.5780186294485743</v>
      </c>
      <c r="AV109" s="4">
        <f t="shared" si="866"/>
        <v>0.58286382973882223</v>
      </c>
      <c r="AW109" s="4">
        <f t="shared" si="866"/>
        <v>-1.0526848309902914</v>
      </c>
      <c r="AX109" s="4">
        <f t="shared" si="866"/>
        <v>-1.3558263988904917</v>
      </c>
      <c r="AY109" s="4">
        <f t="shared" si="866"/>
        <v>-0.74749653851092779</v>
      </c>
      <c r="AZ109" s="4">
        <f t="shared" si="866"/>
        <v>-2.328655179035688</v>
      </c>
      <c r="BA109" s="4">
        <f t="shared" si="866"/>
        <v>-0.29381297999578893</v>
      </c>
      <c r="BB109" s="4">
        <f t="shared" si="866"/>
        <v>0.42569416600359844</v>
      </c>
      <c r="BC109" s="4">
        <f t="shared" si="866"/>
        <v>-1.2019183310469361</v>
      </c>
      <c r="BD109" s="4">
        <f t="shared" si="866"/>
        <v>0.96081089252106899</v>
      </c>
      <c r="BE109" s="4">
        <f t="shared" ref="BE109:BN112" si="867">100*(BE25/BA25-1)</f>
        <v>1.841231923255493</v>
      </c>
      <c r="BF109" s="4">
        <f t="shared" si="867"/>
        <v>0.75765852108509169</v>
      </c>
      <c r="BG109" s="4">
        <f t="shared" si="867"/>
        <v>2.2780892245177542</v>
      </c>
      <c r="BH109" s="4">
        <f t="shared" si="867"/>
        <v>3.3483654512284744</v>
      </c>
      <c r="BI109" s="4">
        <f t="shared" si="867"/>
        <v>3.5046237201884045</v>
      </c>
      <c r="BJ109" s="4">
        <f t="shared" si="867"/>
        <v>16.585600082239971</v>
      </c>
      <c r="BK109" s="4">
        <f t="shared" si="867"/>
        <v>5.5549078470941593</v>
      </c>
      <c r="BL109" s="4">
        <f t="shared" si="867"/>
        <v>2.9889198676075202</v>
      </c>
      <c r="BM109" s="4">
        <f t="shared" si="867"/>
        <v>1.453657688926957</v>
      </c>
      <c r="BN109" s="4">
        <f t="shared" si="867"/>
        <v>-8.5764016179954226</v>
      </c>
      <c r="BO109" s="4">
        <f t="shared" ref="BO109:BX112" si="868">100*(BO25/BK25-1)</f>
        <v>4.3288777886266283</v>
      </c>
      <c r="BP109" s="4">
        <f t="shared" si="868"/>
        <v>6.4381829583862737</v>
      </c>
      <c r="BQ109" s="4">
        <f t="shared" si="868"/>
        <v>8.9312291548701026</v>
      </c>
      <c r="BR109" s="4">
        <f t="shared" si="868"/>
        <v>11.258832787009677</v>
      </c>
      <c r="BS109" s="4">
        <f t="shared" si="868"/>
        <v>7.834179202991387</v>
      </c>
      <c r="BT109" s="4">
        <f t="shared" si="868"/>
        <v>7.3429476885966904</v>
      </c>
      <c r="BU109" s="4">
        <f t="shared" si="868"/>
        <v>6.1836957292599415</v>
      </c>
      <c r="BV109" s="4">
        <f t="shared" si="868"/>
        <v>2.8293919916007937</v>
      </c>
      <c r="BW109" s="4">
        <f t="shared" si="868"/>
        <v>1.603986228943044</v>
      </c>
      <c r="BX109" s="4">
        <f t="shared" si="868"/>
        <v>1.6422204819645625</v>
      </c>
      <c r="BY109" s="4">
        <f t="shared" ref="BY109:CH112" si="869">100*(BY25/BU25-1)</f>
        <v>-1.0079410982197778</v>
      </c>
      <c r="BZ109" s="4">
        <f t="shared" si="869"/>
        <v>-1.5195268140079543</v>
      </c>
      <c r="CA109" s="4">
        <f t="shared" si="869"/>
        <v>-4.774709910717756</v>
      </c>
      <c r="CB109" s="4">
        <f t="shared" si="869"/>
        <v>-7.4334023239694176</v>
      </c>
      <c r="CC109" s="4">
        <f t="shared" si="869"/>
        <v>-7.7048466974835694</v>
      </c>
      <c r="CD109" s="4">
        <f t="shared" si="869"/>
        <v>-8.2004060643979031</v>
      </c>
      <c r="CE109" s="4">
        <f t="shared" si="869"/>
        <v>-3.6983977256964784</v>
      </c>
      <c r="CF109" s="4">
        <f t="shared" si="869"/>
        <v>-0.90208613022051409</v>
      </c>
      <c r="CG109" s="4">
        <f t="shared" si="869"/>
        <v>2.9357386211261716</v>
      </c>
      <c r="CH109" s="4">
        <f t="shared" si="869"/>
        <v>4.7003072891245834</v>
      </c>
      <c r="CI109" s="4">
        <f t="shared" ref="CI109:CR112" si="870">100*(CI25/CE25-1)</f>
        <v>5.8762632762731304</v>
      </c>
      <c r="CJ109" s="4">
        <f t="shared" si="870"/>
        <v>4.0036717266153987</v>
      </c>
      <c r="CK109" s="4">
        <f t="shared" si="870"/>
        <v>3.5966491393291333</v>
      </c>
      <c r="CL109" s="4">
        <f t="shared" si="870"/>
        <v>4.5739432068439889</v>
      </c>
      <c r="CM109" s="4">
        <f t="shared" si="870"/>
        <v>6.6618321306628481</v>
      </c>
      <c r="CN109" s="4">
        <f t="shared" si="870"/>
        <v>9.6867510184222461</v>
      </c>
      <c r="CO109" s="4">
        <f t="shared" si="870"/>
        <v>9.9254515642557717</v>
      </c>
      <c r="CP109" s="4">
        <f t="shared" si="870"/>
        <v>12.787315913962649</v>
      </c>
      <c r="CQ109" s="4">
        <f t="shared" si="870"/>
        <v>4.6571030486134868</v>
      </c>
      <c r="CR109" s="4">
        <f t="shared" si="870"/>
        <v>2.4590173835838947</v>
      </c>
      <c r="CS109" s="4">
        <f t="shared" ref="CS109:DB112" si="871">100*(CS25/CO25-1)</f>
        <v>2.0362074901500993</v>
      </c>
      <c r="CT109" s="4">
        <f t="shared" si="871"/>
        <v>-2.1866960738360364</v>
      </c>
      <c r="CU109" s="4">
        <f t="shared" si="871"/>
        <v>4.5874335967350799</v>
      </c>
      <c r="CV109" s="4">
        <f t="shared" si="871"/>
        <v>6.7465146524703146</v>
      </c>
      <c r="CW109" s="4">
        <f t="shared" si="871"/>
        <v>9.1221908698873921</v>
      </c>
      <c r="CX109" s="4">
        <f t="shared" si="871"/>
        <v>12.057497335944056</v>
      </c>
      <c r="CY109" s="4">
        <f t="shared" si="871"/>
        <v>10.012854104854885</v>
      </c>
      <c r="CZ109" s="4">
        <f t="shared" si="871"/>
        <v>7.7058047732182722</v>
      </c>
      <c r="DA109" s="4">
        <f t="shared" si="871"/>
        <v>5.2486189260435134</v>
      </c>
      <c r="DB109" s="4">
        <f t="shared" si="871"/>
        <v>2.9767276971703671</v>
      </c>
      <c r="DC109" s="4">
        <f t="shared" ref="DC109:DL112" si="872">100*(DC25/CY25-1)</f>
        <v>4.2134015945759939</v>
      </c>
      <c r="DD109" s="4">
        <f t="shared" si="872"/>
        <v>4.6222412395113377</v>
      </c>
      <c r="DE109" s="4">
        <f t="shared" si="872"/>
        <v>5.3775679314165048</v>
      </c>
      <c r="DF109" s="4">
        <f t="shared" si="872"/>
        <v>7.0827066457839649</v>
      </c>
      <c r="DG109" s="4">
        <f t="shared" si="872"/>
        <v>5.2112395502170061</v>
      </c>
      <c r="DH109" s="4">
        <f t="shared" si="872"/>
        <v>5.6343549404072046</v>
      </c>
      <c r="DI109" s="4">
        <f t="shared" si="872"/>
        <v>5.453676542439001</v>
      </c>
      <c r="DJ109" s="4">
        <f t="shared" si="872"/>
        <v>4.4383413896538437</v>
      </c>
      <c r="DK109" s="4">
        <f t="shared" si="872"/>
        <v>5.1035730617269071</v>
      </c>
      <c r="DL109" s="4">
        <f t="shared" si="872"/>
        <v>4.5170740366009765</v>
      </c>
      <c r="DM109" s="4">
        <f t="shared" ref="DM109:DV112" si="873">100*(DM25/DI25-1)</f>
        <v>5.4282730474198626</v>
      </c>
      <c r="DN109" s="4">
        <f t="shared" si="873"/>
        <v>5.8324833839854318</v>
      </c>
      <c r="DO109" s="4">
        <f t="shared" si="873"/>
        <v>7.3846556901737914</v>
      </c>
      <c r="DP109" s="4">
        <f t="shared" si="873"/>
        <v>7.4447295409795222</v>
      </c>
      <c r="DQ109" s="4">
        <f t="shared" si="873"/>
        <v>6.3572808084938925</v>
      </c>
      <c r="DR109" s="4">
        <f t="shared" si="873"/>
        <v>5.9068780024627898</v>
      </c>
      <c r="DS109" s="4">
        <f t="shared" si="873"/>
        <v>3.5074957256948647</v>
      </c>
      <c r="DT109" s="4">
        <f t="shared" si="873"/>
        <v>10.132100960516821</v>
      </c>
      <c r="DU109" s="4">
        <f t="shared" si="873"/>
        <v>5.4375257507450314</v>
      </c>
      <c r="DV109" s="4">
        <f t="shared" si="873"/>
        <v>2.6794751676375128</v>
      </c>
      <c r="DW109" s="4">
        <f t="shared" ref="DW109:EF112" si="874">100*(DW25/DS25-1)</f>
        <v>11.75411519669578</v>
      </c>
      <c r="DX109" s="4">
        <f t="shared" si="874"/>
        <v>-0.83458358441093061</v>
      </c>
      <c r="DY109" s="4">
        <f t="shared" si="874"/>
        <v>1.437737953071716</v>
      </c>
      <c r="DZ109" s="4">
        <f t="shared" si="874"/>
        <v>2.7558141345874088</v>
      </c>
      <c r="EA109" s="11">
        <f t="shared" si="874"/>
        <v>-7.9451558004053346</v>
      </c>
      <c r="EB109" s="11">
        <f t="shared" si="874"/>
        <v>-3.0173559602726163</v>
      </c>
      <c r="EC109" s="11">
        <f t="shared" si="874"/>
        <v>-1.2214579513204371</v>
      </c>
      <c r="ED109" s="11">
        <f t="shared" si="874"/>
        <v>-1.5635141258053653</v>
      </c>
      <c r="EE109" s="11">
        <f t="shared" si="874"/>
        <v>-5.3356943699156556E-2</v>
      </c>
      <c r="EF109" s="11">
        <f t="shared" si="874"/>
        <v>0.32438442681397284</v>
      </c>
      <c r="EG109" s="11">
        <f t="shared" ref="EG109:EP112" si="875">100*(EG25/EC25-1)</f>
        <v>0.3024487844561774</v>
      </c>
      <c r="EH109" s="11">
        <f t="shared" si="875"/>
        <v>1.4226467537915566</v>
      </c>
      <c r="EI109" s="11">
        <f t="shared" si="875"/>
        <v>2.5285573398606376</v>
      </c>
      <c r="EJ109" s="11">
        <f t="shared" si="875"/>
        <v>2.6801861805083815</v>
      </c>
      <c r="EK109" s="11">
        <f t="shared" si="875"/>
        <v>2.6849902297295447</v>
      </c>
      <c r="EL109" s="11">
        <f t="shared" si="875"/>
        <v>3.0294509002420922</v>
      </c>
      <c r="EM109" s="11">
        <f t="shared" si="875"/>
        <v>2.8865740254261363</v>
      </c>
      <c r="EN109" s="11">
        <f t="shared" si="875"/>
        <v>2.929313434913472</v>
      </c>
      <c r="EO109" s="11">
        <f t="shared" si="875"/>
        <v>2.9743638202551992</v>
      </c>
      <c r="EP109" s="11">
        <f t="shared" si="875"/>
        <v>2.9008058429330408</v>
      </c>
      <c r="EQ109" s="11">
        <f t="shared" ref="EQ109:EZ112" si="876">100*(EQ25/EM25-1)</f>
        <v>3.027781266218077</v>
      </c>
      <c r="ER109" s="11">
        <f t="shared" si="876"/>
        <v>3.1041090713331387</v>
      </c>
      <c r="ES109" s="11">
        <f t="shared" si="876"/>
        <v>3.1375979438551527</v>
      </c>
      <c r="ET109" s="11">
        <f t="shared" si="876"/>
        <v>3.197665588170584</v>
      </c>
      <c r="EU109" s="11">
        <f t="shared" si="876"/>
        <v>3.2815703367776727</v>
      </c>
      <c r="EV109" s="11">
        <f t="shared" si="876"/>
        <v>3.3609532307846912</v>
      </c>
      <c r="EW109" s="11">
        <f t="shared" si="876"/>
        <v>3.47898769411501</v>
      </c>
      <c r="EX109" s="11">
        <f t="shared" si="876"/>
        <v>3.5957910183838759</v>
      </c>
      <c r="EY109" s="11">
        <f t="shared" si="876"/>
        <v>3.6119180569597287</v>
      </c>
      <c r="EZ109" s="11">
        <f t="shared" si="876"/>
        <v>3.6802183899172336</v>
      </c>
      <c r="FA109" s="11">
        <f t="shared" ref="FA109:FF112" si="877">100*(FA25/EW25-1)</f>
        <v>3.7171732706056781</v>
      </c>
      <c r="FB109" s="11">
        <f t="shared" si="877"/>
        <v>3.7582724718955074</v>
      </c>
      <c r="FC109" s="11">
        <f t="shared" si="877"/>
        <v>3.7634637329218013</v>
      </c>
      <c r="FD109" s="11">
        <f t="shared" si="877"/>
        <v>3.7910212297188828</v>
      </c>
      <c r="FE109" s="11">
        <f t="shared" si="877"/>
        <v>3.8227468874214576</v>
      </c>
      <c r="FF109" s="11">
        <f t="shared" si="877"/>
        <v>3.8572155645828055</v>
      </c>
    </row>
    <row r="110" spans="2:162" x14ac:dyDescent="0.2">
      <c r="B110" t="str">
        <f>B26</f>
        <v>Personal income (mil. $)</v>
      </c>
      <c r="C110" s="4"/>
      <c r="D110" s="4"/>
      <c r="E110" s="4"/>
      <c r="F110" s="4"/>
      <c r="G110" s="4">
        <f t="shared" si="862"/>
        <v>7.2039141791298222</v>
      </c>
      <c r="H110" s="4">
        <f t="shared" si="862"/>
        <v>6.2270427938553308</v>
      </c>
      <c r="I110" s="4">
        <f t="shared" si="862"/>
        <v>5.6968276413263075</v>
      </c>
      <c r="J110" s="4">
        <f t="shared" si="862"/>
        <v>5.8646278739548308</v>
      </c>
      <c r="K110" s="4">
        <f t="shared" si="862"/>
        <v>6.9297511477298679</v>
      </c>
      <c r="L110" s="4">
        <f t="shared" si="862"/>
        <v>7.2110185505305902</v>
      </c>
      <c r="M110" s="4">
        <f t="shared" si="862"/>
        <v>7.6110809884147645</v>
      </c>
      <c r="N110" s="4">
        <f t="shared" si="862"/>
        <v>9.0048444418398876</v>
      </c>
      <c r="O110" s="4">
        <f t="shared" si="862"/>
        <v>5.3987308699442238</v>
      </c>
      <c r="P110" s="4">
        <f t="shared" si="862"/>
        <v>5.2030321208163199</v>
      </c>
      <c r="Q110" s="4">
        <f t="shared" si="863"/>
        <v>3.091459736911939</v>
      </c>
      <c r="R110" s="4">
        <f t="shared" si="863"/>
        <v>0.92012036764439475</v>
      </c>
      <c r="S110" s="4">
        <f t="shared" si="863"/>
        <v>3.2087242532226057</v>
      </c>
      <c r="T110" s="4">
        <f t="shared" si="863"/>
        <v>4.1081221922807831</v>
      </c>
      <c r="U110" s="4">
        <f t="shared" si="863"/>
        <v>5.7120819168868575</v>
      </c>
      <c r="V110" s="4">
        <f t="shared" si="863"/>
        <v>7.448247726997792</v>
      </c>
      <c r="W110" s="4">
        <f t="shared" si="863"/>
        <v>7.0353180051034636</v>
      </c>
      <c r="X110" s="4">
        <f t="shared" si="863"/>
        <v>6.1840857865281817</v>
      </c>
      <c r="Y110" s="4">
        <f t="shared" si="863"/>
        <v>6.4744197679273752</v>
      </c>
      <c r="Z110" s="4">
        <f t="shared" si="863"/>
        <v>4.8842060143902799</v>
      </c>
      <c r="AA110" s="4">
        <f t="shared" si="864"/>
        <v>7.0758389539006927</v>
      </c>
      <c r="AB110" s="4">
        <f t="shared" si="864"/>
        <v>8.1238816006264933</v>
      </c>
      <c r="AC110" s="4">
        <f t="shared" si="864"/>
        <v>8.6956878893256651</v>
      </c>
      <c r="AD110" s="4">
        <f t="shared" si="864"/>
        <v>9.5771649454927896</v>
      </c>
      <c r="AE110" s="4">
        <f t="shared" si="864"/>
        <v>9.6018300071395668</v>
      </c>
      <c r="AF110" s="4">
        <f t="shared" si="864"/>
        <v>9.0735001099731427</v>
      </c>
      <c r="AG110" s="4">
        <f t="shared" si="864"/>
        <v>8.6232168067182702</v>
      </c>
      <c r="AH110" s="4">
        <f t="shared" si="864"/>
        <v>9.3107952159838359</v>
      </c>
      <c r="AI110" s="4">
        <f t="shared" si="864"/>
        <v>11.749975753291064</v>
      </c>
      <c r="AJ110" s="4">
        <f t="shared" si="864"/>
        <v>12.672493425198672</v>
      </c>
      <c r="AK110" s="4">
        <f t="shared" si="865"/>
        <v>14.003402562259492</v>
      </c>
      <c r="AL110" s="4">
        <f t="shared" si="865"/>
        <v>13.573951039597777</v>
      </c>
      <c r="AM110" s="4">
        <f t="shared" si="865"/>
        <v>10.437566658829954</v>
      </c>
      <c r="AN110" s="4">
        <f t="shared" si="865"/>
        <v>7.6983690543875216</v>
      </c>
      <c r="AO110" s="4">
        <f t="shared" si="865"/>
        <v>8.2761471704372092</v>
      </c>
      <c r="AP110" s="4">
        <f t="shared" si="865"/>
        <v>9.9906977495786151</v>
      </c>
      <c r="AQ110" s="4">
        <f t="shared" si="865"/>
        <v>9.8349097753406944</v>
      </c>
      <c r="AR110" s="4">
        <f t="shared" si="865"/>
        <v>8.6940079330238174</v>
      </c>
      <c r="AS110" s="4">
        <f t="shared" si="865"/>
        <v>5.1274473713660118</v>
      </c>
      <c r="AT110" s="4">
        <f t="shared" si="865"/>
        <v>2.3026453658226087</v>
      </c>
      <c r="AU110" s="4">
        <f t="shared" si="866"/>
        <v>0.83259050472401785</v>
      </c>
      <c r="AV110" s="4">
        <f t="shared" si="866"/>
        <v>3.0385948185015499</v>
      </c>
      <c r="AW110" s="4">
        <f t="shared" si="866"/>
        <v>0.76397488854338391</v>
      </c>
      <c r="AX110" s="4">
        <f t="shared" si="866"/>
        <v>-6.8390062629430926E-2</v>
      </c>
      <c r="AY110" s="4">
        <f t="shared" si="866"/>
        <v>9.2586139698980219E-3</v>
      </c>
      <c r="AZ110" s="4">
        <f t="shared" si="866"/>
        <v>-1.3166692428066229</v>
      </c>
      <c r="BA110" s="4">
        <f t="shared" si="866"/>
        <v>1.2100114829004305</v>
      </c>
      <c r="BB110" s="4">
        <f t="shared" si="866"/>
        <v>2.3739481020009556</v>
      </c>
      <c r="BC110" s="4">
        <f t="shared" si="866"/>
        <v>1.2818116156048553</v>
      </c>
      <c r="BD110" s="4">
        <f t="shared" si="866"/>
        <v>2.8397170656608628</v>
      </c>
      <c r="BE110" s="4">
        <f t="shared" si="867"/>
        <v>3.8827357942530227</v>
      </c>
      <c r="BF110" s="4">
        <f t="shared" si="867"/>
        <v>2.8027384824619084</v>
      </c>
      <c r="BG110" s="4">
        <f t="shared" si="867"/>
        <v>4.3607368614769104</v>
      </c>
      <c r="BH110" s="4">
        <f t="shared" si="867"/>
        <v>6.0565899316436189</v>
      </c>
      <c r="BI110" s="4">
        <f t="shared" si="867"/>
        <v>6.0400088750667935</v>
      </c>
      <c r="BJ110" s="4">
        <f t="shared" si="867"/>
        <v>19.87274844646878</v>
      </c>
      <c r="BK110" s="4">
        <f t="shared" si="867"/>
        <v>8.3265240468265453</v>
      </c>
      <c r="BL110" s="4">
        <f t="shared" si="867"/>
        <v>5.6493894945736978</v>
      </c>
      <c r="BM110" s="4">
        <f t="shared" si="867"/>
        <v>4.6839632534461551</v>
      </c>
      <c r="BN110" s="4">
        <f t="shared" si="867"/>
        <v>-5.7201172580593767</v>
      </c>
      <c r="BO110" s="4">
        <f t="shared" si="868"/>
        <v>7.5221104017378693</v>
      </c>
      <c r="BP110" s="4">
        <f t="shared" si="868"/>
        <v>9.9638992456116515</v>
      </c>
      <c r="BQ110" s="4">
        <f t="shared" si="868"/>
        <v>12.137877864299407</v>
      </c>
      <c r="BR110" s="4">
        <f t="shared" si="868"/>
        <v>13.44231219272074</v>
      </c>
      <c r="BS110" s="4">
        <f t="shared" si="868"/>
        <v>10.382038415868443</v>
      </c>
      <c r="BT110" s="4">
        <f t="shared" si="868"/>
        <v>9.8487231955375343</v>
      </c>
      <c r="BU110" s="4">
        <f t="shared" si="868"/>
        <v>8.4958382014116651</v>
      </c>
      <c r="BV110" s="4">
        <f t="shared" si="868"/>
        <v>6.3122010130937323</v>
      </c>
      <c r="BW110" s="4">
        <f t="shared" si="868"/>
        <v>4.9411878175816826</v>
      </c>
      <c r="BX110" s="4">
        <f t="shared" si="868"/>
        <v>5.1095097203297746</v>
      </c>
      <c r="BY110" s="4">
        <f t="shared" si="869"/>
        <v>2.8803358067330143</v>
      </c>
      <c r="BZ110" s="4">
        <f t="shared" si="869"/>
        <v>-0.29973418003280683</v>
      </c>
      <c r="CA110" s="4">
        <f t="shared" si="869"/>
        <v>-5.0190861898177008</v>
      </c>
      <c r="CB110" s="4">
        <f t="shared" si="869"/>
        <v>-8.1970301921217903</v>
      </c>
      <c r="CC110" s="4">
        <f t="shared" si="869"/>
        <v>-8.8092397596964531</v>
      </c>
      <c r="CD110" s="4">
        <f t="shared" si="869"/>
        <v>-7.1153969148726066</v>
      </c>
      <c r="CE110" s="4">
        <f t="shared" si="869"/>
        <v>-1.519016482117419</v>
      </c>
      <c r="CF110" s="4">
        <f t="shared" si="869"/>
        <v>1.0957234114410186</v>
      </c>
      <c r="CG110" s="4">
        <f t="shared" si="869"/>
        <v>4.4934854928105006</v>
      </c>
      <c r="CH110" s="4">
        <f t="shared" si="869"/>
        <v>6.145908433712588</v>
      </c>
      <c r="CI110" s="4">
        <f t="shared" si="870"/>
        <v>7.8230608335540408</v>
      </c>
      <c r="CJ110" s="4">
        <f t="shared" si="870"/>
        <v>6.7915740836827831</v>
      </c>
      <c r="CK110" s="4">
        <f t="shared" si="870"/>
        <v>6.6605116772086248</v>
      </c>
      <c r="CL110" s="4">
        <f t="shared" si="870"/>
        <v>7.3344017848937737</v>
      </c>
      <c r="CM110" s="4">
        <f t="shared" si="870"/>
        <v>9.2848710617468466</v>
      </c>
      <c r="CN110" s="4">
        <f t="shared" si="870"/>
        <v>11.559588000643028</v>
      </c>
      <c r="CO110" s="4">
        <f t="shared" si="870"/>
        <v>11.610795206457913</v>
      </c>
      <c r="CP110" s="4">
        <f t="shared" si="870"/>
        <v>14.78004885929678</v>
      </c>
      <c r="CQ110" s="4">
        <f t="shared" si="870"/>
        <v>6.1869931860110805</v>
      </c>
      <c r="CR110" s="4">
        <f t="shared" si="870"/>
        <v>3.779611684313422</v>
      </c>
      <c r="CS110" s="4">
        <f t="shared" si="871"/>
        <v>3.4699046642984399</v>
      </c>
      <c r="CT110" s="4">
        <f t="shared" si="871"/>
        <v>-0.95219509013175774</v>
      </c>
      <c r="CU110" s="4">
        <f t="shared" si="871"/>
        <v>6.0342114114934953</v>
      </c>
      <c r="CV110" s="4">
        <f t="shared" si="871"/>
        <v>8.6879173095906879</v>
      </c>
      <c r="CW110" s="4">
        <f t="shared" si="871"/>
        <v>10.970808170449464</v>
      </c>
      <c r="CX110" s="4">
        <f t="shared" si="871"/>
        <v>13.349673273858542</v>
      </c>
      <c r="CY110" s="4">
        <f t="shared" si="871"/>
        <v>10.288998338489819</v>
      </c>
      <c r="CZ110" s="4">
        <f t="shared" si="871"/>
        <v>7.9591095162684367</v>
      </c>
      <c r="DA110" s="4">
        <f t="shared" si="871"/>
        <v>5.4526088842294707</v>
      </c>
      <c r="DB110" s="4">
        <f t="shared" si="871"/>
        <v>3.1935292214622102</v>
      </c>
      <c r="DC110" s="4">
        <f t="shared" si="872"/>
        <v>4.9241113469819409</v>
      </c>
      <c r="DD110" s="4">
        <f t="shared" si="872"/>
        <v>5.4854627255820798</v>
      </c>
      <c r="DE110" s="4">
        <f t="shared" si="872"/>
        <v>6.3886381257096225</v>
      </c>
      <c r="DF110" s="4">
        <f t="shared" si="872"/>
        <v>8.7290483132913756</v>
      </c>
      <c r="DG110" s="4">
        <f t="shared" si="872"/>
        <v>7.4041796621855616</v>
      </c>
      <c r="DH110" s="4">
        <f t="shared" si="872"/>
        <v>7.4282455360756838</v>
      </c>
      <c r="DI110" s="4">
        <f t="shared" si="872"/>
        <v>7.2317462356302764</v>
      </c>
      <c r="DJ110" s="4">
        <f t="shared" si="872"/>
        <v>6.3722372188112164</v>
      </c>
      <c r="DK110" s="4">
        <f t="shared" si="872"/>
        <v>7.1867751553605475</v>
      </c>
      <c r="DL110" s="4">
        <f t="shared" si="872"/>
        <v>6.8968194391250126</v>
      </c>
      <c r="DM110" s="4">
        <f t="shared" si="873"/>
        <v>7.822067568385016</v>
      </c>
      <c r="DN110" s="4">
        <f t="shared" si="873"/>
        <v>7.9557117901705388</v>
      </c>
      <c r="DO110" s="4">
        <f t="shared" si="873"/>
        <v>8.9816316457104648</v>
      </c>
      <c r="DP110" s="4">
        <f t="shared" si="873"/>
        <v>9.124453647018349</v>
      </c>
      <c r="DQ110" s="4">
        <f t="shared" si="873"/>
        <v>7.9170935346262628</v>
      </c>
      <c r="DR110" s="4">
        <f t="shared" si="873"/>
        <v>7.444535338572944</v>
      </c>
      <c r="DS110" s="4">
        <f t="shared" si="873"/>
        <v>5.1740357986495011</v>
      </c>
      <c r="DT110" s="4">
        <f t="shared" si="873"/>
        <v>10.721573414386686</v>
      </c>
      <c r="DU110" s="4">
        <f t="shared" si="873"/>
        <v>6.6073094563250834</v>
      </c>
      <c r="DV110" s="4">
        <f t="shared" si="873"/>
        <v>3.8665640766072595</v>
      </c>
      <c r="DW110" s="4">
        <f t="shared" si="874"/>
        <v>13.88250599411629</v>
      </c>
      <c r="DX110" s="4">
        <f t="shared" si="874"/>
        <v>3.1097658593274291</v>
      </c>
      <c r="DY110" s="4">
        <f t="shared" si="874"/>
        <v>6.034798666836716</v>
      </c>
      <c r="DZ110" s="4">
        <f t="shared" si="874"/>
        <v>8.59286559525132</v>
      </c>
      <c r="EA110" s="11">
        <f t="shared" si="874"/>
        <v>-2.0306652400266412</v>
      </c>
      <c r="EB110" s="11">
        <f t="shared" si="874"/>
        <v>3.4187081494015725</v>
      </c>
      <c r="EC110" s="11">
        <f t="shared" si="874"/>
        <v>5.0126048117013156</v>
      </c>
      <c r="ED110" s="11">
        <f t="shared" si="874"/>
        <v>4.0416504502607031</v>
      </c>
      <c r="EE110" s="11">
        <f t="shared" si="874"/>
        <v>4.8001476678710908</v>
      </c>
      <c r="EF110" s="11">
        <f t="shared" si="874"/>
        <v>4.0892413458864851</v>
      </c>
      <c r="EG110" s="11">
        <f t="shared" si="875"/>
        <v>3.6999632946144612</v>
      </c>
      <c r="EH110" s="11">
        <f t="shared" si="875"/>
        <v>4.7239164662314703</v>
      </c>
      <c r="EI110" s="11">
        <f t="shared" si="875"/>
        <v>5.3923226559823068</v>
      </c>
      <c r="EJ110" s="11">
        <f t="shared" si="875"/>
        <v>5.4964728499759641</v>
      </c>
      <c r="EK110" s="11">
        <f t="shared" si="875"/>
        <v>5.3888612300952987</v>
      </c>
      <c r="EL110" s="11">
        <f t="shared" si="875"/>
        <v>5.412092664055046</v>
      </c>
      <c r="EM110" s="11">
        <f t="shared" si="875"/>
        <v>5.3278741408869124</v>
      </c>
      <c r="EN110" s="11">
        <f t="shared" si="875"/>
        <v>5.2559848077103677</v>
      </c>
      <c r="EO110" s="11">
        <f t="shared" si="875"/>
        <v>5.2078506942981884</v>
      </c>
      <c r="EP110" s="11">
        <f t="shared" si="875"/>
        <v>5.1740908629994475</v>
      </c>
      <c r="EQ110" s="11">
        <f t="shared" si="876"/>
        <v>5.1815077616060856</v>
      </c>
      <c r="ER110" s="11">
        <f t="shared" si="876"/>
        <v>5.2089838324898663</v>
      </c>
      <c r="ES110" s="11">
        <f t="shared" si="876"/>
        <v>5.2417116031300504</v>
      </c>
      <c r="ET110" s="11">
        <f t="shared" si="876"/>
        <v>5.3136050725732353</v>
      </c>
      <c r="EU110" s="11">
        <f t="shared" si="876"/>
        <v>5.3901501474495683</v>
      </c>
      <c r="EV110" s="11">
        <f t="shared" si="876"/>
        <v>5.4726885839203598</v>
      </c>
      <c r="EW110" s="11">
        <f t="shared" si="876"/>
        <v>5.5999351170165745</v>
      </c>
      <c r="EX110" s="11">
        <f t="shared" si="876"/>
        <v>5.6842055844414929</v>
      </c>
      <c r="EY110" s="11">
        <f t="shared" si="876"/>
        <v>5.6971087676119136</v>
      </c>
      <c r="EZ110" s="11">
        <f t="shared" si="876"/>
        <v>5.73893451488936</v>
      </c>
      <c r="FA110" s="11">
        <f t="shared" si="877"/>
        <v>5.7482033268380306</v>
      </c>
      <c r="FB110" s="11">
        <f t="shared" si="877"/>
        <v>5.7597026638828375</v>
      </c>
      <c r="FC110" s="11">
        <f t="shared" si="877"/>
        <v>5.7632189676939838</v>
      </c>
      <c r="FD110" s="11">
        <f t="shared" si="877"/>
        <v>5.7877293709456934</v>
      </c>
      <c r="FE110" s="11">
        <f t="shared" si="877"/>
        <v>5.8058409484319728</v>
      </c>
      <c r="FF110" s="11">
        <f t="shared" si="877"/>
        <v>5.8533911487524293</v>
      </c>
    </row>
    <row r="111" spans="2:162" x14ac:dyDescent="0.2">
      <c r="B111" t="str">
        <f>B27</f>
        <v xml:space="preserve">  Wage and salary disbursements (mil. $)</v>
      </c>
      <c r="C111" s="4"/>
      <c r="D111" s="4"/>
      <c r="E111" s="4"/>
      <c r="F111" s="4"/>
      <c r="G111" s="4">
        <f t="shared" si="862"/>
        <v>6.9969221370189238</v>
      </c>
      <c r="H111" s="4">
        <f t="shared" si="862"/>
        <v>5.6049945848560379</v>
      </c>
      <c r="I111" s="4">
        <f t="shared" si="862"/>
        <v>5.7954864365122649</v>
      </c>
      <c r="J111" s="4">
        <f t="shared" si="862"/>
        <v>6.3972240960728399</v>
      </c>
      <c r="K111" s="4">
        <f t="shared" si="862"/>
        <v>9.2916613882805699</v>
      </c>
      <c r="L111" s="4">
        <f t="shared" si="862"/>
        <v>8.8818925849143859</v>
      </c>
      <c r="M111" s="4">
        <f t="shared" si="862"/>
        <v>8.1591685945992189</v>
      </c>
      <c r="N111" s="4">
        <f t="shared" si="862"/>
        <v>10.15010041911404</v>
      </c>
      <c r="O111" s="4">
        <f t="shared" si="862"/>
        <v>3.4230882718367717</v>
      </c>
      <c r="P111" s="4">
        <f t="shared" si="862"/>
        <v>3.3571520074237027</v>
      </c>
      <c r="Q111" s="4">
        <f t="shared" si="863"/>
        <v>1.3605376099567357</v>
      </c>
      <c r="R111" s="4">
        <f t="shared" si="863"/>
        <v>-3.6497972337461326</v>
      </c>
      <c r="S111" s="4">
        <f t="shared" si="863"/>
        <v>1.3321379201431505</v>
      </c>
      <c r="T111" s="4">
        <f t="shared" si="863"/>
        <v>2.485081495068564</v>
      </c>
      <c r="U111" s="4">
        <f t="shared" si="863"/>
        <v>3.2903626774500205</v>
      </c>
      <c r="V111" s="4">
        <f t="shared" si="863"/>
        <v>7.4502591002059582</v>
      </c>
      <c r="W111" s="4">
        <f t="shared" si="863"/>
        <v>7.038142986451601</v>
      </c>
      <c r="X111" s="4">
        <f t="shared" si="863"/>
        <v>5.9369504848083787</v>
      </c>
      <c r="Y111" s="4">
        <f t="shared" si="863"/>
        <v>7.4497449984781028</v>
      </c>
      <c r="Z111" s="4">
        <f t="shared" si="863"/>
        <v>4.5129204709171811</v>
      </c>
      <c r="AA111" s="4">
        <f t="shared" si="864"/>
        <v>7.6129530613467056</v>
      </c>
      <c r="AB111" s="4">
        <f t="shared" si="864"/>
        <v>9.0552523696995522</v>
      </c>
      <c r="AC111" s="4">
        <f t="shared" si="864"/>
        <v>10.704208880472454</v>
      </c>
      <c r="AD111" s="4">
        <f t="shared" si="864"/>
        <v>13.816524426189968</v>
      </c>
      <c r="AE111" s="4">
        <f t="shared" si="864"/>
        <v>14.157019448388386</v>
      </c>
      <c r="AF111" s="4">
        <f t="shared" si="864"/>
        <v>15.208297081250644</v>
      </c>
      <c r="AG111" s="4">
        <f t="shared" si="864"/>
        <v>13.476105933813098</v>
      </c>
      <c r="AH111" s="4">
        <f t="shared" si="864"/>
        <v>13.911186906501749</v>
      </c>
      <c r="AI111" s="4">
        <f t="shared" si="864"/>
        <v>14.642153380653887</v>
      </c>
      <c r="AJ111" s="4">
        <f t="shared" si="864"/>
        <v>13.920670643647792</v>
      </c>
      <c r="AK111" s="4">
        <f t="shared" si="865"/>
        <v>15.552797466128542</v>
      </c>
      <c r="AL111" s="4">
        <f t="shared" si="865"/>
        <v>14.50775396425894</v>
      </c>
      <c r="AM111" s="4">
        <f t="shared" si="865"/>
        <v>13.944012083933256</v>
      </c>
      <c r="AN111" s="4">
        <f t="shared" si="865"/>
        <v>10.45178988413844</v>
      </c>
      <c r="AO111" s="4">
        <f t="shared" si="865"/>
        <v>12.11545777463634</v>
      </c>
      <c r="AP111" s="4">
        <f t="shared" si="865"/>
        <v>15.206479651883642</v>
      </c>
      <c r="AQ111" s="4">
        <f t="shared" si="865"/>
        <v>12.287434918479057</v>
      </c>
      <c r="AR111" s="4">
        <f t="shared" si="865"/>
        <v>8.7884387812609646</v>
      </c>
      <c r="AS111" s="4">
        <f t="shared" si="865"/>
        <v>2.6752553603247797</v>
      </c>
      <c r="AT111" s="4">
        <f t="shared" si="865"/>
        <v>-1.5608020017613078</v>
      </c>
      <c r="AU111" s="4">
        <f t="shared" si="866"/>
        <v>-3.6674355770741518</v>
      </c>
      <c r="AV111" s="4">
        <f t="shared" si="866"/>
        <v>1.517114692720134</v>
      </c>
      <c r="AW111" s="4">
        <f t="shared" si="866"/>
        <v>-1.3666979765808107</v>
      </c>
      <c r="AX111" s="4">
        <f t="shared" si="866"/>
        <v>-2.1780085464148335</v>
      </c>
      <c r="AY111" s="4">
        <f t="shared" si="866"/>
        <v>-1.9407868818694718</v>
      </c>
      <c r="AZ111" s="4">
        <f t="shared" si="866"/>
        <v>-4.2761807842301884</v>
      </c>
      <c r="BA111" s="4">
        <f t="shared" si="866"/>
        <v>-0.67604725375112196</v>
      </c>
      <c r="BB111" s="4">
        <f t="shared" si="866"/>
        <v>0.2466460022191086</v>
      </c>
      <c r="BC111" s="4">
        <f t="shared" si="866"/>
        <v>-1.2715976039821664</v>
      </c>
      <c r="BD111" s="4">
        <f t="shared" si="866"/>
        <v>0.8973230561062806</v>
      </c>
      <c r="BE111" s="4">
        <f t="shared" si="867"/>
        <v>2.5066268242993406</v>
      </c>
      <c r="BF111" s="4">
        <f t="shared" si="867"/>
        <v>1.1981919398831753</v>
      </c>
      <c r="BG111" s="4">
        <f t="shared" si="867"/>
        <v>1.8905366449429417</v>
      </c>
      <c r="BH111" s="4">
        <f t="shared" si="867"/>
        <v>3.2895662102040646</v>
      </c>
      <c r="BI111" s="4">
        <f t="shared" si="867"/>
        <v>2.1144131380834263</v>
      </c>
      <c r="BJ111" s="4">
        <f t="shared" si="867"/>
        <v>4.4351298377064419</v>
      </c>
      <c r="BK111" s="4">
        <f t="shared" si="867"/>
        <v>5.3720011837958603</v>
      </c>
      <c r="BL111" s="4">
        <f t="shared" si="867"/>
        <v>3.7589677062379145</v>
      </c>
      <c r="BM111" s="4">
        <f t="shared" si="867"/>
        <v>4.9649335118549187</v>
      </c>
      <c r="BN111" s="4">
        <f t="shared" si="867"/>
        <v>6.6305435358590126</v>
      </c>
      <c r="BO111" s="4">
        <f t="shared" si="868"/>
        <v>9.3647700674020165</v>
      </c>
      <c r="BP111" s="4">
        <f t="shared" si="868"/>
        <v>9.7002117538587118</v>
      </c>
      <c r="BQ111" s="4">
        <f t="shared" si="868"/>
        <v>10.039304109759616</v>
      </c>
      <c r="BR111" s="4">
        <f t="shared" si="868"/>
        <v>9.5201530618137298</v>
      </c>
      <c r="BS111" s="4">
        <f t="shared" si="868"/>
        <v>8.4522267665413597</v>
      </c>
      <c r="BT111" s="4">
        <f t="shared" si="868"/>
        <v>9.0817076056541204</v>
      </c>
      <c r="BU111" s="4">
        <f t="shared" si="868"/>
        <v>9.2408865605584367</v>
      </c>
      <c r="BV111" s="4">
        <f t="shared" si="868"/>
        <v>7.8238250809841148</v>
      </c>
      <c r="BW111" s="4">
        <f t="shared" si="868"/>
        <v>5.6424938616890463</v>
      </c>
      <c r="BX111" s="4">
        <f t="shared" si="868"/>
        <v>3.3741965616989722</v>
      </c>
      <c r="BY111" s="4">
        <f t="shared" si="869"/>
        <v>2.7580860126717344</v>
      </c>
      <c r="BZ111" s="4">
        <f t="shared" si="869"/>
        <v>-0.65581504338714236</v>
      </c>
      <c r="CA111" s="4">
        <f t="shared" si="869"/>
        <v>-3.6147775310608421</v>
      </c>
      <c r="CB111" s="4">
        <f t="shared" si="869"/>
        <v>-3.1092991221322253</v>
      </c>
      <c r="CC111" s="4">
        <f t="shared" si="869"/>
        <v>-5.0890965431228956</v>
      </c>
      <c r="CD111" s="4">
        <f t="shared" si="869"/>
        <v>-3.0248534592561604</v>
      </c>
      <c r="CE111" s="4">
        <f t="shared" si="869"/>
        <v>-1.2574999815888277</v>
      </c>
      <c r="CF111" s="4">
        <f t="shared" si="869"/>
        <v>0.13820944723255124</v>
      </c>
      <c r="CG111" s="4">
        <f t="shared" si="869"/>
        <v>2.7148307837101537</v>
      </c>
      <c r="CH111" s="4">
        <f t="shared" si="869"/>
        <v>3.7109917492106792</v>
      </c>
      <c r="CI111" s="4">
        <f t="shared" si="870"/>
        <v>6.7947241799766189</v>
      </c>
      <c r="CJ111" s="4">
        <f t="shared" si="870"/>
        <v>6.0005346941158333</v>
      </c>
      <c r="CK111" s="4">
        <f t="shared" si="870"/>
        <v>6.5636273941195089</v>
      </c>
      <c r="CL111" s="4">
        <f t="shared" si="870"/>
        <v>6.6220110371690177</v>
      </c>
      <c r="CM111" s="4">
        <f t="shared" si="870"/>
        <v>7.8157730036379158</v>
      </c>
      <c r="CN111" s="4">
        <f t="shared" si="870"/>
        <v>7.8634016870272827</v>
      </c>
      <c r="CO111" s="4">
        <f t="shared" si="870"/>
        <v>7.2041013451890068</v>
      </c>
      <c r="CP111" s="4">
        <f t="shared" si="870"/>
        <v>7.4570189677568566</v>
      </c>
      <c r="CQ111" s="4">
        <f t="shared" si="870"/>
        <v>5.2925067539252302</v>
      </c>
      <c r="CR111" s="4">
        <f t="shared" si="870"/>
        <v>4.9634794466522525</v>
      </c>
      <c r="CS111" s="4">
        <f t="shared" si="871"/>
        <v>4.7053040616960917</v>
      </c>
      <c r="CT111" s="4">
        <f t="shared" si="871"/>
        <v>3.9023555008269817</v>
      </c>
      <c r="CU111" s="4">
        <f t="shared" si="871"/>
        <v>6.5481261663653534</v>
      </c>
      <c r="CV111" s="4">
        <f t="shared" si="871"/>
        <v>6.7587095388449203</v>
      </c>
      <c r="CW111" s="4">
        <f t="shared" si="871"/>
        <v>8.5984646447462509</v>
      </c>
      <c r="CX111" s="4">
        <f t="shared" si="871"/>
        <v>10.019903087772541</v>
      </c>
      <c r="CY111" s="4">
        <f t="shared" si="871"/>
        <v>6.49306272388539</v>
      </c>
      <c r="CZ111" s="4">
        <f t="shared" si="871"/>
        <v>7.4013948026593335</v>
      </c>
      <c r="DA111" s="4">
        <f t="shared" si="871"/>
        <v>5.8852148526744585</v>
      </c>
      <c r="DB111" s="4">
        <f t="shared" si="871"/>
        <v>3.7553176185704196</v>
      </c>
      <c r="DC111" s="4">
        <f t="shared" si="872"/>
        <v>6.7475728066051843</v>
      </c>
      <c r="DD111" s="4">
        <f t="shared" si="872"/>
        <v>6.0692213160506547</v>
      </c>
      <c r="DE111" s="4">
        <f t="shared" si="872"/>
        <v>6.2146753536344912</v>
      </c>
      <c r="DF111" s="4">
        <f t="shared" si="872"/>
        <v>9.6313140278185827</v>
      </c>
      <c r="DG111" s="4">
        <f t="shared" si="872"/>
        <v>7.8023515601080673</v>
      </c>
      <c r="DH111" s="4">
        <f t="shared" si="872"/>
        <v>8.3140647921354791</v>
      </c>
      <c r="DI111" s="4">
        <f t="shared" si="872"/>
        <v>8.8416947437157454</v>
      </c>
      <c r="DJ111" s="4">
        <f t="shared" si="872"/>
        <v>7.9770787716087366</v>
      </c>
      <c r="DK111" s="4">
        <f t="shared" si="872"/>
        <v>10.442288079741679</v>
      </c>
      <c r="DL111" s="4">
        <f t="shared" si="872"/>
        <v>9.8986065019244229</v>
      </c>
      <c r="DM111" s="4">
        <f t="shared" si="873"/>
        <v>10.934002593321178</v>
      </c>
      <c r="DN111" s="4">
        <f t="shared" si="873"/>
        <v>9.7161739640187363</v>
      </c>
      <c r="DO111" s="4">
        <f t="shared" si="873"/>
        <v>9.3936628910661568</v>
      </c>
      <c r="DP111" s="4">
        <f t="shared" si="873"/>
        <v>8.5132442740778238</v>
      </c>
      <c r="DQ111" s="4">
        <f t="shared" si="873"/>
        <v>6.4470271575540306</v>
      </c>
      <c r="DR111" s="4">
        <f t="shared" si="873"/>
        <v>7.0888078502006513</v>
      </c>
      <c r="DS111" s="4">
        <f t="shared" si="873"/>
        <v>6.5121883393894464</v>
      </c>
      <c r="DT111" s="4">
        <f t="shared" si="873"/>
        <v>1.2250671988166095</v>
      </c>
      <c r="DU111" s="4">
        <f t="shared" si="873"/>
        <v>5.8999118241752635</v>
      </c>
      <c r="DV111" s="4">
        <f t="shared" si="873"/>
        <v>7.213845064611335</v>
      </c>
      <c r="DW111" s="4">
        <f t="shared" si="874"/>
        <v>5.8946651657805216</v>
      </c>
      <c r="DX111" s="4">
        <f t="shared" si="874"/>
        <v>14.851648055628729</v>
      </c>
      <c r="DY111" s="4">
        <f t="shared" si="874"/>
        <v>11.533585800294222</v>
      </c>
      <c r="DZ111" s="4">
        <f t="shared" si="874"/>
        <v>11.640547755656616</v>
      </c>
      <c r="EA111" s="11">
        <f t="shared" si="874"/>
        <v>9.7425493450191034</v>
      </c>
      <c r="EB111" s="11">
        <f t="shared" si="874"/>
        <v>8.2556439513782998</v>
      </c>
      <c r="EC111" s="11">
        <f t="shared" si="874"/>
        <v>7.5895247761566198</v>
      </c>
      <c r="ED111" s="11">
        <f t="shared" si="874"/>
        <v>2.9151786453706086</v>
      </c>
      <c r="EE111" s="11">
        <f t="shared" si="874"/>
        <v>3.0814244418928105</v>
      </c>
      <c r="EF111" s="11">
        <f t="shared" si="874"/>
        <v>2.6405587928608698</v>
      </c>
      <c r="EG111" s="11">
        <f t="shared" si="875"/>
        <v>2.3696767863493395</v>
      </c>
      <c r="EH111" s="11">
        <f t="shared" si="875"/>
        <v>5.0286927706451934</v>
      </c>
      <c r="EI111" s="11">
        <f t="shared" si="875"/>
        <v>6.1709629671919064</v>
      </c>
      <c r="EJ111" s="11">
        <f t="shared" si="875"/>
        <v>5.8349558977909277</v>
      </c>
      <c r="EK111" s="11">
        <f t="shared" si="875"/>
        <v>5.3112695966843537</v>
      </c>
      <c r="EL111" s="11">
        <f t="shared" si="875"/>
        <v>5.1745095047201595</v>
      </c>
      <c r="EM111" s="11">
        <f t="shared" si="875"/>
        <v>5.1291748210799293</v>
      </c>
      <c r="EN111" s="11">
        <f t="shared" si="875"/>
        <v>5.1031078046522849</v>
      </c>
      <c r="EO111" s="11">
        <f t="shared" si="875"/>
        <v>5.1068799903339679</v>
      </c>
      <c r="EP111" s="11">
        <f t="shared" si="875"/>
        <v>5.0848545441068094</v>
      </c>
      <c r="EQ111" s="11">
        <f t="shared" si="876"/>
        <v>5.123907925420923</v>
      </c>
      <c r="ER111" s="11">
        <f t="shared" si="876"/>
        <v>5.1599255582032821</v>
      </c>
      <c r="ES111" s="11">
        <f t="shared" si="876"/>
        <v>5.2006959980980261</v>
      </c>
      <c r="ET111" s="11">
        <f t="shared" si="876"/>
        <v>5.2827663211173936</v>
      </c>
      <c r="EU111" s="11">
        <f t="shared" si="876"/>
        <v>5.3725513505251676</v>
      </c>
      <c r="EV111" s="11">
        <f t="shared" si="876"/>
        <v>5.4816305811725474</v>
      </c>
      <c r="EW111" s="11">
        <f t="shared" si="876"/>
        <v>5.6347384824885882</v>
      </c>
      <c r="EX111" s="11">
        <f t="shared" si="876"/>
        <v>5.7706904680004723</v>
      </c>
      <c r="EY111" s="11">
        <f t="shared" si="876"/>
        <v>5.8554975897730843</v>
      </c>
      <c r="EZ111" s="11">
        <f t="shared" si="876"/>
        <v>5.9448405711058916</v>
      </c>
      <c r="FA111" s="11">
        <f t="shared" si="877"/>
        <v>6.0107831497611786</v>
      </c>
      <c r="FB111" s="11">
        <f t="shared" si="877"/>
        <v>6.0506574937603252</v>
      </c>
      <c r="FC111" s="11">
        <f t="shared" si="877"/>
        <v>6.081218672126365</v>
      </c>
      <c r="FD111" s="11">
        <f t="shared" si="877"/>
        <v>6.1232535023724388</v>
      </c>
      <c r="FE111" s="11">
        <f t="shared" si="877"/>
        <v>6.1648850707050951</v>
      </c>
      <c r="FF111" s="11">
        <f t="shared" si="877"/>
        <v>6.2248290982725996</v>
      </c>
    </row>
    <row r="112" spans="2:162" x14ac:dyDescent="0.2">
      <c r="B112" t="str">
        <f>B28</f>
        <v>Per capita personal income ($)</v>
      </c>
      <c r="C112" s="4"/>
      <c r="D112" s="4"/>
      <c r="E112" s="4"/>
      <c r="F112" s="4"/>
      <c r="G112" s="4">
        <f t="shared" si="862"/>
        <v>3.7778658851936875</v>
      </c>
      <c r="H112" s="4">
        <f t="shared" si="862"/>
        <v>3.2579215101544046</v>
      </c>
      <c r="I112" s="4">
        <f t="shared" si="862"/>
        <v>3.2772913678708937</v>
      </c>
      <c r="J112" s="4">
        <f t="shared" si="862"/>
        <v>3.9663787837941333</v>
      </c>
      <c r="K112" s="4">
        <f t="shared" si="862"/>
        <v>5.4095852020448421</v>
      </c>
      <c r="L112" s="4">
        <f t="shared" si="862"/>
        <v>5.8626493825304715</v>
      </c>
      <c r="M112" s="4">
        <f t="shared" si="862"/>
        <v>6.2576512494079584</v>
      </c>
      <c r="N112" s="4">
        <f t="shared" si="862"/>
        <v>7.5362521385775594</v>
      </c>
      <c r="O112" s="4">
        <f t="shared" si="862"/>
        <v>3.8673904850966556</v>
      </c>
      <c r="P112" s="4">
        <f t="shared" si="862"/>
        <v>3.6080442543268365</v>
      </c>
      <c r="Q112" s="4">
        <f t="shared" si="863"/>
        <v>1.5095839711412262</v>
      </c>
      <c r="R112" s="4">
        <f t="shared" si="863"/>
        <v>-0.61307907561206632</v>
      </c>
      <c r="S112" s="4">
        <f t="shared" si="863"/>
        <v>1.6796084652616283</v>
      </c>
      <c r="T112" s="4">
        <f t="shared" si="863"/>
        <v>2.6176518443923102</v>
      </c>
      <c r="U112" s="4">
        <f t="shared" si="863"/>
        <v>4.2571807640578774</v>
      </c>
      <c r="V112" s="4">
        <f t="shared" si="863"/>
        <v>6.0284128902332146</v>
      </c>
      <c r="W112" s="4">
        <f t="shared" si="863"/>
        <v>5.6728531804796978</v>
      </c>
      <c r="X112" s="4">
        <f t="shared" si="863"/>
        <v>4.8721060454978371</v>
      </c>
      <c r="Y112" s="4">
        <f t="shared" si="863"/>
        <v>5.1860331425624073</v>
      </c>
      <c r="Z112" s="4">
        <f t="shared" si="863"/>
        <v>3.6298342580536991</v>
      </c>
      <c r="AA112" s="4">
        <f t="shared" si="864"/>
        <v>5.7984749576709849</v>
      </c>
      <c r="AB112" s="4">
        <f t="shared" si="864"/>
        <v>6.8239250626331183</v>
      </c>
      <c r="AC112" s="4">
        <f t="shared" si="864"/>
        <v>7.356934366501755</v>
      </c>
      <c r="AD112" s="4">
        <f t="shared" si="864"/>
        <v>8.1633619516672908</v>
      </c>
      <c r="AE112" s="4">
        <f t="shared" si="864"/>
        <v>8.0816473852022064</v>
      </c>
      <c r="AF112" s="4">
        <f t="shared" si="864"/>
        <v>7.4108803038021476</v>
      </c>
      <c r="AG112" s="4">
        <f t="shared" si="864"/>
        <v>6.7993650196590538</v>
      </c>
      <c r="AH112" s="4">
        <f t="shared" si="864"/>
        <v>7.3187760235172483</v>
      </c>
      <c r="AI112" s="4">
        <f t="shared" si="864"/>
        <v>9.5977672738060562</v>
      </c>
      <c r="AJ112" s="4">
        <f t="shared" si="864"/>
        <v>10.452326760816444</v>
      </c>
      <c r="AK112" s="4">
        <f t="shared" si="865"/>
        <v>11.757494572686799</v>
      </c>
      <c r="AL112" s="4">
        <f t="shared" si="865"/>
        <v>11.363114396983388</v>
      </c>
      <c r="AM112" s="4">
        <f t="shared" si="865"/>
        <v>8.3152770566188305</v>
      </c>
      <c r="AN112" s="4">
        <f t="shared" si="865"/>
        <v>5.6419444198628765</v>
      </c>
      <c r="AO112" s="4">
        <f t="shared" si="865"/>
        <v>6.2237807570439951</v>
      </c>
      <c r="AP112" s="4">
        <f t="shared" si="865"/>
        <v>7.9460881827853047</v>
      </c>
      <c r="AQ112" s="4">
        <f t="shared" si="865"/>
        <v>7.8810036994420685</v>
      </c>
      <c r="AR112" s="4">
        <f t="shared" si="865"/>
        <v>6.9054148256410208</v>
      </c>
      <c r="AS112" s="4">
        <f t="shared" si="865"/>
        <v>3.5612211160404472</v>
      </c>
      <c r="AT112" s="4">
        <f t="shared" si="865"/>
        <v>0.91846869874305792</v>
      </c>
      <c r="AU112" s="4">
        <f t="shared" si="866"/>
        <v>-0.45390764623365332</v>
      </c>
      <c r="AV112" s="4">
        <f t="shared" si="866"/>
        <v>1.7162263818671697</v>
      </c>
      <c r="AW112" s="4">
        <f t="shared" si="866"/>
        <v>-0.58518690622070269</v>
      </c>
      <c r="AX112" s="4">
        <f t="shared" si="866"/>
        <v>-1.458695492518336</v>
      </c>
      <c r="AY112" s="4">
        <f t="shared" si="866"/>
        <v>-1.3806816846410941</v>
      </c>
      <c r="AZ112" s="4">
        <f t="shared" si="866"/>
        <v>-2.6002540807957386</v>
      </c>
      <c r="BA112" s="4">
        <f t="shared" si="866"/>
        <v>4.1659104864977259E-2</v>
      </c>
      <c r="BB112" s="4">
        <f t="shared" si="866"/>
        <v>1.353368248587894</v>
      </c>
      <c r="BC112" s="4">
        <f t="shared" si="866"/>
        <v>0.39652222475947685</v>
      </c>
      <c r="BD112" s="4">
        <f t="shared" si="866"/>
        <v>1.9968871783616393</v>
      </c>
      <c r="BE112" s="4">
        <f t="shared" si="867"/>
        <v>3.0315773898998755</v>
      </c>
      <c r="BF112" s="4">
        <f t="shared" si="867"/>
        <v>1.931245910275381</v>
      </c>
      <c r="BG112" s="4">
        <f t="shared" si="867"/>
        <v>3.4431776785107893</v>
      </c>
      <c r="BH112" s="4">
        <f t="shared" si="867"/>
        <v>5.1051000927786694</v>
      </c>
      <c r="BI112" s="4">
        <f t="shared" si="867"/>
        <v>5.0650580401993661</v>
      </c>
      <c r="BJ112" s="4">
        <f t="shared" si="867"/>
        <v>18.707257845575363</v>
      </c>
      <c r="BK112" s="4">
        <f t="shared" si="867"/>
        <v>7.1548708159276941</v>
      </c>
      <c r="BL112" s="4">
        <f t="shared" si="867"/>
        <v>4.3181495980944895</v>
      </c>
      <c r="BM112" s="4">
        <f t="shared" si="867"/>
        <v>3.1454721390582474</v>
      </c>
      <c r="BN112" s="4">
        <f t="shared" si="867"/>
        <v>-7.2857586579215479</v>
      </c>
      <c r="BO112" s="4">
        <f t="shared" si="868"/>
        <v>5.6035157893701282</v>
      </c>
      <c r="BP112" s="4">
        <f t="shared" si="868"/>
        <v>7.9769663975719274</v>
      </c>
      <c r="BQ112" s="4">
        <f t="shared" si="868"/>
        <v>10.176639086517469</v>
      </c>
      <c r="BR112" s="4">
        <f t="shared" si="868"/>
        <v>11.576956322447817</v>
      </c>
      <c r="BS112" s="4">
        <f t="shared" si="868"/>
        <v>8.6973880880396148</v>
      </c>
      <c r="BT112" s="4">
        <f t="shared" si="868"/>
        <v>8.2878942703139558</v>
      </c>
      <c r="BU112" s="4">
        <f t="shared" si="868"/>
        <v>7.0542217530672469</v>
      </c>
      <c r="BV112" s="4">
        <f t="shared" si="868"/>
        <v>4.9900217378941569</v>
      </c>
      <c r="BW112" s="4">
        <f t="shared" si="868"/>
        <v>3.7241243651751965</v>
      </c>
      <c r="BX112" s="4">
        <f t="shared" si="868"/>
        <v>3.9800141969387859</v>
      </c>
      <c r="BY112" s="4">
        <f t="shared" si="869"/>
        <v>1.8516513573010318</v>
      </c>
      <c r="BZ112" s="4">
        <f t="shared" si="869"/>
        <v>-1.2476833590925329</v>
      </c>
      <c r="CA112" s="4">
        <f t="shared" si="869"/>
        <v>-5.9141611525392435</v>
      </c>
      <c r="CB112" s="4">
        <f t="shared" si="869"/>
        <v>-9.0982384482844125</v>
      </c>
      <c r="CC112" s="4">
        <f t="shared" si="869"/>
        <v>-9.7617761409981245</v>
      </c>
      <c r="CD112" s="4">
        <f t="shared" si="869"/>
        <v>-8.1365507811688396</v>
      </c>
      <c r="CE112" s="4">
        <f t="shared" si="869"/>
        <v>-2.6170008150124047</v>
      </c>
      <c r="CF112" s="4">
        <f t="shared" si="869"/>
        <v>1.4614495729792232E-2</v>
      </c>
      <c r="CG112" s="4">
        <f t="shared" si="869"/>
        <v>3.4719766213745507</v>
      </c>
      <c r="CH112" s="4">
        <f t="shared" si="869"/>
        <v>5.2296772088418431</v>
      </c>
      <c r="CI112" s="4">
        <f t="shared" si="870"/>
        <v>7.0147196953507018</v>
      </c>
      <c r="CJ112" s="4">
        <f t="shared" si="870"/>
        <v>6.0880607341657234</v>
      </c>
      <c r="CK112" s="4">
        <f t="shared" si="870"/>
        <v>6.0150716044894859</v>
      </c>
      <c r="CL112" s="4">
        <f t="shared" si="870"/>
        <v>6.688537840232911</v>
      </c>
      <c r="CM112" s="4">
        <f t="shared" si="870"/>
        <v>8.5620907565477911</v>
      </c>
      <c r="CN112" s="4">
        <f t="shared" si="870"/>
        <v>10.678517540214894</v>
      </c>
      <c r="CO112" s="4">
        <f t="shared" si="870"/>
        <v>10.533549065681026</v>
      </c>
      <c r="CP112" s="4">
        <f t="shared" si="870"/>
        <v>13.449506535579347</v>
      </c>
      <c r="CQ112" s="4">
        <f t="shared" si="870"/>
        <v>4.759964301969255</v>
      </c>
      <c r="CR112" s="4">
        <f t="shared" si="870"/>
        <v>2.2265742822930923</v>
      </c>
      <c r="CS112" s="4">
        <f t="shared" si="871"/>
        <v>1.8002337435572002</v>
      </c>
      <c r="CT112" s="4">
        <f t="shared" si="871"/>
        <v>-2.633060216252292</v>
      </c>
      <c r="CU112" s="4">
        <f t="shared" si="871"/>
        <v>4.1806509462423369</v>
      </c>
      <c r="CV112" s="4">
        <f t="shared" si="871"/>
        <v>6.7607872279647596</v>
      </c>
      <c r="CW112" s="4">
        <f t="shared" si="871"/>
        <v>8.9768372387837978</v>
      </c>
      <c r="CX112" s="4">
        <f t="shared" si="871"/>
        <v>11.25462286649077</v>
      </c>
      <c r="CY112" s="4">
        <f t="shared" si="871"/>
        <v>8.1319940225752738</v>
      </c>
      <c r="CZ112" s="4">
        <f t="shared" si="871"/>
        <v>5.6596075608559726</v>
      </c>
      <c r="DA112" s="4">
        <f t="shared" si="871"/>
        <v>3.0115350330440771</v>
      </c>
      <c r="DB112" s="4">
        <f t="shared" si="871"/>
        <v>0.67607033517909088</v>
      </c>
      <c r="DC112" s="4">
        <f t="shared" si="872"/>
        <v>2.3690303499089849</v>
      </c>
      <c r="DD112" s="4">
        <f t="shared" si="872"/>
        <v>3.1002291691259565</v>
      </c>
      <c r="DE112" s="4">
        <f t="shared" si="872"/>
        <v>4.2762403469850607</v>
      </c>
      <c r="DF112" s="4">
        <f t="shared" si="872"/>
        <v>6.8785340513823456</v>
      </c>
      <c r="DG112" s="4">
        <f t="shared" si="872"/>
        <v>5.7896827466512368</v>
      </c>
      <c r="DH112" s="4">
        <f t="shared" si="872"/>
        <v>5.8649990276275599</v>
      </c>
      <c r="DI112" s="4">
        <f t="shared" si="872"/>
        <v>5.6026724389601323</v>
      </c>
      <c r="DJ112" s="4">
        <f t="shared" si="872"/>
        <v>4.6368259304141457</v>
      </c>
      <c r="DK112" s="4">
        <f t="shared" si="872"/>
        <v>5.3334200221117012</v>
      </c>
      <c r="DL112" s="4">
        <f t="shared" si="872"/>
        <v>5.0086367839985213</v>
      </c>
      <c r="DM112" s="4">
        <f t="shared" si="873"/>
        <v>5.922884161158426</v>
      </c>
      <c r="DN112" s="4">
        <f t="shared" si="873"/>
        <v>6.0689229878236217</v>
      </c>
      <c r="DO112" s="4">
        <f t="shared" si="873"/>
        <v>7.0653913325789075</v>
      </c>
      <c r="DP112" s="4">
        <f t="shared" si="873"/>
        <v>7.1478492084995127</v>
      </c>
      <c r="DQ112" s="4">
        <f t="shared" si="873"/>
        <v>5.900661786062722</v>
      </c>
      <c r="DR112" s="4">
        <f t="shared" si="873"/>
        <v>5.4263330971646484</v>
      </c>
      <c r="DS112" s="4">
        <f t="shared" si="873"/>
        <v>3.2910678807943405</v>
      </c>
      <c r="DT112" s="4">
        <f t="shared" si="873"/>
        <v>8.9761773449091429</v>
      </c>
      <c r="DU112" s="4">
        <f t="shared" si="873"/>
        <v>5.2245546851437341</v>
      </c>
      <c r="DV112" s="4">
        <f t="shared" si="873"/>
        <v>2.7919729298434559</v>
      </c>
      <c r="DW112" s="4">
        <f t="shared" si="874"/>
        <v>12.890569085737402</v>
      </c>
      <c r="DX112" s="4">
        <f t="shared" si="874"/>
        <v>2.2194547380629759</v>
      </c>
      <c r="DY112" s="4">
        <f t="shared" si="874"/>
        <v>5.0055818293784249</v>
      </c>
      <c r="DZ112" s="4">
        <f t="shared" si="874"/>
        <v>7.3688230909198182</v>
      </c>
      <c r="EA112" s="11">
        <f t="shared" si="874"/>
        <v>-3.2734673855599583</v>
      </c>
      <c r="EB112" s="11">
        <f t="shared" si="874"/>
        <v>2.0272191349243407</v>
      </c>
      <c r="EC112" s="11">
        <f t="shared" si="874"/>
        <v>3.5778801836991558</v>
      </c>
      <c r="ED112" s="11">
        <f t="shared" si="874"/>
        <v>2.6338513150292009</v>
      </c>
      <c r="EE112" s="11">
        <f t="shared" si="874"/>
        <v>3.4104674382234412</v>
      </c>
      <c r="EF112" s="11">
        <f t="shared" si="874"/>
        <v>2.7452178268445815</v>
      </c>
      <c r="EG112" s="11">
        <f t="shared" si="875"/>
        <v>2.412694840330154</v>
      </c>
      <c r="EH112" s="11">
        <f t="shared" si="875"/>
        <v>3.4857401533188614</v>
      </c>
      <c r="EI112" s="11">
        <f t="shared" si="875"/>
        <v>4.2136202230229847</v>
      </c>
      <c r="EJ112" s="11">
        <f t="shared" si="875"/>
        <v>4.3718973771792902</v>
      </c>
      <c r="EK112" s="11">
        <f t="shared" si="875"/>
        <v>4.2944675433186807</v>
      </c>
      <c r="EL112" s="11">
        <f t="shared" si="875"/>
        <v>4.3237470109453335</v>
      </c>
      <c r="EM112" s="11">
        <f t="shared" si="875"/>
        <v>4.2242854556321374</v>
      </c>
      <c r="EN112" s="11">
        <f t="shared" si="875"/>
        <v>4.1204588541746912</v>
      </c>
      <c r="EO112" s="11">
        <f t="shared" si="875"/>
        <v>4.030847466032883</v>
      </c>
      <c r="EP112" s="11">
        <f t="shared" si="875"/>
        <v>3.9562274457730418</v>
      </c>
      <c r="EQ112" s="11">
        <f t="shared" si="876"/>
        <v>3.9332432982719601</v>
      </c>
      <c r="ER112" s="11">
        <f t="shared" si="876"/>
        <v>3.9464785161869909</v>
      </c>
      <c r="ES112" s="11">
        <f t="shared" si="876"/>
        <v>3.9809200405582112</v>
      </c>
      <c r="ET112" s="11">
        <f t="shared" si="876"/>
        <v>4.0649498013585639</v>
      </c>
      <c r="EU112" s="11">
        <f t="shared" si="876"/>
        <v>4.1574145381903627</v>
      </c>
      <c r="EV112" s="11">
        <f t="shared" si="876"/>
        <v>4.2545919330088777</v>
      </c>
      <c r="EW112" s="11">
        <f t="shared" si="876"/>
        <v>4.3918141493438867</v>
      </c>
      <c r="EX112" s="11">
        <f t="shared" si="876"/>
        <v>4.4824356094567142</v>
      </c>
      <c r="EY112" s="11">
        <f t="shared" si="876"/>
        <v>4.49998317618161</v>
      </c>
      <c r="EZ112" s="11">
        <f t="shared" si="876"/>
        <v>4.5446395945673679</v>
      </c>
      <c r="FA112" s="11">
        <f t="shared" si="877"/>
        <v>4.5570445594769637</v>
      </c>
      <c r="FB112" s="11">
        <f t="shared" si="877"/>
        <v>4.5723820537158399</v>
      </c>
      <c r="FC112" s="11">
        <f t="shared" si="877"/>
        <v>4.5803064490695045</v>
      </c>
      <c r="FD112" s="11">
        <f t="shared" si="877"/>
        <v>4.6100399910822265</v>
      </c>
      <c r="FE112" s="11">
        <f t="shared" si="877"/>
        <v>4.6339609473258214</v>
      </c>
      <c r="FF112" s="11">
        <f t="shared" si="877"/>
        <v>4.6874288376151263</v>
      </c>
    </row>
    <row r="113" spans="2:162" x14ac:dyDescent="0.2">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11"/>
      <c r="EG113" s="11"/>
      <c r="EH113" s="11"/>
      <c r="EI113" s="11"/>
      <c r="EJ113" s="11"/>
      <c r="EK113" s="11"/>
      <c r="EL113" s="11"/>
      <c r="EM113" s="11"/>
      <c r="EN113" s="11"/>
      <c r="EO113" s="11"/>
      <c r="EP113" s="11"/>
      <c r="EQ113" s="11"/>
      <c r="ER113" s="11"/>
      <c r="ES113" s="11"/>
      <c r="ET113" s="11"/>
      <c r="EU113" s="11"/>
      <c r="EV113" s="11"/>
      <c r="EW113" s="11"/>
      <c r="EX113" s="11"/>
      <c r="EY113" s="11"/>
      <c r="EZ113" s="11"/>
      <c r="FA113" s="11"/>
      <c r="FB113" s="11"/>
      <c r="FC113" s="11"/>
      <c r="FD113" s="11"/>
      <c r="FE113" s="11"/>
      <c r="FF113" s="11"/>
    </row>
    <row r="114" spans="2:162" x14ac:dyDescent="0.2">
      <c r="B114" t="str">
        <f>B30</f>
        <v>Seattle MSA CPI-U (1982-1984=100)</v>
      </c>
      <c r="C114" s="4"/>
      <c r="D114" s="4"/>
      <c r="E114" s="4"/>
      <c r="F114" s="4"/>
      <c r="G114" s="4" t="e">
        <f t="shared" ref="G114:AD114" si="878">100*(G30/C30-1)</f>
        <v>#DIV/0!</v>
      </c>
      <c r="H114" s="4" t="e">
        <f t="shared" si="878"/>
        <v>#DIV/0!</v>
      </c>
      <c r="I114" s="4" t="e">
        <f t="shared" si="878"/>
        <v>#DIV/0!</v>
      </c>
      <c r="J114" s="4" t="e">
        <f t="shared" si="878"/>
        <v>#DIV/0!</v>
      </c>
      <c r="K114" s="4" t="e">
        <f t="shared" si="878"/>
        <v>#DIV/0!</v>
      </c>
      <c r="L114" s="4" t="e">
        <f t="shared" si="878"/>
        <v>#DIV/0!</v>
      </c>
      <c r="M114" s="4" t="e">
        <f t="shared" si="878"/>
        <v>#DIV/0!</v>
      </c>
      <c r="N114" s="4" t="e">
        <f t="shared" si="878"/>
        <v>#DIV/0!</v>
      </c>
      <c r="O114" s="4" t="e">
        <f t="shared" si="878"/>
        <v>#DIV/0!</v>
      </c>
      <c r="P114" s="4" t="e">
        <f t="shared" si="878"/>
        <v>#DIV/0!</v>
      </c>
      <c r="Q114" s="4" t="e">
        <f t="shared" si="878"/>
        <v>#DIV/0!</v>
      </c>
      <c r="R114" s="4" t="e">
        <f t="shared" si="878"/>
        <v>#DIV/0!</v>
      </c>
      <c r="S114" s="4" t="e">
        <f t="shared" si="878"/>
        <v>#DIV/0!</v>
      </c>
      <c r="T114" s="4" t="e">
        <f t="shared" si="878"/>
        <v>#DIV/0!</v>
      </c>
      <c r="U114" s="4" t="e">
        <f t="shared" si="878"/>
        <v>#DIV/0!</v>
      </c>
      <c r="V114" s="4" t="e">
        <f t="shared" si="878"/>
        <v>#DIV/0!</v>
      </c>
      <c r="W114" s="4" t="e">
        <f t="shared" si="878"/>
        <v>#DIV/0!</v>
      </c>
      <c r="X114" s="4" t="e">
        <f t="shared" si="878"/>
        <v>#DIV/0!</v>
      </c>
      <c r="Y114" s="4" t="e">
        <f t="shared" si="878"/>
        <v>#DIV/0!</v>
      </c>
      <c r="Z114" s="4" t="e">
        <f t="shared" si="878"/>
        <v>#DIV/0!</v>
      </c>
      <c r="AA114" s="4" t="e">
        <f t="shared" si="878"/>
        <v>#DIV/0!</v>
      </c>
      <c r="AB114" s="4" t="e">
        <f t="shared" si="878"/>
        <v>#DIV/0!</v>
      </c>
      <c r="AC114" s="4" t="e">
        <f t="shared" si="878"/>
        <v>#DIV/0!</v>
      </c>
      <c r="AD114" s="4" t="e">
        <f t="shared" si="878"/>
        <v>#DIV/0!</v>
      </c>
      <c r="AE114" s="4" t="e">
        <f t="shared" ref="AE114:BJ114" si="879">100*(AE30/AA30-1)</f>
        <v>#DIV/0!</v>
      </c>
      <c r="AF114" s="4" t="e">
        <f t="shared" si="879"/>
        <v>#DIV/0!</v>
      </c>
      <c r="AG114" s="4" t="e">
        <f t="shared" si="879"/>
        <v>#DIV/0!</v>
      </c>
      <c r="AH114" s="4" t="e">
        <f t="shared" si="879"/>
        <v>#DIV/0!</v>
      </c>
      <c r="AI114" s="4" t="e">
        <f t="shared" si="879"/>
        <v>#DIV/0!</v>
      </c>
      <c r="AJ114" s="4" t="e">
        <f t="shared" si="879"/>
        <v>#DIV/0!</v>
      </c>
      <c r="AK114" s="4" t="e">
        <f t="shared" si="879"/>
        <v>#DIV/0!</v>
      </c>
      <c r="AL114" s="4" t="e">
        <f t="shared" si="879"/>
        <v>#DIV/0!</v>
      </c>
      <c r="AM114" s="4">
        <f t="shared" si="879"/>
        <v>2.4624624624624669</v>
      </c>
      <c r="AN114" s="4">
        <f t="shared" si="879"/>
        <v>3.294399520814606</v>
      </c>
      <c r="AO114" s="4">
        <f t="shared" si="879"/>
        <v>2.9080118694362111</v>
      </c>
      <c r="AP114" s="4">
        <f t="shared" si="879"/>
        <v>3.0705639208739255</v>
      </c>
      <c r="AQ114" s="4">
        <f t="shared" si="879"/>
        <v>3.2239155920281259</v>
      </c>
      <c r="AR114" s="4">
        <f t="shared" si="879"/>
        <v>3.5082632647144063</v>
      </c>
      <c r="AS114" s="4">
        <f t="shared" si="879"/>
        <v>3.979238754325265</v>
      </c>
      <c r="AT114" s="4">
        <f t="shared" si="879"/>
        <v>4.1535376682898972</v>
      </c>
      <c r="AU114" s="4">
        <f t="shared" si="879"/>
        <v>4.4860874503123149</v>
      </c>
      <c r="AV114" s="4">
        <f t="shared" si="879"/>
        <v>3.7815126050420256</v>
      </c>
      <c r="AW114" s="4">
        <f t="shared" si="879"/>
        <v>3.6051026067664971</v>
      </c>
      <c r="AX114" s="4">
        <f t="shared" si="879"/>
        <v>2.8602860286028431</v>
      </c>
      <c r="AY114" s="4">
        <f t="shared" si="879"/>
        <v>1.9565217391304346</v>
      </c>
      <c r="AZ114" s="4">
        <f t="shared" si="879"/>
        <v>2.0782726045883937</v>
      </c>
      <c r="BA114" s="4">
        <f t="shared" si="879"/>
        <v>1.8736616702355491</v>
      </c>
      <c r="BB114" s="4">
        <f t="shared" si="879"/>
        <v>1.8449197860962441</v>
      </c>
      <c r="BC114" s="4">
        <f t="shared" si="879"/>
        <v>1.9722814498934094</v>
      </c>
      <c r="BD114" s="4">
        <f t="shared" si="879"/>
        <v>1.5335801163405716</v>
      </c>
      <c r="BE114" s="4">
        <f t="shared" si="879"/>
        <v>2.154492905937988</v>
      </c>
      <c r="BF114" s="4">
        <f t="shared" si="879"/>
        <v>0.99763717511158756</v>
      </c>
      <c r="BG114" s="4">
        <f t="shared" si="879"/>
        <v>1.1500261369576492</v>
      </c>
      <c r="BH114" s="4">
        <f t="shared" si="879"/>
        <v>1.4583333333333393</v>
      </c>
      <c r="BI114" s="4">
        <f t="shared" si="879"/>
        <v>0.10288065843619965</v>
      </c>
      <c r="BJ114" s="4">
        <f t="shared" si="879"/>
        <v>1.7936054068105056</v>
      </c>
      <c r="BK114" s="4">
        <f t="shared" ref="BK114:CP114" si="880">100*(BK30/BG30-1)</f>
        <v>2.1188630490956095</v>
      </c>
      <c r="BL114" s="4">
        <f t="shared" si="880"/>
        <v>2.9517453798767912</v>
      </c>
      <c r="BM114" s="4">
        <f t="shared" si="880"/>
        <v>2.7235354573484027</v>
      </c>
      <c r="BN114" s="4">
        <f t="shared" si="880"/>
        <v>3.2175689479060132</v>
      </c>
      <c r="BO114" s="4">
        <f t="shared" si="880"/>
        <v>3.0364372469635637</v>
      </c>
      <c r="BP114" s="4">
        <f t="shared" si="880"/>
        <v>3.615058588880582</v>
      </c>
      <c r="BQ114" s="4">
        <f t="shared" si="880"/>
        <v>4.8524262131065532</v>
      </c>
      <c r="BR114" s="4">
        <f t="shared" si="880"/>
        <v>3.6862939139040263</v>
      </c>
      <c r="BS114" s="4">
        <f t="shared" si="880"/>
        <v>3.9803536345776047</v>
      </c>
      <c r="BT114" s="4">
        <f t="shared" si="880"/>
        <v>3.7721366698748815</v>
      </c>
      <c r="BU114" s="4">
        <f t="shared" si="880"/>
        <v>3.0429389312977229</v>
      </c>
      <c r="BV114" s="4">
        <f t="shared" si="880"/>
        <v>4.3648293963254536</v>
      </c>
      <c r="BW114" s="4">
        <f t="shared" si="880"/>
        <v>4.7349128972527632</v>
      </c>
      <c r="BX114" s="4">
        <f t="shared" si="880"/>
        <v>4.6343765143979532</v>
      </c>
      <c r="BY114" s="4">
        <f t="shared" si="880"/>
        <v>5.4482400985285562</v>
      </c>
      <c r="BZ114" s="4">
        <f t="shared" si="880"/>
        <v>2.5382207762812969</v>
      </c>
      <c r="CA114" s="4">
        <f t="shared" si="880"/>
        <v>1.3570681194977618</v>
      </c>
      <c r="CB114" s="4">
        <f t="shared" si="880"/>
        <v>0.42347716635937616</v>
      </c>
      <c r="CC114" s="4">
        <f t="shared" si="880"/>
        <v>-0.26652615864234397</v>
      </c>
      <c r="CD114" s="4">
        <f t="shared" si="880"/>
        <v>0.7531856542436266</v>
      </c>
      <c r="CE114" s="4">
        <f t="shared" si="880"/>
        <v>0.5998122249562865</v>
      </c>
      <c r="CF114" s="4">
        <f t="shared" si="880"/>
        <v>-0.12004192640813205</v>
      </c>
      <c r="CG114" s="4">
        <f t="shared" si="880"/>
        <v>0.22321232026345506</v>
      </c>
      <c r="CH114" s="4">
        <f t="shared" si="880"/>
        <v>0.49571450385395011</v>
      </c>
      <c r="CI114" s="4">
        <f t="shared" si="880"/>
        <v>1.5025322334520252</v>
      </c>
      <c r="CJ114" s="4">
        <f t="shared" si="880"/>
        <v>2.6363638372095766</v>
      </c>
      <c r="CK114" s="4">
        <f t="shared" si="880"/>
        <v>2.7081640273232344</v>
      </c>
      <c r="CL114" s="4">
        <f t="shared" si="880"/>
        <v>3.6587809642093516</v>
      </c>
      <c r="CM114" s="4">
        <f t="shared" si="880"/>
        <v>2.7287543249579382</v>
      </c>
      <c r="CN114" s="4">
        <f t="shared" si="880"/>
        <v>2.7783039581198654</v>
      </c>
      <c r="CO114" s="4">
        <f t="shared" si="880"/>
        <v>2.7385483939951216</v>
      </c>
      <c r="CP114" s="4">
        <f t="shared" si="880"/>
        <v>1.831206131778873</v>
      </c>
      <c r="CQ114" s="4">
        <f t="shared" ref="CQ114:DV114" si="881">100*(CQ30/CM30-1)</f>
        <v>1.7620809013166872</v>
      </c>
      <c r="CR114" s="4">
        <f t="shared" si="881"/>
        <v>1.2926439511509624</v>
      </c>
      <c r="CS114" s="4">
        <f t="shared" si="881"/>
        <v>1.0632230562042766</v>
      </c>
      <c r="CT114" s="4">
        <f t="shared" si="881"/>
        <v>0.93752346937923114</v>
      </c>
      <c r="CU114" s="4">
        <f t="shared" si="881"/>
        <v>1.1971754662398304</v>
      </c>
      <c r="CV114" s="4">
        <f t="shared" si="881"/>
        <v>2.1948007104413803</v>
      </c>
      <c r="CW114" s="4">
        <f t="shared" si="881"/>
        <v>1.8198519568145555</v>
      </c>
      <c r="CX114" s="4">
        <f t="shared" si="881"/>
        <v>1.8729254591374866</v>
      </c>
      <c r="CY114" s="4">
        <f t="shared" si="881"/>
        <v>1.1228735016682423</v>
      </c>
      <c r="CZ114" s="4">
        <f t="shared" si="881"/>
        <v>1.0065593273148821</v>
      </c>
      <c r="DA114" s="4">
        <f t="shared" si="881"/>
        <v>1.7929890567793372</v>
      </c>
      <c r="DB114" s="4">
        <f t="shared" si="881"/>
        <v>1.6863324298443505</v>
      </c>
      <c r="DC114" s="4">
        <f t="shared" si="881"/>
        <v>2.2183660833577701</v>
      </c>
      <c r="DD114" s="4">
        <f t="shared" si="881"/>
        <v>2.1392816580634744</v>
      </c>
      <c r="DE114" s="4">
        <f t="shared" si="881"/>
        <v>2.1024016660241562</v>
      </c>
      <c r="DF114" s="4">
        <f t="shared" si="881"/>
        <v>2.5031124305688435</v>
      </c>
      <c r="DG114" s="4">
        <f t="shared" si="881"/>
        <v>3.4115452973196847</v>
      </c>
      <c r="DH114" s="4">
        <f t="shared" si="881"/>
        <v>3.0207113762543925</v>
      </c>
      <c r="DI114" s="4">
        <f t="shared" si="881"/>
        <v>2.5012942426636986</v>
      </c>
      <c r="DJ114" s="4">
        <f t="shared" si="881"/>
        <v>3.2585126965404498</v>
      </c>
      <c r="DK114" s="4">
        <f t="shared" si="881"/>
        <v>3.2862818541596894</v>
      </c>
      <c r="DL114" s="4">
        <f t="shared" si="881"/>
        <v>3.3100076906090736</v>
      </c>
      <c r="DM114" s="4">
        <f t="shared" si="881"/>
        <v>3.1488647453983942</v>
      </c>
      <c r="DN114" s="4">
        <f t="shared" si="881"/>
        <v>2.939662923678088</v>
      </c>
      <c r="DO114" s="4">
        <f t="shared" si="881"/>
        <v>2.7134920960635078</v>
      </c>
      <c r="DP114" s="4">
        <f t="shared" si="881"/>
        <v>2.3386597482237148</v>
      </c>
      <c r="DQ114" s="4">
        <f t="shared" si="881"/>
        <v>3.1885872066267806</v>
      </c>
      <c r="DR114" s="4">
        <f t="shared" si="881"/>
        <v>2.1983233778552824</v>
      </c>
      <c r="DS114" s="4">
        <f t="shared" si="881"/>
        <v>2.4739923865981117</v>
      </c>
      <c r="DT114" s="4">
        <f t="shared" si="881"/>
        <v>1.1060576597598848</v>
      </c>
      <c r="DU114" s="4">
        <f t="shared" si="881"/>
        <v>1.6479595841390582</v>
      </c>
      <c r="DV114" s="4">
        <f t="shared" si="881"/>
        <v>1.7579192371300456</v>
      </c>
      <c r="DW114" s="4">
        <f t="shared" ref="DW114:FB114" si="882">100*(DW30/DS30-1)</f>
        <v>1.7138401006681514</v>
      </c>
      <c r="DX114" s="4">
        <f t="shared" si="882"/>
        <v>4.470214891574753</v>
      </c>
      <c r="DY114" s="4">
        <f t="shared" si="882"/>
        <v>5.1943630332918156</v>
      </c>
      <c r="DZ114" s="4">
        <f t="shared" si="882"/>
        <v>7.050539342224349</v>
      </c>
      <c r="EA114" s="4">
        <f t="shared" si="882"/>
        <v>8.0599407562293113</v>
      </c>
      <c r="EB114" s="4">
        <f t="shared" si="882"/>
        <v>9.6379216590726013</v>
      </c>
      <c r="EC114" s="4">
        <f t="shared" si="882"/>
        <v>9.0395857245815883</v>
      </c>
      <c r="ED114" s="4">
        <f t="shared" si="882"/>
        <v>8.6695561349113159</v>
      </c>
      <c r="EE114" s="4">
        <f t="shared" si="882"/>
        <v>8.0331400486329372</v>
      </c>
      <c r="EF114" s="11">
        <f t="shared" si="882"/>
        <v>5.9123015138817792</v>
      </c>
      <c r="EG114" s="11">
        <f t="shared" si="882"/>
        <v>5.2582650950440124</v>
      </c>
      <c r="EH114" s="11">
        <f t="shared" si="882"/>
        <v>4.5618788427365331</v>
      </c>
      <c r="EI114" s="11">
        <f t="shared" si="882"/>
        <v>4.0097376913133864</v>
      </c>
      <c r="EJ114" s="11">
        <f t="shared" si="882"/>
        <v>3.4876582446648374</v>
      </c>
      <c r="EK114" s="11">
        <f t="shared" si="882"/>
        <v>3.2263813165773092</v>
      </c>
      <c r="EL114" s="11">
        <f t="shared" si="882"/>
        <v>2.8736512388668922</v>
      </c>
      <c r="EM114" s="11">
        <f t="shared" si="882"/>
        <v>2.9396494049838351</v>
      </c>
      <c r="EN114" s="11">
        <f t="shared" si="882"/>
        <v>2.7055205499272317</v>
      </c>
      <c r="EO114" s="11">
        <f t="shared" si="882"/>
        <v>2.5056755151475318</v>
      </c>
      <c r="EP114" s="11">
        <f t="shared" si="882"/>
        <v>2.68212927906466</v>
      </c>
      <c r="EQ114" s="11">
        <f t="shared" si="882"/>
        <v>2.5200091228105403</v>
      </c>
      <c r="ER114" s="11">
        <f t="shared" si="882"/>
        <v>2.4248141329403561</v>
      </c>
      <c r="ES114" s="11">
        <f t="shared" si="882"/>
        <v>2.3563981042654003</v>
      </c>
      <c r="ET114" s="11">
        <f t="shared" si="882"/>
        <v>2.4735224452811844</v>
      </c>
      <c r="EU114" s="11">
        <f t="shared" si="882"/>
        <v>2.4796321563493207</v>
      </c>
      <c r="EV114" s="11">
        <f t="shared" si="882"/>
        <v>2.425418921039979</v>
      </c>
      <c r="EW114" s="11">
        <f t="shared" si="882"/>
        <v>2.4731064171764627</v>
      </c>
      <c r="EX114" s="11">
        <f t="shared" si="882"/>
        <v>2.5083114680874541</v>
      </c>
      <c r="EY114" s="11">
        <f t="shared" si="882"/>
        <v>2.5169226572134606</v>
      </c>
      <c r="EZ114" s="11">
        <f t="shared" si="882"/>
        <v>2.4175652305793216</v>
      </c>
      <c r="FA114" s="11">
        <f t="shared" si="882"/>
        <v>2.410119515838649</v>
      </c>
      <c r="FB114" s="11">
        <f t="shared" si="882"/>
        <v>2.4063355573292311</v>
      </c>
      <c r="FC114" s="11">
        <f t="shared" ref="FC114:FF114" si="883">100*(FC30/EY30-1)</f>
        <v>2.3910080597667971</v>
      </c>
      <c r="FD114" s="11">
        <f t="shared" si="883"/>
        <v>2.3423996890271859</v>
      </c>
      <c r="FE114" s="11">
        <f t="shared" si="883"/>
        <v>2.3326307152304437</v>
      </c>
      <c r="FF114" s="11">
        <f t="shared" si="883"/>
        <v>2.3862010346472173</v>
      </c>
    </row>
    <row r="115" spans="2:162" x14ac:dyDescent="0.2">
      <c r="B115" t="str">
        <f>B31</f>
        <v>Seattle MSA CPI-W (1982-1984=100)</v>
      </c>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f t="shared" ref="AM115:AV118" si="884">100*(AM31/AI31-1)</f>
        <v>2.3427866831072786</v>
      </c>
      <c r="AN115" s="4">
        <f t="shared" si="884"/>
        <v>3.4185401909454738</v>
      </c>
      <c r="AO115" s="4">
        <f t="shared" si="884"/>
        <v>3.0525030525030417</v>
      </c>
      <c r="AP115" s="4">
        <f t="shared" si="884"/>
        <v>3.1837477258944702</v>
      </c>
      <c r="AQ115" s="4">
        <f t="shared" si="884"/>
        <v>3.3734939759036076</v>
      </c>
      <c r="AR115" s="4">
        <f t="shared" si="884"/>
        <v>3.5735556879094688</v>
      </c>
      <c r="AS115" s="4">
        <f t="shared" si="884"/>
        <v>3.9099526066350698</v>
      </c>
      <c r="AT115" s="4">
        <f t="shared" si="884"/>
        <v>4.1727887158389709</v>
      </c>
      <c r="AU115" s="4">
        <f t="shared" si="884"/>
        <v>4.4289044289044233</v>
      </c>
      <c r="AV115" s="4">
        <f t="shared" si="884"/>
        <v>3.7090281771132716</v>
      </c>
      <c r="AW115" s="4">
        <f t="shared" ref="AW115:BF118" si="885">100*(AW31/AS31-1)</f>
        <v>3.477765108323827</v>
      </c>
      <c r="AX115" s="4">
        <f t="shared" si="885"/>
        <v>2.7362482369534424</v>
      </c>
      <c r="AY115" s="4">
        <f t="shared" si="885"/>
        <v>1.8415178571428603</v>
      </c>
      <c r="AZ115" s="4">
        <f t="shared" si="885"/>
        <v>1.9406709176601034</v>
      </c>
      <c r="BA115" s="4">
        <f t="shared" si="885"/>
        <v>1.8181818181818299</v>
      </c>
      <c r="BB115" s="4">
        <f t="shared" si="885"/>
        <v>1.6199890170236264</v>
      </c>
      <c r="BC115" s="4">
        <f t="shared" si="885"/>
        <v>2.0273972602739665</v>
      </c>
      <c r="BD115" s="4">
        <f t="shared" si="885"/>
        <v>1.3598041881969003</v>
      </c>
      <c r="BE115" s="4">
        <f t="shared" si="885"/>
        <v>1.8398268398268192</v>
      </c>
      <c r="BF115" s="4">
        <f t="shared" si="885"/>
        <v>0.81059173196433854</v>
      </c>
      <c r="BG115" s="4">
        <f t="shared" ref="BG115:BP118" si="886">100*(BG31/BC31-1)</f>
        <v>0.85929108485500727</v>
      </c>
      <c r="BH115" s="4">
        <f t="shared" si="886"/>
        <v>1.8245237456399277</v>
      </c>
      <c r="BI115" s="4">
        <f t="shared" si="886"/>
        <v>0.74388947927737092</v>
      </c>
      <c r="BJ115" s="4">
        <f t="shared" si="886"/>
        <v>2.3586169927633183</v>
      </c>
      <c r="BK115" s="4">
        <f t="shared" si="886"/>
        <v>2.4494142705005384</v>
      </c>
      <c r="BL115" s="4">
        <f t="shared" si="886"/>
        <v>3.0303030303030276</v>
      </c>
      <c r="BM115" s="4">
        <f t="shared" si="886"/>
        <v>3.0063291139240667</v>
      </c>
      <c r="BN115" s="4">
        <f t="shared" si="886"/>
        <v>3.3516627389369003</v>
      </c>
      <c r="BO115" s="4">
        <f t="shared" si="886"/>
        <v>2.9106029106028997</v>
      </c>
      <c r="BP115" s="4">
        <f t="shared" si="886"/>
        <v>3.9130434782608692</v>
      </c>
      <c r="BQ115" s="4">
        <f t="shared" ref="BQ115:BZ118" si="887">100*(BQ31/BM31-1)</f>
        <v>5.0179211469533858</v>
      </c>
      <c r="BR115" s="4">
        <f t="shared" si="887"/>
        <v>3.4203192297947771</v>
      </c>
      <c r="BS115" s="4">
        <f t="shared" si="887"/>
        <v>3.9121212121212112</v>
      </c>
      <c r="BT115" s="4">
        <f t="shared" si="887"/>
        <v>3.6027565838050668</v>
      </c>
      <c r="BU115" s="4">
        <f t="shared" si="887"/>
        <v>2.4963432471964975</v>
      </c>
      <c r="BV115" s="4">
        <f t="shared" si="887"/>
        <v>4.6376776090151894</v>
      </c>
      <c r="BW115" s="4">
        <f t="shared" si="887"/>
        <v>5.1451790071252779</v>
      </c>
      <c r="BX115" s="4">
        <f t="shared" si="887"/>
        <v>5.0168908485335173</v>
      </c>
      <c r="BY115" s="4">
        <f t="shared" si="887"/>
        <v>6.2092093996765296</v>
      </c>
      <c r="BZ115" s="4">
        <f t="shared" si="887"/>
        <v>2.336519709410001</v>
      </c>
      <c r="CA115" s="4">
        <f t="shared" ref="CA115:CJ118" si="888">100*(CA31/BW31-1)</f>
        <v>1.1186509624096397</v>
      </c>
      <c r="CB115" s="4">
        <f t="shared" si="888"/>
        <v>3.2801274046745377E-2</v>
      </c>
      <c r="CC115" s="4">
        <f t="shared" si="888"/>
        <v>-0.62703506469657944</v>
      </c>
      <c r="CD115" s="4">
        <f t="shared" si="888"/>
        <v>1.1743012644385598</v>
      </c>
      <c r="CE115" s="4">
        <f t="shared" si="888"/>
        <v>1.1259325629022765</v>
      </c>
      <c r="CF115" s="4">
        <f t="shared" si="888"/>
        <v>0.44436805886916009</v>
      </c>
      <c r="CG115" s="4">
        <f t="shared" si="888"/>
        <v>0.70806272056536113</v>
      </c>
      <c r="CH115" s="4">
        <f t="shared" si="888"/>
        <v>0.84139072548183869</v>
      </c>
      <c r="CI115" s="4">
        <f t="shared" si="888"/>
        <v>2.0681237709920142</v>
      </c>
      <c r="CJ115" s="4">
        <f t="shared" si="888"/>
        <v>3.2012806022973406</v>
      </c>
      <c r="CK115" s="4">
        <f t="shared" ref="CK115:CT118" si="889">100*(CK31/CG31-1)</f>
        <v>3.1837954923828793</v>
      </c>
      <c r="CL115" s="4">
        <f t="shared" si="889"/>
        <v>4.0426939333804368</v>
      </c>
      <c r="CM115" s="4">
        <f t="shared" si="889"/>
        <v>2.7862172815448005</v>
      </c>
      <c r="CN115" s="4">
        <f t="shared" si="889"/>
        <v>2.758598121666278</v>
      </c>
      <c r="CO115" s="4">
        <f t="shared" si="889"/>
        <v>2.6856582725387934</v>
      </c>
      <c r="CP115" s="4">
        <f t="shared" si="889"/>
        <v>1.8407565615072619</v>
      </c>
      <c r="CQ115" s="4">
        <f t="shared" si="889"/>
        <v>1.9221737238291903</v>
      </c>
      <c r="CR115" s="4">
        <f t="shared" si="889"/>
        <v>1.1332611510944224</v>
      </c>
      <c r="CS115" s="4">
        <f t="shared" si="889"/>
        <v>1.0952481520591251</v>
      </c>
      <c r="CT115" s="4">
        <f t="shared" si="889"/>
        <v>1.0261673738453103</v>
      </c>
      <c r="CU115" s="4">
        <f t="shared" ref="CU115:DD118" si="890">100*(CU31/CQ31-1)</f>
        <v>1.2957529741018492</v>
      </c>
      <c r="CV115" s="4">
        <f t="shared" si="890"/>
        <v>2.4382410237463459</v>
      </c>
      <c r="CW115" s="4">
        <f t="shared" si="890"/>
        <v>2.1425318475994715</v>
      </c>
      <c r="CX115" s="4">
        <f t="shared" si="890"/>
        <v>1.5985035108005308</v>
      </c>
      <c r="CY115" s="4">
        <f t="shared" si="890"/>
        <v>0.4707708873280092</v>
      </c>
      <c r="CZ115" s="4">
        <f t="shared" si="890"/>
        <v>0.43177733650556771</v>
      </c>
      <c r="DA115" s="4">
        <f t="shared" si="890"/>
        <v>1.2390017629902994</v>
      </c>
      <c r="DB115" s="4">
        <f t="shared" si="890"/>
        <v>1.5335608177066584</v>
      </c>
      <c r="DC115" s="4">
        <f t="shared" si="890"/>
        <v>2.3797952105011566</v>
      </c>
      <c r="DD115" s="4">
        <f t="shared" si="890"/>
        <v>2.2759085066008433</v>
      </c>
      <c r="DE115" s="4">
        <f t="shared" ref="DE115:DN118" si="891">100*(DE31/DA31-1)</f>
        <v>1.9769696969696993</v>
      </c>
      <c r="DF115" s="4">
        <f t="shared" si="891"/>
        <v>2.5326274791706016</v>
      </c>
      <c r="DG115" s="4">
        <f t="shared" si="891"/>
        <v>3.6544890937418861</v>
      </c>
      <c r="DH115" s="4">
        <f t="shared" si="891"/>
        <v>3.1703122630894365</v>
      </c>
      <c r="DI115" s="4">
        <f t="shared" si="891"/>
        <v>2.82694052529191</v>
      </c>
      <c r="DJ115" s="4">
        <f t="shared" si="891"/>
        <v>3.718968163588654</v>
      </c>
      <c r="DK115" s="4">
        <f t="shared" si="891"/>
        <v>3.5252533555667709</v>
      </c>
      <c r="DL115" s="4">
        <f t="shared" si="891"/>
        <v>3.585524089454406</v>
      </c>
      <c r="DM115" s="4">
        <f t="shared" si="891"/>
        <v>3.1707561419191732</v>
      </c>
      <c r="DN115" s="4">
        <f t="shared" si="891"/>
        <v>2.9570195320630432</v>
      </c>
      <c r="DO115" s="4">
        <f t="shared" ref="DO115:DX118" si="892">100*(DO31/DK31-1)</f>
        <v>2.4811231222374719</v>
      </c>
      <c r="DP115" s="4">
        <f t="shared" si="892"/>
        <v>1.9048792462621922</v>
      </c>
      <c r="DQ115" s="4">
        <f t="shared" si="892"/>
        <v>2.5257976448794794</v>
      </c>
      <c r="DR115" s="4">
        <f t="shared" si="892"/>
        <v>1.8774492803079967</v>
      </c>
      <c r="DS115" s="4">
        <f t="shared" si="892"/>
        <v>2.5981500817225722</v>
      </c>
      <c r="DT115" s="4">
        <f t="shared" si="892"/>
        <v>1.2438608414654606</v>
      </c>
      <c r="DU115" s="4">
        <f t="shared" si="892"/>
        <v>2.4082034095876503</v>
      </c>
      <c r="DV115" s="4">
        <f t="shared" si="892"/>
        <v>1.8474018408481951</v>
      </c>
      <c r="DW115" s="4">
        <f t="shared" si="892"/>
        <v>1.6951895311078324</v>
      </c>
      <c r="DX115" s="4">
        <f t="shared" si="892"/>
        <v>5.0004433017111438</v>
      </c>
      <c r="DY115" s="4">
        <f t="shared" ref="DY115:EH118" si="893">100*(DY31/DU31-1)</f>
        <v>5.0791268127670319</v>
      </c>
      <c r="DZ115" s="4">
        <f t="shared" si="893"/>
        <v>7.069674328817066</v>
      </c>
      <c r="EA115" s="4">
        <f t="shared" si="893"/>
        <v>8.1002139358899541</v>
      </c>
      <c r="EB115" s="4">
        <f t="shared" si="893"/>
        <v>9.0033378883935598</v>
      </c>
      <c r="EC115" s="4">
        <f t="shared" si="893"/>
        <v>9.2258217392775954</v>
      </c>
      <c r="ED115" s="4">
        <f t="shared" si="893"/>
        <v>8.6460705294718831</v>
      </c>
      <c r="EE115" s="4">
        <f t="shared" si="893"/>
        <v>7.4952077513395388</v>
      </c>
      <c r="EF115" s="11">
        <f t="shared" si="893"/>
        <v>5.5089684042785247</v>
      </c>
      <c r="EG115" s="11">
        <f t="shared" si="893"/>
        <v>4.7130451491334657</v>
      </c>
      <c r="EH115" s="11">
        <f t="shared" si="893"/>
        <v>4.0277626255564414</v>
      </c>
      <c r="EI115" s="11">
        <f t="shared" ref="EI115:ER118" si="894">100*(EI31/EE31-1)</f>
        <v>3.7377782511449409</v>
      </c>
      <c r="EJ115" s="11">
        <f t="shared" si="894"/>
        <v>3.3833921784977239</v>
      </c>
      <c r="EK115" s="11">
        <f t="shared" si="894"/>
        <v>3.1715922601298185</v>
      </c>
      <c r="EL115" s="11">
        <f t="shared" si="894"/>
        <v>2.8772740606644698</v>
      </c>
      <c r="EM115" s="11">
        <f t="shared" si="894"/>
        <v>3.0375663798456909</v>
      </c>
      <c r="EN115" s="11">
        <f t="shared" si="894"/>
        <v>2.772072314929952</v>
      </c>
      <c r="EO115" s="11">
        <f t="shared" si="894"/>
        <v>2.5404834141930621</v>
      </c>
      <c r="EP115" s="11">
        <f t="shared" si="894"/>
        <v>2.7510878033078168</v>
      </c>
      <c r="EQ115" s="11">
        <f t="shared" si="894"/>
        <v>2.5322780253202115</v>
      </c>
      <c r="ER115" s="11">
        <f t="shared" si="894"/>
        <v>2.4364667311983723</v>
      </c>
      <c r="ES115" s="11">
        <f t="shared" ref="ES115:FB118" si="895">100*(ES31/EO31-1)</f>
        <v>2.3868980508780613</v>
      </c>
      <c r="ET115" s="11">
        <f t="shared" si="895"/>
        <v>2.5001096894795571</v>
      </c>
      <c r="EU115" s="11">
        <f t="shared" si="895"/>
        <v>2.5306846415191986</v>
      </c>
      <c r="EV115" s="11">
        <f t="shared" si="895"/>
        <v>2.4934401268747131</v>
      </c>
      <c r="EW115" s="11">
        <f t="shared" si="895"/>
        <v>2.5361035787163422</v>
      </c>
      <c r="EX115" s="11">
        <f t="shared" si="895"/>
        <v>2.5662641667466346</v>
      </c>
      <c r="EY115" s="11">
        <f t="shared" si="895"/>
        <v>2.5683133213346254</v>
      </c>
      <c r="EZ115" s="11">
        <f t="shared" si="895"/>
        <v>2.4550771123629467</v>
      </c>
      <c r="FA115" s="11">
        <f t="shared" si="895"/>
        <v>2.4415579431977585</v>
      </c>
      <c r="FB115" s="11">
        <f t="shared" si="895"/>
        <v>2.4374858447983705</v>
      </c>
      <c r="FC115" s="11">
        <f t="shared" ref="FC115:FF118" si="896">100*(FC31/EY31-1)</f>
        <v>2.4264836343973251</v>
      </c>
      <c r="FD115" s="11">
        <f t="shared" si="896"/>
        <v>2.3837666628210741</v>
      </c>
      <c r="FE115" s="11">
        <f t="shared" si="896"/>
        <v>2.3785542003192273</v>
      </c>
      <c r="FF115" s="11">
        <f t="shared" si="896"/>
        <v>2.437536378670857</v>
      </c>
    </row>
    <row r="116" spans="2:162" x14ac:dyDescent="0.2">
      <c r="B116" t="str">
        <f>B32</f>
        <v>Seattle MSA S&amp;P CoreLogic Case-Shilller Home Price Index</v>
      </c>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f t="shared" si="884"/>
        <v>9.0686901682641938</v>
      </c>
      <c r="AN116" s="4">
        <f t="shared" si="884"/>
        <v>8.9365963726726108</v>
      </c>
      <c r="AO116" s="4">
        <f t="shared" si="884"/>
        <v>8.5413318020702178</v>
      </c>
      <c r="AP116" s="4">
        <f t="shared" si="884"/>
        <v>8.9765012618013174</v>
      </c>
      <c r="AQ116" s="4">
        <f t="shared" si="884"/>
        <v>9.2907512854251593</v>
      </c>
      <c r="AR116" s="4">
        <f t="shared" si="884"/>
        <v>8.9607757473089364</v>
      </c>
      <c r="AS116" s="4">
        <f t="shared" si="884"/>
        <v>7.9902111110008223</v>
      </c>
      <c r="AT116" s="4">
        <f t="shared" si="884"/>
        <v>6.578174405503856</v>
      </c>
      <c r="AU116" s="4">
        <f t="shared" si="884"/>
        <v>5.9359614967001262</v>
      </c>
      <c r="AV116" s="4">
        <f t="shared" si="884"/>
        <v>5.0870793760580346</v>
      </c>
      <c r="AW116" s="4">
        <f t="shared" si="885"/>
        <v>5.0593877818458477</v>
      </c>
      <c r="AX116" s="4">
        <f t="shared" si="885"/>
        <v>5.0678659257580305</v>
      </c>
      <c r="AY116" s="4">
        <f t="shared" si="885"/>
        <v>4.8942236043552301</v>
      </c>
      <c r="AZ116" s="4">
        <f t="shared" si="885"/>
        <v>4.0539362063511497</v>
      </c>
      <c r="BA116" s="4">
        <f t="shared" si="885"/>
        <v>3.767956781230053</v>
      </c>
      <c r="BB116" s="4">
        <f t="shared" si="885"/>
        <v>3.6555787840069076</v>
      </c>
      <c r="BC116" s="4">
        <f t="shared" si="885"/>
        <v>3.7245463092072217</v>
      </c>
      <c r="BD116" s="4">
        <f t="shared" si="885"/>
        <v>4.5135258408519174</v>
      </c>
      <c r="BE116" s="4">
        <f t="shared" si="885"/>
        <v>5.3518421888663958</v>
      </c>
      <c r="BF116" s="4">
        <f t="shared" si="885"/>
        <v>6.6725395174050961</v>
      </c>
      <c r="BG116" s="4">
        <f t="shared" si="886"/>
        <v>7.7676322407226772</v>
      </c>
      <c r="BH116" s="4">
        <f t="shared" si="886"/>
        <v>9.2115649309227656</v>
      </c>
      <c r="BI116" s="4">
        <f t="shared" si="886"/>
        <v>10.182565685279865</v>
      </c>
      <c r="BJ116" s="4">
        <f t="shared" si="886"/>
        <v>10.896647943755466</v>
      </c>
      <c r="BK116" s="4">
        <f t="shared" si="886"/>
        <v>13.247963237510607</v>
      </c>
      <c r="BL116" s="4">
        <f t="shared" si="886"/>
        <v>14.569077425021092</v>
      </c>
      <c r="BM116" s="4">
        <f t="shared" si="886"/>
        <v>16.478923998313455</v>
      </c>
      <c r="BN116" s="4">
        <f t="shared" si="886"/>
        <v>18.343018825223378</v>
      </c>
      <c r="BO116" s="4">
        <f t="shared" si="886"/>
        <v>18.302250093960826</v>
      </c>
      <c r="BP116" s="4">
        <f t="shared" si="886"/>
        <v>17.473155370689962</v>
      </c>
      <c r="BQ116" s="4">
        <f t="shared" si="887"/>
        <v>15.813056966037319</v>
      </c>
      <c r="BR116" s="4">
        <f t="shared" si="887"/>
        <v>12.954951863155028</v>
      </c>
      <c r="BS116" s="4">
        <f t="shared" si="887"/>
        <v>10.862457924400438</v>
      </c>
      <c r="BT116" s="4">
        <f t="shared" si="887"/>
        <v>8.8776898561623732</v>
      </c>
      <c r="BU116" s="4">
        <f t="shared" si="887"/>
        <v>5.5384313040715227</v>
      </c>
      <c r="BV116" s="4">
        <f t="shared" si="887"/>
        <v>1.7840323086379284</v>
      </c>
      <c r="BW116" s="4">
        <f t="shared" si="887"/>
        <v>-2.5193758978355518</v>
      </c>
      <c r="BX116" s="4">
        <f t="shared" si="887"/>
        <v>-6.1435165647074292</v>
      </c>
      <c r="BY116" s="4">
        <f t="shared" si="887"/>
        <v>-9.1176661057466575</v>
      </c>
      <c r="BZ116" s="4">
        <f t="shared" si="887"/>
        <v>-11.59231913319535</v>
      </c>
      <c r="CA116" s="4">
        <f t="shared" si="888"/>
        <v>-15.37496984401856</v>
      </c>
      <c r="CB116" s="4">
        <f t="shared" si="888"/>
        <v>-16.595479807338208</v>
      </c>
      <c r="CC116" s="4">
        <f t="shared" si="888"/>
        <v>-14.762556262168602</v>
      </c>
      <c r="CD116" s="4">
        <f t="shared" si="888"/>
        <v>-10.304377409529852</v>
      </c>
      <c r="CE116" s="4">
        <f t="shared" si="888"/>
        <v>-4.8839010492375152</v>
      </c>
      <c r="CF116" s="4">
        <f t="shared" si="888"/>
        <v>-2.1607335633458624</v>
      </c>
      <c r="CG116" s="4">
        <f t="shared" si="888"/>
        <v>-2.3444131150001213</v>
      </c>
      <c r="CH116" s="4">
        <f t="shared" si="888"/>
        <v>-4.8078305891366746</v>
      </c>
      <c r="CI116" s="4">
        <f t="shared" si="888"/>
        <v>-7.0740652769215151</v>
      </c>
      <c r="CJ116" s="4">
        <f t="shared" si="888"/>
        <v>-6.9230077520840538</v>
      </c>
      <c r="CK116" s="4">
        <f t="shared" si="889"/>
        <v>-6.4244957434047461</v>
      </c>
      <c r="CL116" s="4">
        <f t="shared" si="889"/>
        <v>-5.8429318420382348</v>
      </c>
      <c r="CM116" s="4">
        <f t="shared" si="889"/>
        <v>-2.7000254492690945</v>
      </c>
      <c r="CN116" s="4">
        <f t="shared" si="889"/>
        <v>0.24916994916501789</v>
      </c>
      <c r="CO116" s="4">
        <f t="shared" si="889"/>
        <v>3.7338205961332527</v>
      </c>
      <c r="CP116" s="4">
        <f t="shared" si="889"/>
        <v>7.370180234065038</v>
      </c>
      <c r="CQ116" s="4">
        <f t="shared" si="889"/>
        <v>9.4731943373776559</v>
      </c>
      <c r="CR116" s="4">
        <f t="shared" si="889"/>
        <v>11.446901807826038</v>
      </c>
      <c r="CS116" s="4">
        <f t="shared" si="889"/>
        <v>13.056657082025612</v>
      </c>
      <c r="CT116" s="4">
        <f t="shared" si="889"/>
        <v>12.906581583051956</v>
      </c>
      <c r="CU116" s="4">
        <f t="shared" si="890"/>
        <v>11.9471446486078</v>
      </c>
      <c r="CV116" s="4">
        <f t="shared" si="890"/>
        <v>9.4411270845222717</v>
      </c>
      <c r="CW116" s="4">
        <f t="shared" si="890"/>
        <v>6.6606576615848345</v>
      </c>
      <c r="CX116" s="4">
        <f t="shared" si="890"/>
        <v>6.4730428960013242</v>
      </c>
      <c r="CY116" s="4">
        <f t="shared" si="890"/>
        <v>6.9067137166423764</v>
      </c>
      <c r="CZ116" s="4">
        <f t="shared" si="890"/>
        <v>7.153450981861198</v>
      </c>
      <c r="DA116" s="4">
        <f t="shared" si="890"/>
        <v>7.8580336021033759</v>
      </c>
      <c r="DB116" s="4">
        <f t="shared" si="890"/>
        <v>9.6390959061698247</v>
      </c>
      <c r="DC116" s="4">
        <f t="shared" si="890"/>
        <v>10.442204825084445</v>
      </c>
      <c r="DD116" s="4">
        <f t="shared" si="890"/>
        <v>10.55640303378178</v>
      </c>
      <c r="DE116" s="4">
        <f t="shared" si="891"/>
        <v>11.358246554636086</v>
      </c>
      <c r="DF116" s="4">
        <f t="shared" si="891"/>
        <v>10.825590326645651</v>
      </c>
      <c r="DG116" s="4">
        <f t="shared" si="891"/>
        <v>11.646918966773679</v>
      </c>
      <c r="DH116" s="4">
        <f t="shared" si="891"/>
        <v>12.98339064888312</v>
      </c>
      <c r="DI116" s="4">
        <f t="shared" si="891"/>
        <v>13.392881085108499</v>
      </c>
      <c r="DJ116" s="4">
        <f t="shared" si="891"/>
        <v>12.969838025630542</v>
      </c>
      <c r="DK116" s="4">
        <f t="shared" si="891"/>
        <v>12.606891450819081</v>
      </c>
      <c r="DL116" s="4">
        <f t="shared" si="891"/>
        <v>12.880541911349464</v>
      </c>
      <c r="DM116" s="4">
        <f t="shared" si="891"/>
        <v>9.9756249650865492</v>
      </c>
      <c r="DN116" s="4">
        <f t="shared" si="891"/>
        <v>6.4785138354882532</v>
      </c>
      <c r="DO116" s="4">
        <f t="shared" si="892"/>
        <v>2.6557392981909844</v>
      </c>
      <c r="DP116" s="4">
        <f t="shared" si="892"/>
        <v>-1.0259339114363164</v>
      </c>
      <c r="DQ116" s="4">
        <f t="shared" si="892"/>
        <v>0.77846390836140422</v>
      </c>
      <c r="DR116" s="4">
        <f t="shared" si="892"/>
        <v>3.4729247281630071</v>
      </c>
      <c r="DS116" s="4">
        <f t="shared" si="892"/>
        <v>5.9559409773809913</v>
      </c>
      <c r="DT116" s="4">
        <f t="shared" si="892"/>
        <v>6.7513488265154686</v>
      </c>
      <c r="DU116" s="4">
        <f t="shared" si="892"/>
        <v>8.7770924191224786</v>
      </c>
      <c r="DV116" s="4">
        <f t="shared" si="892"/>
        <v>12.860677501449235</v>
      </c>
      <c r="DW116" s="4">
        <f t="shared" si="892"/>
        <v>16.021327996371237</v>
      </c>
      <c r="DX116" s="4">
        <f t="shared" si="892"/>
        <v>22.909806060224902</v>
      </c>
      <c r="DY116" s="4">
        <f t="shared" si="893"/>
        <v>24.517242439996089</v>
      </c>
      <c r="DZ116" s="4">
        <f t="shared" si="893"/>
        <v>23.477292164528919</v>
      </c>
      <c r="EA116" s="4">
        <f t="shared" si="893"/>
        <v>26.25512629959794</v>
      </c>
      <c r="EB116" s="4">
        <f t="shared" si="893"/>
        <v>22.728698808346248</v>
      </c>
      <c r="EC116" s="4">
        <f t="shared" si="893"/>
        <v>10.236193775501157</v>
      </c>
      <c r="ED116" s="4">
        <f t="shared" si="893"/>
        <v>1.3922567297445232</v>
      </c>
      <c r="EE116" s="4">
        <f t="shared" si="893"/>
        <v>-9.0472928081403285</v>
      </c>
      <c r="EF116" s="11">
        <f t="shared" si="893"/>
        <v>-12.473299703475183</v>
      </c>
      <c r="EG116" s="11">
        <f t="shared" si="893"/>
        <v>-6.738347364314123</v>
      </c>
      <c r="EH116" s="11">
        <f t="shared" si="893"/>
        <v>-2.1302143051432187</v>
      </c>
      <c r="EI116" s="11">
        <f t="shared" si="894"/>
        <v>3.6874095279645358</v>
      </c>
      <c r="EJ116" s="11">
        <f t="shared" si="894"/>
        <v>6.269337711971068</v>
      </c>
      <c r="EK116" s="11">
        <f t="shared" si="894"/>
        <v>7.2615551462068106</v>
      </c>
      <c r="EL116" s="11">
        <f t="shared" si="894"/>
        <v>7.6380075389271829</v>
      </c>
      <c r="EM116" s="11">
        <f t="shared" si="894"/>
        <v>7.6056701207678046</v>
      </c>
      <c r="EN116" s="11">
        <f t="shared" si="894"/>
        <v>7.3171407951878376</v>
      </c>
      <c r="EO116" s="11">
        <f t="shared" si="894"/>
        <v>6.8946199444855027</v>
      </c>
      <c r="EP116" s="11">
        <f t="shared" si="894"/>
        <v>6.450888347156325</v>
      </c>
      <c r="EQ116" s="11">
        <f t="shared" si="894"/>
        <v>5.9724923037389743</v>
      </c>
      <c r="ER116" s="11">
        <f t="shared" si="894"/>
        <v>5.4739114370688791</v>
      </c>
      <c r="ES116" s="11">
        <f t="shared" si="895"/>
        <v>4.9956116421946639</v>
      </c>
      <c r="ET116" s="11">
        <f t="shared" si="895"/>
        <v>4.5283580642198284</v>
      </c>
      <c r="EU116" s="11">
        <f t="shared" si="895"/>
        <v>4.1125426573130452</v>
      </c>
      <c r="EV116" s="11">
        <f t="shared" si="895"/>
        <v>3.7769044213786573</v>
      </c>
      <c r="EW116" s="11">
        <f t="shared" si="895"/>
        <v>3.5327662682902883</v>
      </c>
      <c r="EX116" s="11">
        <f t="shared" si="895"/>
        <v>3.3688942593905757</v>
      </c>
      <c r="EY116" s="11">
        <f t="shared" si="895"/>
        <v>3.2835149793561502</v>
      </c>
      <c r="EZ116" s="11">
        <f t="shared" si="895"/>
        <v>3.2605328021749758</v>
      </c>
      <c r="FA116" s="11">
        <f t="shared" si="895"/>
        <v>3.2662675786772954</v>
      </c>
      <c r="FB116" s="11">
        <f t="shared" si="895"/>
        <v>3.2995078959218826</v>
      </c>
      <c r="FC116" s="11">
        <f t="shared" si="896"/>
        <v>3.348746350976084</v>
      </c>
      <c r="FD116" s="11">
        <f t="shared" si="896"/>
        <v>3.3988751639729475</v>
      </c>
      <c r="FE116" s="11">
        <f t="shared" si="896"/>
        <v>3.4373755656706084</v>
      </c>
      <c r="FF116" s="11">
        <f t="shared" si="896"/>
        <v>3.4734919728475644</v>
      </c>
    </row>
    <row r="117" spans="2:162" x14ac:dyDescent="0.2">
      <c r="B117" t="str">
        <f>B33</f>
        <v>Housing permits (thous.)</v>
      </c>
      <c r="C117" s="4"/>
      <c r="D117" s="4"/>
      <c r="E117" s="4"/>
      <c r="F117" s="4"/>
      <c r="G117" s="4">
        <f t="shared" ref="G117:P118" si="897">100*(G33/C33-1)</f>
        <v>-70.629460946610067</v>
      </c>
      <c r="H117" s="4">
        <f t="shared" si="897"/>
        <v>-54.228569117644376</v>
      </c>
      <c r="I117" s="4">
        <f t="shared" si="897"/>
        <v>-40.967451864159486</v>
      </c>
      <c r="J117" s="4">
        <f t="shared" si="897"/>
        <v>-43.824476991878484</v>
      </c>
      <c r="K117" s="4">
        <f t="shared" si="897"/>
        <v>35.341035642386046</v>
      </c>
      <c r="L117" s="4">
        <f t="shared" si="897"/>
        <v>37.126430486211248</v>
      </c>
      <c r="M117" s="4">
        <f t="shared" si="897"/>
        <v>3.3452835497972844</v>
      </c>
      <c r="N117" s="4">
        <f t="shared" si="897"/>
        <v>46.549999379480433</v>
      </c>
      <c r="O117" s="4">
        <f t="shared" si="897"/>
        <v>-23.664532196072365</v>
      </c>
      <c r="P117" s="4">
        <f t="shared" si="897"/>
        <v>-16.717638543305579</v>
      </c>
      <c r="Q117" s="4">
        <f t="shared" ref="Q117:Z118" si="898">100*(Q33/M33-1)</f>
        <v>9.3910612395093462</v>
      </c>
      <c r="R117" s="4">
        <f t="shared" si="898"/>
        <v>29.934382398094183</v>
      </c>
      <c r="S117" s="4">
        <f t="shared" si="898"/>
        <v>21.85014650481374</v>
      </c>
      <c r="T117" s="4">
        <f t="shared" si="898"/>
        <v>17.938021454112029</v>
      </c>
      <c r="U117" s="4">
        <f t="shared" si="898"/>
        <v>27.990775439607951</v>
      </c>
      <c r="V117" s="4">
        <f t="shared" si="898"/>
        <v>-7.6417004048582875</v>
      </c>
      <c r="W117" s="4">
        <f t="shared" si="898"/>
        <v>6.1147372037100522</v>
      </c>
      <c r="X117" s="4">
        <f t="shared" si="898"/>
        <v>-0.35371399696815242</v>
      </c>
      <c r="Y117" s="4">
        <f t="shared" si="898"/>
        <v>-21.576576576576578</v>
      </c>
      <c r="Z117" s="4">
        <f t="shared" si="898"/>
        <v>-5.5068493150684965</v>
      </c>
      <c r="AA117" s="4">
        <f t="shared" ref="AA117:AJ118" si="899">100*(AA33/W33-1)</f>
        <v>12.495953382971825</v>
      </c>
      <c r="AB117" s="4">
        <f t="shared" si="899"/>
        <v>6.3894523326571973</v>
      </c>
      <c r="AC117" s="4">
        <f t="shared" si="899"/>
        <v>23.004020677771386</v>
      </c>
      <c r="AD117" s="4">
        <f t="shared" si="899"/>
        <v>18.20817628298057</v>
      </c>
      <c r="AE117" s="4">
        <f t="shared" si="899"/>
        <v>14.877697841726611</v>
      </c>
      <c r="AF117" s="4">
        <f t="shared" si="899"/>
        <v>-2.9551954242135414</v>
      </c>
      <c r="AG117" s="4">
        <f t="shared" si="899"/>
        <v>38.150828858276917</v>
      </c>
      <c r="AH117" s="4">
        <f t="shared" si="899"/>
        <v>-4.4395388766249706</v>
      </c>
      <c r="AI117" s="4">
        <f t="shared" si="899"/>
        <v>11.698396793587174</v>
      </c>
      <c r="AJ117" s="4">
        <f t="shared" si="899"/>
        <v>22.249508840864429</v>
      </c>
      <c r="AK117" s="4">
        <f t="shared" ref="AK117:AL118" si="900">100*(AK33/AG33-1)</f>
        <v>-0.60841642724354106</v>
      </c>
      <c r="AL117" s="4">
        <f t="shared" si="900"/>
        <v>46.996919917864474</v>
      </c>
      <c r="AM117" s="4">
        <f t="shared" si="884"/>
        <v>-17.066606862525234</v>
      </c>
      <c r="AN117" s="4">
        <f t="shared" si="884"/>
        <v>26.476496584973862</v>
      </c>
      <c r="AO117" s="4">
        <f t="shared" si="884"/>
        <v>-13.994218670294167</v>
      </c>
      <c r="AP117" s="4">
        <f t="shared" si="884"/>
        <v>-19.783481753099352</v>
      </c>
      <c r="AQ117" s="4">
        <f t="shared" si="884"/>
        <v>20.903190914007563</v>
      </c>
      <c r="AR117" s="4">
        <f t="shared" si="884"/>
        <v>-21.64866581956797</v>
      </c>
      <c r="AS117" s="4">
        <f t="shared" si="884"/>
        <v>0.65243179122183026</v>
      </c>
      <c r="AT117" s="4">
        <f t="shared" si="884"/>
        <v>-8.0104484109708274</v>
      </c>
      <c r="AU117" s="4">
        <f t="shared" si="884"/>
        <v>-9.2820398121225658</v>
      </c>
      <c r="AV117" s="4">
        <f t="shared" si="884"/>
        <v>-3.9529697952564335</v>
      </c>
      <c r="AW117" s="4">
        <f t="shared" si="885"/>
        <v>-22.549597328619132</v>
      </c>
      <c r="AX117" s="4">
        <f t="shared" si="885"/>
        <v>-33.483199242782767</v>
      </c>
      <c r="AY117" s="4">
        <f t="shared" si="885"/>
        <v>-27.588757396449704</v>
      </c>
      <c r="AZ117" s="4">
        <f t="shared" si="885"/>
        <v>4.3478260869565188</v>
      </c>
      <c r="BA117" s="4">
        <f t="shared" si="885"/>
        <v>-10.246005579507989</v>
      </c>
      <c r="BB117" s="4">
        <f t="shared" si="885"/>
        <v>20.882248310209881</v>
      </c>
      <c r="BC117" s="4">
        <f t="shared" si="885"/>
        <v>12.972420837589382</v>
      </c>
      <c r="BD117" s="4">
        <f t="shared" si="885"/>
        <v>-11.084142394822006</v>
      </c>
      <c r="BE117" s="4">
        <f t="shared" si="885"/>
        <v>36.903079966092122</v>
      </c>
      <c r="BF117" s="4">
        <f t="shared" si="885"/>
        <v>-10.623896409652733</v>
      </c>
      <c r="BG117" s="4">
        <f t="shared" si="886"/>
        <v>13.230861965039175</v>
      </c>
      <c r="BH117" s="4">
        <f t="shared" si="886"/>
        <v>0.40946314831664665</v>
      </c>
      <c r="BI117" s="4">
        <f t="shared" si="886"/>
        <v>7.925696594427234</v>
      </c>
      <c r="BJ117" s="4">
        <f t="shared" si="886"/>
        <v>37.108989134013839</v>
      </c>
      <c r="BK117" s="4">
        <f t="shared" si="886"/>
        <v>11.605003992547246</v>
      </c>
      <c r="BL117" s="4">
        <f t="shared" si="886"/>
        <v>5.1880380607159049</v>
      </c>
      <c r="BM117" s="4">
        <f t="shared" si="886"/>
        <v>-2.6582520558424139</v>
      </c>
      <c r="BN117" s="4">
        <f t="shared" si="886"/>
        <v>16.546589817483181</v>
      </c>
      <c r="BO117" s="4">
        <f t="shared" si="886"/>
        <v>-7.7510135940853768</v>
      </c>
      <c r="BP117" s="4">
        <f t="shared" si="886"/>
        <v>23.993107904372167</v>
      </c>
      <c r="BQ117" s="4">
        <f t="shared" si="887"/>
        <v>26.994106090373272</v>
      </c>
      <c r="BR117" s="4">
        <f t="shared" si="887"/>
        <v>-25.489388007418089</v>
      </c>
      <c r="BS117" s="4">
        <f t="shared" si="887"/>
        <v>64.658738366080669</v>
      </c>
      <c r="BT117" s="4">
        <f t="shared" si="887"/>
        <v>-11.829077644606567</v>
      </c>
      <c r="BU117" s="4">
        <f t="shared" si="887"/>
        <v>-11.819306930693074</v>
      </c>
      <c r="BV117" s="4">
        <f t="shared" si="887"/>
        <v>10.398230088495586</v>
      </c>
      <c r="BW117" s="4">
        <f t="shared" si="887"/>
        <v>-44.779400219814725</v>
      </c>
      <c r="BX117" s="4">
        <f t="shared" si="887"/>
        <v>-15.878644602048853</v>
      </c>
      <c r="BY117" s="4">
        <f t="shared" si="887"/>
        <v>-42.456140350877192</v>
      </c>
      <c r="BZ117" s="4">
        <f t="shared" si="887"/>
        <v>-56.162324649298597</v>
      </c>
      <c r="CA117" s="4">
        <f t="shared" si="888"/>
        <v>-62.38271253909582</v>
      </c>
      <c r="CB117" s="4">
        <f t="shared" si="888"/>
        <v>-68.032786885245898</v>
      </c>
      <c r="CC117" s="4">
        <f t="shared" si="888"/>
        <v>-58.384146341463413</v>
      </c>
      <c r="CD117" s="4">
        <f t="shared" si="888"/>
        <v>-24.057142857142853</v>
      </c>
      <c r="CE117" s="4">
        <f t="shared" si="888"/>
        <v>61.602418745275877</v>
      </c>
      <c r="CF117" s="4">
        <f t="shared" si="888"/>
        <v>12.747252747252746</v>
      </c>
      <c r="CG117" s="4">
        <f t="shared" si="888"/>
        <v>74.212454212454219</v>
      </c>
      <c r="CH117" s="4">
        <f t="shared" si="888"/>
        <v>47.554552294958619</v>
      </c>
      <c r="CI117" s="4">
        <f t="shared" si="888"/>
        <v>-39.990645463049582</v>
      </c>
      <c r="CJ117" s="4">
        <f t="shared" si="888"/>
        <v>102.72904483430798</v>
      </c>
      <c r="CK117" s="4">
        <f t="shared" si="889"/>
        <v>0.8830950378469371</v>
      </c>
      <c r="CL117" s="4">
        <f t="shared" si="889"/>
        <v>-3.5186129525752174</v>
      </c>
      <c r="CM117" s="4">
        <f t="shared" si="889"/>
        <v>121.82385035074046</v>
      </c>
      <c r="CN117" s="4">
        <f t="shared" si="889"/>
        <v>30.512820512820515</v>
      </c>
      <c r="CO117" s="4">
        <f t="shared" si="889"/>
        <v>79.199666527719884</v>
      </c>
      <c r="CP117" s="4">
        <f t="shared" si="889"/>
        <v>70.930232558139522</v>
      </c>
      <c r="CQ117" s="4">
        <f t="shared" si="889"/>
        <v>13.070976809557266</v>
      </c>
      <c r="CR117" s="4">
        <f t="shared" si="889"/>
        <v>-8.5707269155206323</v>
      </c>
      <c r="CS117" s="4">
        <f t="shared" si="889"/>
        <v>1.1863224005582707</v>
      </c>
      <c r="CT117" s="4">
        <f t="shared" si="889"/>
        <v>28.602350030921464</v>
      </c>
      <c r="CU117" s="4">
        <f t="shared" si="890"/>
        <v>-3.884400248601616</v>
      </c>
      <c r="CV117" s="4">
        <f t="shared" si="890"/>
        <v>41.418211120064477</v>
      </c>
      <c r="CW117" s="4">
        <f t="shared" si="890"/>
        <v>18.551724137931025</v>
      </c>
      <c r="CX117" s="4">
        <f t="shared" si="890"/>
        <v>3.798990141861025</v>
      </c>
      <c r="CY117" s="4">
        <f t="shared" si="890"/>
        <v>116.45651471063694</v>
      </c>
      <c r="CZ117" s="4">
        <f t="shared" si="890"/>
        <v>-7.0655270655270659</v>
      </c>
      <c r="DA117" s="4">
        <f t="shared" si="890"/>
        <v>15.571068450649594</v>
      </c>
      <c r="DB117" s="4">
        <f t="shared" si="890"/>
        <v>6.0921936529997778</v>
      </c>
      <c r="DC117" s="4">
        <f t="shared" si="890"/>
        <v>-46.153846153846153</v>
      </c>
      <c r="DD117" s="4">
        <f t="shared" si="890"/>
        <v>26.098508072756999</v>
      </c>
      <c r="DE117" s="4">
        <f t="shared" si="891"/>
        <v>-8.8255033557047007</v>
      </c>
      <c r="DF117" s="4">
        <f t="shared" si="891"/>
        <v>35.087336244541476</v>
      </c>
      <c r="DG117" s="4">
        <f t="shared" si="891"/>
        <v>18.113730929264914</v>
      </c>
      <c r="DH117" s="4">
        <f t="shared" si="891"/>
        <v>-18.541329011345219</v>
      </c>
      <c r="DI117" s="4">
        <f t="shared" si="891"/>
        <v>4.2142068457857951</v>
      </c>
      <c r="DJ117" s="4">
        <f t="shared" si="891"/>
        <v>10.344270244060127</v>
      </c>
      <c r="DK117" s="4">
        <f t="shared" si="891"/>
        <v>16.275246594645367</v>
      </c>
      <c r="DL117" s="4">
        <f t="shared" si="891"/>
        <v>-4.4568245125348183</v>
      </c>
      <c r="DM117" s="4">
        <f t="shared" si="891"/>
        <v>-28.606745541232559</v>
      </c>
      <c r="DN117" s="4">
        <f t="shared" si="891"/>
        <v>-21.048776915189691</v>
      </c>
      <c r="DO117" s="4">
        <f t="shared" si="892"/>
        <v>-18.299333467986266</v>
      </c>
      <c r="DP117" s="4">
        <f t="shared" si="892"/>
        <v>32.52811328613079</v>
      </c>
      <c r="DQ117" s="4">
        <f t="shared" si="892"/>
        <v>38.560474894880038</v>
      </c>
      <c r="DR117" s="4">
        <f t="shared" si="892"/>
        <v>20.055658627087205</v>
      </c>
      <c r="DS117" s="4">
        <f t="shared" si="892"/>
        <v>-1.0383189122373349</v>
      </c>
      <c r="DT117" s="4">
        <f t="shared" si="892"/>
        <v>-18.337523570081704</v>
      </c>
      <c r="DU117" s="4">
        <f t="shared" si="892"/>
        <v>-9.8000714030703318</v>
      </c>
      <c r="DV117" s="4">
        <f t="shared" si="892"/>
        <v>-27.986400865399474</v>
      </c>
      <c r="DW117" s="4">
        <f t="shared" si="892"/>
        <v>38.795903072695467</v>
      </c>
      <c r="DX117" s="4">
        <f t="shared" si="892"/>
        <v>-15.893784875889938</v>
      </c>
      <c r="DY117" s="4">
        <f t="shared" si="893"/>
        <v>18.642390659014453</v>
      </c>
      <c r="DZ117" s="4">
        <f t="shared" si="893"/>
        <v>76.137339055793987</v>
      </c>
      <c r="EA117" s="4">
        <f t="shared" si="893"/>
        <v>-3.8516918646508302</v>
      </c>
      <c r="EB117" s="4">
        <f t="shared" si="893"/>
        <v>49.279341111873705</v>
      </c>
      <c r="EC117" s="4">
        <f t="shared" si="893"/>
        <v>-17.447873227689737</v>
      </c>
      <c r="ED117" s="4">
        <f t="shared" si="893"/>
        <v>-47.076023391812861</v>
      </c>
      <c r="EE117" s="4">
        <f t="shared" si="893"/>
        <v>-27.967053538000751</v>
      </c>
      <c r="EF117" s="11">
        <f t="shared" si="893"/>
        <v>-34.108620689655169</v>
      </c>
      <c r="EG117" s="11">
        <f t="shared" si="893"/>
        <v>-6.7903111739745388</v>
      </c>
      <c r="EH117" s="11">
        <f t="shared" si="893"/>
        <v>13.222836095764269</v>
      </c>
      <c r="EI117" s="11">
        <f t="shared" si="894"/>
        <v>23.10135135135134</v>
      </c>
      <c r="EJ117" s="11">
        <f t="shared" si="894"/>
        <v>19.495221730876011</v>
      </c>
      <c r="EK117" s="11">
        <f t="shared" si="894"/>
        <v>16.241080133688925</v>
      </c>
      <c r="EL117" s="11">
        <f t="shared" si="894"/>
        <v>11.397151512687076</v>
      </c>
      <c r="EM117" s="11">
        <f t="shared" si="894"/>
        <v>15.485049420089791</v>
      </c>
      <c r="EN117" s="11">
        <f t="shared" si="894"/>
        <v>9.4037722921777256</v>
      </c>
      <c r="EO117" s="11">
        <f t="shared" si="894"/>
        <v>4.2878403025657708</v>
      </c>
      <c r="EP117" s="11">
        <f t="shared" si="894"/>
        <v>1.0565422345400588</v>
      </c>
      <c r="EQ117" s="11">
        <f t="shared" si="894"/>
        <v>2.2346394245819523</v>
      </c>
      <c r="ER117" s="11">
        <f t="shared" si="894"/>
        <v>3.4364369689292573</v>
      </c>
      <c r="ES117" s="11">
        <f t="shared" si="895"/>
        <v>1.7667460649563704</v>
      </c>
      <c r="ET117" s="11">
        <f t="shared" si="895"/>
        <v>1.9028435869163696</v>
      </c>
      <c r="EU117" s="11">
        <f t="shared" si="895"/>
        <v>2.1565602675987172</v>
      </c>
      <c r="EV117" s="11">
        <f t="shared" si="895"/>
        <v>2.0589546812387116</v>
      </c>
      <c r="EW117" s="11">
        <f t="shared" si="895"/>
        <v>2.4701461950154213</v>
      </c>
      <c r="EX117" s="11">
        <f t="shared" si="895"/>
        <v>2.4781102769707353</v>
      </c>
      <c r="EY117" s="11">
        <f t="shared" si="895"/>
        <v>2.5824773281699631</v>
      </c>
      <c r="EZ117" s="11">
        <f t="shared" si="895"/>
        <v>2.0846614036809985</v>
      </c>
      <c r="FA117" s="11">
        <f t="shared" si="895"/>
        <v>2.716186252771613</v>
      </c>
      <c r="FB117" s="11">
        <f t="shared" si="895"/>
        <v>2.8914190493032565</v>
      </c>
      <c r="FC117" s="11">
        <f t="shared" si="896"/>
        <v>3.0138081330248978</v>
      </c>
      <c r="FD117" s="11">
        <f t="shared" si="896"/>
        <v>2.809061339076302</v>
      </c>
      <c r="FE117" s="11">
        <f t="shared" si="896"/>
        <v>2.453912448991602</v>
      </c>
      <c r="FF117" s="11">
        <f t="shared" si="896"/>
        <v>2.3908236478655587</v>
      </c>
    </row>
    <row r="118" spans="2:162" x14ac:dyDescent="0.2">
      <c r="B118" t="str">
        <f>B34</f>
        <v>Population (thous.)</v>
      </c>
      <c r="C118" s="4"/>
      <c r="D118" s="4"/>
      <c r="E118" s="4"/>
      <c r="F118" s="4"/>
      <c r="G118" s="4">
        <f t="shared" si="897"/>
        <v>3.3013285296561001</v>
      </c>
      <c r="H118" s="4">
        <f t="shared" si="897"/>
        <v>2.8754416516208137</v>
      </c>
      <c r="I118" s="4">
        <f t="shared" si="897"/>
        <v>2.3427572909876959</v>
      </c>
      <c r="J118" s="4">
        <f t="shared" si="897"/>
        <v>1.8258297657055556</v>
      </c>
      <c r="K118" s="4">
        <f t="shared" si="897"/>
        <v>1.4421515299308352</v>
      </c>
      <c r="L118" s="4">
        <f t="shared" si="897"/>
        <v>1.273696790950174</v>
      </c>
      <c r="M118" s="4">
        <f t="shared" si="897"/>
        <v>1.2737245018055399</v>
      </c>
      <c r="N118" s="4">
        <f t="shared" si="897"/>
        <v>1.365671830714188</v>
      </c>
      <c r="O118" s="4">
        <f t="shared" si="897"/>
        <v>1.4743225739047627</v>
      </c>
      <c r="P118" s="4">
        <f t="shared" si="897"/>
        <v>1.5394440441074853</v>
      </c>
      <c r="Q118" s="4">
        <f t="shared" si="898"/>
        <v>1.5583511466468414</v>
      </c>
      <c r="R118" s="4">
        <f t="shared" si="898"/>
        <v>1.5426571514604692</v>
      </c>
      <c r="S118" s="4">
        <f t="shared" si="898"/>
        <v>1.503856880490817</v>
      </c>
      <c r="T118" s="4">
        <f t="shared" si="898"/>
        <v>1.4524502569485787</v>
      </c>
      <c r="U118" s="4">
        <f t="shared" si="898"/>
        <v>1.3954925139608054</v>
      </c>
      <c r="V118" s="4">
        <f t="shared" si="898"/>
        <v>1.3391078844445792</v>
      </c>
      <c r="W118" s="4">
        <f t="shared" si="898"/>
        <v>1.2893234010600718</v>
      </c>
      <c r="X118" s="4">
        <f t="shared" si="898"/>
        <v>1.251028314870628</v>
      </c>
      <c r="Y118" s="4">
        <f t="shared" si="898"/>
        <v>1.224864734292952</v>
      </c>
      <c r="Z118" s="4">
        <f t="shared" si="898"/>
        <v>1.2104349730146291</v>
      </c>
      <c r="AA118" s="4">
        <f t="shared" si="899"/>
        <v>1.2073557740229779</v>
      </c>
      <c r="AB118" s="4">
        <f t="shared" si="899"/>
        <v>1.2169151594375371</v>
      </c>
      <c r="AC118" s="4">
        <f t="shared" si="899"/>
        <v>1.2470116911624807</v>
      </c>
      <c r="AD118" s="4">
        <f t="shared" si="899"/>
        <v>1.3070997131702233</v>
      </c>
      <c r="AE118" s="4">
        <f t="shared" si="899"/>
        <v>1.4065131858320701</v>
      </c>
      <c r="AF118" s="4">
        <f t="shared" si="899"/>
        <v>1.5479063214717259</v>
      </c>
      <c r="AG118" s="4">
        <f t="shared" si="899"/>
        <v>1.7077365457402127</v>
      </c>
      <c r="AH118" s="4">
        <f t="shared" si="899"/>
        <v>1.8561702493048227</v>
      </c>
      <c r="AI118" s="4">
        <f t="shared" si="899"/>
        <v>1.96373387252331</v>
      </c>
      <c r="AJ118" s="4">
        <f t="shared" si="899"/>
        <v>2.0100678088837309</v>
      </c>
      <c r="AK118" s="4">
        <f t="shared" si="900"/>
        <v>2.00962628784771</v>
      </c>
      <c r="AL118" s="4">
        <f t="shared" si="900"/>
        <v>1.9852503718001735</v>
      </c>
      <c r="AM118" s="4">
        <f t="shared" si="884"/>
        <v>1.959363129451952</v>
      </c>
      <c r="AN118" s="4">
        <f t="shared" si="884"/>
        <v>1.9465986221832265</v>
      </c>
      <c r="AO118" s="4">
        <f t="shared" si="884"/>
        <v>1.9321157642537612</v>
      </c>
      <c r="AP118" s="4">
        <f t="shared" si="884"/>
        <v>1.894102510997131</v>
      </c>
      <c r="AQ118" s="4">
        <f t="shared" si="884"/>
        <v>1.8111678691294264</v>
      </c>
      <c r="AR118" s="4">
        <f t="shared" si="884"/>
        <v>1.6730612853427029</v>
      </c>
      <c r="AS118" s="4">
        <f t="shared" si="884"/>
        <v>1.512367504406531</v>
      </c>
      <c r="AT118" s="4">
        <f t="shared" si="884"/>
        <v>1.3715791419819379</v>
      </c>
      <c r="AU118" s="4">
        <f t="shared" si="884"/>
        <v>1.2923642912930466</v>
      </c>
      <c r="AV118" s="4">
        <f t="shared" si="884"/>
        <v>1.300056523597215</v>
      </c>
      <c r="AW118" s="4">
        <f t="shared" si="885"/>
        <v>1.3571033860833248</v>
      </c>
      <c r="AX118" s="4">
        <f t="shared" si="885"/>
        <v>1.4108859597889323</v>
      </c>
      <c r="AY118" s="4">
        <f t="shared" si="885"/>
        <v>1.40939962104214</v>
      </c>
      <c r="AZ118" s="4">
        <f t="shared" si="885"/>
        <v>1.3178523474320691</v>
      </c>
      <c r="BA118" s="4">
        <f t="shared" si="885"/>
        <v>1.1678658555739796</v>
      </c>
      <c r="BB118" s="4">
        <f t="shared" si="885"/>
        <v>1.0069520836346602</v>
      </c>
      <c r="BC118" s="4">
        <f t="shared" si="885"/>
        <v>0.88179288607574957</v>
      </c>
      <c r="BD118" s="4">
        <f t="shared" si="885"/>
        <v>0.82632902887060933</v>
      </c>
      <c r="BE118" s="4">
        <f t="shared" si="885"/>
        <v>0.82611411560957748</v>
      </c>
      <c r="BF118" s="4">
        <f t="shared" si="885"/>
        <v>0.85498079063375254</v>
      </c>
      <c r="BG118" s="4">
        <f t="shared" si="886"/>
        <v>0.88701759125939805</v>
      </c>
      <c r="BH118" s="4">
        <f t="shared" si="886"/>
        <v>0.90527466129144418</v>
      </c>
      <c r="BI118" s="4">
        <f t="shared" si="886"/>
        <v>0.92794964667928248</v>
      </c>
      <c r="BJ118" s="4">
        <f t="shared" si="886"/>
        <v>0.9818191592039005</v>
      </c>
      <c r="BK118" s="4">
        <f t="shared" si="886"/>
        <v>1.0934204128821401</v>
      </c>
      <c r="BL118" s="4">
        <f t="shared" si="886"/>
        <v>1.2761344997088697</v>
      </c>
      <c r="BM118" s="4">
        <f t="shared" si="886"/>
        <v>1.4915740676563649</v>
      </c>
      <c r="BN118" s="4">
        <f t="shared" si="886"/>
        <v>1.6886741208242073</v>
      </c>
      <c r="BO118" s="4">
        <f t="shared" si="886"/>
        <v>1.8167904714407879</v>
      </c>
      <c r="BP118" s="4">
        <f t="shared" si="886"/>
        <v>1.840145092355927</v>
      </c>
      <c r="BQ118" s="4">
        <f t="shared" si="887"/>
        <v>1.7800858639750672</v>
      </c>
      <c r="BR118" s="4">
        <f t="shared" si="887"/>
        <v>1.6718110367540451</v>
      </c>
      <c r="BS118" s="4">
        <f t="shared" si="887"/>
        <v>1.5498535498059463</v>
      </c>
      <c r="BT118" s="4">
        <f t="shared" si="887"/>
        <v>1.4413697262663172</v>
      </c>
      <c r="BU118" s="4">
        <f t="shared" si="887"/>
        <v>1.3466226971129203</v>
      </c>
      <c r="BV118" s="4">
        <f t="shared" si="887"/>
        <v>1.2593380335708337</v>
      </c>
      <c r="BW118" s="4">
        <f t="shared" si="887"/>
        <v>1.1733658489336829</v>
      </c>
      <c r="BX118" s="4">
        <f t="shared" si="887"/>
        <v>1.0862621361560132</v>
      </c>
      <c r="BY118" s="4">
        <f t="shared" si="887"/>
        <v>1.0099830839495283</v>
      </c>
      <c r="BZ118" s="4">
        <f t="shared" si="887"/>
        <v>0.9599260162237444</v>
      </c>
      <c r="CA118" s="4">
        <f t="shared" si="888"/>
        <v>0.95133866444312432</v>
      </c>
      <c r="CB118" s="4">
        <f t="shared" si="888"/>
        <v>0.99140901207939169</v>
      </c>
      <c r="CC118" s="4">
        <f t="shared" si="888"/>
        <v>1.0555797095364028</v>
      </c>
      <c r="CD118" s="4">
        <f t="shared" si="888"/>
        <v>1.1115997439457237</v>
      </c>
      <c r="CE118" s="4">
        <f t="shared" si="888"/>
        <v>1.1274907756838148</v>
      </c>
      <c r="CF118" s="4">
        <f t="shared" si="888"/>
        <v>1.0809509401822348</v>
      </c>
      <c r="CG118" s="4">
        <f t="shared" si="888"/>
        <v>0.9872323935338434</v>
      </c>
      <c r="CH118" s="4">
        <f t="shared" si="888"/>
        <v>0.87069660306227092</v>
      </c>
      <c r="CI118" s="4">
        <f t="shared" si="888"/>
        <v>0.75535509554622848</v>
      </c>
      <c r="CJ118" s="4">
        <f t="shared" si="888"/>
        <v>0.66314092712083106</v>
      </c>
      <c r="CK118" s="4">
        <f t="shared" si="889"/>
        <v>0.60881916405914893</v>
      </c>
      <c r="CL118" s="4">
        <f t="shared" si="889"/>
        <v>0.60537332101040509</v>
      </c>
      <c r="CM118" s="4">
        <f t="shared" si="889"/>
        <v>0.66577596301078401</v>
      </c>
      <c r="CN118" s="4">
        <f t="shared" si="889"/>
        <v>0.79606275906975998</v>
      </c>
      <c r="CO118" s="4">
        <f t="shared" si="889"/>
        <v>0.97458748939363016</v>
      </c>
      <c r="CP118" s="4">
        <f t="shared" si="889"/>
        <v>1.1728057391771518</v>
      </c>
      <c r="CQ118" s="4">
        <f t="shared" si="889"/>
        <v>1.3621891660142493</v>
      </c>
      <c r="CR118" s="4">
        <f t="shared" si="889"/>
        <v>1.5192110397162617</v>
      </c>
      <c r="CS118" s="4">
        <f t="shared" si="889"/>
        <v>1.640144486256534</v>
      </c>
      <c r="CT118" s="4">
        <f t="shared" si="889"/>
        <v>1.7263201758766833</v>
      </c>
      <c r="CU118" s="4">
        <f t="shared" si="890"/>
        <v>1.779179193464242</v>
      </c>
      <c r="CV118" s="4">
        <f t="shared" si="890"/>
        <v>1.8050916742595069</v>
      </c>
      <c r="CW118" s="4">
        <f t="shared" si="890"/>
        <v>1.8297199498427341</v>
      </c>
      <c r="CX118" s="4">
        <f t="shared" si="890"/>
        <v>1.8831131267973422</v>
      </c>
      <c r="CY118" s="4">
        <f t="shared" si="890"/>
        <v>1.9947882543109419</v>
      </c>
      <c r="CZ118" s="4">
        <f t="shared" si="890"/>
        <v>2.1763302064964574</v>
      </c>
      <c r="DA118" s="4">
        <f t="shared" si="890"/>
        <v>2.3697092276144804</v>
      </c>
      <c r="DB118" s="4">
        <f t="shared" si="890"/>
        <v>2.5005533866208518</v>
      </c>
      <c r="DC118" s="4">
        <f t="shared" si="890"/>
        <v>2.4959511566529535</v>
      </c>
      <c r="DD118" s="4">
        <f t="shared" si="890"/>
        <v>2.3135094613062179</v>
      </c>
      <c r="DE118" s="4">
        <f t="shared" si="891"/>
        <v>2.025770944268257</v>
      </c>
      <c r="DF118" s="4">
        <f t="shared" si="891"/>
        <v>1.7314180797234568</v>
      </c>
      <c r="DG118" s="4">
        <f t="shared" si="891"/>
        <v>1.5261383469697964</v>
      </c>
      <c r="DH118" s="4">
        <f t="shared" si="891"/>
        <v>1.4766414988963028</v>
      </c>
      <c r="DI118" s="4">
        <f t="shared" si="891"/>
        <v>1.5426444795815231</v>
      </c>
      <c r="DJ118" s="4">
        <f t="shared" si="891"/>
        <v>1.6585091080182135</v>
      </c>
      <c r="DK118" s="4">
        <f t="shared" si="891"/>
        <v>1.7595129189385439</v>
      </c>
      <c r="DL118" s="4">
        <f t="shared" si="891"/>
        <v>1.7981212907376642</v>
      </c>
      <c r="DM118" s="4">
        <f t="shared" si="891"/>
        <v>1.792986871785951</v>
      </c>
      <c r="DN118" s="4">
        <f t="shared" si="891"/>
        <v>1.7788328090815986</v>
      </c>
      <c r="DO118" s="4">
        <f t="shared" si="892"/>
        <v>1.7897849989443548</v>
      </c>
      <c r="DP118" s="4">
        <f t="shared" si="892"/>
        <v>1.8447448578016168</v>
      </c>
      <c r="DQ118" s="4">
        <f t="shared" si="892"/>
        <v>1.9040785152382389</v>
      </c>
      <c r="DR118" s="4">
        <f t="shared" si="892"/>
        <v>1.9143246114310397</v>
      </c>
      <c r="DS118" s="4">
        <f t="shared" si="892"/>
        <v>1.8229726504795707</v>
      </c>
      <c r="DT118" s="4">
        <f t="shared" si="892"/>
        <v>1.6016308444674054</v>
      </c>
      <c r="DU118" s="4">
        <f t="shared" si="892"/>
        <v>1.3140989527766544</v>
      </c>
      <c r="DV118" s="4">
        <f t="shared" si="892"/>
        <v>1.0454037568645713</v>
      </c>
      <c r="DW118" s="4">
        <f t="shared" si="892"/>
        <v>0.87867119141331607</v>
      </c>
      <c r="DX118" s="4">
        <f t="shared" si="892"/>
        <v>0.8709801119032301</v>
      </c>
      <c r="DY118" s="4">
        <f t="shared" si="893"/>
        <v>0.98015440658254516</v>
      </c>
      <c r="DZ118" s="4">
        <f t="shared" si="893"/>
        <v>1.1400353185346601</v>
      </c>
      <c r="EA118" s="4">
        <f t="shared" si="893"/>
        <v>1.2848616733603269</v>
      </c>
      <c r="EB118" s="4">
        <f t="shared" si="893"/>
        <v>1.3638409693760956</v>
      </c>
      <c r="EC118" s="4">
        <f t="shared" si="893"/>
        <v>1.3851650810555505</v>
      </c>
      <c r="ED118" s="4">
        <f t="shared" si="893"/>
        <v>1.3716713513072243</v>
      </c>
      <c r="EE118" s="4">
        <f t="shared" si="893"/>
        <v>1.3438487070738914</v>
      </c>
      <c r="EF118" s="11">
        <f t="shared" si="893"/>
        <v>1.3081104659248277</v>
      </c>
      <c r="EG118" s="11">
        <f t="shared" si="893"/>
        <v>1.2569788623614908</v>
      </c>
      <c r="EH118" s="11">
        <f t="shared" si="893"/>
        <v>1.1964718995671531</v>
      </c>
      <c r="EI118" s="11">
        <f t="shared" si="894"/>
        <v>1.1310229751494649</v>
      </c>
      <c r="EJ118" s="11">
        <f t="shared" si="894"/>
        <v>1.0774586711433942</v>
      </c>
      <c r="EK118" s="11">
        <f t="shared" si="894"/>
        <v>1.0492635152641316</v>
      </c>
      <c r="EL118" s="11">
        <f t="shared" si="894"/>
        <v>1.0432118987039551</v>
      </c>
      <c r="EM118" s="11">
        <f t="shared" si="894"/>
        <v>1.0588967162732166</v>
      </c>
      <c r="EN118" s="11">
        <f t="shared" si="894"/>
        <v>1.0905657021626824</v>
      </c>
      <c r="EO118" s="11">
        <f t="shared" si="894"/>
        <v>1.1314542220278501</v>
      </c>
      <c r="EP118" s="11">
        <f t="shared" si="894"/>
        <v>1.1715415208629176</v>
      </c>
      <c r="EQ118" s="11">
        <f t="shared" si="894"/>
        <v>1.2010240348240053</v>
      </c>
      <c r="ER118" s="11">
        <f t="shared" si="894"/>
        <v>1.2146373948494826</v>
      </c>
      <c r="ES118" s="11">
        <f t="shared" si="895"/>
        <v>1.2125313495830348</v>
      </c>
      <c r="ET118" s="11">
        <f t="shared" si="895"/>
        <v>1.1998914868798893</v>
      </c>
      <c r="EU118" s="11">
        <f t="shared" si="895"/>
        <v>1.1835223309790921</v>
      </c>
      <c r="EV118" s="11">
        <f t="shared" si="895"/>
        <v>1.1683407071537477</v>
      </c>
      <c r="EW118" s="11">
        <f t="shared" si="895"/>
        <v>1.1572786493509124</v>
      </c>
      <c r="EX118" s="11">
        <f t="shared" si="895"/>
        <v>1.1501867459530413</v>
      </c>
      <c r="EY118" s="11">
        <f t="shared" si="895"/>
        <v>1.1455289966080029</v>
      </c>
      <c r="EZ118" s="11">
        <f t="shared" si="895"/>
        <v>1.1424272073167874</v>
      </c>
      <c r="FA118" s="11">
        <f t="shared" si="895"/>
        <v>1.1392121643408748</v>
      </c>
      <c r="FB118" s="11">
        <f t="shared" si="895"/>
        <v>1.1354063295623718</v>
      </c>
      <c r="FC118" s="11">
        <f t="shared" si="896"/>
        <v>1.1311217842165044</v>
      </c>
      <c r="FD118" s="11">
        <f t="shared" si="896"/>
        <v>1.1257881596688613</v>
      </c>
      <c r="FE118" s="11">
        <f t="shared" si="896"/>
        <v>1.1199812025447509</v>
      </c>
      <c r="FF118" s="11">
        <f t="shared" si="896"/>
        <v>1.1138047538106655</v>
      </c>
    </row>
    <row r="121" spans="2:162" x14ac:dyDescent="0.2">
      <c r="B121" s="1" t="s">
        <v>221</v>
      </c>
    </row>
    <row r="122" spans="2:162" x14ac:dyDescent="0.2">
      <c r="B122" s="1"/>
      <c r="C122" s="15" t="str">
        <f t="shared" ref="C122:Z122" si="901">C4</f>
        <v>1990Q1</v>
      </c>
      <c r="D122" s="15" t="str">
        <f t="shared" si="901"/>
        <v>1990Q2</v>
      </c>
      <c r="E122" s="15" t="str">
        <f t="shared" si="901"/>
        <v>1990Q3</v>
      </c>
      <c r="F122" s="15" t="str">
        <f t="shared" si="901"/>
        <v>1990Q4</v>
      </c>
      <c r="G122" s="15" t="str">
        <f t="shared" si="901"/>
        <v>1991Q1</v>
      </c>
      <c r="H122" s="15" t="str">
        <f t="shared" si="901"/>
        <v>1991Q2</v>
      </c>
      <c r="I122" s="15" t="str">
        <f t="shared" si="901"/>
        <v>1991Q3</v>
      </c>
      <c r="J122" s="15" t="str">
        <f t="shared" si="901"/>
        <v>1991Q4</v>
      </c>
      <c r="K122" s="15" t="str">
        <f t="shared" si="901"/>
        <v>1992Q1</v>
      </c>
      <c r="L122" s="15" t="str">
        <f t="shared" si="901"/>
        <v>1992Q2</v>
      </c>
      <c r="M122" s="15" t="str">
        <f t="shared" si="901"/>
        <v>1992Q3</v>
      </c>
      <c r="N122" s="15" t="str">
        <f t="shared" si="901"/>
        <v>1992Q4</v>
      </c>
      <c r="O122" s="15" t="str">
        <f t="shared" si="901"/>
        <v>1993Q1</v>
      </c>
      <c r="P122" s="15" t="str">
        <f t="shared" si="901"/>
        <v>1993Q2</v>
      </c>
      <c r="Q122" s="15" t="str">
        <f t="shared" si="901"/>
        <v>1993Q3</v>
      </c>
      <c r="R122" s="15" t="str">
        <f t="shared" si="901"/>
        <v>1993Q4</v>
      </c>
      <c r="S122" s="15" t="str">
        <f t="shared" si="901"/>
        <v>1994Q1</v>
      </c>
      <c r="T122" s="15" t="str">
        <f t="shared" si="901"/>
        <v>1994Q2</v>
      </c>
      <c r="U122" s="15" t="str">
        <f t="shared" si="901"/>
        <v>1994Q3</v>
      </c>
      <c r="V122" s="15" t="str">
        <f t="shared" si="901"/>
        <v>1994Q4</v>
      </c>
      <c r="W122" s="15" t="str">
        <f t="shared" si="901"/>
        <v>1995Q1</v>
      </c>
      <c r="X122" s="15" t="str">
        <f t="shared" si="901"/>
        <v>1995Q2</v>
      </c>
      <c r="Y122" s="15" t="str">
        <f t="shared" si="901"/>
        <v>1995Q3</v>
      </c>
      <c r="Z122" s="15" t="str">
        <f t="shared" si="901"/>
        <v>1995Q4</v>
      </c>
      <c r="AA122" s="15" t="str">
        <f t="shared" ref="AA122:BF122" si="902">AA4</f>
        <v>1996Q1</v>
      </c>
      <c r="AB122" s="15" t="str">
        <f t="shared" si="902"/>
        <v>1996Q2</v>
      </c>
      <c r="AC122" s="15" t="str">
        <f t="shared" si="902"/>
        <v>1996Q3</v>
      </c>
      <c r="AD122" s="15" t="str">
        <f t="shared" si="902"/>
        <v>1996Q4</v>
      </c>
      <c r="AE122" s="15" t="str">
        <f t="shared" si="902"/>
        <v>1997Q1</v>
      </c>
      <c r="AF122" s="15" t="str">
        <f t="shared" si="902"/>
        <v>1997Q2</v>
      </c>
      <c r="AG122" s="15" t="str">
        <f t="shared" si="902"/>
        <v>1997Q3</v>
      </c>
      <c r="AH122" s="15" t="str">
        <f t="shared" si="902"/>
        <v>1997Q4</v>
      </c>
      <c r="AI122" s="15" t="str">
        <f t="shared" si="902"/>
        <v>1998Q1</v>
      </c>
      <c r="AJ122" s="15" t="str">
        <f t="shared" si="902"/>
        <v>1998Q2</v>
      </c>
      <c r="AK122" s="15" t="str">
        <f t="shared" si="902"/>
        <v>1998Q3</v>
      </c>
      <c r="AL122" s="15" t="str">
        <f t="shared" si="902"/>
        <v>1998Q4</v>
      </c>
      <c r="AM122" s="15" t="str">
        <f t="shared" si="902"/>
        <v>1999Q1</v>
      </c>
      <c r="AN122" s="15" t="str">
        <f t="shared" si="902"/>
        <v>1999Q2</v>
      </c>
      <c r="AO122" s="15" t="str">
        <f t="shared" si="902"/>
        <v>1999Q3</v>
      </c>
      <c r="AP122" s="15" t="str">
        <f t="shared" si="902"/>
        <v>1999Q4</v>
      </c>
      <c r="AQ122" s="15" t="str">
        <f t="shared" si="902"/>
        <v>2000Q1</v>
      </c>
      <c r="AR122" s="15" t="str">
        <f t="shared" si="902"/>
        <v>2000Q2</v>
      </c>
      <c r="AS122" s="15" t="str">
        <f t="shared" si="902"/>
        <v>2000Q3</v>
      </c>
      <c r="AT122" s="15" t="str">
        <f t="shared" si="902"/>
        <v>2000Q4</v>
      </c>
      <c r="AU122" s="15" t="str">
        <f t="shared" si="902"/>
        <v>2001Q1</v>
      </c>
      <c r="AV122" s="15" t="str">
        <f t="shared" si="902"/>
        <v>2001Q2</v>
      </c>
      <c r="AW122" s="15" t="str">
        <f t="shared" si="902"/>
        <v>2001Q3</v>
      </c>
      <c r="AX122" s="15" t="str">
        <f t="shared" si="902"/>
        <v>2001Q4</v>
      </c>
      <c r="AY122" s="15" t="str">
        <f t="shared" si="902"/>
        <v>2002Q1</v>
      </c>
      <c r="AZ122" s="15" t="str">
        <f t="shared" si="902"/>
        <v>2002Q2</v>
      </c>
      <c r="BA122" s="15" t="str">
        <f t="shared" si="902"/>
        <v>2002Q3</v>
      </c>
      <c r="BB122" s="15" t="str">
        <f t="shared" si="902"/>
        <v>2002Q4</v>
      </c>
      <c r="BC122" s="15" t="str">
        <f t="shared" si="902"/>
        <v>2003Q1</v>
      </c>
      <c r="BD122" s="15" t="str">
        <f t="shared" si="902"/>
        <v>2003Q2</v>
      </c>
      <c r="BE122" s="15" t="str">
        <f t="shared" si="902"/>
        <v>2003Q3</v>
      </c>
      <c r="BF122" s="15" t="str">
        <f t="shared" si="902"/>
        <v>2003Q4</v>
      </c>
      <c r="BG122" s="15" t="str">
        <f t="shared" ref="BG122:CL122" si="903">BG4</f>
        <v>2004Q1</v>
      </c>
      <c r="BH122" s="15" t="str">
        <f t="shared" si="903"/>
        <v>2004Q2</v>
      </c>
      <c r="BI122" s="15" t="str">
        <f t="shared" si="903"/>
        <v>2004Q3</v>
      </c>
      <c r="BJ122" s="15" t="str">
        <f t="shared" si="903"/>
        <v>2004Q4</v>
      </c>
      <c r="BK122" s="15" t="str">
        <f t="shared" si="903"/>
        <v>2005Q1</v>
      </c>
      <c r="BL122" s="15" t="str">
        <f t="shared" si="903"/>
        <v>2005Q2</v>
      </c>
      <c r="BM122" s="15" t="str">
        <f t="shared" si="903"/>
        <v>2005Q3</v>
      </c>
      <c r="BN122" s="15" t="str">
        <f t="shared" si="903"/>
        <v>2005Q4</v>
      </c>
      <c r="BO122" s="15" t="str">
        <f t="shared" si="903"/>
        <v>2006Q1</v>
      </c>
      <c r="BP122" s="15" t="str">
        <f t="shared" si="903"/>
        <v>2006Q2</v>
      </c>
      <c r="BQ122" s="15" t="str">
        <f t="shared" si="903"/>
        <v>2006Q3</v>
      </c>
      <c r="BR122" s="15" t="str">
        <f t="shared" si="903"/>
        <v>2006Q4</v>
      </c>
      <c r="BS122" s="15" t="str">
        <f t="shared" si="903"/>
        <v>2007Q1</v>
      </c>
      <c r="BT122" s="15" t="str">
        <f t="shared" si="903"/>
        <v>2007Q2</v>
      </c>
      <c r="BU122" s="15" t="str">
        <f t="shared" si="903"/>
        <v>2007Q3</v>
      </c>
      <c r="BV122" s="15" t="str">
        <f t="shared" si="903"/>
        <v>2007Q4</v>
      </c>
      <c r="BW122" s="15" t="str">
        <f t="shared" si="903"/>
        <v>2008Q1</v>
      </c>
      <c r="BX122" s="15" t="str">
        <f t="shared" si="903"/>
        <v>2008Q2</v>
      </c>
      <c r="BY122" s="15" t="str">
        <f t="shared" si="903"/>
        <v>2008Q3</v>
      </c>
      <c r="BZ122" s="15" t="str">
        <f t="shared" si="903"/>
        <v>2008Q4</v>
      </c>
      <c r="CA122" s="15" t="str">
        <f t="shared" si="903"/>
        <v>2009Q1</v>
      </c>
      <c r="CB122" s="15" t="str">
        <f t="shared" si="903"/>
        <v>2009Q2</v>
      </c>
      <c r="CC122" s="15" t="str">
        <f t="shared" si="903"/>
        <v>2009Q3</v>
      </c>
      <c r="CD122" s="15" t="str">
        <f t="shared" si="903"/>
        <v>2009Q4</v>
      </c>
      <c r="CE122" s="15" t="str">
        <f t="shared" si="903"/>
        <v>2010Q1</v>
      </c>
      <c r="CF122" s="15" t="str">
        <f t="shared" si="903"/>
        <v>2010Q2</v>
      </c>
      <c r="CG122" s="15" t="str">
        <f t="shared" si="903"/>
        <v>2010Q3</v>
      </c>
      <c r="CH122" s="15" t="str">
        <f t="shared" si="903"/>
        <v>2010Q4</v>
      </c>
      <c r="CI122" s="15" t="str">
        <f t="shared" si="903"/>
        <v>2011Q1</v>
      </c>
      <c r="CJ122" s="15" t="str">
        <f t="shared" si="903"/>
        <v>2011Q2</v>
      </c>
      <c r="CK122" s="15" t="str">
        <f t="shared" si="903"/>
        <v>2011Q3</v>
      </c>
      <c r="CL122" s="15" t="str">
        <f t="shared" si="903"/>
        <v>2011Q4</v>
      </c>
      <c r="CM122" s="15" t="str">
        <f t="shared" ref="CM122:DR122" si="904">CM4</f>
        <v>2012Q1</v>
      </c>
      <c r="CN122" s="15" t="str">
        <f t="shared" si="904"/>
        <v>2012Q2</v>
      </c>
      <c r="CO122" s="15" t="str">
        <f t="shared" si="904"/>
        <v>2012Q3</v>
      </c>
      <c r="CP122" s="15" t="str">
        <f t="shared" si="904"/>
        <v>2012Q4</v>
      </c>
      <c r="CQ122" s="15" t="str">
        <f t="shared" si="904"/>
        <v>2013Q1</v>
      </c>
      <c r="CR122" s="15" t="str">
        <f t="shared" si="904"/>
        <v>2013Q2</v>
      </c>
      <c r="CS122" s="15" t="str">
        <f t="shared" si="904"/>
        <v>2013Q3</v>
      </c>
      <c r="CT122" s="15" t="str">
        <f t="shared" si="904"/>
        <v>2013Q4</v>
      </c>
      <c r="CU122" s="15" t="str">
        <f t="shared" si="904"/>
        <v>2014Q1</v>
      </c>
      <c r="CV122" s="15" t="str">
        <f t="shared" si="904"/>
        <v>2014Q2</v>
      </c>
      <c r="CW122" s="15" t="str">
        <f t="shared" si="904"/>
        <v>2014Q3</v>
      </c>
      <c r="CX122" s="15" t="str">
        <f t="shared" si="904"/>
        <v>2014Q4</v>
      </c>
      <c r="CY122" s="15" t="str">
        <f t="shared" si="904"/>
        <v>2015Q1</v>
      </c>
      <c r="CZ122" s="15" t="str">
        <f t="shared" si="904"/>
        <v>2015Q2</v>
      </c>
      <c r="DA122" s="15" t="str">
        <f t="shared" si="904"/>
        <v>2015Q3</v>
      </c>
      <c r="DB122" s="15" t="str">
        <f t="shared" si="904"/>
        <v>2015Q4</v>
      </c>
      <c r="DC122" s="15" t="str">
        <f t="shared" si="904"/>
        <v>2016Q1</v>
      </c>
      <c r="DD122" s="15" t="str">
        <f t="shared" si="904"/>
        <v>2016Q2</v>
      </c>
      <c r="DE122" s="15" t="str">
        <f t="shared" si="904"/>
        <v>2016Q3</v>
      </c>
      <c r="DF122" s="15" t="str">
        <f t="shared" si="904"/>
        <v>2016Q4</v>
      </c>
      <c r="DG122" s="15" t="str">
        <f t="shared" si="904"/>
        <v>2017Q1</v>
      </c>
      <c r="DH122" s="15" t="str">
        <f t="shared" si="904"/>
        <v>2017Q2</v>
      </c>
      <c r="DI122" s="15" t="str">
        <f t="shared" si="904"/>
        <v>2017Q3</v>
      </c>
      <c r="DJ122" s="15" t="str">
        <f t="shared" si="904"/>
        <v>2017Q4</v>
      </c>
      <c r="DK122" s="15" t="str">
        <f t="shared" si="904"/>
        <v>2018Q1</v>
      </c>
      <c r="DL122" s="15" t="str">
        <f t="shared" si="904"/>
        <v>2018Q2</v>
      </c>
      <c r="DM122" s="15" t="str">
        <f t="shared" si="904"/>
        <v>2018Q3</v>
      </c>
      <c r="DN122" s="15" t="str">
        <f t="shared" si="904"/>
        <v>2018Q4</v>
      </c>
      <c r="DO122" s="15" t="str">
        <f t="shared" si="904"/>
        <v>2019Q1</v>
      </c>
      <c r="DP122" s="15" t="str">
        <f t="shared" si="904"/>
        <v>2019Q2</v>
      </c>
      <c r="DQ122" s="15" t="str">
        <f t="shared" si="904"/>
        <v>2019Q3</v>
      </c>
      <c r="DR122" s="15" t="str">
        <f t="shared" si="904"/>
        <v>2019Q4</v>
      </c>
      <c r="DS122" s="15" t="str">
        <f t="shared" ref="DS122:EX122" si="905">DS4</f>
        <v>2020Q1</v>
      </c>
      <c r="DT122" s="15" t="str">
        <f t="shared" si="905"/>
        <v>2020Q2</v>
      </c>
      <c r="DU122" s="15" t="str">
        <f t="shared" si="905"/>
        <v>2020Q3</v>
      </c>
      <c r="DV122" s="15" t="str">
        <f t="shared" si="905"/>
        <v>2020Q4</v>
      </c>
      <c r="DW122" s="15" t="str">
        <f t="shared" si="905"/>
        <v>2021Q1</v>
      </c>
      <c r="DX122" s="15" t="str">
        <f t="shared" si="905"/>
        <v>2021Q2</v>
      </c>
      <c r="DY122" s="15" t="str">
        <f t="shared" si="905"/>
        <v>2021Q3</v>
      </c>
      <c r="DZ122" s="15" t="str">
        <f t="shared" si="905"/>
        <v>2021Q4</v>
      </c>
      <c r="EA122" s="15" t="str">
        <f t="shared" si="905"/>
        <v>2022Q1</v>
      </c>
      <c r="EB122" s="15" t="str">
        <f t="shared" si="905"/>
        <v>2022Q2</v>
      </c>
      <c r="EC122" s="15" t="str">
        <f t="shared" si="905"/>
        <v>2022Q3</v>
      </c>
      <c r="ED122" s="15" t="str">
        <f t="shared" si="905"/>
        <v>2022Q4</v>
      </c>
      <c r="EE122" s="15" t="str">
        <f t="shared" si="905"/>
        <v>2023Q1</v>
      </c>
      <c r="EF122" s="15" t="str">
        <f t="shared" si="905"/>
        <v>2023Q2</v>
      </c>
      <c r="EG122" s="15" t="str">
        <f t="shared" si="905"/>
        <v>2023Q3</v>
      </c>
      <c r="EH122" s="15" t="str">
        <f t="shared" si="905"/>
        <v>2023Q4</v>
      </c>
      <c r="EI122" s="15" t="str">
        <f t="shared" si="905"/>
        <v>2024Q1</v>
      </c>
      <c r="EJ122" s="15" t="str">
        <f t="shared" si="905"/>
        <v>2024Q2</v>
      </c>
      <c r="EK122" s="15" t="str">
        <f t="shared" si="905"/>
        <v>2024Q3</v>
      </c>
      <c r="EL122" s="15" t="str">
        <f t="shared" si="905"/>
        <v>2024Q4</v>
      </c>
      <c r="EM122" s="15" t="str">
        <f t="shared" si="905"/>
        <v>2025Q1</v>
      </c>
      <c r="EN122" s="15" t="str">
        <f t="shared" si="905"/>
        <v>2025Q2</v>
      </c>
      <c r="EO122" s="15" t="str">
        <f t="shared" si="905"/>
        <v>2025Q3</v>
      </c>
      <c r="EP122" s="15" t="str">
        <f t="shared" si="905"/>
        <v>2025Q4</v>
      </c>
      <c r="EQ122" s="15" t="str">
        <f t="shared" si="905"/>
        <v>2026Q1</v>
      </c>
      <c r="ER122" s="15" t="str">
        <f t="shared" si="905"/>
        <v>2026Q2</v>
      </c>
      <c r="ES122" s="15" t="str">
        <f t="shared" si="905"/>
        <v>2026Q3</v>
      </c>
      <c r="ET122" s="15" t="str">
        <f t="shared" si="905"/>
        <v>2026Q4</v>
      </c>
      <c r="EU122" s="15" t="str">
        <f t="shared" si="905"/>
        <v>2027Q1</v>
      </c>
      <c r="EV122" s="15" t="str">
        <f t="shared" si="905"/>
        <v>2027Q2</v>
      </c>
      <c r="EW122" s="15" t="str">
        <f t="shared" si="905"/>
        <v>2027Q3</v>
      </c>
      <c r="EX122" s="15" t="str">
        <f t="shared" si="905"/>
        <v>2027Q4</v>
      </c>
      <c r="EY122" s="15" t="str">
        <f t="shared" ref="EY122:FF122" si="906">EY4</f>
        <v>2028Q1</v>
      </c>
      <c r="EZ122" s="15" t="str">
        <f t="shared" si="906"/>
        <v>2028Q2</v>
      </c>
      <c r="FA122" s="15" t="str">
        <f t="shared" si="906"/>
        <v>2028Q3</v>
      </c>
      <c r="FB122" s="15" t="str">
        <f t="shared" si="906"/>
        <v>2028Q4</v>
      </c>
      <c r="FC122" s="15" t="str">
        <f t="shared" si="906"/>
        <v>2029Q1</v>
      </c>
      <c r="FD122" s="15" t="str">
        <f t="shared" si="906"/>
        <v>2029Q2</v>
      </c>
      <c r="FE122" s="15" t="str">
        <f t="shared" si="906"/>
        <v>2029Q3</v>
      </c>
      <c r="FF122" s="15" t="str">
        <f t="shared" si="906"/>
        <v>2029Q4</v>
      </c>
    </row>
    <row r="123" spans="2:162" x14ac:dyDescent="0.2">
      <c r="B123" t="str">
        <f t="shared" ref="B123:B136" si="907">B91</f>
        <v>Employment (thous.)</v>
      </c>
      <c r="C123" s="4"/>
      <c r="D123" s="4"/>
      <c r="E123" s="4"/>
      <c r="F123" s="4"/>
      <c r="G123" s="4">
        <f t="shared" ref="G123:G139" si="908">C7/C$7*G91</f>
        <v>0.98922773478986592</v>
      </c>
      <c r="H123" s="4">
        <f t="shared" ref="H123:H139" si="909">D7/D$7*H91</f>
        <v>0.41814571927081268</v>
      </c>
      <c r="I123" s="4">
        <f t="shared" ref="I123:I139" si="910">E7/E$7*I91</f>
        <v>-7.155635062613408E-2</v>
      </c>
      <c r="J123" s="4">
        <f t="shared" ref="J123:J139" si="911">F7/F$7*J91</f>
        <v>0.5485118244762166</v>
      </c>
      <c r="K123" s="4">
        <f t="shared" ref="K123:K139" si="912">G7/G$7*K91</f>
        <v>1.6405757038550295</v>
      </c>
      <c r="L123" s="4">
        <f t="shared" ref="L123:L139" si="913">H7/H$7*L91</f>
        <v>1.4708966178364813</v>
      </c>
      <c r="M123" s="4">
        <f t="shared" ref="M123:M139" si="914">I7/I$7*M91</f>
        <v>0.81751999045234225</v>
      </c>
      <c r="N123" s="4">
        <f t="shared" ref="N123:N139" si="915">J7/J$7*N91</f>
        <v>1.1089250581291177</v>
      </c>
      <c r="O123" s="4">
        <f t="shared" ref="O123:O139" si="916">K7/K$7*O91</f>
        <v>0.5321193129748325</v>
      </c>
      <c r="P123" s="4">
        <f t="shared" ref="P123:P139" si="917">L7/L$7*P91</f>
        <v>0.72626358053851092</v>
      </c>
      <c r="Q123" s="4">
        <f t="shared" ref="Q123:Q139" si="918">M7/M$7*Q91</f>
        <v>2.3054158034921501</v>
      </c>
      <c r="R123" s="4">
        <f t="shared" ref="R123:R139" si="919">N7/N$7*R91</f>
        <v>0.61029541836195023</v>
      </c>
      <c r="S123" s="4">
        <f t="shared" ref="S123:S139" si="920">O7/O$7*S91</f>
        <v>0.89981474402329731</v>
      </c>
      <c r="T123" s="4">
        <f t="shared" ref="T123:T139" si="921">P7/P$7*T91</f>
        <v>0.99654141508880301</v>
      </c>
      <c r="U123" s="4">
        <f t="shared" ref="U123:U139" si="922">Q7/Q$7*U91</f>
        <v>-2.8927651942489696E-2</v>
      </c>
      <c r="V123" s="4">
        <f t="shared" ref="V123:V139" si="923">R7/R$7*V91</f>
        <v>2.344322344322336</v>
      </c>
      <c r="W123" s="4">
        <f t="shared" ref="W123:W139" si="924">S7/S$7*W91</f>
        <v>2.6607991140384035</v>
      </c>
      <c r="X123" s="4">
        <f t="shared" ref="X123:X139" si="925">T7/T$7*X91</f>
        <v>2.2258981949039303</v>
      </c>
      <c r="Y123" s="4">
        <f t="shared" ref="Y123:Y139" si="926">U7/U$7*Y91</f>
        <v>2.1152232414132444</v>
      </c>
      <c r="Z123" s="4">
        <f t="shared" ref="Z123:Z139" si="927">V7/V$7*Z91</f>
        <v>0.46385110952040787</v>
      </c>
      <c r="AA123" s="4">
        <f t="shared" ref="AA123:AA139" si="928">W7/W$7*AA91</f>
        <v>2.0922046215863466</v>
      </c>
      <c r="AB123" s="4">
        <f t="shared" ref="AB123:AB139" si="929">X7/X$7*AB91</f>
        <v>2.8530872959545706</v>
      </c>
      <c r="AC123" s="4">
        <f t="shared" ref="AC123:AC139" si="930">Y7/Y$7*AC91</f>
        <v>3.8226126381410985</v>
      </c>
      <c r="AD123" s="4">
        <f t="shared" ref="AD123:AD139" si="931">Z7/Z$7*AD91</f>
        <v>6.2672784792088487</v>
      </c>
      <c r="AE123" s="4">
        <f t="shared" ref="AE123:AE139" si="932">AA7/AA$7*AE91</f>
        <v>4.9050412924394493</v>
      </c>
      <c r="AF123" s="4">
        <f t="shared" ref="AF123:AF139" si="933">AB7/AB$7*AF91</f>
        <v>6.14683963566105</v>
      </c>
      <c r="AG123" s="4">
        <f t="shared" ref="AG123:AG139" si="934">AC7/AC$7*AG91</f>
        <v>6.1000573159747828</v>
      </c>
      <c r="AH123" s="4">
        <f t="shared" ref="AH123:AH139" si="935">AD7/AD$7*AH91</f>
        <v>5.9352035616585086</v>
      </c>
      <c r="AI123" s="4">
        <f t="shared" ref="AI123:AI139" si="936">AE7/AE$7*AI91</f>
        <v>5.5954621358708767</v>
      </c>
      <c r="AJ123" s="4">
        <f t="shared" ref="AJ123:AJ139" si="937">AF7/AF$7*AJ91</f>
        <v>4.9717866708271607</v>
      </c>
      <c r="AK123" s="4">
        <f t="shared" ref="AK123:AK139" si="938">AG7/AG$7*AK91</f>
        <v>4.7589648608324264</v>
      </c>
      <c r="AL123" s="4">
        <f t="shared" ref="AL123:AL139" si="939">AH7/AH$7*AL91</f>
        <v>3.9595939137699876</v>
      </c>
      <c r="AM123" s="4">
        <f t="shared" ref="AM123:AM139" si="940">AI7/AI$7*AM91</f>
        <v>3.4364174908378953</v>
      </c>
      <c r="AN123" s="4">
        <f t="shared" ref="AN123:AN139" si="941">AJ7/AJ$7*AN91</f>
        <v>2.435036785652378</v>
      </c>
      <c r="AO123" s="4">
        <f t="shared" ref="AO123:AO139" si="942">AK7/AK$7*AO91</f>
        <v>2.3745211668795063</v>
      </c>
      <c r="AP123" s="4">
        <f t="shared" ref="AP123:AP139" si="943">AL7/AL$7*AP91</f>
        <v>2.2575067579085673</v>
      </c>
      <c r="AQ123" s="4">
        <f t="shared" ref="AQ123:AQ139" si="944">AM7/AM$7*AQ91</f>
        <v>2.3563957580022832</v>
      </c>
      <c r="AR123" s="4">
        <f t="shared" ref="AR123:AR139" si="945">AN7/AN$7*AR91</f>
        <v>2.5561036951054161</v>
      </c>
      <c r="AS123" s="4">
        <f t="shared" ref="AS123:AS139" si="946">AO7/AO$7*AS91</f>
        <v>2.194718284521846</v>
      </c>
      <c r="AT123" s="4">
        <f t="shared" ref="AT123:AT139" si="947">AP7/AP$7*AT91</f>
        <v>1.9957132650631371</v>
      </c>
      <c r="AU123" s="4">
        <f t="shared" ref="AU123:AU139" si="948">AQ7/AQ$7*AU91</f>
        <v>1.0005215989378202</v>
      </c>
      <c r="AV123" s="4">
        <f t="shared" ref="AV123:AV139" si="949">AR7/AR$7*AV91</f>
        <v>-0.24287297507603611</v>
      </c>
      <c r="AW123" s="4">
        <f t="shared" ref="AW123:AW139" si="950">AS7/AS$7*AW91</f>
        <v>-1.7274562268225102</v>
      </c>
      <c r="AX123" s="4">
        <f t="shared" ref="AX123:AX139" si="951">AT7/AT$7*AX91</f>
        <v>-3.8386102549733736</v>
      </c>
      <c r="AY123" s="4">
        <f t="shared" ref="AY123:AY139" si="952">AU7/AU$7*AY91</f>
        <v>-4.4600938967136239</v>
      </c>
      <c r="AZ123" s="4">
        <f t="shared" ref="AZ123:AZ139" si="953">AV7/AV$7*AZ91</f>
        <v>-4.3729021888148312</v>
      </c>
      <c r="BA123" s="4">
        <f t="shared" ref="BA123:BA139" si="954">AW7/AW$7*BA91</f>
        <v>-3.0785765464533266</v>
      </c>
      <c r="BB123" s="4">
        <f t="shared" ref="BB123:BB139" si="955">AX7/AX$7*BB91</f>
        <v>-1.8380924630924778</v>
      </c>
      <c r="BC123" s="4">
        <f t="shared" ref="BC123:BC139" si="956">AY7/AY$7*BC91</f>
        <v>-0.89926289926288705</v>
      </c>
      <c r="BD123" s="4">
        <f t="shared" ref="BD123:BD139" si="957">AZ7/AZ$7*BD91</f>
        <v>-0.66244809175400876</v>
      </c>
      <c r="BE123" s="4">
        <f t="shared" ref="BE123:BE139" si="958">BA7/BA$7*BE91</f>
        <v>-1.0103250289544286</v>
      </c>
      <c r="BF123" s="4">
        <f t="shared" ref="BF123:BF139" si="959">BB7/BB$7*BF91</f>
        <v>-0.41803745021889993</v>
      </c>
      <c r="BG123" s="4">
        <f t="shared" ref="BG123:BG139" si="960">BC7/BC$7*BG91</f>
        <v>-0.16611295681063787</v>
      </c>
      <c r="BH123" s="4">
        <f t="shared" ref="BH123:BH139" si="961">BD7/BD$7*BH91</f>
        <v>0.64695929133076202</v>
      </c>
      <c r="BI123" s="4">
        <f t="shared" ref="BI123:BI139" si="962">BE7/BE$7*BI91</f>
        <v>0.98080704986183154</v>
      </c>
      <c r="BJ123" s="4">
        <f t="shared" ref="BJ123:BJ139" si="963">BF7/BF$7*BJ91</f>
        <v>1.4630632420885137</v>
      </c>
      <c r="BK123" s="4">
        <f t="shared" ref="BK123:BK139" si="964">BG7/BG$7*BK91</f>
        <v>1.9196860953137884</v>
      </c>
      <c r="BL123" s="4">
        <f t="shared" ref="BL123:BL139" si="965">BH7/BH$7*BL91</f>
        <v>2.3709454113924</v>
      </c>
      <c r="BM123" s="4">
        <f t="shared" ref="BM123:BM139" si="966">BI7/BI$7*BM91</f>
        <v>2.7240231726858299</v>
      </c>
      <c r="BN123" s="4">
        <f t="shared" ref="BN123:BN139" si="967">BJ7/BJ$7*BN91</f>
        <v>3.1679193086395552</v>
      </c>
      <c r="BO123" s="4">
        <f t="shared" ref="BO123:BO139" si="968">BK7/BK$7*BO91</f>
        <v>3.4844054580896566</v>
      </c>
      <c r="BP123" s="4">
        <f t="shared" ref="BP123:BP139" si="969">BL7/BL$7*BP91</f>
        <v>3.3351848721230759</v>
      </c>
      <c r="BQ123" s="4">
        <f t="shared" ref="BQ123:BQ139" si="970">BM7/BM$7*BQ91</f>
        <v>3.3429325653947739</v>
      </c>
      <c r="BR123" s="4">
        <f t="shared" ref="BR123:BR139" si="971">BN7/BN$7*BR91</f>
        <v>2.7882584656273135</v>
      </c>
      <c r="BS123" s="4">
        <f t="shared" ref="BS123:BS139" si="972">BO7/BO$7*BS91</f>
        <v>3.1080762891452896</v>
      </c>
      <c r="BT123" s="4">
        <f t="shared" ref="BT123:BT139" si="973">BP7/BP$7*BT91</f>
        <v>3.0756286809385802</v>
      </c>
      <c r="BU123" s="4">
        <f t="shared" ref="BU123:BU139" si="974">BQ7/BQ$7*BU91</f>
        <v>3.0977869632863531</v>
      </c>
      <c r="BV123" s="4">
        <f t="shared" ref="BV123:BV139" si="975">BR7/BR$7*BV91</f>
        <v>3.1235571151537522</v>
      </c>
      <c r="BW123" s="4">
        <f t="shared" ref="BW123:BW139" si="976">BS7/BS$7*BW91</f>
        <v>2.6649920073076094</v>
      </c>
      <c r="BX123" s="4">
        <f t="shared" ref="BX123:BX139" si="977">BT7/BT$7*BX91</f>
        <v>1.9000544168329192</v>
      </c>
      <c r="BY123" s="4">
        <f t="shared" ref="BY123:BY139" si="978">BU7/BU$7*BY91</f>
        <v>1.4280244160641331</v>
      </c>
      <c r="BZ123" s="4">
        <f t="shared" ref="BZ123:BZ139" si="979">BV7/BV$7*BZ91</f>
        <v>-0.99845530457361997</v>
      </c>
      <c r="CA123" s="4">
        <f t="shared" ref="CA123:CA139" si="980">BW7/BW$7*CA91</f>
        <v>-3.1652467913784288</v>
      </c>
      <c r="CB123" s="4">
        <f t="shared" ref="CB123:CB139" si="981">BX7/BX$7*CB91</f>
        <v>-5.2245115927195052</v>
      </c>
      <c r="CC123" s="4">
        <f t="shared" ref="CC123:CC139" si="982">BY7/BY$7*CC91</f>
        <v>-6.4822011503186783</v>
      </c>
      <c r="CD123" s="4">
        <f t="shared" ref="CD123:CD139" si="983">BZ7/BZ$7*CD91</f>
        <v>-5.4179951608891557</v>
      </c>
      <c r="CE123" s="4">
        <f t="shared" ref="CE123:CE139" si="984">CA7/CA$7*CE91</f>
        <v>-4.3161666743235072</v>
      </c>
      <c r="CF123" s="4">
        <f t="shared" ref="CF123:CF139" si="985">CB7/CB$7*CF91</f>
        <v>-1.7608113818847748</v>
      </c>
      <c r="CG123" s="4">
        <f t="shared" ref="CG123:CG139" si="986">CC7/CC$7*CG91</f>
        <v>-0.465425531914887</v>
      </c>
      <c r="CH123" s="4">
        <f t="shared" ref="CH123:CH139" si="987">CD7/CD$7*CH91</f>
        <v>0.80809046787959637</v>
      </c>
      <c r="CI123" s="4">
        <f t="shared" ref="CI123:CI139" si="988">CE7/CE$7*CI91</f>
        <v>1.5196254951386434</v>
      </c>
      <c r="CJ123" s="4">
        <f t="shared" ref="CJ123:CJ139" si="989">CF7/CF$7*CJ91</f>
        <v>1.7589140617531918</v>
      </c>
      <c r="CK123" s="4">
        <f t="shared" ref="CK123:CK139" si="990">CG7/CG$7*CK91</f>
        <v>2.104208416833675</v>
      </c>
      <c r="CL123" s="4">
        <f t="shared" ref="CL123:CL139" si="991">CH7/CH$7*CL91</f>
        <v>2.0680659314597616</v>
      </c>
      <c r="CM123" s="4">
        <f t="shared" ref="CM123:CM139" si="992">CI7/CI$7*CM91</f>
        <v>2.3860196746121609</v>
      </c>
      <c r="CN123" s="4">
        <f t="shared" ref="CN123:CN139" si="993">CJ7/CJ$7*CN91</f>
        <v>2.6209488022545413</v>
      </c>
      <c r="CO123" s="4">
        <f t="shared" ref="CO123:CO139" si="994">CK7/CK$7*CO91</f>
        <v>2.5561942146829386</v>
      </c>
      <c r="CP123" s="4">
        <f t="shared" ref="CP123:CP139" si="995">CL7/CL$7*CP91</f>
        <v>2.9207426168180728</v>
      </c>
      <c r="CQ123" s="4">
        <f t="shared" ref="CQ123:CQ139" si="996">CM7/CM$7*CQ91</f>
        <v>3.0117560108090968</v>
      </c>
      <c r="CR123" s="4">
        <f t="shared" ref="CR123:CR139" si="997">CN7/CN$7*CR91</f>
        <v>2.7279384840717791</v>
      </c>
      <c r="CS123" s="4">
        <f t="shared" ref="CS123:CS139" si="998">CO7/CO$7*CS91</f>
        <v>2.9253622528023104</v>
      </c>
      <c r="CT123" s="4">
        <f t="shared" ref="CT123:CT139" si="999">CP7/CP$7*CT91</f>
        <v>2.8446290693999288</v>
      </c>
      <c r="CU123" s="4">
        <f t="shared" ref="CU123:CU139" si="1000">CQ7/CQ$7*CU91</f>
        <v>2.8160803569426518</v>
      </c>
      <c r="CV123" s="4">
        <f t="shared" ref="CV123:CV139" si="1001">CR7/CR$7*CV91</f>
        <v>2.4750490108715217</v>
      </c>
      <c r="CW123" s="4">
        <f t="shared" ref="CW123:CW139" si="1002">CS7/CS$7*CW91</f>
        <v>2.9905259429785946</v>
      </c>
      <c r="CX123" s="4">
        <f t="shared" ref="CX123:CX139" si="1003">CT7/CT$7*CX91</f>
        <v>2.7593625148175649</v>
      </c>
      <c r="CY123" s="4">
        <f t="shared" ref="CY123:CY139" si="1004">CU7/CU$7*CY91</f>
        <v>2.8501646422574467</v>
      </c>
      <c r="CZ123" s="4">
        <f t="shared" ref="CZ123:CZ139" si="1005">CV7/CV$7*CZ91</f>
        <v>3.3783343116154718</v>
      </c>
      <c r="DA123" s="4">
        <f t="shared" ref="DA123:DA139" si="1006">CW7/CW$7*DA91</f>
        <v>3.2217851999913671</v>
      </c>
      <c r="DB123" s="4">
        <f t="shared" ref="DB123:DB139" si="1007">CX7/CX$7*DB91</f>
        <v>3.2556450406955539</v>
      </c>
      <c r="DC123" s="4">
        <f t="shared" ref="DC123:DC139" si="1008">CY7/CY$7*DC91</f>
        <v>3.3436519379187235</v>
      </c>
      <c r="DD123" s="4">
        <f t="shared" ref="DD123:DD139" si="1009">CZ7/CZ$7*DD91</f>
        <v>3.5055622147919241</v>
      </c>
      <c r="DE123" s="4">
        <f t="shared" ref="DE123:DE139" si="1010">DA7/DA$7*DE91</f>
        <v>3.1732811393828664</v>
      </c>
      <c r="DF123" s="4">
        <f t="shared" ref="DF123:DF139" si="1011">DB7/DB$7*DF91</f>
        <v>2.9688631426502354</v>
      </c>
      <c r="DG123" s="4">
        <f t="shared" ref="DG123:DG139" si="1012">DC7/DC$7*DG91</f>
        <v>2.7266572290269186</v>
      </c>
      <c r="DH123" s="4">
        <f t="shared" ref="DH123:DH139" si="1013">DD7/DD$7*DH91</f>
        <v>2.6026005688744247</v>
      </c>
      <c r="DI123" s="4">
        <f t="shared" ref="DI123:DI139" si="1014">DE7/DE$7*DI91</f>
        <v>2.320887991927334</v>
      </c>
      <c r="DJ123" s="4">
        <f t="shared" ref="DJ123:DJ139" si="1015">DF7/DF$7*DJ91</f>
        <v>2.2965641952984006</v>
      </c>
      <c r="DK123" s="4">
        <f t="shared" ref="DK123:DK139" si="1016">DG7/DG$7*DK91</f>
        <v>2.4885160774914983</v>
      </c>
      <c r="DL123" s="4">
        <f t="shared" ref="DL123:DL139" si="1017">DH7/DH$7*DL91</f>
        <v>2.0573850022772122</v>
      </c>
      <c r="DM123" s="4">
        <f t="shared" ref="DM123:DM139" si="1018">DI7/DI$7*DM91</f>
        <v>2.1577909270217077</v>
      </c>
      <c r="DN123" s="4">
        <f t="shared" ref="DN123:DN139" si="1019">DJ7/DJ$7*DN91</f>
        <v>2.3392846620705843</v>
      </c>
      <c r="DO123" s="4">
        <f t="shared" ref="DO123:DO139" si="1020">DK7/DK$7*DO91</f>
        <v>1.9526073739184913</v>
      </c>
      <c r="DP123" s="4">
        <f t="shared" ref="DP123:DP139" si="1021">DL7/DL$7*DP91</f>
        <v>2.3748544819557793</v>
      </c>
      <c r="DQ123" s="4">
        <f t="shared" ref="DQ123:DQ139" si="1022">DM7/DM$7*DQ91</f>
        <v>2.6914314399351325</v>
      </c>
      <c r="DR123" s="4">
        <f t="shared" ref="DR123:DR139" si="1023">DN7/DN$7*DR91</f>
        <v>2.3606632888070189</v>
      </c>
      <c r="DS123" s="4">
        <f t="shared" ref="DS123:DS139" si="1024">DO7/DO$7*DS91</f>
        <v>2.2286784663022141</v>
      </c>
      <c r="DT123" s="4">
        <f t="shared" ref="DT123:DT139" si="1025">DP7/DP$7*DT91</f>
        <v>-10.012508528542197</v>
      </c>
      <c r="DU123" s="4">
        <f t="shared" ref="DU123:DU139" si="1026">DQ7/DQ$7*DU91</f>
        <v>-7.8382341881627404</v>
      </c>
      <c r="DV123" s="4">
        <f t="shared" ref="DV123:DV139" si="1027">DR7/DR$7*DV91</f>
        <v>-7.3986575167810376</v>
      </c>
      <c r="DW123" s="4">
        <f t="shared" ref="DW123:DW139" si="1028">DS7/DS$7*DW91</f>
        <v>-7.7013686336100502</v>
      </c>
      <c r="DX123" s="4">
        <f t="shared" ref="DX123:DX139" si="1029">DT7/DT$7*DX91</f>
        <v>5.5032539331522079</v>
      </c>
      <c r="DY123" s="4">
        <f t="shared" ref="DY123:DY139" si="1030">DU7/DU$7*DY91</f>
        <v>4.3330137293702498</v>
      </c>
      <c r="DZ123" s="4">
        <f t="shared" ref="DZ123:DZ139" si="1031">DV7/DV$7*DZ91</f>
        <v>5.4041467562970569</v>
      </c>
      <c r="EA123" s="4">
        <f t="shared" ref="EA123:EA139" si="1032">DW7/DW$7*EA91</f>
        <v>5.90701914311762</v>
      </c>
      <c r="EB123" s="4">
        <f t="shared" ref="EB123:EB139" si="1033">DX7/DX$7*EB91</f>
        <v>5.3878708028905598</v>
      </c>
      <c r="EC123" s="4">
        <f t="shared" ref="EC123:EC139" si="1034">DY7/DY$7*EC91</f>
        <v>4.5499872905383043</v>
      </c>
      <c r="ED123" s="4">
        <f t="shared" ref="ED123:ED139" si="1035">DZ7/DZ$7*ED91</f>
        <v>2.6336515742359401</v>
      </c>
      <c r="EE123" s="4">
        <f t="shared" ref="EE123:EE139" si="1036">EA7/EA$7*EE91</f>
        <v>2.907365964690789</v>
      </c>
      <c r="EF123" s="11">
        <f t="shared" ref="EF123:EF139" si="1037">EB7/EB$7*EF91</f>
        <v>2.2112211846267549</v>
      </c>
      <c r="EG123" s="11">
        <f t="shared" ref="EG123:EG139" si="1038">EC7/EC$7*EG91</f>
        <v>1.6218440246867249</v>
      </c>
      <c r="EH123" s="11">
        <f t="shared" ref="EH123:EH139" si="1039">ED7/ED$7*EH91</f>
        <v>1.9862431683761228</v>
      </c>
      <c r="EI123" s="11">
        <f t="shared" ref="EI123:EI139" si="1040">EE7/EE$7*EI91</f>
        <v>1.4177431646251959</v>
      </c>
      <c r="EJ123" s="11">
        <f t="shared" ref="EJ123:EJ139" si="1041">EF7/EF$7*EJ91</f>
        <v>1.1394473388525617</v>
      </c>
      <c r="EK123" s="11">
        <f t="shared" ref="EK123:EK139" si="1042">EG7/EG$7*EK91</f>
        <v>0.3825003864755594</v>
      </c>
      <c r="EL123" s="11">
        <f t="shared" ref="EL123:EL139" si="1043">EH7/EH$7*EL91</f>
        <v>0.21703379439710346</v>
      </c>
      <c r="EM123" s="11">
        <f t="shared" ref="EM123:EM139" si="1044">EI7/EI$7*EM91</f>
        <v>0.15488302125805653</v>
      </c>
      <c r="EN123" s="11">
        <f t="shared" ref="EN123:EN139" si="1045">EJ7/EJ$7*EN91</f>
        <v>0.15644462816641891</v>
      </c>
      <c r="EO123" s="11">
        <f t="shared" ref="EO123:EO139" si="1046">EK7/EK$7*EO91</f>
        <v>0.26911704528953528</v>
      </c>
      <c r="EP123" s="11">
        <f t="shared" ref="EP123:EP139" si="1047">EL7/EL$7*EP91</f>
        <v>0.20173064234618732</v>
      </c>
      <c r="EQ123" s="11">
        <f t="shared" ref="EQ123:EQ139" si="1048">EM7/EM$7*EQ91</f>
        <v>0.24083104552075074</v>
      </c>
      <c r="ER123" s="11">
        <f t="shared" ref="ER123:ER139" si="1049">EN7/EN$7*ER91</f>
        <v>0.31541915017399003</v>
      </c>
      <c r="ES123" s="11">
        <f t="shared" ref="ES123:ES139" si="1050">EO7/EO$7*ES91</f>
        <v>0.39422707194110007</v>
      </c>
      <c r="ET123" s="11">
        <f t="shared" ref="ET123:ET139" si="1051">EP7/EP$7*ET91</f>
        <v>0.5300668175869383</v>
      </c>
      <c r="EU123" s="11">
        <f t="shared" ref="EU123:EU139" si="1052">EQ7/EQ$7*EU91</f>
        <v>0.66643081364909929</v>
      </c>
      <c r="EV123" s="11">
        <f t="shared" ref="EV123:EV139" si="1053">ER7/ER$7*EV91</f>
        <v>0.8323818079656764</v>
      </c>
      <c r="EW123" s="11">
        <f t="shared" ref="EW123:EW139" si="1054">ES7/ES$7*EW91</f>
        <v>0.99390902216529575</v>
      </c>
      <c r="EX123" s="11">
        <f t="shared" ref="EX123:EX139" si="1055">ET7/ET$7*EX91</f>
        <v>1.2309737896551542</v>
      </c>
      <c r="EY123" s="11">
        <f t="shared" ref="EY123:EY139" si="1056">EU7/EU$7*EY91</f>
        <v>1.4127132221536165</v>
      </c>
      <c r="EZ123" s="11">
        <f t="shared" ref="EZ123:EZ139" si="1057">EV7/EV$7*EZ91</f>
        <v>1.5752197119774936</v>
      </c>
      <c r="FA123" s="11">
        <f t="shared" ref="FA123:FA139" si="1058">EW7/EW$7*FA91</f>
        <v>1.6961338729598152</v>
      </c>
      <c r="FB123" s="11">
        <f t="shared" ref="FB123:FB139" si="1059">EX7/EX$7*FB91</f>
        <v>1.6793272131712778</v>
      </c>
      <c r="FC123" s="11">
        <f t="shared" ref="FC123:FC139" si="1060">EY7/EY$7*FC91</f>
        <v>1.6501504989182569</v>
      </c>
      <c r="FD123" s="11">
        <f t="shared" ref="FD123:FD139" si="1061">EZ7/EZ$7*FD91</f>
        <v>1.6277139249107453</v>
      </c>
      <c r="FE123" s="11">
        <f t="shared" ref="FE123:FE139" si="1062">FA7/FA$7*FE91</f>
        <v>1.6147539806286915</v>
      </c>
      <c r="FF123" s="11">
        <f t="shared" ref="FF123:FF139" si="1063">FB7/FB$7*FF91</f>
        <v>1.6172573862242468</v>
      </c>
    </row>
    <row r="124" spans="2:162" x14ac:dyDescent="0.2">
      <c r="B124" t="str">
        <f t="shared" si="907"/>
        <v xml:space="preserve"> Goods producing</v>
      </c>
      <c r="C124" s="4"/>
      <c r="D124" s="4"/>
      <c r="E124" s="4"/>
      <c r="F124" s="4"/>
      <c r="G124" s="4">
        <f t="shared" si="908"/>
        <v>-0.58868153542709534</v>
      </c>
      <c r="H124" s="4">
        <f t="shared" si="909"/>
        <v>-0.7671018590939126</v>
      </c>
      <c r="I124" s="4">
        <f t="shared" si="910"/>
        <v>-0.68574836016696195</v>
      </c>
      <c r="J124" s="4">
        <f t="shared" si="911"/>
        <v>-0.29973323741869956</v>
      </c>
      <c r="K124" s="4">
        <f t="shared" si="912"/>
        <v>-7.8122652564527953E-2</v>
      </c>
      <c r="L124" s="4">
        <f t="shared" si="913"/>
        <v>5.9914322518801043E-2</v>
      </c>
      <c r="M124" s="4">
        <f t="shared" si="914"/>
        <v>-0.34013605442176442</v>
      </c>
      <c r="N124" s="4">
        <f t="shared" si="915"/>
        <v>-0.54551958504739351</v>
      </c>
      <c r="O124" s="4">
        <f t="shared" si="916"/>
        <v>-0.97850829219262525</v>
      </c>
      <c r="P124" s="4">
        <f t="shared" si="917"/>
        <v>-1.3344355219650443</v>
      </c>
      <c r="Q124" s="4">
        <f t="shared" si="918"/>
        <v>-1.0091743119266106</v>
      </c>
      <c r="R124" s="4">
        <f t="shared" si="919"/>
        <v>-1.3827466242113315</v>
      </c>
      <c r="S124" s="4">
        <f t="shared" si="920"/>
        <v>-1.2438615579145484</v>
      </c>
      <c r="T124" s="4">
        <f t="shared" si="921"/>
        <v>-1.0199894483850174</v>
      </c>
      <c r="U124" s="4">
        <f t="shared" si="922"/>
        <v>-1.1860337296421668</v>
      </c>
      <c r="V124" s="4">
        <f t="shared" si="923"/>
        <v>-0.44835164835164809</v>
      </c>
      <c r="W124" s="4">
        <f t="shared" si="924"/>
        <v>0.13114562993617737</v>
      </c>
      <c r="X124" s="4">
        <f t="shared" si="925"/>
        <v>3.1922920657025636E-2</v>
      </c>
      <c r="Y124" s="4">
        <f t="shared" si="926"/>
        <v>-0.29804103127983655</v>
      </c>
      <c r="Z124" s="4">
        <f t="shared" si="927"/>
        <v>-1.7780959198282047</v>
      </c>
      <c r="AA124" s="4">
        <f t="shared" si="928"/>
        <v>-0.48827570544484311</v>
      </c>
      <c r="AB124" s="4">
        <f t="shared" si="929"/>
        <v>9.6522356281053157E-2</v>
      </c>
      <c r="AC124" s="4">
        <f t="shared" si="930"/>
        <v>0.92944176820628777</v>
      </c>
      <c r="AD124" s="4">
        <f t="shared" si="931"/>
        <v>3.0609627497363703</v>
      </c>
      <c r="AE124" s="4">
        <f t="shared" si="932"/>
        <v>2.1772377165420052</v>
      </c>
      <c r="AF124" s="4">
        <f t="shared" si="933"/>
        <v>2.3323212807065929</v>
      </c>
      <c r="AG124" s="4">
        <f t="shared" si="934"/>
        <v>2.423646933595351</v>
      </c>
      <c r="AH124" s="4">
        <f t="shared" si="935"/>
        <v>2.4513222120903282</v>
      </c>
      <c r="AI124" s="4">
        <f t="shared" si="936"/>
        <v>1.7918201818326394</v>
      </c>
      <c r="AJ124" s="4">
        <f t="shared" si="937"/>
        <v>1.5783862495774534</v>
      </c>
      <c r="AK124" s="4">
        <f t="shared" si="938"/>
        <v>1.1627308741060851</v>
      </c>
      <c r="AL124" s="4">
        <f t="shared" si="939"/>
        <v>0.44051748145523217</v>
      </c>
      <c r="AM124" s="4">
        <f t="shared" si="940"/>
        <v>-4.5182991114013818E-2</v>
      </c>
      <c r="AN124" s="4">
        <f t="shared" si="941"/>
        <v>-0.55240407243181666</v>
      </c>
      <c r="AO124" s="4">
        <f t="shared" si="942"/>
        <v>-0.92819958746684772</v>
      </c>
      <c r="AP124" s="4">
        <f t="shared" si="943"/>
        <v>-1.0276891605581704</v>
      </c>
      <c r="AQ124" s="4">
        <f t="shared" si="944"/>
        <v>-1.0289513917538278</v>
      </c>
      <c r="AR124" s="4">
        <f t="shared" si="945"/>
        <v>-0.65293093441671046</v>
      </c>
      <c r="AS124" s="4">
        <f t="shared" si="946"/>
        <v>-0.50130723657384235</v>
      </c>
      <c r="AT124" s="4">
        <f t="shared" si="947"/>
        <v>-0.37151702786377683</v>
      </c>
      <c r="AU124" s="4">
        <f t="shared" si="948"/>
        <v>-0.13277063872160574</v>
      </c>
      <c r="AV124" s="4">
        <f t="shared" si="949"/>
        <v>-0.55412766158127102</v>
      </c>
      <c r="AW124" s="4">
        <f t="shared" si="950"/>
        <v>-0.63840773599962375</v>
      </c>
      <c r="AX124" s="4">
        <f t="shared" si="951"/>
        <v>-1.2655272251797893</v>
      </c>
      <c r="AY124" s="4">
        <f t="shared" si="952"/>
        <v>-1.7112676056338032</v>
      </c>
      <c r="AZ124" s="4">
        <f t="shared" si="953"/>
        <v>-1.8555287666052069</v>
      </c>
      <c r="BA124" s="4">
        <f t="shared" si="954"/>
        <v>-1.956054454263197</v>
      </c>
      <c r="BB124" s="4">
        <f t="shared" si="955"/>
        <v>-1.7021173271173269</v>
      </c>
      <c r="BC124" s="4">
        <f t="shared" si="956"/>
        <v>-1.4766584766584792</v>
      </c>
      <c r="BD124" s="4">
        <f t="shared" si="957"/>
        <v>-1.3323116472216763</v>
      </c>
      <c r="BE124" s="4">
        <f t="shared" si="958"/>
        <v>-1.2099258273576317</v>
      </c>
      <c r="BF124" s="4">
        <f t="shared" si="959"/>
        <v>-0.90780913745764102</v>
      </c>
      <c r="BG124" s="4">
        <f t="shared" si="960"/>
        <v>-0.50081816829473536</v>
      </c>
      <c r="BH124" s="4">
        <f t="shared" si="961"/>
        <v>-0.24136558176570283</v>
      </c>
      <c r="BI124" s="4">
        <f t="shared" si="962"/>
        <v>2.2404221951160194E-2</v>
      </c>
      <c r="BJ124" s="4">
        <f t="shared" si="963"/>
        <v>0.35272492423866075</v>
      </c>
      <c r="BK124" s="4">
        <f t="shared" si="964"/>
        <v>0.55628678570541368</v>
      </c>
      <c r="BL124" s="4">
        <f t="shared" si="965"/>
        <v>0.89497626582278555</v>
      </c>
      <c r="BM124" s="4">
        <f t="shared" si="966"/>
        <v>0.82583507950203194</v>
      </c>
      <c r="BN124" s="4">
        <f t="shared" si="967"/>
        <v>1.2265282640095949</v>
      </c>
      <c r="BO124" s="4">
        <f t="shared" si="968"/>
        <v>1.3767056530214414</v>
      </c>
      <c r="BP124" s="4">
        <f t="shared" si="969"/>
        <v>1.3065423720626939</v>
      </c>
      <c r="BQ124" s="4">
        <f t="shared" si="970"/>
        <v>1.4422846172306225</v>
      </c>
      <c r="BR124" s="4">
        <f t="shared" si="971"/>
        <v>0.97292423055931343</v>
      </c>
      <c r="BS124" s="4">
        <f t="shared" si="972"/>
        <v>0.99364257122675359</v>
      </c>
      <c r="BT124" s="4">
        <f t="shared" si="973"/>
        <v>1.0213143872113679</v>
      </c>
      <c r="BU124" s="4">
        <f t="shared" si="974"/>
        <v>1.0705245802661234</v>
      </c>
      <c r="BV124" s="4">
        <f t="shared" si="975"/>
        <v>0.9580755379074708</v>
      </c>
      <c r="BW124" s="4">
        <f t="shared" si="976"/>
        <v>0.60059374286366773</v>
      </c>
      <c r="BX124" s="4">
        <f t="shared" si="977"/>
        <v>0.1791220750952294</v>
      </c>
      <c r="BY124" s="4">
        <f t="shared" si="978"/>
        <v>-0.16893033313061709</v>
      </c>
      <c r="BZ124" s="4">
        <f t="shared" si="979"/>
        <v>-1.3006783227741805</v>
      </c>
      <c r="CA124" s="4">
        <f t="shared" si="980"/>
        <v>-1.7082990413061383</v>
      </c>
      <c r="CB124" s="4">
        <f t="shared" si="981"/>
        <v>-2.3630457033509842</v>
      </c>
      <c r="CC124" s="4">
        <f t="shared" si="982"/>
        <v>-2.7469965135129142</v>
      </c>
      <c r="CD124" s="4">
        <f t="shared" si="983"/>
        <v>-2.112023155371642</v>
      </c>
      <c r="CE124" s="4">
        <f t="shared" si="984"/>
        <v>-1.9088528506454723</v>
      </c>
      <c r="CF124" s="4">
        <f t="shared" si="985"/>
        <v>-1.234915715828522</v>
      </c>
      <c r="CG124" s="4">
        <f t="shared" si="986"/>
        <v>-0.67676671732522797</v>
      </c>
      <c r="CH124" s="4">
        <f t="shared" si="987"/>
        <v>-0.22712601907858224</v>
      </c>
      <c r="CI124" s="4">
        <f t="shared" si="988"/>
        <v>-9.602688752849687E-3</v>
      </c>
      <c r="CJ124" s="4">
        <f t="shared" si="989"/>
        <v>0.32262689991396565</v>
      </c>
      <c r="CK124" s="4">
        <f t="shared" si="990"/>
        <v>0.5511022044088203</v>
      </c>
      <c r="CL124" s="4">
        <f t="shared" si="991"/>
        <v>0.69251749080991154</v>
      </c>
      <c r="CM124" s="4">
        <f t="shared" si="992"/>
        <v>0.79455164585698079</v>
      </c>
      <c r="CN124" s="4">
        <f t="shared" si="993"/>
        <v>0.81963363081259022</v>
      </c>
      <c r="CO124" s="4">
        <f t="shared" si="994"/>
        <v>0.79910276181129902</v>
      </c>
      <c r="CP124" s="4">
        <f t="shared" si="995"/>
        <v>0.83416595022887297</v>
      </c>
      <c r="CQ124" s="4">
        <f t="shared" si="996"/>
        <v>0.86611081599187012</v>
      </c>
      <c r="CR124" s="4">
        <f t="shared" si="997"/>
        <v>0.68885023800805623</v>
      </c>
      <c r="CS124" s="4">
        <f t="shared" si="998"/>
        <v>0.58552811446277331</v>
      </c>
      <c r="CT124" s="4">
        <f t="shared" si="999"/>
        <v>0.39734501286855717</v>
      </c>
      <c r="CU124" s="4">
        <f t="shared" si="1000"/>
        <v>0.28698908096231457</v>
      </c>
      <c r="CV124" s="4">
        <f t="shared" si="1001"/>
        <v>0.27847086080912609</v>
      </c>
      <c r="CW124" s="4">
        <f t="shared" si="1002"/>
        <v>0.40286877988312386</v>
      </c>
      <c r="CX124" s="4">
        <f t="shared" si="1003"/>
        <v>0.57514159020064148</v>
      </c>
      <c r="CY124" s="4">
        <f t="shared" si="1004"/>
        <v>0.70654425714721636</v>
      </c>
      <c r="CZ124" s="4">
        <f t="shared" si="1005"/>
        <v>0.69131937650818409</v>
      </c>
      <c r="DA124" s="4">
        <f t="shared" si="1006"/>
        <v>0.58030820813721073</v>
      </c>
      <c r="DB124" s="4">
        <f t="shared" si="1007"/>
        <v>0.40375125504689008</v>
      </c>
      <c r="DC124" s="4">
        <f t="shared" si="1008"/>
        <v>0.33500127215673248</v>
      </c>
      <c r="DD124" s="4">
        <f t="shared" si="1009"/>
        <v>0.34908417975732497</v>
      </c>
      <c r="DE124" s="4">
        <f t="shared" si="1010"/>
        <v>0.1936451088993465</v>
      </c>
      <c r="DF124" s="4">
        <f t="shared" si="1011"/>
        <v>6.4135719457948118E-2</v>
      </c>
      <c r="DG124" s="4">
        <f t="shared" si="1012"/>
        <v>-7.5911450319034152E-2</v>
      </c>
      <c r="DH124" s="4">
        <f t="shared" si="1013"/>
        <v>-0.15440877691995297</v>
      </c>
      <c r="DI124" s="4">
        <f t="shared" si="1014"/>
        <v>-0.26841574167507515</v>
      </c>
      <c r="DJ124" s="4">
        <f t="shared" si="1015"/>
        <v>-0.13863773357444023</v>
      </c>
      <c r="DK124" s="4">
        <f t="shared" si="1016"/>
        <v>3.3952466546829589E-2</v>
      </c>
      <c r="DL124" s="4">
        <f t="shared" si="1017"/>
        <v>0.15643254589018041</v>
      </c>
      <c r="DM124" s="4">
        <f t="shared" si="1018"/>
        <v>0.40828402366864119</v>
      </c>
      <c r="DN124" s="4">
        <f t="shared" si="1019"/>
        <v>0.61084595290004129</v>
      </c>
      <c r="DO124" s="4">
        <f t="shared" si="1020"/>
        <v>0.47353651882453834</v>
      </c>
      <c r="DP124" s="4">
        <f t="shared" si="1021"/>
        <v>0.51416375630578393</v>
      </c>
      <c r="DQ124" s="4">
        <f t="shared" si="1022"/>
        <v>0.39966019230026434</v>
      </c>
      <c r="DR124" s="4">
        <f t="shared" si="1023"/>
        <v>0.17848917549516879</v>
      </c>
      <c r="DS124" s="4">
        <f t="shared" si="1024"/>
        <v>0.13761993960013635</v>
      </c>
      <c r="DT124" s="4">
        <f t="shared" si="1025"/>
        <v>-1.4555378667273158</v>
      </c>
      <c r="DU124" s="4">
        <f t="shared" si="1026"/>
        <v>-1.3574490486575923</v>
      </c>
      <c r="DV124" s="4">
        <f t="shared" si="1027"/>
        <v>-1.4606067424157207</v>
      </c>
      <c r="DW124" s="4">
        <f t="shared" si="1028"/>
        <v>-1.5724328771221259</v>
      </c>
      <c r="DX124" s="4">
        <f t="shared" si="1029"/>
        <v>-0.19165560961226363</v>
      </c>
      <c r="DY124" s="4">
        <f t="shared" si="1030"/>
        <v>-0.27744344029866125</v>
      </c>
      <c r="DZ124" s="4">
        <f t="shared" si="1031"/>
        <v>2.0247833481817086E-2</v>
      </c>
      <c r="EA124" s="4">
        <f t="shared" si="1032"/>
        <v>0.12964651068570626</v>
      </c>
      <c r="EB124" s="4">
        <f t="shared" si="1033"/>
        <v>0.3094182936080172</v>
      </c>
      <c r="EC124" s="4">
        <f t="shared" si="1034"/>
        <v>0.55139510783489531</v>
      </c>
      <c r="ED124" s="4">
        <f t="shared" si="1035"/>
        <v>0.44950727087615477</v>
      </c>
      <c r="EE124" s="4">
        <f t="shared" si="1036"/>
        <v>0.61207704519806594</v>
      </c>
      <c r="EF124" s="11">
        <f t="shared" si="1037"/>
        <v>0.45545053321462942</v>
      </c>
      <c r="EG124" s="11">
        <f t="shared" si="1038"/>
        <v>0.21765850009351048</v>
      </c>
      <c r="EH124" s="11">
        <f t="shared" si="1039"/>
        <v>0.10008796885528141</v>
      </c>
      <c r="EI124" s="11">
        <f t="shared" si="1040"/>
        <v>-5.9874351777848715E-2</v>
      </c>
      <c r="EJ124" s="11">
        <f t="shared" si="1041"/>
        <v>-0.12366297710708676</v>
      </c>
      <c r="EK124" s="11">
        <f t="shared" si="1042"/>
        <v>-0.17048541330801173</v>
      </c>
      <c r="EL124" s="11">
        <f t="shared" si="1043"/>
        <v>-0.16750472249459961</v>
      </c>
      <c r="EM124" s="11">
        <f t="shared" si="1044"/>
        <v>-0.16058460780562009</v>
      </c>
      <c r="EN124" s="11">
        <f t="shared" si="1045"/>
        <v>-0.11168805183011592</v>
      </c>
      <c r="EO124" s="11">
        <f t="shared" si="1046"/>
        <v>-7.3601559371851727E-2</v>
      </c>
      <c r="EP124" s="11">
        <f t="shared" si="1047"/>
        <v>-4.4026943566511788E-2</v>
      </c>
      <c r="EQ124" s="11">
        <f t="shared" si="1048"/>
        <v>3.1675293655211967E-3</v>
      </c>
      <c r="ER124" s="11">
        <f t="shared" si="1049"/>
        <v>3.0575954160767634E-2</v>
      </c>
      <c r="ES124" s="11">
        <f t="shared" si="1050"/>
        <v>5.2505099939057207E-2</v>
      </c>
      <c r="ET124" s="11">
        <f t="shared" si="1051"/>
        <v>6.5309846204960956E-2</v>
      </c>
      <c r="EU124" s="11">
        <f t="shared" si="1052"/>
        <v>7.9901598908211927E-2</v>
      </c>
      <c r="EV124" s="11">
        <f t="shared" si="1053"/>
        <v>9.035615589952202E-2</v>
      </c>
      <c r="EW124" s="11">
        <f t="shared" si="1054"/>
        <v>9.8134241916941048E-2</v>
      </c>
      <c r="EX124" s="11">
        <f t="shared" si="1055"/>
        <v>0.11038460636489422</v>
      </c>
      <c r="EY124" s="11">
        <f t="shared" si="1056"/>
        <v>0.11621916422083882</v>
      </c>
      <c r="EZ124" s="11">
        <f t="shared" si="1057"/>
        <v>0.12289329081526118</v>
      </c>
      <c r="FA124" s="11">
        <f t="shared" si="1058"/>
        <v>0.12897910074392668</v>
      </c>
      <c r="FB124" s="11">
        <f t="shared" si="1059"/>
        <v>0.13142186018446636</v>
      </c>
      <c r="FC124" s="11">
        <f t="shared" si="1060"/>
        <v>0.12211575032468029</v>
      </c>
      <c r="FD124" s="11">
        <f t="shared" si="1061"/>
        <v>0.11778236464296271</v>
      </c>
      <c r="FE124" s="11">
        <f t="shared" si="1062"/>
        <v>0.10985795761337148</v>
      </c>
      <c r="FF124" s="11">
        <f t="shared" si="1063"/>
        <v>0.10385565647997101</v>
      </c>
    </row>
    <row r="125" spans="2:162" x14ac:dyDescent="0.2">
      <c r="B125" t="str">
        <f t="shared" si="907"/>
        <v xml:space="preserve">   Natural resources</v>
      </c>
      <c r="C125" s="4"/>
      <c r="D125" s="4"/>
      <c r="E125" s="4"/>
      <c r="F125" s="4"/>
      <c r="G125" s="4">
        <f t="shared" si="908"/>
        <v>-3.0344409042633979E-3</v>
      </c>
      <c r="H125" s="4">
        <f t="shared" si="909"/>
        <v>-1.5041212923410152E-2</v>
      </c>
      <c r="I125" s="4">
        <f t="shared" si="910"/>
        <v>-2.0870602265951107E-2</v>
      </c>
      <c r="J125" s="4">
        <f t="shared" si="911"/>
        <v>-2.0981326619308793E-2</v>
      </c>
      <c r="K125" s="4">
        <f t="shared" si="912"/>
        <v>-1.8028304437967595E-2</v>
      </c>
      <c r="L125" s="4">
        <f t="shared" si="913"/>
        <v>-2.6961445133459147E-2</v>
      </c>
      <c r="M125" s="4">
        <f t="shared" si="914"/>
        <v>-2.3869196801527628E-2</v>
      </c>
      <c r="N125" s="4">
        <f t="shared" si="915"/>
        <v>-1.7885888034340897E-2</v>
      </c>
      <c r="O125" s="4">
        <f t="shared" si="916"/>
        <v>-2.9562184054157795E-3</v>
      </c>
      <c r="P125" s="4">
        <f t="shared" si="917"/>
        <v>8.856872933396296E-3</v>
      </c>
      <c r="Q125" s="4">
        <f t="shared" si="918"/>
        <v>8.8783663805859694E-3</v>
      </c>
      <c r="R125" s="4">
        <f t="shared" si="919"/>
        <v>2.948287045226713E-3</v>
      </c>
      <c r="S125" s="4">
        <f t="shared" si="920"/>
        <v>-2.9405710588996286E-3</v>
      </c>
      <c r="T125" s="4">
        <f t="shared" si="921"/>
        <v>-5.8620083240517942E-3</v>
      </c>
      <c r="U125" s="4">
        <f t="shared" si="922"/>
        <v>-8.6782955827475489E-3</v>
      </c>
      <c r="V125" s="4">
        <f t="shared" si="923"/>
        <v>-2.9304029304029174E-3</v>
      </c>
      <c r="W125" s="4">
        <f t="shared" si="924"/>
        <v>2.9143473319150071E-3</v>
      </c>
      <c r="X125" s="4">
        <f t="shared" si="925"/>
        <v>2.9020836960937852E-3</v>
      </c>
      <c r="Y125" s="4">
        <f t="shared" si="926"/>
        <v>8.6808067363060258E-3</v>
      </c>
      <c r="Z125" s="4">
        <f t="shared" si="927"/>
        <v>0</v>
      </c>
      <c r="AA125" s="4">
        <f t="shared" si="928"/>
        <v>2.8388122409583735E-3</v>
      </c>
      <c r="AB125" s="4">
        <f t="shared" si="929"/>
        <v>-2.8388928317955903E-3</v>
      </c>
      <c r="AC125" s="4">
        <f t="shared" si="930"/>
        <v>0</v>
      </c>
      <c r="AD125" s="4">
        <f t="shared" si="931"/>
        <v>8.5501752785932129E-3</v>
      </c>
      <c r="AE125" s="4">
        <f t="shared" si="932"/>
        <v>1.3903178266551746E-2</v>
      </c>
      <c r="AF125" s="4">
        <f t="shared" si="933"/>
        <v>1.9321004692243984E-2</v>
      </c>
      <c r="AG125" s="4">
        <f t="shared" si="934"/>
        <v>2.1834657059417541E-2</v>
      </c>
      <c r="AH125" s="4">
        <f t="shared" si="935"/>
        <v>2.1455774285254501E-2</v>
      </c>
      <c r="AI125" s="4">
        <f t="shared" si="936"/>
        <v>-5.3012431415166783E-3</v>
      </c>
      <c r="AJ125" s="4">
        <f t="shared" si="937"/>
        <v>-2.6003068362066843E-3</v>
      </c>
      <c r="AK125" s="4">
        <f t="shared" si="938"/>
        <v>2.5724134382877927E-3</v>
      </c>
      <c r="AL125" s="4">
        <f t="shared" si="939"/>
        <v>2.531709663535785E-2</v>
      </c>
      <c r="AM125" s="4">
        <f t="shared" si="940"/>
        <v>2.5101661730006528E-2</v>
      </c>
      <c r="AN125" s="4">
        <f t="shared" si="941"/>
        <v>2.4771483068691348E-2</v>
      </c>
      <c r="AO125" s="4">
        <f t="shared" si="942"/>
        <v>1.7188881249386105E-2</v>
      </c>
      <c r="AP125" s="4">
        <f t="shared" si="943"/>
        <v>-1.4611694225945488E-2</v>
      </c>
      <c r="AQ125" s="4">
        <f t="shared" si="944"/>
        <v>0</v>
      </c>
      <c r="AR125" s="4">
        <f t="shared" si="945"/>
        <v>2.4182627200618986E-3</v>
      </c>
      <c r="AS125" s="4">
        <f t="shared" si="946"/>
        <v>0</v>
      </c>
      <c r="AT125" s="4">
        <f t="shared" si="947"/>
        <v>0</v>
      </c>
      <c r="AU125" s="4">
        <f t="shared" si="948"/>
        <v>7.1127127886575561E-3</v>
      </c>
      <c r="AV125" s="4">
        <f t="shared" si="949"/>
        <v>-7.0739701478459765E-3</v>
      </c>
      <c r="AW125" s="4">
        <f t="shared" si="950"/>
        <v>-1.6429610852931511E-2</v>
      </c>
      <c r="AX125" s="4">
        <f t="shared" si="951"/>
        <v>-2.5684131876342588E-2</v>
      </c>
      <c r="AY125" s="4">
        <f t="shared" si="952"/>
        <v>-3.5211267605633798E-2</v>
      </c>
      <c r="AZ125" s="4">
        <f t="shared" si="953"/>
        <v>-3.0728501867347404E-2</v>
      </c>
      <c r="BA125" s="4">
        <f t="shared" si="954"/>
        <v>-2.1495103893002139E-2</v>
      </c>
      <c r="BB125" s="4">
        <f t="shared" si="955"/>
        <v>-1.4568764568764558E-2</v>
      </c>
      <c r="BC125" s="4">
        <f t="shared" si="956"/>
        <v>-9.8280098280098243E-3</v>
      </c>
      <c r="BD125" s="4">
        <f t="shared" si="957"/>
        <v>-1.9774569903104618E-2</v>
      </c>
      <c r="BE125" s="4">
        <f t="shared" si="958"/>
        <v>-2.7106281264631236E-2</v>
      </c>
      <c r="BF125" s="4">
        <f t="shared" si="959"/>
        <v>-1.7315160659954983E-2</v>
      </c>
      <c r="BG125" s="4">
        <f t="shared" si="960"/>
        <v>-2.2313680765607177E-2</v>
      </c>
      <c r="BH125" s="4">
        <f t="shared" si="961"/>
        <v>-4.9766099333134308E-3</v>
      </c>
      <c r="BI125" s="4">
        <f t="shared" si="962"/>
        <v>-2.4893579945732048E-3</v>
      </c>
      <c r="BJ125" s="4">
        <f t="shared" si="963"/>
        <v>-7.4519350191266393E-3</v>
      </c>
      <c r="BK125" s="4">
        <f t="shared" si="964"/>
        <v>-7.4502694514118313E-3</v>
      </c>
      <c r="BL125" s="4">
        <f t="shared" si="965"/>
        <v>-1.2361550632911378E-2</v>
      </c>
      <c r="BM125" s="4">
        <f t="shared" si="966"/>
        <v>-7.3955380253913402E-3</v>
      </c>
      <c r="BN125" s="4">
        <f t="shared" si="967"/>
        <v>-7.3444806228119492E-3</v>
      </c>
      <c r="BO125" s="4">
        <f t="shared" si="968"/>
        <v>-2.4366471734892699E-3</v>
      </c>
      <c r="BP125" s="4">
        <f t="shared" si="969"/>
        <v>0</v>
      </c>
      <c r="BQ125" s="4">
        <f t="shared" si="970"/>
        <v>0</v>
      </c>
      <c r="BR125" s="4">
        <f t="shared" si="971"/>
        <v>0</v>
      </c>
      <c r="BS125" s="4">
        <f t="shared" si="972"/>
        <v>-2.3546032493524738E-3</v>
      </c>
      <c r="BT125" s="4">
        <f t="shared" si="973"/>
        <v>0</v>
      </c>
      <c r="BU125" s="4">
        <f t="shared" si="974"/>
        <v>2.3221791328983097E-3</v>
      </c>
      <c r="BV125" s="4">
        <f t="shared" si="975"/>
        <v>0</v>
      </c>
      <c r="BW125" s="4">
        <f t="shared" si="976"/>
        <v>-4.567252797442356E-3</v>
      </c>
      <c r="BX125" s="4">
        <f t="shared" si="977"/>
        <v>-6.8021041175403609E-3</v>
      </c>
      <c r="BY125" s="4">
        <f t="shared" si="978"/>
        <v>-9.0096177669662363E-3</v>
      </c>
      <c r="BZ125" s="4">
        <f t="shared" si="979"/>
        <v>-1.1193445118538601E-2</v>
      </c>
      <c r="CA125" s="4">
        <f t="shared" si="980"/>
        <v>-8.8973908401361271E-3</v>
      </c>
      <c r="CB125" s="4">
        <f t="shared" si="981"/>
        <v>-1.3350540696898222E-2</v>
      </c>
      <c r="CC125" s="4">
        <f t="shared" si="982"/>
        <v>-1.3324154471364168E-2</v>
      </c>
      <c r="CD125" s="4">
        <f t="shared" si="983"/>
        <v>-1.356760056983922E-2</v>
      </c>
      <c r="CE125" s="4">
        <f t="shared" si="984"/>
        <v>-4.5941103505306169E-3</v>
      </c>
      <c r="CF125" s="4">
        <f t="shared" si="985"/>
        <v>-2.3477485091796947E-3</v>
      </c>
      <c r="CG125" s="4">
        <f t="shared" si="986"/>
        <v>0</v>
      </c>
      <c r="CH125" s="4">
        <f t="shared" si="987"/>
        <v>0</v>
      </c>
      <c r="CI125" s="4">
        <f t="shared" si="988"/>
        <v>-7.2020165646381048E-3</v>
      </c>
      <c r="CJ125" s="4">
        <f t="shared" si="989"/>
        <v>-4.7796577765032121E-3</v>
      </c>
      <c r="CK125" s="4">
        <f t="shared" si="990"/>
        <v>-7.1571714858288072E-3</v>
      </c>
      <c r="CL125" s="4">
        <f t="shared" si="991"/>
        <v>2.371635242499713E-3</v>
      </c>
      <c r="CM125" s="4">
        <f t="shared" si="992"/>
        <v>2.3647370412410162E-3</v>
      </c>
      <c r="CN125" s="4">
        <f t="shared" si="993"/>
        <v>0</v>
      </c>
      <c r="CO125" s="4">
        <f t="shared" si="994"/>
        <v>0</v>
      </c>
      <c r="CP125" s="4">
        <f t="shared" si="995"/>
        <v>-4.6471640681274339E-3</v>
      </c>
      <c r="CQ125" s="4">
        <f t="shared" si="996"/>
        <v>0</v>
      </c>
      <c r="CR125" s="4">
        <f t="shared" si="997"/>
        <v>4.5770779934090136E-3</v>
      </c>
      <c r="CS125" s="4">
        <f t="shared" si="998"/>
        <v>4.5566390230565986E-3</v>
      </c>
      <c r="CT125" s="4">
        <f t="shared" si="999"/>
        <v>0</v>
      </c>
      <c r="CU125" s="4">
        <f t="shared" si="1000"/>
        <v>-2.2421021950180466E-3</v>
      </c>
      <c r="CV125" s="4">
        <f t="shared" si="1001"/>
        <v>-4.4555337729460086E-3</v>
      </c>
      <c r="CW125" s="4">
        <f t="shared" si="1002"/>
        <v>-4.4271294492651062E-3</v>
      </c>
      <c r="CX125" s="4">
        <f t="shared" si="1003"/>
        <v>4.3903938183255083E-3</v>
      </c>
      <c r="CY125" s="4">
        <f t="shared" si="1004"/>
        <v>6.5420764550668453E-3</v>
      </c>
      <c r="CZ125" s="4">
        <f t="shared" si="1005"/>
        <v>6.5218809104545823E-3</v>
      </c>
      <c r="DA125" s="4">
        <f t="shared" si="1006"/>
        <v>6.4478689793023474E-3</v>
      </c>
      <c r="DB125" s="4">
        <f t="shared" si="1007"/>
        <v>2.1362500267031242E-3</v>
      </c>
      <c r="DC125" s="4">
        <f t="shared" si="1008"/>
        <v>-4.2405224323636744E-3</v>
      </c>
      <c r="DD125" s="4">
        <f t="shared" si="1009"/>
        <v>0</v>
      </c>
      <c r="DE125" s="4">
        <f t="shared" si="1010"/>
        <v>0</v>
      </c>
      <c r="DF125" s="4">
        <f t="shared" si="1011"/>
        <v>0</v>
      </c>
      <c r="DG125" s="4">
        <f t="shared" si="1012"/>
        <v>4.1033216388666688E-3</v>
      </c>
      <c r="DH125" s="4">
        <f t="shared" si="1013"/>
        <v>0</v>
      </c>
      <c r="DI125" s="4">
        <f t="shared" si="1014"/>
        <v>0</v>
      </c>
      <c r="DJ125" s="4">
        <f t="shared" si="1015"/>
        <v>0</v>
      </c>
      <c r="DK125" s="4">
        <f t="shared" si="1016"/>
        <v>0</v>
      </c>
      <c r="DL125" s="4">
        <f t="shared" si="1017"/>
        <v>0</v>
      </c>
      <c r="DM125" s="4">
        <f t="shared" si="1018"/>
        <v>0</v>
      </c>
      <c r="DN125" s="4">
        <f t="shared" si="1019"/>
        <v>0</v>
      </c>
      <c r="DO125" s="4">
        <f t="shared" si="1020"/>
        <v>0</v>
      </c>
      <c r="DP125" s="4">
        <f t="shared" si="1021"/>
        <v>0</v>
      </c>
      <c r="DQ125" s="4">
        <f t="shared" si="1022"/>
        <v>0</v>
      </c>
      <c r="DR125" s="4">
        <f t="shared" si="1023"/>
        <v>0</v>
      </c>
      <c r="DS125" s="4">
        <f t="shared" si="1024"/>
        <v>0</v>
      </c>
      <c r="DT125" s="4">
        <f t="shared" si="1025"/>
        <v>-5.6856947919035755E-3</v>
      </c>
      <c r="DU125" s="4">
        <f t="shared" si="1026"/>
        <v>-1.8801233360908457E-3</v>
      </c>
      <c r="DV125" s="4">
        <f t="shared" si="1027"/>
        <v>-1.8749765627929633E-3</v>
      </c>
      <c r="DW125" s="4">
        <f t="shared" si="1028"/>
        <v>-5.6091541395557601E-3</v>
      </c>
      <c r="DX125" s="4">
        <f t="shared" si="1029"/>
        <v>4.2122112002695861E-3</v>
      </c>
      <c r="DY125" s="4">
        <f t="shared" si="1030"/>
        <v>-4.0800505926273569E-3</v>
      </c>
      <c r="DZ125" s="4">
        <f t="shared" si="1031"/>
        <v>0</v>
      </c>
      <c r="EA125" s="4">
        <f t="shared" si="1032"/>
        <v>2.0257267294641976E-3</v>
      </c>
      <c r="EB125" s="4">
        <f t="shared" si="1033"/>
        <v>-3.9924941110711949E-3</v>
      </c>
      <c r="EC125" s="4">
        <f t="shared" si="1034"/>
        <v>1.9553018008329607E-3</v>
      </c>
      <c r="ED125" s="4">
        <f t="shared" si="1035"/>
        <v>-1.9209712430604952E-3</v>
      </c>
      <c r="EE125" s="4">
        <f t="shared" si="1036"/>
        <v>3.8254815324879066E-3</v>
      </c>
      <c r="EF125" s="11">
        <f t="shared" si="1037"/>
        <v>4.6637660295872603E-3</v>
      </c>
      <c r="EG125" s="11">
        <f t="shared" si="1038"/>
        <v>2.1780587245184202E-3</v>
      </c>
      <c r="EH125" s="11">
        <f t="shared" si="1039"/>
        <v>1.8693157146065795E-3</v>
      </c>
      <c r="EI125" s="11">
        <f t="shared" si="1040"/>
        <v>-2.0336778126800676E-3</v>
      </c>
      <c r="EJ125" s="11">
        <f t="shared" si="1041"/>
        <v>-1.1275163606179843E-3</v>
      </c>
      <c r="EK125" s="11">
        <f t="shared" si="1042"/>
        <v>-6.2605176564121371E-4</v>
      </c>
      <c r="EL125" s="11">
        <f t="shared" si="1043"/>
        <v>-3.5014455155433567E-4</v>
      </c>
      <c r="EM125" s="11">
        <f t="shared" si="1044"/>
        <v>-1.9644907169153527E-4</v>
      </c>
      <c r="EN125" s="11">
        <f t="shared" si="1045"/>
        <v>-1.1045672376584198E-4</v>
      </c>
      <c r="EO125" s="11">
        <f t="shared" si="1046"/>
        <v>-6.2188972636195375E-5</v>
      </c>
      <c r="EP125" s="11">
        <f t="shared" si="1047"/>
        <v>-3.4962249670234928E-5</v>
      </c>
      <c r="EQ125" s="11">
        <f t="shared" si="1048"/>
        <v>-1.9669424119007967E-5</v>
      </c>
      <c r="ER125" s="11">
        <f t="shared" si="1049"/>
        <v>-1.1070130953555978E-5</v>
      </c>
      <c r="ES125" s="11">
        <f t="shared" si="1050"/>
        <v>-6.2257927738009659E-6</v>
      </c>
      <c r="ET125" s="11">
        <f t="shared" si="1051"/>
        <v>-3.5089239062454444E-6</v>
      </c>
      <c r="EU125" s="11">
        <f t="shared" si="1052"/>
        <v>-1.971526772231856E-6</v>
      </c>
      <c r="EV125" s="11">
        <f t="shared" si="1053"/>
        <v>-1.1106448469607434E-6</v>
      </c>
      <c r="EW125" s="11">
        <f t="shared" si="1054"/>
        <v>-6.228664093588469E-7</v>
      </c>
      <c r="EX125" s="11">
        <f t="shared" si="1055"/>
        <v>-3.4904223356294102E-7</v>
      </c>
      <c r="EY125" s="11">
        <f t="shared" si="1056"/>
        <v>-1.9584748921138289E-7</v>
      </c>
      <c r="EZ125" s="11">
        <f t="shared" si="1057"/>
        <v>-1.0851983823796429E-7</v>
      </c>
      <c r="FA125" s="11">
        <f t="shared" si="1058"/>
        <v>-6.4919643007878654E-8</v>
      </c>
      <c r="FB125" s="11">
        <f t="shared" si="1059"/>
        <v>-3.2324799587033609E-8</v>
      </c>
      <c r="FC125" s="11">
        <f t="shared" si="1060"/>
        <v>-2.1457696413557244E-8</v>
      </c>
      <c r="FD125" s="11">
        <f t="shared" si="1061"/>
        <v>-1.0683692197760727E-8</v>
      </c>
      <c r="FE125" s="11">
        <f t="shared" si="1062"/>
        <v>-5.3197403318855169E-9</v>
      </c>
      <c r="FF125" s="11">
        <f t="shared" si="1063"/>
        <v>-5.2984876517237357E-9</v>
      </c>
    </row>
    <row r="126" spans="2:162" x14ac:dyDescent="0.2">
      <c r="B126" t="str">
        <f t="shared" si="907"/>
        <v xml:space="preserve">   Construction</v>
      </c>
      <c r="C126" s="4"/>
      <c r="D126" s="4"/>
      <c r="E126" s="4"/>
      <c r="F126" s="4"/>
      <c r="G126" s="4">
        <f t="shared" si="908"/>
        <v>-0.14868760430890607</v>
      </c>
      <c r="H126" s="4">
        <f t="shared" si="909"/>
        <v>-0.38204680825461773</v>
      </c>
      <c r="I126" s="4">
        <f t="shared" si="910"/>
        <v>-0.30709600477042309</v>
      </c>
      <c r="J126" s="4">
        <f t="shared" si="911"/>
        <v>1.7983994245122554E-2</v>
      </c>
      <c r="K126" s="4">
        <f t="shared" si="912"/>
        <v>0.1051651092214779</v>
      </c>
      <c r="L126" s="4">
        <f t="shared" si="913"/>
        <v>0.29058446421617073</v>
      </c>
      <c r="M126" s="4">
        <f t="shared" si="914"/>
        <v>0.16111707841031117</v>
      </c>
      <c r="N126" s="4">
        <f t="shared" si="915"/>
        <v>5.6638645442079333E-2</v>
      </c>
      <c r="O126" s="4">
        <f t="shared" si="916"/>
        <v>-0.11824873621663166</v>
      </c>
      <c r="P126" s="4">
        <f t="shared" si="917"/>
        <v>-0.40151157298063295</v>
      </c>
      <c r="Q126" s="4">
        <f t="shared" si="918"/>
        <v>-0.33145901154187651</v>
      </c>
      <c r="R126" s="4">
        <f t="shared" si="919"/>
        <v>-0.26829412111563145</v>
      </c>
      <c r="S126" s="4">
        <f t="shared" si="920"/>
        <v>-0.17643426353397815</v>
      </c>
      <c r="T126" s="4">
        <f t="shared" si="921"/>
        <v>-3.8103054106336819E-2</v>
      </c>
      <c r="U126" s="4">
        <f t="shared" si="922"/>
        <v>-6.0748069079232206E-2</v>
      </c>
      <c r="V126" s="4">
        <f t="shared" si="923"/>
        <v>-2.9304029304024946E-3</v>
      </c>
      <c r="W126" s="4">
        <f t="shared" si="924"/>
        <v>4.9543904642555703E-2</v>
      </c>
      <c r="X126" s="4">
        <f t="shared" si="925"/>
        <v>6.6747925010157486E-2</v>
      </c>
      <c r="Y126" s="4">
        <f t="shared" si="926"/>
        <v>8.6808067363060515E-2</v>
      </c>
      <c r="Z126" s="4">
        <f t="shared" si="927"/>
        <v>-5.1539012168933487E-2</v>
      </c>
      <c r="AA126" s="4">
        <f t="shared" si="928"/>
        <v>2.2710497927667037E-2</v>
      </c>
      <c r="AB126" s="4">
        <f t="shared" si="929"/>
        <v>0.10503903477643749</v>
      </c>
      <c r="AC126" s="4">
        <f t="shared" si="930"/>
        <v>0.17568716350240862</v>
      </c>
      <c r="AD126" s="4">
        <f t="shared" si="931"/>
        <v>0.42180864707726529</v>
      </c>
      <c r="AE126" s="4">
        <f t="shared" si="932"/>
        <v>0.50607568890248289</v>
      </c>
      <c r="AF126" s="4">
        <f t="shared" si="933"/>
        <v>0.4885454043610265</v>
      </c>
      <c r="AG126" s="4">
        <f t="shared" si="934"/>
        <v>0.46125713038019539</v>
      </c>
      <c r="AH126" s="4">
        <f t="shared" si="935"/>
        <v>0.50957463927479496</v>
      </c>
      <c r="AI126" s="4">
        <f t="shared" si="936"/>
        <v>0.3313276963447937</v>
      </c>
      <c r="AJ126" s="4">
        <f t="shared" si="937"/>
        <v>0.4186494006292753</v>
      </c>
      <c r="AK126" s="4">
        <f t="shared" si="938"/>
        <v>0.48875855327468282</v>
      </c>
      <c r="AL126" s="4">
        <f t="shared" si="939"/>
        <v>0.42026380414694059</v>
      </c>
      <c r="AM126" s="4">
        <f t="shared" si="940"/>
        <v>0.47693157287012328</v>
      </c>
      <c r="AN126" s="4">
        <f t="shared" si="941"/>
        <v>0.45579528846391953</v>
      </c>
      <c r="AO126" s="4">
        <f t="shared" si="942"/>
        <v>0.46164423926922737</v>
      </c>
      <c r="AP126" s="4">
        <f t="shared" si="943"/>
        <v>0.43348026203638196</v>
      </c>
      <c r="AQ126" s="4">
        <f t="shared" si="944"/>
        <v>0.47807411362147201</v>
      </c>
      <c r="AR126" s="4">
        <f t="shared" si="945"/>
        <v>0.43528728961114299</v>
      </c>
      <c r="AS126" s="4">
        <f t="shared" si="946"/>
        <v>0.31421649756542147</v>
      </c>
      <c r="AT126" s="4">
        <f t="shared" si="947"/>
        <v>0.30959752321981449</v>
      </c>
      <c r="AU126" s="4">
        <f t="shared" si="948"/>
        <v>0.18493053250509758</v>
      </c>
      <c r="AV126" s="4">
        <f t="shared" si="949"/>
        <v>-6.6023721379895997E-2</v>
      </c>
      <c r="AW126" s="4">
        <f t="shared" si="950"/>
        <v>-0.1760315448528379</v>
      </c>
      <c r="AX126" s="4">
        <f t="shared" si="951"/>
        <v>-0.51134771644718469</v>
      </c>
      <c r="AY126" s="4">
        <f t="shared" si="952"/>
        <v>-0.51877934272300441</v>
      </c>
      <c r="AZ126" s="4">
        <f t="shared" si="953"/>
        <v>-0.46801872074882839</v>
      </c>
      <c r="BA126" s="4">
        <f t="shared" si="954"/>
        <v>-0.36302842130403606</v>
      </c>
      <c r="BB126" s="4">
        <f t="shared" si="955"/>
        <v>-0.18939393939393884</v>
      </c>
      <c r="BC126" s="4">
        <f t="shared" si="956"/>
        <v>-0.24815724815724849</v>
      </c>
      <c r="BD126" s="4">
        <f t="shared" si="957"/>
        <v>-0.11370377694285244</v>
      </c>
      <c r="BE126" s="4">
        <f t="shared" si="958"/>
        <v>-0.11088933244621885</v>
      </c>
      <c r="BF126" s="4">
        <f t="shared" si="959"/>
        <v>1.9788755039949039E-2</v>
      </c>
      <c r="BG126" s="4">
        <f t="shared" si="960"/>
        <v>0.15619576535925125</v>
      </c>
      <c r="BH126" s="4">
        <f t="shared" si="961"/>
        <v>0.14432168806608944</v>
      </c>
      <c r="BI126" s="4">
        <f t="shared" si="962"/>
        <v>0.16927634363097807</v>
      </c>
      <c r="BJ126" s="4">
        <f t="shared" si="963"/>
        <v>0.23846192061205243</v>
      </c>
      <c r="BK126" s="4">
        <f t="shared" si="964"/>
        <v>0.24834231504706092</v>
      </c>
      <c r="BL126" s="4">
        <f t="shared" si="965"/>
        <v>0.38073575949367089</v>
      </c>
      <c r="BM126" s="4">
        <f t="shared" si="966"/>
        <v>0.52261802046098826</v>
      </c>
      <c r="BN126" s="4">
        <f t="shared" si="967"/>
        <v>0.57531764878693592</v>
      </c>
      <c r="BO126" s="4">
        <f t="shared" si="968"/>
        <v>0.66276803118908412</v>
      </c>
      <c r="BP126" s="4">
        <f t="shared" si="969"/>
        <v>0.71243992561644287</v>
      </c>
      <c r="BQ126" s="4">
        <f t="shared" si="970"/>
        <v>0.59515238780897517</v>
      </c>
      <c r="BR126" s="4">
        <f t="shared" si="971"/>
        <v>0.47222419971049545</v>
      </c>
      <c r="BS126" s="4">
        <f t="shared" si="972"/>
        <v>0.56039557334589107</v>
      </c>
      <c r="BT126" s="4">
        <f t="shared" si="973"/>
        <v>0.60998410769374611</v>
      </c>
      <c r="BU126" s="4">
        <f t="shared" si="974"/>
        <v>0.59912221628776474</v>
      </c>
      <c r="BV126" s="4">
        <f t="shared" si="975"/>
        <v>0.52867300766460512</v>
      </c>
      <c r="BW126" s="4">
        <f t="shared" si="976"/>
        <v>0.23064626627083967</v>
      </c>
      <c r="BX126" s="4">
        <f t="shared" si="977"/>
        <v>-0.10203156176310625</v>
      </c>
      <c r="BY126" s="4">
        <f t="shared" si="978"/>
        <v>-0.2792981507759531</v>
      </c>
      <c r="BZ126" s="4">
        <f t="shared" si="979"/>
        <v>-0.65145850589894394</v>
      </c>
      <c r="CA126" s="4">
        <f t="shared" si="980"/>
        <v>-1.1544364615076634</v>
      </c>
      <c r="CB126" s="4">
        <f t="shared" si="981"/>
        <v>-1.4529838458457556</v>
      </c>
      <c r="CC126" s="4">
        <f t="shared" si="982"/>
        <v>-1.6277675379183241</v>
      </c>
      <c r="CD126" s="4">
        <f t="shared" si="983"/>
        <v>-1.5037423964905148</v>
      </c>
      <c r="CE126" s="4">
        <f t="shared" si="984"/>
        <v>-1.088804153075758</v>
      </c>
      <c r="CF126" s="4">
        <f t="shared" si="985"/>
        <v>-0.77945250504765995</v>
      </c>
      <c r="CG126" s="4">
        <f t="shared" si="986"/>
        <v>-0.48442249240121571</v>
      </c>
      <c r="CH126" s="4">
        <f t="shared" si="987"/>
        <v>-0.29167762450092038</v>
      </c>
      <c r="CI126" s="4">
        <f t="shared" si="988"/>
        <v>-0.26647461289160923</v>
      </c>
      <c r="CJ126" s="4">
        <f t="shared" si="989"/>
        <v>-0.16728802217761171</v>
      </c>
      <c r="CK126" s="4">
        <f t="shared" si="990"/>
        <v>-0.12882908674491805</v>
      </c>
      <c r="CL126" s="4">
        <f t="shared" si="991"/>
        <v>-8.5378868729989746E-2</v>
      </c>
      <c r="CM126" s="4">
        <f t="shared" si="992"/>
        <v>4.0200529701096492E-2</v>
      </c>
      <c r="CN126" s="4">
        <f t="shared" si="993"/>
        <v>0.15735086895256009</v>
      </c>
      <c r="CO126" s="4">
        <f t="shared" si="994"/>
        <v>0.22197298939202681</v>
      </c>
      <c r="CP126" s="4">
        <f t="shared" si="995"/>
        <v>0.35318446917768376</v>
      </c>
      <c r="CQ126" s="4">
        <f t="shared" si="996"/>
        <v>0.4434487377878375</v>
      </c>
      <c r="CR126" s="4">
        <f t="shared" si="997"/>
        <v>0.39134016843647051</v>
      </c>
      <c r="CS126" s="4">
        <f t="shared" si="998"/>
        <v>0.44199398523648992</v>
      </c>
      <c r="CT126" s="4">
        <f t="shared" si="999"/>
        <v>0.358965096852847</v>
      </c>
      <c r="CU126" s="4">
        <f t="shared" si="1000"/>
        <v>0.34304163583776193</v>
      </c>
      <c r="CV126" s="4">
        <f t="shared" si="1001"/>
        <v>0.33862056674389551</v>
      </c>
      <c r="CW126" s="4">
        <f t="shared" si="1002"/>
        <v>0.40508234460775666</v>
      </c>
      <c r="CX126" s="4">
        <f t="shared" si="1003"/>
        <v>0.55538481801817685</v>
      </c>
      <c r="CY126" s="4">
        <f t="shared" si="1004"/>
        <v>0.61931657107966054</v>
      </c>
      <c r="CZ126" s="4">
        <f t="shared" si="1005"/>
        <v>0.63914432922454811</v>
      </c>
      <c r="DA126" s="4">
        <f t="shared" si="1006"/>
        <v>0.49648591140628012</v>
      </c>
      <c r="DB126" s="4">
        <f t="shared" si="1007"/>
        <v>0.37170750464634322</v>
      </c>
      <c r="DC126" s="4">
        <f t="shared" si="1008"/>
        <v>0.36892545161563839</v>
      </c>
      <c r="DD126" s="4">
        <f t="shared" si="1009"/>
        <v>0.39114251466784555</v>
      </c>
      <c r="DE126" s="4">
        <f t="shared" si="1010"/>
        <v>0.41435888893515971</v>
      </c>
      <c r="DF126" s="4">
        <f t="shared" si="1011"/>
        <v>0.39722768180407519</v>
      </c>
      <c r="DG126" s="4">
        <f t="shared" si="1012"/>
        <v>0.33442071356763214</v>
      </c>
      <c r="DH126" s="4">
        <f t="shared" si="1013"/>
        <v>0.27631044290938522</v>
      </c>
      <c r="DI126" s="4">
        <f t="shared" si="1014"/>
        <v>0.21796165489404673</v>
      </c>
      <c r="DJ126" s="4">
        <f t="shared" si="1015"/>
        <v>0.23106288929073832</v>
      </c>
      <c r="DK126" s="4">
        <f t="shared" si="1016"/>
        <v>0.27960854803275464</v>
      </c>
      <c r="DL126" s="4">
        <f t="shared" si="1017"/>
        <v>0.2990039801192042</v>
      </c>
      <c r="DM126" s="4">
        <f t="shared" si="1018"/>
        <v>0.32938856015779189</v>
      </c>
      <c r="DN126" s="4">
        <f t="shared" si="1019"/>
        <v>0.33979533714375404</v>
      </c>
      <c r="DO126" s="4">
        <f t="shared" si="1020"/>
        <v>0.11692259724062694</v>
      </c>
      <c r="DP126" s="4">
        <f t="shared" si="1021"/>
        <v>0.14163756305782135</v>
      </c>
      <c r="DQ126" s="4">
        <f t="shared" si="1022"/>
        <v>8.4951924933389281E-2</v>
      </c>
      <c r="DR126" s="4">
        <f t="shared" si="1023"/>
        <v>2.1111622908031924E-2</v>
      </c>
      <c r="DS126" s="4">
        <f t="shared" si="1024"/>
        <v>0.12997438740012943</v>
      </c>
      <c r="DT126" s="4">
        <f t="shared" si="1025"/>
        <v>-0.66333105905541756</v>
      </c>
      <c r="DU126" s="4">
        <f t="shared" si="1026"/>
        <v>-0.22373467699480992</v>
      </c>
      <c r="DV126" s="4">
        <f t="shared" si="1027"/>
        <v>-9.9373757828027307E-2</v>
      </c>
      <c r="DW126" s="4">
        <f t="shared" si="1028"/>
        <v>-0.10470421060504047</v>
      </c>
      <c r="DX126" s="4">
        <f t="shared" si="1029"/>
        <v>0.73713696004717799</v>
      </c>
      <c r="DY126" s="4">
        <f t="shared" si="1030"/>
        <v>0.25908321263183587</v>
      </c>
      <c r="DZ126" s="4">
        <f t="shared" si="1031"/>
        <v>0.1721065845954482</v>
      </c>
      <c r="EA126" s="4">
        <f t="shared" si="1032"/>
        <v>4.4565988048211748E-2</v>
      </c>
      <c r="EB126" s="4">
        <f t="shared" si="1033"/>
        <v>6.9868646943745102E-2</v>
      </c>
      <c r="EC126" s="4">
        <f t="shared" si="1034"/>
        <v>0.17988776567663312</v>
      </c>
      <c r="ED126" s="4">
        <f t="shared" si="1035"/>
        <v>0.10565341836832629</v>
      </c>
      <c r="EE126" s="4">
        <f t="shared" si="1036"/>
        <v>0.25056904037795735</v>
      </c>
      <c r="EF126" s="11">
        <f t="shared" si="1037"/>
        <v>0.13551038963498874</v>
      </c>
      <c r="EG126" s="11">
        <f t="shared" si="1038"/>
        <v>-1.2723022255471009E-2</v>
      </c>
      <c r="EH126" s="11">
        <f t="shared" si="1039"/>
        <v>-5.1259639140525351E-2</v>
      </c>
      <c r="EI126" s="11">
        <f t="shared" si="1040"/>
        <v>-0.1397650601289942</v>
      </c>
      <c r="EJ126" s="11">
        <f t="shared" si="1041"/>
        <v>-0.18599205305671546</v>
      </c>
      <c r="EK126" s="11">
        <f t="shared" si="1042"/>
        <v>-0.19657803493739132</v>
      </c>
      <c r="EL126" s="11">
        <f t="shared" si="1043"/>
        <v>-0.16708629102899472</v>
      </c>
      <c r="EM126" s="11">
        <f t="shared" si="1044"/>
        <v>-0.14571759717438854</v>
      </c>
      <c r="EN126" s="11">
        <f t="shared" si="1045"/>
        <v>-8.5819168479760816E-2</v>
      </c>
      <c r="EO126" s="11">
        <f t="shared" si="1046"/>
        <v>-4.1976319020024681E-2</v>
      </c>
      <c r="EP126" s="11">
        <f t="shared" si="1047"/>
        <v>-1.1619289448860967E-2</v>
      </c>
      <c r="EQ126" s="11">
        <f t="shared" si="1048"/>
        <v>3.2290134710577421E-2</v>
      </c>
      <c r="ER126" s="11">
        <f t="shared" si="1049"/>
        <v>5.5323212697994541E-2</v>
      </c>
      <c r="ES126" s="11">
        <f t="shared" si="1050"/>
        <v>7.2389239855386367E-2</v>
      </c>
      <c r="ET126" s="11">
        <f t="shared" si="1051"/>
        <v>7.9087855230572573E-2</v>
      </c>
      <c r="EU126" s="11">
        <f t="shared" si="1052"/>
        <v>8.8340828786042977E-2</v>
      </c>
      <c r="EV126" s="11">
        <f t="shared" si="1053"/>
        <v>9.478779297361159E-2</v>
      </c>
      <c r="EW126" s="11">
        <f t="shared" si="1054"/>
        <v>0.1008060109886742</v>
      </c>
      <c r="EX126" s="11">
        <f t="shared" si="1055"/>
        <v>0.11316058287871519</v>
      </c>
      <c r="EY126" s="11">
        <f t="shared" si="1056"/>
        <v>0.12000554901219387</v>
      </c>
      <c r="EZ126" s="11">
        <f t="shared" si="1057"/>
        <v>0.12650700142866458</v>
      </c>
      <c r="FA126" s="11">
        <f t="shared" si="1058"/>
        <v>0.13157588646420121</v>
      </c>
      <c r="FB126" s="11">
        <f t="shared" si="1059"/>
        <v>0.13325898629428484</v>
      </c>
      <c r="FC126" s="11">
        <f t="shared" si="1060"/>
        <v>0.12351586501606987</v>
      </c>
      <c r="FD126" s="11">
        <f t="shared" si="1061"/>
        <v>0.12117977876210138</v>
      </c>
      <c r="FE126" s="11">
        <f t="shared" si="1062"/>
        <v>0.11814079331159692</v>
      </c>
      <c r="FF126" s="11">
        <f t="shared" si="1063"/>
        <v>0.11663560869820808</v>
      </c>
    </row>
    <row r="127" spans="2:162" x14ac:dyDescent="0.2">
      <c r="B127" t="str">
        <f t="shared" si="907"/>
        <v xml:space="preserve">   Manufacturing</v>
      </c>
      <c r="C127" s="4"/>
      <c r="D127" s="4"/>
      <c r="E127" s="4"/>
      <c r="F127" s="4"/>
      <c r="G127" s="4">
        <f t="shared" si="908"/>
        <v>-0.43695949021392544</v>
      </c>
      <c r="H127" s="4">
        <f t="shared" si="909"/>
        <v>-0.37001383791588804</v>
      </c>
      <c r="I127" s="4">
        <f t="shared" si="910"/>
        <v>-0.35778175313058808</v>
      </c>
      <c r="J127" s="4">
        <f t="shared" si="911"/>
        <v>-0.29673590504450809</v>
      </c>
      <c r="K127" s="4">
        <f t="shared" si="912"/>
        <v>-0.16525945734803688</v>
      </c>
      <c r="L127" s="4">
        <f t="shared" si="913"/>
        <v>-0.20370869656391294</v>
      </c>
      <c r="M127" s="4">
        <f t="shared" si="914"/>
        <v>-0.47738393603055002</v>
      </c>
      <c r="N127" s="4">
        <f t="shared" si="915"/>
        <v>-0.58427234245513293</v>
      </c>
      <c r="O127" s="4">
        <f t="shared" si="916"/>
        <v>-0.85730333757057819</v>
      </c>
      <c r="P127" s="4">
        <f t="shared" si="917"/>
        <v>-0.94178082191780432</v>
      </c>
      <c r="Q127" s="4">
        <f t="shared" si="918"/>
        <v>-0.68659366676531919</v>
      </c>
      <c r="R127" s="4">
        <f t="shared" si="919"/>
        <v>-1.1174007901409304</v>
      </c>
      <c r="S127" s="4">
        <f t="shared" si="920"/>
        <v>-1.0644867233216697</v>
      </c>
      <c r="T127" s="4">
        <f t="shared" si="921"/>
        <v>-0.97602438595463004</v>
      </c>
      <c r="U127" s="4">
        <f t="shared" si="922"/>
        <v>-1.1166073649801858</v>
      </c>
      <c r="V127" s="4">
        <f t="shared" si="923"/>
        <v>-0.44249084249084236</v>
      </c>
      <c r="W127" s="4">
        <f t="shared" si="924"/>
        <v>7.868737796170544E-2</v>
      </c>
      <c r="X127" s="4">
        <f t="shared" si="925"/>
        <v>-3.7727088049222493E-2</v>
      </c>
      <c r="Y127" s="4">
        <f t="shared" si="926"/>
        <v>-0.39352990537920335</v>
      </c>
      <c r="Z127" s="4">
        <f t="shared" si="927"/>
        <v>-1.7265569076592728</v>
      </c>
      <c r="AA127" s="4">
        <f t="shared" si="928"/>
        <v>-0.51382501561347027</v>
      </c>
      <c r="AB127" s="4">
        <f t="shared" si="929"/>
        <v>-5.677785663590844E-3</v>
      </c>
      <c r="AC127" s="4">
        <f t="shared" si="930"/>
        <v>0.75375460470388089</v>
      </c>
      <c r="AD127" s="4">
        <f t="shared" si="931"/>
        <v>2.6306039273805135</v>
      </c>
      <c r="AE127" s="4">
        <f t="shared" si="932"/>
        <v>1.6572588493729672</v>
      </c>
      <c r="AF127" s="4">
        <f t="shared" si="933"/>
        <v>1.8244548716533266</v>
      </c>
      <c r="AG127" s="4">
        <f t="shared" si="934"/>
        <v>1.9405551461557338</v>
      </c>
      <c r="AH127" s="4">
        <f t="shared" si="935"/>
        <v>1.9202917985302765</v>
      </c>
      <c r="AI127" s="4">
        <f t="shared" si="936"/>
        <v>1.4657937286293627</v>
      </c>
      <c r="AJ127" s="4">
        <f t="shared" si="937"/>
        <v>1.1623371557843845</v>
      </c>
      <c r="AK127" s="4">
        <f t="shared" si="938"/>
        <v>0.67139990739311894</v>
      </c>
      <c r="AL127" s="4">
        <f t="shared" si="939"/>
        <v>-5.0634193270668792E-3</v>
      </c>
      <c r="AM127" s="4">
        <f t="shared" si="940"/>
        <v>-0.54721622571414508</v>
      </c>
      <c r="AN127" s="4">
        <f t="shared" si="941"/>
        <v>-1.0329708439644278</v>
      </c>
      <c r="AO127" s="4">
        <f t="shared" si="942"/>
        <v>-1.4070327079854625</v>
      </c>
      <c r="AP127" s="4">
        <f t="shared" si="943"/>
        <v>-1.4465577283686064</v>
      </c>
      <c r="AQ127" s="4">
        <f t="shared" si="944"/>
        <v>-1.5070255053752997</v>
      </c>
      <c r="AR127" s="4">
        <f t="shared" si="945"/>
        <v>-1.0906364867479184</v>
      </c>
      <c r="AS127" s="4">
        <f t="shared" si="946"/>
        <v>-0.81552373413926338</v>
      </c>
      <c r="AT127" s="4">
        <f t="shared" si="947"/>
        <v>-0.68111455108358943</v>
      </c>
      <c r="AU127" s="4">
        <f t="shared" si="948"/>
        <v>-0.32481388401536188</v>
      </c>
      <c r="AV127" s="4">
        <f t="shared" si="949"/>
        <v>-0.48102997005352732</v>
      </c>
      <c r="AW127" s="4">
        <f t="shared" si="950"/>
        <v>-0.44594658029385342</v>
      </c>
      <c r="AX127" s="4">
        <f t="shared" si="951"/>
        <v>-0.72849537685626242</v>
      </c>
      <c r="AY127" s="4">
        <f t="shared" si="952"/>
        <v>-1.1572769953051654</v>
      </c>
      <c r="AZ127" s="4">
        <f t="shared" si="953"/>
        <v>-1.3567815439890316</v>
      </c>
      <c r="BA127" s="4">
        <f t="shared" si="954"/>
        <v>-1.5715309290661581</v>
      </c>
      <c r="BB127" s="4">
        <f t="shared" si="955"/>
        <v>-1.4981546231546246</v>
      </c>
      <c r="BC127" s="4">
        <f t="shared" si="956"/>
        <v>-1.2186732186732188</v>
      </c>
      <c r="BD127" s="4">
        <f t="shared" si="957"/>
        <v>-1.1988333003757157</v>
      </c>
      <c r="BE127" s="4">
        <f t="shared" si="958"/>
        <v>-1.0719302136467825</v>
      </c>
      <c r="BF127" s="4">
        <f t="shared" si="959"/>
        <v>-0.91028273183763264</v>
      </c>
      <c r="BG127" s="4">
        <f t="shared" si="960"/>
        <v>-0.63470025288838183</v>
      </c>
      <c r="BH127" s="4">
        <f t="shared" si="961"/>
        <v>-0.38071065989847885</v>
      </c>
      <c r="BI127" s="4">
        <f t="shared" si="962"/>
        <v>-0.14438276368524383</v>
      </c>
      <c r="BJ127" s="4">
        <f t="shared" si="963"/>
        <v>0.12171493864573464</v>
      </c>
      <c r="BK127" s="4">
        <f t="shared" si="964"/>
        <v>0.31539474010976737</v>
      </c>
      <c r="BL127" s="4">
        <f t="shared" si="965"/>
        <v>0.52660205696202578</v>
      </c>
      <c r="BM127" s="4">
        <f t="shared" si="966"/>
        <v>0.31061259706643468</v>
      </c>
      <c r="BN127" s="4">
        <f t="shared" si="967"/>
        <v>0.65855509584547223</v>
      </c>
      <c r="BO127" s="4">
        <f t="shared" si="968"/>
        <v>0.71637426900584933</v>
      </c>
      <c r="BP127" s="4">
        <f t="shared" si="969"/>
        <v>0.59410244644625199</v>
      </c>
      <c r="BQ127" s="4">
        <f t="shared" si="970"/>
        <v>0.84713222942164579</v>
      </c>
      <c r="BR127" s="4">
        <f t="shared" si="971"/>
        <v>0.50070003084881776</v>
      </c>
      <c r="BS127" s="4">
        <f t="shared" si="972"/>
        <v>0.43560160113021118</v>
      </c>
      <c r="BT127" s="4">
        <f t="shared" si="973"/>
        <v>0.4113302795176228</v>
      </c>
      <c r="BU127" s="4">
        <f t="shared" si="974"/>
        <v>0.4690801848454591</v>
      </c>
      <c r="BV127" s="4">
        <f t="shared" si="975"/>
        <v>0.42940253024286479</v>
      </c>
      <c r="BW127" s="4">
        <f t="shared" si="976"/>
        <v>0.37451472939027203</v>
      </c>
      <c r="BX127" s="4">
        <f t="shared" si="977"/>
        <v>0.28795574097587734</v>
      </c>
      <c r="BY127" s="4">
        <f t="shared" si="978"/>
        <v>0.11937743541230245</v>
      </c>
      <c r="BZ127" s="4">
        <f t="shared" si="979"/>
        <v>-0.63802637175669885</v>
      </c>
      <c r="CA127" s="4">
        <f t="shared" si="980"/>
        <v>-0.54496518895833979</v>
      </c>
      <c r="CB127" s="4">
        <f t="shared" si="981"/>
        <v>-0.8967113168083316</v>
      </c>
      <c r="CC127" s="4">
        <f t="shared" si="982"/>
        <v>-1.1059048211232276</v>
      </c>
      <c r="CD127" s="4">
        <f t="shared" si="983"/>
        <v>-0.59471315831128657</v>
      </c>
      <c r="CE127" s="4">
        <f t="shared" si="984"/>
        <v>-0.81545458721918607</v>
      </c>
      <c r="CF127" s="4">
        <f t="shared" si="985"/>
        <v>-0.45311546227168192</v>
      </c>
      <c r="CG127" s="4">
        <f t="shared" si="986"/>
        <v>-0.19234422492401146</v>
      </c>
      <c r="CH127" s="4">
        <f t="shared" si="987"/>
        <v>6.45516054223364E-2</v>
      </c>
      <c r="CI127" s="4">
        <f t="shared" si="988"/>
        <v>0.26407394070339762</v>
      </c>
      <c r="CJ127" s="4">
        <f t="shared" si="989"/>
        <v>0.49469457986808169</v>
      </c>
      <c r="CK127" s="4">
        <f t="shared" si="990"/>
        <v>0.6870884626395638</v>
      </c>
      <c r="CL127" s="4">
        <f t="shared" si="991"/>
        <v>0.77552472429740404</v>
      </c>
      <c r="CM127" s="4">
        <f t="shared" si="992"/>
        <v>0.75198637911464217</v>
      </c>
      <c r="CN127" s="4">
        <f t="shared" si="993"/>
        <v>0.66228276186002821</v>
      </c>
      <c r="CO127" s="4">
        <f t="shared" si="994"/>
        <v>0.57712977241927255</v>
      </c>
      <c r="CP127" s="4">
        <f t="shared" si="995"/>
        <v>0.48562864511931675</v>
      </c>
      <c r="CQ127" s="4">
        <f t="shared" si="996"/>
        <v>0.42266207820403268</v>
      </c>
      <c r="CR127" s="4">
        <f t="shared" si="997"/>
        <v>0.29293299157817715</v>
      </c>
      <c r="CS127" s="4">
        <f t="shared" si="998"/>
        <v>0.13897749020322508</v>
      </c>
      <c r="CT127" s="4">
        <f t="shared" si="999"/>
        <v>3.8379916015709975E-2</v>
      </c>
      <c r="CU127" s="4">
        <f t="shared" si="1000"/>
        <v>-5.3810452680432615E-2</v>
      </c>
      <c r="CV127" s="4">
        <f t="shared" si="1001"/>
        <v>-5.5694172161825026E-2</v>
      </c>
      <c r="CW127" s="4">
        <f t="shared" si="1002"/>
        <v>2.2135647246330258E-3</v>
      </c>
      <c r="CX127" s="4">
        <f t="shared" si="1003"/>
        <v>1.5366378364140405E-2</v>
      </c>
      <c r="CY127" s="4">
        <f t="shared" si="1004"/>
        <v>8.0685609612490022E-2</v>
      </c>
      <c r="CZ127" s="4">
        <f t="shared" si="1005"/>
        <v>4.5653166373181869E-2</v>
      </c>
      <c r="DA127" s="4">
        <f t="shared" si="1006"/>
        <v>7.7374427751626382E-2</v>
      </c>
      <c r="DB127" s="4">
        <f t="shared" si="1007"/>
        <v>2.9907500373844667E-2</v>
      </c>
      <c r="DC127" s="4">
        <f t="shared" si="1008"/>
        <v>-2.9683657026546028E-2</v>
      </c>
      <c r="DD127" s="4">
        <f t="shared" si="1009"/>
        <v>-4.2058334910520467E-2</v>
      </c>
      <c r="DE127" s="4">
        <f t="shared" si="1010"/>
        <v>-0.22071378003581205</v>
      </c>
      <c r="DF127" s="4">
        <f t="shared" si="1011"/>
        <v>-0.33309196234612654</v>
      </c>
      <c r="DG127" s="4">
        <f t="shared" si="1012"/>
        <v>-0.41443548552553244</v>
      </c>
      <c r="DH127" s="4">
        <f t="shared" si="1013"/>
        <v>-0.43071921982933714</v>
      </c>
      <c r="DI127" s="4">
        <f t="shared" si="1014"/>
        <v>-0.48637739656912382</v>
      </c>
      <c r="DJ127" s="4">
        <f t="shared" si="1015"/>
        <v>-0.36970062286517974</v>
      </c>
      <c r="DK127" s="4">
        <f t="shared" si="1016"/>
        <v>-0.24565608148592102</v>
      </c>
      <c r="DL127" s="4">
        <f t="shared" si="1017"/>
        <v>-0.14257143422902732</v>
      </c>
      <c r="DM127" s="4">
        <f t="shared" si="1018"/>
        <v>7.889546351084796E-2</v>
      </c>
      <c r="DN127" s="4">
        <f t="shared" si="1019"/>
        <v>0.2710506157562903</v>
      </c>
      <c r="DO127" s="4">
        <f t="shared" si="1020"/>
        <v>0.35661392158391242</v>
      </c>
      <c r="DP127" s="4">
        <f t="shared" si="1021"/>
        <v>0.37252619324796243</v>
      </c>
      <c r="DQ127" s="4">
        <f t="shared" si="1022"/>
        <v>0.31470826736687629</v>
      </c>
      <c r="DR127" s="4">
        <f t="shared" si="1023"/>
        <v>0.15737755258713329</v>
      </c>
      <c r="DS127" s="4">
        <f t="shared" si="1024"/>
        <v>7.6455522000051894E-3</v>
      </c>
      <c r="DT127" s="4">
        <f t="shared" si="1025"/>
        <v>-0.78652111287999238</v>
      </c>
      <c r="DU127" s="4">
        <f t="shared" si="1026"/>
        <v>-1.1318342483266903</v>
      </c>
      <c r="DV127" s="4">
        <f t="shared" si="1027"/>
        <v>-1.3593580080248995</v>
      </c>
      <c r="DW127" s="4">
        <f t="shared" si="1028"/>
        <v>-1.4621195123775315</v>
      </c>
      <c r="DX127" s="4">
        <f t="shared" si="1029"/>
        <v>-0.93300478085971184</v>
      </c>
      <c r="DY127" s="4">
        <f t="shared" si="1030"/>
        <v>-0.53244660233786967</v>
      </c>
      <c r="DZ127" s="4">
        <f t="shared" si="1031"/>
        <v>-0.15185875111363217</v>
      </c>
      <c r="EA127" s="4">
        <f t="shared" si="1032"/>
        <v>8.3054795908029971E-2</v>
      </c>
      <c r="EB127" s="4">
        <f t="shared" si="1033"/>
        <v>0.24354214077534295</v>
      </c>
      <c r="EC127" s="4">
        <f t="shared" si="1034"/>
        <v>0.3695520403574295</v>
      </c>
      <c r="ED127" s="4">
        <f t="shared" si="1035"/>
        <v>0.34577482375088764</v>
      </c>
      <c r="EE127" s="4">
        <f t="shared" si="1036"/>
        <v>0.35768252328761913</v>
      </c>
      <c r="EF127" s="11">
        <f t="shared" si="1037"/>
        <v>0.31527475233458785</v>
      </c>
      <c r="EG127" s="11">
        <f t="shared" si="1038"/>
        <v>0.22820086029549225</v>
      </c>
      <c r="EH127" s="11">
        <f t="shared" si="1039"/>
        <v>0.14947967357939745</v>
      </c>
      <c r="EI127" s="11">
        <f t="shared" si="1040"/>
        <v>8.1925986505827372E-2</v>
      </c>
      <c r="EJ127" s="11">
        <f t="shared" si="1041"/>
        <v>6.3457681998844995E-2</v>
      </c>
      <c r="EK127" s="11">
        <f t="shared" si="1042"/>
        <v>2.6722024690268631E-2</v>
      </c>
      <c r="EL127" s="11">
        <f t="shared" si="1043"/>
        <v>-7.1573803327985486E-5</v>
      </c>
      <c r="EM127" s="11">
        <f t="shared" si="1044"/>
        <v>-1.4669077057740041E-2</v>
      </c>
      <c r="EN127" s="11">
        <f t="shared" si="1045"/>
        <v>-2.5758943344615707E-2</v>
      </c>
      <c r="EO127" s="11">
        <f t="shared" si="1046"/>
        <v>-3.1564739892023935E-2</v>
      </c>
      <c r="EP127" s="11">
        <f t="shared" si="1047"/>
        <v>-3.2369197840513612E-2</v>
      </c>
      <c r="EQ127" s="11">
        <f t="shared" si="1048"/>
        <v>-2.9100646735933669E-2</v>
      </c>
      <c r="ER127" s="11">
        <f t="shared" si="1049"/>
        <v>-2.4736281709312687E-2</v>
      </c>
      <c r="ES127" s="11">
        <f t="shared" si="1050"/>
        <v>-1.9878654636351394E-2</v>
      </c>
      <c r="ET127" s="11">
        <f t="shared" si="1051"/>
        <v>-1.3778009025610952E-2</v>
      </c>
      <c r="EU127" s="11">
        <f t="shared" si="1052"/>
        <v>-8.4392298778306722E-3</v>
      </c>
      <c r="EV127" s="11">
        <f t="shared" si="1053"/>
        <v>-4.4316370740907478E-3</v>
      </c>
      <c r="EW127" s="11">
        <f t="shared" si="1054"/>
        <v>-2.6717690717312512E-3</v>
      </c>
      <c r="EX127" s="11">
        <f t="shared" si="1055"/>
        <v>-2.7759765138202072E-3</v>
      </c>
      <c r="EY127" s="11">
        <f t="shared" si="1056"/>
        <v>-3.7863847913544705E-3</v>
      </c>
      <c r="EZ127" s="11">
        <f t="shared" si="1057"/>
        <v>-3.6137106134045247E-3</v>
      </c>
      <c r="FA127" s="11">
        <f t="shared" si="1058"/>
        <v>-2.5913757500249835E-3</v>
      </c>
      <c r="FB127" s="11">
        <f t="shared" si="1059"/>
        <v>-1.8371261098193445E-3</v>
      </c>
      <c r="FC127" s="11">
        <f t="shared" si="1060"/>
        <v>-1.4054791154917547E-3</v>
      </c>
      <c r="FD127" s="11">
        <f t="shared" si="1061"/>
        <v>-3.397414119139006E-3</v>
      </c>
      <c r="FE127" s="11">
        <f t="shared" si="1062"/>
        <v>-8.2828356982254919E-3</v>
      </c>
      <c r="FF127" s="11">
        <f t="shared" si="1063"/>
        <v>-1.2779952218237916E-2</v>
      </c>
    </row>
    <row r="128" spans="2:162" x14ac:dyDescent="0.2">
      <c r="B128" t="str">
        <f t="shared" si="907"/>
        <v xml:space="preserve">      Aerospace</v>
      </c>
      <c r="C128" s="4"/>
      <c r="D128" s="4"/>
      <c r="E128" s="4"/>
      <c r="F128" s="4"/>
      <c r="G128" s="4">
        <f t="shared" si="908"/>
        <v>-0.14565316340464168</v>
      </c>
      <c r="H128" s="4">
        <f t="shared" si="909"/>
        <v>2.105769809277324E-2</v>
      </c>
      <c r="I128" s="4">
        <f t="shared" si="910"/>
        <v>0.14907573047108089</v>
      </c>
      <c r="J128" s="4">
        <f t="shared" si="911"/>
        <v>0.10490663309654515</v>
      </c>
      <c r="K128" s="4">
        <f t="shared" si="912"/>
        <v>-2.4037739250624458E-2</v>
      </c>
      <c r="L128" s="4">
        <f t="shared" si="913"/>
        <v>-0.20670441268985376</v>
      </c>
      <c r="M128" s="4">
        <f t="shared" si="914"/>
        <v>-0.44754744002864272</v>
      </c>
      <c r="N128" s="4">
        <f t="shared" si="915"/>
        <v>-0.53657664103022673</v>
      </c>
      <c r="O128" s="4">
        <f t="shared" si="916"/>
        <v>-0.6651491412185534</v>
      </c>
      <c r="P128" s="4">
        <f t="shared" si="917"/>
        <v>-0.77645252716107482</v>
      </c>
      <c r="Q128" s="4">
        <f t="shared" si="918"/>
        <v>-0.81680970701391087</v>
      </c>
      <c r="R128" s="4">
        <f t="shared" si="919"/>
        <v>-1.1056076419600211</v>
      </c>
      <c r="S128" s="4">
        <f t="shared" si="920"/>
        <v>-1.2026935630899513</v>
      </c>
      <c r="T128" s="4">
        <f t="shared" si="921"/>
        <v>-1.0961955565976917</v>
      </c>
      <c r="U128" s="4">
        <f t="shared" si="922"/>
        <v>-0.96039804449072841</v>
      </c>
      <c r="V128" s="4">
        <f t="shared" si="923"/>
        <v>-0.5069597069597066</v>
      </c>
      <c r="W128" s="4">
        <f t="shared" si="924"/>
        <v>-0.30017777518724681</v>
      </c>
      <c r="X128" s="4">
        <f t="shared" si="925"/>
        <v>-0.28150211852109858</v>
      </c>
      <c r="Y128" s="4">
        <f t="shared" si="926"/>
        <v>-0.82178303770363703</v>
      </c>
      <c r="Z128" s="4">
        <f t="shared" si="927"/>
        <v>-2.1846814602720124</v>
      </c>
      <c r="AA128" s="4">
        <f t="shared" si="928"/>
        <v>-0.77499574178163777</v>
      </c>
      <c r="AB128" s="4">
        <f t="shared" si="929"/>
        <v>-0.43435060326472663</v>
      </c>
      <c r="AC128" s="4">
        <f t="shared" si="930"/>
        <v>0.51005950694247615</v>
      </c>
      <c r="AD128" s="4">
        <f t="shared" si="931"/>
        <v>2.3512982016131332</v>
      </c>
      <c r="AE128" s="4">
        <f t="shared" si="932"/>
        <v>1.4125629118816569</v>
      </c>
      <c r="AF128" s="4">
        <f t="shared" si="933"/>
        <v>1.5070383659950335</v>
      </c>
      <c r="AG128" s="4">
        <f t="shared" si="934"/>
        <v>1.5529899833510743</v>
      </c>
      <c r="AH128" s="4">
        <f t="shared" si="935"/>
        <v>1.410717159255483</v>
      </c>
      <c r="AI128" s="4">
        <f t="shared" si="936"/>
        <v>0.9966337106051355</v>
      </c>
      <c r="AJ128" s="4">
        <f t="shared" si="937"/>
        <v>0.77489143718958697</v>
      </c>
      <c r="AK128" s="4">
        <f t="shared" si="938"/>
        <v>0.35499305448371543</v>
      </c>
      <c r="AL128" s="4">
        <f t="shared" si="939"/>
        <v>-0.11899035418617923</v>
      </c>
      <c r="AM128" s="4">
        <f t="shared" si="940"/>
        <v>-0.46689090817812173</v>
      </c>
      <c r="AN128" s="4">
        <f t="shared" si="941"/>
        <v>-0.89920483539349494</v>
      </c>
      <c r="AO128" s="4">
        <f t="shared" si="942"/>
        <v>-1.2302327865632052</v>
      </c>
      <c r="AP128" s="4">
        <f t="shared" si="943"/>
        <v>-1.3296641745610418</v>
      </c>
      <c r="AQ128" s="4">
        <f t="shared" si="944"/>
        <v>-1.5167325939767498</v>
      </c>
      <c r="AR128" s="4">
        <f t="shared" si="945"/>
        <v>-0.93103114722383418</v>
      </c>
      <c r="AS128" s="4">
        <f t="shared" si="946"/>
        <v>-0.63323019356695764</v>
      </c>
      <c r="AT128" s="4">
        <f t="shared" si="947"/>
        <v>-0.39771374136699161</v>
      </c>
      <c r="AU128" s="4">
        <f t="shared" si="948"/>
        <v>0.16833420266489646</v>
      </c>
      <c r="AV128" s="4">
        <f t="shared" si="949"/>
        <v>-2.3579900492830415E-3</v>
      </c>
      <c r="AW128" s="4">
        <f t="shared" si="950"/>
        <v>0.11500727597052113</v>
      </c>
      <c r="AX128" s="4">
        <f t="shared" si="951"/>
        <v>7.0047632390022258E-3</v>
      </c>
      <c r="AY128" s="4">
        <f t="shared" si="952"/>
        <v>-0.4577464788732386</v>
      </c>
      <c r="AZ128" s="4">
        <f t="shared" si="953"/>
        <v>-0.69493688838462586</v>
      </c>
      <c r="BA128" s="4">
        <f t="shared" si="954"/>
        <v>-0.96727967518509661</v>
      </c>
      <c r="BB128" s="4">
        <f t="shared" si="955"/>
        <v>-1.0003885003885007</v>
      </c>
      <c r="BC128" s="4">
        <f t="shared" si="956"/>
        <v>-0.81081081081081086</v>
      </c>
      <c r="BD128" s="4">
        <f t="shared" si="957"/>
        <v>-0.76873640498319107</v>
      </c>
      <c r="BE128" s="4">
        <f t="shared" si="958"/>
        <v>-0.70722752026810565</v>
      </c>
      <c r="BF128" s="4">
        <f t="shared" si="959"/>
        <v>-0.69260642639819892</v>
      </c>
      <c r="BG128" s="4">
        <f t="shared" si="960"/>
        <v>-0.52809044478603728</v>
      </c>
      <c r="BH128" s="4">
        <f t="shared" si="961"/>
        <v>-0.38319896486513466</v>
      </c>
      <c r="BI128" s="4">
        <f t="shared" si="962"/>
        <v>-0.20163799756042963</v>
      </c>
      <c r="BJ128" s="4">
        <f t="shared" si="963"/>
        <v>0</v>
      </c>
      <c r="BK128" s="4">
        <f t="shared" si="964"/>
        <v>0.18625673628529535</v>
      </c>
      <c r="BL128" s="4">
        <f t="shared" si="965"/>
        <v>0.32387262658227889</v>
      </c>
      <c r="BM128" s="4">
        <f t="shared" si="966"/>
        <v>0.10600271169727565</v>
      </c>
      <c r="BN128" s="4">
        <f t="shared" si="967"/>
        <v>0.47983940069038122</v>
      </c>
      <c r="BO128" s="4">
        <f t="shared" si="968"/>
        <v>0.48732943469785645</v>
      </c>
      <c r="BP128" s="4">
        <f t="shared" si="969"/>
        <v>0.43229405656048425</v>
      </c>
      <c r="BQ128" s="4">
        <f t="shared" si="970"/>
        <v>0.74874010079193654</v>
      </c>
      <c r="BR128" s="4">
        <f t="shared" si="971"/>
        <v>0.42001850929024009</v>
      </c>
      <c r="BS128" s="4">
        <f t="shared" si="972"/>
        <v>0.40970096538733208</v>
      </c>
      <c r="BT128" s="4">
        <f t="shared" si="973"/>
        <v>0.42769000654389083</v>
      </c>
      <c r="BU128" s="4">
        <f t="shared" si="974"/>
        <v>0.44818057264937483</v>
      </c>
      <c r="BV128" s="4">
        <f t="shared" si="975"/>
        <v>0.4294025302428659</v>
      </c>
      <c r="BW128" s="4">
        <f t="shared" si="976"/>
        <v>0.40648549897236796</v>
      </c>
      <c r="BX128" s="4">
        <f t="shared" si="977"/>
        <v>0.35824415019045924</v>
      </c>
      <c r="BY128" s="4">
        <f t="shared" si="978"/>
        <v>0.30407459963511058</v>
      </c>
      <c r="BZ128" s="4">
        <f t="shared" si="979"/>
        <v>-0.33356466453244921</v>
      </c>
      <c r="CA128" s="4">
        <f t="shared" si="980"/>
        <v>7.7852169851190312E-2</v>
      </c>
      <c r="CB128" s="4">
        <f t="shared" si="981"/>
        <v>-6.6752703484490999E-2</v>
      </c>
      <c r="CC128" s="4">
        <f t="shared" si="982"/>
        <v>-0.20874508671803893</v>
      </c>
      <c r="CD128" s="4">
        <f t="shared" si="983"/>
        <v>0.26682947787350364</v>
      </c>
      <c r="CE128" s="4">
        <f t="shared" si="984"/>
        <v>-0.273349565856571</v>
      </c>
      <c r="CF128" s="4">
        <f t="shared" si="985"/>
        <v>-0.19486312626191477</v>
      </c>
      <c r="CG128" s="4">
        <f t="shared" si="986"/>
        <v>-0.10685790273556224</v>
      </c>
      <c r="CH128" s="4">
        <f t="shared" si="987"/>
        <v>-4.7816004016542893E-3</v>
      </c>
      <c r="CI128" s="4">
        <f t="shared" si="988"/>
        <v>0.11523226503420859</v>
      </c>
      <c r="CJ128" s="4">
        <f t="shared" si="989"/>
        <v>0.30828792658445581</v>
      </c>
      <c r="CK128" s="4">
        <f t="shared" si="990"/>
        <v>0.50815917549384593</v>
      </c>
      <c r="CL128" s="4">
        <f t="shared" si="991"/>
        <v>0.59290881062492662</v>
      </c>
      <c r="CM128" s="4">
        <f t="shared" si="992"/>
        <v>0.58881952326901188</v>
      </c>
      <c r="CN128" s="4">
        <f t="shared" si="993"/>
        <v>0.52841709722874608</v>
      </c>
      <c r="CO128" s="4">
        <f t="shared" si="994"/>
        <v>0.46964811439786985</v>
      </c>
      <c r="CP128" s="4">
        <f t="shared" si="995"/>
        <v>0.4043032739270862</v>
      </c>
      <c r="CQ128" s="4">
        <f t="shared" si="996"/>
        <v>0.33720581102616798</v>
      </c>
      <c r="CR128" s="4">
        <f t="shared" si="997"/>
        <v>0.21969974368363332</v>
      </c>
      <c r="CS128" s="4">
        <f t="shared" si="998"/>
        <v>3.6453112184453261E-2</v>
      </c>
      <c r="CT128" s="4">
        <f t="shared" si="999"/>
        <v>-0.12417031652142545</v>
      </c>
      <c r="CU128" s="4">
        <f t="shared" si="1000"/>
        <v>-0.19282078877155201</v>
      </c>
      <c r="CV128" s="4">
        <f t="shared" si="1001"/>
        <v>-0.17599358403136764</v>
      </c>
      <c r="CW128" s="4">
        <f t="shared" si="1002"/>
        <v>-0.11510536568089244</v>
      </c>
      <c r="CX128" s="4">
        <f t="shared" si="1003"/>
        <v>-6.146551345655614E-2</v>
      </c>
      <c r="CY128" s="4">
        <f t="shared" si="1004"/>
        <v>-2.8348997971956304E-2</v>
      </c>
      <c r="CZ128" s="4">
        <f t="shared" si="1005"/>
        <v>-3.0435444248788211E-2</v>
      </c>
      <c r="DA128" s="4">
        <f t="shared" si="1006"/>
        <v>-4.5135082855116831E-2</v>
      </c>
      <c r="DB128" s="4">
        <f t="shared" si="1007"/>
        <v>-6.6223750827797981E-2</v>
      </c>
      <c r="DC128" s="4">
        <f t="shared" si="1008"/>
        <v>-8.269018743109123E-2</v>
      </c>
      <c r="DD128" s="4">
        <f t="shared" si="1009"/>
        <v>-0.13248375496814135</v>
      </c>
      <c r="DE128" s="4">
        <f t="shared" si="1010"/>
        <v>-0.23945362928413721</v>
      </c>
      <c r="DF128" s="4">
        <f t="shared" si="1011"/>
        <v>-0.34550532740250328</v>
      </c>
      <c r="DG128" s="4">
        <f t="shared" si="1012"/>
        <v>-0.38776389487289931</v>
      </c>
      <c r="DH128" s="4">
        <f t="shared" si="1013"/>
        <v>-0.43071921982933731</v>
      </c>
      <c r="DI128" s="4">
        <f t="shared" si="1014"/>
        <v>-0.45408678102926309</v>
      </c>
      <c r="DJ128" s="4">
        <f t="shared" si="1015"/>
        <v>-0.37371910789632312</v>
      </c>
      <c r="DK128" s="4">
        <f t="shared" si="1016"/>
        <v>-0.27161973237467507</v>
      </c>
      <c r="DL128" s="4">
        <f t="shared" si="1017"/>
        <v>-0.1306904813766066</v>
      </c>
      <c r="DM128" s="4">
        <f t="shared" si="1018"/>
        <v>6.7061143984220292E-2</v>
      </c>
      <c r="DN128" s="4">
        <f t="shared" si="1019"/>
        <v>0.22783964802702647</v>
      </c>
      <c r="DO128" s="4">
        <f t="shared" si="1020"/>
        <v>0.27087068360745165</v>
      </c>
      <c r="DP128" s="4">
        <f t="shared" si="1021"/>
        <v>0.29879705083430402</v>
      </c>
      <c r="DQ128" s="4">
        <f t="shared" si="1022"/>
        <v>0.25871722593350605</v>
      </c>
      <c r="DR128" s="4">
        <f t="shared" si="1023"/>
        <v>0.14586212191002593</v>
      </c>
      <c r="DS128" s="4">
        <f t="shared" si="1024"/>
        <v>8.2189686150082097E-2</v>
      </c>
      <c r="DT128" s="4">
        <f t="shared" si="1025"/>
        <v>-0.26533242362216669</v>
      </c>
      <c r="DU128" s="4">
        <f t="shared" si="1026"/>
        <v>-0.64864255095134249</v>
      </c>
      <c r="DV128" s="4">
        <f t="shared" si="1027"/>
        <v>-0.8943638204522445</v>
      </c>
      <c r="DW128" s="4">
        <f t="shared" si="1028"/>
        <v>-1.0414329519108516</v>
      </c>
      <c r="DX128" s="4">
        <f t="shared" si="1029"/>
        <v>-0.93511088645984675</v>
      </c>
      <c r="DY128" s="4">
        <f t="shared" si="1030"/>
        <v>-0.54876680470837869</v>
      </c>
      <c r="DZ128" s="4">
        <f t="shared" si="1031"/>
        <v>-0.19842876812181079</v>
      </c>
      <c r="EA128" s="4">
        <f t="shared" si="1032"/>
        <v>2.2282994024105579E-2</v>
      </c>
      <c r="EB128" s="4">
        <f t="shared" si="1033"/>
        <v>0.17566974088713228</v>
      </c>
      <c r="EC128" s="4">
        <f t="shared" si="1034"/>
        <v>0.34217781514576856</v>
      </c>
      <c r="ED128" s="4">
        <f t="shared" si="1035"/>
        <v>0.36306356493843317</v>
      </c>
      <c r="EE128" s="4">
        <f t="shared" si="1036"/>
        <v>0.31942770796273967</v>
      </c>
      <c r="EF128" s="11">
        <f t="shared" si="1037"/>
        <v>0.29377076506354988</v>
      </c>
      <c r="EG128" s="11">
        <f t="shared" si="1038"/>
        <v>0.1870467551898255</v>
      </c>
      <c r="EH128" s="11">
        <f t="shared" si="1039"/>
        <v>0.16214325821666498</v>
      </c>
      <c r="EI128" s="11">
        <f t="shared" si="1040"/>
        <v>0.18292671139941735</v>
      </c>
      <c r="EJ128" s="11">
        <f t="shared" si="1041"/>
        <v>0.16498330163414371</v>
      </c>
      <c r="EK128" s="11">
        <f t="shared" si="1042"/>
        <v>0.14107131026258291</v>
      </c>
      <c r="EL128" s="11">
        <f t="shared" si="1043"/>
        <v>0.11946493626903402</v>
      </c>
      <c r="EM128" s="11">
        <f t="shared" si="1044"/>
        <v>0.10060798595991159</v>
      </c>
      <c r="EN128" s="11">
        <f t="shared" si="1045"/>
        <v>8.1367697647393877E-2</v>
      </c>
      <c r="EO128" s="11">
        <f t="shared" si="1046"/>
        <v>6.7843565611098167E-2</v>
      </c>
      <c r="EP128" s="11">
        <f t="shared" si="1047"/>
        <v>5.7087794032574087E-2</v>
      </c>
      <c r="EQ128" s="11">
        <f t="shared" si="1048"/>
        <v>5.1742168599298727E-2</v>
      </c>
      <c r="ER128" s="11">
        <f t="shared" si="1049"/>
        <v>4.8555998287614408E-2</v>
      </c>
      <c r="ES128" s="11">
        <f t="shared" si="1050"/>
        <v>4.677078825118898E-2</v>
      </c>
      <c r="ET128" s="11">
        <f t="shared" si="1051"/>
        <v>4.658864062643079E-2</v>
      </c>
      <c r="EU128" s="11">
        <f t="shared" si="1052"/>
        <v>4.4984216832895781E-2</v>
      </c>
      <c r="EV128" s="11">
        <f t="shared" si="1053"/>
        <v>4.3039949840433397E-2</v>
      </c>
      <c r="EW128" s="11">
        <f t="shared" si="1054"/>
        <v>4.0072711457682424E-2</v>
      </c>
      <c r="EX128" s="11">
        <f t="shared" si="1055"/>
        <v>3.6594896675318754E-2</v>
      </c>
      <c r="EY128" s="11">
        <f t="shared" si="1056"/>
        <v>3.3127058778727923E-2</v>
      </c>
      <c r="EZ128" s="11">
        <f t="shared" si="1057"/>
        <v>3.0808782076430077E-2</v>
      </c>
      <c r="FA128" s="11">
        <f t="shared" si="1058"/>
        <v>2.9297152894956123E-2</v>
      </c>
      <c r="FB128" s="11">
        <f t="shared" si="1059"/>
        <v>2.7370485302990518E-2</v>
      </c>
      <c r="FC128" s="11">
        <f t="shared" si="1060"/>
        <v>2.6188045595458984E-2</v>
      </c>
      <c r="FD128" s="11">
        <f t="shared" si="1061"/>
        <v>2.3967260893626618E-2</v>
      </c>
      <c r="FE128" s="11">
        <f t="shared" si="1062"/>
        <v>1.9206922471700468E-2</v>
      </c>
      <c r="FF128" s="11">
        <f t="shared" si="1063"/>
        <v>1.5441382566174238E-2</v>
      </c>
    </row>
    <row r="129" spans="2:162" x14ac:dyDescent="0.2">
      <c r="B129" t="str">
        <f t="shared" si="907"/>
        <v xml:space="preserve"> Services providing</v>
      </c>
      <c r="C129" s="4"/>
      <c r="D129" s="4"/>
      <c r="E129" s="4"/>
      <c r="F129" s="4"/>
      <c r="G129" s="4">
        <f t="shared" si="908"/>
        <v>1.577909270216963</v>
      </c>
      <c r="H129" s="4">
        <f t="shared" si="909"/>
        <v>1.185247578364732</v>
      </c>
      <c r="I129" s="4">
        <f t="shared" si="910"/>
        <v>0.61419200954083797</v>
      </c>
      <c r="J129" s="4">
        <f t="shared" si="911"/>
        <v>0.84824506189490934</v>
      </c>
      <c r="K129" s="4">
        <f t="shared" si="912"/>
        <v>1.7186983564195693</v>
      </c>
      <c r="L129" s="4">
        <f t="shared" si="913"/>
        <v>1.4109822953176905</v>
      </c>
      <c r="M129" s="4">
        <f t="shared" si="914"/>
        <v>1.1576560448740978</v>
      </c>
      <c r="N129" s="4">
        <f t="shared" si="915"/>
        <v>1.6544446431765312</v>
      </c>
      <c r="O129" s="4">
        <f t="shared" si="916"/>
        <v>1.5106276051674834</v>
      </c>
      <c r="P129" s="4">
        <f t="shared" si="917"/>
        <v>2.0606991025035342</v>
      </c>
      <c r="Q129" s="4">
        <f t="shared" si="918"/>
        <v>3.3145901154187607</v>
      </c>
      <c r="R129" s="4">
        <f t="shared" si="919"/>
        <v>1.9930420425732696</v>
      </c>
      <c r="S129" s="4">
        <f t="shared" si="920"/>
        <v>2.143676301937826</v>
      </c>
      <c r="T129" s="4">
        <f t="shared" si="921"/>
        <v>2.0165308634738368</v>
      </c>
      <c r="U129" s="4">
        <f t="shared" si="922"/>
        <v>1.1571060776996855</v>
      </c>
      <c r="V129" s="4">
        <f t="shared" si="923"/>
        <v>2.7926739926739956</v>
      </c>
      <c r="W129" s="4">
        <f t="shared" si="924"/>
        <v>2.5296534841022238</v>
      </c>
      <c r="X129" s="4">
        <f t="shared" si="925"/>
        <v>2.1939752742469034</v>
      </c>
      <c r="Y129" s="4">
        <f t="shared" si="926"/>
        <v>2.4132642726930622</v>
      </c>
      <c r="Z129" s="4">
        <f t="shared" si="927"/>
        <v>2.2419470293486081</v>
      </c>
      <c r="AA129" s="4">
        <f t="shared" si="928"/>
        <v>2.580480327031176</v>
      </c>
      <c r="AB129" s="4">
        <f t="shared" si="929"/>
        <v>2.7565649396735266</v>
      </c>
      <c r="AC129" s="4">
        <f t="shared" si="930"/>
        <v>2.8931708699348269</v>
      </c>
      <c r="AD129" s="4">
        <f t="shared" si="931"/>
        <v>3.2063157294724562</v>
      </c>
      <c r="AE129" s="4">
        <f t="shared" si="932"/>
        <v>2.7278035758974464</v>
      </c>
      <c r="AF129" s="4">
        <f t="shared" si="933"/>
        <v>3.8145183549544606</v>
      </c>
      <c r="AG129" s="4">
        <f t="shared" si="934"/>
        <v>3.6764103823794358</v>
      </c>
      <c r="AH129" s="4">
        <f t="shared" si="935"/>
        <v>3.4838813495681751</v>
      </c>
      <c r="AI129" s="4">
        <f t="shared" si="936"/>
        <v>3.8036419540382331</v>
      </c>
      <c r="AJ129" s="4">
        <f t="shared" si="937"/>
        <v>3.3934004212496949</v>
      </c>
      <c r="AK129" s="4">
        <f t="shared" si="938"/>
        <v>3.5962339867263329</v>
      </c>
      <c r="AL129" s="4">
        <f t="shared" si="939"/>
        <v>3.5190764323147454</v>
      </c>
      <c r="AM129" s="4">
        <f t="shared" si="940"/>
        <v>3.4816004819518831</v>
      </c>
      <c r="AN129" s="4">
        <f t="shared" si="941"/>
        <v>2.9874408580841871</v>
      </c>
      <c r="AO129" s="4">
        <f t="shared" si="942"/>
        <v>3.302720754346339</v>
      </c>
      <c r="AP129" s="4">
        <f t="shared" si="943"/>
        <v>3.2851959184667487</v>
      </c>
      <c r="AQ129" s="4">
        <f t="shared" si="944"/>
        <v>3.3853471497561274</v>
      </c>
      <c r="AR129" s="4">
        <f t="shared" si="945"/>
        <v>3.209034629522133</v>
      </c>
      <c r="AS129" s="4">
        <f t="shared" si="946"/>
        <v>2.6960255210956827</v>
      </c>
      <c r="AT129" s="4">
        <f t="shared" si="947"/>
        <v>2.3672302929268922</v>
      </c>
      <c r="AU129" s="4">
        <f t="shared" si="948"/>
        <v>1.1332922376594241</v>
      </c>
      <c r="AV129" s="4">
        <f t="shared" si="949"/>
        <v>0.31125468650522087</v>
      </c>
      <c r="AW129" s="4">
        <f t="shared" si="950"/>
        <v>-1.089048490822887</v>
      </c>
      <c r="AX129" s="4">
        <f t="shared" si="951"/>
        <v>-2.5730830297935934</v>
      </c>
      <c r="AY129" s="4">
        <f t="shared" si="952"/>
        <v>-2.7488262910798271</v>
      </c>
      <c r="AZ129" s="4">
        <f t="shared" si="953"/>
        <v>-2.5173734222096167</v>
      </c>
      <c r="BA129" s="4">
        <f t="shared" si="954"/>
        <v>-1.1225220921901173</v>
      </c>
      <c r="BB129" s="4">
        <f t="shared" si="955"/>
        <v>-0.13597513597514405</v>
      </c>
      <c r="BC129" s="4">
        <f t="shared" si="956"/>
        <v>0.57739557739559533</v>
      </c>
      <c r="BD129" s="4">
        <f t="shared" si="957"/>
        <v>0.66986355546767107</v>
      </c>
      <c r="BE129" s="4">
        <f t="shared" si="958"/>
        <v>0.19960079840319697</v>
      </c>
      <c r="BF129" s="4">
        <f t="shared" si="959"/>
        <v>0.48977168723874087</v>
      </c>
      <c r="BG129" s="4">
        <f t="shared" si="960"/>
        <v>0.33470521148411664</v>
      </c>
      <c r="BH129" s="4">
        <f t="shared" si="961"/>
        <v>0.8883248730964538</v>
      </c>
      <c r="BI129" s="4">
        <f t="shared" si="962"/>
        <v>0.9584028279106801</v>
      </c>
      <c r="BJ129" s="4">
        <f t="shared" si="963"/>
        <v>1.1103383178498571</v>
      </c>
      <c r="BK129" s="4">
        <f t="shared" si="964"/>
        <v>1.363399309608359</v>
      </c>
      <c r="BL129" s="4">
        <f t="shared" si="965"/>
        <v>1.4759691455696062</v>
      </c>
      <c r="BM129" s="4">
        <f t="shared" si="966"/>
        <v>1.8981880931837787</v>
      </c>
      <c r="BN129" s="4">
        <f t="shared" si="967"/>
        <v>1.9413910446299711</v>
      </c>
      <c r="BO129" s="4">
        <f t="shared" si="968"/>
        <v>2.1076998050682203</v>
      </c>
      <c r="BP129" s="4">
        <f t="shared" si="969"/>
        <v>2.0286425000603803</v>
      </c>
      <c r="BQ129" s="4">
        <f t="shared" si="970"/>
        <v>1.9006479481641443</v>
      </c>
      <c r="BR129" s="4">
        <f t="shared" si="971"/>
        <v>1.8153342350679804</v>
      </c>
      <c r="BS129" s="4">
        <f t="shared" si="972"/>
        <v>2.1144337179185375</v>
      </c>
      <c r="BT129" s="4">
        <f t="shared" si="973"/>
        <v>2.0543142937272241</v>
      </c>
      <c r="BU129" s="4">
        <f t="shared" si="974"/>
        <v>2.0272623830202141</v>
      </c>
      <c r="BV129" s="4">
        <f t="shared" si="975"/>
        <v>2.1654815772462865</v>
      </c>
      <c r="BW129" s="4">
        <f t="shared" si="976"/>
        <v>2.0643982644439292</v>
      </c>
      <c r="BX129" s="4">
        <f t="shared" si="977"/>
        <v>1.7209323417376989</v>
      </c>
      <c r="BY129" s="4">
        <f t="shared" si="978"/>
        <v>1.5969547491947722</v>
      </c>
      <c r="BZ129" s="4">
        <f t="shared" si="979"/>
        <v>0.30222301820055786</v>
      </c>
      <c r="CA129" s="4">
        <f t="shared" si="980"/>
        <v>-1.4569477500722881</v>
      </c>
      <c r="CB129" s="4">
        <f t="shared" si="981"/>
        <v>-2.8614658893685307</v>
      </c>
      <c r="CC129" s="4">
        <f t="shared" si="982"/>
        <v>-3.7352046368057632</v>
      </c>
      <c r="CD129" s="4">
        <f t="shared" si="983"/>
        <v>-3.3059720055175097</v>
      </c>
      <c r="CE129" s="4">
        <f t="shared" si="984"/>
        <v>-2.4073138236780305</v>
      </c>
      <c r="CF129" s="4">
        <f t="shared" si="985"/>
        <v>-0.5258956660562526</v>
      </c>
      <c r="CG129" s="4">
        <f t="shared" si="986"/>
        <v>0.2113411854103372</v>
      </c>
      <c r="CH129" s="4">
        <f t="shared" si="987"/>
        <v>1.0352164869581872</v>
      </c>
      <c r="CI129" s="4">
        <f t="shared" si="988"/>
        <v>1.5292281838914887</v>
      </c>
      <c r="CJ129" s="4">
        <f t="shared" si="989"/>
        <v>1.4362871618392337</v>
      </c>
      <c r="CK129" s="4">
        <f t="shared" si="990"/>
        <v>1.5531062124248509</v>
      </c>
      <c r="CL129" s="4">
        <f t="shared" si="991"/>
        <v>1.3755484406498366</v>
      </c>
      <c r="CM129" s="4">
        <f t="shared" si="992"/>
        <v>1.5914680287551974</v>
      </c>
      <c r="CN129" s="4">
        <f t="shared" si="993"/>
        <v>1.8013151714419631</v>
      </c>
      <c r="CO129" s="4">
        <f t="shared" si="994"/>
        <v>1.7570914528716346</v>
      </c>
      <c r="CP129" s="4">
        <f t="shared" si="995"/>
        <v>2.0865766665892038</v>
      </c>
      <c r="CQ129" s="4">
        <f t="shared" si="996"/>
        <v>2.1456451948172042</v>
      </c>
      <c r="CR129" s="4">
        <f t="shared" si="997"/>
        <v>2.0390882460637179</v>
      </c>
      <c r="CS129" s="4">
        <f t="shared" si="998"/>
        <v>2.3398341383395524</v>
      </c>
      <c r="CT129" s="4">
        <f t="shared" si="999"/>
        <v>2.4472840565313683</v>
      </c>
      <c r="CU129" s="4">
        <f t="shared" si="1000"/>
        <v>2.5290912759803601</v>
      </c>
      <c r="CV129" s="4">
        <f t="shared" si="1001"/>
        <v>2.1965781500623809</v>
      </c>
      <c r="CW129" s="4">
        <f t="shared" si="1002"/>
        <v>2.5876571630954581</v>
      </c>
      <c r="CX129" s="4">
        <f t="shared" si="1003"/>
        <v>2.1842209246169335</v>
      </c>
      <c r="CY129" s="4">
        <f t="shared" si="1004"/>
        <v>2.143620385110232</v>
      </c>
      <c r="CZ129" s="4">
        <f t="shared" si="1005"/>
        <v>2.6870149351072872</v>
      </c>
      <c r="DA129" s="4">
        <f t="shared" si="1006"/>
        <v>2.6414769918541747</v>
      </c>
      <c r="DB129" s="4">
        <f t="shared" si="1007"/>
        <v>2.851893785648679</v>
      </c>
      <c r="DC129" s="4">
        <f t="shared" si="1008"/>
        <v>3.0086506657619956</v>
      </c>
      <c r="DD129" s="4">
        <f t="shared" si="1009"/>
        <v>3.1564780350345925</v>
      </c>
      <c r="DE129" s="4">
        <f t="shared" si="1010"/>
        <v>2.9796360304835088</v>
      </c>
      <c r="DF129" s="4">
        <f t="shared" si="1011"/>
        <v>2.9047274231922957</v>
      </c>
      <c r="DG129" s="4">
        <f t="shared" si="1012"/>
        <v>2.8025686793459452</v>
      </c>
      <c r="DH129" s="4">
        <f t="shared" si="1013"/>
        <v>2.7570093457943714</v>
      </c>
      <c r="DI129" s="4">
        <f t="shared" si="1014"/>
        <v>2.5893037336024163</v>
      </c>
      <c r="DJ129" s="4">
        <f t="shared" si="1015"/>
        <v>2.4352019288728171</v>
      </c>
      <c r="DK129" s="4">
        <f t="shared" si="1016"/>
        <v>2.4545636109446565</v>
      </c>
      <c r="DL129" s="4">
        <f t="shared" si="1017"/>
        <v>1.9009524563870095</v>
      </c>
      <c r="DM129" s="4">
        <f t="shared" si="1018"/>
        <v>1.7495069033530539</v>
      </c>
      <c r="DN129" s="4">
        <f t="shared" si="1019"/>
        <v>1.7284387091705564</v>
      </c>
      <c r="DO129" s="4">
        <f t="shared" si="1020"/>
        <v>1.4790708550939315</v>
      </c>
      <c r="DP129" s="4">
        <f t="shared" si="1021"/>
        <v>1.8606907256499878</v>
      </c>
      <c r="DQ129" s="4">
        <f t="shared" si="1022"/>
        <v>2.2917712476348622</v>
      </c>
      <c r="DR129" s="4">
        <f t="shared" si="1023"/>
        <v>2.1821741133118477</v>
      </c>
      <c r="DS129" s="4">
        <f t="shared" si="1024"/>
        <v>2.0910585267020916</v>
      </c>
      <c r="DT129" s="4">
        <f t="shared" si="1025"/>
        <v>-8.5569706618148693</v>
      </c>
      <c r="DU129" s="4">
        <f t="shared" si="1026"/>
        <v>-6.4807851395051399</v>
      </c>
      <c r="DV129" s="4">
        <f t="shared" si="1027"/>
        <v>-5.9380507743653137</v>
      </c>
      <c r="DW129" s="4">
        <f t="shared" si="1028"/>
        <v>-6.128935756487917</v>
      </c>
      <c r="DX129" s="4">
        <f t="shared" si="1029"/>
        <v>5.6949095427644663</v>
      </c>
      <c r="DY129" s="4">
        <f t="shared" si="1030"/>
        <v>4.6104571696689023</v>
      </c>
      <c r="DZ129" s="4">
        <f t="shared" si="1031"/>
        <v>5.3838989228152556</v>
      </c>
      <c r="EA129" s="4">
        <f t="shared" si="1032"/>
        <v>5.7773726324318888</v>
      </c>
      <c r="EB129" s="4">
        <f t="shared" si="1033"/>
        <v>5.0784525092825445</v>
      </c>
      <c r="EC129" s="4">
        <f t="shared" si="1034"/>
        <v>3.9985921827034119</v>
      </c>
      <c r="ED129" s="4">
        <f t="shared" si="1035"/>
        <v>2.184144303359782</v>
      </c>
      <c r="EE129" s="4">
        <f t="shared" si="1036"/>
        <v>2.2952889194927293</v>
      </c>
      <c r="EF129" s="11">
        <f t="shared" si="1037"/>
        <v>1.7557251908397014</v>
      </c>
      <c r="EG129" s="11">
        <f t="shared" si="1038"/>
        <v>1.4041518608565473</v>
      </c>
      <c r="EH129" s="11">
        <f t="shared" si="1039"/>
        <v>1.8861271243542603</v>
      </c>
      <c r="EI129" s="11">
        <f t="shared" si="1040"/>
        <v>1.4776119402985104</v>
      </c>
      <c r="EJ129" s="11">
        <f t="shared" si="1041"/>
        <v>1.2631492334096333</v>
      </c>
      <c r="EK129" s="11">
        <f t="shared" si="1042"/>
        <v>0.55304653165787943</v>
      </c>
      <c r="EL129" s="11">
        <f t="shared" si="1043"/>
        <v>0.38457155095478268</v>
      </c>
      <c r="EM129" s="11">
        <f t="shared" si="1044"/>
        <v>0.31542914197995398</v>
      </c>
      <c r="EN129" s="11">
        <f t="shared" si="1045"/>
        <v>0.26808870399422907</v>
      </c>
      <c r="EO129" s="11">
        <f t="shared" si="1046"/>
        <v>0.34270760457779992</v>
      </c>
      <c r="EP129" s="11">
        <f t="shared" si="1047"/>
        <v>0.24573561089718907</v>
      </c>
      <c r="EQ129" s="11">
        <f t="shared" si="1048"/>
        <v>0.23770194372118275</v>
      </c>
      <c r="ER129" s="11">
        <f t="shared" si="1049"/>
        <v>0.28484868442718009</v>
      </c>
      <c r="ES129" s="11">
        <f t="shared" si="1050"/>
        <v>0.34167808976220965</v>
      </c>
      <c r="ET129" s="11">
        <f t="shared" si="1051"/>
        <v>0.46476793676919881</v>
      </c>
      <c r="EU129" s="11">
        <f t="shared" si="1052"/>
        <v>0.58652921474088926</v>
      </c>
      <c r="EV129" s="11">
        <f t="shared" si="1053"/>
        <v>0.74205300785056261</v>
      </c>
      <c r="EW129" s="11">
        <f t="shared" si="1054"/>
        <v>0.89578024398880152</v>
      </c>
      <c r="EX129" s="11">
        <f t="shared" si="1055"/>
        <v>1.1205891832902637</v>
      </c>
      <c r="EY129" s="11">
        <f t="shared" si="1056"/>
        <v>1.2965103785568641</v>
      </c>
      <c r="EZ129" s="11">
        <f t="shared" si="1057"/>
        <v>1.4523209951703178</v>
      </c>
      <c r="FA129" s="11">
        <f t="shared" si="1058"/>
        <v>1.5671601821861465</v>
      </c>
      <c r="FB129" s="11">
        <f t="shared" si="1059"/>
        <v>1.5479269028531983</v>
      </c>
      <c r="FC129" s="11">
        <f t="shared" si="1060"/>
        <v>1.5280562062900132</v>
      </c>
      <c r="FD129" s="11">
        <f t="shared" si="1061"/>
        <v>1.5099262184216717</v>
      </c>
      <c r="FE129" s="11">
        <f t="shared" si="1062"/>
        <v>1.5049013427556641</v>
      </c>
      <c r="FF129" s="11">
        <f t="shared" si="1063"/>
        <v>1.5133540433553971</v>
      </c>
    </row>
    <row r="130" spans="2:162" x14ac:dyDescent="0.2">
      <c r="B130" t="str">
        <f t="shared" si="907"/>
        <v xml:space="preserve">   Wholesale and retail trade</v>
      </c>
      <c r="C130" s="4"/>
      <c r="D130" s="4"/>
      <c r="E130" s="4"/>
      <c r="F130" s="4"/>
      <c r="G130" s="4">
        <f t="shared" si="908"/>
        <v>-7.5861022606585921E-2</v>
      </c>
      <c r="H130" s="4">
        <f t="shared" si="909"/>
        <v>-0.10228024787918781</v>
      </c>
      <c r="I130" s="4">
        <f t="shared" si="910"/>
        <v>-0.19976147883124701</v>
      </c>
      <c r="J130" s="4">
        <f t="shared" si="911"/>
        <v>-0.43161586188292522</v>
      </c>
      <c r="K130" s="4">
        <f t="shared" si="912"/>
        <v>6.309906553288791E-2</v>
      </c>
      <c r="L130" s="4">
        <f t="shared" si="913"/>
        <v>7.18971870225594E-2</v>
      </c>
      <c r="M130" s="4">
        <f t="shared" si="914"/>
        <v>1.1934598400764492E-2</v>
      </c>
      <c r="N130" s="4">
        <f t="shared" si="915"/>
        <v>0.10433434686698724</v>
      </c>
      <c r="O130" s="4">
        <f t="shared" si="916"/>
        <v>1.7737310432494928E-2</v>
      </c>
      <c r="P130" s="4">
        <f t="shared" si="917"/>
        <v>5.3141237600379067E-2</v>
      </c>
      <c r="Q130" s="4">
        <f t="shared" si="918"/>
        <v>0.45871559633027387</v>
      </c>
      <c r="R130" s="4">
        <f t="shared" si="919"/>
        <v>0.15625921339701912</v>
      </c>
      <c r="S130" s="4">
        <f t="shared" si="920"/>
        <v>0.14114741082718221</v>
      </c>
      <c r="T130" s="4">
        <f t="shared" si="921"/>
        <v>0.16706723723547875</v>
      </c>
      <c r="U130" s="4">
        <f t="shared" si="922"/>
        <v>2.8927651942491899E-2</v>
      </c>
      <c r="V130" s="4">
        <f t="shared" si="923"/>
        <v>0.34871794871795053</v>
      </c>
      <c r="W130" s="4">
        <f t="shared" si="924"/>
        <v>0.40509427913618523</v>
      </c>
      <c r="X130" s="4">
        <f t="shared" si="925"/>
        <v>0.42080213593359989</v>
      </c>
      <c r="Y130" s="4">
        <f t="shared" si="926"/>
        <v>0.42535953007899452</v>
      </c>
      <c r="Z130" s="4">
        <f t="shared" si="927"/>
        <v>0.51252684323550601</v>
      </c>
      <c r="AA130" s="4">
        <f t="shared" si="928"/>
        <v>0.65008800317947268</v>
      </c>
      <c r="AB130" s="4">
        <f t="shared" si="929"/>
        <v>0.68417317246274112</v>
      </c>
      <c r="AC130" s="4">
        <f t="shared" si="930"/>
        <v>0.5979030886936838</v>
      </c>
      <c r="AD130" s="4">
        <f t="shared" si="931"/>
        <v>0.589962094222933</v>
      </c>
      <c r="AE130" s="4">
        <f t="shared" si="932"/>
        <v>0.24747657314461885</v>
      </c>
      <c r="AF130" s="4">
        <f t="shared" si="933"/>
        <v>0.54098813138283486</v>
      </c>
      <c r="AG130" s="4">
        <f t="shared" si="934"/>
        <v>0.59226507273669882</v>
      </c>
      <c r="AH130" s="4">
        <f t="shared" si="935"/>
        <v>0.73217829748431118</v>
      </c>
      <c r="AI130" s="4">
        <f t="shared" si="936"/>
        <v>0.7501259045246127</v>
      </c>
      <c r="AJ130" s="4">
        <f t="shared" si="937"/>
        <v>0.5382635150947801</v>
      </c>
      <c r="AK130" s="4">
        <f t="shared" si="938"/>
        <v>0.55049647579358951</v>
      </c>
      <c r="AL130" s="4">
        <f t="shared" si="939"/>
        <v>0.56963467429555115</v>
      </c>
      <c r="AM130" s="4">
        <f t="shared" si="940"/>
        <v>0.6827651990561765</v>
      </c>
      <c r="AN130" s="4">
        <f t="shared" si="941"/>
        <v>0.57469840719363929</v>
      </c>
      <c r="AO130" s="4">
        <f t="shared" si="942"/>
        <v>0.65808859640506856</v>
      </c>
      <c r="AP130" s="4">
        <f t="shared" si="943"/>
        <v>0.59664418089277538</v>
      </c>
      <c r="AQ130" s="4">
        <f t="shared" si="944"/>
        <v>0.59698594898925028</v>
      </c>
      <c r="AR130" s="4">
        <f t="shared" si="945"/>
        <v>0.59247436641516693</v>
      </c>
      <c r="AS130" s="4">
        <f t="shared" si="946"/>
        <v>0.36938427958072051</v>
      </c>
      <c r="AT130" s="4">
        <f t="shared" si="947"/>
        <v>0.26673017385091669</v>
      </c>
      <c r="AU130" s="4">
        <f t="shared" si="948"/>
        <v>6.4014415097919192E-2</v>
      </c>
      <c r="AV130" s="4">
        <f t="shared" si="949"/>
        <v>-0.17920724374543204</v>
      </c>
      <c r="AW130" s="4">
        <f t="shared" si="950"/>
        <v>-0.46002910388207974</v>
      </c>
      <c r="AX130" s="4">
        <f t="shared" si="951"/>
        <v>-0.97833193238068472</v>
      </c>
      <c r="AY130" s="4">
        <f t="shared" si="952"/>
        <v>-1.1525821596244143</v>
      </c>
      <c r="AZ130" s="4">
        <f t="shared" si="953"/>
        <v>-1.2315038056067698</v>
      </c>
      <c r="BA130" s="4">
        <f t="shared" si="954"/>
        <v>-0.51110580367804981</v>
      </c>
      <c r="BB130" s="4">
        <f t="shared" si="955"/>
        <v>-0.20396270396270397</v>
      </c>
      <c r="BC130" s="4">
        <f t="shared" si="956"/>
        <v>0.12776412776412743</v>
      </c>
      <c r="BD130" s="4">
        <f t="shared" si="957"/>
        <v>0.27684397864346433</v>
      </c>
      <c r="BE130" s="4">
        <f t="shared" si="958"/>
        <v>-0.14538823587393201</v>
      </c>
      <c r="BF130" s="4">
        <f t="shared" si="959"/>
        <v>-2.7209538179929358E-2</v>
      </c>
      <c r="BG130" s="4">
        <f t="shared" si="960"/>
        <v>-7.1899638022510065E-2</v>
      </c>
      <c r="BH130" s="4">
        <f t="shared" si="961"/>
        <v>0.10948541853289612</v>
      </c>
      <c r="BI130" s="4">
        <f t="shared" si="962"/>
        <v>5.7255233875184337E-2</v>
      </c>
      <c r="BJ130" s="4">
        <f t="shared" si="963"/>
        <v>6.2099458492722484E-2</v>
      </c>
      <c r="BK130" s="4">
        <f t="shared" si="964"/>
        <v>0.1440385427272928</v>
      </c>
      <c r="BL130" s="4">
        <f t="shared" si="965"/>
        <v>0.16811708860759098</v>
      </c>
      <c r="BM130" s="4">
        <f t="shared" si="966"/>
        <v>0.29089116233205925</v>
      </c>
      <c r="BN130" s="4">
        <f t="shared" si="967"/>
        <v>0.37456851176340894</v>
      </c>
      <c r="BO130" s="4">
        <f t="shared" si="968"/>
        <v>0.34113060428850084</v>
      </c>
      <c r="BP130" s="4">
        <f t="shared" si="969"/>
        <v>0.23909000893568699</v>
      </c>
      <c r="BQ130" s="4">
        <f t="shared" si="970"/>
        <v>0.14878809695224601</v>
      </c>
      <c r="BR130" s="4">
        <f t="shared" si="971"/>
        <v>5.4578676348454862E-2</v>
      </c>
      <c r="BS130" s="4">
        <f t="shared" si="972"/>
        <v>0.19543206969625476</v>
      </c>
      <c r="BT130" s="4">
        <f t="shared" si="973"/>
        <v>0.22669907450687227</v>
      </c>
      <c r="BU130" s="4">
        <f t="shared" si="974"/>
        <v>0.27633931681489821</v>
      </c>
      <c r="BV130" s="4">
        <f t="shared" si="975"/>
        <v>0.36476128913103389</v>
      </c>
      <c r="BW130" s="4">
        <f t="shared" si="976"/>
        <v>0.347111212605618</v>
      </c>
      <c r="BX130" s="4">
        <f t="shared" si="977"/>
        <v>0.17231997097768775</v>
      </c>
      <c r="BY130" s="4">
        <f t="shared" si="978"/>
        <v>0.10361060432011208</v>
      </c>
      <c r="BZ130" s="4">
        <f t="shared" si="979"/>
        <v>-0.24849448163155605</v>
      </c>
      <c r="CA130" s="4">
        <f t="shared" si="980"/>
        <v>-0.77852169851191277</v>
      </c>
      <c r="CB130" s="4">
        <f t="shared" si="981"/>
        <v>-0.99016510168661698</v>
      </c>
      <c r="CC130" s="4">
        <f t="shared" si="982"/>
        <v>-1.0948013590637571</v>
      </c>
      <c r="CD130" s="4">
        <f t="shared" si="983"/>
        <v>-1.0085249756913821</v>
      </c>
      <c r="CE130" s="4">
        <f t="shared" si="984"/>
        <v>-0.78329581476546983</v>
      </c>
      <c r="CF130" s="4">
        <f t="shared" si="985"/>
        <v>-0.39442174954218845</v>
      </c>
      <c r="CG130" s="4">
        <f t="shared" si="986"/>
        <v>-0.32532294832826797</v>
      </c>
      <c r="CH130" s="4">
        <f t="shared" si="987"/>
        <v>-6.2160805221510566E-2</v>
      </c>
      <c r="CI130" s="4">
        <f t="shared" si="988"/>
        <v>0.15604369223382608</v>
      </c>
      <c r="CJ130" s="4">
        <f t="shared" si="989"/>
        <v>0.16489819328935784</v>
      </c>
      <c r="CK130" s="4">
        <f t="shared" si="990"/>
        <v>0.21232942074625316</v>
      </c>
      <c r="CL130" s="4">
        <f t="shared" si="991"/>
        <v>0.12332503260998619</v>
      </c>
      <c r="CM130" s="4">
        <f t="shared" si="992"/>
        <v>0.13715474839198061</v>
      </c>
      <c r="CN130" s="4">
        <f t="shared" si="993"/>
        <v>0.20197275716298674</v>
      </c>
      <c r="CO130" s="4">
        <f t="shared" si="994"/>
        <v>0.27571381840272779</v>
      </c>
      <c r="CP130" s="4">
        <f t="shared" si="995"/>
        <v>0.35318446917768503</v>
      </c>
      <c r="CQ130" s="4">
        <f t="shared" si="996"/>
        <v>0.38339838787907071</v>
      </c>
      <c r="CR130" s="4">
        <f t="shared" si="997"/>
        <v>0.35014646649578929</v>
      </c>
      <c r="CS130" s="4">
        <f t="shared" si="998"/>
        <v>0.37592271940216759</v>
      </c>
      <c r="CT130" s="4">
        <f t="shared" si="999"/>
        <v>0.44927078159570061</v>
      </c>
      <c r="CU130" s="4">
        <f t="shared" si="1000"/>
        <v>0.38564157754310058</v>
      </c>
      <c r="CV130" s="4">
        <f t="shared" si="1001"/>
        <v>0.27624309392265245</v>
      </c>
      <c r="CW130" s="4">
        <f t="shared" si="1002"/>
        <v>0.28997697892686131</v>
      </c>
      <c r="CX130" s="4">
        <f t="shared" si="1003"/>
        <v>0.19537252491548188</v>
      </c>
      <c r="CY130" s="4">
        <f t="shared" si="1004"/>
        <v>0.24859890529254125</v>
      </c>
      <c r="CZ130" s="4">
        <f t="shared" si="1005"/>
        <v>0.34131176764712479</v>
      </c>
      <c r="DA130" s="4">
        <f t="shared" si="1006"/>
        <v>0.31164700066628098</v>
      </c>
      <c r="DB130" s="4">
        <f t="shared" si="1007"/>
        <v>0.24780500309756587</v>
      </c>
      <c r="DC130" s="4">
        <f t="shared" si="1008"/>
        <v>0.15477906878127426</v>
      </c>
      <c r="DD130" s="4">
        <f t="shared" si="1009"/>
        <v>0.17033625638760597</v>
      </c>
      <c r="DE130" s="4">
        <f t="shared" si="1010"/>
        <v>9.1617040769582839E-2</v>
      </c>
      <c r="DF130" s="4">
        <f t="shared" si="1011"/>
        <v>0.14068480397227426</v>
      </c>
      <c r="DG130" s="4">
        <f t="shared" si="1012"/>
        <v>0.18875279538786668</v>
      </c>
      <c r="DH130" s="4">
        <f t="shared" si="1013"/>
        <v>0.14425030475416806</v>
      </c>
      <c r="DI130" s="4">
        <f t="shared" si="1014"/>
        <v>0.14328960645812258</v>
      </c>
      <c r="DJ130" s="4">
        <f t="shared" si="1015"/>
        <v>8.840667068514925E-2</v>
      </c>
      <c r="DK130" s="4">
        <f t="shared" si="1016"/>
        <v>0.10784901138405942</v>
      </c>
      <c r="DL130" s="4">
        <f t="shared" si="1017"/>
        <v>-3.9603176174720861E-3</v>
      </c>
      <c r="DM130" s="4">
        <f t="shared" si="1018"/>
        <v>-2.1696252465481833E-2</v>
      </c>
      <c r="DN130" s="4">
        <f t="shared" si="1019"/>
        <v>-7.8565395871387819E-2</v>
      </c>
      <c r="DO130" s="4">
        <f t="shared" si="1020"/>
        <v>-3.89741990801895E-3</v>
      </c>
      <c r="DP130" s="4">
        <f t="shared" si="1021"/>
        <v>-8.5370585952658049E-2</v>
      </c>
      <c r="DQ130" s="4">
        <f t="shared" si="1022"/>
        <v>-0.17955747770011915</v>
      </c>
      <c r="DR130" s="4">
        <f t="shared" si="1023"/>
        <v>-0.13626592967910267</v>
      </c>
      <c r="DS130" s="4">
        <f t="shared" si="1024"/>
        <v>-0.25803738675025734</v>
      </c>
      <c r="DT130" s="4">
        <f t="shared" si="1025"/>
        <v>-1.5256614358274572</v>
      </c>
      <c r="DU130" s="4">
        <f t="shared" si="1026"/>
        <v>-0.73700834774761315</v>
      </c>
      <c r="DV130" s="4">
        <f t="shared" si="1027"/>
        <v>-0.49311883601455003</v>
      </c>
      <c r="DW130" s="4">
        <f t="shared" si="1028"/>
        <v>-0.33280981228030976</v>
      </c>
      <c r="DX130" s="4">
        <f t="shared" si="1029"/>
        <v>1.4300457024915223</v>
      </c>
      <c r="DY130" s="4">
        <f t="shared" si="1030"/>
        <v>0.70380872722821841</v>
      </c>
      <c r="DZ130" s="4">
        <f t="shared" si="1031"/>
        <v>0.56491455414270864</v>
      </c>
      <c r="EA130" s="4">
        <f t="shared" si="1032"/>
        <v>-4.254026131874538E-2</v>
      </c>
      <c r="EB130" s="4">
        <f t="shared" si="1033"/>
        <v>-0.23755339960873373</v>
      </c>
      <c r="EC130" s="4">
        <f t="shared" si="1034"/>
        <v>-0.2678763467141157</v>
      </c>
      <c r="ED130" s="4">
        <f t="shared" si="1035"/>
        <v>-0.4629540695775784</v>
      </c>
      <c r="EE130" s="4">
        <f t="shared" si="1036"/>
        <v>4.7818519156099283E-2</v>
      </c>
      <c r="EF130" s="11">
        <f t="shared" si="1037"/>
        <v>9.9011232549768721E-2</v>
      </c>
      <c r="EG130" s="11">
        <f t="shared" si="1038"/>
        <v>0.13092762296614893</v>
      </c>
      <c r="EH130" s="11">
        <f t="shared" si="1039"/>
        <v>0.32380961293703536</v>
      </c>
      <c r="EI130" s="11">
        <f t="shared" si="1040"/>
        <v>0.15695061430084975</v>
      </c>
      <c r="EJ130" s="11">
        <f t="shared" si="1041"/>
        <v>-1.0107417721561448E-2</v>
      </c>
      <c r="EK130" s="11">
        <f t="shared" si="1042"/>
        <v>-0.14971511229875764</v>
      </c>
      <c r="EL130" s="11">
        <f t="shared" si="1043"/>
        <v>-0.35822688565314076</v>
      </c>
      <c r="EM130" s="11">
        <f t="shared" si="1044"/>
        <v>-0.39217238694694095</v>
      </c>
      <c r="EN130" s="11">
        <f t="shared" si="1045"/>
        <v>-0.38247578296523543</v>
      </c>
      <c r="EO130" s="11">
        <f t="shared" si="1046"/>
        <v>-0.33138851855274154</v>
      </c>
      <c r="EP130" s="11">
        <f t="shared" si="1047"/>
        <v>-0.25033388289184633</v>
      </c>
      <c r="EQ130" s="11">
        <f t="shared" si="1048"/>
        <v>-0.2144752249247783</v>
      </c>
      <c r="ER130" s="11">
        <f t="shared" si="1049"/>
        <v>-0.16242412267703008</v>
      </c>
      <c r="ES130" s="11">
        <f t="shared" si="1050"/>
        <v>-0.13944130229322999</v>
      </c>
      <c r="ET130" s="11">
        <f t="shared" si="1051"/>
        <v>-0.12592102399171837</v>
      </c>
      <c r="EU130" s="11">
        <f t="shared" si="1052"/>
        <v>-8.2678165779113078E-2</v>
      </c>
      <c r="EV130" s="11">
        <f t="shared" si="1053"/>
        <v>-5.1735259472350269E-2</v>
      </c>
      <c r="EW130" s="11">
        <f t="shared" si="1054"/>
        <v>-4.5556667730276383E-2</v>
      </c>
      <c r="EX130" s="11">
        <f t="shared" si="1055"/>
        <v>-4.8909542978280283E-2</v>
      </c>
      <c r="EY130" s="11">
        <f t="shared" si="1056"/>
        <v>-6.613660906393104E-2</v>
      </c>
      <c r="EZ130" s="11">
        <f t="shared" si="1057"/>
        <v>-8.8156090594532527E-2</v>
      </c>
      <c r="FA130" s="11">
        <f t="shared" si="1058"/>
        <v>-0.10286517434440581</v>
      </c>
      <c r="FB130" s="11">
        <f t="shared" si="1059"/>
        <v>-0.10490474959055313</v>
      </c>
      <c r="FC130" s="11">
        <f t="shared" si="1060"/>
        <v>-0.1019508801142415</v>
      </c>
      <c r="FD130" s="11">
        <f t="shared" si="1061"/>
        <v>-9.4876528569260085E-2</v>
      </c>
      <c r="FE130" s="11">
        <f t="shared" si="1062"/>
        <v>-8.9174807199310854E-2</v>
      </c>
      <c r="FF130" s="11">
        <f t="shared" si="1063"/>
        <v>-8.3403494140666473E-2</v>
      </c>
    </row>
    <row r="131" spans="2:162" x14ac:dyDescent="0.2">
      <c r="B131" t="str">
        <f t="shared" si="907"/>
        <v xml:space="preserve">   Transportation and public utilities</v>
      </c>
      <c r="C131" s="4"/>
      <c r="D131" s="4"/>
      <c r="E131" s="4"/>
      <c r="F131" s="4"/>
      <c r="G131" s="4">
        <f t="shared" si="908"/>
        <v>0.218479745106965</v>
      </c>
      <c r="H131" s="4">
        <f t="shared" si="909"/>
        <v>1.5041212923409977E-2</v>
      </c>
      <c r="I131" s="4">
        <f t="shared" si="910"/>
        <v>5.9630292188431952E-2</v>
      </c>
      <c r="J131" s="4">
        <f t="shared" si="911"/>
        <v>0.11389863021910503</v>
      </c>
      <c r="K131" s="4">
        <f t="shared" si="912"/>
        <v>-0.10516510922147829</v>
      </c>
      <c r="L131" s="4">
        <f t="shared" si="913"/>
        <v>-6.2910038644738445E-2</v>
      </c>
      <c r="M131" s="4">
        <f t="shared" si="914"/>
        <v>-0.184986275211839</v>
      </c>
      <c r="N131" s="4">
        <f t="shared" si="915"/>
        <v>-0.16097299230906806</v>
      </c>
      <c r="O131" s="4">
        <f t="shared" si="916"/>
        <v>-3.8430839270405047E-2</v>
      </c>
      <c r="P131" s="4">
        <f t="shared" si="917"/>
        <v>-0.13580538497874328</v>
      </c>
      <c r="Q131" s="4">
        <f t="shared" si="918"/>
        <v>-2.9594554601956877E-3</v>
      </c>
      <c r="R131" s="4">
        <f t="shared" si="919"/>
        <v>-0.22112152839200441</v>
      </c>
      <c r="S131" s="4">
        <f t="shared" si="920"/>
        <v>-5.8811421177992346E-2</v>
      </c>
      <c r="T131" s="4">
        <f t="shared" si="921"/>
        <v>4.1034058268363108E-2</v>
      </c>
      <c r="U131" s="4">
        <f t="shared" si="922"/>
        <v>-3.7605947525239145E-2</v>
      </c>
      <c r="V131" s="4">
        <f t="shared" si="923"/>
        <v>0.23150183150183185</v>
      </c>
      <c r="W131" s="4">
        <f t="shared" si="924"/>
        <v>5.8286946638300297E-3</v>
      </c>
      <c r="X131" s="4">
        <f t="shared" si="925"/>
        <v>-1.4510418480468542E-2</v>
      </c>
      <c r="Y131" s="4">
        <f t="shared" si="926"/>
        <v>6.9446453890448082E-2</v>
      </c>
      <c r="Z131" s="4">
        <f t="shared" si="927"/>
        <v>5.1539012168933793E-2</v>
      </c>
      <c r="AA131" s="4">
        <f t="shared" si="928"/>
        <v>0.17884517118037793</v>
      </c>
      <c r="AB131" s="4">
        <f t="shared" si="929"/>
        <v>1.1355571327182391E-2</v>
      </c>
      <c r="AC131" s="4">
        <f t="shared" si="930"/>
        <v>0.15585151601020125</v>
      </c>
      <c r="AD131" s="4">
        <f t="shared" si="931"/>
        <v>0.2736056089149822</v>
      </c>
      <c r="AE131" s="4">
        <f t="shared" si="932"/>
        <v>0.18074131746517244</v>
      </c>
      <c r="AF131" s="4">
        <f t="shared" si="933"/>
        <v>0.38642009384488013</v>
      </c>
      <c r="AG131" s="4">
        <f t="shared" si="934"/>
        <v>8.7338628237670232E-2</v>
      </c>
      <c r="AH131" s="4">
        <f t="shared" si="935"/>
        <v>-0.22260365820951541</v>
      </c>
      <c r="AI131" s="4">
        <f t="shared" si="936"/>
        <v>0.13518170010867606</v>
      </c>
      <c r="AJ131" s="4">
        <f t="shared" si="937"/>
        <v>0.13261564864654068</v>
      </c>
      <c r="AK131" s="4">
        <f t="shared" si="938"/>
        <v>0.23408962288419019</v>
      </c>
      <c r="AL131" s="4">
        <f t="shared" si="939"/>
        <v>0.40001012683865372</v>
      </c>
      <c r="AM131" s="4">
        <f t="shared" si="940"/>
        <v>0.11044731161202927</v>
      </c>
      <c r="AN131" s="4">
        <f t="shared" si="941"/>
        <v>1.9817186454953371E-2</v>
      </c>
      <c r="AO131" s="4">
        <f t="shared" si="942"/>
        <v>-1.9644435713583899E-2</v>
      </c>
      <c r="AP131" s="4">
        <f t="shared" si="943"/>
        <v>5.6011494532790633E-2</v>
      </c>
      <c r="AQ131" s="4">
        <f t="shared" si="944"/>
        <v>-7.0376392360521317E-2</v>
      </c>
      <c r="AR131" s="4">
        <f t="shared" si="945"/>
        <v>-4.5946991681176226E-2</v>
      </c>
      <c r="AS131" s="4">
        <f t="shared" si="946"/>
        <v>-4.0776186706963279E-2</v>
      </c>
      <c r="AT131" s="4">
        <f t="shared" si="947"/>
        <v>-4.2867349368896746E-2</v>
      </c>
      <c r="AU131" s="4">
        <f t="shared" si="948"/>
        <v>2.370904262885817E-2</v>
      </c>
      <c r="AV131" s="4">
        <f t="shared" si="949"/>
        <v>-3.7727840788512428E-2</v>
      </c>
      <c r="AW131" s="4">
        <f t="shared" si="950"/>
        <v>-0.12908979955874755</v>
      </c>
      <c r="AX131" s="4">
        <f t="shared" si="951"/>
        <v>-0.32688895115345129</v>
      </c>
      <c r="AY131" s="4">
        <f t="shared" si="952"/>
        <v>-0.35446009389671346</v>
      </c>
      <c r="AZ131" s="4">
        <f t="shared" si="953"/>
        <v>-0.30492128776060134</v>
      </c>
      <c r="BA131" s="4">
        <f t="shared" si="954"/>
        <v>-0.16957248626701638</v>
      </c>
      <c r="BB131" s="4">
        <f t="shared" si="955"/>
        <v>-7.770007770007735E-2</v>
      </c>
      <c r="BC131" s="4">
        <f t="shared" si="956"/>
        <v>-5.1597051597051746E-2</v>
      </c>
      <c r="BD131" s="4">
        <f t="shared" si="957"/>
        <v>-7.1682815898754207E-2</v>
      </c>
      <c r="BE131" s="4">
        <f t="shared" si="958"/>
        <v>-0.11335353983391283</v>
      </c>
      <c r="BF131" s="4">
        <f t="shared" si="959"/>
        <v>-7.6681425779800916E-2</v>
      </c>
      <c r="BG131" s="4">
        <f t="shared" si="960"/>
        <v>-9.1734020925273663E-2</v>
      </c>
      <c r="BH131" s="4">
        <f t="shared" si="961"/>
        <v>1.2441524833283637E-2</v>
      </c>
      <c r="BI131" s="4">
        <f t="shared" si="962"/>
        <v>1.7425505962012328E-2</v>
      </c>
      <c r="BJ131" s="4">
        <f t="shared" si="963"/>
        <v>7.700332853097562E-2</v>
      </c>
      <c r="BK131" s="4">
        <f t="shared" si="964"/>
        <v>3.9734770407529964E-2</v>
      </c>
      <c r="BL131" s="4">
        <f t="shared" si="965"/>
        <v>-3.7084651898734368E-2</v>
      </c>
      <c r="BM131" s="4">
        <f t="shared" si="966"/>
        <v>-7.3955380253913378E-2</v>
      </c>
      <c r="BN131" s="4">
        <f t="shared" si="967"/>
        <v>-8.0789286850931535E-2</v>
      </c>
      <c r="BO131" s="4">
        <f t="shared" si="968"/>
        <v>-4.8732943469781253E-3</v>
      </c>
      <c r="BP131" s="4">
        <f t="shared" si="969"/>
        <v>3.1395657739029609E-2</v>
      </c>
      <c r="BQ131" s="4">
        <f t="shared" si="970"/>
        <v>7.1994240460763151E-2</v>
      </c>
      <c r="BR131" s="4">
        <f t="shared" si="971"/>
        <v>4.7459718563868589E-2</v>
      </c>
      <c r="BS131" s="4">
        <f t="shared" si="972"/>
        <v>6.8283494231221875E-2</v>
      </c>
      <c r="BT131" s="4">
        <f t="shared" si="973"/>
        <v>8.8809946714031598E-2</v>
      </c>
      <c r="BU131" s="4">
        <f t="shared" si="974"/>
        <v>7.89540905185422E-2</v>
      </c>
      <c r="BV131" s="4">
        <f t="shared" si="975"/>
        <v>9.0036014405762199E-2</v>
      </c>
      <c r="BW131" s="4">
        <f t="shared" si="976"/>
        <v>2.9687143183375599E-2</v>
      </c>
      <c r="BX131" s="4">
        <f t="shared" si="977"/>
        <v>4.5347360783608032E-3</v>
      </c>
      <c r="BY131" s="4">
        <f t="shared" si="978"/>
        <v>-4.0543279951348037E-2</v>
      </c>
      <c r="BZ131" s="4">
        <f t="shared" si="979"/>
        <v>-0.11865051825650952</v>
      </c>
      <c r="CA131" s="4">
        <f t="shared" si="980"/>
        <v>-0.16015303512245066</v>
      </c>
      <c r="CB131" s="4">
        <f t="shared" si="981"/>
        <v>-0.26701081393796461</v>
      </c>
      <c r="CC131" s="4">
        <f t="shared" si="982"/>
        <v>-0.26426239701538917</v>
      </c>
      <c r="CD131" s="4">
        <f t="shared" si="983"/>
        <v>-0.23743300997218636</v>
      </c>
      <c r="CE131" s="4">
        <f t="shared" si="984"/>
        <v>-0.21362613129967331</v>
      </c>
      <c r="CF131" s="4">
        <f t="shared" si="985"/>
        <v>-0.11738742545898509</v>
      </c>
      <c r="CG131" s="4">
        <f t="shared" si="986"/>
        <v>-4.9867021276596063E-2</v>
      </c>
      <c r="CH131" s="4">
        <f t="shared" si="987"/>
        <v>2.151720180744562E-2</v>
      </c>
      <c r="CI131" s="4">
        <f t="shared" si="988"/>
        <v>6.7218821269955376E-2</v>
      </c>
      <c r="CJ131" s="4">
        <f t="shared" si="989"/>
        <v>0.11232195774782529</v>
      </c>
      <c r="CK131" s="4">
        <f t="shared" si="990"/>
        <v>0.12644336291630906</v>
      </c>
      <c r="CL131" s="4">
        <f t="shared" si="991"/>
        <v>7.5892327759990247E-2</v>
      </c>
      <c r="CM131" s="4">
        <f t="shared" si="992"/>
        <v>7.5671585319712506E-2</v>
      </c>
      <c r="CN131" s="4">
        <f t="shared" si="993"/>
        <v>7.2804133395960188E-2</v>
      </c>
      <c r="CO131" s="4">
        <f t="shared" si="994"/>
        <v>3.7384924529183232E-2</v>
      </c>
      <c r="CP131" s="4">
        <f t="shared" si="995"/>
        <v>4.1824476613146713E-2</v>
      </c>
      <c r="CQ131" s="4">
        <f t="shared" si="996"/>
        <v>1.8477030741160104E-2</v>
      </c>
      <c r="CR131" s="4">
        <f t="shared" si="997"/>
        <v>3.6616623947272435E-2</v>
      </c>
      <c r="CS131" s="4">
        <f t="shared" si="998"/>
        <v>7.2906224368905828E-2</v>
      </c>
      <c r="CT131" s="4">
        <f t="shared" si="999"/>
        <v>0.12868560075856744</v>
      </c>
      <c r="CU131" s="4">
        <f t="shared" si="1000"/>
        <v>0.2174839129167504</v>
      </c>
      <c r="CV131" s="4">
        <f t="shared" si="1001"/>
        <v>0.24282659062555628</v>
      </c>
      <c r="CW131" s="4">
        <f t="shared" si="1002"/>
        <v>0.24791924915884542</v>
      </c>
      <c r="CX131" s="4">
        <f t="shared" si="1003"/>
        <v>0.24805725073539092</v>
      </c>
      <c r="CY131" s="4">
        <f t="shared" si="1004"/>
        <v>0.22679198377565041</v>
      </c>
      <c r="CZ131" s="4">
        <f t="shared" si="1005"/>
        <v>0.16956890367181901</v>
      </c>
      <c r="DA131" s="4">
        <f t="shared" si="1006"/>
        <v>0.16979388312162824</v>
      </c>
      <c r="DB131" s="4">
        <f t="shared" si="1007"/>
        <v>0.20721625259020354</v>
      </c>
      <c r="DC131" s="4">
        <f t="shared" si="1008"/>
        <v>0.15689932999745507</v>
      </c>
      <c r="DD131" s="4">
        <f t="shared" si="1009"/>
        <v>0.20188000757050018</v>
      </c>
      <c r="DE131" s="4">
        <f t="shared" si="1010"/>
        <v>0.22279598550784946</v>
      </c>
      <c r="DF131" s="4">
        <f t="shared" si="1011"/>
        <v>0.18413158166959764</v>
      </c>
      <c r="DG131" s="4">
        <f t="shared" si="1012"/>
        <v>0.22363102931823323</v>
      </c>
      <c r="DH131" s="4">
        <f t="shared" si="1013"/>
        <v>0.2112962210483541</v>
      </c>
      <c r="DI131" s="4">
        <f t="shared" si="1014"/>
        <v>0.19576185671039384</v>
      </c>
      <c r="DJ131" s="4">
        <f t="shared" si="1015"/>
        <v>0.20695197910387808</v>
      </c>
      <c r="DK131" s="4">
        <f t="shared" si="1016"/>
        <v>0.18973437187936948</v>
      </c>
      <c r="DL131" s="4">
        <f t="shared" si="1017"/>
        <v>0.14257143422902543</v>
      </c>
      <c r="DM131" s="4">
        <f t="shared" si="1018"/>
        <v>9.8619329388560717E-2</v>
      </c>
      <c r="DN131" s="4">
        <f t="shared" si="1019"/>
        <v>9.4278475045666915E-2</v>
      </c>
      <c r="DO131" s="4">
        <f t="shared" si="1020"/>
        <v>8.1845818068438644E-2</v>
      </c>
      <c r="DP131" s="4">
        <f t="shared" si="1021"/>
        <v>0.12029491656965403</v>
      </c>
      <c r="DQ131" s="4">
        <f t="shared" si="1022"/>
        <v>0.16025022203343953</v>
      </c>
      <c r="DR131" s="4">
        <f t="shared" si="1023"/>
        <v>0.14970059880239459</v>
      </c>
      <c r="DS131" s="4">
        <f t="shared" si="1024"/>
        <v>0.14717687985014694</v>
      </c>
      <c r="DT131" s="4">
        <f t="shared" si="1025"/>
        <v>-0.23879918125994948</v>
      </c>
      <c r="DU131" s="4">
        <f t="shared" si="1026"/>
        <v>-0.25381665037226425</v>
      </c>
      <c r="DV131" s="4">
        <f t="shared" si="1027"/>
        <v>-0.19499756253046835</v>
      </c>
      <c r="DW131" s="4">
        <f t="shared" si="1028"/>
        <v>-0.21688729339615628</v>
      </c>
      <c r="DX131" s="4">
        <f t="shared" si="1029"/>
        <v>8.213811840525681E-2</v>
      </c>
      <c r="DY131" s="4">
        <f t="shared" si="1030"/>
        <v>0.12852159366776125</v>
      </c>
      <c r="DZ131" s="4">
        <f t="shared" si="1031"/>
        <v>0.22070138495181038</v>
      </c>
      <c r="EA131" s="4">
        <f t="shared" si="1032"/>
        <v>0.37475944495087671</v>
      </c>
      <c r="EB131" s="4">
        <f t="shared" si="1033"/>
        <v>0.42919311694015216</v>
      </c>
      <c r="EC131" s="4">
        <f t="shared" si="1034"/>
        <v>0.41843458537825273</v>
      </c>
      <c r="ED131" s="4">
        <f t="shared" si="1035"/>
        <v>0.24780529035480287</v>
      </c>
      <c r="EE131" s="4">
        <f t="shared" si="1036"/>
        <v>0.16832118742946828</v>
      </c>
      <c r="EF131" s="11">
        <f t="shared" si="1037"/>
        <v>0.14746974030647972</v>
      </c>
      <c r="EG131" s="11">
        <f t="shared" si="1038"/>
        <v>9.8753506639237876E-2</v>
      </c>
      <c r="EH131" s="11">
        <f t="shared" si="1039"/>
        <v>8.157726285842648E-2</v>
      </c>
      <c r="EI131" s="11">
        <f t="shared" si="1040"/>
        <v>3.3375773684503771E-2</v>
      </c>
      <c r="EJ131" s="11">
        <f t="shared" si="1041"/>
        <v>5.078115661549451E-2</v>
      </c>
      <c r="EK131" s="11">
        <f t="shared" si="1042"/>
        <v>2.5221395287205958E-2</v>
      </c>
      <c r="EL131" s="11">
        <f t="shared" si="1043"/>
        <v>2.3221845205684186E-2</v>
      </c>
      <c r="EM131" s="11">
        <f t="shared" si="1044"/>
        <v>1.4136855671236527E-2</v>
      </c>
      <c r="EN131" s="11">
        <f t="shared" si="1045"/>
        <v>1.2276450740829944E-2</v>
      </c>
      <c r="EO131" s="11">
        <f t="shared" si="1046"/>
        <v>1.6338424172023906E-2</v>
      </c>
      <c r="EP131" s="11">
        <f t="shared" si="1047"/>
        <v>1.3300927510467204E-2</v>
      </c>
      <c r="EQ131" s="11">
        <f t="shared" si="1048"/>
        <v>1.1253787173866893E-2</v>
      </c>
      <c r="ER131" s="11">
        <f t="shared" si="1049"/>
        <v>1.1592627962372273E-2</v>
      </c>
      <c r="ES131" s="11">
        <f t="shared" si="1050"/>
        <v>1.3102139752866511E-2</v>
      </c>
      <c r="ET131" s="11">
        <f t="shared" si="1051"/>
        <v>2.0169733228577014E-2</v>
      </c>
      <c r="EU131" s="11">
        <f t="shared" si="1052"/>
        <v>2.0831918580325619E-2</v>
      </c>
      <c r="EV131" s="11">
        <f t="shared" si="1053"/>
        <v>2.3518862086907146E-2</v>
      </c>
      <c r="EW131" s="11">
        <f t="shared" si="1054"/>
        <v>2.7778749109410108E-2</v>
      </c>
      <c r="EX131" s="11">
        <f t="shared" si="1055"/>
        <v>3.7186632336908269E-2</v>
      </c>
      <c r="EY131" s="11">
        <f t="shared" si="1056"/>
        <v>4.6613334493911605E-2</v>
      </c>
      <c r="EZ131" s="11">
        <f t="shared" si="1057"/>
        <v>5.5249077445725471E-2</v>
      </c>
      <c r="FA131" s="11">
        <f t="shared" si="1058"/>
        <v>5.9782335256938379E-2</v>
      </c>
      <c r="FB131" s="11">
        <f t="shared" si="1059"/>
        <v>5.5290492198947896E-2</v>
      </c>
      <c r="FC131" s="11">
        <f t="shared" si="1060"/>
        <v>5.3353489262836749E-2</v>
      </c>
      <c r="FD131" s="11">
        <f t="shared" si="1061"/>
        <v>5.1881077685399256E-2</v>
      </c>
      <c r="FE131" s="11">
        <f t="shared" si="1062"/>
        <v>5.1780224503681076E-2</v>
      </c>
      <c r="FF131" s="11">
        <f t="shared" si="1063"/>
        <v>5.2847645696488831E-2</v>
      </c>
    </row>
    <row r="132" spans="2:162" x14ac:dyDescent="0.2">
      <c r="B132" t="str">
        <f t="shared" si="907"/>
        <v xml:space="preserve">   Information</v>
      </c>
      <c r="C132" s="4"/>
      <c r="D132" s="4"/>
      <c r="E132" s="4"/>
      <c r="F132" s="4"/>
      <c r="G132" s="4">
        <f t="shared" si="908"/>
        <v>4.8551054468214568E-2</v>
      </c>
      <c r="H132" s="4">
        <f t="shared" si="909"/>
        <v>0.11431321821791729</v>
      </c>
      <c r="I132" s="4">
        <f t="shared" si="910"/>
        <v>0.12820512820512792</v>
      </c>
      <c r="J132" s="4">
        <f t="shared" si="911"/>
        <v>0.23379192518658426</v>
      </c>
      <c r="K132" s="4">
        <f t="shared" si="912"/>
        <v>0.22234908806826745</v>
      </c>
      <c r="L132" s="4">
        <f t="shared" si="913"/>
        <v>0.17674725143045458</v>
      </c>
      <c r="M132" s="4">
        <f t="shared" si="914"/>
        <v>0.1670843776106932</v>
      </c>
      <c r="N132" s="4">
        <f t="shared" si="915"/>
        <v>0.16991593632623855</v>
      </c>
      <c r="O132" s="4">
        <f t="shared" si="916"/>
        <v>0.18919797794661039</v>
      </c>
      <c r="P132" s="4">
        <f t="shared" si="917"/>
        <v>0.24799244213509652</v>
      </c>
      <c r="Q132" s="4">
        <f t="shared" si="918"/>
        <v>0.32258064516129092</v>
      </c>
      <c r="R132" s="4">
        <f t="shared" si="919"/>
        <v>0.2211215283920043</v>
      </c>
      <c r="S132" s="4">
        <f t="shared" si="920"/>
        <v>0.21172111624077397</v>
      </c>
      <c r="T132" s="4">
        <f t="shared" si="921"/>
        <v>0.19930828301776213</v>
      </c>
      <c r="U132" s="4">
        <f t="shared" si="922"/>
        <v>0.10124678179872154</v>
      </c>
      <c r="V132" s="4">
        <f t="shared" si="923"/>
        <v>0.36923076923076914</v>
      </c>
      <c r="W132" s="4">
        <f t="shared" si="924"/>
        <v>0.3730364584851219</v>
      </c>
      <c r="X132" s="4">
        <f t="shared" si="925"/>
        <v>0.45852922398281931</v>
      </c>
      <c r="Y132" s="4">
        <f t="shared" si="926"/>
        <v>0.55846523336902087</v>
      </c>
      <c r="Z132" s="4">
        <f t="shared" si="927"/>
        <v>0.47816750178954909</v>
      </c>
      <c r="AA132" s="4">
        <f t="shared" si="928"/>
        <v>0.47408164424005028</v>
      </c>
      <c r="AB132" s="4">
        <f t="shared" si="929"/>
        <v>0.43718949609652236</v>
      </c>
      <c r="AC132" s="4">
        <f t="shared" si="930"/>
        <v>0.28336639274582059</v>
      </c>
      <c r="AD132" s="4">
        <f t="shared" si="931"/>
        <v>0.20235414826003964</v>
      </c>
      <c r="AE132" s="4">
        <f t="shared" si="932"/>
        <v>0.23079275922475839</v>
      </c>
      <c r="AF132" s="4">
        <f t="shared" si="933"/>
        <v>0.22357162572453823</v>
      </c>
      <c r="AG132" s="4">
        <f t="shared" si="934"/>
        <v>0.39029449493708845</v>
      </c>
      <c r="AH132" s="4">
        <f t="shared" si="935"/>
        <v>0.34597436034972912</v>
      </c>
      <c r="AI132" s="4">
        <f t="shared" si="936"/>
        <v>0.32867707477403418</v>
      </c>
      <c r="AJ132" s="4">
        <f t="shared" si="937"/>
        <v>0.26003068362066722</v>
      </c>
      <c r="AK132" s="4">
        <f t="shared" si="938"/>
        <v>0.2520965169522047</v>
      </c>
      <c r="AL132" s="4">
        <f t="shared" si="939"/>
        <v>0.29367832097015056</v>
      </c>
      <c r="AM132" s="4">
        <f t="shared" si="940"/>
        <v>0.43676891410211327</v>
      </c>
      <c r="AN132" s="4">
        <f t="shared" si="941"/>
        <v>0.46322673338452758</v>
      </c>
      <c r="AO132" s="4">
        <f t="shared" si="942"/>
        <v>0.62371083390629578</v>
      </c>
      <c r="AP132" s="4">
        <f t="shared" si="943"/>
        <v>0.58446776903782072</v>
      </c>
      <c r="AQ132" s="4">
        <f t="shared" si="944"/>
        <v>0.70376392360521267</v>
      </c>
      <c r="AR132" s="4">
        <f t="shared" si="945"/>
        <v>0.84881021474172946</v>
      </c>
      <c r="AS132" s="4">
        <f t="shared" si="946"/>
        <v>0.82991532944760371</v>
      </c>
      <c r="AT132" s="4">
        <f t="shared" si="947"/>
        <v>0.86925458442486292</v>
      </c>
      <c r="AU132" s="4">
        <f t="shared" si="948"/>
        <v>0.54056617193797696</v>
      </c>
      <c r="AV132" s="4">
        <f t="shared" si="949"/>
        <v>0.22636704473107161</v>
      </c>
      <c r="AW132" s="4">
        <f t="shared" si="950"/>
        <v>-0.13847814861756599</v>
      </c>
      <c r="AX132" s="4">
        <f t="shared" si="951"/>
        <v>-0.27552068740076513</v>
      </c>
      <c r="AY132" s="4">
        <f t="shared" si="952"/>
        <v>-0.38028169014084473</v>
      </c>
      <c r="AZ132" s="4">
        <f t="shared" si="953"/>
        <v>-0.31201248049922009</v>
      </c>
      <c r="BA132" s="4">
        <f t="shared" si="954"/>
        <v>-0.23405779794602416</v>
      </c>
      <c r="BB132" s="4">
        <f t="shared" si="955"/>
        <v>-0.1918220668220674</v>
      </c>
      <c r="BC132" s="4">
        <f t="shared" si="956"/>
        <v>-0.13022113022113144</v>
      </c>
      <c r="BD132" s="4">
        <f t="shared" si="957"/>
        <v>-0.13842198932173178</v>
      </c>
      <c r="BE132" s="4">
        <f t="shared" si="958"/>
        <v>-7.6390429018505082E-2</v>
      </c>
      <c r="BF132" s="4">
        <f t="shared" si="959"/>
        <v>-3.2156726939916426E-2</v>
      </c>
      <c r="BG132" s="4">
        <f t="shared" si="960"/>
        <v>3.9668765805524565E-2</v>
      </c>
      <c r="BH132" s="4">
        <f t="shared" si="961"/>
        <v>0.11197372349955166</v>
      </c>
      <c r="BI132" s="4">
        <f t="shared" si="962"/>
        <v>6.9702023848048439E-2</v>
      </c>
      <c r="BJ132" s="4">
        <f t="shared" si="963"/>
        <v>7.9487306870684837E-2</v>
      </c>
      <c r="BK132" s="4">
        <f t="shared" si="964"/>
        <v>0.10678719547023516</v>
      </c>
      <c r="BL132" s="4">
        <f t="shared" si="965"/>
        <v>9.6420094936708431E-2</v>
      </c>
      <c r="BM132" s="4">
        <f t="shared" si="966"/>
        <v>0.13805004314063948</v>
      </c>
      <c r="BN132" s="4">
        <f t="shared" si="967"/>
        <v>0.11506352975738733</v>
      </c>
      <c r="BO132" s="4">
        <f t="shared" si="968"/>
        <v>0.10477582846003886</v>
      </c>
      <c r="BP132" s="4">
        <f t="shared" si="969"/>
        <v>0.2245997053638269</v>
      </c>
      <c r="BQ132" s="4">
        <f t="shared" si="970"/>
        <v>0.32157427405807554</v>
      </c>
      <c r="BR132" s="4">
        <f t="shared" si="971"/>
        <v>0.3630668470135972</v>
      </c>
      <c r="BS132" s="4">
        <f t="shared" si="972"/>
        <v>0.38144572639510266</v>
      </c>
      <c r="BT132" s="4">
        <f t="shared" si="973"/>
        <v>0.31317191736000755</v>
      </c>
      <c r="BU132" s="4">
        <f t="shared" si="974"/>
        <v>0.2043517636950502</v>
      </c>
      <c r="BV132" s="4">
        <f t="shared" si="975"/>
        <v>0.1777634130575293</v>
      </c>
      <c r="BW132" s="4">
        <f t="shared" si="976"/>
        <v>0.20095912308746175</v>
      </c>
      <c r="BX132" s="4">
        <f t="shared" si="977"/>
        <v>0.21539996372211218</v>
      </c>
      <c r="BY132" s="4">
        <f t="shared" si="978"/>
        <v>0.29506498186814462</v>
      </c>
      <c r="BZ132" s="4">
        <f t="shared" si="979"/>
        <v>0.30222301820054248</v>
      </c>
      <c r="CA132" s="4">
        <f t="shared" si="980"/>
        <v>0.19574259848299547</v>
      </c>
      <c r="CB132" s="4">
        <f t="shared" si="981"/>
        <v>4.4501802322993798E-2</v>
      </c>
      <c r="CC132" s="4">
        <f t="shared" si="982"/>
        <v>-0.11769669783038375</v>
      </c>
      <c r="CD132" s="4">
        <f t="shared" si="983"/>
        <v>-0.1763788074079107</v>
      </c>
      <c r="CE132" s="4">
        <f t="shared" si="984"/>
        <v>-0.14241742086644926</v>
      </c>
      <c r="CF132" s="4">
        <f t="shared" si="985"/>
        <v>-6.5736958257030909E-2</v>
      </c>
      <c r="CG132" s="4">
        <f t="shared" si="986"/>
        <v>1.6622340425531696E-2</v>
      </c>
      <c r="CH132" s="4">
        <f t="shared" si="987"/>
        <v>8.1287206828125999E-2</v>
      </c>
      <c r="CI132" s="4">
        <f t="shared" si="988"/>
        <v>6.0016804705316715E-2</v>
      </c>
      <c r="CJ132" s="4">
        <f t="shared" si="989"/>
        <v>8.3644011088806841E-2</v>
      </c>
      <c r="CK132" s="4">
        <f t="shared" si="990"/>
        <v>0.11690046760187049</v>
      </c>
      <c r="CL132" s="4">
        <f t="shared" si="991"/>
        <v>7.1149057274990463E-2</v>
      </c>
      <c r="CM132" s="4">
        <f t="shared" si="992"/>
        <v>0.11587211502081046</v>
      </c>
      <c r="CN132" s="4">
        <f t="shared" si="993"/>
        <v>0.11272898074213202</v>
      </c>
      <c r="CO132" s="4">
        <f t="shared" si="994"/>
        <v>1.1682788915370031E-2</v>
      </c>
      <c r="CP132" s="4">
        <f t="shared" si="995"/>
        <v>1.8588656272509864E-2</v>
      </c>
      <c r="CQ132" s="4">
        <f t="shared" si="996"/>
        <v>2.0786659583804597E-2</v>
      </c>
      <c r="CR132" s="4">
        <f t="shared" si="997"/>
        <v>3.6616623947271658E-2</v>
      </c>
      <c r="CS132" s="4">
        <f t="shared" si="998"/>
        <v>0.12758589264558448</v>
      </c>
      <c r="CT132" s="4">
        <f t="shared" si="999"/>
        <v>0.17609608524856563</v>
      </c>
      <c r="CU132" s="4">
        <f t="shared" si="1000"/>
        <v>0.19506289096657001</v>
      </c>
      <c r="CV132" s="4">
        <f t="shared" si="1001"/>
        <v>0.22277668864729916</v>
      </c>
      <c r="CW132" s="4">
        <f t="shared" si="1002"/>
        <v>0.29219054365149555</v>
      </c>
      <c r="CX132" s="4">
        <f t="shared" si="1003"/>
        <v>0.21073890327962413</v>
      </c>
      <c r="CY132" s="4">
        <f t="shared" si="1004"/>
        <v>0.14392568201146871</v>
      </c>
      <c r="CZ132" s="4">
        <f t="shared" si="1005"/>
        <v>0.15435118154742575</v>
      </c>
      <c r="DA132" s="4">
        <f t="shared" si="1006"/>
        <v>0.17624175210093282</v>
      </c>
      <c r="DB132" s="4">
        <f t="shared" si="1007"/>
        <v>0.31189250389865708</v>
      </c>
      <c r="DC132" s="4">
        <f t="shared" si="1008"/>
        <v>0.41981172080400497</v>
      </c>
      <c r="DD132" s="4">
        <f t="shared" si="1009"/>
        <v>0.48787668496204178</v>
      </c>
      <c r="DE132" s="4">
        <f t="shared" si="1010"/>
        <v>0.49556490234456257</v>
      </c>
      <c r="DF132" s="4">
        <f t="shared" si="1011"/>
        <v>0.47998344884659055</v>
      </c>
      <c r="DG132" s="4">
        <f t="shared" si="1012"/>
        <v>0.47188198846966556</v>
      </c>
      <c r="DH132" s="4">
        <f t="shared" si="1013"/>
        <v>0.41243396993092296</v>
      </c>
      <c r="DI132" s="4">
        <f t="shared" si="1014"/>
        <v>0.35923309788092644</v>
      </c>
      <c r="DJ132" s="4">
        <f t="shared" si="1015"/>
        <v>0.31946955997588933</v>
      </c>
      <c r="DK132" s="4">
        <f t="shared" si="1016"/>
        <v>0.30557219892151066</v>
      </c>
      <c r="DL132" s="4">
        <f t="shared" si="1017"/>
        <v>0.42573414387833758</v>
      </c>
      <c r="DM132" s="4">
        <f t="shared" si="1018"/>
        <v>0.53254437869822446</v>
      </c>
      <c r="DN132" s="4">
        <f t="shared" si="1019"/>
        <v>0.55388604089328741</v>
      </c>
      <c r="DO132" s="4">
        <f t="shared" si="1020"/>
        <v>0.62748460519136362</v>
      </c>
      <c r="DP132" s="4">
        <f t="shared" si="1021"/>
        <v>0.57431121459060985</v>
      </c>
      <c r="DQ132" s="4">
        <f t="shared" si="1022"/>
        <v>0.59080202340039478</v>
      </c>
      <c r="DR132" s="4">
        <f t="shared" si="1023"/>
        <v>0.51243666513127539</v>
      </c>
      <c r="DS132" s="4">
        <f t="shared" si="1024"/>
        <v>0.47784701250047651</v>
      </c>
      <c r="DT132" s="4">
        <f t="shared" si="1025"/>
        <v>0.32597983473580511</v>
      </c>
      <c r="DU132" s="4">
        <f t="shared" si="1026"/>
        <v>0.15228999022335971</v>
      </c>
      <c r="DV132" s="4">
        <f t="shared" si="1027"/>
        <v>0.26812164847939518</v>
      </c>
      <c r="DW132" s="4">
        <f t="shared" si="1028"/>
        <v>0.18884152269837809</v>
      </c>
      <c r="DX132" s="4">
        <f t="shared" si="1029"/>
        <v>0.32223415682062245</v>
      </c>
      <c r="DY132" s="4">
        <f t="shared" si="1030"/>
        <v>0.41208510985536212</v>
      </c>
      <c r="DZ132" s="4">
        <f t="shared" si="1031"/>
        <v>0.53251802057179842</v>
      </c>
      <c r="EA132" s="4">
        <f t="shared" si="1032"/>
        <v>0.51048313582497684</v>
      </c>
      <c r="EB132" s="4">
        <f t="shared" si="1033"/>
        <v>0.59887411666067814</v>
      </c>
      <c r="EC132" s="4">
        <f t="shared" si="1034"/>
        <v>0.41256867997575358</v>
      </c>
      <c r="ED132" s="4">
        <f t="shared" si="1035"/>
        <v>6.1471079777936838E-2</v>
      </c>
      <c r="EE132" s="4">
        <f t="shared" si="1036"/>
        <v>1.3389185363708769E-2</v>
      </c>
      <c r="EF132" s="11">
        <f t="shared" si="1037"/>
        <v>-0.31898736574924819</v>
      </c>
      <c r="EG132" s="11">
        <f t="shared" si="1038"/>
        <v>-0.33366934729755043</v>
      </c>
      <c r="EH132" s="11">
        <f t="shared" si="1039"/>
        <v>-0.23864453095755053</v>
      </c>
      <c r="EI132" s="11">
        <f t="shared" si="1040"/>
        <v>-0.20297949852233355</v>
      </c>
      <c r="EJ132" s="11">
        <f t="shared" si="1041"/>
        <v>-3.4586493754582413E-2</v>
      </c>
      <c r="EK132" s="11">
        <f t="shared" si="1042"/>
        <v>2.6070537311455602E-2</v>
      </c>
      <c r="EL132" s="11">
        <f t="shared" si="1043"/>
        <v>0.10801588057525385</v>
      </c>
      <c r="EM132" s="11">
        <f t="shared" si="1044"/>
        <v>0.19669099050358715</v>
      </c>
      <c r="EN132" s="11">
        <f t="shared" si="1045"/>
        <v>0.24734302491130583</v>
      </c>
      <c r="EO132" s="11">
        <f t="shared" si="1046"/>
        <v>0.32811599368155231</v>
      </c>
      <c r="EP132" s="11">
        <f t="shared" si="1047"/>
        <v>0.28118131090856191</v>
      </c>
      <c r="EQ132" s="11">
        <f t="shared" si="1048"/>
        <v>0.21686871331882987</v>
      </c>
      <c r="ER132" s="11">
        <f t="shared" si="1049"/>
        <v>0.1465845599938532</v>
      </c>
      <c r="ES132" s="11">
        <f t="shared" si="1050"/>
        <v>7.215337281637843E-2</v>
      </c>
      <c r="ET132" s="11">
        <f t="shared" si="1051"/>
        <v>3.1306180476018068E-2</v>
      </c>
      <c r="EU132" s="11">
        <f t="shared" si="1052"/>
        <v>1.5772214177905475E-2</v>
      </c>
      <c r="EV132" s="11">
        <f t="shared" si="1053"/>
        <v>2.0287049716950167E-2</v>
      </c>
      <c r="EW132" s="11">
        <f t="shared" si="1054"/>
        <v>4.048085286802685E-2</v>
      </c>
      <c r="EX132" s="11">
        <f t="shared" si="1055"/>
        <v>7.852359498230059E-2</v>
      </c>
      <c r="EY132" s="11">
        <f t="shared" si="1056"/>
        <v>0.11039814162493539</v>
      </c>
      <c r="EZ132" s="11">
        <f t="shared" si="1057"/>
        <v>0.14507474575158319</v>
      </c>
      <c r="FA132" s="11">
        <f t="shared" si="1058"/>
        <v>0.17147441706218114</v>
      </c>
      <c r="FB132" s="11">
        <f t="shared" si="1059"/>
        <v>0.18932635117662275</v>
      </c>
      <c r="FC132" s="11">
        <f t="shared" si="1060"/>
        <v>0.19897185447604962</v>
      </c>
      <c r="FD132" s="11">
        <f t="shared" si="1061"/>
        <v>0.20327861146189194</v>
      </c>
      <c r="FE132" s="11">
        <f t="shared" si="1062"/>
        <v>0.20567712048839512</v>
      </c>
      <c r="FF132" s="11">
        <f t="shared" si="1063"/>
        <v>0.20209491604811325</v>
      </c>
    </row>
    <row r="133" spans="2:162" x14ac:dyDescent="0.2">
      <c r="B133" t="str">
        <f t="shared" si="907"/>
        <v xml:space="preserve">   Financial activities</v>
      </c>
      <c r="C133" s="4"/>
      <c r="D133" s="4"/>
      <c r="E133" s="4"/>
      <c r="F133" s="4"/>
      <c r="G133" s="4">
        <f t="shared" si="908"/>
        <v>9.1033227127913247E-3</v>
      </c>
      <c r="H133" s="4">
        <f t="shared" si="909"/>
        <v>1.804945550809205E-2</v>
      </c>
      <c r="I133" s="4">
        <f t="shared" si="910"/>
        <v>-2.683363148479424E-2</v>
      </c>
      <c r="J133" s="4">
        <f t="shared" si="911"/>
        <v>0</v>
      </c>
      <c r="K133" s="4">
        <f t="shared" si="912"/>
        <v>6.3099065532885287E-2</v>
      </c>
      <c r="L133" s="4">
        <f t="shared" si="913"/>
        <v>2.6961445133458616E-2</v>
      </c>
      <c r="M133" s="4">
        <f t="shared" si="914"/>
        <v>0.12829693280821147</v>
      </c>
      <c r="N133" s="4">
        <f t="shared" si="915"/>
        <v>0.26232635783700009</v>
      </c>
      <c r="O133" s="4">
        <f t="shared" si="916"/>
        <v>0.21580394359535332</v>
      </c>
      <c r="P133" s="4">
        <f t="shared" si="917"/>
        <v>0.21551724137930928</v>
      </c>
      <c r="Q133" s="4">
        <f t="shared" si="918"/>
        <v>0.33737792246226628</v>
      </c>
      <c r="R133" s="4">
        <f t="shared" si="919"/>
        <v>0.17689722271360361</v>
      </c>
      <c r="S133" s="4">
        <f t="shared" si="920"/>
        <v>0.36463081130355635</v>
      </c>
      <c r="T133" s="4">
        <f t="shared" si="921"/>
        <v>0.21103229966586665</v>
      </c>
      <c r="U133" s="4">
        <f t="shared" si="922"/>
        <v>-4.6284243107986553E-2</v>
      </c>
      <c r="V133" s="4">
        <f t="shared" si="923"/>
        <v>-0.14358974358974447</v>
      </c>
      <c r="W133" s="4">
        <f t="shared" si="924"/>
        <v>-0.37886515314895314</v>
      </c>
      <c r="X133" s="4">
        <f t="shared" si="925"/>
        <v>-0.28150211852109869</v>
      </c>
      <c r="Y133" s="4">
        <f t="shared" si="926"/>
        <v>-0.11574408981741434</v>
      </c>
      <c r="Z133" s="4">
        <f t="shared" si="927"/>
        <v>8.5898353614888873E-2</v>
      </c>
      <c r="AA133" s="4">
        <f t="shared" si="928"/>
        <v>0.16465110997558657</v>
      </c>
      <c r="AB133" s="4">
        <f t="shared" si="929"/>
        <v>0.23846699787083131</v>
      </c>
      <c r="AC133" s="4">
        <f t="shared" si="930"/>
        <v>0.17285349957495039</v>
      </c>
      <c r="AD133" s="4">
        <f t="shared" si="931"/>
        <v>0.11970245390030496</v>
      </c>
      <c r="AE133" s="4">
        <f t="shared" si="932"/>
        <v>7.2296526986068532E-2</v>
      </c>
      <c r="AF133" s="4">
        <f t="shared" si="933"/>
        <v>0.12972674579078144</v>
      </c>
      <c r="AG133" s="4">
        <f t="shared" si="934"/>
        <v>0.17194792434291437</v>
      </c>
      <c r="AH133" s="4">
        <f t="shared" si="935"/>
        <v>0.3218366142788181</v>
      </c>
      <c r="AI133" s="4">
        <f t="shared" si="936"/>
        <v>0.26241153550507634</v>
      </c>
      <c r="AJ133" s="4">
        <f t="shared" si="937"/>
        <v>0.4472527758275478</v>
      </c>
      <c r="AK133" s="4">
        <f t="shared" si="938"/>
        <v>0.50162062046612155</v>
      </c>
      <c r="AL133" s="4">
        <f t="shared" si="939"/>
        <v>0.54431757766019473</v>
      </c>
      <c r="AM133" s="4">
        <f t="shared" si="940"/>
        <v>0.6175008785581616</v>
      </c>
      <c r="AN133" s="4">
        <f t="shared" si="941"/>
        <v>0.39386658079219233</v>
      </c>
      <c r="AO133" s="4">
        <f t="shared" si="942"/>
        <v>0.32167763480993911</v>
      </c>
      <c r="AP133" s="4">
        <f t="shared" si="943"/>
        <v>9.2540730097654678E-2</v>
      </c>
      <c r="AQ133" s="4">
        <f t="shared" si="944"/>
        <v>9.2217341713785692E-2</v>
      </c>
      <c r="AR133" s="4">
        <f t="shared" si="945"/>
        <v>9.6730508802478701E-3</v>
      </c>
      <c r="AS133" s="4">
        <f t="shared" si="946"/>
        <v>-6.9559377323642244E-2</v>
      </c>
      <c r="AT133" s="4">
        <f t="shared" si="947"/>
        <v>-1.9052155275065669E-2</v>
      </c>
      <c r="AU133" s="4">
        <f t="shared" si="948"/>
        <v>6.1643510835032694E-2</v>
      </c>
      <c r="AV133" s="4">
        <f t="shared" si="949"/>
        <v>9.4319601971279698E-2</v>
      </c>
      <c r="AW133" s="4">
        <f t="shared" si="950"/>
        <v>0.24409707552926727</v>
      </c>
      <c r="AX133" s="4">
        <f t="shared" si="951"/>
        <v>0.172784159895396</v>
      </c>
      <c r="AY133" s="4">
        <f t="shared" si="952"/>
        <v>-2.1126760563380066E-2</v>
      </c>
      <c r="AZ133" s="4">
        <f t="shared" si="953"/>
        <v>-4.7274618257454526E-3</v>
      </c>
      <c r="BA133" s="4">
        <f t="shared" si="954"/>
        <v>-0.11225220921901079</v>
      </c>
      <c r="BB133" s="4">
        <f t="shared" si="955"/>
        <v>-2.4281274281274738E-2</v>
      </c>
      <c r="BC133" s="4">
        <f t="shared" si="956"/>
        <v>0.16461916461916468</v>
      </c>
      <c r="BD133" s="4">
        <f t="shared" si="957"/>
        <v>0.19280205655527052</v>
      </c>
      <c r="BE133" s="4">
        <f t="shared" si="958"/>
        <v>0.2365639092185999</v>
      </c>
      <c r="BF133" s="4">
        <f t="shared" si="959"/>
        <v>0.15831004031958854</v>
      </c>
      <c r="BG133" s="4">
        <f t="shared" si="960"/>
        <v>3.9668765805524427E-2</v>
      </c>
      <c r="BH133" s="4">
        <f t="shared" si="961"/>
        <v>-5.2254404299791564E-2</v>
      </c>
      <c r="BI133" s="4">
        <f t="shared" si="962"/>
        <v>-0.12446789972866147</v>
      </c>
      <c r="BJ133" s="4">
        <f t="shared" si="963"/>
        <v>-9.6875155248646094E-2</v>
      </c>
      <c r="BK133" s="4">
        <f t="shared" si="964"/>
        <v>-0.1018203491692963</v>
      </c>
      <c r="BL133" s="4">
        <f t="shared" si="965"/>
        <v>-1.4833860759494926E-2</v>
      </c>
      <c r="BM133" s="4">
        <f t="shared" si="966"/>
        <v>0.12079378774806117</v>
      </c>
      <c r="BN133" s="4">
        <f t="shared" si="967"/>
        <v>0.18116385536269569</v>
      </c>
      <c r="BO133" s="4">
        <f t="shared" si="968"/>
        <v>0.22660818713450334</v>
      </c>
      <c r="BP133" s="4">
        <f t="shared" si="969"/>
        <v>0.18354384524355769</v>
      </c>
      <c r="BQ133" s="4">
        <f t="shared" si="970"/>
        <v>4.5596352291815322E-2</v>
      </c>
      <c r="BR133" s="4">
        <f t="shared" si="971"/>
        <v>-2.1356873353741621E-2</v>
      </c>
      <c r="BS133" s="4">
        <f t="shared" si="972"/>
        <v>-3.2964445490936002E-2</v>
      </c>
      <c r="BT133" s="4">
        <f t="shared" si="973"/>
        <v>-2.5708142469851997E-2</v>
      </c>
      <c r="BU133" s="4">
        <f t="shared" si="974"/>
        <v>-4.6443582657965707E-2</v>
      </c>
      <c r="BV133" s="4">
        <f t="shared" si="975"/>
        <v>-2.7703389047925443E-2</v>
      </c>
      <c r="BW133" s="4">
        <f t="shared" si="976"/>
        <v>-3.4254395980817413E-2</v>
      </c>
      <c r="BX133" s="4">
        <f t="shared" si="977"/>
        <v>-8.6159985488842239E-2</v>
      </c>
      <c r="BY133" s="4">
        <f t="shared" si="978"/>
        <v>-0.12162983985404557</v>
      </c>
      <c r="BZ133" s="4">
        <f t="shared" si="979"/>
        <v>-0.25521054870268062</v>
      </c>
      <c r="CA133" s="4">
        <f t="shared" si="980"/>
        <v>-0.41150432635629547</v>
      </c>
      <c r="CB133" s="4">
        <f t="shared" si="981"/>
        <v>-0.48506964532063657</v>
      </c>
      <c r="CC133" s="4">
        <f t="shared" si="982"/>
        <v>-0.54184894850214183</v>
      </c>
      <c r="CD133" s="4">
        <f t="shared" si="983"/>
        <v>-0.5313976889853701</v>
      </c>
      <c r="CE133" s="4">
        <f t="shared" si="984"/>
        <v>-0.46170809022832676</v>
      </c>
      <c r="CF133" s="4">
        <f t="shared" si="985"/>
        <v>-0.35216227637695424</v>
      </c>
      <c r="CG133" s="4">
        <f t="shared" si="986"/>
        <v>-0.23033814589665674</v>
      </c>
      <c r="CH133" s="4">
        <f t="shared" si="987"/>
        <v>-0.12193081024218697</v>
      </c>
      <c r="CI133" s="4">
        <f t="shared" si="988"/>
        <v>-6.961949345816866E-2</v>
      </c>
      <c r="CJ133" s="4">
        <f t="shared" si="989"/>
        <v>-9.7982984418316044E-2</v>
      </c>
      <c r="CK133" s="4">
        <f t="shared" si="990"/>
        <v>-0.13837198205935736</v>
      </c>
      <c r="CL133" s="4">
        <f t="shared" si="991"/>
        <v>-0.14466974979248268</v>
      </c>
      <c r="CM133" s="4">
        <f t="shared" si="992"/>
        <v>-0.14424895951570241</v>
      </c>
      <c r="CN133" s="4">
        <f t="shared" si="993"/>
        <v>-8.4546735556598682E-2</v>
      </c>
      <c r="CO133" s="4">
        <f t="shared" si="994"/>
        <v>-1.1682788915369332E-2</v>
      </c>
      <c r="CP133" s="4">
        <f t="shared" si="995"/>
        <v>4.6471640681274302E-2</v>
      </c>
      <c r="CQ133" s="4">
        <f t="shared" si="996"/>
        <v>0.15243550361457073</v>
      </c>
      <c r="CR133" s="4">
        <f t="shared" si="997"/>
        <v>0.17850604174295093</v>
      </c>
      <c r="CS133" s="4">
        <f t="shared" si="998"/>
        <v>0.18226556092226331</v>
      </c>
      <c r="CT133" s="4">
        <f t="shared" si="999"/>
        <v>0.15126202194428151</v>
      </c>
      <c r="CU133" s="4">
        <f t="shared" si="1000"/>
        <v>6.5020963655521999E-2</v>
      </c>
      <c r="CV133" s="4">
        <f t="shared" si="1001"/>
        <v>2.8960969524148783E-2</v>
      </c>
      <c r="CW133" s="4">
        <f t="shared" si="1002"/>
        <v>4.2057729768018422E-2</v>
      </c>
      <c r="CX133" s="4">
        <f t="shared" si="1003"/>
        <v>5.9270316547393904E-2</v>
      </c>
      <c r="CY133" s="4">
        <f t="shared" si="1004"/>
        <v>7.8504917460802154E-2</v>
      </c>
      <c r="CZ133" s="4">
        <f t="shared" si="1005"/>
        <v>8.043653122894083E-2</v>
      </c>
      <c r="DA133" s="4">
        <f t="shared" si="1006"/>
        <v>6.6627979452790503E-2</v>
      </c>
      <c r="DB133" s="4">
        <f t="shared" si="1007"/>
        <v>4.9133750614172869E-2</v>
      </c>
      <c r="DC133" s="4">
        <f t="shared" si="1008"/>
        <v>8.0569926214909077E-2</v>
      </c>
      <c r="DD133" s="4">
        <f t="shared" si="1009"/>
        <v>7.5705002838937344E-2</v>
      </c>
      <c r="DE133" s="4">
        <f t="shared" si="1010"/>
        <v>8.5370424353474444E-2</v>
      </c>
      <c r="DF133" s="4">
        <f t="shared" si="1011"/>
        <v>5.9997931105823625E-2</v>
      </c>
      <c r="DG133" s="4">
        <f t="shared" si="1012"/>
        <v>3.0774912291500357E-2</v>
      </c>
      <c r="DH133" s="4">
        <f t="shared" si="1013"/>
        <v>6.2982527427874357E-2</v>
      </c>
      <c r="DI133" s="4">
        <f t="shared" si="1014"/>
        <v>6.0544904137235622E-2</v>
      </c>
      <c r="DJ133" s="4">
        <f t="shared" si="1015"/>
        <v>0.10247136829415299</v>
      </c>
      <c r="DK133" s="4">
        <f t="shared" si="1016"/>
        <v>0.15578190533253411</v>
      </c>
      <c r="DL133" s="4">
        <f t="shared" si="1017"/>
        <v>0.15841270469891683</v>
      </c>
      <c r="DM133" s="4">
        <f t="shared" si="1018"/>
        <v>0.13609467455621405</v>
      </c>
      <c r="DN133" s="4">
        <f t="shared" si="1019"/>
        <v>0.10606328442637412</v>
      </c>
      <c r="DO133" s="4">
        <f t="shared" si="1020"/>
        <v>7.5999688206406749E-2</v>
      </c>
      <c r="DP133" s="4">
        <f t="shared" si="1021"/>
        <v>8.1490104772991775E-2</v>
      </c>
      <c r="DQ133" s="4">
        <f t="shared" si="1022"/>
        <v>0.11198208286674063</v>
      </c>
      <c r="DR133" s="4">
        <f t="shared" si="1023"/>
        <v>0.12475049900199614</v>
      </c>
      <c r="DS133" s="4">
        <f t="shared" si="1024"/>
        <v>3.82277610000381E-2</v>
      </c>
      <c r="DT133" s="4">
        <f t="shared" si="1025"/>
        <v>-0.17815177014631239</v>
      </c>
      <c r="DU133" s="4">
        <f t="shared" si="1026"/>
        <v>-0.20493344363390187</v>
      </c>
      <c r="DV133" s="4">
        <f t="shared" si="1027"/>
        <v>-0.14812314846064359</v>
      </c>
      <c r="DW133" s="4">
        <f t="shared" si="1028"/>
        <v>-9.3485902325928641E-2</v>
      </c>
      <c r="DX133" s="4">
        <f t="shared" si="1029"/>
        <v>0.10951749120700938</v>
      </c>
      <c r="DY133" s="4">
        <f t="shared" si="1030"/>
        <v>0.11832146718619228</v>
      </c>
      <c r="DZ133" s="4">
        <f t="shared" si="1031"/>
        <v>0.13161091763181296</v>
      </c>
      <c r="EA133" s="4">
        <f t="shared" si="1032"/>
        <v>0.20054694621695521</v>
      </c>
      <c r="EB133" s="4">
        <f t="shared" si="1033"/>
        <v>0.1716772467760615</v>
      </c>
      <c r="EC133" s="4">
        <f t="shared" si="1034"/>
        <v>0.13491582425747434</v>
      </c>
      <c r="ED133" s="4">
        <f t="shared" si="1035"/>
        <v>2.4972626159786415E-2</v>
      </c>
      <c r="EE133" s="4">
        <f t="shared" si="1036"/>
        <v>-0.12624089057210106</v>
      </c>
      <c r="EF133" s="11">
        <f t="shared" si="1037"/>
        <v>-9.2667209667948863E-2</v>
      </c>
      <c r="EG133" s="11">
        <f t="shared" si="1038"/>
        <v>-6.2007480830372275E-2</v>
      </c>
      <c r="EH133" s="11">
        <f t="shared" si="1039"/>
        <v>-2.4109081380549662E-2</v>
      </c>
      <c r="EI133" s="11">
        <f t="shared" si="1040"/>
        <v>8.3764799910782395E-2</v>
      </c>
      <c r="EJ133" s="11">
        <f t="shared" si="1041"/>
        <v>7.3415545519795664E-2</v>
      </c>
      <c r="EK133" s="11">
        <f t="shared" si="1042"/>
        <v>7.6464742386430848E-2</v>
      </c>
      <c r="EL133" s="11">
        <f t="shared" si="1043"/>
        <v>7.9613743711827792E-2</v>
      </c>
      <c r="EM133" s="11">
        <f t="shared" si="1044"/>
        <v>7.0235628922933196E-2</v>
      </c>
      <c r="EN133" s="11">
        <f t="shared" si="1045"/>
        <v>6.7715347734742193E-2</v>
      </c>
      <c r="EO133" s="11">
        <f t="shared" si="1046"/>
        <v>6.3643183688196575E-2</v>
      </c>
      <c r="EP133" s="11">
        <f t="shared" si="1047"/>
        <v>6.7273213719661745E-2</v>
      </c>
      <c r="EQ133" s="11">
        <f t="shared" si="1048"/>
        <v>8.0638600270420302E-2</v>
      </c>
      <c r="ER133" s="11">
        <f t="shared" si="1049"/>
        <v>7.3483825644064915E-2</v>
      </c>
      <c r="ES133" s="11">
        <f t="shared" si="1050"/>
        <v>6.4205750657821997E-2</v>
      </c>
      <c r="ET133" s="11">
        <f t="shared" si="1051"/>
        <v>5.0100854148836076E-2</v>
      </c>
      <c r="EU133" s="11">
        <f t="shared" si="1052"/>
        <v>4.6791997353773505E-2</v>
      </c>
      <c r="EV133" s="11">
        <f t="shared" si="1053"/>
        <v>5.00867999039264E-2</v>
      </c>
      <c r="EW133" s="11">
        <f t="shared" si="1054"/>
        <v>5.0056057976842303E-2</v>
      </c>
      <c r="EX133" s="11">
        <f t="shared" si="1055"/>
        <v>3.491785781873688E-2</v>
      </c>
      <c r="EY133" s="11">
        <f t="shared" si="1056"/>
        <v>9.6215519281447389E-3</v>
      </c>
      <c r="EZ133" s="11">
        <f t="shared" si="1057"/>
        <v>-7.4363219154186706E-3</v>
      </c>
      <c r="FA133" s="11">
        <f t="shared" si="1058"/>
        <v>-1.7632175040669166E-2</v>
      </c>
      <c r="FB133" s="11">
        <f t="shared" si="1059"/>
        <v>-1.9593138522541121E-2</v>
      </c>
      <c r="FC133" s="11">
        <f t="shared" si="1060"/>
        <v>-2.5816291004987366E-2</v>
      </c>
      <c r="FD133" s="11">
        <f t="shared" si="1061"/>
        <v>-3.0918071038006176E-2</v>
      </c>
      <c r="FE133" s="11">
        <f t="shared" si="1062"/>
        <v>-2.8892573695692869E-2</v>
      </c>
      <c r="FF133" s="11">
        <f t="shared" si="1063"/>
        <v>-3.1957298428309237E-2</v>
      </c>
    </row>
    <row r="134" spans="2:162" x14ac:dyDescent="0.2">
      <c r="B134" t="str">
        <f t="shared" si="907"/>
        <v xml:space="preserve">   Professional and business services</v>
      </c>
      <c r="C134" s="4"/>
      <c r="D134" s="4"/>
      <c r="E134" s="4"/>
      <c r="F134" s="4"/>
      <c r="G134" s="4">
        <f t="shared" si="908"/>
        <v>0.25792747686238565</v>
      </c>
      <c r="H134" s="4">
        <f t="shared" si="909"/>
        <v>-5.4148366524275439E-2</v>
      </c>
      <c r="I134" s="4">
        <f t="shared" si="910"/>
        <v>-0.19081693500298472</v>
      </c>
      <c r="J134" s="4">
        <f t="shared" si="911"/>
        <v>-7.1935976980487329E-2</v>
      </c>
      <c r="K134" s="4">
        <f t="shared" si="912"/>
        <v>0.32450947988341827</v>
      </c>
      <c r="L134" s="4">
        <f t="shared" si="913"/>
        <v>0.24864443845301198</v>
      </c>
      <c r="M134" s="4">
        <f t="shared" si="914"/>
        <v>2.983649600192614E-3</v>
      </c>
      <c r="N134" s="4">
        <f t="shared" si="915"/>
        <v>-1.7885888034340842E-2</v>
      </c>
      <c r="O134" s="4">
        <f t="shared" si="916"/>
        <v>0.10346764418955159</v>
      </c>
      <c r="P134" s="4">
        <f t="shared" si="917"/>
        <v>0.38675011809163973</v>
      </c>
      <c r="Q134" s="4">
        <f t="shared" si="918"/>
        <v>0.88191772713820715</v>
      </c>
      <c r="R134" s="4">
        <f t="shared" si="919"/>
        <v>0.78424435403031034</v>
      </c>
      <c r="S134" s="4">
        <f t="shared" si="920"/>
        <v>0.57341135648542907</v>
      </c>
      <c r="T134" s="4">
        <f t="shared" si="921"/>
        <v>0.73275104050647677</v>
      </c>
      <c r="U134" s="4">
        <f t="shared" si="922"/>
        <v>0.67112152506581046</v>
      </c>
      <c r="V134" s="4">
        <f t="shared" si="923"/>
        <v>1.0344322344322361</v>
      </c>
      <c r="W134" s="4">
        <f t="shared" si="924"/>
        <v>0.79853116894471443</v>
      </c>
      <c r="X134" s="4">
        <f t="shared" si="925"/>
        <v>0.44982297289454032</v>
      </c>
      <c r="Y134" s="4">
        <f t="shared" si="926"/>
        <v>0.33855146271593578</v>
      </c>
      <c r="Z134" s="4">
        <f t="shared" si="927"/>
        <v>0.30923407301359768</v>
      </c>
      <c r="AA134" s="4">
        <f t="shared" si="928"/>
        <v>0.66995968886617929</v>
      </c>
      <c r="AB134" s="4">
        <f t="shared" si="929"/>
        <v>0.76933995741660866</v>
      </c>
      <c r="AC134" s="4">
        <f t="shared" si="930"/>
        <v>0.90677245678662721</v>
      </c>
      <c r="AD134" s="4">
        <f t="shared" si="931"/>
        <v>1.0117707413001964</v>
      </c>
      <c r="AE134" s="4">
        <f t="shared" si="932"/>
        <v>0.96209993604538013</v>
      </c>
      <c r="AF134" s="4">
        <f t="shared" si="933"/>
        <v>1.3165884626000546</v>
      </c>
      <c r="AG134" s="4">
        <f t="shared" si="934"/>
        <v>1.1326728349572852</v>
      </c>
      <c r="AH134" s="4">
        <f t="shared" si="935"/>
        <v>1.0513329399774702</v>
      </c>
      <c r="AI134" s="4">
        <f t="shared" si="936"/>
        <v>1.0363930341665122</v>
      </c>
      <c r="AJ134" s="4">
        <f t="shared" si="937"/>
        <v>0.68128039108614924</v>
      </c>
      <c r="AK134" s="4">
        <f t="shared" si="938"/>
        <v>0.73571024335031232</v>
      </c>
      <c r="AL134" s="4">
        <f t="shared" si="939"/>
        <v>0.55950783564140993</v>
      </c>
      <c r="AM134" s="4">
        <f t="shared" si="940"/>
        <v>0.43927908027511436</v>
      </c>
      <c r="AN134" s="4">
        <f t="shared" si="941"/>
        <v>0.73819019544700215</v>
      </c>
      <c r="AO134" s="4">
        <f t="shared" si="942"/>
        <v>0.88154405264708713</v>
      </c>
      <c r="AP134" s="4">
        <f t="shared" si="943"/>
        <v>1.0812653727199666</v>
      </c>
      <c r="AQ134" s="4">
        <f t="shared" si="944"/>
        <v>1.1187419613172556</v>
      </c>
      <c r="AR134" s="4">
        <f t="shared" si="945"/>
        <v>0.91410330818340058</v>
      </c>
      <c r="AS134" s="4">
        <f t="shared" si="946"/>
        <v>0.9354536950420963</v>
      </c>
      <c r="AT134" s="4">
        <f t="shared" si="947"/>
        <v>0.67158847344605999</v>
      </c>
      <c r="AU134" s="4">
        <f t="shared" si="948"/>
        <v>-2.3709042628861324E-2</v>
      </c>
      <c r="AV134" s="4">
        <f t="shared" si="949"/>
        <v>-0.42679619892004067</v>
      </c>
      <c r="AW134" s="4">
        <f t="shared" si="950"/>
        <v>-1.2181382903816331</v>
      </c>
      <c r="AX134" s="4">
        <f t="shared" si="951"/>
        <v>-1.6181003082095844</v>
      </c>
      <c r="AY134" s="4">
        <f t="shared" si="952"/>
        <v>-1.265258215962441</v>
      </c>
      <c r="AZ134" s="4">
        <f t="shared" si="953"/>
        <v>-1.0424053325769387</v>
      </c>
      <c r="BA134" s="4">
        <f t="shared" si="954"/>
        <v>-0.5349892524480554</v>
      </c>
      <c r="BB134" s="4">
        <f t="shared" si="955"/>
        <v>-0.1942501942501938</v>
      </c>
      <c r="BC134" s="4">
        <f t="shared" si="956"/>
        <v>-0.13267813267813386</v>
      </c>
      <c r="BD134" s="4">
        <f t="shared" si="957"/>
        <v>-0.19033023531738316</v>
      </c>
      <c r="BE134" s="4">
        <f t="shared" si="958"/>
        <v>-0.22177866489243786</v>
      </c>
      <c r="BF134" s="4">
        <f t="shared" si="959"/>
        <v>-0.10883815271971747</v>
      </c>
      <c r="BG134" s="4">
        <f t="shared" si="960"/>
        <v>0.12892348886795321</v>
      </c>
      <c r="BH134" s="4">
        <f t="shared" si="961"/>
        <v>0.38817557479844739</v>
      </c>
      <c r="BI134" s="4">
        <f t="shared" si="962"/>
        <v>0.55263747479525038</v>
      </c>
      <c r="BJ134" s="4">
        <f t="shared" si="963"/>
        <v>0.67067415172139366</v>
      </c>
      <c r="BK134" s="4">
        <f t="shared" si="964"/>
        <v>0.68294136637941605</v>
      </c>
      <c r="BL134" s="4">
        <f t="shared" si="965"/>
        <v>0.70460838607594833</v>
      </c>
      <c r="BM134" s="4">
        <f t="shared" si="966"/>
        <v>0.81843954147664344</v>
      </c>
      <c r="BN134" s="4">
        <f t="shared" si="967"/>
        <v>0.79565206747129924</v>
      </c>
      <c r="BO134" s="4">
        <f t="shared" si="968"/>
        <v>0.76998050682261043</v>
      </c>
      <c r="BP134" s="4">
        <f t="shared" si="969"/>
        <v>0.88149346728813827</v>
      </c>
      <c r="BQ134" s="4">
        <f t="shared" si="970"/>
        <v>0.86633069354451531</v>
      </c>
      <c r="BR134" s="4">
        <f t="shared" si="971"/>
        <v>0.85902090600602687</v>
      </c>
      <c r="BS134" s="4">
        <f t="shared" si="972"/>
        <v>0.91594066399811758</v>
      </c>
      <c r="BT134" s="4">
        <f t="shared" si="973"/>
        <v>0.75488454706927755</v>
      </c>
      <c r="BU134" s="4">
        <f t="shared" si="974"/>
        <v>0.6525323363444242</v>
      </c>
      <c r="BV134" s="4">
        <f t="shared" si="975"/>
        <v>0.60485732754640209</v>
      </c>
      <c r="BW134" s="4">
        <f t="shared" si="976"/>
        <v>0.55720484128796388</v>
      </c>
      <c r="BX134" s="4">
        <f t="shared" si="977"/>
        <v>0.50335570469798452</v>
      </c>
      <c r="BY134" s="4">
        <f t="shared" si="978"/>
        <v>0.28830776854292173</v>
      </c>
      <c r="BZ134" s="4">
        <f t="shared" si="979"/>
        <v>-0.18581118896773768</v>
      </c>
      <c r="CA134" s="4">
        <f t="shared" si="980"/>
        <v>-0.76295126454166906</v>
      </c>
      <c r="CB134" s="4">
        <f t="shared" si="981"/>
        <v>-1.4507587557296062</v>
      </c>
      <c r="CC134" s="4">
        <f t="shared" si="982"/>
        <v>-1.5833536896804419</v>
      </c>
      <c r="CD134" s="4">
        <f t="shared" si="983"/>
        <v>-1.2617868529950473</v>
      </c>
      <c r="CE134" s="4">
        <f t="shared" si="984"/>
        <v>-0.77410759406441276</v>
      </c>
      <c r="CF134" s="4">
        <f t="shared" si="985"/>
        <v>-4.6954970183573242E-3</v>
      </c>
      <c r="CG134" s="4">
        <f t="shared" si="986"/>
        <v>0.36569148936170293</v>
      </c>
      <c r="CH134" s="4">
        <f t="shared" si="987"/>
        <v>0.54988404619025633</v>
      </c>
      <c r="CI134" s="4">
        <f t="shared" si="988"/>
        <v>0.66018485175849206</v>
      </c>
      <c r="CJ134" s="4">
        <f t="shared" si="989"/>
        <v>0.70738935092247135</v>
      </c>
      <c r="CK134" s="4">
        <f t="shared" si="990"/>
        <v>0.79683175875560486</v>
      </c>
      <c r="CL134" s="4">
        <f t="shared" si="991"/>
        <v>0.8039843472074002</v>
      </c>
      <c r="CM134" s="4">
        <f t="shared" si="992"/>
        <v>0.7874574347332588</v>
      </c>
      <c r="CN134" s="4">
        <f t="shared" si="993"/>
        <v>0.9182714889619521</v>
      </c>
      <c r="CO134" s="4">
        <f t="shared" si="994"/>
        <v>0.79209308846207926</v>
      </c>
      <c r="CP134" s="4">
        <f t="shared" si="995"/>
        <v>0.88296117294420995</v>
      </c>
      <c r="CQ134" s="4">
        <f t="shared" si="996"/>
        <v>0.91461302168741154</v>
      </c>
      <c r="CR134" s="4">
        <f t="shared" si="997"/>
        <v>0.74377517392896342</v>
      </c>
      <c r="CS134" s="4">
        <f t="shared" si="998"/>
        <v>0.7996901485464315</v>
      </c>
      <c r="CT134" s="4">
        <f t="shared" si="999"/>
        <v>0.7201878358242656</v>
      </c>
      <c r="CU134" s="4">
        <f t="shared" si="1000"/>
        <v>0.67487276070043434</v>
      </c>
      <c r="CV134" s="4">
        <f t="shared" si="1001"/>
        <v>0.60818036000713183</v>
      </c>
      <c r="CW134" s="4">
        <f t="shared" si="1002"/>
        <v>0.79024260669382129</v>
      </c>
      <c r="CX134" s="4">
        <f t="shared" si="1003"/>
        <v>0.7749045089344524</v>
      </c>
      <c r="CY134" s="4">
        <f t="shared" si="1004"/>
        <v>0.754519484484376</v>
      </c>
      <c r="CZ134" s="4">
        <f t="shared" si="1005"/>
        <v>0.9239331289810665</v>
      </c>
      <c r="DA134" s="4">
        <f t="shared" si="1006"/>
        <v>0.83607367764953699</v>
      </c>
      <c r="DB134" s="4">
        <f t="shared" si="1007"/>
        <v>0.81177501014718656</v>
      </c>
      <c r="DC134" s="4">
        <f t="shared" si="1008"/>
        <v>0.86294631498600649</v>
      </c>
      <c r="DD134" s="4">
        <f t="shared" si="1009"/>
        <v>0.86640169915673082</v>
      </c>
      <c r="DE134" s="4">
        <f t="shared" si="1010"/>
        <v>0.82663557239828656</v>
      </c>
      <c r="DF134" s="4">
        <f t="shared" si="1011"/>
        <v>0.77997310437570966</v>
      </c>
      <c r="DG134" s="4">
        <f t="shared" si="1012"/>
        <v>0.84323259678710127</v>
      </c>
      <c r="DH134" s="4">
        <f t="shared" si="1013"/>
        <v>0.93661113368549365</v>
      </c>
      <c r="DI134" s="4">
        <f t="shared" si="1014"/>
        <v>0.95862764883955442</v>
      </c>
      <c r="DJ134" s="4">
        <f t="shared" si="1015"/>
        <v>0.92626079967852537</v>
      </c>
      <c r="DK134" s="4">
        <f t="shared" si="1016"/>
        <v>0.85280607149989751</v>
      </c>
      <c r="DL134" s="4">
        <f t="shared" si="1017"/>
        <v>0.55246430763747045</v>
      </c>
      <c r="DM134" s="4">
        <f t="shared" si="1018"/>
        <v>0.46153846153846328</v>
      </c>
      <c r="DN134" s="4">
        <f t="shared" si="1019"/>
        <v>0.57352738986113139</v>
      </c>
      <c r="DO134" s="4">
        <f t="shared" si="1020"/>
        <v>0.39753683061813327</v>
      </c>
      <c r="DP134" s="4">
        <f t="shared" si="1021"/>
        <v>0.73147070236709233</v>
      </c>
      <c r="DQ134" s="4">
        <f t="shared" si="1022"/>
        <v>0.91130246746727317</v>
      </c>
      <c r="DR134" s="4">
        <f t="shared" si="1023"/>
        <v>0.95002303086135365</v>
      </c>
      <c r="DS134" s="4">
        <f t="shared" si="1024"/>
        <v>1.148744218051146</v>
      </c>
      <c r="DT134" s="4">
        <f t="shared" si="1025"/>
        <v>-0.15161852778409271</v>
      </c>
      <c r="DU134" s="4">
        <f t="shared" si="1026"/>
        <v>-0.14288937354290229</v>
      </c>
      <c r="DV134" s="4">
        <f t="shared" si="1027"/>
        <v>0.125623429707128</v>
      </c>
      <c r="DW134" s="4">
        <f t="shared" si="1028"/>
        <v>-0.17201406027970961</v>
      </c>
      <c r="DX134" s="4">
        <f t="shared" si="1029"/>
        <v>0.85929108485499295</v>
      </c>
      <c r="DY134" s="4">
        <f t="shared" si="1030"/>
        <v>0.92617148452640596</v>
      </c>
      <c r="DZ134" s="4">
        <f t="shared" si="1031"/>
        <v>1.0366890742690547</v>
      </c>
      <c r="EA134" s="4">
        <f t="shared" si="1032"/>
        <v>2.0176238225463399</v>
      </c>
      <c r="EB134" s="4">
        <f t="shared" si="1033"/>
        <v>2.3076615961991478</v>
      </c>
      <c r="EC134" s="4">
        <f t="shared" si="1034"/>
        <v>1.8418942963846463</v>
      </c>
      <c r="ED134" s="4">
        <f t="shared" si="1035"/>
        <v>1.2159747968572934</v>
      </c>
      <c r="EE134" s="4">
        <f t="shared" si="1036"/>
        <v>0.41123926474244793</v>
      </c>
      <c r="EF134" s="11">
        <f t="shared" si="1037"/>
        <v>3.9632148201465281E-2</v>
      </c>
      <c r="EG134" s="11">
        <f t="shared" si="1038"/>
        <v>0.26573779689545485</v>
      </c>
      <c r="EH134" s="11">
        <f t="shared" si="1039"/>
        <v>0.28217788425544799</v>
      </c>
      <c r="EI134" s="11">
        <f t="shared" si="1040"/>
        <v>0.36043567963420681</v>
      </c>
      <c r="EJ134" s="11">
        <f t="shared" si="1041"/>
        <v>0.38220827618491354</v>
      </c>
      <c r="EK134" s="11">
        <f t="shared" si="1042"/>
        <v>9.400189925134296E-2</v>
      </c>
      <c r="EL134" s="11">
        <f t="shared" si="1043"/>
        <v>8.124177245366497E-2</v>
      </c>
      <c r="EM134" s="11">
        <f t="shared" si="1044"/>
        <v>1.3393505139673767E-2</v>
      </c>
      <c r="EN134" s="11">
        <f t="shared" si="1045"/>
        <v>1.07191505595556E-3</v>
      </c>
      <c r="EO134" s="11">
        <f t="shared" si="1046"/>
        <v>4.9214374029244667E-2</v>
      </c>
      <c r="EP134" s="11">
        <f t="shared" si="1047"/>
        <v>-1.0690845043726088E-2</v>
      </c>
      <c r="EQ134" s="11">
        <f t="shared" si="1048"/>
        <v>-6.3350587310472177E-3</v>
      </c>
      <c r="ER134" s="11">
        <f t="shared" si="1049"/>
        <v>5.4104784799289068E-2</v>
      </c>
      <c r="ES134" s="11">
        <f t="shared" si="1050"/>
        <v>0.11870694398048079</v>
      </c>
      <c r="ET134" s="11">
        <f t="shared" si="1051"/>
        <v>0.24702824299955725</v>
      </c>
      <c r="EU134" s="11">
        <f t="shared" si="1052"/>
        <v>0.34086602599348886</v>
      </c>
      <c r="EV134" s="11">
        <f t="shared" si="1053"/>
        <v>0.46015164952644477</v>
      </c>
      <c r="EW134" s="11">
        <f t="shared" si="1054"/>
        <v>0.58161516909183941</v>
      </c>
      <c r="EX134" s="11">
        <f t="shared" si="1055"/>
        <v>0.78578678209784458</v>
      </c>
      <c r="EY134" s="11">
        <f t="shared" si="1056"/>
        <v>0.95760173869048471</v>
      </c>
      <c r="EZ134" s="11">
        <f t="shared" si="1057"/>
        <v>1.1049327149872969</v>
      </c>
      <c r="FA134" s="11">
        <f t="shared" si="1058"/>
        <v>1.2227722959751437</v>
      </c>
      <c r="FB134" s="11">
        <f t="shared" si="1059"/>
        <v>1.1895633997069228</v>
      </c>
      <c r="FC134" s="11">
        <f t="shared" si="1060"/>
        <v>1.1570311774964577</v>
      </c>
      <c r="FD134" s="11">
        <f t="shared" si="1061"/>
        <v>1.133037608733279</v>
      </c>
      <c r="FE134" s="11">
        <f t="shared" si="1062"/>
        <v>1.1201085652607119</v>
      </c>
      <c r="FF134" s="11">
        <f t="shared" si="1063"/>
        <v>1.1320006930421864</v>
      </c>
    </row>
    <row r="135" spans="2:162" x14ac:dyDescent="0.2">
      <c r="B135" t="str">
        <f t="shared" si="907"/>
        <v xml:space="preserve">   Other services</v>
      </c>
      <c r="C135" s="4"/>
      <c r="D135" s="4"/>
      <c r="E135" s="4"/>
      <c r="F135" s="4"/>
      <c r="G135" s="4">
        <f t="shared" si="908"/>
        <v>0.71916249431042223</v>
      </c>
      <c r="H135" s="4">
        <f t="shared" si="909"/>
        <v>0.60164851693640387</v>
      </c>
      <c r="I135" s="4">
        <f t="shared" si="910"/>
        <v>0.38163387000596005</v>
      </c>
      <c r="J135" s="4">
        <f t="shared" si="911"/>
        <v>0.46158918562479201</v>
      </c>
      <c r="K135" s="4">
        <f t="shared" si="912"/>
        <v>0.43568402391754874</v>
      </c>
      <c r="L135" s="4">
        <f t="shared" si="913"/>
        <v>0.46433599952068483</v>
      </c>
      <c r="M135" s="4">
        <f t="shared" si="914"/>
        <v>0.72801050244658994</v>
      </c>
      <c r="N135" s="4">
        <f t="shared" si="915"/>
        <v>0.74226435342514852</v>
      </c>
      <c r="O135" s="4">
        <f t="shared" si="916"/>
        <v>0.76270434859727865</v>
      </c>
      <c r="P135" s="4">
        <f t="shared" si="917"/>
        <v>1.0303495512517695</v>
      </c>
      <c r="Q135" s="4">
        <f t="shared" si="918"/>
        <v>0.94406629180231194</v>
      </c>
      <c r="R135" s="4">
        <f t="shared" si="919"/>
        <v>0.65746801108555553</v>
      </c>
      <c r="S135" s="4">
        <f t="shared" si="920"/>
        <v>0.63810391978122083</v>
      </c>
      <c r="T135" s="4">
        <f t="shared" si="921"/>
        <v>0.39275455771147427</v>
      </c>
      <c r="U135" s="4">
        <f t="shared" si="922"/>
        <v>0.35581011889264702</v>
      </c>
      <c r="V135" s="4">
        <f t="shared" si="923"/>
        <v>0.64761904761904776</v>
      </c>
      <c r="W135" s="4">
        <f t="shared" si="924"/>
        <v>0.95299157753621311</v>
      </c>
      <c r="X135" s="4">
        <f t="shared" si="925"/>
        <v>0.85611469034766952</v>
      </c>
      <c r="Y135" s="4">
        <f t="shared" si="926"/>
        <v>0.80731502647646236</v>
      </c>
      <c r="Z135" s="4">
        <f t="shared" si="927"/>
        <v>0.64137437365783989</v>
      </c>
      <c r="AA135" s="4">
        <f t="shared" si="928"/>
        <v>0.15329586101175502</v>
      </c>
      <c r="AB135" s="4">
        <f t="shared" si="929"/>
        <v>0.40028388928317848</v>
      </c>
      <c r="AC135" s="4">
        <f t="shared" si="930"/>
        <v>0.50722584301501661</v>
      </c>
      <c r="AD135" s="4">
        <f t="shared" si="931"/>
        <v>0.83221706044973753</v>
      </c>
      <c r="AE135" s="4">
        <f t="shared" si="932"/>
        <v>1.0399577343380664</v>
      </c>
      <c r="AF135" s="4">
        <f t="shared" si="933"/>
        <v>0.89980678995308028</v>
      </c>
      <c r="AG135" s="4">
        <f t="shared" si="934"/>
        <v>0.94980758208466376</v>
      </c>
      <c r="AH135" s="4">
        <f t="shared" si="935"/>
        <v>0.91723435069463355</v>
      </c>
      <c r="AI135" s="4">
        <f t="shared" si="936"/>
        <v>0.83759641635963622</v>
      </c>
      <c r="AJ135" s="4">
        <f t="shared" si="937"/>
        <v>1.0531242686637028</v>
      </c>
      <c r="AK135" s="4">
        <f t="shared" si="938"/>
        <v>0.96979986623449999</v>
      </c>
      <c r="AL135" s="4">
        <f t="shared" si="939"/>
        <v>0.7645763183878076</v>
      </c>
      <c r="AM135" s="4">
        <f t="shared" si="940"/>
        <v>0.88608865906923151</v>
      </c>
      <c r="AN135" s="4">
        <f t="shared" si="941"/>
        <v>0.49295251306695853</v>
      </c>
      <c r="AO135" s="4">
        <f t="shared" si="942"/>
        <v>0.48374422944700912</v>
      </c>
      <c r="AP135" s="4">
        <f t="shared" si="943"/>
        <v>0.59177361615079038</v>
      </c>
      <c r="AQ135" s="4">
        <f t="shared" si="944"/>
        <v>0.62368044264323785</v>
      </c>
      <c r="AR135" s="4">
        <f t="shared" si="945"/>
        <v>0.5586186883343035</v>
      </c>
      <c r="AS135" s="4">
        <f t="shared" si="946"/>
        <v>0.53728622484468702</v>
      </c>
      <c r="AT135" s="4">
        <f t="shared" si="947"/>
        <v>0.49535603715170323</v>
      </c>
      <c r="AU135" s="4">
        <f t="shared" si="948"/>
        <v>0.1398833515102661</v>
      </c>
      <c r="AV135" s="4">
        <f t="shared" si="949"/>
        <v>0.30889669645594003</v>
      </c>
      <c r="AW135" s="4">
        <f t="shared" si="950"/>
        <v>0.14551941041167754</v>
      </c>
      <c r="AX135" s="4">
        <f t="shared" si="951"/>
        <v>-0.1260857383020417</v>
      </c>
      <c r="AY135" s="4">
        <f t="shared" si="952"/>
        <v>6.3380281690142717E-2</v>
      </c>
      <c r="AZ135" s="4">
        <f t="shared" si="953"/>
        <v>7.8003120124802705E-2</v>
      </c>
      <c r="BA135" s="4">
        <f t="shared" si="954"/>
        <v>0.18629090040602167</v>
      </c>
      <c r="BB135" s="4">
        <f t="shared" si="955"/>
        <v>0.33993783993783955</v>
      </c>
      <c r="BC135" s="4">
        <f t="shared" si="956"/>
        <v>0.39312039312039254</v>
      </c>
      <c r="BD135" s="4">
        <f t="shared" si="957"/>
        <v>0.36830136444532546</v>
      </c>
      <c r="BE135" s="4">
        <f t="shared" si="958"/>
        <v>0.40166580419408332</v>
      </c>
      <c r="BF135" s="4">
        <f t="shared" si="959"/>
        <v>0.49471887599871256</v>
      </c>
      <c r="BG135" s="4">
        <f t="shared" si="960"/>
        <v>0.30247433926712036</v>
      </c>
      <c r="BH135" s="4">
        <f t="shared" si="961"/>
        <v>0.38817557479844816</v>
      </c>
      <c r="BI135" s="4">
        <f t="shared" si="962"/>
        <v>0.32610589728908956</v>
      </c>
      <c r="BJ135" s="4">
        <f t="shared" si="963"/>
        <v>0.29807740076506795</v>
      </c>
      <c r="BK135" s="4">
        <f t="shared" si="964"/>
        <v>0.50413489954553026</v>
      </c>
      <c r="BL135" s="4">
        <f t="shared" si="965"/>
        <v>0.57604825949366789</v>
      </c>
      <c r="BM135" s="4">
        <f t="shared" si="966"/>
        <v>0.62615555281646562</v>
      </c>
      <c r="BN135" s="4">
        <f t="shared" si="967"/>
        <v>0.5728694885793314</v>
      </c>
      <c r="BO135" s="4">
        <f t="shared" si="968"/>
        <v>0.57261208576998546</v>
      </c>
      <c r="BP135" s="4">
        <f t="shared" si="969"/>
        <v>0.41538870239331865</v>
      </c>
      <c r="BQ135" s="4">
        <f t="shared" si="970"/>
        <v>0.4223662107031475</v>
      </c>
      <c r="BR135" s="4">
        <f t="shared" si="971"/>
        <v>0.47222419971049789</v>
      </c>
      <c r="BS135" s="4">
        <f t="shared" si="972"/>
        <v>0.56745938309394583</v>
      </c>
      <c r="BT135" s="4">
        <f t="shared" si="973"/>
        <v>0.61933252313732523</v>
      </c>
      <c r="BU135" s="4">
        <f t="shared" si="974"/>
        <v>0.6803984859392006</v>
      </c>
      <c r="BV135" s="4">
        <f t="shared" si="975"/>
        <v>0.78031212484993917</v>
      </c>
      <c r="BW135" s="4">
        <f t="shared" si="976"/>
        <v>0.72847682119205304</v>
      </c>
      <c r="BX135" s="4">
        <f t="shared" si="977"/>
        <v>0.70061672410665998</v>
      </c>
      <c r="BY135" s="4">
        <f t="shared" si="978"/>
        <v>0.70950739914859429</v>
      </c>
      <c r="BZ135" s="4">
        <f t="shared" si="979"/>
        <v>0.43430567059929615</v>
      </c>
      <c r="CA135" s="4">
        <f t="shared" si="980"/>
        <v>0.21576172787330192</v>
      </c>
      <c r="CB135" s="4">
        <f t="shared" si="981"/>
        <v>-2.0025811045346939E-2</v>
      </c>
      <c r="CC135" s="4">
        <f t="shared" si="982"/>
        <v>-0.11991739024227938</v>
      </c>
      <c r="CD135" s="4">
        <f t="shared" si="983"/>
        <v>4.5225335232787116E-3</v>
      </c>
      <c r="CE135" s="4">
        <f t="shared" si="984"/>
        <v>4.5941103505309694E-2</v>
      </c>
      <c r="CF135" s="4">
        <f t="shared" si="985"/>
        <v>0.33807578532187488</v>
      </c>
      <c r="CG135" s="4">
        <f t="shared" si="986"/>
        <v>0.43218085106383108</v>
      </c>
      <c r="CH135" s="4">
        <f t="shared" si="987"/>
        <v>0.66942405623162149</v>
      </c>
      <c r="CI135" s="4">
        <f t="shared" si="988"/>
        <v>0.78982114992197694</v>
      </c>
      <c r="CJ135" s="4">
        <f t="shared" si="989"/>
        <v>0.85794857088232568</v>
      </c>
      <c r="CK135" s="4">
        <f t="shared" si="990"/>
        <v>0.79444603492699506</v>
      </c>
      <c r="CL135" s="4">
        <f t="shared" si="991"/>
        <v>0.60239535159492474</v>
      </c>
      <c r="CM135" s="4">
        <f t="shared" si="992"/>
        <v>0.66685584562996614</v>
      </c>
      <c r="CN135" s="4">
        <f t="shared" si="993"/>
        <v>0.60356975105683219</v>
      </c>
      <c r="CO135" s="4">
        <f t="shared" si="994"/>
        <v>0.55610075237160361</v>
      </c>
      <c r="CP135" s="4">
        <f t="shared" si="995"/>
        <v>0.62969073123126817</v>
      </c>
      <c r="CQ135" s="4">
        <f t="shared" si="996"/>
        <v>0.53121463380834422</v>
      </c>
      <c r="CR135" s="4">
        <f t="shared" si="997"/>
        <v>0.56069205419260393</v>
      </c>
      <c r="CS135" s="4">
        <f t="shared" si="998"/>
        <v>0.63565114371639331</v>
      </c>
      <c r="CT135" s="4">
        <f t="shared" si="999"/>
        <v>0.64342800379284026</v>
      </c>
      <c r="CU135" s="4">
        <f t="shared" si="1000"/>
        <v>0.81836730118158818</v>
      </c>
      <c r="CV135" s="4">
        <f t="shared" si="1001"/>
        <v>0.63491356264480248</v>
      </c>
      <c r="CW135" s="4">
        <f t="shared" si="1002"/>
        <v>0.6884186293607204</v>
      </c>
      <c r="CX135" s="4">
        <f t="shared" si="1003"/>
        <v>0.50489528910743287</v>
      </c>
      <c r="CY135" s="4">
        <f t="shared" si="1004"/>
        <v>0.43177704603441031</v>
      </c>
      <c r="CZ135" s="4">
        <f t="shared" si="1005"/>
        <v>0.67610165438379111</v>
      </c>
      <c r="DA135" s="4">
        <f t="shared" si="1006"/>
        <v>0.70281771874395282</v>
      </c>
      <c r="DB135" s="4">
        <f t="shared" si="1007"/>
        <v>0.86518126081476909</v>
      </c>
      <c r="DC135" s="4">
        <f t="shared" si="1008"/>
        <v>1.0368077347129117</v>
      </c>
      <c r="DD135" s="4">
        <f t="shared" si="1009"/>
        <v>1.0304292053077604</v>
      </c>
      <c r="DE135" s="4">
        <f t="shared" si="1010"/>
        <v>0.97655436638487225</v>
      </c>
      <c r="DF135" s="4">
        <f t="shared" si="1011"/>
        <v>0.93100237922829709</v>
      </c>
      <c r="DG135" s="4">
        <f t="shared" si="1012"/>
        <v>0.74475287745429819</v>
      </c>
      <c r="DH135" s="4">
        <f t="shared" si="1013"/>
        <v>0.74360016253555639</v>
      </c>
      <c r="DI135" s="4">
        <f t="shared" si="1014"/>
        <v>0.67810292633703395</v>
      </c>
      <c r="DJ135" s="4">
        <f t="shared" si="1015"/>
        <v>0.6891701828410739</v>
      </c>
      <c r="DK135" s="4">
        <f t="shared" si="1016"/>
        <v>0.8528060714998984</v>
      </c>
      <c r="DL135" s="4">
        <f t="shared" si="1017"/>
        <v>0.76038098255480124</v>
      </c>
      <c r="DM135" s="4">
        <f t="shared" si="1018"/>
        <v>0.75936883629191254</v>
      </c>
      <c r="DN135" s="4">
        <f t="shared" si="1019"/>
        <v>0.76404847484925364</v>
      </c>
      <c r="DO135" s="4">
        <f t="shared" si="1020"/>
        <v>0.64892041468547734</v>
      </c>
      <c r="DP135" s="4">
        <f t="shared" si="1021"/>
        <v>0.65968180054326675</v>
      </c>
      <c r="DQ135" s="4">
        <f t="shared" si="1022"/>
        <v>0.68347685060045893</v>
      </c>
      <c r="DR135" s="4">
        <f t="shared" si="1023"/>
        <v>0.61607554122524055</v>
      </c>
      <c r="DS135" s="4">
        <f t="shared" si="1024"/>
        <v>0.24465767040024153</v>
      </c>
      <c r="DT135" s="4">
        <f t="shared" si="1025"/>
        <v>-6.2447881131074219</v>
      </c>
      <c r="DU135" s="4">
        <f t="shared" si="1026"/>
        <v>-4.8958411671805688</v>
      </c>
      <c r="DV135" s="4">
        <f t="shared" si="1027"/>
        <v>-4.7230659616754762</v>
      </c>
      <c r="DW135" s="4">
        <f t="shared" si="1028"/>
        <v>-4.595766958342681</v>
      </c>
      <c r="DX135" s="4">
        <f t="shared" si="1029"/>
        <v>2.8579852993829129</v>
      </c>
      <c r="DY135" s="4">
        <f t="shared" si="1030"/>
        <v>2.2460678512413574</v>
      </c>
      <c r="DZ135" s="4">
        <f t="shared" si="1031"/>
        <v>2.5471774520126322</v>
      </c>
      <c r="EA135" s="4">
        <f t="shared" si="1032"/>
        <v>2.8157601539552277</v>
      </c>
      <c r="EB135" s="4">
        <f t="shared" si="1033"/>
        <v>2.126003114145405</v>
      </c>
      <c r="EC135" s="4">
        <f t="shared" si="1034"/>
        <v>1.5505543280605347</v>
      </c>
      <c r="ED135" s="4">
        <f t="shared" si="1035"/>
        <v>1.1833182857252598</v>
      </c>
      <c r="EE135" s="4">
        <f t="shared" si="1036"/>
        <v>1.4708976492415995</v>
      </c>
      <c r="EF135" s="11">
        <f t="shared" si="1037"/>
        <v>1.4672134563294339</v>
      </c>
      <c r="EG135" s="11">
        <f t="shared" si="1038"/>
        <v>1.2636805685431112</v>
      </c>
      <c r="EH135" s="11">
        <f t="shared" si="1039"/>
        <v>1.1747810137006822</v>
      </c>
      <c r="EI135" s="11">
        <f t="shared" si="1040"/>
        <v>0.74445084663853767</v>
      </c>
      <c r="EJ135" s="11">
        <f t="shared" si="1041"/>
        <v>0.57022959627593262</v>
      </c>
      <c r="EK135" s="11">
        <f t="shared" si="1042"/>
        <v>0.39691592500165562</v>
      </c>
      <c r="EL135" s="11">
        <f t="shared" si="1043"/>
        <v>0.33665564246572544</v>
      </c>
      <c r="EM135" s="11">
        <f t="shared" si="1044"/>
        <v>0.2895273346265011</v>
      </c>
      <c r="EN135" s="11">
        <f t="shared" si="1045"/>
        <v>0.18950358789209001</v>
      </c>
      <c r="EO135" s="11">
        <f t="shared" si="1046"/>
        <v>9.6685234807785514E-2</v>
      </c>
      <c r="EP135" s="11">
        <f t="shared" si="1047"/>
        <v>4.0895503856891245E-2</v>
      </c>
      <c r="EQ135" s="11">
        <f t="shared" si="1048"/>
        <v>4.8528526154623726E-2</v>
      </c>
      <c r="ER135" s="11">
        <f t="shared" si="1049"/>
        <v>5.9225475022227879E-2</v>
      </c>
      <c r="ES135" s="11">
        <f t="shared" si="1050"/>
        <v>0.11312292896397996</v>
      </c>
      <c r="ET135" s="11">
        <f t="shared" si="1051"/>
        <v>0.14221558938134124</v>
      </c>
      <c r="EU135" s="11">
        <f t="shared" si="1052"/>
        <v>0.14425004216876841</v>
      </c>
      <c r="EV135" s="11">
        <f t="shared" si="1053"/>
        <v>0.13595824850760502</v>
      </c>
      <c r="EW135" s="11">
        <f t="shared" si="1054"/>
        <v>0.13489975129053411</v>
      </c>
      <c r="EX135" s="11">
        <f t="shared" si="1055"/>
        <v>0.11953605742617535</v>
      </c>
      <c r="EY135" s="11">
        <f t="shared" si="1056"/>
        <v>0.12097390604217019</v>
      </c>
      <c r="EZ135" s="11">
        <f t="shared" si="1057"/>
        <v>0.12218791186670196</v>
      </c>
      <c r="FA135" s="11">
        <f t="shared" si="1058"/>
        <v>0.11077996082099732</v>
      </c>
      <c r="FB135" s="11">
        <f t="shared" si="1059"/>
        <v>0.11935932247220317</v>
      </c>
      <c r="FC135" s="11">
        <f t="shared" si="1060"/>
        <v>0.13030722593291286</v>
      </c>
      <c r="FD135" s="11">
        <f t="shared" si="1061"/>
        <v>0.13193825680604676</v>
      </c>
      <c r="FE135" s="11">
        <f t="shared" si="1062"/>
        <v>0.13004105243614611</v>
      </c>
      <c r="FF135" s="11">
        <f t="shared" si="1063"/>
        <v>0.12680340650367888</v>
      </c>
    </row>
    <row r="136" spans="2:162" x14ac:dyDescent="0.2">
      <c r="B136" t="str">
        <f t="shared" si="907"/>
        <v xml:space="preserve">      Leisure and Hospitality</v>
      </c>
      <c r="C136" s="4"/>
      <c r="D136" s="4"/>
      <c r="E136" s="4"/>
      <c r="F136" s="4"/>
      <c r="G136" s="4">
        <f t="shared" si="908"/>
        <v>0.25792747686238704</v>
      </c>
      <c r="H136" s="4">
        <f t="shared" si="909"/>
        <v>0.13236267372600999</v>
      </c>
      <c r="I136" s="4">
        <f t="shared" si="910"/>
        <v>-5.9630292188433749E-2</v>
      </c>
      <c r="J136" s="4">
        <f t="shared" si="911"/>
        <v>2.6975991367682788E-2</v>
      </c>
      <c r="K136" s="4">
        <f t="shared" si="912"/>
        <v>-3.6056608875936071E-2</v>
      </c>
      <c r="L136" s="4">
        <f t="shared" si="913"/>
        <v>5.0927174140978429E-2</v>
      </c>
      <c r="M136" s="4">
        <f t="shared" si="914"/>
        <v>0.29239766081871305</v>
      </c>
      <c r="N136" s="4">
        <f t="shared" si="915"/>
        <v>0.28021224587133947</v>
      </c>
      <c r="O136" s="4">
        <f t="shared" si="916"/>
        <v>0.26605965648742136</v>
      </c>
      <c r="P136" s="4">
        <f t="shared" si="917"/>
        <v>0.2981813887576753</v>
      </c>
      <c r="Q136" s="4">
        <f t="shared" si="918"/>
        <v>0.33145901154187585</v>
      </c>
      <c r="R136" s="4">
        <f t="shared" si="919"/>
        <v>0.20048351907541823</v>
      </c>
      <c r="S136" s="4">
        <f t="shared" si="920"/>
        <v>0.20289940306407653</v>
      </c>
      <c r="T136" s="4">
        <f t="shared" si="921"/>
        <v>0.2432733454481521</v>
      </c>
      <c r="U136" s="4">
        <f t="shared" si="922"/>
        <v>7.5211895050481037E-2</v>
      </c>
      <c r="V136" s="4">
        <f t="shared" si="923"/>
        <v>0.32527472527472484</v>
      </c>
      <c r="W136" s="4">
        <f t="shared" si="924"/>
        <v>0.40509427913618978</v>
      </c>
      <c r="X136" s="4">
        <f t="shared" si="925"/>
        <v>0.32793545765859944</v>
      </c>
      <c r="Y136" s="4">
        <f t="shared" si="926"/>
        <v>0.32697705373419206</v>
      </c>
      <c r="Z136" s="4">
        <f t="shared" si="927"/>
        <v>0.34931997136721443</v>
      </c>
      <c r="AA136" s="4">
        <f t="shared" si="928"/>
        <v>0.11071367739737474</v>
      </c>
      <c r="AB136" s="4">
        <f t="shared" si="929"/>
        <v>0.26969481902058107</v>
      </c>
      <c r="AC136" s="4">
        <f t="shared" si="930"/>
        <v>0.44488523661093982</v>
      </c>
      <c r="AD136" s="4">
        <f t="shared" si="931"/>
        <v>0.31920654373414875</v>
      </c>
      <c r="AE136" s="4">
        <f t="shared" si="932"/>
        <v>0.40041153407668889</v>
      </c>
      <c r="AF136" s="4">
        <f t="shared" si="933"/>
        <v>0.19044990339497458</v>
      </c>
      <c r="AG136" s="4">
        <f t="shared" si="934"/>
        <v>0.18832391713747593</v>
      </c>
      <c r="AH136" s="4">
        <f t="shared" si="935"/>
        <v>0.30842675535053338</v>
      </c>
      <c r="AI136" s="4">
        <f t="shared" si="936"/>
        <v>0.28361650807114414</v>
      </c>
      <c r="AJ136" s="4">
        <f t="shared" si="937"/>
        <v>0.42124970746548218</v>
      </c>
      <c r="AK136" s="4">
        <f t="shared" si="938"/>
        <v>0.37299994855172941</v>
      </c>
      <c r="AL136" s="4">
        <f t="shared" si="939"/>
        <v>0.1316489025038616</v>
      </c>
      <c r="AM136" s="4">
        <f t="shared" si="940"/>
        <v>0.48195190521612369</v>
      </c>
      <c r="AN136" s="4">
        <f t="shared" si="941"/>
        <v>0.36661794941663112</v>
      </c>
      <c r="AO136" s="4">
        <f t="shared" si="942"/>
        <v>0.31431097141734538</v>
      </c>
      <c r="AP136" s="4">
        <f t="shared" si="943"/>
        <v>0.49436232131115621</v>
      </c>
      <c r="AQ136" s="4">
        <f t="shared" si="944"/>
        <v>0.22326303783338017</v>
      </c>
      <c r="AR136" s="4">
        <f t="shared" si="945"/>
        <v>0.15718707680402352</v>
      </c>
      <c r="AS136" s="4">
        <f t="shared" si="946"/>
        <v>-1.4391595308340074E-2</v>
      </c>
      <c r="AT136" s="4">
        <f t="shared" si="947"/>
        <v>5.7156465825195957E-2</v>
      </c>
      <c r="AU136" s="4">
        <f t="shared" si="948"/>
        <v>-7.1127127886584313E-3</v>
      </c>
      <c r="AV136" s="4">
        <f t="shared" si="949"/>
        <v>7.0739701478474224E-3</v>
      </c>
      <c r="AW136" s="4">
        <f t="shared" si="950"/>
        <v>6.5718443411726835E-2</v>
      </c>
      <c r="AX136" s="4">
        <f t="shared" si="951"/>
        <v>-0.30587466143644287</v>
      </c>
      <c r="AY136" s="4">
        <f t="shared" si="952"/>
        <v>-0.33333333333333365</v>
      </c>
      <c r="AZ136" s="4">
        <f t="shared" si="953"/>
        <v>-0.24582801493877982</v>
      </c>
      <c r="BA136" s="4">
        <f t="shared" si="954"/>
        <v>-0.13613565798901306</v>
      </c>
      <c r="BB136" s="4">
        <f t="shared" si="955"/>
        <v>5.8275058275057412E-2</v>
      </c>
      <c r="BC136" s="4">
        <f t="shared" si="956"/>
        <v>0.12285012285012149</v>
      </c>
      <c r="BD136" s="4">
        <f t="shared" si="957"/>
        <v>8.8985564563969943E-2</v>
      </c>
      <c r="BE136" s="4">
        <f t="shared" si="958"/>
        <v>0.14538823587393102</v>
      </c>
      <c r="BF136" s="4">
        <f t="shared" si="959"/>
        <v>0.29188413683924219</v>
      </c>
      <c r="BG136" s="4">
        <f t="shared" si="960"/>
        <v>0.25784697773590665</v>
      </c>
      <c r="BH136" s="4">
        <f t="shared" si="961"/>
        <v>0.34089778043197011</v>
      </c>
      <c r="BI136" s="4">
        <f t="shared" si="962"/>
        <v>0.21906350352244128</v>
      </c>
      <c r="BJ136" s="4">
        <f t="shared" si="963"/>
        <v>0.1639425704207855</v>
      </c>
      <c r="BK136" s="4">
        <f t="shared" si="964"/>
        <v>0.21605781409094182</v>
      </c>
      <c r="BL136" s="4">
        <f t="shared" si="965"/>
        <v>0.24475870253164564</v>
      </c>
      <c r="BM136" s="4">
        <f t="shared" si="966"/>
        <v>0.31800813509182713</v>
      </c>
      <c r="BN136" s="4">
        <f t="shared" si="967"/>
        <v>0.30357186574289308</v>
      </c>
      <c r="BO136" s="4">
        <f t="shared" si="968"/>
        <v>0.33382066276803157</v>
      </c>
      <c r="BP136" s="4">
        <f t="shared" si="969"/>
        <v>0.24633516072161668</v>
      </c>
      <c r="BQ136" s="4">
        <f t="shared" si="970"/>
        <v>0.30717542596592373</v>
      </c>
      <c r="BR136" s="4">
        <f t="shared" si="971"/>
        <v>0.31323414252153597</v>
      </c>
      <c r="BS136" s="4">
        <f t="shared" si="972"/>
        <v>0.33199905815870179</v>
      </c>
      <c r="BT136" s="4">
        <f t="shared" si="973"/>
        <v>0.34589137141254495</v>
      </c>
      <c r="BU136" s="4">
        <f t="shared" si="974"/>
        <v>0.3158163620741693</v>
      </c>
      <c r="BV136" s="4">
        <f t="shared" si="975"/>
        <v>0.28857696924923915</v>
      </c>
      <c r="BW136" s="4">
        <f t="shared" si="976"/>
        <v>0.26718428865037608</v>
      </c>
      <c r="BX136" s="4">
        <f t="shared" si="977"/>
        <v>0.17912207509522923</v>
      </c>
      <c r="BY136" s="4">
        <f t="shared" si="978"/>
        <v>0.11036781764533538</v>
      </c>
      <c r="BZ136" s="4">
        <f t="shared" si="979"/>
        <v>-9.1786249972016648E-2</v>
      </c>
      <c r="CA136" s="4">
        <f t="shared" si="980"/>
        <v>-0.34922259047534188</v>
      </c>
      <c r="CB136" s="4">
        <f t="shared" si="981"/>
        <v>-0.48284455520448527</v>
      </c>
      <c r="CC136" s="4">
        <f t="shared" si="982"/>
        <v>-0.49077302302858128</v>
      </c>
      <c r="CD136" s="4">
        <f t="shared" si="983"/>
        <v>-0.40476675033353715</v>
      </c>
      <c r="CE136" s="4">
        <f t="shared" si="984"/>
        <v>-0.23200257270179694</v>
      </c>
      <c r="CF136" s="4">
        <f t="shared" si="985"/>
        <v>-7.0432455275404706E-3</v>
      </c>
      <c r="CG136" s="4">
        <f t="shared" si="986"/>
        <v>3.0870060790274455E-2</v>
      </c>
      <c r="CH136" s="4">
        <f t="shared" si="987"/>
        <v>0.17691921486121362</v>
      </c>
      <c r="CI136" s="4">
        <f t="shared" si="988"/>
        <v>0.20645780818629192</v>
      </c>
      <c r="CJ136" s="4">
        <f t="shared" si="989"/>
        <v>0.23181340216040414</v>
      </c>
      <c r="CK136" s="4">
        <f t="shared" si="990"/>
        <v>0.21948659223208503</v>
      </c>
      <c r="CL136" s="4">
        <f t="shared" si="991"/>
        <v>0.21819044230997298</v>
      </c>
      <c r="CM136" s="4">
        <f t="shared" si="992"/>
        <v>0.29322739311388596</v>
      </c>
      <c r="CN136" s="4">
        <f t="shared" si="993"/>
        <v>0.30061061531235428</v>
      </c>
      <c r="CO136" s="4">
        <f t="shared" si="994"/>
        <v>0.31309874293191053</v>
      </c>
      <c r="CP136" s="4">
        <f t="shared" si="995"/>
        <v>0.38339103562051319</v>
      </c>
      <c r="CQ136" s="4">
        <f t="shared" si="996"/>
        <v>0.37646950135113222</v>
      </c>
      <c r="CR136" s="4">
        <f t="shared" si="997"/>
        <v>0.3959172464298808</v>
      </c>
      <c r="CS136" s="4">
        <f t="shared" si="998"/>
        <v>0.45338558279413083</v>
      </c>
      <c r="CT136" s="4">
        <f t="shared" si="999"/>
        <v>0.3815415180385604</v>
      </c>
      <c r="CU136" s="4">
        <f t="shared" si="1000"/>
        <v>0.40357839510324978</v>
      </c>
      <c r="CV136" s="4">
        <f t="shared" si="1001"/>
        <v>0.3141151309926925</v>
      </c>
      <c r="CW136" s="4">
        <f t="shared" si="1002"/>
        <v>0.29440410837612829</v>
      </c>
      <c r="CX136" s="4">
        <f t="shared" si="1003"/>
        <v>0.24805725073539148</v>
      </c>
      <c r="CY136" s="4">
        <f t="shared" si="1004"/>
        <v>0.28130928756787477</v>
      </c>
      <c r="CZ136" s="4">
        <f t="shared" si="1005"/>
        <v>0.36087741037848664</v>
      </c>
      <c r="DA136" s="4">
        <f t="shared" si="1006"/>
        <v>0.48359017344767741</v>
      </c>
      <c r="DB136" s="4">
        <f t="shared" si="1007"/>
        <v>0.50629125632863925</v>
      </c>
      <c r="DC136" s="4">
        <f t="shared" si="1008"/>
        <v>0.48553981850564026</v>
      </c>
      <c r="DD136" s="4">
        <f t="shared" si="1009"/>
        <v>0.45633293377915107</v>
      </c>
      <c r="DE136" s="4">
        <f t="shared" si="1010"/>
        <v>0.3747969849664759</v>
      </c>
      <c r="DF136" s="4">
        <f t="shared" si="1011"/>
        <v>0.3620564808110065</v>
      </c>
      <c r="DG136" s="4">
        <f t="shared" si="1012"/>
        <v>0.32826573110933305</v>
      </c>
      <c r="DH136" s="4">
        <f t="shared" si="1013"/>
        <v>0.39008533116619293</v>
      </c>
      <c r="DI136" s="4">
        <f t="shared" si="1014"/>
        <v>0.27447023208879984</v>
      </c>
      <c r="DJ136" s="4">
        <f t="shared" si="1015"/>
        <v>0.2732569821177418</v>
      </c>
      <c r="DK136" s="4">
        <f t="shared" si="1016"/>
        <v>0.32154983023766781</v>
      </c>
      <c r="DL136" s="4">
        <f t="shared" si="1017"/>
        <v>0.26732143917942319</v>
      </c>
      <c r="DM136" s="4">
        <f t="shared" si="1018"/>
        <v>0.25049309664694314</v>
      </c>
      <c r="DN136" s="4">
        <f t="shared" si="1019"/>
        <v>0.27694302044664548</v>
      </c>
      <c r="DO136" s="4">
        <f t="shared" si="1020"/>
        <v>0.14225582664276121</v>
      </c>
      <c r="DP136" s="4">
        <f t="shared" si="1021"/>
        <v>0.11253395421032383</v>
      </c>
      <c r="DQ136" s="4">
        <f t="shared" si="1022"/>
        <v>0.16604239873344404</v>
      </c>
      <c r="DR136" s="4">
        <f t="shared" si="1023"/>
        <v>0.10171963764778075</v>
      </c>
      <c r="DS136" s="4">
        <f t="shared" si="1024"/>
        <v>-2.867082075002916E-2</v>
      </c>
      <c r="DT136" s="4">
        <f t="shared" si="1025"/>
        <v>-4.4045182321279679</v>
      </c>
      <c r="DU136" s="4">
        <f t="shared" si="1026"/>
        <v>-3.636158531999699</v>
      </c>
      <c r="DV136" s="4">
        <f t="shared" si="1027"/>
        <v>-3.4949563130460852</v>
      </c>
      <c r="DW136" s="4">
        <f t="shared" si="1028"/>
        <v>-3.4533692319198264</v>
      </c>
      <c r="DX136" s="4">
        <f t="shared" si="1029"/>
        <v>1.7164760641098533</v>
      </c>
      <c r="DY136" s="4">
        <f t="shared" si="1030"/>
        <v>1.6544605153103904</v>
      </c>
      <c r="DZ136" s="4">
        <f t="shared" si="1031"/>
        <v>1.9275937474690186</v>
      </c>
      <c r="EA136" s="4">
        <f t="shared" si="1032"/>
        <v>2.1877848678213314</v>
      </c>
      <c r="EB136" s="4">
        <f t="shared" si="1033"/>
        <v>1.6449075737613315</v>
      </c>
      <c r="EC136" s="4">
        <f t="shared" si="1034"/>
        <v>1.0421758598439663</v>
      </c>
      <c r="ED136" s="4">
        <f t="shared" si="1035"/>
        <v>0.84906928943273796</v>
      </c>
      <c r="EE136" s="4">
        <f t="shared" si="1036"/>
        <v>0.90663912319963258</v>
      </c>
      <c r="EF136" s="11">
        <f t="shared" si="1037"/>
        <v>0.77819976133199331</v>
      </c>
      <c r="EG136" s="11">
        <f t="shared" si="1038"/>
        <v>0.59054797082476385</v>
      </c>
      <c r="EH136" s="11">
        <f t="shared" si="1039"/>
        <v>0.41432582166654158</v>
      </c>
      <c r="EI136" s="11">
        <f t="shared" si="1040"/>
        <v>0.22425419601866006</v>
      </c>
      <c r="EJ136" s="11">
        <f t="shared" si="1041"/>
        <v>0.11570157876975322</v>
      </c>
      <c r="EK136" s="11">
        <f t="shared" si="1042"/>
        <v>0.12742651443210165</v>
      </c>
      <c r="EL136" s="11">
        <f t="shared" si="1043"/>
        <v>0.14514066179340934</v>
      </c>
      <c r="EM136" s="11">
        <f t="shared" si="1044"/>
        <v>0.14913195131713786</v>
      </c>
      <c r="EN136" s="11">
        <f t="shared" si="1045"/>
        <v>0.18488061065076744</v>
      </c>
      <c r="EO136" s="11">
        <f t="shared" si="1046"/>
        <v>0.14281408538704937</v>
      </c>
      <c r="EP136" s="11">
        <f t="shared" si="1047"/>
        <v>0.10671067529772231</v>
      </c>
      <c r="EQ136" s="11">
        <f t="shared" si="1048"/>
        <v>0.12585027851751038</v>
      </c>
      <c r="ER136" s="11">
        <f t="shared" si="1049"/>
        <v>0.13525647358426379</v>
      </c>
      <c r="ES136" s="11">
        <f t="shared" si="1050"/>
        <v>0.16504110394550695</v>
      </c>
      <c r="ET136" s="11">
        <f t="shared" si="1051"/>
        <v>0.16842834749969787</v>
      </c>
      <c r="EU136" s="11">
        <f t="shared" si="1052"/>
        <v>0.14272210892028198</v>
      </c>
      <c r="EV136" s="11">
        <f t="shared" si="1053"/>
        <v>0.1056261547560482</v>
      </c>
      <c r="EW136" s="11">
        <f t="shared" si="1054"/>
        <v>9.8265371687333916E-2</v>
      </c>
      <c r="EX136" s="11">
        <f t="shared" si="1055"/>
        <v>1.7697531998719717E-2</v>
      </c>
      <c r="EY136" s="11">
        <f t="shared" si="1056"/>
        <v>-4.5757589770233906E-2</v>
      </c>
      <c r="EZ136" s="11">
        <f t="shared" si="1057"/>
        <v>-5.3679337985577669E-2</v>
      </c>
      <c r="FA136" s="11">
        <f t="shared" si="1058"/>
        <v>-7.4565619963655475E-2</v>
      </c>
      <c r="FB136" s="11">
        <f t="shared" si="1059"/>
        <v>-2.8020213774673453E-2</v>
      </c>
      <c r="FC136" s="11">
        <f t="shared" si="1060"/>
        <v>2.3324516008246865E-2</v>
      </c>
      <c r="FD136" s="11">
        <f t="shared" si="1061"/>
        <v>3.1794667982896936E-2</v>
      </c>
      <c r="FE136" s="11">
        <f t="shared" si="1062"/>
        <v>4.1536532518774698E-2</v>
      </c>
      <c r="FF136" s="11">
        <f t="shared" si="1063"/>
        <v>4.6801541436027431E-2</v>
      </c>
    </row>
    <row r="137" spans="2:162" x14ac:dyDescent="0.2">
      <c r="B137" t="str">
        <f t="shared" ref="B137:B139" si="1064">B105</f>
        <v xml:space="preserve">   Government</v>
      </c>
      <c r="C137" s="4"/>
      <c r="D137" s="4"/>
      <c r="E137" s="4"/>
      <c r="F137" s="4"/>
      <c r="G137" s="4">
        <f t="shared" si="908"/>
        <v>0.40054619936276414</v>
      </c>
      <c r="H137" s="4">
        <f t="shared" si="909"/>
        <v>0.59262378918235847</v>
      </c>
      <c r="I137" s="4">
        <f t="shared" si="910"/>
        <v>0.46213476446034646</v>
      </c>
      <c r="J137" s="4">
        <f t="shared" si="911"/>
        <v>0.54251715972784287</v>
      </c>
      <c r="K137" s="4">
        <f t="shared" si="912"/>
        <v>0.7151227427060487</v>
      </c>
      <c r="L137" s="4">
        <f t="shared" si="913"/>
        <v>0.48530601240226645</v>
      </c>
      <c r="M137" s="4">
        <f t="shared" si="914"/>
        <v>0.30433225921947832</v>
      </c>
      <c r="N137" s="4">
        <f t="shared" si="915"/>
        <v>0.55446252906456561</v>
      </c>
      <c r="O137" s="4">
        <f t="shared" si="916"/>
        <v>0.26014721967659327</v>
      </c>
      <c r="P137" s="4">
        <f t="shared" si="917"/>
        <v>0.26275389702408825</v>
      </c>
      <c r="Q137" s="4">
        <f t="shared" si="918"/>
        <v>0.3728913879846128</v>
      </c>
      <c r="R137" s="4">
        <f t="shared" si="919"/>
        <v>0.21817324134677643</v>
      </c>
      <c r="S137" s="4">
        <f t="shared" si="920"/>
        <v>0.27347310847766682</v>
      </c>
      <c r="T137" s="4">
        <f t="shared" si="921"/>
        <v>0.27258338706840962</v>
      </c>
      <c r="U137" s="4">
        <f t="shared" si="922"/>
        <v>8.389019063322653E-2</v>
      </c>
      <c r="V137" s="4">
        <f t="shared" si="923"/>
        <v>0.30476190476190301</v>
      </c>
      <c r="W137" s="4">
        <f t="shared" si="924"/>
        <v>0.3730364584851204</v>
      </c>
      <c r="X137" s="4">
        <f t="shared" si="925"/>
        <v>0.30471878808984865</v>
      </c>
      <c r="Y137" s="4">
        <f t="shared" si="926"/>
        <v>0.32987065597962834</v>
      </c>
      <c r="Z137" s="4">
        <f t="shared" si="927"/>
        <v>0.16320687186829261</v>
      </c>
      <c r="AA137" s="4">
        <f t="shared" si="928"/>
        <v>0.28955884857775716</v>
      </c>
      <c r="AB137" s="4">
        <f t="shared" si="929"/>
        <v>0.21575585521646565</v>
      </c>
      <c r="AC137" s="4">
        <f t="shared" si="930"/>
        <v>0.26919807310853183</v>
      </c>
      <c r="AD137" s="4">
        <f t="shared" si="931"/>
        <v>0.17670362242426013</v>
      </c>
      <c r="AE137" s="4">
        <f t="shared" si="932"/>
        <v>-5.561271306620535E-3</v>
      </c>
      <c r="AF137" s="4">
        <f t="shared" si="933"/>
        <v>0.3174165056582956</v>
      </c>
      <c r="AG137" s="4">
        <f t="shared" si="934"/>
        <v>0.35208384508310531</v>
      </c>
      <c r="AH137" s="4">
        <f t="shared" si="935"/>
        <v>0.3379284449927572</v>
      </c>
      <c r="AI137" s="4">
        <f t="shared" si="936"/>
        <v>0.45325628859967715</v>
      </c>
      <c r="AJ137" s="4">
        <f t="shared" si="937"/>
        <v>0.28083313831032047</v>
      </c>
      <c r="AK137" s="4">
        <f t="shared" si="938"/>
        <v>0.35242064104542925</v>
      </c>
      <c r="AL137" s="4">
        <f t="shared" si="939"/>
        <v>0.38735157852097346</v>
      </c>
      <c r="AM137" s="4">
        <f t="shared" si="940"/>
        <v>0.30875043927908036</v>
      </c>
      <c r="AN137" s="4">
        <f t="shared" si="941"/>
        <v>0.30468924174490442</v>
      </c>
      <c r="AO137" s="4">
        <f t="shared" si="942"/>
        <v>0.35359984284451396</v>
      </c>
      <c r="AP137" s="4">
        <f t="shared" si="943"/>
        <v>0.28249275503494575</v>
      </c>
      <c r="AQ137" s="4">
        <f t="shared" si="944"/>
        <v>0.32033392384788906</v>
      </c>
      <c r="AR137" s="4">
        <f t="shared" si="945"/>
        <v>0.33130199264847804</v>
      </c>
      <c r="AS137" s="4">
        <f t="shared" si="946"/>
        <v>0.13432155621117056</v>
      </c>
      <c r="AT137" s="4">
        <f t="shared" si="947"/>
        <v>0.12622052869730824</v>
      </c>
      <c r="AU137" s="4">
        <f t="shared" si="948"/>
        <v>0.32718478827824937</v>
      </c>
      <c r="AV137" s="4">
        <f t="shared" si="949"/>
        <v>0.32540262680091736</v>
      </c>
      <c r="AW137" s="4">
        <f t="shared" si="950"/>
        <v>0.46707036567619498</v>
      </c>
      <c r="AX137" s="4">
        <f t="shared" si="951"/>
        <v>0.57906042775754407</v>
      </c>
      <c r="AY137" s="4">
        <f t="shared" si="952"/>
        <v>0.36150234741784038</v>
      </c>
      <c r="AZ137" s="4">
        <f t="shared" si="953"/>
        <v>0.30019382593485455</v>
      </c>
      <c r="BA137" s="4">
        <f t="shared" si="954"/>
        <v>0.25316455696202783</v>
      </c>
      <c r="BB137" s="4">
        <f t="shared" si="955"/>
        <v>0.21610334110333954</v>
      </c>
      <c r="BC137" s="4">
        <f t="shared" si="956"/>
        <v>0.20638820638820465</v>
      </c>
      <c r="BD137" s="4">
        <f t="shared" si="957"/>
        <v>0.23235119636148163</v>
      </c>
      <c r="BE137" s="4">
        <f t="shared" si="958"/>
        <v>0.11828195460929791</v>
      </c>
      <c r="BF137" s="4">
        <f t="shared" si="959"/>
        <v>8.1628614539788563E-2</v>
      </c>
      <c r="BG137" s="4">
        <f t="shared" si="960"/>
        <v>-1.2396489314225993E-2</v>
      </c>
      <c r="BH137" s="4">
        <f t="shared" si="961"/>
        <v>-6.9672539066389774E-2</v>
      </c>
      <c r="BI137" s="4">
        <f t="shared" si="962"/>
        <v>5.9744591869754483E-2</v>
      </c>
      <c r="BJ137" s="4">
        <f t="shared" si="963"/>
        <v>1.987182671767106E-2</v>
      </c>
      <c r="BK137" s="4">
        <f t="shared" si="964"/>
        <v>-1.2417115752352565E-2</v>
      </c>
      <c r="BL137" s="4">
        <f t="shared" si="965"/>
        <v>-1.7306170886074324E-2</v>
      </c>
      <c r="BM137" s="4">
        <f t="shared" si="966"/>
        <v>-2.2186614076173217E-2</v>
      </c>
      <c r="BN137" s="4">
        <f t="shared" si="967"/>
        <v>-1.7137121453227381E-2</v>
      </c>
      <c r="BO137" s="4">
        <f t="shared" si="968"/>
        <v>9.7465886939571769E-2</v>
      </c>
      <c r="BP137" s="4">
        <f t="shared" si="969"/>
        <v>5.3131113096818693E-2</v>
      </c>
      <c r="BQ137" s="4">
        <f t="shared" si="970"/>
        <v>2.3998080153586194E-2</v>
      </c>
      <c r="BR137" s="4">
        <f t="shared" si="971"/>
        <v>4.0340760779289518E-2</v>
      </c>
      <c r="BS137" s="4">
        <f t="shared" si="972"/>
        <v>1.8836825994816422E-2</v>
      </c>
      <c r="BT137" s="4">
        <f t="shared" si="973"/>
        <v>7.7124427409553178E-2</v>
      </c>
      <c r="BU137" s="4">
        <f t="shared" si="974"/>
        <v>0.18112997236606893</v>
      </c>
      <c r="BV137" s="4">
        <f t="shared" si="975"/>
        <v>0.17545479730353539</v>
      </c>
      <c r="BW137" s="4">
        <f t="shared" si="976"/>
        <v>0.23521351906828344</v>
      </c>
      <c r="BX137" s="4">
        <f t="shared" si="977"/>
        <v>0.21086522764375182</v>
      </c>
      <c r="BY137" s="4">
        <f t="shared" si="978"/>
        <v>0.36263711512039237</v>
      </c>
      <c r="BZ137" s="4">
        <f t="shared" si="979"/>
        <v>0.37386106695919186</v>
      </c>
      <c r="CA137" s="4">
        <f t="shared" si="980"/>
        <v>0.2446782481037427</v>
      </c>
      <c r="CB137" s="4">
        <f t="shared" si="981"/>
        <v>0.30706243602865857</v>
      </c>
      <c r="CC137" s="4">
        <f t="shared" si="982"/>
        <v>-1.3324154471367733E-2</v>
      </c>
      <c r="CD137" s="4">
        <f t="shared" si="983"/>
        <v>-9.4973203988875043E-2</v>
      </c>
      <c r="CE137" s="4">
        <f t="shared" si="984"/>
        <v>-7.8099875959019696E-2</v>
      </c>
      <c r="CF137" s="4">
        <f t="shared" si="985"/>
        <v>7.0432455275391395E-2</v>
      </c>
      <c r="CG137" s="4">
        <f t="shared" si="986"/>
        <v>2.3746200607910146E-3</v>
      </c>
      <c r="CH137" s="4">
        <f t="shared" si="987"/>
        <v>-0.10280440863556933</v>
      </c>
      <c r="CI137" s="4">
        <f t="shared" si="988"/>
        <v>-0.13443764253991228</v>
      </c>
      <c r="CJ137" s="4">
        <f t="shared" si="989"/>
        <v>-0.39193193767326323</v>
      </c>
      <c r="CK137" s="4">
        <f t="shared" si="990"/>
        <v>-0.35547285046283089</v>
      </c>
      <c r="CL137" s="4">
        <f t="shared" si="991"/>
        <v>-0.15652792600498144</v>
      </c>
      <c r="CM137" s="4">
        <f t="shared" si="992"/>
        <v>-4.7294740824820186E-2</v>
      </c>
      <c r="CN137" s="4">
        <f t="shared" si="993"/>
        <v>-2.3485204321276675E-2</v>
      </c>
      <c r="CO137" s="4">
        <f t="shared" si="994"/>
        <v>9.5798869106032955E-2</v>
      </c>
      <c r="CP137" s="4">
        <f t="shared" si="995"/>
        <v>0.11385551966911983</v>
      </c>
      <c r="CQ137" s="4">
        <f t="shared" si="996"/>
        <v>0.1247199575028293</v>
      </c>
      <c r="CR137" s="4">
        <f t="shared" si="997"/>
        <v>0.13273526180886022</v>
      </c>
      <c r="CS137" s="4">
        <f t="shared" si="998"/>
        <v>0.14581244873781149</v>
      </c>
      <c r="CT137" s="4">
        <f t="shared" si="999"/>
        <v>0.17835372736713814</v>
      </c>
      <c r="CU137" s="4">
        <f t="shared" si="1000"/>
        <v>0.1726418690163912</v>
      </c>
      <c r="CV137" s="4">
        <f t="shared" si="1001"/>
        <v>0.18267688469078483</v>
      </c>
      <c r="CW137" s="4">
        <f t="shared" si="1002"/>
        <v>0.23685142553568347</v>
      </c>
      <c r="CX137" s="4">
        <f t="shared" si="1003"/>
        <v>0.19098213109716045</v>
      </c>
      <c r="CY137" s="4">
        <f t="shared" si="1004"/>
        <v>0.2595023660509822</v>
      </c>
      <c r="CZ137" s="4">
        <f t="shared" si="1005"/>
        <v>0.34131176764712368</v>
      </c>
      <c r="DA137" s="4">
        <f t="shared" si="1006"/>
        <v>0.37827498011907051</v>
      </c>
      <c r="DB137" s="4">
        <f t="shared" si="1007"/>
        <v>0.35889000448612385</v>
      </c>
      <c r="DC137" s="4">
        <f t="shared" si="1008"/>
        <v>0.29683657026545468</v>
      </c>
      <c r="DD137" s="4">
        <f t="shared" si="1009"/>
        <v>0.32384917881101055</v>
      </c>
      <c r="DE137" s="4">
        <f t="shared" si="1010"/>
        <v>0.28109773872485788</v>
      </c>
      <c r="DF137" s="4">
        <f t="shared" si="1011"/>
        <v>0.3289541739939979</v>
      </c>
      <c r="DG137" s="4">
        <f t="shared" si="1012"/>
        <v>0.29954247963726544</v>
      </c>
      <c r="DH137" s="4">
        <f t="shared" si="1013"/>
        <v>0.24583502641202706</v>
      </c>
      <c r="DI137" s="4">
        <f t="shared" si="1014"/>
        <v>0.19374369323915183</v>
      </c>
      <c r="DJ137" s="4">
        <f t="shared" si="1015"/>
        <v>0.10247136829415431</v>
      </c>
      <c r="DK137" s="4">
        <f t="shared" si="1016"/>
        <v>-9.9860195725998066E-3</v>
      </c>
      <c r="DL137" s="4">
        <f t="shared" si="1017"/>
        <v>-0.13465079899407634</v>
      </c>
      <c r="DM137" s="4">
        <f t="shared" si="1018"/>
        <v>-0.21696252465482946</v>
      </c>
      <c r="DN137" s="4">
        <f t="shared" si="1019"/>
        <v>-0.28479956003377971</v>
      </c>
      <c r="DO137" s="4">
        <f t="shared" si="1020"/>
        <v>-0.34881908176786758</v>
      </c>
      <c r="DP137" s="4">
        <f t="shared" si="1021"/>
        <v>-0.22118742724097989</v>
      </c>
      <c r="DQ137" s="4">
        <f t="shared" si="1022"/>
        <v>1.3515078966673522E-2</v>
      </c>
      <c r="DR137" s="4">
        <f t="shared" si="1023"/>
        <v>-3.4546292031323582E-2</v>
      </c>
      <c r="DS137" s="4">
        <f t="shared" si="1024"/>
        <v>0.29244237165029341</v>
      </c>
      <c r="DT137" s="4">
        <f t="shared" si="1025"/>
        <v>-0.54393146842544071</v>
      </c>
      <c r="DU137" s="4">
        <f t="shared" si="1026"/>
        <v>-0.39858614725126001</v>
      </c>
      <c r="DV137" s="4">
        <f t="shared" si="1027"/>
        <v>-0.7724903438707007</v>
      </c>
      <c r="DW137" s="4">
        <f t="shared" si="1028"/>
        <v>-0.90681325256151313</v>
      </c>
      <c r="DX137" s="4">
        <f t="shared" si="1029"/>
        <v>3.3697689602158951E-2</v>
      </c>
      <c r="DY137" s="4">
        <f t="shared" si="1030"/>
        <v>7.5480935963603793E-2</v>
      </c>
      <c r="DZ137" s="4">
        <f t="shared" si="1031"/>
        <v>0.35028751923544321</v>
      </c>
      <c r="EA137" s="4">
        <f t="shared" si="1032"/>
        <v>-9.926060974374519E-2</v>
      </c>
      <c r="EB137" s="4">
        <f t="shared" si="1033"/>
        <v>-0.31740328183015792</v>
      </c>
      <c r="EC137" s="4">
        <f t="shared" si="1034"/>
        <v>-9.1899184639146606E-2</v>
      </c>
      <c r="ED137" s="4">
        <f t="shared" si="1035"/>
        <v>-8.6443705937723783E-2</v>
      </c>
      <c r="EE137" s="4">
        <f t="shared" si="1036"/>
        <v>0.30986400413151849</v>
      </c>
      <c r="EF137" s="11">
        <f t="shared" si="1037"/>
        <v>0.41408330649896652</v>
      </c>
      <c r="EG137" s="11">
        <f t="shared" si="1038"/>
        <v>4.0755563867589599E-2</v>
      </c>
      <c r="EH137" s="11">
        <f t="shared" si="1039"/>
        <v>0.28653889346409961</v>
      </c>
      <c r="EI137" s="11">
        <f t="shared" si="1040"/>
        <v>0.30159476589654483</v>
      </c>
      <c r="EJ137" s="11">
        <f t="shared" si="1041"/>
        <v>0.23118077211108673</v>
      </c>
      <c r="EK137" s="11">
        <f t="shared" si="1042"/>
        <v>8.4052914025751255E-2</v>
      </c>
      <c r="EL137" s="11">
        <f t="shared" si="1043"/>
        <v>0.11406111411782298</v>
      </c>
      <c r="EM137" s="11">
        <f t="shared" si="1044"/>
        <v>0.12365350188476676</v>
      </c>
      <c r="EN137" s="11">
        <f t="shared" si="1045"/>
        <v>0.13267010192537984</v>
      </c>
      <c r="EO137" s="11">
        <f t="shared" si="1046"/>
        <v>0.12007691258453593</v>
      </c>
      <c r="EP137" s="11">
        <f t="shared" si="1047"/>
        <v>0.10411762346799922</v>
      </c>
      <c r="EQ137" s="11">
        <f t="shared" si="1048"/>
        <v>0.10120173978059996</v>
      </c>
      <c r="ER137" s="11">
        <f t="shared" si="1049"/>
        <v>0.10228208252379284</v>
      </c>
      <c r="ES137" s="11">
        <f t="shared" si="1050"/>
        <v>9.9865007259769559E-2</v>
      </c>
      <c r="ET137" s="11">
        <f t="shared" si="1051"/>
        <v>9.9845333213444548E-2</v>
      </c>
      <c r="EU137" s="11">
        <f t="shared" si="1052"/>
        <v>0.10072311220835087</v>
      </c>
      <c r="EV137" s="11">
        <f t="shared" si="1053"/>
        <v>0.10376596141630699</v>
      </c>
      <c r="EW137" s="11">
        <f t="shared" si="1054"/>
        <v>0.10651015600071581</v>
      </c>
      <c r="EX137" s="11">
        <f t="shared" si="1055"/>
        <v>0.11356416296127333</v>
      </c>
      <c r="EY137" s="11">
        <f t="shared" si="1056"/>
        <v>0.11739968936411981</v>
      </c>
      <c r="EZ137" s="11">
        <f t="shared" si="1057"/>
        <v>0.12047872441441512</v>
      </c>
      <c r="FA137" s="11">
        <f t="shared" si="1058"/>
        <v>0.12286042439052532</v>
      </c>
      <c r="FB137" s="11">
        <f t="shared" si="1059"/>
        <v>0.11884751314541817</v>
      </c>
      <c r="FC137" s="11">
        <f t="shared" si="1060"/>
        <v>0.11616123956820777</v>
      </c>
      <c r="FD137" s="11">
        <f t="shared" si="1061"/>
        <v>0.11559754958835786</v>
      </c>
      <c r="FE137" s="11">
        <f t="shared" si="1062"/>
        <v>0.11533729015619286</v>
      </c>
      <c r="FF137" s="11">
        <f t="shared" si="1063"/>
        <v>0.11501427147649376</v>
      </c>
    </row>
    <row r="138" spans="2:162" x14ac:dyDescent="0.2">
      <c r="B138" t="str">
        <f t="shared" si="1064"/>
        <v xml:space="preserve">      State and local</v>
      </c>
      <c r="C138" s="4"/>
      <c r="D138" s="4"/>
      <c r="E138" s="4"/>
      <c r="F138" s="4"/>
      <c r="G138" s="4">
        <f t="shared" si="908"/>
        <v>0.45516613563950747</v>
      </c>
      <c r="H138" s="4">
        <f t="shared" si="909"/>
        <v>0.68587930930750218</v>
      </c>
      <c r="I138" s="4">
        <f t="shared" si="910"/>
        <v>0.46213476446034846</v>
      </c>
      <c r="J138" s="4">
        <f t="shared" si="911"/>
        <v>0.50355183886341004</v>
      </c>
      <c r="K138" s="4">
        <f t="shared" si="912"/>
        <v>0.67005198161112989</v>
      </c>
      <c r="L138" s="4">
        <f t="shared" si="913"/>
        <v>0.44935741889098535</v>
      </c>
      <c r="M138" s="4">
        <f t="shared" si="914"/>
        <v>0.29836496001909718</v>
      </c>
      <c r="N138" s="4">
        <f t="shared" si="915"/>
        <v>0.52465271567399707</v>
      </c>
      <c r="O138" s="4">
        <f t="shared" si="916"/>
        <v>0.20989150678452162</v>
      </c>
      <c r="P138" s="4">
        <f t="shared" si="917"/>
        <v>0.21551724137931141</v>
      </c>
      <c r="Q138" s="4">
        <f t="shared" si="918"/>
        <v>0.31074282332050912</v>
      </c>
      <c r="R138" s="4">
        <f t="shared" si="919"/>
        <v>0.17984550975883118</v>
      </c>
      <c r="S138" s="4">
        <f t="shared" si="920"/>
        <v>0.26465139530096865</v>
      </c>
      <c r="T138" s="4">
        <f t="shared" si="921"/>
        <v>0.2637903745823284</v>
      </c>
      <c r="U138" s="4">
        <f t="shared" si="922"/>
        <v>0.10413954699296858</v>
      </c>
      <c r="V138" s="4">
        <f t="shared" si="923"/>
        <v>0.31941391941391761</v>
      </c>
      <c r="W138" s="4">
        <f t="shared" si="924"/>
        <v>0.40800862646810032</v>
      </c>
      <c r="X138" s="4">
        <f t="shared" si="925"/>
        <v>0.34244587613906829</v>
      </c>
      <c r="Y138" s="4">
        <f t="shared" si="926"/>
        <v>0.36748748517028623</v>
      </c>
      <c r="Z138" s="4">
        <f t="shared" si="927"/>
        <v>0.19756621331424654</v>
      </c>
      <c r="AA138" s="4">
        <f t="shared" si="928"/>
        <v>0.30659172202350826</v>
      </c>
      <c r="AB138" s="4">
        <f t="shared" si="929"/>
        <v>0.24414478353442121</v>
      </c>
      <c r="AC138" s="4">
        <f t="shared" si="930"/>
        <v>0.30886936809294552</v>
      </c>
      <c r="AD138" s="4">
        <f t="shared" si="931"/>
        <v>0.19380397298144655</v>
      </c>
      <c r="AE138" s="4">
        <f t="shared" si="932"/>
        <v>5.5612713066197344E-3</v>
      </c>
      <c r="AF138" s="4">
        <f t="shared" si="933"/>
        <v>0.31189621860336836</v>
      </c>
      <c r="AG138" s="4">
        <f t="shared" si="934"/>
        <v>0.3056851988318447</v>
      </c>
      <c r="AH138" s="4">
        <f t="shared" si="935"/>
        <v>0.32183661427881816</v>
      </c>
      <c r="AI138" s="4">
        <f t="shared" si="936"/>
        <v>0.39759323561375076</v>
      </c>
      <c r="AJ138" s="4">
        <f t="shared" si="937"/>
        <v>0.23402761525859986</v>
      </c>
      <c r="AK138" s="4">
        <f t="shared" si="938"/>
        <v>0.30354478571796117</v>
      </c>
      <c r="AL138" s="4">
        <f t="shared" si="939"/>
        <v>0.29874174029721978</v>
      </c>
      <c r="AM138" s="4">
        <f t="shared" si="940"/>
        <v>0.22591495557005878</v>
      </c>
      <c r="AN138" s="4">
        <f t="shared" si="941"/>
        <v>0.2526691273006525</v>
      </c>
      <c r="AO138" s="4">
        <f t="shared" si="942"/>
        <v>0.33149985266673282</v>
      </c>
      <c r="AP138" s="4">
        <f t="shared" si="943"/>
        <v>0.26544577843801165</v>
      </c>
      <c r="AQ138" s="4">
        <f t="shared" si="944"/>
        <v>0.33489455675006563</v>
      </c>
      <c r="AR138" s="4">
        <f t="shared" si="945"/>
        <v>0.14509576320371115</v>
      </c>
      <c r="AS138" s="4">
        <f t="shared" si="946"/>
        <v>7.6755174977811716E-2</v>
      </c>
      <c r="AT138" s="4">
        <f t="shared" si="947"/>
        <v>0.12622052869730804</v>
      </c>
      <c r="AU138" s="4">
        <f t="shared" si="948"/>
        <v>0.29399212859784762</v>
      </c>
      <c r="AV138" s="4">
        <f t="shared" si="949"/>
        <v>0.4668820297578361</v>
      </c>
      <c r="AW138" s="4">
        <f t="shared" si="950"/>
        <v>0.46472327841149125</v>
      </c>
      <c r="AX138" s="4">
        <f t="shared" si="951"/>
        <v>0.53236200616419371</v>
      </c>
      <c r="AY138" s="4">
        <f t="shared" si="952"/>
        <v>0.35446009389671324</v>
      </c>
      <c r="AZ138" s="4">
        <f t="shared" si="953"/>
        <v>0.28364770954474605</v>
      </c>
      <c r="BA138" s="4">
        <f t="shared" si="954"/>
        <v>0.2412228325770239</v>
      </c>
      <c r="BB138" s="4">
        <f t="shared" si="955"/>
        <v>0.13354700854700746</v>
      </c>
      <c r="BC138" s="4">
        <f t="shared" si="956"/>
        <v>0.11056511056510988</v>
      </c>
      <c r="BD138" s="4">
        <f t="shared" si="957"/>
        <v>0.14583745303539791</v>
      </c>
      <c r="BE138" s="4">
        <f t="shared" si="958"/>
        <v>5.4212562529263132E-2</v>
      </c>
      <c r="BF138" s="4">
        <f t="shared" si="959"/>
        <v>9.3996586439756849E-2</v>
      </c>
      <c r="BG138" s="4">
        <f t="shared" si="960"/>
        <v>1.7355085039918634E-2</v>
      </c>
      <c r="BH138" s="4">
        <f t="shared" si="961"/>
        <v>-5.2254404299792931E-2</v>
      </c>
      <c r="BI138" s="4">
        <f t="shared" si="962"/>
        <v>6.7212665853474005E-2</v>
      </c>
      <c r="BJ138" s="4">
        <f t="shared" si="963"/>
        <v>2.7323761736798232E-2</v>
      </c>
      <c r="BK138" s="4">
        <f t="shared" si="964"/>
        <v>1.4900538902823132E-2</v>
      </c>
      <c r="BL138" s="4">
        <f t="shared" si="965"/>
        <v>1.9778481012658569E-2</v>
      </c>
      <c r="BM138" s="4">
        <f t="shared" si="966"/>
        <v>0</v>
      </c>
      <c r="BN138" s="4">
        <f t="shared" si="967"/>
        <v>4.1618723529267453E-2</v>
      </c>
      <c r="BO138" s="4">
        <f t="shared" si="968"/>
        <v>0.13645224171540032</v>
      </c>
      <c r="BP138" s="4">
        <f t="shared" si="969"/>
        <v>9.1771922621779106E-2</v>
      </c>
      <c r="BQ138" s="4">
        <f t="shared" si="970"/>
        <v>7.1994240460762082E-2</v>
      </c>
      <c r="BR138" s="4">
        <f t="shared" si="971"/>
        <v>5.220569042025424E-2</v>
      </c>
      <c r="BS138" s="4">
        <f t="shared" si="972"/>
        <v>2.5900635742876408E-2</v>
      </c>
      <c r="BT138" s="4">
        <f t="shared" si="973"/>
        <v>7.9461531270447819E-2</v>
      </c>
      <c r="BU138" s="4">
        <f t="shared" si="974"/>
        <v>0.18112997236607001</v>
      </c>
      <c r="BV138" s="4">
        <f t="shared" si="975"/>
        <v>0.17545479730353714</v>
      </c>
      <c r="BW138" s="4">
        <f t="shared" si="976"/>
        <v>0.22379538707467489</v>
      </c>
      <c r="BX138" s="4">
        <f t="shared" si="977"/>
        <v>0.19726101940867111</v>
      </c>
      <c r="BY138" s="4">
        <f t="shared" si="978"/>
        <v>0.34461787958645956</v>
      </c>
      <c r="BZ138" s="4">
        <f t="shared" si="979"/>
        <v>0.34923548769840418</v>
      </c>
      <c r="CA138" s="4">
        <f t="shared" si="980"/>
        <v>0.22465911871343769</v>
      </c>
      <c r="CB138" s="4">
        <f t="shared" si="981"/>
        <v>0.23585955231186853</v>
      </c>
      <c r="CC138" s="4">
        <f t="shared" si="982"/>
        <v>-4.8855233061671687E-2</v>
      </c>
      <c r="CD138" s="4">
        <f t="shared" si="983"/>
        <v>-0.101757004273794</v>
      </c>
      <c r="CE138" s="4">
        <f t="shared" si="984"/>
        <v>-4.1346993154774851E-2</v>
      </c>
      <c r="CF138" s="4">
        <f t="shared" si="985"/>
        <v>-2.5825233600975408E-2</v>
      </c>
      <c r="CG138" s="4">
        <f t="shared" si="986"/>
        <v>2.6120820668692854E-2</v>
      </c>
      <c r="CH138" s="4">
        <f t="shared" si="987"/>
        <v>-6.2160805221505799E-2</v>
      </c>
      <c r="CI138" s="4">
        <f t="shared" si="988"/>
        <v>-0.13683831472812424</v>
      </c>
      <c r="CJ138" s="4">
        <f t="shared" si="989"/>
        <v>-0.19835579772488349</v>
      </c>
      <c r="CK138" s="4">
        <f t="shared" si="990"/>
        <v>-0.30060120240481158</v>
      </c>
      <c r="CL138" s="4">
        <f t="shared" si="991"/>
        <v>-0.12569666785248571</v>
      </c>
      <c r="CM138" s="4">
        <f t="shared" si="992"/>
        <v>-1.1823685206204904E-2</v>
      </c>
      <c r="CN138" s="4">
        <f t="shared" si="993"/>
        <v>1.4091122592766929E-2</v>
      </c>
      <c r="CO138" s="4">
        <f t="shared" si="994"/>
        <v>0.11916444693677286</v>
      </c>
      <c r="CP138" s="4">
        <f t="shared" si="995"/>
        <v>0.13244417594162788</v>
      </c>
      <c r="CQ138" s="4">
        <f t="shared" si="996"/>
        <v>0.14781624592927836</v>
      </c>
      <c r="CR138" s="4">
        <f t="shared" si="997"/>
        <v>0.16706334675942969</v>
      </c>
      <c r="CS138" s="4">
        <f t="shared" si="998"/>
        <v>0.18910051945684797</v>
      </c>
      <c r="CT138" s="4">
        <f t="shared" si="999"/>
        <v>0.22350656973856711</v>
      </c>
      <c r="CU138" s="4">
        <f t="shared" si="1000"/>
        <v>0.20627340194166205</v>
      </c>
      <c r="CV138" s="4">
        <f t="shared" si="1001"/>
        <v>0.20272678666903973</v>
      </c>
      <c r="CW138" s="4">
        <f t="shared" si="1002"/>
        <v>0.25898707278200878</v>
      </c>
      <c r="CX138" s="4">
        <f t="shared" si="1003"/>
        <v>0.21512929709794965</v>
      </c>
      <c r="CY138" s="4">
        <f t="shared" si="1004"/>
        <v>0.28348997971956197</v>
      </c>
      <c r="CZ138" s="4">
        <f t="shared" si="1005"/>
        <v>0.35652948977151983</v>
      </c>
      <c r="DA138" s="4">
        <f t="shared" si="1006"/>
        <v>0.37827498011906985</v>
      </c>
      <c r="DB138" s="4">
        <f t="shared" si="1007"/>
        <v>0.3482087543526074</v>
      </c>
      <c r="DC138" s="4">
        <f t="shared" si="1008"/>
        <v>0.28835552540072801</v>
      </c>
      <c r="DD138" s="4">
        <f t="shared" si="1009"/>
        <v>0.31754042857443299</v>
      </c>
      <c r="DE138" s="4">
        <f t="shared" si="1010"/>
        <v>0.27485112230874981</v>
      </c>
      <c r="DF138" s="4">
        <f t="shared" si="1011"/>
        <v>0.3165408089376236</v>
      </c>
      <c r="DG138" s="4">
        <f t="shared" si="1012"/>
        <v>0.28312919308179857</v>
      </c>
      <c r="DH138" s="4">
        <f t="shared" si="1013"/>
        <v>0.23770824867939574</v>
      </c>
      <c r="DI138" s="4">
        <f t="shared" si="1014"/>
        <v>0.1937436932391528</v>
      </c>
      <c r="DJ138" s="4">
        <f t="shared" si="1015"/>
        <v>0.11452682338758273</v>
      </c>
      <c r="DK138" s="4">
        <f t="shared" si="1016"/>
        <v>2.1969243059714566E-2</v>
      </c>
      <c r="DL138" s="4">
        <f t="shared" si="1017"/>
        <v>-0.10296825805429208</v>
      </c>
      <c r="DM138" s="4">
        <f t="shared" si="1018"/>
        <v>-0.18737672583826176</v>
      </c>
      <c r="DN138" s="4">
        <f t="shared" si="1019"/>
        <v>-0.25140926678844056</v>
      </c>
      <c r="DO138" s="4">
        <f t="shared" si="1020"/>
        <v>-0.31958843245771207</v>
      </c>
      <c r="DP138" s="4">
        <f t="shared" si="1021"/>
        <v>-0.19208381839348362</v>
      </c>
      <c r="DQ138" s="4">
        <f t="shared" si="1022"/>
        <v>2.7030157933350805E-2</v>
      </c>
      <c r="DR138" s="4">
        <f t="shared" si="1023"/>
        <v>-1.919238446184578E-2</v>
      </c>
      <c r="DS138" s="4">
        <f t="shared" si="1024"/>
        <v>0.29053098360028951</v>
      </c>
      <c r="DT138" s="4">
        <f t="shared" si="1025"/>
        <v>-0.56288378439845321</v>
      </c>
      <c r="DU138" s="4">
        <f t="shared" si="1026"/>
        <v>-0.48695194404752845</v>
      </c>
      <c r="DV138" s="4">
        <f t="shared" si="1027"/>
        <v>-0.81186485168935452</v>
      </c>
      <c r="DW138" s="4">
        <f t="shared" si="1028"/>
        <v>-0.92177099693366094</v>
      </c>
      <c r="DX138" s="4">
        <f t="shared" si="1029"/>
        <v>3.1591584002023297E-2</v>
      </c>
      <c r="DY138" s="4">
        <f t="shared" si="1030"/>
        <v>0.17136212489034561</v>
      </c>
      <c r="DZ138" s="4">
        <f t="shared" si="1031"/>
        <v>0.38875840285089774</v>
      </c>
      <c r="EA138" s="4">
        <f t="shared" si="1032"/>
        <v>-6.6848982072317889E-2</v>
      </c>
      <c r="EB138" s="4">
        <f t="shared" si="1033"/>
        <v>-0.26350461133069653</v>
      </c>
      <c r="EC138" s="4">
        <f t="shared" si="1034"/>
        <v>-3.9106036016657013E-2</v>
      </c>
      <c r="ED138" s="4">
        <f t="shared" si="1035"/>
        <v>-4.4182338590392348E-2</v>
      </c>
      <c r="EE138" s="4">
        <f t="shared" si="1036"/>
        <v>0.33855511562517882</v>
      </c>
      <c r="EF138" s="11">
        <f t="shared" si="1037"/>
        <v>0.4197639838614951</v>
      </c>
      <c r="EG138" s="11">
        <f t="shared" si="1038"/>
        <v>3.7018889096688386E-2</v>
      </c>
      <c r="EH138" s="11">
        <f t="shared" si="1039"/>
        <v>0.28654263681964476</v>
      </c>
      <c r="EI138" s="11">
        <f t="shared" si="1040"/>
        <v>0.30159290719503296</v>
      </c>
      <c r="EJ138" s="11">
        <f t="shared" si="1041"/>
        <v>0.23118633174679792</v>
      </c>
      <c r="EK138" s="11">
        <f t="shared" si="1042"/>
        <v>8.4052914025750325E-2</v>
      </c>
      <c r="EL138" s="11">
        <f t="shared" si="1043"/>
        <v>0.11405560844064319</v>
      </c>
      <c r="EM138" s="11">
        <f t="shared" si="1044"/>
        <v>0.12365900003958555</v>
      </c>
      <c r="EN138" s="11">
        <f t="shared" si="1045"/>
        <v>0.1326646049250913</v>
      </c>
      <c r="EO138" s="11">
        <f t="shared" si="1046"/>
        <v>0.12007691258453614</v>
      </c>
      <c r="EP138" s="11">
        <f t="shared" si="1047"/>
        <v>0.10411762346799942</v>
      </c>
      <c r="EQ138" s="11">
        <f t="shared" si="1048"/>
        <v>0.10119625012832102</v>
      </c>
      <c r="ER138" s="11">
        <f t="shared" si="1049"/>
        <v>0.10228757093775054</v>
      </c>
      <c r="ES138" s="11">
        <f t="shared" si="1050"/>
        <v>9.9859521979791158E-2</v>
      </c>
      <c r="ET138" s="11">
        <f t="shared" si="1051"/>
        <v>9.9845333213445894E-2</v>
      </c>
      <c r="EU138" s="11">
        <f t="shared" si="1052"/>
        <v>0.10072311220835008</v>
      </c>
      <c r="EV138" s="11">
        <f t="shared" si="1053"/>
        <v>0.10376049025942705</v>
      </c>
      <c r="EW138" s="11">
        <f t="shared" si="1054"/>
        <v>0.10651561974114993</v>
      </c>
      <c r="EX138" s="11">
        <f t="shared" si="1055"/>
        <v>0.11356416296127271</v>
      </c>
      <c r="EY138" s="11">
        <f t="shared" si="1056"/>
        <v>0.11740512957215445</v>
      </c>
      <c r="EZ138" s="11">
        <f t="shared" si="1057"/>
        <v>0.12048415040632719</v>
      </c>
      <c r="FA138" s="11">
        <f t="shared" si="1058"/>
        <v>0.12286042439052632</v>
      </c>
      <c r="FB138" s="11">
        <f t="shared" si="1059"/>
        <v>0.1188475131454188</v>
      </c>
      <c r="FC138" s="11">
        <f t="shared" si="1060"/>
        <v>0.11615587514410118</v>
      </c>
      <c r="FD138" s="11">
        <f t="shared" si="1061"/>
        <v>0.11559220774225706</v>
      </c>
      <c r="FE138" s="11">
        <f t="shared" si="1062"/>
        <v>0.11533197041586093</v>
      </c>
      <c r="FF138" s="11">
        <f t="shared" si="1063"/>
        <v>0.11501427147649214</v>
      </c>
    </row>
    <row r="139" spans="2:162" x14ac:dyDescent="0.2">
      <c r="B139" t="str">
        <f t="shared" si="1064"/>
        <v xml:space="preserve">      Federal</v>
      </c>
      <c r="C139" s="4"/>
      <c r="D139" s="4"/>
      <c r="E139" s="4"/>
      <c r="F139" s="4"/>
      <c r="G139" s="4">
        <f t="shared" si="908"/>
        <v>-5.4619936276740839E-2</v>
      </c>
      <c r="H139" s="4">
        <f t="shared" si="909"/>
        <v>-9.3255520125143126E-2</v>
      </c>
      <c r="I139" s="4">
        <f t="shared" si="910"/>
        <v>0</v>
      </c>
      <c r="J139" s="4">
        <f t="shared" si="911"/>
        <v>3.8965320864430407E-2</v>
      </c>
      <c r="K139" s="4">
        <f t="shared" si="912"/>
        <v>4.5070761094918942E-2</v>
      </c>
      <c r="L139" s="4">
        <f t="shared" si="913"/>
        <v>3.5948593511278951E-2</v>
      </c>
      <c r="M139" s="4">
        <f t="shared" si="914"/>
        <v>5.9672992003820258E-3</v>
      </c>
      <c r="N139" s="4">
        <f t="shared" si="915"/>
        <v>2.9809813390568395E-2</v>
      </c>
      <c r="O139" s="4">
        <f t="shared" si="916"/>
        <v>5.0255712892068552E-2</v>
      </c>
      <c r="P139" s="4">
        <f t="shared" si="917"/>
        <v>4.7236655644780079E-2</v>
      </c>
      <c r="Q139" s="4">
        <f t="shared" si="918"/>
        <v>6.2148564664101888E-2</v>
      </c>
      <c r="R139" s="4">
        <f t="shared" si="919"/>
        <v>3.8327731587947507E-2</v>
      </c>
      <c r="S139" s="4">
        <f t="shared" si="920"/>
        <v>8.8217131766988206E-3</v>
      </c>
      <c r="T139" s="4">
        <f t="shared" si="921"/>
        <v>8.7930124860780712E-3</v>
      </c>
      <c r="U139" s="4">
        <f t="shared" si="922"/>
        <v>-2.0249356359744002E-2</v>
      </c>
      <c r="V139" s="4">
        <f t="shared" si="923"/>
        <v>-1.4652014652014475E-2</v>
      </c>
      <c r="W139" s="4">
        <f t="shared" si="924"/>
        <v>-3.4972167982979703E-2</v>
      </c>
      <c r="X139" s="4">
        <f t="shared" si="925"/>
        <v>-3.7727088049219051E-2</v>
      </c>
      <c r="Y139" s="4">
        <f t="shared" si="926"/>
        <v>-3.7616829190659472E-2</v>
      </c>
      <c r="Z139" s="4">
        <f t="shared" si="927"/>
        <v>-3.4359341445955788E-2</v>
      </c>
      <c r="AA139" s="4">
        <f t="shared" si="928"/>
        <v>-1.7032873445750565E-2</v>
      </c>
      <c r="AB139" s="4">
        <f t="shared" si="929"/>
        <v>-2.8388928317956166E-2</v>
      </c>
      <c r="AC139" s="4">
        <f t="shared" si="930"/>
        <v>-3.9671294984415087E-2</v>
      </c>
      <c r="AD139" s="4">
        <f t="shared" si="931"/>
        <v>-1.7100350557186717E-2</v>
      </c>
      <c r="AE139" s="4">
        <f t="shared" si="932"/>
        <v>-1.1122542613241323E-2</v>
      </c>
      <c r="AF139" s="4">
        <f t="shared" si="933"/>
        <v>5.5202870549268821E-3</v>
      </c>
      <c r="AG139" s="4">
        <f t="shared" si="934"/>
        <v>4.6398646251262388E-2</v>
      </c>
      <c r="AH139" s="4">
        <f t="shared" si="935"/>
        <v>1.6091830713940929E-2</v>
      </c>
      <c r="AI139" s="4">
        <f t="shared" si="936"/>
        <v>5.5663052985925256E-2</v>
      </c>
      <c r="AJ139" s="4">
        <f t="shared" si="937"/>
        <v>4.6805523051720095E-2</v>
      </c>
      <c r="AK139" s="4">
        <f t="shared" si="938"/>
        <v>4.8875855327468506E-2</v>
      </c>
      <c r="AL139" s="4">
        <f t="shared" si="939"/>
        <v>8.8609838223752777E-2</v>
      </c>
      <c r="AM139" s="4">
        <f t="shared" si="940"/>
        <v>8.2835483709021412E-2</v>
      </c>
      <c r="AN139" s="4">
        <f t="shared" si="941"/>
        <v>5.2020114444251593E-2</v>
      </c>
      <c r="AO139" s="4">
        <f t="shared" si="942"/>
        <v>2.2099990177781987E-2</v>
      </c>
      <c r="AP139" s="4">
        <f t="shared" si="943"/>
        <v>1.7046976596936259E-2</v>
      </c>
      <c r="AQ139" s="4">
        <f t="shared" si="944"/>
        <v>-1.4560632902176764E-2</v>
      </c>
      <c r="AR139" s="4">
        <f t="shared" si="945"/>
        <v>0.18620622944476722</v>
      </c>
      <c r="AS139" s="4">
        <f t="shared" si="946"/>
        <v>5.7566381233359935E-2</v>
      </c>
      <c r="AT139" s="4">
        <f t="shared" si="947"/>
        <v>0</v>
      </c>
      <c r="AU139" s="4">
        <f t="shared" si="948"/>
        <v>3.3192659680402206E-2</v>
      </c>
      <c r="AV139" s="4">
        <f t="shared" si="949"/>
        <v>-0.14147940295691946</v>
      </c>
      <c r="AW139" s="4">
        <f t="shared" si="950"/>
        <v>2.3470872647044978E-3</v>
      </c>
      <c r="AX139" s="4">
        <f t="shared" si="951"/>
        <v>4.6698421593349852E-2</v>
      </c>
      <c r="AY139" s="4">
        <f t="shared" si="952"/>
        <v>7.0422535211267512E-3</v>
      </c>
      <c r="AZ139" s="4">
        <f t="shared" si="953"/>
        <v>1.6546116390109979E-2</v>
      </c>
      <c r="BA139" s="4">
        <f t="shared" si="954"/>
        <v>1.1941724385001178E-2</v>
      </c>
      <c r="BB139" s="4">
        <f t="shared" si="955"/>
        <v>8.2556332556332601E-2</v>
      </c>
      <c r="BC139" s="4">
        <f t="shared" si="956"/>
        <v>9.5823095823095783E-2</v>
      </c>
      <c r="BD139" s="4">
        <f t="shared" si="957"/>
        <v>8.6513743326083192E-2</v>
      </c>
      <c r="BE139" s="4">
        <f t="shared" si="958"/>
        <v>6.4069392080037479E-2</v>
      </c>
      <c r="BF139" s="4">
        <f t="shared" si="959"/>
        <v>-1.2367971899967993E-2</v>
      </c>
      <c r="BG139" s="4">
        <f t="shared" si="960"/>
        <v>-2.9751574354142475E-2</v>
      </c>
      <c r="BH139" s="4">
        <f t="shared" si="961"/>
        <v>-1.7418134766597274E-2</v>
      </c>
      <c r="BI139" s="4">
        <f t="shared" si="962"/>
        <v>-7.4680739837194639E-3</v>
      </c>
      <c r="BJ139" s="4">
        <f t="shared" si="963"/>
        <v>-7.4519350191268319E-3</v>
      </c>
      <c r="BK139" s="4">
        <f t="shared" si="964"/>
        <v>-2.7317654655176823E-2</v>
      </c>
      <c r="BL139" s="4">
        <f t="shared" si="965"/>
        <v>-3.7084651898734118E-2</v>
      </c>
      <c r="BM139" s="4">
        <f t="shared" si="966"/>
        <v>-2.2186614076174064E-2</v>
      </c>
      <c r="BN139" s="4">
        <f t="shared" si="967"/>
        <v>-5.8755844982495808E-2</v>
      </c>
      <c r="BO139" s="4">
        <f t="shared" si="968"/>
        <v>-3.8986354775828611E-2</v>
      </c>
      <c r="BP139" s="4">
        <f t="shared" si="969"/>
        <v>-3.8640809524959366E-2</v>
      </c>
      <c r="BQ139" s="4">
        <f t="shared" si="970"/>
        <v>-4.7996160307175462E-2</v>
      </c>
      <c r="BR139" s="4">
        <f t="shared" si="971"/>
        <v>-1.1864929640966975E-2</v>
      </c>
      <c r="BS139" s="4">
        <f t="shared" si="972"/>
        <v>-7.0638097480572194E-3</v>
      </c>
      <c r="BT139" s="4">
        <f t="shared" si="973"/>
        <v>-2.3371038608957593E-3</v>
      </c>
      <c r="BU139" s="4">
        <f t="shared" si="974"/>
        <v>0</v>
      </c>
      <c r="BV139" s="4">
        <f t="shared" si="975"/>
        <v>0</v>
      </c>
      <c r="BW139" s="4">
        <f t="shared" si="976"/>
        <v>1.1418131993605833E-2</v>
      </c>
      <c r="BX139" s="4">
        <f t="shared" si="977"/>
        <v>1.3604208235080698E-2</v>
      </c>
      <c r="BY139" s="4">
        <f t="shared" si="978"/>
        <v>1.8019235533932445E-2</v>
      </c>
      <c r="BZ139" s="4">
        <f t="shared" si="979"/>
        <v>2.4625579260784902E-2</v>
      </c>
      <c r="CA139" s="4">
        <f t="shared" si="980"/>
        <v>2.0019129390306284E-2</v>
      </c>
      <c r="CB139" s="4">
        <f t="shared" si="981"/>
        <v>7.1202883716790663E-2</v>
      </c>
      <c r="CC139" s="4">
        <f t="shared" si="982"/>
        <v>3.5531078590304903E-2</v>
      </c>
      <c r="CD139" s="4">
        <f t="shared" si="983"/>
        <v>6.7838002849195875E-3</v>
      </c>
      <c r="CE139" s="4">
        <f t="shared" si="984"/>
        <v>-3.6752882804244866E-2</v>
      </c>
      <c r="CF139" s="4">
        <f t="shared" si="985"/>
        <v>9.6257688876367598E-2</v>
      </c>
      <c r="CG139" s="4">
        <f t="shared" si="986"/>
        <v>-2.3746200607902994E-2</v>
      </c>
      <c r="CH139" s="4">
        <f t="shared" si="987"/>
        <v>-4.0643603414062611E-2</v>
      </c>
      <c r="CI139" s="4">
        <f t="shared" si="988"/>
        <v>2.4006721882124421E-3</v>
      </c>
      <c r="CJ139" s="4">
        <f t="shared" si="989"/>
        <v>-0.19357613994837988</v>
      </c>
      <c r="CK139" s="4">
        <f t="shared" si="990"/>
        <v>-5.4871648058021E-2</v>
      </c>
      <c r="CL139" s="4">
        <f t="shared" si="991"/>
        <v>-3.0831258152496099E-2</v>
      </c>
      <c r="CM139" s="4">
        <f t="shared" si="992"/>
        <v>-3.5471055618615147E-2</v>
      </c>
      <c r="CN139" s="4">
        <f t="shared" si="993"/>
        <v>-3.7576326914043959E-2</v>
      </c>
      <c r="CO139" s="4">
        <f t="shared" si="994"/>
        <v>-2.336557783073967E-2</v>
      </c>
      <c r="CP139" s="4">
        <f t="shared" si="995"/>
        <v>-1.8588656272509316E-2</v>
      </c>
      <c r="CQ139" s="4">
        <f t="shared" si="996"/>
        <v>-2.3096288426449743E-2</v>
      </c>
      <c r="CR139" s="4">
        <f t="shared" si="997"/>
        <v>-3.4328084950567384E-2</v>
      </c>
      <c r="CS139" s="4">
        <f t="shared" si="998"/>
        <v>-4.3288070719037626E-2</v>
      </c>
      <c r="CT139" s="4">
        <f t="shared" si="999"/>
        <v>-4.515284237142754E-2</v>
      </c>
      <c r="CU139" s="4">
        <f t="shared" si="1000"/>
        <v>-3.3631532925270664E-2</v>
      </c>
      <c r="CV139" s="4">
        <f t="shared" si="1001"/>
        <v>-2.0049901978257019E-2</v>
      </c>
      <c r="CW139" s="4">
        <f t="shared" si="1002"/>
        <v>-2.2135647246325392E-2</v>
      </c>
      <c r="CX139" s="4">
        <f t="shared" si="1003"/>
        <v>-2.4147166000790338E-2</v>
      </c>
      <c r="CY139" s="4">
        <f t="shared" si="1004"/>
        <v>-2.3987613668578205E-2</v>
      </c>
      <c r="CZ139" s="4">
        <f t="shared" si="1005"/>
        <v>-1.5217722124394005E-2</v>
      </c>
      <c r="DA139" s="4">
        <f t="shared" si="1006"/>
        <v>0</v>
      </c>
      <c r="DB139" s="4">
        <f t="shared" si="1007"/>
        <v>1.0681250133515391E-2</v>
      </c>
      <c r="DC139" s="4">
        <f t="shared" si="1008"/>
        <v>8.4810448647269499E-3</v>
      </c>
      <c r="DD139" s="4">
        <f t="shared" si="1009"/>
        <v>6.3087502365782519E-3</v>
      </c>
      <c r="DE139" s="4">
        <f t="shared" si="1010"/>
        <v>6.2466164161076986E-3</v>
      </c>
      <c r="DF139" s="4">
        <f t="shared" si="1011"/>
        <v>1.2413365056377414E-2</v>
      </c>
      <c r="DG139" s="4">
        <f t="shared" si="1012"/>
        <v>1.6413286555466814E-2</v>
      </c>
      <c r="DH139" s="4">
        <f t="shared" si="1013"/>
        <v>8.1267777326289835E-3</v>
      </c>
      <c r="DI139" s="4">
        <f t="shared" si="1014"/>
        <v>0</v>
      </c>
      <c r="DJ139" s="4">
        <f t="shared" si="1015"/>
        <v>-1.2055455093429949E-2</v>
      </c>
      <c r="DK139" s="4">
        <f t="shared" si="1016"/>
        <v>-3.1955262632314643E-2</v>
      </c>
      <c r="DL139" s="4">
        <f t="shared" si="1017"/>
        <v>-3.1682540939783475E-2</v>
      </c>
      <c r="DM139" s="4">
        <f t="shared" si="1018"/>
        <v>-2.958579881656798E-2</v>
      </c>
      <c r="DN139" s="4">
        <f t="shared" si="1019"/>
        <v>-3.3390293245339875E-2</v>
      </c>
      <c r="DO139" s="4">
        <f t="shared" si="1020"/>
        <v>-2.9230649310156648E-2</v>
      </c>
      <c r="DP139" s="4">
        <f t="shared" si="1021"/>
        <v>-2.9103608847497103E-2</v>
      </c>
      <c r="DQ139" s="4">
        <f t="shared" si="1022"/>
        <v>-1.3515078966675717E-2</v>
      </c>
      <c r="DR139" s="4">
        <f t="shared" si="1023"/>
        <v>-1.5353907569476431E-2</v>
      </c>
      <c r="DS139" s="4">
        <f t="shared" si="1024"/>
        <v>1.9113880500016677E-3</v>
      </c>
      <c r="DT139" s="4">
        <f t="shared" si="1025"/>
        <v>1.8952315973012029E-2</v>
      </c>
      <c r="DU139" s="4">
        <f t="shared" si="1026"/>
        <v>8.8365796796269908E-2</v>
      </c>
      <c r="DV139" s="4">
        <f t="shared" si="1027"/>
        <v>3.9374507818652392E-2</v>
      </c>
      <c r="DW139" s="4">
        <f t="shared" si="1028"/>
        <v>1.4957744372148892E-2</v>
      </c>
      <c r="DX139" s="4">
        <f t="shared" si="1029"/>
        <v>2.1061056001345133E-3</v>
      </c>
      <c r="DY139" s="4">
        <f t="shared" si="1030"/>
        <v>-9.5881188926742925E-2</v>
      </c>
      <c r="DZ139" s="4">
        <f t="shared" si="1031"/>
        <v>-3.8470883615453318E-2</v>
      </c>
      <c r="EA139" s="4">
        <f t="shared" si="1032"/>
        <v>-3.2411627671427412E-2</v>
      </c>
      <c r="EB139" s="4">
        <f t="shared" si="1033"/>
        <v>-5.3898670499460732E-2</v>
      </c>
      <c r="EC139" s="4">
        <f t="shared" si="1034"/>
        <v>-5.2793148622489808E-2</v>
      </c>
      <c r="ED139" s="4">
        <f t="shared" si="1035"/>
        <v>-4.2261367347331012E-2</v>
      </c>
      <c r="EE139" s="4">
        <f t="shared" si="1036"/>
        <v>-2.8691111493659271E-2</v>
      </c>
      <c r="EF139" s="11">
        <f t="shared" si="1037"/>
        <v>-5.6823821339951298E-3</v>
      </c>
      <c r="EG139" s="11">
        <f t="shared" si="1038"/>
        <v>3.7406022068447917E-3</v>
      </c>
      <c r="EH139" s="11">
        <f t="shared" si="1039"/>
        <v>1.8716777736751411E-7</v>
      </c>
      <c r="EI139" s="11">
        <f t="shared" si="1040"/>
        <v>1.8587015128327622E-7</v>
      </c>
      <c r="EJ139" s="11">
        <f t="shared" si="1041"/>
        <v>0</v>
      </c>
      <c r="EK139" s="11">
        <f t="shared" si="1042"/>
        <v>0</v>
      </c>
      <c r="EL139" s="11">
        <f t="shared" si="1043"/>
        <v>0</v>
      </c>
      <c r="EM139" s="11">
        <f t="shared" si="1044"/>
        <v>0</v>
      </c>
      <c r="EN139" s="11">
        <f t="shared" si="1045"/>
        <v>0</v>
      </c>
      <c r="EO139" s="11">
        <f t="shared" si="1046"/>
        <v>0</v>
      </c>
      <c r="EP139" s="11">
        <f t="shared" si="1047"/>
        <v>0</v>
      </c>
      <c r="EQ139" s="11">
        <f t="shared" si="1048"/>
        <v>0</v>
      </c>
      <c r="ER139" s="11">
        <f t="shared" si="1049"/>
        <v>0</v>
      </c>
      <c r="ES139" s="11">
        <f t="shared" si="1050"/>
        <v>0</v>
      </c>
      <c r="ET139" s="11">
        <f t="shared" si="1051"/>
        <v>0</v>
      </c>
      <c r="EU139" s="11">
        <f t="shared" si="1052"/>
        <v>0</v>
      </c>
      <c r="EV139" s="11">
        <f t="shared" si="1053"/>
        <v>0</v>
      </c>
      <c r="EW139" s="11">
        <f t="shared" si="1054"/>
        <v>0</v>
      </c>
      <c r="EX139" s="11">
        <f t="shared" si="1055"/>
        <v>0</v>
      </c>
      <c r="EY139" s="11">
        <f t="shared" si="1056"/>
        <v>0</v>
      </c>
      <c r="EZ139" s="11">
        <f t="shared" si="1057"/>
        <v>0</v>
      </c>
      <c r="FA139" s="11">
        <f t="shared" si="1058"/>
        <v>0</v>
      </c>
      <c r="FB139" s="11">
        <f t="shared" si="1059"/>
        <v>0</v>
      </c>
      <c r="FC139" s="11">
        <f t="shared" si="1060"/>
        <v>0</v>
      </c>
      <c r="FD139" s="11">
        <f t="shared" si="1061"/>
        <v>0</v>
      </c>
      <c r="FE139" s="11">
        <f t="shared" si="1062"/>
        <v>0</v>
      </c>
      <c r="FF139" s="11">
        <f t="shared" si="1063"/>
        <v>0</v>
      </c>
    </row>
  </sheetData>
  <hyperlinks>
    <hyperlink ref="B38" r:id="rId1" xr:uid="{4F637ADB-F515-4E73-9B9C-F79DFCB169AA}"/>
  </hyperlinks>
  <pageMargins left="0.8" right="0.45" top="0.85" bottom="0.75" header="0.3" footer="0.3"/>
  <pageSetup scale="69" fitToWidth="0"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E5021-B505-4862-90CF-FFBE663C9696}">
  <sheetPr>
    <tabColor rgb="FF5B1A18"/>
  </sheetPr>
  <dimension ref="A1:AQ86"/>
  <sheetViews>
    <sheetView zoomScale="85" zoomScaleNormal="85" workbookViewId="0">
      <pane xSplit="2" ySplit="4" topLeftCell="T5" activePane="bottomRight" state="frozen"/>
      <selection activeCell="FG45" sqref="FG45"/>
      <selection pane="topRight" activeCell="FG45" sqref="FG45"/>
      <selection pane="bottomLeft" activeCell="FG45" sqref="FG45"/>
      <selection pane="bottomRight" activeCell="AI3" sqref="AI3"/>
    </sheetView>
  </sheetViews>
  <sheetFormatPr defaultRowHeight="12.75" x14ac:dyDescent="0.2"/>
  <cols>
    <col min="1" max="1" width="9.140625" hidden="1" customWidth="1"/>
    <col min="2" max="2" width="64.85546875" bestFit="1" customWidth="1"/>
  </cols>
  <sheetData>
    <row r="1" spans="1:43" ht="14.25" x14ac:dyDescent="0.2">
      <c r="B1" s="29" t="str">
        <f>Info!B3</f>
        <v>Seattle MD (King &amp; Snohomish Counties) Economic Forecast</v>
      </c>
      <c r="AG1" s="18"/>
      <c r="AH1" s="18"/>
      <c r="AI1" s="18"/>
      <c r="AJ1" s="18"/>
      <c r="AK1" s="18"/>
      <c r="AL1" s="18"/>
      <c r="AM1" s="18"/>
      <c r="AN1" s="18"/>
      <c r="AO1" s="18"/>
      <c r="AP1" s="18"/>
    </row>
    <row r="2" spans="1:43" x14ac:dyDescent="0.2">
      <c r="B2" t="str">
        <f>Info!B4</f>
        <v>City of Seattle Office of Economic and Revenue Forecasts</v>
      </c>
      <c r="AG2" s="18"/>
      <c r="AH2" s="18"/>
      <c r="AI2" s="18"/>
      <c r="AJ2" s="18"/>
      <c r="AK2" s="18"/>
      <c r="AL2" s="18"/>
    </row>
    <row r="3" spans="1:43" x14ac:dyDescent="0.2">
      <c r="B3" s="1"/>
      <c r="C3" t="s">
        <v>227</v>
      </c>
      <c r="AI3" t="s">
        <v>226</v>
      </c>
    </row>
    <row r="4" spans="1:43" x14ac:dyDescent="0.2">
      <c r="B4" s="2"/>
      <c r="C4" s="1">
        <v>1990</v>
      </c>
      <c r="D4" s="1">
        <v>1991</v>
      </c>
      <c r="E4" s="1">
        <v>1992</v>
      </c>
      <c r="F4" s="1">
        <v>1993</v>
      </c>
      <c r="G4" s="1">
        <v>1994</v>
      </c>
      <c r="H4" s="1">
        <v>1995</v>
      </c>
      <c r="I4" s="1">
        <v>1996</v>
      </c>
      <c r="J4" s="1">
        <v>1997</v>
      </c>
      <c r="K4" s="1">
        <v>1998</v>
      </c>
      <c r="L4" s="1">
        <v>1999</v>
      </c>
      <c r="M4" s="1">
        <v>2000</v>
      </c>
      <c r="N4" s="1">
        <v>2001</v>
      </c>
      <c r="O4" s="1">
        <v>2002</v>
      </c>
      <c r="P4" s="1">
        <v>2003</v>
      </c>
      <c r="Q4" s="1">
        <v>2004</v>
      </c>
      <c r="R4" s="1">
        <v>2005</v>
      </c>
      <c r="S4" s="1">
        <v>2006</v>
      </c>
      <c r="T4" s="1">
        <v>2007</v>
      </c>
      <c r="U4" s="1">
        <v>2008</v>
      </c>
      <c r="V4" s="1">
        <v>2009</v>
      </c>
      <c r="W4" s="1">
        <v>2010</v>
      </c>
      <c r="X4" s="1">
        <v>2011</v>
      </c>
      <c r="Y4" s="1">
        <v>2012</v>
      </c>
      <c r="Z4" s="1">
        <v>2013</v>
      </c>
      <c r="AA4" s="1">
        <v>2014</v>
      </c>
      <c r="AB4" s="1">
        <v>2015</v>
      </c>
      <c r="AC4" s="1">
        <v>2016</v>
      </c>
      <c r="AD4" s="1">
        <v>2017</v>
      </c>
      <c r="AE4" s="1">
        <v>2018</v>
      </c>
      <c r="AF4" s="1">
        <v>2019</v>
      </c>
      <c r="AG4" s="1">
        <v>2020</v>
      </c>
      <c r="AH4" s="1">
        <v>2021</v>
      </c>
      <c r="AI4" s="1">
        <v>2022</v>
      </c>
      <c r="AJ4" s="1">
        <v>2023</v>
      </c>
      <c r="AK4" s="1">
        <v>2024</v>
      </c>
      <c r="AL4" s="1">
        <v>2025</v>
      </c>
      <c r="AM4" s="1">
        <v>2026</v>
      </c>
      <c r="AN4" s="1">
        <v>2027</v>
      </c>
      <c r="AO4" s="1">
        <v>2028</v>
      </c>
      <c r="AP4" s="1">
        <v>2029</v>
      </c>
    </row>
    <row r="5" spans="1:43" x14ac:dyDescent="0.2">
      <c r="A5" t="str">
        <f>'Baseline QTR'!A5</f>
        <v>KS_UR</v>
      </c>
      <c r="B5" t="str">
        <f>'Baseline QTR'!B5</f>
        <v>Unemployment rate (%)</v>
      </c>
      <c r="C5" s="3">
        <f ca="1">AVERAGE(OFFSET('Pessimistic QTR'!$C5,0,4*(COLUMNS('Pessimistic QTR'!$C5:C5)-1),1,4))</f>
        <v>3.7601115315000002</v>
      </c>
      <c r="D5" s="3">
        <f ca="1">AVERAGE(OFFSET('Pessimistic QTR'!$C5,0,4*(COLUMNS('Pessimistic QTR'!$C5:D5)-1),1,4))</f>
        <v>4.4364962405000004</v>
      </c>
      <c r="E5" s="3">
        <f ca="1">AVERAGE(OFFSET('Pessimistic QTR'!$C5,0,4*(COLUMNS('Pessimistic QTR'!$C5:E5)-1),1,4))</f>
        <v>5.4342288787499999</v>
      </c>
      <c r="F5" s="3">
        <f ca="1">AVERAGE(OFFSET('Pessimistic QTR'!$C5,0,4*(COLUMNS('Pessimistic QTR'!$C5:F5)-1),1,4))</f>
        <v>5.6132094992499999</v>
      </c>
      <c r="G5" s="3">
        <f ca="1">AVERAGE(OFFSET('Pessimistic QTR'!$C5,0,4*(COLUMNS('Pessimistic QTR'!$C5:G5)-1),1,4))</f>
        <v>4.6138100580000003</v>
      </c>
      <c r="H5" s="3">
        <f ca="1">AVERAGE(OFFSET('Pessimistic QTR'!$C5,0,4*(COLUMNS('Pessimistic QTR'!$C5:H5)-1),1,4))</f>
        <v>4.6208858470000003</v>
      </c>
      <c r="I5" s="3">
        <f ca="1">AVERAGE(OFFSET('Pessimistic QTR'!$C5,0,4*(COLUMNS('Pessimistic QTR'!$C5:I5)-1),1,4))</f>
        <v>4.3101022552500003</v>
      </c>
      <c r="J5" s="3">
        <f ca="1">AVERAGE(OFFSET('Pessimistic QTR'!$C5,0,4*(COLUMNS('Pessimistic QTR'!$C5:J5)-1),1,4))</f>
        <v>3.79939465575</v>
      </c>
      <c r="K5" s="3">
        <f ca="1">AVERAGE(OFFSET('Pessimistic QTR'!$C5,0,4*(COLUMNS('Pessimistic QTR'!$C5:K5)-1),1,4))</f>
        <v>3.50009428125</v>
      </c>
      <c r="L5" s="3">
        <f ca="1">AVERAGE(OFFSET('Pessimistic QTR'!$C5,0,4*(COLUMNS('Pessimistic QTR'!$C5:L5)-1),1,4))</f>
        <v>3.4889105279999999</v>
      </c>
      <c r="M5" s="3">
        <f ca="1">AVERAGE(OFFSET('Pessimistic QTR'!$C5,0,4*(COLUMNS('Pessimistic QTR'!$C5:M5)-1),1,4))</f>
        <v>3.9466575050000001</v>
      </c>
      <c r="N5" s="3">
        <f ca="1">AVERAGE(OFFSET('Pessimistic QTR'!$C5,0,4*(COLUMNS('Pessimistic QTR'!$C5:N5)-1),1,4))</f>
        <v>4.6163916337500002</v>
      </c>
      <c r="O5" s="3">
        <f ca="1">AVERAGE(OFFSET('Pessimistic QTR'!$C5,0,4*(COLUMNS('Pessimistic QTR'!$C5:O5)-1),1,4))</f>
        <v>5.9348564975000002</v>
      </c>
      <c r="P5" s="3">
        <f ca="1">AVERAGE(OFFSET('Pessimistic QTR'!$C5,0,4*(COLUMNS('Pessimistic QTR'!$C5:P5)-1),1,4))</f>
        <v>6.0056789430000004</v>
      </c>
      <c r="Q5" s="3">
        <f ca="1">AVERAGE(OFFSET('Pessimistic QTR'!$C5,0,4*(COLUMNS('Pessimistic QTR'!$C5:Q5)-1),1,4))</f>
        <v>5.0624650562499998</v>
      </c>
      <c r="R5" s="3">
        <f ca="1">AVERAGE(OFFSET('Pessimistic QTR'!$C5,0,4*(COLUMNS('Pessimistic QTR'!$C5:R5)-1),1,4))</f>
        <v>4.4376212657500007</v>
      </c>
      <c r="S5" s="3">
        <f ca="1">AVERAGE(OFFSET('Pessimistic QTR'!$C5,0,4*(COLUMNS('Pessimistic QTR'!$C5:S5)-1),1,4))</f>
        <v>3.7682574989999997</v>
      </c>
      <c r="T5" s="3">
        <f ca="1">AVERAGE(OFFSET('Pessimistic QTR'!$C5,0,4*(COLUMNS('Pessimistic QTR'!$C5:T5)-1),1,4))</f>
        <v>3.2005300777499999</v>
      </c>
      <c r="U5" s="3">
        <f ca="1">AVERAGE(OFFSET('Pessimistic QTR'!$C5,0,4*(COLUMNS('Pessimistic QTR'!$C5:U5)-1),1,4))</f>
        <v>3.9556408472499998</v>
      </c>
      <c r="V5" s="3">
        <f ca="1">AVERAGE(OFFSET('Pessimistic QTR'!$C5,0,4*(COLUMNS('Pessimistic QTR'!$C5:V5)-1),1,4))</f>
        <v>7.3503822802499998</v>
      </c>
      <c r="W5" s="3">
        <f ca="1">AVERAGE(OFFSET('Pessimistic QTR'!$C5,0,4*(COLUMNS('Pessimistic QTR'!$C5:W5)-1),1,4))</f>
        <v>8.7829170522500011</v>
      </c>
      <c r="X5" s="3">
        <f ca="1">AVERAGE(OFFSET('Pessimistic QTR'!$C5,0,4*(COLUMNS('Pessimistic QTR'!$C5:X5)-1),1,4))</f>
        <v>7.9268568344999997</v>
      </c>
      <c r="Y5" s="3">
        <f ca="1">AVERAGE(OFFSET('Pessimistic QTR'!$C5,0,4*(COLUMNS('Pessimistic QTR'!$C5:Y5)-1),1,4))</f>
        <v>6.5527852007499998</v>
      </c>
      <c r="Z5" s="3">
        <f ca="1">AVERAGE(OFFSET('Pessimistic QTR'!$C5,0,4*(COLUMNS('Pessimistic QTR'!$C5:Z5)-1),1,4))</f>
        <v>4.5783826100000002</v>
      </c>
      <c r="AA5" s="3">
        <f ca="1">AVERAGE(OFFSET('Pessimistic QTR'!$C5,0,4*(COLUMNS('Pessimistic QTR'!$C5:AA5)-1),1,4))</f>
        <v>4.6339036072499997</v>
      </c>
      <c r="AB5" s="3">
        <f ca="1">AVERAGE(OFFSET('Pessimistic QTR'!$C5,0,4*(COLUMNS('Pessimistic QTR'!$C5:AB5)-1),1,4))</f>
        <v>4.2180282780000002</v>
      </c>
      <c r="AC5" s="3">
        <f ca="1">AVERAGE(OFFSET('Pessimistic QTR'!$C5,0,4*(COLUMNS('Pessimistic QTR'!$C5:AC5)-1),1,4))</f>
        <v>3.9168075247500003</v>
      </c>
      <c r="AD5" s="3">
        <f ca="1">AVERAGE(OFFSET('Pessimistic QTR'!$C5,0,4*(COLUMNS('Pessimistic QTR'!$C5:AD5)-1),1,4))</f>
        <v>3.6605883062499998</v>
      </c>
      <c r="AE5" s="3">
        <f ca="1">AVERAGE(OFFSET('Pessimistic QTR'!$C5,0,4*(COLUMNS('Pessimistic QTR'!$C5:AE5)-1),1,4))</f>
        <v>3.3513315500000003</v>
      </c>
      <c r="AF5" s="3">
        <f ca="1">AVERAGE(OFFSET('Pessimistic QTR'!$C5,0,4*(COLUMNS('Pessimistic QTR'!$C5:AF5)-1),1,4))</f>
        <v>2.7372313187500001</v>
      </c>
      <c r="AG5" s="3">
        <f ca="1">AVERAGE(OFFSET('Pessimistic QTR'!$C5,0,4*(COLUMNS('Pessimistic QTR'!$C5:AG5)-1),1,4))</f>
        <v>8.0123607157500008</v>
      </c>
      <c r="AH5" s="3">
        <f ca="1">AVERAGE(OFFSET('Pessimistic QTR'!$C5,0,4*(COLUMNS('Pessimistic QTR'!$C5:AH5)-1),1,4))</f>
        <v>4.3074811915</v>
      </c>
      <c r="AI5" s="3">
        <f ca="1">AVERAGE(OFFSET('Pessimistic QTR'!$C5,0,4*(COLUMNS('Pessimistic QTR'!$C5:AI5)-1),1,4))</f>
        <v>2.9758158784999997</v>
      </c>
      <c r="AJ5" s="8">
        <f ca="1">AVERAGE(OFFSET('Pessimistic QTR'!$C5,0,4*(COLUMNS('Pessimistic QTR'!$C5:AJ5)-1),1,4))</f>
        <v>3.5554825747500001</v>
      </c>
      <c r="AK5" s="8">
        <f ca="1">AVERAGE(OFFSET('Pessimistic QTR'!$C5,0,4*(COLUMNS('Pessimistic QTR'!$C5:AK5)-1),1,4))</f>
        <v>4.4577200000000001</v>
      </c>
      <c r="AL5" s="8">
        <f ca="1">AVERAGE(OFFSET('Pessimistic QTR'!$C5,0,4*(COLUMNS('Pessimistic QTR'!$C5:AL5)-1),1,4))</f>
        <v>4.8110084999999998</v>
      </c>
      <c r="AM5" s="8">
        <f ca="1">AVERAGE(OFFSET('Pessimistic QTR'!$C5,0,4*(COLUMNS('Pessimistic QTR'!$C5:AM5)-1),1,4))</f>
        <v>4.7440302499999998</v>
      </c>
      <c r="AN5" s="8">
        <f ca="1">AVERAGE(OFFSET('Pessimistic QTR'!$C5,0,4*(COLUMNS('Pessimistic QTR'!$C5:AN5)-1),1,4))</f>
        <v>4.3827267499999998</v>
      </c>
      <c r="AO5" s="8">
        <f ca="1">AVERAGE(OFFSET('Pessimistic QTR'!$C5,0,4*(COLUMNS('Pessimistic QTR'!$C5:AO5)-1),1,4))</f>
        <v>3.8701729999999994</v>
      </c>
      <c r="AP5" s="8">
        <f ca="1">AVERAGE(OFFSET('Pessimistic QTR'!$C5,0,4*(COLUMNS('Pessimistic QTR'!$C5:AP5)-1),1,4))</f>
        <v>3.4686269999999997</v>
      </c>
      <c r="AQ5" s="18"/>
    </row>
    <row r="6" spans="1:43" x14ac:dyDescent="0.2">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8"/>
      <c r="AK6" s="8"/>
      <c r="AL6" s="8"/>
      <c r="AM6" s="8"/>
      <c r="AN6" s="8"/>
      <c r="AO6" s="8"/>
      <c r="AP6" s="8"/>
      <c r="AQ6" s="18"/>
    </row>
    <row r="7" spans="1:43" x14ac:dyDescent="0.2">
      <c r="A7" t="str">
        <f>'Baseline QTR'!A7</f>
        <v>KS_N</v>
      </c>
      <c r="B7" t="str">
        <f>'Baseline QTR'!B7</f>
        <v>Employment (thous.)</v>
      </c>
      <c r="C7" s="48">
        <f ca="1">AVERAGE(OFFSET('Pessimistic QTR'!$C7,0,4*(COLUMNS('Pessimistic QTR'!$C7:C7)-1),1,4))</f>
        <v>1109.1666666666667</v>
      </c>
      <c r="D7" s="48">
        <f ca="1">AVERAGE(OFFSET('Pessimistic QTR'!$C7,0,4*(COLUMNS('Pessimistic QTR'!$C7:D7)-1),1,4))</f>
        <v>1114.3666666666666</v>
      </c>
      <c r="E7" s="48">
        <f ca="1">AVERAGE(OFFSET('Pessimistic QTR'!$C7,0,4*(COLUMNS('Pessimistic QTR'!$C7:E7)-1),1,4))</f>
        <v>1128.3916666666667</v>
      </c>
      <c r="F7" s="48">
        <f ca="1">AVERAGE(OFFSET('Pessimistic QTR'!$C7,0,4*(COLUMNS('Pessimistic QTR'!$C7:F7)-1),1,4))</f>
        <v>1140.1583333333333</v>
      </c>
      <c r="G7" s="48">
        <f ca="1">AVERAGE(OFFSET('Pessimistic QTR'!$C7,0,4*(COLUMNS('Pessimistic QTR'!$C7:G7)-1),1,4))</f>
        <v>1152.125</v>
      </c>
      <c r="H7" s="48">
        <f ca="1">AVERAGE(OFFSET('Pessimistic QTR'!$C7,0,4*(COLUMNS('Pessimistic QTR'!$C7:H7)-1),1,4))</f>
        <v>1173.5666666666666</v>
      </c>
      <c r="I7" s="48">
        <f ca="1">AVERAGE(OFFSET('Pessimistic QTR'!$C7,0,4*(COLUMNS('Pessimistic QTR'!$C7:I7)-1),1,4))</f>
        <v>1217.6500000000001</v>
      </c>
      <c r="J7" s="48">
        <f ca="1">AVERAGE(OFFSET('Pessimistic QTR'!$C7,0,4*(COLUMNS('Pessimistic QTR'!$C7:J7)-1),1,4))</f>
        <v>1287.9749999999999</v>
      </c>
      <c r="K7" s="48">
        <f ca="1">AVERAGE(OFFSET('Pessimistic QTR'!$C7,0,4*(COLUMNS('Pessimistic QTR'!$C7:K7)-1),1,4))</f>
        <v>1349.9499999999998</v>
      </c>
      <c r="L7" s="48">
        <f ca="1">AVERAGE(OFFSET('Pessimistic QTR'!$C7,0,4*(COLUMNS('Pessimistic QTR'!$C7:L7)-1),1,4))</f>
        <v>1385.3333333333335</v>
      </c>
      <c r="M7" s="48">
        <f ca="1">AVERAGE(OFFSET('Pessimistic QTR'!$C7,0,4*(COLUMNS('Pessimistic QTR'!$C7:M7)-1),1,4))</f>
        <v>1416.8416666666667</v>
      </c>
      <c r="N7" s="48">
        <f ca="1">AVERAGE(OFFSET('Pessimistic QTR'!$C7,0,4*(COLUMNS('Pessimistic QTR'!$C7:N7)-1),1,4))</f>
        <v>1399.6666666666667</v>
      </c>
      <c r="O7" s="48">
        <f ca="1">AVERAGE(OFFSET('Pessimistic QTR'!$C7,0,4*(COLUMNS('Pessimistic QTR'!$C7:O7)-1),1,4))</f>
        <v>1351.3666666666666</v>
      </c>
      <c r="P7" s="48">
        <f ca="1">AVERAGE(OFFSET('Pessimistic QTR'!$C7,0,4*(COLUMNS('Pessimistic QTR'!$C7:P7)-1),1,4))</f>
        <v>1341.2583333333332</v>
      </c>
      <c r="Q7" s="48">
        <f ca="1">AVERAGE(OFFSET('Pessimistic QTR'!$C7,0,4*(COLUMNS('Pessimistic QTR'!$C7:Q7)-1),1,4))</f>
        <v>1351.0583333333334</v>
      </c>
      <c r="R7" s="48">
        <f ca="1">AVERAGE(OFFSET('Pessimistic QTR'!$C7,0,4*(COLUMNS('Pessimistic QTR'!$C7:R7)-1),1,4))</f>
        <v>1385.4833333333333</v>
      </c>
      <c r="S7" s="48">
        <f ca="1">AVERAGE(OFFSET('Pessimistic QTR'!$C7,0,4*(COLUMNS('Pessimistic QTR'!$C7:S7)-1),1,4))</f>
        <v>1430.3083333333334</v>
      </c>
      <c r="T7" s="48">
        <f ca="1">AVERAGE(OFFSET('Pessimistic QTR'!$C7,0,4*(COLUMNS('Pessimistic QTR'!$C7:T7)-1),1,4))</f>
        <v>1474.666666666667</v>
      </c>
      <c r="U7" s="48">
        <f ca="1">AVERAGE(OFFSET('Pessimistic QTR'!$C7,0,4*(COLUMNS('Pessimistic QTR'!$C7:U7)-1),1,4))</f>
        <v>1492.9416666666666</v>
      </c>
      <c r="V7" s="48">
        <f ca="1">AVERAGE(OFFSET('Pessimistic QTR'!$C7,0,4*(COLUMNS('Pessimistic QTR'!$C7:V7)-1),1,4))</f>
        <v>1417.2249999999999</v>
      </c>
      <c r="W7" s="48">
        <f ca="1">AVERAGE(OFFSET('Pessimistic QTR'!$C7,0,4*(COLUMNS('Pessimistic QTR'!$C7:W7)-1),1,4))</f>
        <v>1396.5</v>
      </c>
      <c r="X7" s="48">
        <f ca="1">AVERAGE(OFFSET('Pessimistic QTR'!$C7,0,4*(COLUMNS('Pessimistic QTR'!$C7:X7)-1),1,4))</f>
        <v>1422.5249999999999</v>
      </c>
      <c r="Y7" s="48">
        <f ca="1">AVERAGE(OFFSET('Pessimistic QTR'!$C7,0,4*(COLUMNS('Pessimistic QTR'!$C7:Y7)-1),1,4))</f>
        <v>1459.8249999999998</v>
      </c>
      <c r="Z7" s="48">
        <f ca="1">AVERAGE(OFFSET('Pessimistic QTR'!$C7,0,4*(COLUMNS('Pessimistic QTR'!$C7:Z7)-1),1,4))</f>
        <v>1501.8249999999998</v>
      </c>
      <c r="AA7" s="48">
        <f ca="1">AVERAGE(OFFSET('Pessimistic QTR'!$C7,0,4*(COLUMNS('Pessimistic QTR'!$C7:AA7)-1),1,4))</f>
        <v>1543.2833333333333</v>
      </c>
      <c r="AB7" s="48">
        <f ca="1">AVERAGE(OFFSET('Pessimistic QTR'!$C7,0,4*(COLUMNS('Pessimistic QTR'!$C7:AB7)-1),1,4))</f>
        <v>1592.3166666666666</v>
      </c>
      <c r="AC7" s="48">
        <f ca="1">AVERAGE(OFFSET('Pessimistic QTR'!$C7,0,4*(COLUMNS('Pessimistic QTR'!$C7:AC7)-1),1,4))</f>
        <v>1644.0083333333332</v>
      </c>
      <c r="AD7" s="48">
        <f ca="1">AVERAGE(OFFSET('Pessimistic QTR'!$C7,0,4*(COLUMNS('Pessimistic QTR'!$C7:AD7)-1),1,4))</f>
        <v>1684.8666666666668</v>
      </c>
      <c r="AE7" s="48">
        <f ca="1">AVERAGE(OFFSET('Pessimistic QTR'!$C7,0,4*(COLUMNS('Pessimistic QTR'!$C7:AE7)-1),1,4))</f>
        <v>1722.95</v>
      </c>
      <c r="AF7" s="48">
        <f ca="1">AVERAGE(OFFSET('Pessimistic QTR'!$C7,0,4*(COLUMNS('Pessimistic QTR'!$C7:AF7)-1),1,4))</f>
        <v>1763.3666666666668</v>
      </c>
      <c r="AG7" s="49">
        <f ca="1">AVERAGE(OFFSET('Pessimistic QTR'!$C7,0,4*(COLUMNS('Pessimistic QTR'!$C7:AG7)-1),1,4))</f>
        <v>1661.4333333333334</v>
      </c>
      <c r="AH7" s="49">
        <f ca="1">AVERAGE(OFFSET('Pessimistic QTR'!$C7,0,4*(COLUMNS('Pessimistic QTR'!$C7:AH7)-1),1,4))</f>
        <v>1688.825</v>
      </c>
      <c r="AI7" s="49">
        <f ca="1">AVERAGE(OFFSET('Pessimistic QTR'!$C7,0,4*(COLUMNS('Pessimistic QTR'!$C7:AI7)-1),1,4))</f>
        <v>1766.4333333333336</v>
      </c>
      <c r="AJ7" s="50">
        <f ca="1">AVERAGE(OFFSET('Pessimistic QTR'!$C7,0,4*(COLUMNS('Pessimistic QTR'!$C7:AJ7)-1),1,4))</f>
        <v>1783.7586666666666</v>
      </c>
      <c r="AK7" s="50">
        <f ca="1">AVERAGE(OFFSET('Pessimistic QTR'!$C7,0,4*(COLUMNS('Pessimistic QTR'!$C7:AK7)-1),1,4))</f>
        <v>1732.8167499999997</v>
      </c>
      <c r="AL7" s="50">
        <f ca="1">AVERAGE(OFFSET('Pessimistic QTR'!$C7,0,4*(COLUMNS('Pessimistic QTR'!$C7:AL7)-1),1,4))</f>
        <v>1721.70075</v>
      </c>
      <c r="AM7" s="50">
        <f ca="1">AVERAGE(OFFSET('Pessimistic QTR'!$C7,0,4*(COLUMNS('Pessimistic QTR'!$C7:AM7)-1),1,4))</f>
        <v>1733.37925</v>
      </c>
      <c r="AN7" s="50">
        <f ca="1">AVERAGE(OFFSET('Pessimistic QTR'!$C7,0,4*(COLUMNS('Pessimistic QTR'!$C7:AN7)-1),1,4))</f>
        <v>1760.9502499999999</v>
      </c>
      <c r="AO7" s="50">
        <f ca="1">AVERAGE(OFFSET('Pessimistic QTR'!$C7,0,4*(COLUMNS('Pessimistic QTR'!$C7:AO7)-1),1,4))</f>
        <v>1805.1102500000002</v>
      </c>
      <c r="AP7" s="50">
        <f ca="1">AVERAGE(OFFSET('Pessimistic QTR'!$C7,0,4*(COLUMNS('Pessimistic QTR'!$C7:AP7)-1),1,4))</f>
        <v>1849.9617500000002</v>
      </c>
      <c r="AQ7" s="18"/>
    </row>
    <row r="8" spans="1:43" x14ac:dyDescent="0.2">
      <c r="A8" t="str">
        <f>'Baseline QTR'!A8</f>
        <v>KS_NGDS</v>
      </c>
      <c r="B8" t="str">
        <f>'Baseline QTR'!B8</f>
        <v xml:space="preserve"> Goods producing</v>
      </c>
      <c r="C8" s="48">
        <f ca="1">AVERAGE(OFFSET('Pessimistic QTR'!$C8,0,4*(COLUMNS('Pessimistic QTR'!$C8:C8)-1),1,4))</f>
        <v>277.10833333333335</v>
      </c>
      <c r="D8" s="48">
        <f ca="1">AVERAGE(OFFSET('Pessimistic QTR'!$C8,0,4*(COLUMNS('Pessimistic QTR'!$C8:D8)-1),1,4))</f>
        <v>270.61666666666667</v>
      </c>
      <c r="E8" s="48">
        <f ca="1">AVERAGE(OFFSET('Pessimistic QTR'!$C8,0,4*(COLUMNS('Pessimistic QTR'!$C8:E8)-1),1,4))</f>
        <v>268.0916666666667</v>
      </c>
      <c r="F8" s="48">
        <f ca="1">AVERAGE(OFFSET('Pessimistic QTR'!$C8,0,4*(COLUMNS('Pessimistic QTR'!$C8:F8)-1),1,4))</f>
        <v>254.81666666666666</v>
      </c>
      <c r="G8" s="48">
        <f ca="1">AVERAGE(OFFSET('Pessimistic QTR'!$C8,0,4*(COLUMNS('Pessimistic QTR'!$C8:G8)-1),1,4))</f>
        <v>243.70000000000002</v>
      </c>
      <c r="H8" s="48">
        <f ca="1">AVERAGE(OFFSET('Pessimistic QTR'!$C8,0,4*(COLUMNS('Pessimistic QTR'!$C8:H8)-1),1,4))</f>
        <v>238.13333333333333</v>
      </c>
      <c r="I8" s="48">
        <f ca="1">AVERAGE(OFFSET('Pessimistic QTR'!$C8,0,4*(COLUMNS('Pessimistic QTR'!$C8:I8)-1),1,4))</f>
        <v>248.66666666666669</v>
      </c>
      <c r="J8" s="48">
        <f ca="1">AVERAGE(OFFSET('Pessimistic QTR'!$C8,0,4*(COLUMNS('Pessimistic QTR'!$C8:J8)-1),1,4))</f>
        <v>277.25</v>
      </c>
      <c r="K8" s="48">
        <f ca="1">AVERAGE(OFFSET('Pessimistic QTR'!$C8,0,4*(COLUMNS('Pessimistic QTR'!$C8:K8)-1),1,4))</f>
        <v>293.1583333333333</v>
      </c>
      <c r="L8" s="48">
        <f ca="1">AVERAGE(OFFSET('Pessimistic QTR'!$C8,0,4*(COLUMNS('Pessimistic QTR'!$C8:L8)-1),1,4))</f>
        <v>284.48333333333335</v>
      </c>
      <c r="M8" s="48">
        <f ca="1">AVERAGE(OFFSET('Pessimistic QTR'!$C8,0,4*(COLUMNS('Pessimistic QTR'!$C8:M8)-1),1,4))</f>
        <v>275.65833333333336</v>
      </c>
      <c r="N8" s="48">
        <f ca="1">AVERAGE(OFFSET('Pessimistic QTR'!$C8,0,4*(COLUMNS('Pessimistic QTR'!$C8:N8)-1),1,4))</f>
        <v>266.45000000000005</v>
      </c>
      <c r="O8" s="48">
        <f ca="1">AVERAGE(OFFSET('Pessimistic QTR'!$C8,0,4*(COLUMNS('Pessimistic QTR'!$C8:O8)-1),1,4))</f>
        <v>241.16666666666669</v>
      </c>
      <c r="P8" s="48">
        <f ca="1">AVERAGE(OFFSET('Pessimistic QTR'!$C8,0,4*(COLUMNS('Pessimistic QTR'!$C8:P8)-1),1,4))</f>
        <v>224.51666666666665</v>
      </c>
      <c r="Q8" s="48">
        <f ca="1">AVERAGE(OFFSET('Pessimistic QTR'!$C8,0,4*(COLUMNS('Pessimistic QTR'!$C8:Q8)-1),1,4))</f>
        <v>223.28333333333333</v>
      </c>
      <c r="R8" s="48">
        <f ca="1">AVERAGE(OFFSET('Pessimistic QTR'!$C8,0,4*(COLUMNS('Pessimistic QTR'!$C8:R8)-1),1,4))</f>
        <v>235.13333333333333</v>
      </c>
      <c r="S8" s="48">
        <f ca="1">AVERAGE(OFFSET('Pessimistic QTR'!$C8,0,4*(COLUMNS('Pessimistic QTR'!$C8:S8)-1),1,4))</f>
        <v>252.77499999999998</v>
      </c>
      <c r="T8" s="48">
        <f ca="1">AVERAGE(OFFSET('Pessimistic QTR'!$C8,0,4*(COLUMNS('Pessimistic QTR'!$C8:T8)-1),1,4))</f>
        <v>267.23333333333335</v>
      </c>
      <c r="U8" s="48">
        <f ca="1">AVERAGE(OFFSET('Pessimistic QTR'!$C8,0,4*(COLUMNS('Pessimistic QTR'!$C8:U8)-1),1,4))</f>
        <v>264.61666666666667</v>
      </c>
      <c r="V8" s="48">
        <f ca="1">AVERAGE(OFFSET('Pessimistic QTR'!$C8,0,4*(COLUMNS('Pessimistic QTR'!$C8:V8)-1),1,4))</f>
        <v>231.27499999999998</v>
      </c>
      <c r="W8" s="48">
        <f ca="1">AVERAGE(OFFSET('Pessimistic QTR'!$C8,0,4*(COLUMNS('Pessimistic QTR'!$C8:W8)-1),1,4))</f>
        <v>216.8</v>
      </c>
      <c r="X8" s="48">
        <f ca="1">AVERAGE(OFFSET('Pessimistic QTR'!$C8,0,4*(COLUMNS('Pessimistic QTR'!$C8:X8)-1),1,4))</f>
        <v>222.25</v>
      </c>
      <c r="Y8" s="48">
        <f ca="1">AVERAGE(OFFSET('Pessimistic QTR'!$C8,0,4*(COLUMNS('Pessimistic QTR'!$C8:Y8)-1),1,4))</f>
        <v>233.8</v>
      </c>
      <c r="Z8" s="48">
        <f ca="1">AVERAGE(OFFSET('Pessimistic QTR'!$C8,0,4*(COLUMNS('Pessimistic QTR'!$C8:Z8)-1),1,4))</f>
        <v>243.04166666666663</v>
      </c>
      <c r="AA8" s="48">
        <f ca="1">AVERAGE(OFFSET('Pessimistic QTR'!$C8,0,4*(COLUMNS('Pessimistic QTR'!$C8:AA8)-1),1,4))</f>
        <v>248.85000000000002</v>
      </c>
      <c r="AB8" s="48">
        <f ca="1">AVERAGE(OFFSET('Pessimistic QTR'!$C8,0,4*(COLUMNS('Pessimistic QTR'!$C8:AB8)-1),1,4))</f>
        <v>258.02499999999998</v>
      </c>
      <c r="AC8" s="48">
        <f ca="1">AVERAGE(OFFSET('Pessimistic QTR'!$C8,0,4*(COLUMNS('Pessimistic QTR'!$C8:AC8)-1),1,4))</f>
        <v>261.75833333333333</v>
      </c>
      <c r="AD8" s="48">
        <f ca="1">AVERAGE(OFFSET('Pessimistic QTR'!$C8,0,4*(COLUMNS('Pessimistic QTR'!$C8:AD8)-1),1,4))</f>
        <v>259.13333333333333</v>
      </c>
      <c r="AE8" s="48">
        <f ca="1">AVERAGE(OFFSET('Pessimistic QTR'!$C8,0,4*(COLUMNS('Pessimistic QTR'!$C8:AE8)-1),1,4))</f>
        <v>264.25</v>
      </c>
      <c r="AF8" s="48">
        <f ca="1">AVERAGE(OFFSET('Pessimistic QTR'!$C8,0,4*(COLUMNS('Pessimistic QTR'!$C8:AF8)-1),1,4))</f>
        <v>270.98333333333335</v>
      </c>
      <c r="AG8" s="49">
        <f ca="1">AVERAGE(OFFSET('Pessimistic QTR'!$C8,0,4*(COLUMNS('Pessimistic QTR'!$C8:AG8)-1),1,4))</f>
        <v>252.67499999999998</v>
      </c>
      <c r="AH8" s="49">
        <f ca="1">AVERAGE(OFFSET('Pessimistic QTR'!$C8,0,4*(COLUMNS('Pessimistic QTR'!$C8:AH8)-1),1,4))</f>
        <v>243.85833333333335</v>
      </c>
      <c r="AI8" s="49">
        <f ca="1">AVERAGE(OFFSET('Pessimistic QTR'!$C8,0,4*(COLUMNS('Pessimistic QTR'!$C8:AI8)-1),1,4))</f>
        <v>249.98333333333335</v>
      </c>
      <c r="AJ8" s="50">
        <f ca="1">AVERAGE(OFFSET('Pessimistic QTR'!$C8,0,4*(COLUMNS('Pessimistic QTR'!$C8:AJ8)-1),1,4))</f>
        <v>254.74231666666668</v>
      </c>
      <c r="AK8" s="50">
        <f ca="1">AVERAGE(OFFSET('Pessimistic QTR'!$C8,0,4*(COLUMNS('Pessimistic QTR'!$C8:AK8)-1),1,4))</f>
        <v>247.719875</v>
      </c>
      <c r="AL8" s="50">
        <f ca="1">AVERAGE(OFFSET('Pessimistic QTR'!$C8,0,4*(COLUMNS('Pessimistic QTR'!$C8:AL8)-1),1,4))</f>
        <v>242.93225000000001</v>
      </c>
      <c r="AM8" s="50">
        <f ca="1">AVERAGE(OFFSET('Pessimistic QTR'!$C8,0,4*(COLUMNS('Pessimistic QTR'!$C8:AM8)-1),1,4))</f>
        <v>242.36185</v>
      </c>
      <c r="AN8" s="50">
        <f ca="1">AVERAGE(OFFSET('Pessimistic QTR'!$C8,0,4*(COLUMNS('Pessimistic QTR'!$C8:AN8)-1),1,4))</f>
        <v>244.0147</v>
      </c>
      <c r="AO8" s="50">
        <f ca="1">AVERAGE(OFFSET('Pessimistic QTR'!$C8,0,4*(COLUMNS('Pessimistic QTR'!$C8:AO8)-1),1,4))</f>
        <v>247.10845</v>
      </c>
      <c r="AP8" s="50">
        <f ca="1">AVERAGE(OFFSET('Pessimistic QTR'!$C8,0,4*(COLUMNS('Pessimistic QTR'!$C8:AP8)-1),1,4))</f>
        <v>250.01094999999998</v>
      </c>
      <c r="AQ8" s="18"/>
    </row>
    <row r="9" spans="1:43" x14ac:dyDescent="0.2">
      <c r="A9" t="str">
        <f>'Baseline QTR'!A9</f>
        <v>KS_NNAT</v>
      </c>
      <c r="B9" t="str">
        <f>'Baseline QTR'!B9</f>
        <v xml:space="preserve">   Natural resources</v>
      </c>
      <c r="C9" s="48">
        <f ca="1">AVERAGE(OFFSET('Pessimistic QTR'!$C9,0,4*(COLUMNS('Pessimistic QTR'!$C9:C9)-1),1,4))</f>
        <v>1.9750000000000001</v>
      </c>
      <c r="D9" s="48">
        <f ca="1">AVERAGE(OFFSET('Pessimistic QTR'!$C9,0,4*(COLUMNS('Pessimistic QTR'!$C9:D9)-1),1,4))</f>
        <v>1.8083333333333333</v>
      </c>
      <c r="E9" s="48">
        <f ca="1">AVERAGE(OFFSET('Pessimistic QTR'!$C9,0,4*(COLUMNS('Pessimistic QTR'!$C9:E9)-1),1,4))</f>
        <v>1.5666666666666669</v>
      </c>
      <c r="F9" s="48">
        <f ca="1">AVERAGE(OFFSET('Pessimistic QTR'!$C9,0,4*(COLUMNS('Pessimistic QTR'!$C9:F9)-1),1,4))</f>
        <v>1.6166666666666667</v>
      </c>
      <c r="G9" s="48">
        <f ca="1">AVERAGE(OFFSET('Pessimistic QTR'!$C9,0,4*(COLUMNS('Pessimistic QTR'!$C9:G9)-1),1,4))</f>
        <v>1.5583333333333336</v>
      </c>
      <c r="H9" s="48">
        <f ca="1">AVERAGE(OFFSET('Pessimistic QTR'!$C9,0,4*(COLUMNS('Pessimistic QTR'!$C9:H9)-1),1,4))</f>
        <v>1.6</v>
      </c>
      <c r="I9" s="48">
        <f ca="1">AVERAGE(OFFSET('Pessimistic QTR'!$C9,0,4*(COLUMNS('Pessimistic QTR'!$C9:I9)-1),1,4))</f>
        <v>1.6250000000000002</v>
      </c>
      <c r="J9" s="48">
        <f ca="1">AVERAGE(OFFSET('Pessimistic QTR'!$C9,0,4*(COLUMNS('Pessimistic QTR'!$C9:J9)-1),1,4))</f>
        <v>1.8583333333333334</v>
      </c>
      <c r="K9" s="48">
        <f ca="1">AVERAGE(OFFSET('Pessimistic QTR'!$C9,0,4*(COLUMNS('Pessimistic QTR'!$C9:K9)-1),1,4))</f>
        <v>1.925</v>
      </c>
      <c r="L9" s="48">
        <f ca="1">AVERAGE(OFFSET('Pessimistic QTR'!$C9,0,4*(COLUMNS('Pessimistic QTR'!$C9:L9)-1),1,4))</f>
        <v>2.1</v>
      </c>
      <c r="M9" s="48">
        <f ca="1">AVERAGE(OFFSET('Pessimistic QTR'!$C9,0,4*(COLUMNS('Pessimistic QTR'!$C9:M9)-1),1,4))</f>
        <v>2.1083333333333334</v>
      </c>
      <c r="N9" s="48">
        <f ca="1">AVERAGE(OFFSET('Pessimistic QTR'!$C9,0,4*(COLUMNS('Pessimistic QTR'!$C9:N9)-1),1,4))</f>
        <v>1.9583333333333333</v>
      </c>
      <c r="O9" s="48">
        <f ca="1">AVERAGE(OFFSET('Pessimistic QTR'!$C9,0,4*(COLUMNS('Pessimistic QTR'!$C9:O9)-1),1,4))</f>
        <v>1.6</v>
      </c>
      <c r="P9" s="48">
        <f ca="1">AVERAGE(OFFSET('Pessimistic QTR'!$C9,0,4*(COLUMNS('Pessimistic QTR'!$C9:P9)-1),1,4))</f>
        <v>1.3499999999999999</v>
      </c>
      <c r="Q9" s="48">
        <f ca="1">AVERAGE(OFFSET('Pessimistic QTR'!$C9,0,4*(COLUMNS('Pessimistic QTR'!$C9:Q9)-1),1,4))</f>
        <v>1.2250000000000001</v>
      </c>
      <c r="R9" s="48">
        <f ca="1">AVERAGE(OFFSET('Pessimistic QTR'!$C9,0,4*(COLUMNS('Pessimistic QTR'!$C9:R9)-1),1,4))</f>
        <v>1.1083333333333334</v>
      </c>
      <c r="S9" s="48">
        <f ca="1">AVERAGE(OFFSET('Pessimistic QTR'!$C9,0,4*(COLUMNS('Pessimistic QTR'!$C9:S9)-1),1,4))</f>
        <v>1.1000000000000001</v>
      </c>
      <c r="T9" s="48">
        <f ca="1">AVERAGE(OFFSET('Pessimistic QTR'!$C9,0,4*(COLUMNS('Pessimistic QTR'!$C9:T9)-1),1,4))</f>
        <v>1.1000000000000001</v>
      </c>
      <c r="U9" s="48">
        <f ca="1">AVERAGE(OFFSET('Pessimistic QTR'!$C9,0,4*(COLUMNS('Pessimistic QTR'!$C9:U9)-1),1,4))</f>
        <v>0.98333333333333328</v>
      </c>
      <c r="V9" s="48">
        <f ca="1">AVERAGE(OFFSET('Pessimistic QTR'!$C9,0,4*(COLUMNS('Pessimistic QTR'!$C9:V9)-1),1,4))</f>
        <v>0.8</v>
      </c>
      <c r="W9" s="48">
        <f ca="1">AVERAGE(OFFSET('Pessimistic QTR'!$C9,0,4*(COLUMNS('Pessimistic QTR'!$C9:W9)-1),1,4))</f>
        <v>0.77500000000000013</v>
      </c>
      <c r="X9" s="48">
        <f ca="1">AVERAGE(OFFSET('Pessimistic QTR'!$C9,0,4*(COLUMNS('Pessimistic QTR'!$C9:X9)-1),1,4))</f>
        <v>0.71666666666666656</v>
      </c>
      <c r="Y9" s="48">
        <f ca="1">AVERAGE(OFFSET('Pessimistic QTR'!$C9,0,4*(COLUMNS('Pessimistic QTR'!$C9:Y9)-1),1,4))</f>
        <v>0.70833333333333326</v>
      </c>
      <c r="Z9" s="48">
        <f ca="1">AVERAGE(OFFSET('Pessimistic QTR'!$C9,0,4*(COLUMNS('Pessimistic QTR'!$C9:Z9)-1),1,4))</f>
        <v>0.7416666666666667</v>
      </c>
      <c r="AA9" s="48">
        <f ca="1">AVERAGE(OFFSET('Pessimistic QTR'!$C9,0,4*(COLUMNS('Pessimistic QTR'!$C9:AA9)-1),1,4))</f>
        <v>0.71666666666666656</v>
      </c>
      <c r="AB9" s="48">
        <f ca="1">AVERAGE(OFFSET('Pessimistic QTR'!$C9,0,4*(COLUMNS('Pessimistic QTR'!$C9:AB9)-1),1,4))</f>
        <v>0.8</v>
      </c>
      <c r="AC9" s="48">
        <f ca="1">AVERAGE(OFFSET('Pessimistic QTR'!$C9,0,4*(COLUMNS('Pessimistic QTR'!$C9:AC9)-1),1,4))</f>
        <v>0.78333333333333321</v>
      </c>
      <c r="AD9" s="48">
        <f ca="1">AVERAGE(OFFSET('Pessimistic QTR'!$C9,0,4*(COLUMNS('Pessimistic QTR'!$C9:AD9)-1),1,4))</f>
        <v>0.8</v>
      </c>
      <c r="AE9" s="48">
        <f ca="1">AVERAGE(OFFSET('Pessimistic QTR'!$C9,0,4*(COLUMNS('Pessimistic QTR'!$C9:AE9)-1),1,4))</f>
        <v>0.8</v>
      </c>
      <c r="AF9" s="48">
        <f ca="1">AVERAGE(OFFSET('Pessimistic QTR'!$C9,0,4*(COLUMNS('Pessimistic QTR'!$C9:AF9)-1),1,4))</f>
        <v>0.8</v>
      </c>
      <c r="AG9" s="49">
        <f ca="1">AVERAGE(OFFSET('Pessimistic QTR'!$C9,0,4*(COLUMNS('Pessimistic QTR'!$C9:AG9)-1),1,4))</f>
        <v>0.7583333333333333</v>
      </c>
      <c r="AH9" s="49">
        <f ca="1">AVERAGE(OFFSET('Pessimistic QTR'!$C9,0,4*(COLUMNS('Pessimistic QTR'!$C9:AH9)-1),1,4))</f>
        <v>0.73333333333333339</v>
      </c>
      <c r="AI9" s="49">
        <f ca="1">AVERAGE(OFFSET('Pessimistic QTR'!$C9,0,4*(COLUMNS('Pessimistic QTR'!$C9:AI9)-1),1,4))</f>
        <v>0.72499999999999998</v>
      </c>
      <c r="AJ9" s="50">
        <f ca="1">AVERAGE(OFFSET('Pessimistic QTR'!$C9,0,4*(COLUMNS('Pessimistic QTR'!$C9:AJ9)-1),1,4))</f>
        <v>0.78021240000000003</v>
      </c>
      <c r="AK9" s="50">
        <f ca="1">AVERAGE(OFFSET('Pessimistic QTR'!$C9,0,4*(COLUMNS('Pessimistic QTR'!$C9:AK9)-1),1,4))</f>
        <v>0.76159972499999995</v>
      </c>
      <c r="AL9" s="50">
        <f ca="1">AVERAGE(OFFSET('Pessimistic QTR'!$C9,0,4*(COLUMNS('Pessimistic QTR'!$C9:AL9)-1),1,4))</f>
        <v>0.75976234999999992</v>
      </c>
      <c r="AM9" s="50">
        <f ca="1">AVERAGE(OFFSET('Pessimistic QTR'!$C9,0,4*(COLUMNS('Pessimistic QTR'!$C9:AM9)-1),1,4))</f>
        <v>0.75957797500000002</v>
      </c>
      <c r="AN9" s="50">
        <f ca="1">AVERAGE(OFFSET('Pessimistic QTR'!$C9,0,4*(COLUMNS('Pessimistic QTR'!$C9:AN9)-1),1,4))</f>
        <v>0.75955945000000002</v>
      </c>
      <c r="AO9" s="50">
        <f ca="1">AVERAGE(OFFSET('Pessimistic QTR'!$C9,0,4*(COLUMNS('Pessimistic QTR'!$C9:AO9)-1),1,4))</f>
        <v>0.75955760000000005</v>
      </c>
      <c r="AP9" s="50">
        <f ca="1">AVERAGE(OFFSET('Pessimistic QTR'!$C9,0,4*(COLUMNS('Pessimistic QTR'!$C9:AP9)-1),1,4))</f>
        <v>0.75955740000000005</v>
      </c>
      <c r="AQ9" s="18"/>
    </row>
    <row r="10" spans="1:43" x14ac:dyDescent="0.2">
      <c r="A10" t="str">
        <f>'Baseline QTR'!A10</f>
        <v>KS_NCON</v>
      </c>
      <c r="B10" t="str">
        <f>'Baseline QTR'!B10</f>
        <v xml:space="preserve">   Construction</v>
      </c>
      <c r="C10" s="48">
        <f ca="1">AVERAGE(OFFSET('Pessimistic QTR'!$C10,0,4*(COLUMNS('Pessimistic QTR'!$C10:C10)-1),1,4))</f>
        <v>62.408333333333331</v>
      </c>
      <c r="D10" s="48">
        <f ca="1">AVERAGE(OFFSET('Pessimistic QTR'!$C10,0,4*(COLUMNS('Pessimistic QTR'!$C10:D10)-1),1,4))</f>
        <v>60.13333333333334</v>
      </c>
      <c r="E10" s="48">
        <f ca="1">AVERAGE(OFFSET('Pessimistic QTR'!$C10,0,4*(COLUMNS('Pessimistic QTR'!$C10:E10)-1),1,4))</f>
        <v>61.841666666666669</v>
      </c>
      <c r="F10" s="48">
        <f ca="1">AVERAGE(OFFSET('Pessimistic QTR'!$C10,0,4*(COLUMNS('Pessimistic QTR'!$C10:F10)-1),1,4))</f>
        <v>58.683333333333323</v>
      </c>
      <c r="G10" s="48">
        <f ca="1">AVERAGE(OFFSET('Pessimistic QTR'!$C10,0,4*(COLUMNS('Pessimistic QTR'!$C10:G10)-1),1,4))</f>
        <v>57.891666666666666</v>
      </c>
      <c r="H10" s="48">
        <f ca="1">AVERAGE(OFFSET('Pessimistic QTR'!$C10,0,4*(COLUMNS('Pessimistic QTR'!$C10:H10)-1),1,4))</f>
        <v>58.324999999999996</v>
      </c>
      <c r="I10" s="48">
        <f ca="1">AVERAGE(OFFSET('Pessimistic QTR'!$C10,0,4*(COLUMNS('Pessimistic QTR'!$C10:I10)-1),1,4))</f>
        <v>60.449999999999996</v>
      </c>
      <c r="J10" s="48">
        <f ca="1">AVERAGE(OFFSET('Pessimistic QTR'!$C10,0,4*(COLUMNS('Pessimistic QTR'!$C10:J10)-1),1,4))</f>
        <v>66.433333333333337</v>
      </c>
      <c r="K10" s="48">
        <f ca="1">AVERAGE(OFFSET('Pessimistic QTR'!$C10,0,4*(COLUMNS('Pessimistic QTR'!$C10:K10)-1),1,4))</f>
        <v>71.783333333333331</v>
      </c>
      <c r="L10" s="48">
        <f ca="1">AVERAGE(OFFSET('Pessimistic QTR'!$C10,0,4*(COLUMNS('Pessimistic QTR'!$C10:L10)-1),1,4))</f>
        <v>77.95</v>
      </c>
      <c r="M10" s="48">
        <f ca="1">AVERAGE(OFFSET('Pessimistic QTR'!$C10,0,4*(COLUMNS('Pessimistic QTR'!$C10:M10)-1),1,4))</f>
        <v>83.266666666666666</v>
      </c>
      <c r="N10" s="48">
        <f ca="1">AVERAGE(OFFSET('Pessimistic QTR'!$C10,0,4*(COLUMNS('Pessimistic QTR'!$C10:N10)-1),1,4))</f>
        <v>81.23333333333332</v>
      </c>
      <c r="O10" s="48">
        <f ca="1">AVERAGE(OFFSET('Pessimistic QTR'!$C10,0,4*(COLUMNS('Pessimistic QTR'!$C10:O10)-1),1,4))</f>
        <v>75.825000000000003</v>
      </c>
      <c r="P10" s="48">
        <f ca="1">AVERAGE(OFFSET('Pessimistic QTR'!$C10,0,4*(COLUMNS('Pessimistic QTR'!$C10:P10)-1),1,4))</f>
        <v>74.291666666666657</v>
      </c>
      <c r="Q10" s="48">
        <f ca="1">AVERAGE(OFFSET('Pessimistic QTR'!$C10,0,4*(COLUMNS('Pessimistic QTR'!$C10:Q10)-1),1,4))</f>
        <v>76.666666666666671</v>
      </c>
      <c r="R10" s="48">
        <f ca="1">AVERAGE(OFFSET('Pessimistic QTR'!$C10,0,4*(COLUMNS('Pessimistic QTR'!$C10:R10)-1),1,4))</f>
        <v>82.508333333333326</v>
      </c>
      <c r="S10" s="48">
        <f ca="1">AVERAGE(OFFSET('Pessimistic QTR'!$C10,0,4*(COLUMNS('Pessimistic QTR'!$C10:S10)-1),1,4))</f>
        <v>90.958333333333343</v>
      </c>
      <c r="T10" s="48">
        <f ca="1">AVERAGE(OFFSET('Pessimistic QTR'!$C10,0,4*(COLUMNS('Pessimistic QTR'!$C10:T10)-1),1,4))</f>
        <v>99.175000000000011</v>
      </c>
      <c r="U10" s="48">
        <f ca="1">AVERAGE(OFFSET('Pessimistic QTR'!$C10,0,4*(COLUMNS('Pessimistic QTR'!$C10:U10)-1),1,4))</f>
        <v>96.183333333333351</v>
      </c>
      <c r="V10" s="48">
        <f ca="1">AVERAGE(OFFSET('Pessimistic QTR'!$C10,0,4*(COLUMNS('Pessimistic QTR'!$C10:V10)-1),1,4))</f>
        <v>74.766666666666666</v>
      </c>
      <c r="W10" s="48">
        <f ca="1">AVERAGE(OFFSET('Pessimistic QTR'!$C10,0,4*(COLUMNS('Pessimistic QTR'!$C10:W10)-1),1,4))</f>
        <v>65.333333333333343</v>
      </c>
      <c r="X10" s="48">
        <f ca="1">AVERAGE(OFFSET('Pessimistic QTR'!$C10,0,4*(COLUMNS('Pessimistic QTR'!$C10:X10)-1),1,4))</f>
        <v>63.075000000000003</v>
      </c>
      <c r="Y10" s="48">
        <f ca="1">AVERAGE(OFFSET('Pessimistic QTR'!$C10,0,4*(COLUMNS('Pessimistic QTR'!$C10:Y10)-1),1,4))</f>
        <v>65.833333333333329</v>
      </c>
      <c r="Z10" s="48">
        <f ca="1">AVERAGE(OFFSET('Pessimistic QTR'!$C10,0,4*(COLUMNS('Pessimistic QTR'!$C10:Z10)-1),1,4))</f>
        <v>71.800000000000011</v>
      </c>
      <c r="AA10" s="48">
        <f ca="1">AVERAGE(OFFSET('Pessimistic QTR'!$C10,0,4*(COLUMNS('Pessimistic QTR'!$C10:AA10)-1),1,4))</f>
        <v>77.974999999999994</v>
      </c>
      <c r="AB10" s="48">
        <f ca="1">AVERAGE(OFFSET('Pessimistic QTR'!$C10,0,4*(COLUMNS('Pessimistic QTR'!$C10:AB10)-1),1,4))</f>
        <v>86.166666666666671</v>
      </c>
      <c r="AC10" s="48">
        <f ca="1">AVERAGE(OFFSET('Pessimistic QTR'!$C10,0,4*(COLUMNS('Pessimistic QTR'!$C10:AC10)-1),1,4))</f>
        <v>92.425000000000011</v>
      </c>
      <c r="AD10" s="48">
        <f ca="1">AVERAGE(OFFSET('Pessimistic QTR'!$C10,0,4*(COLUMNS('Pessimistic QTR'!$C10:AD10)-1),1,4))</f>
        <v>96.774999999999991</v>
      </c>
      <c r="AE10" s="48">
        <f ca="1">AVERAGE(OFFSET('Pessimistic QTR'!$C10,0,4*(COLUMNS('Pessimistic QTR'!$C10:AE10)-1),1,4))</f>
        <v>102.03333333333333</v>
      </c>
      <c r="AF10" s="48">
        <f ca="1">AVERAGE(OFFSET('Pessimistic QTR'!$C10,0,4*(COLUMNS('Pessimistic QTR'!$C10:AF10)-1),1,4))</f>
        <v>103.60000000000001</v>
      </c>
      <c r="AG10" s="49">
        <f ca="1">AVERAGE(OFFSET('Pessimistic QTR'!$C10,0,4*(COLUMNS('Pessimistic QTR'!$C10:AG10)-1),1,4))</f>
        <v>99.816666666666677</v>
      </c>
      <c r="AH10" s="49">
        <f ca="1">AVERAGE(OFFSET('Pessimistic QTR'!$C10,0,4*(COLUMNS('Pessimistic QTR'!$C10:AH10)-1),1,4))</f>
        <v>104.03333333333333</v>
      </c>
      <c r="AI10" s="49">
        <f ca="1">AVERAGE(OFFSET('Pessimistic QTR'!$C10,0,4*(COLUMNS('Pessimistic QTR'!$C10:AI10)-1),1,4))</f>
        <v>105.73333333333335</v>
      </c>
      <c r="AJ10" s="50">
        <f ca="1">AVERAGE(OFFSET('Pessimistic QTR'!$C10,0,4*(COLUMNS('Pessimistic QTR'!$C10:AJ10)-1),1,4))</f>
        <v>106.48339999999999</v>
      </c>
      <c r="AK10" s="50">
        <f ca="1">AVERAGE(OFFSET('Pessimistic QTR'!$C10,0,4*(COLUMNS('Pessimistic QTR'!$C10:AK10)-1),1,4))</f>
        <v>100.57240250000001</v>
      </c>
      <c r="AL10" s="50">
        <f ca="1">AVERAGE(OFFSET('Pessimistic QTR'!$C10,0,4*(COLUMNS('Pessimistic QTR'!$C10:AL10)-1),1,4))</f>
        <v>97.359094999999996</v>
      </c>
      <c r="AM10" s="50">
        <f ca="1">AVERAGE(OFFSET('Pessimistic QTR'!$C10,0,4*(COLUMNS('Pessimistic QTR'!$C10:AM10)-1),1,4))</f>
        <v>97.126362499999999</v>
      </c>
      <c r="AN10" s="50">
        <f ca="1">AVERAGE(OFFSET('Pessimistic QTR'!$C10,0,4*(COLUMNS('Pessimistic QTR'!$C10:AN10)-1),1,4))</f>
        <v>98.222014999999999</v>
      </c>
      <c r="AO10" s="50">
        <f ca="1">AVERAGE(OFFSET('Pessimistic QTR'!$C10,0,4*(COLUMNS('Pessimistic QTR'!$C10:AO10)-1),1,4))</f>
        <v>100.55466499999999</v>
      </c>
      <c r="AP10" s="50">
        <f ca="1">AVERAGE(OFFSET('Pessimistic QTR'!$C10,0,4*(COLUMNS('Pessimistic QTR'!$C10:AP10)-1),1,4))</f>
        <v>102.94922499999998</v>
      </c>
      <c r="AQ10" s="18"/>
    </row>
    <row r="11" spans="1:43" x14ac:dyDescent="0.2">
      <c r="A11" t="str">
        <f>'Baseline QTR'!A11</f>
        <v>KS_NMFG</v>
      </c>
      <c r="B11" t="str">
        <f>'Baseline QTR'!B11</f>
        <v xml:space="preserve">   Manufacturing</v>
      </c>
      <c r="C11" s="48">
        <f ca="1">AVERAGE(OFFSET('Pessimistic QTR'!$C11,0,4*(COLUMNS('Pessimistic QTR'!$C11:C11)-1),1,4))</f>
        <v>212.72499999999999</v>
      </c>
      <c r="D11" s="48">
        <f ca="1">AVERAGE(OFFSET('Pessimistic QTR'!$C11,0,4*(COLUMNS('Pessimistic QTR'!$C11:D11)-1),1,4))</f>
        <v>208.67500000000001</v>
      </c>
      <c r="E11" s="48">
        <f ca="1">AVERAGE(OFFSET('Pessimistic QTR'!$C11,0,4*(COLUMNS('Pessimistic QTR'!$C11:E11)-1),1,4))</f>
        <v>204.68333333333334</v>
      </c>
      <c r="F11" s="48">
        <f ca="1">AVERAGE(OFFSET('Pessimistic QTR'!$C11,0,4*(COLUMNS('Pessimistic QTR'!$C11:F11)-1),1,4))</f>
        <v>194.51666666666665</v>
      </c>
      <c r="G11" s="48">
        <f ca="1">AVERAGE(OFFSET('Pessimistic QTR'!$C11,0,4*(COLUMNS('Pessimistic QTR'!$C11:G11)-1),1,4))</f>
        <v>184.25</v>
      </c>
      <c r="H11" s="48">
        <f ca="1">AVERAGE(OFFSET('Pessimistic QTR'!$C11,0,4*(COLUMNS('Pessimistic QTR'!$C11:H11)-1),1,4))</f>
        <v>178.20833333333331</v>
      </c>
      <c r="I11" s="48">
        <f ca="1">AVERAGE(OFFSET('Pessimistic QTR'!$C11,0,4*(COLUMNS('Pessimistic QTR'!$C11:I11)-1),1,4))</f>
        <v>186.59166666666664</v>
      </c>
      <c r="J11" s="48">
        <f ca="1">AVERAGE(OFFSET('Pessimistic QTR'!$C11,0,4*(COLUMNS('Pessimistic QTR'!$C11:J11)-1),1,4))</f>
        <v>208.95833333333331</v>
      </c>
      <c r="K11" s="48">
        <f ca="1">AVERAGE(OFFSET('Pessimistic QTR'!$C11,0,4*(COLUMNS('Pessimistic QTR'!$C11:K11)-1),1,4))</f>
        <v>219.45</v>
      </c>
      <c r="L11" s="48">
        <f ca="1">AVERAGE(OFFSET('Pessimistic QTR'!$C11,0,4*(COLUMNS('Pessimistic QTR'!$C11:L11)-1),1,4))</f>
        <v>204.43333333333331</v>
      </c>
      <c r="M11" s="48">
        <f ca="1">AVERAGE(OFFSET('Pessimistic QTR'!$C11,0,4*(COLUMNS('Pessimistic QTR'!$C11:M11)-1),1,4))</f>
        <v>190.28333333333333</v>
      </c>
      <c r="N11" s="48">
        <f ca="1">AVERAGE(OFFSET('Pessimistic QTR'!$C11,0,4*(COLUMNS('Pessimistic QTR'!$C11:N11)-1),1,4))</f>
        <v>183.25833333333333</v>
      </c>
      <c r="O11" s="48">
        <f ca="1">AVERAGE(OFFSET('Pessimistic QTR'!$C11,0,4*(COLUMNS('Pessimistic QTR'!$C11:O11)-1),1,4))</f>
        <v>163.74166666666667</v>
      </c>
      <c r="P11" s="48">
        <f ca="1">AVERAGE(OFFSET('Pessimistic QTR'!$C11,0,4*(COLUMNS('Pessimistic QTR'!$C11:P11)-1),1,4))</f>
        <v>148.875</v>
      </c>
      <c r="Q11" s="48">
        <f ca="1">AVERAGE(OFFSET('Pessimistic QTR'!$C11,0,4*(COLUMNS('Pessimistic QTR'!$C11:Q11)-1),1,4))</f>
        <v>145.39166666666665</v>
      </c>
      <c r="R11" s="48">
        <f ca="1">AVERAGE(OFFSET('Pessimistic QTR'!$C11,0,4*(COLUMNS('Pessimistic QTR'!$C11:R11)-1),1,4))</f>
        <v>151.51666666666665</v>
      </c>
      <c r="S11" s="48">
        <f ca="1">AVERAGE(OFFSET('Pessimistic QTR'!$C11,0,4*(COLUMNS('Pessimistic QTR'!$C11:S11)-1),1,4))</f>
        <v>160.71666666666664</v>
      </c>
      <c r="T11" s="48">
        <f ca="1">AVERAGE(OFFSET('Pessimistic QTR'!$C11,0,4*(COLUMNS('Pessimistic QTR'!$C11:T11)-1),1,4))</f>
        <v>166.95833333333334</v>
      </c>
      <c r="U11" s="48">
        <f ca="1">AVERAGE(OFFSET('Pessimistic QTR'!$C11,0,4*(COLUMNS('Pessimistic QTR'!$C11:U11)-1),1,4))</f>
        <v>167.45000000000002</v>
      </c>
      <c r="V11" s="48">
        <f ca="1">AVERAGE(OFFSET('Pessimistic QTR'!$C11,0,4*(COLUMNS('Pessimistic QTR'!$C11:V11)-1),1,4))</f>
        <v>155.70833333333334</v>
      </c>
      <c r="W11" s="48">
        <f ca="1">AVERAGE(OFFSET('Pessimistic QTR'!$C11,0,4*(COLUMNS('Pessimistic QTR'!$C11:W11)-1),1,4))</f>
        <v>150.69166666666666</v>
      </c>
      <c r="X11" s="48">
        <f ca="1">AVERAGE(OFFSET('Pessimistic QTR'!$C11,0,4*(COLUMNS('Pessimistic QTR'!$C11:X11)-1),1,4))</f>
        <v>158.45833333333331</v>
      </c>
      <c r="Y11" s="48">
        <f ca="1">AVERAGE(OFFSET('Pessimistic QTR'!$C11,0,4*(COLUMNS('Pessimistic QTR'!$C11:Y11)-1),1,4))</f>
        <v>167.25833333333333</v>
      </c>
      <c r="Z11" s="48">
        <f ca="1">AVERAGE(OFFSET('Pessimistic QTR'!$C11,0,4*(COLUMNS('Pessimistic QTR'!$C11:Z11)-1),1,4))</f>
        <v>170.5</v>
      </c>
      <c r="AA11" s="48">
        <f ca="1">AVERAGE(OFFSET('Pessimistic QTR'!$C11,0,4*(COLUMNS('Pessimistic QTR'!$C11:AA11)-1),1,4))</f>
        <v>170.15833333333333</v>
      </c>
      <c r="AB11" s="48">
        <f ca="1">AVERAGE(OFFSET('Pessimistic QTR'!$C11,0,4*(COLUMNS('Pessimistic QTR'!$C11:AB11)-1),1,4))</f>
        <v>171.05833333333334</v>
      </c>
      <c r="AC11" s="48">
        <f ca="1">AVERAGE(OFFSET('Pessimistic QTR'!$C11,0,4*(COLUMNS('Pessimistic QTR'!$C11:AC11)-1),1,4))</f>
        <v>168.55</v>
      </c>
      <c r="AD11" s="48">
        <f ca="1">AVERAGE(OFFSET('Pessimistic QTR'!$C11,0,4*(COLUMNS('Pessimistic QTR'!$C11:AD11)-1),1,4))</f>
        <v>161.55833333333334</v>
      </c>
      <c r="AE11" s="48">
        <f ca="1">AVERAGE(OFFSET('Pessimistic QTR'!$C11,0,4*(COLUMNS('Pessimistic QTR'!$C11:AE11)-1),1,4))</f>
        <v>161.41666666666666</v>
      </c>
      <c r="AF11" s="48">
        <f ca="1">AVERAGE(OFFSET('Pessimistic QTR'!$C11,0,4*(COLUMNS('Pessimistic QTR'!$C11:AF11)-1),1,4))</f>
        <v>166.58333333333334</v>
      </c>
      <c r="AG11" s="49">
        <f ca="1">AVERAGE(OFFSET('Pessimistic QTR'!$C11,0,4*(COLUMNS('Pessimistic QTR'!$C11:AG11)-1),1,4))</f>
        <v>152.1</v>
      </c>
      <c r="AH11" s="49">
        <f ca="1">AVERAGE(OFFSET('Pessimistic QTR'!$C11,0,4*(COLUMNS('Pessimistic QTR'!$C11:AH11)-1),1,4))</f>
        <v>139.09166666666667</v>
      </c>
      <c r="AI11" s="49">
        <f ca="1">AVERAGE(OFFSET('Pessimistic QTR'!$C11,0,4*(COLUMNS('Pessimistic QTR'!$C11:AI11)-1),1,4))</f>
        <v>143.52499999999998</v>
      </c>
      <c r="AJ11" s="50">
        <f ca="1">AVERAGE(OFFSET('Pessimistic QTR'!$C11,0,4*(COLUMNS('Pessimistic QTR'!$C11:AJ11)-1),1,4))</f>
        <v>147.47869166666666</v>
      </c>
      <c r="AK11" s="50">
        <f ca="1">AVERAGE(OFFSET('Pessimistic QTR'!$C11,0,4*(COLUMNS('Pessimistic QTR'!$C11:AK11)-1),1,4))</f>
        <v>146.38585</v>
      </c>
      <c r="AL11" s="50">
        <f ca="1">AVERAGE(OFFSET('Pessimistic QTR'!$C11,0,4*(COLUMNS('Pessimistic QTR'!$C11:AL11)-1),1,4))</f>
        <v>144.813425</v>
      </c>
      <c r="AM11" s="50">
        <f ca="1">AVERAGE(OFFSET('Pessimistic QTR'!$C11,0,4*(COLUMNS('Pessimistic QTR'!$C11:AM11)-1),1,4))</f>
        <v>144.47592499999999</v>
      </c>
      <c r="AN11" s="50">
        <f ca="1">AVERAGE(OFFSET('Pessimistic QTR'!$C11,0,4*(COLUMNS('Pessimistic QTR'!$C11:AN11)-1),1,4))</f>
        <v>145.03312500000001</v>
      </c>
      <c r="AO11" s="50">
        <f ca="1">AVERAGE(OFFSET('Pessimistic QTR'!$C11,0,4*(COLUMNS('Pessimistic QTR'!$C11:AO11)-1),1,4))</f>
        <v>145.79422500000001</v>
      </c>
      <c r="AP11" s="50">
        <f ca="1">AVERAGE(OFFSET('Pessimistic QTR'!$C11,0,4*(COLUMNS('Pessimistic QTR'!$C11:AP11)-1),1,4))</f>
        <v>146.30214999999998</v>
      </c>
      <c r="AQ11" s="18"/>
    </row>
    <row r="12" spans="1:43" x14ac:dyDescent="0.2">
      <c r="A12" t="str">
        <f>'Baseline QTR'!A12</f>
        <v>KS_NAER</v>
      </c>
      <c r="B12" t="str">
        <f>'Baseline QTR'!B12</f>
        <v xml:space="preserve">      Aerospace</v>
      </c>
      <c r="C12" s="48">
        <f ca="1">AVERAGE(OFFSET('Pessimistic QTR'!$C12,0,4*(COLUMNS('Pessimistic QTR'!$C12:C12)-1),1,4))</f>
        <v>112.33333333333331</v>
      </c>
      <c r="D12" s="48">
        <f ca="1">AVERAGE(OFFSET('Pessimistic QTR'!$C12,0,4*(COLUMNS('Pessimistic QTR'!$C12:D12)-1),1,4))</f>
        <v>112.7</v>
      </c>
      <c r="E12" s="48">
        <f ca="1">AVERAGE(OFFSET('Pessimistic QTR'!$C12,0,4*(COLUMNS('Pessimistic QTR'!$C12:E12)-1),1,4))</f>
        <v>109.30833333333332</v>
      </c>
      <c r="F12" s="48">
        <f ca="1">AVERAGE(OFFSET('Pessimistic QTR'!$C12,0,4*(COLUMNS('Pessimistic QTR'!$C12:F12)-1),1,4))</f>
        <v>99.816666666666663</v>
      </c>
      <c r="G12" s="48">
        <f ca="1">AVERAGE(OFFSET('Pessimistic QTR'!$C12,0,4*(COLUMNS('Pessimistic QTR'!$C12:G12)-1),1,4))</f>
        <v>89.083333333333329</v>
      </c>
      <c r="H12" s="48">
        <f ca="1">AVERAGE(OFFSET('Pessimistic QTR'!$C12,0,4*(COLUMNS('Pessimistic QTR'!$C12:H12)-1),1,4))</f>
        <v>78.691666666666663</v>
      </c>
      <c r="I12" s="48">
        <f ca="1">AVERAGE(OFFSET('Pessimistic QTR'!$C12,0,4*(COLUMNS('Pessimistic QTR'!$C12:I12)-1),1,4))</f>
        <v>83.516666666666666</v>
      </c>
      <c r="J12" s="48">
        <f ca="1">AVERAGE(OFFSET('Pessimistic QTR'!$C12,0,4*(COLUMNS('Pessimistic QTR'!$C12:J12)-1),1,4))</f>
        <v>101.425</v>
      </c>
      <c r="K12" s="48">
        <f ca="1">AVERAGE(OFFSET('Pessimistic QTR'!$C12,0,4*(COLUMNS('Pessimistic QTR'!$C12:K12)-1),1,4))</f>
        <v>107.80000000000001</v>
      </c>
      <c r="L12" s="48">
        <f ca="1">AVERAGE(OFFSET('Pessimistic QTR'!$C12,0,4*(COLUMNS('Pessimistic QTR'!$C12:L12)-1),1,4))</f>
        <v>94.5</v>
      </c>
      <c r="M12" s="48">
        <f ca="1">AVERAGE(OFFSET('Pessimistic QTR'!$C12,0,4*(COLUMNS('Pessimistic QTR'!$C12:M12)-1),1,4))</f>
        <v>82.491666666666674</v>
      </c>
      <c r="N12" s="48">
        <f ca="1">AVERAGE(OFFSET('Pessimistic QTR'!$C12,0,4*(COLUMNS('Pessimistic QTR'!$C12:N12)-1),1,4))</f>
        <v>83.50833333333334</v>
      </c>
      <c r="O12" s="48">
        <f ca="1">AVERAGE(OFFSET('Pessimistic QTR'!$C12,0,4*(COLUMNS('Pessimistic QTR'!$C12:O12)-1),1,4))</f>
        <v>72.625</v>
      </c>
      <c r="P12" s="48">
        <f ca="1">AVERAGE(OFFSET('Pessimistic QTR'!$C12,0,4*(COLUMNS('Pessimistic QTR'!$C12:P12)-1),1,4))</f>
        <v>62.558333333333337</v>
      </c>
      <c r="Q12" s="48">
        <f ca="1">AVERAGE(OFFSET('Pessimistic QTR'!$C12,0,4*(COLUMNS('Pessimistic QTR'!$C12:Q12)-1),1,4))</f>
        <v>58.825000000000003</v>
      </c>
      <c r="R12" s="48">
        <f ca="1">AVERAGE(OFFSET('Pessimistic QTR'!$C12,0,4*(COLUMNS('Pessimistic QTR'!$C12:R12)-1),1,4))</f>
        <v>62.533333333333331</v>
      </c>
      <c r="S12" s="48">
        <f ca="1">AVERAGE(OFFSET('Pessimistic QTR'!$C12,0,4*(COLUMNS('Pessimistic QTR'!$C12:S12)-1),1,4))</f>
        <v>69.766666666666666</v>
      </c>
      <c r="T12" s="48">
        <f ca="1">AVERAGE(OFFSET('Pessimistic QTR'!$C12,0,4*(COLUMNS('Pessimistic QTR'!$C12:T12)-1),1,4))</f>
        <v>75.900000000000006</v>
      </c>
      <c r="U12" s="48">
        <f ca="1">AVERAGE(OFFSET('Pessimistic QTR'!$C12,0,4*(COLUMNS('Pessimistic QTR'!$C12:U12)-1),1,4))</f>
        <v>78.583333333333343</v>
      </c>
      <c r="V12" s="48">
        <f ca="1">AVERAGE(OFFSET('Pessimistic QTR'!$C12,0,4*(COLUMNS('Pessimistic QTR'!$C12:V12)-1),1,4))</f>
        <v>78.825000000000003</v>
      </c>
      <c r="W12" s="48">
        <f ca="1">AVERAGE(OFFSET('Pessimistic QTR'!$C12,0,4*(COLUMNS('Pessimistic QTR'!$C12:W12)-1),1,4))</f>
        <v>76.75</v>
      </c>
      <c r="X12" s="48">
        <f ca="1">AVERAGE(OFFSET('Pessimistic QTR'!$C12,0,4*(COLUMNS('Pessimistic QTR'!$C12:X12)-1),1,4))</f>
        <v>82.083333333333343</v>
      </c>
      <c r="Y12" s="48">
        <f ca="1">AVERAGE(OFFSET('Pessimistic QTR'!$C12,0,4*(COLUMNS('Pessimistic QTR'!$C12:Y12)-1),1,4))</f>
        <v>89.158333333333331</v>
      </c>
      <c r="Z12" s="48">
        <f ca="1">AVERAGE(OFFSET('Pessimistic QTR'!$C12,0,4*(COLUMNS('Pessimistic QTR'!$C12:Z12)-1),1,4))</f>
        <v>90.850000000000009</v>
      </c>
      <c r="AA12" s="48">
        <f ca="1">AVERAGE(OFFSET('Pessimistic QTR'!$C12,0,4*(COLUMNS('Pessimistic QTR'!$C12:AA12)-1),1,4))</f>
        <v>88.808333333333337</v>
      </c>
      <c r="AB12" s="48">
        <f ca="1">AVERAGE(OFFSET('Pessimistic QTR'!$C12,0,4*(COLUMNS('Pessimistic QTR'!$C12:AB12)-1),1,4))</f>
        <v>88.15</v>
      </c>
      <c r="AC12" s="48">
        <f ca="1">AVERAGE(OFFSET('Pessimistic QTR'!$C12,0,4*(COLUMNS('Pessimistic QTR'!$C12:AC12)-1),1,4))</f>
        <v>84.949999999999989</v>
      </c>
      <c r="AD12" s="48">
        <f ca="1">AVERAGE(OFFSET('Pessimistic QTR'!$C12,0,4*(COLUMNS('Pessimistic QTR'!$C12:AD12)-1),1,4))</f>
        <v>78.183333333333337</v>
      </c>
      <c r="AE12" s="48">
        <f ca="1">AVERAGE(OFFSET('Pessimistic QTR'!$C12,0,4*(COLUMNS('Pessimistic QTR'!$C12:AE12)-1),1,4))</f>
        <v>77.75</v>
      </c>
      <c r="AF12" s="48">
        <f ca="1">AVERAGE(OFFSET('Pessimistic QTR'!$C12,0,4*(COLUMNS('Pessimistic QTR'!$C12:AF12)-1),1,4))</f>
        <v>81.941666666666663</v>
      </c>
      <c r="AG12" s="49">
        <f ca="1">AVERAGE(OFFSET('Pessimistic QTR'!$C12,0,4*(COLUMNS('Pessimistic QTR'!$C12:AG12)-1),1,4))</f>
        <v>74.283333333333331</v>
      </c>
      <c r="AH12" s="49">
        <f ca="1">AVERAGE(OFFSET('Pessimistic QTR'!$C12,0,4*(COLUMNS('Pessimistic QTR'!$C12:AH12)-1),1,4))</f>
        <v>62.883333333333333</v>
      </c>
      <c r="AI12" s="49">
        <f ca="1">AVERAGE(OFFSET('Pessimistic QTR'!$C12,0,4*(COLUMNS('Pessimistic QTR'!$C12:AI12)-1),1,4))</f>
        <v>66.741666666666674</v>
      </c>
      <c r="AJ12" s="50">
        <f ca="1">AVERAGE(OFFSET('Pessimistic QTR'!$C12,0,4*(COLUMNS('Pessimistic QTR'!$C12:AJ12)-1),1,4))</f>
        <v>70.956083333333325</v>
      </c>
      <c r="AK12" s="50">
        <f ca="1">AVERAGE(OFFSET('Pessimistic QTR'!$C12,0,4*(COLUMNS('Pessimistic QTR'!$C12:AK12)-1),1,4))</f>
        <v>73.450337500000003</v>
      </c>
      <c r="AL12" s="50">
        <f ca="1">AVERAGE(OFFSET('Pessimistic QTR'!$C12,0,4*(COLUMNS('Pessimistic QTR'!$C12:AL12)-1),1,4))</f>
        <v>74.798879999999997</v>
      </c>
      <c r="AM12" s="50">
        <f ca="1">AVERAGE(OFFSET('Pessimistic QTR'!$C12,0,4*(COLUMNS('Pessimistic QTR'!$C12:AM12)-1),1,4))</f>
        <v>75.816522500000005</v>
      </c>
      <c r="AN12" s="50">
        <f ca="1">AVERAGE(OFFSET('Pessimistic QTR'!$C12,0,4*(COLUMNS('Pessimistic QTR'!$C12:AN12)-1),1,4))</f>
        <v>76.565529999999995</v>
      </c>
      <c r="AO12" s="50">
        <f ca="1">AVERAGE(OFFSET('Pessimistic QTR'!$C12,0,4*(COLUMNS('Pessimistic QTR'!$C12:AO12)-1),1,4))</f>
        <v>77.114684999999994</v>
      </c>
      <c r="AP12" s="50">
        <f ca="1">AVERAGE(OFFSET('Pessimistic QTR'!$C12,0,4*(COLUMNS('Pessimistic QTR'!$C12:AP12)-1),1,4))</f>
        <v>77.536047500000009</v>
      </c>
      <c r="AQ12" s="18"/>
    </row>
    <row r="13" spans="1:43" x14ac:dyDescent="0.2">
      <c r="A13" t="str">
        <f>'Baseline QTR'!A13</f>
        <v>KS_NSRV</v>
      </c>
      <c r="B13" t="str">
        <f>'Baseline QTR'!B13</f>
        <v xml:space="preserve"> Services providing</v>
      </c>
      <c r="C13" s="48">
        <f ca="1">AVERAGE(OFFSET('Pessimistic QTR'!$C13,0,4*(COLUMNS('Pessimistic QTR'!$C13:C13)-1),1,4))</f>
        <v>832.05833333333339</v>
      </c>
      <c r="D13" s="48">
        <f ca="1">AVERAGE(OFFSET('Pessimistic QTR'!$C13,0,4*(COLUMNS('Pessimistic QTR'!$C13:D13)-1),1,4))</f>
        <v>843.75</v>
      </c>
      <c r="E13" s="48">
        <f ca="1">AVERAGE(OFFSET('Pessimistic QTR'!$C13,0,4*(COLUMNS('Pessimistic QTR'!$C13:E13)-1),1,4))</f>
        <v>860.3</v>
      </c>
      <c r="F13" s="48">
        <f ca="1">AVERAGE(OFFSET('Pessimistic QTR'!$C13,0,4*(COLUMNS('Pessimistic QTR'!$C13:F13)-1),1,4))</f>
        <v>885.3416666666667</v>
      </c>
      <c r="G13" s="48">
        <f ca="1">AVERAGE(OFFSET('Pessimistic QTR'!$C13,0,4*(COLUMNS('Pessimistic QTR'!$C13:G13)-1),1,4))</f>
        <v>908.42499999999995</v>
      </c>
      <c r="H13" s="48">
        <f ca="1">AVERAGE(OFFSET('Pessimistic QTR'!$C13,0,4*(COLUMNS('Pessimistic QTR'!$C13:H13)-1),1,4))</f>
        <v>935.43333333333328</v>
      </c>
      <c r="I13" s="48">
        <f ca="1">AVERAGE(OFFSET('Pessimistic QTR'!$C13,0,4*(COLUMNS('Pessimistic QTR'!$C13:I13)-1),1,4))</f>
        <v>968.98333333333335</v>
      </c>
      <c r="J13" s="48">
        <f ca="1">AVERAGE(OFFSET('Pessimistic QTR'!$C13,0,4*(COLUMNS('Pessimistic QTR'!$C13:J13)-1),1,4))</f>
        <v>1010.725</v>
      </c>
      <c r="K13" s="48">
        <f ca="1">AVERAGE(OFFSET('Pessimistic QTR'!$C13,0,4*(COLUMNS('Pessimistic QTR'!$C13:K13)-1),1,4))</f>
        <v>1056.7916666666665</v>
      </c>
      <c r="L13" s="48">
        <f ca="1">AVERAGE(OFFSET('Pessimistic QTR'!$C13,0,4*(COLUMNS('Pessimistic QTR'!$C13:L13)-1),1,4))</f>
        <v>1100.8499999999999</v>
      </c>
      <c r="M13" s="48">
        <f ca="1">AVERAGE(OFFSET('Pessimistic QTR'!$C13,0,4*(COLUMNS('Pessimistic QTR'!$C13:M13)-1),1,4))</f>
        <v>1141.1833333333334</v>
      </c>
      <c r="N13" s="48">
        <f ca="1">AVERAGE(OFFSET('Pessimistic QTR'!$C13,0,4*(COLUMNS('Pessimistic QTR'!$C13:N13)-1),1,4))</f>
        <v>1133.2166666666667</v>
      </c>
      <c r="O13" s="48">
        <f ca="1">AVERAGE(OFFSET('Pessimistic QTR'!$C13,0,4*(COLUMNS('Pessimistic QTR'!$C13:O13)-1),1,4))</f>
        <v>1110.1999999999998</v>
      </c>
      <c r="P13" s="48">
        <f ca="1">AVERAGE(OFFSET('Pessimistic QTR'!$C13,0,4*(COLUMNS('Pessimistic QTR'!$C13:P13)-1),1,4))</f>
        <v>1116.7416666666668</v>
      </c>
      <c r="Q13" s="48">
        <f ca="1">AVERAGE(OFFSET('Pessimistic QTR'!$C13,0,4*(COLUMNS('Pessimistic QTR'!$C13:Q13)-1),1,4))</f>
        <v>1127.7750000000001</v>
      </c>
      <c r="R13" s="48">
        <f ca="1">AVERAGE(OFFSET('Pessimistic QTR'!$C13,0,4*(COLUMNS('Pessimistic QTR'!$C13:R13)-1),1,4))</f>
        <v>1150.3499999999999</v>
      </c>
      <c r="S13" s="48">
        <f ca="1">AVERAGE(OFFSET('Pessimistic QTR'!$C13,0,4*(COLUMNS('Pessimistic QTR'!$C13:S13)-1),1,4))</f>
        <v>1177.5333333333333</v>
      </c>
      <c r="T13" s="48">
        <f ca="1">AVERAGE(OFFSET('Pessimistic QTR'!$C13,0,4*(COLUMNS('Pessimistic QTR'!$C13:T13)-1),1,4))</f>
        <v>1207.4333333333332</v>
      </c>
      <c r="U13" s="48">
        <f ca="1">AVERAGE(OFFSET('Pessimistic QTR'!$C13,0,4*(COLUMNS('Pessimistic QTR'!$C13:U13)-1),1,4))</f>
        <v>1228.325</v>
      </c>
      <c r="V13" s="48">
        <f ca="1">AVERAGE(OFFSET('Pessimistic QTR'!$C13,0,4*(COLUMNS('Pessimistic QTR'!$C13:V13)-1),1,4))</f>
        <v>1185.9499999999998</v>
      </c>
      <c r="W13" s="48">
        <f ca="1">AVERAGE(OFFSET('Pessimistic QTR'!$C13,0,4*(COLUMNS('Pessimistic QTR'!$C13:W13)-1),1,4))</f>
        <v>1179.6999999999998</v>
      </c>
      <c r="X13" s="48">
        <f ca="1">AVERAGE(OFFSET('Pessimistic QTR'!$C13,0,4*(COLUMNS('Pessimistic QTR'!$C13:X13)-1),1,4))</f>
        <v>1200.2750000000001</v>
      </c>
      <c r="Y13" s="48">
        <f ca="1">AVERAGE(OFFSET('Pessimistic QTR'!$C13,0,4*(COLUMNS('Pessimistic QTR'!$C13:Y13)-1),1,4))</f>
        <v>1226.0249999999999</v>
      </c>
      <c r="Z13" s="48">
        <f ca="1">AVERAGE(OFFSET('Pessimistic QTR'!$C13,0,4*(COLUMNS('Pessimistic QTR'!$C13:Z13)-1),1,4))</f>
        <v>1258.7833333333333</v>
      </c>
      <c r="AA13" s="48">
        <f ca="1">AVERAGE(OFFSET('Pessimistic QTR'!$C13,0,4*(COLUMNS('Pessimistic QTR'!$C13:AA13)-1),1,4))</f>
        <v>1294.4333333333334</v>
      </c>
      <c r="AB13" s="48">
        <f ca="1">AVERAGE(OFFSET('Pessimistic QTR'!$C13,0,4*(COLUMNS('Pessimistic QTR'!$C13:AB13)-1),1,4))</f>
        <v>1334.2916666666665</v>
      </c>
      <c r="AC13" s="48">
        <f ca="1">AVERAGE(OFFSET('Pessimistic QTR'!$C13,0,4*(COLUMNS('Pessimistic QTR'!$C13:AC13)-1),1,4))</f>
        <v>1382.2499999999998</v>
      </c>
      <c r="AD13" s="48">
        <f ca="1">AVERAGE(OFFSET('Pessimistic QTR'!$C13,0,4*(COLUMNS('Pessimistic QTR'!$C13:AD13)-1),1,4))</f>
        <v>1425.7333333333331</v>
      </c>
      <c r="AE13" s="48">
        <f ca="1">AVERAGE(OFFSET('Pessimistic QTR'!$C13,0,4*(COLUMNS('Pessimistic QTR'!$C13:AE13)-1),1,4))</f>
        <v>1458.6999999999998</v>
      </c>
      <c r="AF13" s="48">
        <f ca="1">AVERAGE(OFFSET('Pessimistic QTR'!$C13,0,4*(COLUMNS('Pessimistic QTR'!$C13:AF13)-1),1,4))</f>
        <v>1492.3833333333332</v>
      </c>
      <c r="AG13" s="49">
        <f ca="1">AVERAGE(OFFSET('Pessimistic QTR'!$C13,0,4*(COLUMNS('Pessimistic QTR'!$C13:AG13)-1),1,4))</f>
        <v>1408.7583333333332</v>
      </c>
      <c r="AH13" s="49">
        <f ca="1">AVERAGE(OFFSET('Pessimistic QTR'!$C13,0,4*(COLUMNS('Pessimistic QTR'!$C13:AH13)-1),1,4))</f>
        <v>1444.9666666666667</v>
      </c>
      <c r="AI13" s="49">
        <f ca="1">AVERAGE(OFFSET('Pessimistic QTR'!$C13,0,4*(COLUMNS('Pessimistic QTR'!$C13:AI13)-1),1,4))</f>
        <v>1516.45</v>
      </c>
      <c r="AJ13" s="50">
        <f ca="1">AVERAGE(OFFSET('Pessimistic QTR'!$C13,0,4*(COLUMNS('Pessimistic QTR'!$C13:AJ13)-1),1,4))</f>
        <v>1529.0162499999999</v>
      </c>
      <c r="AK13" s="50">
        <f ca="1">AVERAGE(OFFSET('Pessimistic QTR'!$C13,0,4*(COLUMNS('Pessimistic QTR'!$C13:AK13)-1),1,4))</f>
        <v>1485.097</v>
      </c>
      <c r="AL13" s="50">
        <f ca="1">AVERAGE(OFFSET('Pessimistic QTR'!$C13,0,4*(COLUMNS('Pessimistic QTR'!$C13:AL13)-1),1,4))</f>
        <v>1478.7685000000001</v>
      </c>
      <c r="AM13" s="50">
        <f ca="1">AVERAGE(OFFSET('Pessimistic QTR'!$C13,0,4*(COLUMNS('Pessimistic QTR'!$C13:AM13)-1),1,4))</f>
        <v>1491.0172499999999</v>
      </c>
      <c r="AN13" s="50">
        <f ca="1">AVERAGE(OFFSET('Pessimistic QTR'!$C13,0,4*(COLUMNS('Pessimistic QTR'!$C13:AN13)-1),1,4))</f>
        <v>1516.9354999999998</v>
      </c>
      <c r="AO13" s="50">
        <f ca="1">AVERAGE(OFFSET('Pessimistic QTR'!$C13,0,4*(COLUMNS('Pessimistic QTR'!$C13:AO13)-1),1,4))</f>
        <v>1558.00125</v>
      </c>
      <c r="AP13" s="50">
        <f ca="1">AVERAGE(OFFSET('Pessimistic QTR'!$C13,0,4*(COLUMNS('Pessimistic QTR'!$C13:AP13)-1),1,4))</f>
        <v>1599.951</v>
      </c>
      <c r="AQ13" s="18"/>
    </row>
    <row r="14" spans="1:43" x14ac:dyDescent="0.2">
      <c r="A14" t="str">
        <f>'Baseline QTR'!A14</f>
        <v>KS_NTRD</v>
      </c>
      <c r="B14" t="str">
        <f>'Baseline QTR'!B14</f>
        <v xml:space="preserve">   Wholesale and retail trade</v>
      </c>
      <c r="C14" s="48">
        <f ca="1">AVERAGE(OFFSET('Pessimistic QTR'!$C14,0,4*(COLUMNS('Pessimistic QTR'!$C14:C14)-1),1,4))</f>
        <v>177.46666666666664</v>
      </c>
      <c r="D14" s="48">
        <f ca="1">AVERAGE(OFFSET('Pessimistic QTR'!$C14,0,4*(COLUMNS('Pessimistic QTR'!$C14:D14)-1),1,4))</f>
        <v>175.21666666666667</v>
      </c>
      <c r="E14" s="48">
        <f ca="1">AVERAGE(OFFSET('Pessimistic QTR'!$C14,0,4*(COLUMNS('Pessimistic QTR'!$C14:E14)-1),1,4))</f>
        <v>175.91666666666666</v>
      </c>
      <c r="F14" s="48">
        <f ca="1">AVERAGE(OFFSET('Pessimistic QTR'!$C14,0,4*(COLUMNS('Pessimistic QTR'!$C14:F14)-1),1,4))</f>
        <v>177.85000000000002</v>
      </c>
      <c r="G14" s="48">
        <f ca="1">AVERAGE(OFFSET('Pessimistic QTR'!$C14,0,4*(COLUMNS('Pessimistic QTR'!$C14:G14)-1),1,4))</f>
        <v>179.79999999999998</v>
      </c>
      <c r="H14" s="48">
        <f ca="1">AVERAGE(OFFSET('Pessimistic QTR'!$C14,0,4*(COLUMNS('Pessimistic QTR'!$C14:H14)-1),1,4))</f>
        <v>184.88333333333333</v>
      </c>
      <c r="I14" s="48">
        <f ca="1">AVERAGE(OFFSET('Pessimistic QTR'!$C14,0,4*(COLUMNS('Pessimistic QTR'!$C14:I14)-1),1,4))</f>
        <v>192.28333333333336</v>
      </c>
      <c r="J14" s="48">
        <f ca="1">AVERAGE(OFFSET('Pessimistic QTR'!$C14,0,4*(COLUMNS('Pessimistic QTR'!$C14:J14)-1),1,4))</f>
        <v>198.74166666666667</v>
      </c>
      <c r="K14" s="48">
        <f ca="1">AVERAGE(OFFSET('Pessimistic QTR'!$C14,0,4*(COLUMNS('Pessimistic QTR'!$C14:K14)-1),1,4))</f>
        <v>206.48333333333335</v>
      </c>
      <c r="L14" s="48">
        <f ca="1">AVERAGE(OFFSET('Pessimistic QTR'!$C14,0,4*(COLUMNS('Pessimistic QTR'!$C14:L14)-1),1,4))</f>
        <v>214.95833333333331</v>
      </c>
      <c r="M14" s="48">
        <f ca="1">AVERAGE(OFFSET('Pessimistic QTR'!$C14,0,4*(COLUMNS('Pessimistic QTR'!$C14:M14)-1),1,4))</f>
        <v>221.26666666666665</v>
      </c>
      <c r="N14" s="48">
        <f ca="1">AVERAGE(OFFSET('Pessimistic QTR'!$C14,0,4*(COLUMNS('Pessimistic QTR'!$C14:N14)-1),1,4))</f>
        <v>215.73333333333335</v>
      </c>
      <c r="O14" s="48">
        <f ca="1">AVERAGE(OFFSET('Pessimistic QTR'!$C14,0,4*(COLUMNS('Pessimistic QTR'!$C14:O14)-1),1,4))</f>
        <v>204.81666666666666</v>
      </c>
      <c r="P14" s="48">
        <f ca="1">AVERAGE(OFFSET('Pessimistic QTR'!$C14,0,4*(COLUMNS('Pessimistic QTR'!$C14:P14)-1),1,4))</f>
        <v>205.6</v>
      </c>
      <c r="Q14" s="48">
        <f ca="1">AVERAGE(OFFSET('Pessimistic QTR'!$C14,0,4*(COLUMNS('Pessimistic QTR'!$C14:Q14)-1),1,4))</f>
        <v>206.125</v>
      </c>
      <c r="R14" s="48">
        <f ca="1">AVERAGE(OFFSET('Pessimistic QTR'!$C14,0,4*(COLUMNS('Pessimistic QTR'!$C14:R14)-1),1,4))</f>
        <v>209.43333333333331</v>
      </c>
      <c r="S14" s="48">
        <f ca="1">AVERAGE(OFFSET('Pessimistic QTR'!$C14,0,4*(COLUMNS('Pessimistic QTR'!$C14:S14)-1),1,4))</f>
        <v>212.13333333333335</v>
      </c>
      <c r="T14" s="48">
        <f ca="1">AVERAGE(OFFSET('Pessimistic QTR'!$C14,0,4*(COLUMNS('Pessimistic QTR'!$C14:T14)-1),1,4))</f>
        <v>215.94166666666666</v>
      </c>
      <c r="U14" s="48">
        <f ca="1">AVERAGE(OFFSET('Pessimistic QTR'!$C14,0,4*(COLUMNS('Pessimistic QTR'!$C14:U14)-1),1,4))</f>
        <v>217.29999999999998</v>
      </c>
      <c r="V14" s="48">
        <f ca="1">AVERAGE(OFFSET('Pessimistic QTR'!$C14,0,4*(COLUMNS('Pessimistic QTR'!$C14:V14)-1),1,4))</f>
        <v>202.85</v>
      </c>
      <c r="W14" s="48">
        <f ca="1">AVERAGE(OFFSET('Pessimistic QTR'!$C14,0,4*(COLUMNS('Pessimistic QTR'!$C14:W14)-1),1,4))</f>
        <v>197.25</v>
      </c>
      <c r="X14" s="48">
        <f ca="1">AVERAGE(OFFSET('Pessimistic QTR'!$C14,0,4*(COLUMNS('Pessimistic QTR'!$C14:X14)-1),1,4))</f>
        <v>199.54166666666666</v>
      </c>
      <c r="Y14" s="48">
        <f ca="1">AVERAGE(OFFSET('Pessimistic QTR'!$C14,0,4*(COLUMNS('Pessimistic QTR'!$C14:Y14)-1),1,4))</f>
        <v>202.99166666666667</v>
      </c>
      <c r="Z14" s="48">
        <f ca="1">AVERAGE(OFFSET('Pessimistic QTR'!$C14,0,4*(COLUMNS('Pessimistic QTR'!$C14:Z14)-1),1,4))</f>
        <v>208.68333333333337</v>
      </c>
      <c r="AA14" s="48">
        <f ca="1">AVERAGE(OFFSET('Pessimistic QTR'!$C14,0,4*(COLUMNS('Pessimistic QTR'!$C14:AA14)-1),1,4))</f>
        <v>212.98333333333329</v>
      </c>
      <c r="AB14" s="48">
        <f ca="1">AVERAGE(OFFSET('Pessimistic QTR'!$C14,0,4*(COLUMNS('Pessimistic QTR'!$C14:AB14)-1),1,4))</f>
        <v>217.41666666666669</v>
      </c>
      <c r="AC14" s="48">
        <f ca="1">AVERAGE(OFFSET('Pessimistic QTR'!$C14,0,4*(COLUMNS('Pessimistic QTR'!$C14:AC14)-1),1,4))</f>
        <v>219.63333333333333</v>
      </c>
      <c r="AD14" s="48">
        <f ca="1">AVERAGE(OFFSET('Pessimistic QTR'!$C14,0,4*(COLUMNS('Pessimistic QTR'!$C14:AD14)-1),1,4))</f>
        <v>221.95</v>
      </c>
      <c r="AE14" s="48">
        <f ca="1">AVERAGE(OFFSET('Pessimistic QTR'!$C14,0,4*(COLUMNS('Pessimistic QTR'!$C14:AE14)-1),1,4))</f>
        <v>221.95833333333331</v>
      </c>
      <c r="AF14" s="48">
        <f ca="1">AVERAGE(OFFSET('Pessimistic QTR'!$C14,0,4*(COLUMNS('Pessimistic QTR'!$C14:AF14)-1),1,4))</f>
        <v>220.20833333333334</v>
      </c>
      <c r="AG14" s="49">
        <f ca="1">AVERAGE(OFFSET('Pessimistic QTR'!$C14,0,4*(COLUMNS('Pessimistic QTR'!$C14:AG14)-1),1,4))</f>
        <v>206.91666666666669</v>
      </c>
      <c r="AH14" s="49">
        <f ca="1">AVERAGE(OFFSET('Pessimistic QTR'!$C14,0,4*(COLUMNS('Pessimistic QTR'!$C14:AH14)-1),1,4))</f>
        <v>216.29166666666666</v>
      </c>
      <c r="AI14" s="49">
        <f ca="1">AVERAGE(OFFSET('Pessimistic QTR'!$C14,0,4*(COLUMNS('Pessimistic QTR'!$C14:AI14)-1),1,4))</f>
        <v>211.97500000000002</v>
      </c>
      <c r="AJ14" s="50">
        <f ca="1">AVERAGE(OFFSET('Pessimistic QTR'!$C14,0,4*(COLUMNS('Pessimistic QTR'!$C14:AJ14)-1),1,4))</f>
        <v>210.1841</v>
      </c>
      <c r="AK14" s="50">
        <f ca="1">AVERAGE(OFFSET('Pessimistic QTR'!$C14,0,4*(COLUMNS('Pessimistic QTR'!$C14:AK14)-1),1,4))</f>
        <v>201.03895</v>
      </c>
      <c r="AL14" s="50">
        <f ca="1">AVERAGE(OFFSET('Pessimistic QTR'!$C14,0,4*(COLUMNS('Pessimistic QTR'!$C14:AL14)-1),1,4))</f>
        <v>194.59830000000002</v>
      </c>
      <c r="AM14" s="50">
        <f ca="1">AVERAGE(OFFSET('Pessimistic QTR'!$C14,0,4*(COLUMNS('Pessimistic QTR'!$C14:AM14)-1),1,4))</f>
        <v>191.506575</v>
      </c>
      <c r="AN14" s="50">
        <f ca="1">AVERAGE(OFFSET('Pessimistic QTR'!$C14,0,4*(COLUMNS('Pessimistic QTR'!$C14:AN14)-1),1,4))</f>
        <v>191.40052500000002</v>
      </c>
      <c r="AO14" s="50">
        <f ca="1">AVERAGE(OFFSET('Pessimistic QTR'!$C14,0,4*(COLUMNS('Pessimistic QTR'!$C14:AO14)-1),1,4))</f>
        <v>192.33762500000003</v>
      </c>
      <c r="AP14" s="50">
        <f ca="1">AVERAGE(OFFSET('Pessimistic QTR'!$C14,0,4*(COLUMNS('Pessimistic QTR'!$C14:AP14)-1),1,4))</f>
        <v>193.282175</v>
      </c>
      <c r="AQ14" s="18"/>
    </row>
    <row r="15" spans="1:43" x14ac:dyDescent="0.2">
      <c r="A15" t="str">
        <f>'Baseline QTR'!A15</f>
        <v>KS_NTWU</v>
      </c>
      <c r="B15" t="str">
        <f>'Baseline QTR'!B15</f>
        <v xml:space="preserve">   Transportation and public utilities</v>
      </c>
      <c r="C15" s="48">
        <f ca="1">AVERAGE(OFFSET('Pessimistic QTR'!$C15,0,4*(COLUMNS('Pessimistic QTR'!$C15:C15)-1),1,4))</f>
        <v>51.283333333333331</v>
      </c>
      <c r="D15" s="48">
        <f ca="1">AVERAGE(OFFSET('Pessimistic QTR'!$C15,0,4*(COLUMNS('Pessimistic QTR'!$C15:D15)-1),1,4))</f>
        <v>52.408333333333331</v>
      </c>
      <c r="E15" s="48">
        <f ca="1">AVERAGE(OFFSET('Pessimistic QTR'!$C15,0,4*(COLUMNS('Pessimistic QTR'!$C15:E15)-1),1,4))</f>
        <v>50.975000000000001</v>
      </c>
      <c r="F15" s="48">
        <f ca="1">AVERAGE(OFFSET('Pessimistic QTR'!$C15,0,4*(COLUMNS('Pessimistic QTR'!$C15:F15)-1),1,4))</f>
        <v>49.85</v>
      </c>
      <c r="G15" s="48">
        <f ca="1">AVERAGE(OFFSET('Pessimistic QTR'!$C15,0,4*(COLUMNS('Pessimistic QTR'!$C15:G15)-1),1,4))</f>
        <v>50.35</v>
      </c>
      <c r="H15" s="48">
        <f ca="1">AVERAGE(OFFSET('Pessimistic QTR'!$C15,0,4*(COLUMNS('Pessimistic QTR'!$C15:H15)-1),1,4))</f>
        <v>50.674999999999997</v>
      </c>
      <c r="I15" s="48">
        <f ca="1">AVERAGE(OFFSET('Pessimistic QTR'!$C15,0,4*(COLUMNS('Pessimistic QTR'!$C15:I15)-1),1,4))</f>
        <v>52.49166666666666</v>
      </c>
      <c r="J15" s="48">
        <f ca="1">AVERAGE(OFFSET('Pessimistic QTR'!$C15,0,4*(COLUMNS('Pessimistic QTR'!$C15:J15)-1),1,4))</f>
        <v>53.774999999999999</v>
      </c>
      <c r="K15" s="48">
        <f ca="1">AVERAGE(OFFSET('Pessimistic QTR'!$C15,0,4*(COLUMNS('Pessimistic QTR'!$C15:K15)-1),1,4))</f>
        <v>56.7</v>
      </c>
      <c r="L15" s="48">
        <f ca="1">AVERAGE(OFFSET('Pessimistic QTR'!$C15,0,4*(COLUMNS('Pessimistic QTR'!$C15:L15)-1),1,4))</f>
        <v>57.258333333333333</v>
      </c>
      <c r="M15" s="48">
        <f ca="1">AVERAGE(OFFSET('Pessimistic QTR'!$C15,0,4*(COLUMNS('Pessimistic QTR'!$C15:M15)-1),1,4))</f>
        <v>56.566666666666663</v>
      </c>
      <c r="N15" s="48">
        <f ca="1">AVERAGE(OFFSET('Pessimistic QTR'!$C15,0,4*(COLUMNS('Pessimistic QTR'!$C15:N15)-1),1,4))</f>
        <v>54.891666666666666</v>
      </c>
      <c r="O15" s="48">
        <f ca="1">AVERAGE(OFFSET('Pessimistic QTR'!$C15,0,4*(COLUMNS('Pessimistic QTR'!$C15:O15)-1),1,4))</f>
        <v>51.7</v>
      </c>
      <c r="P15" s="48">
        <f ca="1">AVERAGE(OFFSET('Pessimistic QTR'!$C15,0,4*(COLUMNS('Pessimistic QTR'!$C15:P15)-1),1,4))</f>
        <v>50.641666666666659</v>
      </c>
      <c r="Q15" s="48">
        <f ca="1">AVERAGE(OFFSET('Pessimistic QTR'!$C15,0,4*(COLUMNS('Pessimistic QTR'!$C15:Q15)-1),1,4))</f>
        <v>50.691666666666663</v>
      </c>
      <c r="R15" s="48">
        <f ca="1">AVERAGE(OFFSET('Pessimistic QTR'!$C15,0,4*(COLUMNS('Pessimistic QTR'!$C15:R15)-1),1,4))</f>
        <v>50.175000000000004</v>
      </c>
      <c r="S15" s="48">
        <f ca="1">AVERAGE(OFFSET('Pessimistic QTR'!$C15,0,4*(COLUMNS('Pessimistic QTR'!$C15:S15)-1),1,4))</f>
        <v>50.683333333333337</v>
      </c>
      <c r="T15" s="48">
        <f ca="1">AVERAGE(OFFSET('Pessimistic QTR'!$C15,0,4*(COLUMNS('Pessimistic QTR'!$C15:T15)-1),1,4))</f>
        <v>51.85</v>
      </c>
      <c r="U15" s="48">
        <f ca="1">AVERAGE(OFFSET('Pessimistic QTR'!$C15,0,4*(COLUMNS('Pessimistic QTR'!$C15:U15)-1),1,4))</f>
        <v>51.38333333333334</v>
      </c>
      <c r="V15" s="48">
        <f ca="1">AVERAGE(OFFSET('Pessimistic QTR'!$C15,0,4*(COLUMNS('Pessimistic QTR'!$C15:V15)-1),1,4))</f>
        <v>47.916666666666671</v>
      </c>
      <c r="W15" s="48">
        <f ca="1">AVERAGE(OFFSET('Pessimistic QTR'!$C15,0,4*(COLUMNS('Pessimistic QTR'!$C15:W15)-1),1,4))</f>
        <v>46.625</v>
      </c>
      <c r="X15" s="48">
        <f ca="1">AVERAGE(OFFSET('Pessimistic QTR'!$C15,0,4*(COLUMNS('Pessimistic QTR'!$C15:X15)-1),1,4))</f>
        <v>47.958333333333329</v>
      </c>
      <c r="Y15" s="48">
        <f ca="1">AVERAGE(OFFSET('Pessimistic QTR'!$C15,0,4*(COLUMNS('Pessimistic QTR'!$C15:Y15)-1),1,4))</f>
        <v>48.766666666666666</v>
      </c>
      <c r="Z15" s="48">
        <f ca="1">AVERAGE(OFFSET('Pessimistic QTR'!$C15,0,4*(COLUMNS('Pessimistic QTR'!$C15:Z15)-1),1,4))</f>
        <v>49.708333333333336</v>
      </c>
      <c r="AA15" s="48">
        <f ca="1">AVERAGE(OFFSET('Pessimistic QTR'!$C15,0,4*(COLUMNS('Pessimistic QTR'!$C15:AA15)-1),1,4))</f>
        <v>53.3</v>
      </c>
      <c r="AB15" s="48">
        <f ca="1">AVERAGE(OFFSET('Pessimistic QTR'!$C15,0,4*(COLUMNS('Pessimistic QTR'!$C15:AB15)-1),1,4))</f>
        <v>56.283333333333331</v>
      </c>
      <c r="AC15" s="48">
        <f ca="1">AVERAGE(OFFSET('Pessimistic QTR'!$C15,0,4*(COLUMNS('Pessimistic QTR'!$C15:AC15)-1),1,4))</f>
        <v>59.333333333333329</v>
      </c>
      <c r="AD15" s="48">
        <f ca="1">AVERAGE(OFFSET('Pessimistic QTR'!$C15,0,4*(COLUMNS('Pessimistic QTR'!$C15:AD15)-1),1,4))</f>
        <v>62.774999999999999</v>
      </c>
      <c r="AE15" s="48">
        <f ca="1">AVERAGE(OFFSET('Pessimistic QTR'!$C15,0,4*(COLUMNS('Pessimistic QTR'!$C15:AE15)-1),1,4))</f>
        <v>64.983333333333334</v>
      </c>
      <c r="AF15" s="48">
        <f ca="1">AVERAGE(OFFSET('Pessimistic QTR'!$C15,0,4*(COLUMNS('Pessimistic QTR'!$C15:AF15)-1),1,4))</f>
        <v>67.191666666666663</v>
      </c>
      <c r="AG15" s="49">
        <f ca="1">AVERAGE(OFFSET('Pessimistic QTR'!$C15,0,4*(COLUMNS('Pessimistic QTR'!$C15:AG15)-1),1,4))</f>
        <v>64.791666666666671</v>
      </c>
      <c r="AH15" s="49">
        <f ca="1">AVERAGE(OFFSET('Pessimistic QTR'!$C15,0,4*(COLUMNS('Pessimistic QTR'!$C15:AH15)-1),1,4))</f>
        <v>65.583333333333329</v>
      </c>
      <c r="AI15" s="49">
        <f ca="1">AVERAGE(OFFSET('Pessimistic QTR'!$C15,0,4*(COLUMNS('Pessimistic QTR'!$C15:AI15)-1),1,4))</f>
        <v>71.775000000000006</v>
      </c>
      <c r="AJ15" s="50">
        <f ca="1">AVERAGE(OFFSET('Pessimistic QTR'!$C15,0,4*(COLUMNS('Pessimistic QTR'!$C15:AJ15)-1),1,4))</f>
        <v>73.071472499999999</v>
      </c>
      <c r="AK15" s="50">
        <f ca="1">AVERAGE(OFFSET('Pessimistic QTR'!$C15,0,4*(COLUMNS('Pessimistic QTR'!$C15:AK15)-1),1,4))</f>
        <v>70.388509999999997</v>
      </c>
      <c r="AL15" s="50">
        <f ca="1">AVERAGE(OFFSET('Pessimistic QTR'!$C15,0,4*(COLUMNS('Pessimistic QTR'!$C15:AL15)-1),1,4))</f>
        <v>69.4708325</v>
      </c>
      <c r="AM15" s="50">
        <f ca="1">AVERAGE(OFFSET('Pessimistic QTR'!$C15,0,4*(COLUMNS('Pessimistic QTR'!$C15:AM15)-1),1,4))</f>
        <v>69.561307499999998</v>
      </c>
      <c r="AN15" s="50">
        <f ca="1">AVERAGE(OFFSET('Pessimistic QTR'!$C15,0,4*(COLUMNS('Pessimistic QTR'!$C15:AN15)-1),1,4))</f>
        <v>70.326314999999994</v>
      </c>
      <c r="AO15" s="50">
        <f ca="1">AVERAGE(OFFSET('Pessimistic QTR'!$C15,0,4*(COLUMNS('Pessimistic QTR'!$C15:AO15)-1),1,4))</f>
        <v>71.807739999999995</v>
      </c>
      <c r="AP15" s="50">
        <f ca="1">AVERAGE(OFFSET('Pessimistic QTR'!$C15,0,4*(COLUMNS('Pessimistic QTR'!$C15:AP15)-1),1,4))</f>
        <v>73.428089999999997</v>
      </c>
      <c r="AQ15" s="18"/>
    </row>
    <row r="16" spans="1:43" x14ac:dyDescent="0.2">
      <c r="A16" t="str">
        <f>'Baseline QTR'!A16</f>
        <v>KS_NINF</v>
      </c>
      <c r="B16" t="str">
        <f>'Baseline QTR'!B16</f>
        <v xml:space="preserve">   Information</v>
      </c>
      <c r="C16" s="48">
        <f ca="1">AVERAGE(OFFSET('Pessimistic QTR'!$C16,0,4*(COLUMNS('Pessimistic QTR'!$C16:C16)-1),1,4))</f>
        <v>31.733333333333334</v>
      </c>
      <c r="D16" s="48">
        <f ca="1">AVERAGE(OFFSET('Pessimistic QTR'!$C16,0,4*(COLUMNS('Pessimistic QTR'!$C16:D16)-1),1,4))</f>
        <v>33.191666666666663</v>
      </c>
      <c r="E16" s="48">
        <f ca="1">AVERAGE(OFFSET('Pessimistic QTR'!$C16,0,4*(COLUMNS('Pessimistic QTR'!$C16:E16)-1),1,4))</f>
        <v>35.241666666666667</v>
      </c>
      <c r="F16" s="48">
        <f ca="1">AVERAGE(OFFSET('Pessimistic QTR'!$C16,0,4*(COLUMNS('Pessimistic QTR'!$C16:F16)-1),1,4))</f>
        <v>38.008333333333333</v>
      </c>
      <c r="G16" s="48">
        <f ca="1">AVERAGE(OFFSET('Pessimistic QTR'!$C16,0,4*(COLUMNS('Pessimistic QTR'!$C16:G16)-1),1,4))</f>
        <v>40.516666666666666</v>
      </c>
      <c r="H16" s="48">
        <f ca="1">AVERAGE(OFFSET('Pessimistic QTR'!$C16,0,4*(COLUMNS('Pessimistic QTR'!$C16:H16)-1),1,4))</f>
        <v>45.9</v>
      </c>
      <c r="I16" s="48">
        <f ca="1">AVERAGE(OFFSET('Pessimistic QTR'!$C16,0,4*(COLUMNS('Pessimistic QTR'!$C16:I16)-1),1,4))</f>
        <v>50</v>
      </c>
      <c r="J16" s="48">
        <f ca="1">AVERAGE(OFFSET('Pessimistic QTR'!$C16,0,4*(COLUMNS('Pessimistic QTR'!$C16:J16)-1),1,4))</f>
        <v>53.633333333333333</v>
      </c>
      <c r="K16" s="48">
        <f ca="1">AVERAGE(OFFSET('Pessimistic QTR'!$C16,0,4*(COLUMNS('Pessimistic QTR'!$C16:K16)-1),1,4))</f>
        <v>57.283333333333339</v>
      </c>
      <c r="L16" s="48">
        <f ca="1">AVERAGE(OFFSET('Pessimistic QTR'!$C16,0,4*(COLUMNS('Pessimistic QTR'!$C16:L16)-1),1,4))</f>
        <v>64.408333333333331</v>
      </c>
      <c r="M16" s="48">
        <f ca="1">AVERAGE(OFFSET('Pessimistic QTR'!$C16,0,4*(COLUMNS('Pessimistic QTR'!$C16:M16)-1),1,4))</f>
        <v>75.674999999999997</v>
      </c>
      <c r="N16" s="48">
        <f ca="1">AVERAGE(OFFSET('Pessimistic QTR'!$C16,0,4*(COLUMNS('Pessimistic QTR'!$C16:N16)-1),1,4))</f>
        <v>76.900000000000006</v>
      </c>
      <c r="O16" s="48">
        <f ca="1">AVERAGE(OFFSET('Pessimistic QTR'!$C16,0,4*(COLUMNS('Pessimistic QTR'!$C16:O16)-1),1,4))</f>
        <v>72.974999999999994</v>
      </c>
      <c r="P16" s="48">
        <f ca="1">AVERAGE(OFFSET('Pessimistic QTR'!$C16,0,4*(COLUMNS('Pessimistic QTR'!$C16:P16)-1),1,4))</f>
        <v>71.699999999999989</v>
      </c>
      <c r="Q16" s="48">
        <f ca="1">AVERAGE(OFFSET('Pessimistic QTR'!$C16,0,4*(COLUMNS('Pessimistic QTR'!$C16:Q16)-1),1,4))</f>
        <v>72.708333333333343</v>
      </c>
      <c r="R16" s="48">
        <f ca="1">AVERAGE(OFFSET('Pessimistic QTR'!$C16,0,4*(COLUMNS('Pessimistic QTR'!$C16:R16)-1),1,4))</f>
        <v>74.25</v>
      </c>
      <c r="S16" s="48">
        <f ca="1">AVERAGE(OFFSET('Pessimistic QTR'!$C16,0,4*(COLUMNS('Pessimistic QTR'!$C16:S16)-1),1,4))</f>
        <v>77.775000000000006</v>
      </c>
      <c r="T16" s="48">
        <f ca="1">AVERAGE(OFFSET('Pessimistic QTR'!$C16,0,4*(COLUMNS('Pessimistic QTR'!$C16:T16)-1),1,4))</f>
        <v>81.61666666666666</v>
      </c>
      <c r="U16" s="48">
        <f ca="1">AVERAGE(OFFSET('Pessimistic QTR'!$C16,0,4*(COLUMNS('Pessimistic QTR'!$C16:U16)-1),1,4))</f>
        <v>85.35833333333332</v>
      </c>
      <c r="V16" s="48">
        <f ca="1">AVERAGE(OFFSET('Pessimistic QTR'!$C16,0,4*(COLUMNS('Pessimistic QTR'!$C16:V16)-1),1,4))</f>
        <v>85.166666666666671</v>
      </c>
      <c r="W16" s="48">
        <f ca="1">AVERAGE(OFFSET('Pessimistic QTR'!$C16,0,4*(COLUMNS('Pessimistic QTR'!$C16:W16)-1),1,4))</f>
        <v>84.75833333333334</v>
      </c>
      <c r="X16" s="48">
        <f ca="1">AVERAGE(OFFSET('Pessimistic QTR'!$C16,0,4*(COLUMNS('Pessimistic QTR'!$C16:X16)-1),1,4))</f>
        <v>85.916666666666671</v>
      </c>
      <c r="Y16" s="48">
        <f ca="1">AVERAGE(OFFSET('Pessimistic QTR'!$C16,0,4*(COLUMNS('Pessimistic QTR'!$C16:Y16)-1),1,4))</f>
        <v>86.833333333333329</v>
      </c>
      <c r="Z16" s="48">
        <f ca="1">AVERAGE(OFFSET('Pessimistic QTR'!$C16,0,4*(COLUMNS('Pessimistic QTR'!$C16:Z16)-1),1,4))</f>
        <v>88.158333333333331</v>
      </c>
      <c r="AA16" s="48">
        <f ca="1">AVERAGE(OFFSET('Pessimistic QTR'!$C16,0,4*(COLUMNS('Pessimistic QTR'!$C16:AA16)-1),1,4))</f>
        <v>91.616666666666674</v>
      </c>
      <c r="AB16" s="48">
        <f ca="1">AVERAGE(OFFSET('Pessimistic QTR'!$C16,0,4*(COLUMNS('Pessimistic QTR'!$C16:AB16)-1),1,4))</f>
        <v>94.658333333333346</v>
      </c>
      <c r="AC16" s="48">
        <f ca="1">AVERAGE(OFFSET('Pessimistic QTR'!$C16,0,4*(COLUMNS('Pessimistic QTR'!$C16:AC16)-1),1,4))</f>
        <v>102.15833333333333</v>
      </c>
      <c r="AD16" s="48">
        <f ca="1">AVERAGE(OFFSET('Pessimistic QTR'!$C16,0,4*(COLUMNS('Pessimistic QTR'!$C16:AD16)-1),1,4))</f>
        <v>108.57499999999999</v>
      </c>
      <c r="AE16" s="48">
        <f ca="1">AVERAGE(OFFSET('Pessimistic QTR'!$C16,0,4*(COLUMNS('Pessimistic QTR'!$C16:AE16)-1),1,4))</f>
        <v>116.24166666666666</v>
      </c>
      <c r="AF16" s="48">
        <f ca="1">AVERAGE(OFFSET('Pessimistic QTR'!$C16,0,4*(COLUMNS('Pessimistic QTR'!$C16:AF16)-1),1,4))</f>
        <v>126.16666666666667</v>
      </c>
      <c r="AG16" s="49">
        <f ca="1">AVERAGE(OFFSET('Pessimistic QTR'!$C16,0,4*(COLUMNS('Pessimistic QTR'!$C16:AG16)-1),1,4))</f>
        <v>131.55000000000001</v>
      </c>
      <c r="AH16" s="49">
        <f ca="1">AVERAGE(OFFSET('Pessimistic QTR'!$C16,0,4*(COLUMNS('Pessimistic QTR'!$C16:AH16)-1),1,4))</f>
        <v>137.54166666666669</v>
      </c>
      <c r="AI16" s="49">
        <f ca="1">AVERAGE(OFFSET('Pessimistic QTR'!$C16,0,4*(COLUMNS('Pessimistic QTR'!$C16:AI16)-1),1,4))</f>
        <v>144.16666666666669</v>
      </c>
      <c r="AJ16" s="50">
        <f ca="1">AVERAGE(OFFSET('Pessimistic QTR'!$C16,0,4*(COLUMNS('Pessimistic QTR'!$C16:AJ16)-1),1,4))</f>
        <v>138.75146666666666</v>
      </c>
      <c r="AK16" s="50">
        <f ca="1">AVERAGE(OFFSET('Pessimistic QTR'!$C16,0,4*(COLUMNS('Pessimistic QTR'!$C16:AK16)-1),1,4))</f>
        <v>134.08962500000001</v>
      </c>
      <c r="AL16" s="50">
        <f ca="1">AVERAGE(OFFSET('Pessimistic QTR'!$C16,0,4*(COLUMNS('Pessimistic QTR'!$C16:AL16)-1),1,4))</f>
        <v>137.07429999999999</v>
      </c>
      <c r="AM16" s="50">
        <f ca="1">AVERAGE(OFFSET('Pessimistic QTR'!$C16,0,4*(COLUMNS('Pessimistic QTR'!$C16:AM16)-1),1,4))</f>
        <v>138.8492</v>
      </c>
      <c r="AN16" s="50">
        <f ca="1">AVERAGE(OFFSET('Pessimistic QTR'!$C16,0,4*(COLUMNS('Pessimistic QTR'!$C16:AN16)-1),1,4))</f>
        <v>139.98102499999999</v>
      </c>
      <c r="AO16" s="50">
        <f ca="1">AVERAGE(OFFSET('Pessimistic QTR'!$C16,0,4*(COLUMNS('Pessimistic QTR'!$C16:AO16)-1),1,4))</f>
        <v>144.607125</v>
      </c>
      <c r="AP16" s="50">
        <f ca="1">AVERAGE(OFFSET('Pessimistic QTR'!$C16,0,4*(COLUMNS('Pessimistic QTR'!$C16:AP16)-1),1,4))</f>
        <v>150.38892499999997</v>
      </c>
      <c r="AQ16" s="18"/>
    </row>
    <row r="17" spans="1:43" x14ac:dyDescent="0.2">
      <c r="A17" t="str">
        <f>'Baseline QTR'!A17</f>
        <v>KS_NFIN</v>
      </c>
      <c r="B17" t="str">
        <f>'Baseline QTR'!B17</f>
        <v xml:space="preserve">   Financial activities</v>
      </c>
      <c r="C17" s="48">
        <f ca="1">AVERAGE(OFFSET('Pessimistic QTR'!$C17,0,4*(COLUMNS('Pessimistic QTR'!$C17:C17)-1),1,4))</f>
        <v>70.766666666666666</v>
      </c>
      <c r="D17" s="48">
        <f ca="1">AVERAGE(OFFSET('Pessimistic QTR'!$C17,0,4*(COLUMNS('Pessimistic QTR'!$C17:D17)-1),1,4))</f>
        <v>70.766666666666666</v>
      </c>
      <c r="E17" s="48">
        <f ca="1">AVERAGE(OFFSET('Pessimistic QTR'!$C17,0,4*(COLUMNS('Pessimistic QTR'!$C17:E17)-1),1,4))</f>
        <v>72.108333333333334</v>
      </c>
      <c r="F17" s="48">
        <f ca="1">AVERAGE(OFFSET('Pessimistic QTR'!$C17,0,4*(COLUMNS('Pessimistic QTR'!$C17:F17)-1),1,4))</f>
        <v>74.775000000000006</v>
      </c>
      <c r="G17" s="48">
        <f ca="1">AVERAGE(OFFSET('Pessimistic QTR'!$C17,0,4*(COLUMNS('Pessimistic QTR'!$C17:G17)-1),1,4))</f>
        <v>75.86666666666666</v>
      </c>
      <c r="H17" s="48">
        <f ca="1">AVERAGE(OFFSET('Pessimistic QTR'!$C17,0,4*(COLUMNS('Pessimistic QTR'!$C17:H17)-1),1,4))</f>
        <v>73.891666666666666</v>
      </c>
      <c r="I17" s="48">
        <f ca="1">AVERAGE(OFFSET('Pessimistic QTR'!$C17,0,4*(COLUMNS('Pessimistic QTR'!$C17:I17)-1),1,4))</f>
        <v>75.933333333333337</v>
      </c>
      <c r="J17" s="48">
        <f ca="1">AVERAGE(OFFSET('Pessimistic QTR'!$C17,0,4*(COLUMNS('Pessimistic QTR'!$C17:J17)-1),1,4))</f>
        <v>78.066666666666663</v>
      </c>
      <c r="K17" s="48">
        <f ca="1">AVERAGE(OFFSET('Pessimistic QTR'!$C17,0,4*(COLUMNS('Pessimistic QTR'!$C17:K17)-1),1,4))</f>
        <v>83.74166666666666</v>
      </c>
      <c r="L17" s="48">
        <f ca="1">AVERAGE(OFFSET('Pessimistic QTR'!$C17,0,4*(COLUMNS('Pessimistic QTR'!$C17:L17)-1),1,4))</f>
        <v>88.524999999999991</v>
      </c>
      <c r="M17" s="48">
        <f ca="1">AVERAGE(OFFSET('Pessimistic QTR'!$C17,0,4*(COLUMNS('Pessimistic QTR'!$C17:M17)-1),1,4))</f>
        <v>88.566666666666677</v>
      </c>
      <c r="N17" s="48">
        <f ca="1">AVERAGE(OFFSET('Pessimistic QTR'!$C17,0,4*(COLUMNS('Pessimistic QTR'!$C17:N17)-1),1,4))</f>
        <v>90.6</v>
      </c>
      <c r="O17" s="48">
        <f ca="1">AVERAGE(OFFSET('Pessimistic QTR'!$C17,0,4*(COLUMNS('Pessimistic QTR'!$C17:O17)-1),1,4))</f>
        <v>90.033333333333331</v>
      </c>
      <c r="P17" s="48">
        <f ca="1">AVERAGE(OFFSET('Pessimistic QTR'!$C17,0,4*(COLUMNS('Pessimistic QTR'!$C17:P17)-1),1,4))</f>
        <v>92.575000000000003</v>
      </c>
      <c r="Q17" s="48">
        <f ca="1">AVERAGE(OFFSET('Pessimistic QTR'!$C17,0,4*(COLUMNS('Pessimistic QTR'!$C17:Q17)-1),1,4))</f>
        <v>91.791666666666657</v>
      </c>
      <c r="R17" s="48">
        <f ca="1">AVERAGE(OFFSET('Pessimistic QTR'!$C17,0,4*(COLUMNS('Pessimistic QTR'!$C17:R17)-1),1,4))</f>
        <v>92.425000000000011</v>
      </c>
      <c r="S17" s="48">
        <f ca="1">AVERAGE(OFFSET('Pessimistic QTR'!$C17,0,4*(COLUMNS('Pessimistic QTR'!$C17:S17)-1),1,4))</f>
        <v>93.916666666666671</v>
      </c>
      <c r="T17" s="48">
        <f ca="1">AVERAGE(OFFSET('Pessimistic QTR'!$C17,0,4*(COLUMNS('Pessimistic QTR'!$C17:T17)-1),1,4))</f>
        <v>93.441666666666663</v>
      </c>
      <c r="U17" s="48">
        <f ca="1">AVERAGE(OFFSET('Pessimistic QTR'!$C17,0,4*(COLUMNS('Pessimistic QTR'!$C17:U17)-1),1,4))</f>
        <v>91.6</v>
      </c>
      <c r="V17" s="48">
        <f ca="1">AVERAGE(OFFSET('Pessimistic QTR'!$C17,0,4*(COLUMNS('Pessimistic QTR'!$C17:V17)-1),1,4))</f>
        <v>84.25</v>
      </c>
      <c r="W17" s="48">
        <f ca="1">AVERAGE(OFFSET('Pessimistic QTR'!$C17,0,4*(COLUMNS('Pessimistic QTR'!$C17:W17)-1),1,4))</f>
        <v>80.091666666666669</v>
      </c>
      <c r="X17" s="48">
        <f ca="1">AVERAGE(OFFSET('Pessimistic QTR'!$C17,0,4*(COLUMNS('Pessimistic QTR'!$C17:X17)-1),1,4))</f>
        <v>78.516666666666666</v>
      </c>
      <c r="Y17" s="48">
        <f ca="1">AVERAGE(OFFSET('Pessimistic QTR'!$C17,0,4*(COLUMNS('Pessimistic QTR'!$C17:Y17)-1),1,4))</f>
        <v>77.833333333333343</v>
      </c>
      <c r="Z17" s="48">
        <f ca="1">AVERAGE(OFFSET('Pessimistic QTR'!$C17,0,4*(COLUMNS('Pessimistic QTR'!$C17:Z17)-1),1,4))</f>
        <v>80.25833333333334</v>
      </c>
      <c r="AA17" s="48">
        <f ca="1">AVERAGE(OFFSET('Pessimistic QTR'!$C17,0,4*(COLUMNS('Pessimistic QTR'!$C17:AA17)-1),1,4))</f>
        <v>80.991666666666674</v>
      </c>
      <c r="AB17" s="48">
        <f ca="1">AVERAGE(OFFSET('Pessimistic QTR'!$C17,0,4*(COLUMNS('Pessimistic QTR'!$C17:AB17)-1),1,4))</f>
        <v>82.05</v>
      </c>
      <c r="AC17" s="48">
        <f ca="1">AVERAGE(OFFSET('Pessimistic QTR'!$C17,0,4*(COLUMNS('Pessimistic QTR'!$C17:AC17)-1),1,4))</f>
        <v>83.25</v>
      </c>
      <c r="AD17" s="48">
        <f ca="1">AVERAGE(OFFSET('Pessimistic QTR'!$C17,0,4*(COLUMNS('Pessimistic QTR'!$C17:AD17)-1),1,4))</f>
        <v>84.308333333333337</v>
      </c>
      <c r="AE17" s="48">
        <f ca="1">AVERAGE(OFFSET('Pessimistic QTR'!$C17,0,4*(COLUMNS('Pessimistic QTR'!$C17:AE17)-1),1,4))</f>
        <v>86.649999999999991</v>
      </c>
      <c r="AF17" s="48">
        <f ca="1">AVERAGE(OFFSET('Pessimistic QTR'!$C17,0,4*(COLUMNS('Pessimistic QTR'!$C17:AF17)-1),1,4))</f>
        <v>88.35</v>
      </c>
      <c r="AG17" s="49">
        <f ca="1">AVERAGE(OFFSET('Pessimistic QTR'!$C17,0,4*(COLUMNS('Pessimistic QTR'!$C17:AG17)-1),1,4))</f>
        <v>86.166666666666671</v>
      </c>
      <c r="AH17" s="49">
        <f ca="1">AVERAGE(OFFSET('Pessimistic QTR'!$C17,0,4*(COLUMNS('Pessimistic QTR'!$C17:AH17)-1),1,4))</f>
        <v>87.208333333333314</v>
      </c>
      <c r="AI17" s="49">
        <f ca="1">AVERAGE(OFFSET('Pessimistic QTR'!$C17,0,4*(COLUMNS('Pessimistic QTR'!$C17:AI17)-1),1,4))</f>
        <v>89.433333333333337</v>
      </c>
      <c r="AJ17" s="50">
        <f ca="1">AVERAGE(OFFSET('Pessimistic QTR'!$C17,0,4*(COLUMNS('Pessimistic QTR'!$C17:AJ17)-1),1,4))</f>
        <v>88.100335000000001</v>
      </c>
      <c r="AK17" s="50">
        <f ca="1">AVERAGE(OFFSET('Pessimistic QTR'!$C17,0,4*(COLUMNS('Pessimistic QTR'!$C17:AK17)-1),1,4))</f>
        <v>89.587640000000007</v>
      </c>
      <c r="AL17" s="50">
        <f ca="1">AVERAGE(OFFSET('Pessimistic QTR'!$C17,0,4*(COLUMNS('Pessimistic QTR'!$C17:AL17)-1),1,4))</f>
        <v>90.890979999999999</v>
      </c>
      <c r="AM17" s="50">
        <f ca="1">AVERAGE(OFFSET('Pessimistic QTR'!$C17,0,4*(COLUMNS('Pessimistic QTR'!$C17:AM17)-1),1,4))</f>
        <v>92.111417500000002</v>
      </c>
      <c r="AN17" s="50">
        <f ca="1">AVERAGE(OFFSET('Pessimistic QTR'!$C17,0,4*(COLUMNS('Pessimistic QTR'!$C17:AN17)-1),1,4))</f>
        <v>92.675229999999985</v>
      </c>
      <c r="AO17" s="50">
        <f ca="1">AVERAGE(OFFSET('Pessimistic QTR'!$C17,0,4*(COLUMNS('Pessimistic QTR'!$C17:AO17)-1),1,4))</f>
        <v>92.238574999999997</v>
      </c>
      <c r="AP17" s="50">
        <f ca="1">AVERAGE(OFFSET('Pessimistic QTR'!$C17,0,4*(COLUMNS('Pessimistic QTR'!$C17:AP17)-1),1,4))</f>
        <v>91.350845000000007</v>
      </c>
      <c r="AQ17" s="18"/>
    </row>
    <row r="18" spans="1:43" x14ac:dyDescent="0.2">
      <c r="A18" t="str">
        <f>'Baseline QTR'!A18</f>
        <v>KS_NPBS</v>
      </c>
      <c r="B18" t="str">
        <f>'Baseline QTR'!B18</f>
        <v xml:space="preserve">   Professional and business services</v>
      </c>
      <c r="C18" s="48">
        <f ca="1">AVERAGE(OFFSET('Pessimistic QTR'!$C18,0,4*(COLUMNS('Pessimistic QTR'!$C18:C18)-1),1,4))</f>
        <v>124.5</v>
      </c>
      <c r="D18" s="48">
        <f ca="1">AVERAGE(OFFSET('Pessimistic QTR'!$C18,0,4*(COLUMNS('Pessimistic QTR'!$C18:D18)-1),1,4))</f>
        <v>124.325</v>
      </c>
      <c r="E18" s="48">
        <f ca="1">AVERAGE(OFFSET('Pessimistic QTR'!$C18,0,4*(COLUMNS('Pessimistic QTR'!$C18:E18)-1),1,4))</f>
        <v>125.875</v>
      </c>
      <c r="F18" s="48">
        <f ca="1">AVERAGE(OFFSET('Pessimistic QTR'!$C18,0,4*(COLUMNS('Pessimistic QTR'!$C18:F18)-1),1,4))</f>
        <v>131.95833333333334</v>
      </c>
      <c r="G18" s="48">
        <f ca="1">AVERAGE(OFFSET('Pessimistic QTR'!$C18,0,4*(COLUMNS('Pessimistic QTR'!$C18:G18)-1),1,4))</f>
        <v>140.54166666666666</v>
      </c>
      <c r="H18" s="48">
        <f ca="1">AVERAGE(OFFSET('Pessimistic QTR'!$C18,0,4*(COLUMNS('Pessimistic QTR'!$C18:H18)-1),1,4))</f>
        <v>145.99166666666667</v>
      </c>
      <c r="I18" s="48">
        <f ca="1">AVERAGE(OFFSET('Pessimistic QTR'!$C18,0,4*(COLUMNS('Pessimistic QTR'!$C18:I18)-1),1,4))</f>
        <v>155.84166666666667</v>
      </c>
      <c r="J18" s="48">
        <f ca="1">AVERAGE(OFFSET('Pessimistic QTR'!$C18,0,4*(COLUMNS('Pessimistic QTR'!$C18:J18)-1),1,4))</f>
        <v>169.42499999999998</v>
      </c>
      <c r="K18" s="48">
        <f ca="1">AVERAGE(OFFSET('Pessimistic QTR'!$C18,0,4*(COLUMNS('Pessimistic QTR'!$C18:K18)-1),1,4))</f>
        <v>179.09166666666667</v>
      </c>
      <c r="L18" s="48">
        <f ca="1">AVERAGE(OFFSET('Pessimistic QTR'!$C18,0,4*(COLUMNS('Pessimistic QTR'!$C18:L18)-1),1,4))</f>
        <v>189.72499999999999</v>
      </c>
      <c r="M18" s="48">
        <f ca="1">AVERAGE(OFFSET('Pessimistic QTR'!$C18,0,4*(COLUMNS('Pessimistic QTR'!$C18:M18)-1),1,4))</f>
        <v>202.31666666666666</v>
      </c>
      <c r="N18" s="48">
        <f ca="1">AVERAGE(OFFSET('Pessimistic QTR'!$C18,0,4*(COLUMNS('Pessimistic QTR'!$C18:N18)-1),1,4))</f>
        <v>190.625</v>
      </c>
      <c r="O18" s="48">
        <f ca="1">AVERAGE(OFFSET('Pessimistic QTR'!$C18,0,4*(COLUMNS('Pessimistic QTR'!$C18:O18)-1),1,4))</f>
        <v>179.92500000000001</v>
      </c>
      <c r="P18" s="48">
        <f ca="1">AVERAGE(OFFSET('Pessimistic QTR'!$C18,0,4*(COLUMNS('Pessimistic QTR'!$C18:P18)-1),1,4))</f>
        <v>177.71666666666664</v>
      </c>
      <c r="Q18" s="48">
        <f ca="1">AVERAGE(OFFSET('Pessimistic QTR'!$C18,0,4*(COLUMNS('Pessimistic QTR'!$C18:Q18)-1),1,4))</f>
        <v>183.54999999999998</v>
      </c>
      <c r="R18" s="48">
        <f ca="1">AVERAGE(OFFSET('Pessimistic QTR'!$C18,0,4*(COLUMNS('Pessimistic QTR'!$C18:R18)-1),1,4))</f>
        <v>193.69166666666666</v>
      </c>
      <c r="S18" s="48">
        <f ca="1">AVERAGE(OFFSET('Pessimistic QTR'!$C18,0,4*(COLUMNS('Pessimistic QTR'!$C18:S18)-1),1,4))</f>
        <v>205.39166666666665</v>
      </c>
      <c r="T18" s="48">
        <f ca="1">AVERAGE(OFFSET('Pessimistic QTR'!$C18,0,4*(COLUMNS('Pessimistic QTR'!$C18:T18)-1),1,4))</f>
        <v>215.85000000000002</v>
      </c>
      <c r="U18" s="48">
        <f ca="1">AVERAGE(OFFSET('Pessimistic QTR'!$C18,0,4*(COLUMNS('Pessimistic QTR'!$C18:U18)-1),1,4))</f>
        <v>220.10833333333335</v>
      </c>
      <c r="V18" s="48">
        <f ca="1">AVERAGE(OFFSET('Pessimistic QTR'!$C18,0,4*(COLUMNS('Pessimistic QTR'!$C18:V18)-1),1,4))</f>
        <v>201.22500000000002</v>
      </c>
      <c r="W18" s="48">
        <f ca="1">AVERAGE(OFFSET('Pessimistic QTR'!$C18,0,4*(COLUMNS('Pessimistic QTR'!$C18:W18)-1),1,4))</f>
        <v>201.60000000000002</v>
      </c>
      <c r="X18" s="48">
        <f ca="1">AVERAGE(OFFSET('Pessimistic QTR'!$C18,0,4*(COLUMNS('Pessimistic QTR'!$C18:X18)-1),1,4))</f>
        <v>211.96666666666664</v>
      </c>
      <c r="Y18" s="48">
        <f ca="1">AVERAGE(OFFSET('Pessimistic QTR'!$C18,0,4*(COLUMNS('Pessimistic QTR'!$C18:Y18)-1),1,4))</f>
        <v>223.99166666666667</v>
      </c>
      <c r="Z18" s="48">
        <f ca="1">AVERAGE(OFFSET('Pessimistic QTR'!$C18,0,4*(COLUMNS('Pessimistic QTR'!$C18:Z18)-1),1,4))</f>
        <v>235.58333333333331</v>
      </c>
      <c r="AA18" s="48">
        <f ca="1">AVERAGE(OFFSET('Pessimistic QTR'!$C18,0,4*(COLUMNS('Pessimistic QTR'!$C18:AA18)-1),1,4))</f>
        <v>246.28333333333333</v>
      </c>
      <c r="AB18" s="48">
        <f ca="1">AVERAGE(OFFSET('Pessimistic QTR'!$C18,0,4*(COLUMNS('Pessimistic QTR'!$C18:AB18)-1),1,4))</f>
        <v>259.11666666666667</v>
      </c>
      <c r="AC18" s="48">
        <f ca="1">AVERAGE(OFFSET('Pessimistic QTR'!$C18,0,4*(COLUMNS('Pessimistic QTR'!$C18:AC18)-1),1,4))</f>
        <v>272.39166666666665</v>
      </c>
      <c r="AD18" s="48">
        <f ca="1">AVERAGE(OFFSET('Pessimistic QTR'!$C18,0,4*(COLUMNS('Pessimistic QTR'!$C18:AD18)-1),1,4))</f>
        <v>287.45833333333337</v>
      </c>
      <c r="AE18" s="48">
        <f ca="1">AVERAGE(OFFSET('Pessimistic QTR'!$C18,0,4*(COLUMNS('Pessimistic QTR'!$C18:AE18)-1),1,4))</f>
        <v>297.72500000000002</v>
      </c>
      <c r="AF18" s="48">
        <f ca="1">AVERAGE(OFFSET('Pessimistic QTR'!$C18,0,4*(COLUMNS('Pessimistic QTR'!$C18:AF18)-1),1,4))</f>
        <v>310.625</v>
      </c>
      <c r="AG18" s="49">
        <f ca="1">AVERAGE(OFFSET('Pessimistic QTR'!$C18,0,4*(COLUMNS('Pessimistic QTR'!$C18:AG18)-1),1,4))</f>
        <v>314.89166666666671</v>
      </c>
      <c r="AH18" s="49">
        <f ca="1">AVERAGE(OFFSET('Pessimistic QTR'!$C18,0,4*(COLUMNS('Pessimistic QTR'!$C18:AH18)-1),1,4))</f>
        <v>325.57499999999999</v>
      </c>
      <c r="AI18" s="49">
        <f ca="1">AVERAGE(OFFSET('Pessimistic QTR'!$C18,0,4*(COLUMNS('Pessimistic QTR'!$C18:AI18)-1),1,4))</f>
        <v>356.63333333333333</v>
      </c>
      <c r="AJ18" s="50">
        <f ca="1">AVERAGE(OFFSET('Pessimistic QTR'!$C18,0,4*(COLUMNS('Pessimistic QTR'!$C18:AJ18)-1),1,4))</f>
        <v>349.45174166666663</v>
      </c>
      <c r="AK18" s="50">
        <f ca="1">AVERAGE(OFFSET('Pessimistic QTR'!$C18,0,4*(COLUMNS('Pessimistic QTR'!$C18:AK18)-1),1,4))</f>
        <v>309.94444999999996</v>
      </c>
      <c r="AL18" s="50">
        <f ca="1">AVERAGE(OFFSET('Pessimistic QTR'!$C18,0,4*(COLUMNS('Pessimistic QTR'!$C18:AL18)-1),1,4))</f>
        <v>303.45799999999997</v>
      </c>
      <c r="AM18" s="50">
        <f ca="1">AVERAGE(OFFSET('Pessimistic QTR'!$C18,0,4*(COLUMNS('Pessimistic QTR'!$C18:AM18)-1),1,4))</f>
        <v>313.242975</v>
      </c>
      <c r="AN18" s="50">
        <f ca="1">AVERAGE(OFFSET('Pessimistic QTR'!$C18,0,4*(COLUMNS('Pessimistic QTR'!$C18:AN18)-1),1,4))</f>
        <v>333.07172500000001</v>
      </c>
      <c r="AO18" s="50">
        <f ca="1">AVERAGE(OFFSET('Pessimistic QTR'!$C18,0,4*(COLUMNS('Pessimistic QTR'!$C18:AO18)-1),1,4))</f>
        <v>362.96357499999999</v>
      </c>
      <c r="AP18" s="50">
        <f ca="1">AVERAGE(OFFSET('Pessimistic QTR'!$C18,0,4*(COLUMNS('Pessimistic QTR'!$C18:AP18)-1),1,4))</f>
        <v>392.90359999999998</v>
      </c>
      <c r="AQ18" s="18"/>
    </row>
    <row r="19" spans="1:43" x14ac:dyDescent="0.2">
      <c r="A19" t="str">
        <f>'Baseline QTR'!A19</f>
        <v>KS_NOSRV</v>
      </c>
      <c r="B19" t="str">
        <f>'Baseline QTR'!B19</f>
        <v xml:space="preserve">   Other services</v>
      </c>
      <c r="C19" s="48">
        <f ca="1">AVERAGE(OFFSET('Pessimistic QTR'!$C19,0,4*(COLUMNS('Pessimistic QTR'!$C19:C19)-1),1,4))</f>
        <v>228.85000000000002</v>
      </c>
      <c r="D19" s="48">
        <f ca="1">AVERAGE(OFFSET('Pessimistic QTR'!$C19,0,4*(COLUMNS('Pessimistic QTR'!$C19:D19)-1),1,4))</f>
        <v>234.84166666666667</v>
      </c>
      <c r="E19" s="48">
        <f ca="1">AVERAGE(OFFSET('Pessimistic QTR'!$C19,0,4*(COLUMNS('Pessimistic QTR'!$C19:E19)-1),1,4))</f>
        <v>241.45</v>
      </c>
      <c r="F19" s="48">
        <f ca="1">AVERAGE(OFFSET('Pessimistic QTR'!$C19,0,4*(COLUMNS('Pessimistic QTR'!$C19:F19)-1),1,4))</f>
        <v>251.02499999999998</v>
      </c>
      <c r="G19" s="48">
        <f ca="1">AVERAGE(OFFSET('Pessimistic QTR'!$C19,0,4*(COLUMNS('Pessimistic QTR'!$C19:G19)-1),1,4))</f>
        <v>256.81666666666666</v>
      </c>
      <c r="H19" s="48">
        <f ca="1">AVERAGE(OFFSET('Pessimistic QTR'!$C19,0,4*(COLUMNS('Pessimistic QTR'!$C19:H19)-1),1,4))</f>
        <v>266.19166666666666</v>
      </c>
      <c r="I19" s="48">
        <f ca="1">AVERAGE(OFFSET('Pessimistic QTR'!$C19,0,4*(COLUMNS('Pessimistic QTR'!$C19:I19)-1),1,4))</f>
        <v>271.74166666666667</v>
      </c>
      <c r="J19" s="48">
        <f ca="1">AVERAGE(OFFSET('Pessimistic QTR'!$C19,0,4*(COLUMNS('Pessimistic QTR'!$C19:J19)-1),1,4))</f>
        <v>283.32499999999999</v>
      </c>
      <c r="K19" s="48">
        <f ca="1">AVERAGE(OFFSET('Pessimistic QTR'!$C19,0,4*(COLUMNS('Pessimistic QTR'!$C19:K19)-1),1,4))</f>
        <v>294.99166666666667</v>
      </c>
      <c r="L19" s="48">
        <f ca="1">AVERAGE(OFFSET('Pessimistic QTR'!$C19,0,4*(COLUMNS('Pessimistic QTR'!$C19:L19)-1),1,4))</f>
        <v>303.25833333333333</v>
      </c>
      <c r="M19" s="48">
        <f ca="1">AVERAGE(OFFSET('Pessimistic QTR'!$C19,0,4*(COLUMNS('Pessimistic QTR'!$C19:M19)-1),1,4))</f>
        <v>310.92500000000001</v>
      </c>
      <c r="N19" s="48">
        <f ca="1">AVERAGE(OFFSET('Pessimistic QTR'!$C19,0,4*(COLUMNS('Pessimistic QTR'!$C19:N19)-1),1,4))</f>
        <v>312.57499999999999</v>
      </c>
      <c r="O19" s="48">
        <f ca="1">AVERAGE(OFFSET('Pessimistic QTR'!$C19,0,4*(COLUMNS('Pessimistic QTR'!$C19:O19)-1),1,4))</f>
        <v>314.89166666666665</v>
      </c>
      <c r="P19" s="48">
        <f ca="1">AVERAGE(OFFSET('Pessimistic QTR'!$C19,0,4*(COLUMNS('Pessimistic QTR'!$C19:P19)-1),1,4))</f>
        <v>320.49166666666667</v>
      </c>
      <c r="Q19" s="48">
        <f ca="1">AVERAGE(OFFSET('Pessimistic QTR'!$C19,0,4*(COLUMNS('Pessimistic QTR'!$C19:Q19)-1),1,4))</f>
        <v>324.89999999999998</v>
      </c>
      <c r="R19" s="48">
        <f ca="1">AVERAGE(OFFSET('Pessimistic QTR'!$C19,0,4*(COLUMNS('Pessimistic QTR'!$C19:R19)-1),1,4))</f>
        <v>332.59999999999997</v>
      </c>
      <c r="S19" s="48">
        <f ca="1">AVERAGE(OFFSET('Pessimistic QTR'!$C19,0,4*(COLUMNS('Pessimistic QTR'!$C19:S19)-1),1,4))</f>
        <v>339.11666666666667</v>
      </c>
      <c r="T19" s="48">
        <f ca="1">AVERAGE(OFFSET('Pessimistic QTR'!$C19,0,4*(COLUMNS('Pessimistic QTR'!$C19:T19)-1),1,4))</f>
        <v>348.59166666666664</v>
      </c>
      <c r="U19" s="48">
        <f ca="1">AVERAGE(OFFSET('Pessimistic QTR'!$C19,0,4*(COLUMNS('Pessimistic QTR'!$C19:U19)-1),1,4))</f>
        <v>358.06666666666666</v>
      </c>
      <c r="V19" s="48">
        <f ca="1">AVERAGE(OFFSET('Pessimistic QTR'!$C19,0,4*(COLUMNS('Pessimistic QTR'!$C19:V19)-1),1,4))</f>
        <v>358.36666666666667</v>
      </c>
      <c r="W19" s="48">
        <f ca="1">AVERAGE(OFFSET('Pessimistic QTR'!$C19,0,4*(COLUMNS('Pessimistic QTR'!$C19:W19)-1),1,4))</f>
        <v>363.58333333333337</v>
      </c>
      <c r="X19" s="48">
        <f ca="1">AVERAGE(OFFSET('Pessimistic QTR'!$C19,0,4*(COLUMNS('Pessimistic QTR'!$C19:X19)-1),1,4))</f>
        <v>374.20833333333331</v>
      </c>
      <c r="Y19" s="48">
        <f ca="1">AVERAGE(OFFSET('Pessimistic QTR'!$C19,0,4*(COLUMNS('Pessimistic QTR'!$C19:Y19)-1),1,4))</f>
        <v>382.94166666666661</v>
      </c>
      <c r="Z19" s="48">
        <f ca="1">AVERAGE(OFFSET('Pessimistic QTR'!$C19,0,4*(COLUMNS('Pessimistic QTR'!$C19:Z19)-1),1,4))</f>
        <v>391.6</v>
      </c>
      <c r="AA19" s="48">
        <f ca="1">AVERAGE(OFFSET('Pessimistic QTR'!$C19,0,4*(COLUMNS('Pessimistic QTR'!$C19:AA19)-1),1,4))</f>
        <v>401.52499999999998</v>
      </c>
      <c r="AB19" s="48">
        <f ca="1">AVERAGE(OFFSET('Pessimistic QTR'!$C19,0,4*(COLUMNS('Pessimistic QTR'!$C19:AB19)-1),1,4))</f>
        <v>411.86666666666667</v>
      </c>
      <c r="AC19" s="48">
        <f ca="1">AVERAGE(OFFSET('Pessimistic QTR'!$C19,0,4*(COLUMNS('Pessimistic QTR'!$C19:AC19)-1),1,4))</f>
        <v>427.68333333333328</v>
      </c>
      <c r="AD19" s="48">
        <f ca="1">AVERAGE(OFFSET('Pessimistic QTR'!$C19,0,4*(COLUMNS('Pessimistic QTR'!$C19:AD19)-1),1,4))</f>
        <v>439.41666666666669</v>
      </c>
      <c r="AE19" s="48">
        <f ca="1">AVERAGE(OFFSET('Pessimistic QTR'!$C19,0,4*(COLUMNS('Pessimistic QTR'!$C19:AE19)-1),1,4))</f>
        <v>452.625</v>
      </c>
      <c r="AF19" s="48">
        <f ca="1">AVERAGE(OFFSET('Pessimistic QTR'!$C19,0,4*(COLUMNS('Pessimistic QTR'!$C19:AF19)-1),1,4))</f>
        <v>463.85833333333335</v>
      </c>
      <c r="AG19" s="49">
        <f ca="1">AVERAGE(OFFSET('Pessimistic QTR'!$C19,0,4*(COLUMNS('Pessimistic QTR'!$C19:AG19)-1),1,4))</f>
        <v>394.77500000000003</v>
      </c>
      <c r="AH19" s="49">
        <f ca="1">AVERAGE(OFFSET('Pessimistic QTR'!$C19,0,4*(COLUMNS('Pessimistic QTR'!$C19:AH19)-1),1,4))</f>
        <v>405.25833333333333</v>
      </c>
      <c r="AI19" s="49">
        <f ca="1">AVERAGE(OFFSET('Pessimistic QTR'!$C19,0,4*(COLUMNS('Pessimistic QTR'!$C19:AI19)-1),1,4))</f>
        <v>437.45833333333337</v>
      </c>
      <c r="AJ19" s="50">
        <f ca="1">AVERAGE(OFFSET('Pessimistic QTR'!$C19,0,4*(COLUMNS('Pessimistic QTR'!$C19:AJ19)-1),1,4))</f>
        <v>460.24464166666667</v>
      </c>
      <c r="AK19" s="50">
        <f ca="1">AVERAGE(OFFSET('Pessimistic QTR'!$C19,0,4*(COLUMNS('Pessimistic QTR'!$C19:AK19)-1),1,4))</f>
        <v>468.83235000000002</v>
      </c>
      <c r="AL19" s="50">
        <f ca="1">AVERAGE(OFFSET('Pessimistic QTR'!$C19,0,4*(COLUMNS('Pessimistic QTR'!$C19:AL19)-1),1,4))</f>
        <v>470.17500000000001</v>
      </c>
      <c r="AM19" s="50">
        <f ca="1">AVERAGE(OFFSET('Pessimistic QTR'!$C19,0,4*(COLUMNS('Pessimistic QTR'!$C19:AM19)-1),1,4))</f>
        <v>470.80644999999998</v>
      </c>
      <c r="AN19" s="50">
        <f ca="1">AVERAGE(OFFSET('Pessimistic QTR'!$C19,0,4*(COLUMNS('Pessimistic QTR'!$C19:AN19)-1),1,4))</f>
        <v>472.61017499999997</v>
      </c>
      <c r="AO19" s="50">
        <f ca="1">AVERAGE(OFFSET('Pessimistic QTR'!$C19,0,4*(COLUMNS('Pessimistic QTR'!$C19:AO19)-1),1,4))</f>
        <v>474.91497499999997</v>
      </c>
      <c r="AP19" s="50">
        <f ca="1">AVERAGE(OFFSET('Pessimistic QTR'!$C19,0,4*(COLUMNS('Pessimistic QTR'!$C19:AP19)-1),1,4))</f>
        <v>477.19129999999996</v>
      </c>
      <c r="AQ19" s="18"/>
    </row>
    <row r="20" spans="1:43" x14ac:dyDescent="0.2">
      <c r="A20" t="str">
        <f>'Baseline QTR'!A20</f>
        <v>KS_NLHS</v>
      </c>
      <c r="B20" t="str">
        <f>'Baseline QTR'!B20</f>
        <v xml:space="preserve">      Leisure and Hospitality</v>
      </c>
      <c r="C20" s="48">
        <f ca="1">AVERAGE(OFFSET('Pessimistic QTR'!$C20,0,4*(COLUMNS('Pessimistic QTR'!$C20:C20)-1),1,4))</f>
        <v>90.841666666666669</v>
      </c>
      <c r="D20" s="48">
        <f ca="1">AVERAGE(OFFSET('Pessimistic QTR'!$C20,0,4*(COLUMNS('Pessimistic QTR'!$C20:D20)-1),1,4))</f>
        <v>91.825000000000003</v>
      </c>
      <c r="E20" s="48">
        <f ca="1">AVERAGE(OFFSET('Pessimistic QTR'!$C20,0,4*(COLUMNS('Pessimistic QTR'!$C20:E20)-1),1,4))</f>
        <v>93.466666666666669</v>
      </c>
      <c r="F20" s="48">
        <f ca="1">AVERAGE(OFFSET('Pessimistic QTR'!$C20,0,4*(COLUMNS('Pessimistic QTR'!$C20:F20)-1),1,4))</f>
        <v>96.558333333333323</v>
      </c>
      <c r="G20" s="48">
        <f ca="1">AVERAGE(OFFSET('Pessimistic QTR'!$C20,0,4*(COLUMNS('Pessimistic QTR'!$C20:G20)-1),1,4))</f>
        <v>98.966666666666669</v>
      </c>
      <c r="H20" s="48">
        <f ca="1">AVERAGE(OFFSET('Pessimistic QTR'!$C20,0,4*(COLUMNS('Pessimistic QTR'!$C20:H20)-1),1,4))</f>
        <v>103.02500000000001</v>
      </c>
      <c r="I20" s="48">
        <f ca="1">AVERAGE(OFFSET('Pessimistic QTR'!$C20,0,4*(COLUMNS('Pessimistic QTR'!$C20:I20)-1),1,4))</f>
        <v>106.38333333333334</v>
      </c>
      <c r="J20" s="48">
        <f ca="1">AVERAGE(OFFSET('Pessimistic QTR'!$C20,0,4*(COLUMNS('Pessimistic QTR'!$C20:J20)-1),1,4))</f>
        <v>109.69166666666666</v>
      </c>
      <c r="K20" s="48">
        <f ca="1">AVERAGE(OFFSET('Pessimistic QTR'!$C20,0,4*(COLUMNS('Pessimistic QTR'!$C20:K20)-1),1,4))</f>
        <v>113.575</v>
      </c>
      <c r="L20" s="48">
        <f ca="1">AVERAGE(OFFSET('Pessimistic QTR'!$C20,0,4*(COLUMNS('Pessimistic QTR'!$C20:L20)-1),1,4))</f>
        <v>119.16666666666666</v>
      </c>
      <c r="M20" s="48">
        <f ca="1">AVERAGE(OFFSET('Pessimistic QTR'!$C20,0,4*(COLUMNS('Pessimistic QTR'!$C20:M20)-1),1,4))</f>
        <v>120.625</v>
      </c>
      <c r="N20" s="48">
        <f ca="1">AVERAGE(OFFSET('Pessimistic QTR'!$C20,0,4*(COLUMNS('Pessimistic QTR'!$C20:N20)-1),1,4))</f>
        <v>119.76666666666667</v>
      </c>
      <c r="O20" s="48">
        <f ca="1">AVERAGE(OFFSET('Pessimistic QTR'!$C20,0,4*(COLUMNS('Pessimistic QTR'!$C20:O20)-1),1,4))</f>
        <v>117.44166666666668</v>
      </c>
      <c r="P20" s="48">
        <f ca="1">AVERAGE(OFFSET('Pessimistic QTR'!$C20,0,4*(COLUMNS('Pessimistic QTR'!$C20:P20)-1),1,4))</f>
        <v>119.63333333333333</v>
      </c>
      <c r="Q20" s="48">
        <f ca="1">AVERAGE(OFFSET('Pessimistic QTR'!$C20,0,4*(COLUMNS('Pessimistic QTR'!$C20:Q20)-1),1,4))</f>
        <v>122.925</v>
      </c>
      <c r="R20" s="48">
        <f ca="1">AVERAGE(OFFSET('Pessimistic QTR'!$C20,0,4*(COLUMNS('Pessimistic QTR'!$C20:R20)-1),1,4))</f>
        <v>126.58333333333333</v>
      </c>
      <c r="S20" s="48">
        <f ca="1">AVERAGE(OFFSET('Pessimistic QTR'!$C20,0,4*(COLUMNS('Pessimistic QTR'!$C20:S20)-1),1,4))</f>
        <v>130.74166666666667</v>
      </c>
      <c r="T20" s="48">
        <f ca="1">AVERAGE(OFFSET('Pessimistic QTR'!$C20,0,4*(COLUMNS('Pessimistic QTR'!$C20:T20)-1),1,4))</f>
        <v>135.32499999999999</v>
      </c>
      <c r="U20" s="48">
        <f ca="1">AVERAGE(OFFSET('Pessimistic QTR'!$C20,0,4*(COLUMNS('Pessimistic QTR'!$C20:U20)-1),1,4))</f>
        <v>137.02499999999998</v>
      </c>
      <c r="V20" s="48">
        <f ca="1">AVERAGE(OFFSET('Pessimistic QTR'!$C20,0,4*(COLUMNS('Pessimistic QTR'!$C20:V20)-1),1,4))</f>
        <v>130.57499999999999</v>
      </c>
      <c r="W20" s="48">
        <f ca="1">AVERAGE(OFFSET('Pessimistic QTR'!$C20,0,4*(COLUMNS('Pessimistic QTR'!$C20:W20)-1),1,4))</f>
        <v>130.43333333333334</v>
      </c>
      <c r="X20" s="48">
        <f ca="1">AVERAGE(OFFSET('Pessimistic QTR'!$C20,0,4*(COLUMNS('Pessimistic QTR'!$C20:X20)-1),1,4))</f>
        <v>133.49166666666667</v>
      </c>
      <c r="Y20" s="48">
        <f ca="1">AVERAGE(OFFSET('Pessimistic QTR'!$C20,0,4*(COLUMNS('Pessimistic QTR'!$C20:Y20)-1),1,4))</f>
        <v>138.08333333333334</v>
      </c>
      <c r="Z20" s="48">
        <f ca="1">AVERAGE(OFFSET('Pessimistic QTR'!$C20,0,4*(COLUMNS('Pessimistic QTR'!$C20:Z20)-1),1,4))</f>
        <v>143.94999999999999</v>
      </c>
      <c r="AA20" s="48">
        <f ca="1">AVERAGE(OFFSET('Pessimistic QTR'!$C20,0,4*(COLUMNS('Pessimistic QTR'!$C20:AA20)-1),1,4))</f>
        <v>148.67500000000001</v>
      </c>
      <c r="AB20" s="48">
        <f ca="1">AVERAGE(OFFSET('Pessimistic QTR'!$C20,0,4*(COLUMNS('Pessimistic QTR'!$C20:AB20)-1),1,4))</f>
        <v>154.98333333333335</v>
      </c>
      <c r="AC20" s="48">
        <f ca="1">AVERAGE(OFFSET('Pessimistic QTR'!$C20,0,4*(COLUMNS('Pessimistic QTR'!$C20:AC20)-1),1,4))</f>
        <v>161.65833333333333</v>
      </c>
      <c r="AD20" s="48">
        <f ca="1">AVERAGE(OFFSET('Pessimistic QTR'!$C20,0,4*(COLUMNS('Pessimistic QTR'!$C20:AD20)-1),1,4))</f>
        <v>166.85833333333332</v>
      </c>
      <c r="AE20" s="48">
        <f ca="1">AVERAGE(OFFSET('Pessimistic QTR'!$C20,0,4*(COLUMNS('Pessimistic QTR'!$C20:AE20)-1),1,4))</f>
        <v>171.55833333333334</v>
      </c>
      <c r="AF20" s="48">
        <f ca="1">AVERAGE(OFFSET('Pessimistic QTR'!$C20,0,4*(COLUMNS('Pessimistic QTR'!$C20:AF20)-1),1,4))</f>
        <v>173.80833333333334</v>
      </c>
      <c r="AG20" s="49">
        <f ca="1">AVERAGE(OFFSET('Pessimistic QTR'!$C20,0,4*(COLUMNS('Pessimistic QTR'!$C20:AG20)-1),1,4))</f>
        <v>122.66666666666667</v>
      </c>
      <c r="AH20" s="49">
        <f ca="1">AVERAGE(OFFSET('Pessimistic QTR'!$C20,0,4*(COLUMNS('Pessimistic QTR'!$C20:AH20)-1),1,4))</f>
        <v>128.75833333333333</v>
      </c>
      <c r="AI20" s="49">
        <f ca="1">AVERAGE(OFFSET('Pessimistic QTR'!$C20,0,4*(COLUMNS('Pessimistic QTR'!$C20:AI20)-1),1,4))</f>
        <v>152.75</v>
      </c>
      <c r="AJ20" s="50">
        <f ca="1">AVERAGE(OFFSET('Pessimistic QTR'!$C20,0,4*(COLUMNS('Pessimistic QTR'!$C20:AJ20)-1),1,4))</f>
        <v>163.7963</v>
      </c>
      <c r="AK20" s="50">
        <f ca="1">AVERAGE(OFFSET('Pessimistic QTR'!$C20,0,4*(COLUMNS('Pessimistic QTR'!$C20:AK20)-1),1,4))</f>
        <v>164.02527499999999</v>
      </c>
      <c r="AL20" s="50">
        <f ca="1">AVERAGE(OFFSET('Pessimistic QTR'!$C20,0,4*(COLUMNS('Pessimistic QTR'!$C20:AL20)-1),1,4))</f>
        <v>166.40700000000001</v>
      </c>
      <c r="AM20" s="50">
        <f ca="1">AVERAGE(OFFSET('Pessimistic QTR'!$C20,0,4*(COLUMNS('Pessimistic QTR'!$C20:AM20)-1),1,4))</f>
        <v>169.49424999999999</v>
      </c>
      <c r="AN20" s="50">
        <f ca="1">AVERAGE(OFFSET('Pessimistic QTR'!$C20,0,4*(COLUMNS('Pessimistic QTR'!$C20:AN20)-1),1,4))</f>
        <v>171.93004999999999</v>
      </c>
      <c r="AO20" s="50">
        <f ca="1">AVERAGE(OFFSET('Pessimistic QTR'!$C20,0,4*(COLUMNS('Pessimistic QTR'!$C20:AO20)-1),1,4))</f>
        <v>172.01952499999999</v>
      </c>
      <c r="AP20" s="50">
        <f ca="1">AVERAGE(OFFSET('Pessimistic QTR'!$C20,0,4*(COLUMNS('Pessimistic QTR'!$C20:AP20)-1),1,4))</f>
        <v>173.21472499999999</v>
      </c>
      <c r="AQ20" s="18"/>
    </row>
    <row r="21" spans="1:43" x14ac:dyDescent="0.2">
      <c r="A21" t="str">
        <f>'Baseline QTR'!A21</f>
        <v>KS_NGOV</v>
      </c>
      <c r="B21" t="str">
        <f>'Baseline QTR'!B21</f>
        <v xml:space="preserve">   Government</v>
      </c>
      <c r="C21" s="48">
        <f ca="1">AVERAGE(OFFSET('Pessimistic QTR'!$C21,0,4*(COLUMNS('Pessimistic QTR'!$C21:C21)-1),1,4))</f>
        <v>147.45833333333331</v>
      </c>
      <c r="D21" s="48">
        <f ca="1">AVERAGE(OFFSET('Pessimistic QTR'!$C21,0,4*(COLUMNS('Pessimistic QTR'!$C21:D21)-1),1,4))</f>
        <v>153</v>
      </c>
      <c r="E21" s="48">
        <f ca="1">AVERAGE(OFFSET('Pessimistic QTR'!$C21,0,4*(COLUMNS('Pessimistic QTR'!$C21:E21)-1),1,4))</f>
        <v>158.73333333333332</v>
      </c>
      <c r="F21" s="48">
        <f ca="1">AVERAGE(OFFSET('Pessimistic QTR'!$C21,0,4*(COLUMNS('Pessimistic QTR'!$C21:F21)-1),1,4))</f>
        <v>161.875</v>
      </c>
      <c r="G21" s="48">
        <f ca="1">AVERAGE(OFFSET('Pessimistic QTR'!$C21,0,4*(COLUMNS('Pessimistic QTR'!$C21:G21)-1),1,4))</f>
        <v>164.53333333333333</v>
      </c>
      <c r="H21" s="48">
        <f ca="1">AVERAGE(OFFSET('Pessimistic QTR'!$C21,0,4*(COLUMNS('Pessimistic QTR'!$C21:H21)-1),1,4))</f>
        <v>167.9</v>
      </c>
      <c r="I21" s="48">
        <f ca="1">AVERAGE(OFFSET('Pessimistic QTR'!$C21,0,4*(COLUMNS('Pessimistic QTR'!$C21:I21)-1),1,4))</f>
        <v>170.69166666666666</v>
      </c>
      <c r="J21" s="48">
        <f ca="1">AVERAGE(OFFSET('Pessimistic QTR'!$C21,0,4*(COLUMNS('Pessimistic QTR'!$C21:J21)-1),1,4))</f>
        <v>173.75833333333335</v>
      </c>
      <c r="K21" s="48">
        <f ca="1">AVERAGE(OFFSET('Pessimistic QTR'!$C21,0,4*(COLUMNS('Pessimistic QTR'!$C21:K21)-1),1,4))</f>
        <v>178.5</v>
      </c>
      <c r="L21" s="48">
        <f ca="1">AVERAGE(OFFSET('Pessimistic QTR'!$C21,0,4*(COLUMNS('Pessimistic QTR'!$C21:L21)-1),1,4))</f>
        <v>182.71666666666667</v>
      </c>
      <c r="M21" s="48">
        <f ca="1">AVERAGE(OFFSET('Pessimistic QTR'!$C21,0,4*(COLUMNS('Pessimistic QTR'!$C21:M21)-1),1,4))</f>
        <v>185.86666666666665</v>
      </c>
      <c r="N21" s="48">
        <f ca="1">AVERAGE(OFFSET('Pessimistic QTR'!$C21,0,4*(COLUMNS('Pessimistic QTR'!$C21:N21)-1),1,4))</f>
        <v>191.89166666666665</v>
      </c>
      <c r="O21" s="48">
        <f ca="1">AVERAGE(OFFSET('Pessimistic QTR'!$C21,0,4*(COLUMNS('Pessimistic QTR'!$C21:O21)-1),1,4))</f>
        <v>195.85833333333335</v>
      </c>
      <c r="P21" s="48">
        <f ca="1">AVERAGE(OFFSET('Pessimistic QTR'!$C21,0,4*(COLUMNS('Pessimistic QTR'!$C21:P21)-1),1,4))</f>
        <v>198.01666666666668</v>
      </c>
      <c r="Q21" s="48">
        <f ca="1">AVERAGE(OFFSET('Pessimistic QTR'!$C21,0,4*(COLUMNS('Pessimistic QTR'!$C21:Q21)-1),1,4))</f>
        <v>198.00833333333333</v>
      </c>
      <c r="R21" s="48">
        <f ca="1">AVERAGE(OFFSET('Pessimistic QTR'!$C21,0,4*(COLUMNS('Pessimistic QTR'!$C21:R21)-1),1,4))</f>
        <v>197.77500000000001</v>
      </c>
      <c r="S21" s="48">
        <f ca="1">AVERAGE(OFFSET('Pessimistic QTR'!$C21,0,4*(COLUMNS('Pessimistic QTR'!$C21:S21)-1),1,4))</f>
        <v>198.51666666666665</v>
      </c>
      <c r="T21" s="48">
        <f ca="1">AVERAGE(OFFSET('Pessimistic QTR'!$C21,0,4*(COLUMNS('Pessimistic QTR'!$C21:T21)-1),1,4))</f>
        <v>200.14166666666665</v>
      </c>
      <c r="U21" s="48">
        <f ca="1">AVERAGE(OFFSET('Pessimistic QTR'!$C21,0,4*(COLUMNS('Pessimistic QTR'!$C21:U21)-1),1,4))</f>
        <v>204.50833333333333</v>
      </c>
      <c r="V21" s="48">
        <f ca="1">AVERAGE(OFFSET('Pessimistic QTR'!$C21,0,4*(COLUMNS('Pessimistic QTR'!$C21:V21)-1),1,4))</f>
        <v>206.17499999999998</v>
      </c>
      <c r="W21" s="48">
        <f ca="1">AVERAGE(OFFSET('Pessimistic QTR'!$C21,0,4*(COLUMNS('Pessimistic QTR'!$C21:W21)-1),1,4))</f>
        <v>205.79166666666666</v>
      </c>
      <c r="X21" s="48">
        <f ca="1">AVERAGE(OFFSET('Pessimistic QTR'!$C21,0,4*(COLUMNS('Pessimistic QTR'!$C21:X21)-1),1,4))</f>
        <v>202.16666666666666</v>
      </c>
      <c r="Y21" s="48">
        <f ca="1">AVERAGE(OFFSET('Pessimistic QTR'!$C21,0,4*(COLUMNS('Pessimistic QTR'!$C21:Y21)-1),1,4))</f>
        <v>202.66666666666669</v>
      </c>
      <c r="Z21" s="48">
        <f ca="1">AVERAGE(OFFSET('Pessimistic QTR'!$C21,0,4*(COLUMNS('Pessimistic QTR'!$C21:Z21)-1),1,4))</f>
        <v>204.79166666666669</v>
      </c>
      <c r="AA21" s="48">
        <f ca="1">AVERAGE(OFFSET('Pessimistic QTR'!$C21,0,4*(COLUMNS('Pessimistic QTR'!$C21:AA21)-1),1,4))</f>
        <v>207.73333333333332</v>
      </c>
      <c r="AB21" s="48">
        <f ca="1">AVERAGE(OFFSET('Pessimistic QTR'!$C21,0,4*(COLUMNS('Pessimistic QTR'!$C21:AB21)-1),1,4))</f>
        <v>212.9</v>
      </c>
      <c r="AC21" s="48">
        <f ca="1">AVERAGE(OFFSET('Pessimistic QTR'!$C21,0,4*(COLUMNS('Pessimistic QTR'!$C21:AC21)-1),1,4))</f>
        <v>217.79999999999998</v>
      </c>
      <c r="AD21" s="48">
        <f ca="1">AVERAGE(OFFSET('Pessimistic QTR'!$C21,0,4*(COLUMNS('Pessimistic QTR'!$C21:AD21)-1),1,4))</f>
        <v>221.25</v>
      </c>
      <c r="AE21" s="48">
        <f ca="1">AVERAGE(OFFSET('Pessimistic QTR'!$C21,0,4*(COLUMNS('Pessimistic QTR'!$C21:AE21)-1),1,4))</f>
        <v>218.51666666666671</v>
      </c>
      <c r="AF21" s="48">
        <f ca="1">AVERAGE(OFFSET('Pessimistic QTR'!$C21,0,4*(COLUMNS('Pessimistic QTR'!$C21:AF21)-1),1,4))</f>
        <v>215.98333333333335</v>
      </c>
      <c r="AG21" s="49">
        <f ca="1">AVERAGE(OFFSET('Pessimistic QTR'!$C21,0,4*(COLUMNS('Pessimistic QTR'!$C21:AG21)-1),1,4))</f>
        <v>209.66666666666669</v>
      </c>
      <c r="AH21" s="49">
        <f ca="1">AVERAGE(OFFSET('Pessimistic QTR'!$C21,0,4*(COLUMNS('Pessimistic QTR'!$C21:AH21)-1),1,4))</f>
        <v>207.50833333333333</v>
      </c>
      <c r="AI21" s="49">
        <f ca="1">AVERAGE(OFFSET('Pessimistic QTR'!$C21,0,4*(COLUMNS('Pessimistic QTR'!$C21:AI21)-1),1,4))</f>
        <v>205.00833333333335</v>
      </c>
      <c r="AJ21" s="50">
        <f ca="1">AVERAGE(OFFSET('Pessimistic QTR'!$C21,0,4*(COLUMNS('Pessimistic QTR'!$C21:AJ21)-1),1,4))</f>
        <v>209.21265</v>
      </c>
      <c r="AK21" s="50">
        <f ca="1">AVERAGE(OFFSET('Pessimistic QTR'!$C21,0,4*(COLUMNS('Pessimistic QTR'!$C21:AK21)-1),1,4))</f>
        <v>211.21540000000002</v>
      </c>
      <c r="AL21" s="50">
        <f ca="1">AVERAGE(OFFSET('Pessimistic QTR'!$C21,0,4*(COLUMNS('Pessimistic QTR'!$C21:AL21)-1),1,4))</f>
        <v>213.10097500000001</v>
      </c>
      <c r="AM21" s="50">
        <f ca="1">AVERAGE(OFFSET('Pessimistic QTR'!$C21,0,4*(COLUMNS('Pessimistic QTR'!$C21:AM21)-1),1,4))</f>
        <v>214.93902499999999</v>
      </c>
      <c r="AN21" s="50">
        <f ca="1">AVERAGE(OFFSET('Pessimistic QTR'!$C21,0,4*(COLUMNS('Pessimistic QTR'!$C21:AN21)-1),1,4))</f>
        <v>216.87045000000001</v>
      </c>
      <c r="AO21" s="50">
        <f ca="1">AVERAGE(OFFSET('Pessimistic QTR'!$C21,0,4*(COLUMNS('Pessimistic QTR'!$C21:AO21)-1),1,4))</f>
        <v>219.13182500000002</v>
      </c>
      <c r="AP21" s="50">
        <f ca="1">AVERAGE(OFFSET('Pessimistic QTR'!$C21,0,4*(COLUMNS('Pessimistic QTR'!$C21:AP21)-1),1,4))</f>
        <v>221.40607499999999</v>
      </c>
      <c r="AQ21" s="18"/>
    </row>
    <row r="22" spans="1:43" x14ac:dyDescent="0.2">
      <c r="A22" t="str">
        <f>'Baseline QTR'!A22</f>
        <v>KS_NGOVSL</v>
      </c>
      <c r="B22" t="str">
        <f>'Baseline QTR'!B22</f>
        <v xml:space="preserve">      State and local</v>
      </c>
      <c r="C22" s="48">
        <f ca="1">AVERAGE(OFFSET('Pessimistic QTR'!$C22,0,4*(COLUMNS('Pessimistic QTR'!$C22:C22)-1),1,4))</f>
        <v>125.71666666666668</v>
      </c>
      <c r="D22" s="48">
        <f ca="1">AVERAGE(OFFSET('Pessimistic QTR'!$C22,0,4*(COLUMNS('Pessimistic QTR'!$C22:D22)-1),1,4))</f>
        <v>131.55833333333334</v>
      </c>
      <c r="E22" s="48">
        <f ca="1">AVERAGE(OFFSET('Pessimistic QTR'!$C22,0,4*(COLUMNS('Pessimistic QTR'!$C22:E22)-1),1,4))</f>
        <v>136.96666666666667</v>
      </c>
      <c r="F22" s="48">
        <f ca="1">AVERAGE(OFFSET('Pessimistic QTR'!$C22,0,4*(COLUMNS('Pessimistic QTR'!$C22:F22)-1),1,4))</f>
        <v>139.55000000000001</v>
      </c>
      <c r="G22" s="48">
        <f ca="1">AVERAGE(OFFSET('Pessimistic QTR'!$C22,0,4*(COLUMNS('Pessimistic QTR'!$C22:G22)-1),1,4))</f>
        <v>142.25833333333333</v>
      </c>
      <c r="H22" s="48">
        <f ca="1">AVERAGE(OFFSET('Pessimistic QTR'!$C22,0,4*(COLUMNS('Pessimistic QTR'!$C22:H22)-1),1,4))</f>
        <v>146.04166666666666</v>
      </c>
      <c r="I22" s="48">
        <f ca="1">AVERAGE(OFFSET('Pessimistic QTR'!$C22,0,4*(COLUMNS('Pessimistic QTR'!$C22:I22)-1),1,4))</f>
        <v>149.13333333333333</v>
      </c>
      <c r="J22" s="48">
        <f ca="1">AVERAGE(OFFSET('Pessimistic QTR'!$C22,0,4*(COLUMNS('Pessimistic QTR'!$C22:J22)-1),1,4))</f>
        <v>152.02500000000001</v>
      </c>
      <c r="K22" s="48">
        <f ca="1">AVERAGE(OFFSET('Pessimistic QTR'!$C22,0,4*(COLUMNS('Pessimistic QTR'!$C22:K22)-1),1,4))</f>
        <v>155.99166666666667</v>
      </c>
      <c r="L22" s="48">
        <f ca="1">AVERAGE(OFFSET('Pessimistic QTR'!$C22,0,4*(COLUMNS('Pessimistic QTR'!$C22:L22)-1),1,4))</f>
        <v>159.625</v>
      </c>
      <c r="M22" s="48">
        <f ca="1">AVERAGE(OFFSET('Pessimistic QTR'!$C22,0,4*(COLUMNS('Pessimistic QTR'!$C22:M22)-1),1,4))</f>
        <v>161.98333333333335</v>
      </c>
      <c r="N22" s="48">
        <f ca="1">AVERAGE(OFFSET('Pessimistic QTR'!$C22,0,4*(COLUMNS('Pessimistic QTR'!$C22:N22)-1),1,4))</f>
        <v>168.21666666666667</v>
      </c>
      <c r="O22" s="48">
        <f ca="1">AVERAGE(OFFSET('Pessimistic QTR'!$C22,0,4*(COLUMNS('Pessimistic QTR'!$C22:O22)-1),1,4))</f>
        <v>171.77500000000001</v>
      </c>
      <c r="P22" s="48">
        <f ca="1">AVERAGE(OFFSET('Pessimistic QTR'!$C22,0,4*(COLUMNS('Pessimistic QTR'!$C22:P22)-1),1,4))</f>
        <v>173.14166666666668</v>
      </c>
      <c r="Q22" s="48">
        <f ca="1">AVERAGE(OFFSET('Pessimistic QTR'!$C22,0,4*(COLUMNS('Pessimistic QTR'!$C22:Q22)-1),1,4))</f>
        <v>173.34166666666667</v>
      </c>
      <c r="R22" s="48">
        <f ca="1">AVERAGE(OFFSET('Pessimistic QTR'!$C22,0,4*(COLUMNS('Pessimistic QTR'!$C22:R22)-1),1,4))</f>
        <v>173.6</v>
      </c>
      <c r="S22" s="48">
        <f ca="1">AVERAGE(OFFSET('Pessimistic QTR'!$C22,0,4*(COLUMNS('Pessimistic QTR'!$C22:S22)-1),1,4))</f>
        <v>174.81666666666666</v>
      </c>
      <c r="T22" s="48">
        <f ca="1">AVERAGE(OFFSET('Pessimistic QTR'!$C22,0,4*(COLUMNS('Pessimistic QTR'!$C22:T22)-1),1,4))</f>
        <v>176.47499999999999</v>
      </c>
      <c r="U22" s="48">
        <f ca="1">AVERAGE(OFFSET('Pessimistic QTR'!$C22,0,4*(COLUMNS('Pessimistic QTR'!$C22:U22)-1),1,4))</f>
        <v>180.5916666666667</v>
      </c>
      <c r="V22" s="48">
        <f ca="1">AVERAGE(OFFSET('Pessimistic QTR'!$C22,0,4*(COLUMNS('Pessimistic QTR'!$C22:V22)-1),1,4))</f>
        <v>181.75833333333333</v>
      </c>
      <c r="W22" s="48">
        <f ca="1">AVERAGE(OFFSET('Pessimistic QTR'!$C22,0,4*(COLUMNS('Pessimistic QTR'!$C22:W22)-1),1,4))</f>
        <v>181.39166666666668</v>
      </c>
      <c r="X22" s="48">
        <f ca="1">AVERAGE(OFFSET('Pessimistic QTR'!$C22,0,4*(COLUMNS('Pessimistic QTR'!$C22:X22)-1),1,4))</f>
        <v>178.73333333333335</v>
      </c>
      <c r="Y22" s="48">
        <f ca="1">AVERAGE(OFFSET('Pessimistic QTR'!$C22,0,4*(COLUMNS('Pessimistic QTR'!$C22:Y22)-1),1,4))</f>
        <v>179.64166666666665</v>
      </c>
      <c r="Z22" s="48">
        <f ca="1">AVERAGE(OFFSET('Pessimistic QTR'!$C22,0,4*(COLUMNS('Pessimistic QTR'!$C22:Z22)-1),1,4))</f>
        <v>182.3</v>
      </c>
      <c r="AA22" s="48">
        <f ca="1">AVERAGE(OFFSET('Pessimistic QTR'!$C22,0,4*(COLUMNS('Pessimistic QTR'!$C22:AA22)-1),1,4))</f>
        <v>185.61666666666667</v>
      </c>
      <c r="AB22" s="48">
        <f ca="1">AVERAGE(OFFSET('Pessimistic QTR'!$C22,0,4*(COLUMNS('Pessimistic QTR'!$C22:AB22)-1),1,4))</f>
        <v>190.89166666666665</v>
      </c>
      <c r="AC22" s="48">
        <f ca="1">AVERAGE(OFFSET('Pessimistic QTR'!$C22,0,4*(COLUMNS('Pessimistic QTR'!$C22:AC22)-1),1,4))</f>
        <v>195.65833333333333</v>
      </c>
      <c r="AD22" s="48">
        <f ca="1">AVERAGE(OFFSET('Pessimistic QTR'!$C22,0,4*(COLUMNS('Pessimistic QTR'!$C22:AD22)-1),1,4))</f>
        <v>199.05833333333331</v>
      </c>
      <c r="AE22" s="48">
        <f ca="1">AVERAGE(OFFSET('Pessimistic QTR'!$C22,0,4*(COLUMNS('Pessimistic QTR'!$C22:AE22)-1),1,4))</f>
        <v>196.85833333333335</v>
      </c>
      <c r="AF22" s="48">
        <f ca="1">AVERAGE(OFFSET('Pessimistic QTR'!$C22,0,4*(COLUMNS('Pessimistic QTR'!$C22:AF22)-1),1,4))</f>
        <v>194.70000000000002</v>
      </c>
      <c r="AG22" s="49">
        <f ca="1">AVERAGE(OFFSET('Pessimistic QTR'!$C22,0,4*(COLUMNS('Pessimistic QTR'!$C22:AG22)-1),1,4))</f>
        <v>187.72499999999999</v>
      </c>
      <c r="AH22" s="49">
        <f ca="1">AVERAGE(OFFSET('Pessimistic QTR'!$C22,0,4*(COLUMNS('Pessimistic QTR'!$C22:AH22)-1),1,4))</f>
        <v>186.04166666666669</v>
      </c>
      <c r="AI22" s="49">
        <f ca="1">AVERAGE(OFFSET('Pessimistic QTR'!$C22,0,4*(COLUMNS('Pessimistic QTR'!$C22:AI22)-1),1,4))</f>
        <v>184.30833333333334</v>
      </c>
      <c r="AJ22" s="50">
        <f ca="1">AVERAGE(OFFSET('Pessimistic QTR'!$C22,0,4*(COLUMNS('Pessimistic QTR'!$C22:AJ22)-1),1,4))</f>
        <v>188.64598333333333</v>
      </c>
      <c r="AK22" s="50">
        <f ca="1">AVERAGE(OFFSET('Pessimistic QTR'!$C22,0,4*(COLUMNS('Pessimistic QTR'!$C22:AK22)-1),1,4))</f>
        <v>190.64875000000001</v>
      </c>
      <c r="AL22" s="50">
        <f ca="1">AVERAGE(OFFSET('Pessimistic QTR'!$C22,0,4*(COLUMNS('Pessimistic QTR'!$C22:AL22)-1),1,4))</f>
        <v>192.53434999999999</v>
      </c>
      <c r="AM22" s="50">
        <f ca="1">AVERAGE(OFFSET('Pessimistic QTR'!$C22,0,4*(COLUMNS('Pessimistic QTR'!$C22:AM22)-1),1,4))</f>
        <v>194.37235000000001</v>
      </c>
      <c r="AN22" s="50">
        <f ca="1">AVERAGE(OFFSET('Pessimistic QTR'!$C22,0,4*(COLUMNS('Pessimistic QTR'!$C22:AN22)-1),1,4))</f>
        <v>196.30377500000003</v>
      </c>
      <c r="AO22" s="50">
        <f ca="1">AVERAGE(OFFSET('Pessimistic QTR'!$C22,0,4*(COLUMNS('Pessimistic QTR'!$C22:AO22)-1),1,4))</f>
        <v>198.56517500000001</v>
      </c>
      <c r="AP22" s="50">
        <f ca="1">AVERAGE(OFFSET('Pessimistic QTR'!$C22,0,4*(COLUMNS('Pessimistic QTR'!$C22:AP22)-1),1,4))</f>
        <v>200.83940000000001</v>
      </c>
      <c r="AQ22" s="18"/>
    </row>
    <row r="23" spans="1:43" x14ac:dyDescent="0.2">
      <c r="A23" t="str">
        <f>'Baseline QTR'!A23</f>
        <v>KS_NGOVFED</v>
      </c>
      <c r="B23" t="str">
        <f>'Baseline QTR'!B23</f>
        <v xml:space="preserve">      Federal</v>
      </c>
      <c r="C23" s="48">
        <f ca="1">AVERAGE(OFFSET('Pessimistic QTR'!$C23,0,4*(COLUMNS('Pessimistic QTR'!$C23:C23)-1),1,4))</f>
        <v>21.741666666666667</v>
      </c>
      <c r="D23" s="48">
        <f ca="1">AVERAGE(OFFSET('Pessimistic QTR'!$C23,0,4*(COLUMNS('Pessimistic QTR'!$C23:D23)-1),1,4))</f>
        <v>21.441666666666666</v>
      </c>
      <c r="E23" s="48">
        <f ca="1">AVERAGE(OFFSET('Pessimistic QTR'!$C23,0,4*(COLUMNS('Pessimistic QTR'!$C23:E23)-1),1,4))</f>
        <v>21.766666666666666</v>
      </c>
      <c r="F23" s="48">
        <f ca="1">AVERAGE(OFFSET('Pessimistic QTR'!$C23,0,4*(COLUMNS('Pessimistic QTR'!$C23:F23)-1),1,4))</f>
        <v>22.324999999999999</v>
      </c>
      <c r="G23" s="48">
        <f ca="1">AVERAGE(OFFSET('Pessimistic QTR'!$C23,0,4*(COLUMNS('Pessimistic QTR'!$C23:G23)-1),1,4))</f>
        <v>22.275000000000002</v>
      </c>
      <c r="H23" s="48">
        <f ca="1">AVERAGE(OFFSET('Pessimistic QTR'!$C23,0,4*(COLUMNS('Pessimistic QTR'!$C23:H23)-1),1,4))</f>
        <v>21.858333333333334</v>
      </c>
      <c r="I23" s="48">
        <f ca="1">AVERAGE(OFFSET('Pessimistic QTR'!$C23,0,4*(COLUMNS('Pessimistic QTR'!$C23:I23)-1),1,4))</f>
        <v>21.558333333333334</v>
      </c>
      <c r="J23" s="48">
        <f ca="1">AVERAGE(OFFSET('Pessimistic QTR'!$C23,0,4*(COLUMNS('Pessimistic QTR'!$C23:J23)-1),1,4))</f>
        <v>21.733333333333331</v>
      </c>
      <c r="K23" s="48">
        <f ca="1">AVERAGE(OFFSET('Pessimistic QTR'!$C23,0,4*(COLUMNS('Pessimistic QTR'!$C23:K23)-1),1,4))</f>
        <v>22.508333333333333</v>
      </c>
      <c r="L23" s="48">
        <f ca="1">AVERAGE(OFFSET('Pessimistic QTR'!$C23,0,4*(COLUMNS('Pessimistic QTR'!$C23:L23)-1),1,4))</f>
        <v>23.091666666666665</v>
      </c>
      <c r="M23" s="48">
        <f ca="1">AVERAGE(OFFSET('Pessimistic QTR'!$C23,0,4*(COLUMNS('Pessimistic QTR'!$C23:M23)-1),1,4))</f>
        <v>23.883333333333336</v>
      </c>
      <c r="N23" s="48">
        <f ca="1">AVERAGE(OFFSET('Pessimistic QTR'!$C23,0,4*(COLUMNS('Pessimistic QTR'!$C23:N23)-1),1,4))</f>
        <v>23.675000000000001</v>
      </c>
      <c r="O23" s="48">
        <f ca="1">AVERAGE(OFFSET('Pessimistic QTR'!$C23,0,4*(COLUMNS('Pessimistic QTR'!$C23:O23)-1),1,4))</f>
        <v>24.083333333333332</v>
      </c>
      <c r="P23" s="48">
        <f ca="1">AVERAGE(OFFSET('Pessimistic QTR'!$C23,0,4*(COLUMNS('Pessimistic QTR'!$C23:P23)-1),1,4))</f>
        <v>24.875</v>
      </c>
      <c r="Q23" s="48">
        <f ca="1">AVERAGE(OFFSET('Pessimistic QTR'!$C23,0,4*(COLUMNS('Pessimistic QTR'!$C23:Q23)-1),1,4))</f>
        <v>24.666666666666668</v>
      </c>
      <c r="R23" s="48">
        <f ca="1">AVERAGE(OFFSET('Pessimistic QTR'!$C23,0,4*(COLUMNS('Pessimistic QTR'!$C23:R23)-1),1,4))</f>
        <v>24.174999999999997</v>
      </c>
      <c r="S23" s="48">
        <f ca="1">AVERAGE(OFFSET('Pessimistic QTR'!$C23,0,4*(COLUMNS('Pessimistic QTR'!$C23:S23)-1),1,4))</f>
        <v>23.7</v>
      </c>
      <c r="T23" s="48">
        <f ca="1">AVERAGE(OFFSET('Pessimistic QTR'!$C23,0,4*(COLUMNS('Pessimistic QTR'!$C23:T23)-1),1,4))</f>
        <v>23.666666666666668</v>
      </c>
      <c r="U23" s="48">
        <f ca="1">AVERAGE(OFFSET('Pessimistic QTR'!$C23,0,4*(COLUMNS('Pessimistic QTR'!$C23:U23)-1),1,4))</f>
        <v>23.916666666666664</v>
      </c>
      <c r="V23" s="48">
        <f ca="1">AVERAGE(OFFSET('Pessimistic QTR'!$C23,0,4*(COLUMNS('Pessimistic QTR'!$C23:V23)-1),1,4))</f>
        <v>24.416666666666668</v>
      </c>
      <c r="W23" s="48">
        <f ca="1">AVERAGE(OFFSET('Pessimistic QTR'!$C23,0,4*(COLUMNS('Pessimistic QTR'!$C23:W23)-1),1,4))</f>
        <v>24.4</v>
      </c>
      <c r="X23" s="48">
        <f ca="1">AVERAGE(OFFSET('Pessimistic QTR'!$C23,0,4*(COLUMNS('Pessimistic QTR'!$C23:X23)-1),1,4))</f>
        <v>23.433333333333334</v>
      </c>
      <c r="Y23" s="48">
        <f ca="1">AVERAGE(OFFSET('Pessimistic QTR'!$C23,0,4*(COLUMNS('Pessimistic QTR'!$C23:Y23)-1),1,4))</f>
        <v>23.024999999999999</v>
      </c>
      <c r="Z23" s="48">
        <f ca="1">AVERAGE(OFFSET('Pessimistic QTR'!$C23,0,4*(COLUMNS('Pessimistic QTR'!$C23:Z23)-1),1,4))</f>
        <v>22.491666666666667</v>
      </c>
      <c r="AA23" s="48">
        <f ca="1">AVERAGE(OFFSET('Pessimistic QTR'!$C23,0,4*(COLUMNS('Pessimistic QTR'!$C23:AA23)-1),1,4))</f>
        <v>22.116666666666667</v>
      </c>
      <c r="AB23" s="48">
        <f ca="1">AVERAGE(OFFSET('Pessimistic QTR'!$C23,0,4*(COLUMNS('Pessimistic QTR'!$C23:AB23)-1),1,4))</f>
        <v>22.008333333333333</v>
      </c>
      <c r="AC23" s="48">
        <f ca="1">AVERAGE(OFFSET('Pessimistic QTR'!$C23,0,4*(COLUMNS('Pessimistic QTR'!$C23:AC23)-1),1,4))</f>
        <v>22.141666666666666</v>
      </c>
      <c r="AD23" s="48">
        <f ca="1">AVERAGE(OFFSET('Pessimistic QTR'!$C23,0,4*(COLUMNS('Pessimistic QTR'!$C23:AD23)-1),1,4))</f>
        <v>22.191666666666663</v>
      </c>
      <c r="AE23" s="48">
        <f ca="1">AVERAGE(OFFSET('Pessimistic QTR'!$C23,0,4*(COLUMNS('Pessimistic QTR'!$C23:AE23)-1),1,4))</f>
        <v>21.658333333333331</v>
      </c>
      <c r="AF23" s="48">
        <f ca="1">AVERAGE(OFFSET('Pessimistic QTR'!$C23,0,4*(COLUMNS('Pessimistic QTR'!$C23:AF23)-1),1,4))</f>
        <v>21.283333333333331</v>
      </c>
      <c r="AG23" s="49">
        <f ca="1">AVERAGE(OFFSET('Pessimistic QTR'!$C23,0,4*(COLUMNS('Pessimistic QTR'!$C23:AG23)-1),1,4))</f>
        <v>21.94166666666667</v>
      </c>
      <c r="AH23" s="49">
        <f ca="1">AVERAGE(OFFSET('Pessimistic QTR'!$C23,0,4*(COLUMNS('Pessimistic QTR'!$C23:AH23)-1),1,4))</f>
        <v>21.466666666666665</v>
      </c>
      <c r="AI23" s="49">
        <f ca="1">AVERAGE(OFFSET('Pessimistic QTR'!$C23,0,4*(COLUMNS('Pessimistic QTR'!$C23:AI23)-1),1,4))</f>
        <v>20.7</v>
      </c>
      <c r="AJ23" s="50">
        <f ca="1">AVERAGE(OFFSET('Pessimistic QTR'!$C23,0,4*(COLUMNS('Pessimistic QTR'!$C23:AJ23)-1),1,4))</f>
        <v>20.566669166666667</v>
      </c>
      <c r="AK23" s="50">
        <f ca="1">AVERAGE(OFFSET('Pessimistic QTR'!$C23,0,4*(COLUMNS('Pessimistic QTR'!$C23:AK23)-1),1,4))</f>
        <v>20.566669999999998</v>
      </c>
      <c r="AL23" s="50">
        <f ca="1">AVERAGE(OFFSET('Pessimistic QTR'!$C23,0,4*(COLUMNS('Pessimistic QTR'!$C23:AL23)-1),1,4))</f>
        <v>20.566669999999998</v>
      </c>
      <c r="AM23" s="50">
        <f ca="1">AVERAGE(OFFSET('Pessimistic QTR'!$C23,0,4*(COLUMNS('Pessimistic QTR'!$C23:AM23)-1),1,4))</f>
        <v>20.566669999999998</v>
      </c>
      <c r="AN23" s="50">
        <f ca="1">AVERAGE(OFFSET('Pessimistic QTR'!$C23,0,4*(COLUMNS('Pessimistic QTR'!$C23:AN23)-1),1,4))</f>
        <v>20.566669999999998</v>
      </c>
      <c r="AO23" s="50">
        <f ca="1">AVERAGE(OFFSET('Pessimistic QTR'!$C23,0,4*(COLUMNS('Pessimistic QTR'!$C23:AO23)-1),1,4))</f>
        <v>20.566669999999998</v>
      </c>
      <c r="AP23" s="50">
        <f ca="1">AVERAGE(OFFSET('Pessimistic QTR'!$C23,0,4*(COLUMNS('Pessimistic QTR'!$C23:AP23)-1),1,4))</f>
        <v>20.566669999999998</v>
      </c>
      <c r="AQ23" s="18"/>
    </row>
    <row r="24" spans="1:43" x14ac:dyDescent="0.2">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8"/>
      <c r="AK24" s="8"/>
      <c r="AL24" s="8"/>
      <c r="AM24" s="8"/>
      <c r="AN24" s="8"/>
      <c r="AO24" s="8"/>
      <c r="AP24" s="8"/>
      <c r="AQ24" s="18"/>
    </row>
    <row r="25" spans="1:43" x14ac:dyDescent="0.2">
      <c r="A25" t="str">
        <f>'Baseline QTR'!A25</f>
        <v>KS_PIR</v>
      </c>
      <c r="B25" t="str">
        <f>'Baseline QTR'!B25</f>
        <v>Personal income (mil. $2012)</v>
      </c>
      <c r="C25" s="5">
        <f ca="1">AVERAGE(OFFSET('Pessimistic QTR'!$C25,0,4*(COLUMNS('Pessimistic QTR'!$C25:C25)-1),1,4))</f>
        <v>76029.789523383835</v>
      </c>
      <c r="D25" s="5">
        <f ca="1">AVERAGE(OFFSET('Pessimistic QTR'!$C25,0,4*(COLUMNS('Pessimistic QTR'!$C25:D25)-1),1,4))</f>
        <v>78161.395894043701</v>
      </c>
      <c r="E25" s="5">
        <f ca="1">AVERAGE(OFFSET('Pessimistic QTR'!$C25,0,4*(COLUMNS('Pessimistic QTR'!$C25:E25)-1),1,4))</f>
        <v>81990.641035459746</v>
      </c>
      <c r="F25" s="5">
        <f ca="1">AVERAGE(OFFSET('Pessimistic QTR'!$C25,0,4*(COLUMNS('Pessimistic QTR'!$C25:F25)-1),1,4))</f>
        <v>82897.896638982143</v>
      </c>
      <c r="G25" s="5">
        <f ca="1">AVERAGE(OFFSET('Pessimistic QTR'!$C25,0,4*(COLUMNS('Pessimistic QTR'!$C25:G25)-1),1,4))</f>
        <v>85358.990852102201</v>
      </c>
      <c r="H25" s="5">
        <f ca="1">AVERAGE(OFFSET('Pessimistic QTR'!$C25,0,4*(COLUMNS('Pessimistic QTR'!$C25:H25)-1),1,4))</f>
        <v>88726.453538132017</v>
      </c>
      <c r="I25" s="5">
        <f ca="1">AVERAGE(OFFSET('Pessimistic QTR'!$C25,0,4*(COLUMNS('Pessimistic QTR'!$C25:I25)-1),1,4))</f>
        <v>94143.849906528601</v>
      </c>
      <c r="J25" s="5">
        <f ca="1">AVERAGE(OFFSET('Pessimistic QTR'!$C25,0,4*(COLUMNS('Pessimistic QTR'!$C25:J25)-1),1,4))</f>
        <v>101003.37686824064</v>
      </c>
      <c r="K25" s="5">
        <f ca="1">AVERAGE(OFFSET('Pessimistic QTR'!$C25,0,4*(COLUMNS('Pessimistic QTR'!$C25:K25)-1),1,4))</f>
        <v>113246.11575803536</v>
      </c>
      <c r="L25" s="5">
        <f ca="1">AVERAGE(OFFSET('Pessimistic QTR'!$C25,0,4*(COLUMNS('Pessimistic QTR'!$C25:L25)-1),1,4))</f>
        <v>121766.53991341381</v>
      </c>
      <c r="M25" s="5">
        <f ca="1">AVERAGE(OFFSET('Pessimistic QTR'!$C25,0,4*(COLUMNS('Pessimistic QTR'!$C25:M25)-1),1,4))</f>
        <v>126393.69475184839</v>
      </c>
      <c r="N25" s="5">
        <f ca="1">AVERAGE(OFFSET('Pessimistic QTR'!$C25,0,4*(COLUMNS('Pessimistic QTR'!$C25:N25)-1),1,4))</f>
        <v>125316.32892990684</v>
      </c>
      <c r="O25" s="5">
        <f ca="1">AVERAGE(OFFSET('Pessimistic QTR'!$C25,0,4*(COLUMNS('Pessimistic QTR'!$C25:O25)-1),1,4))</f>
        <v>124381.60943540388</v>
      </c>
      <c r="P25" s="5">
        <f ca="1">AVERAGE(OFFSET('Pessimistic QTR'!$C25,0,4*(COLUMNS('Pessimistic QTR'!$C25:P25)-1),1,4))</f>
        <v>125108.96198421053</v>
      </c>
      <c r="Q25" s="5">
        <f ca="1">AVERAGE(OFFSET('Pessimistic QTR'!$C25,0,4*(COLUMNS('Pessimistic QTR'!$C25:Q25)-1),1,4))</f>
        <v>133169.51663841264</v>
      </c>
      <c r="R25" s="5">
        <f ca="1">AVERAGE(OFFSET('Pessimistic QTR'!$C25,0,4*(COLUMNS('Pessimistic QTR'!$C25:R25)-1),1,4))</f>
        <v>133230.39460114512</v>
      </c>
      <c r="S25" s="5">
        <f ca="1">AVERAGE(OFFSET('Pessimistic QTR'!$C25,0,4*(COLUMNS('Pessimistic QTR'!$C25:S25)-1),1,4))</f>
        <v>143540.48446635526</v>
      </c>
      <c r="T25" s="5">
        <f ca="1">AVERAGE(OFFSET('Pessimistic QTR'!$C25,0,4*(COLUMNS('Pessimistic QTR'!$C25:T25)-1),1,4))</f>
        <v>152154.76575999171</v>
      </c>
      <c r="U25" s="5">
        <f ca="1">AVERAGE(OFFSET('Pessimistic QTR'!$C25,0,4*(COLUMNS('Pessimistic QTR'!$C25:U25)-1),1,4))</f>
        <v>152415.91310053156</v>
      </c>
      <c r="V25" s="5">
        <f ca="1">AVERAGE(OFFSET('Pessimistic QTR'!$C25,0,4*(COLUMNS('Pessimistic QTR'!$C25:V25)-1),1,4))</f>
        <v>141708.68015114707</v>
      </c>
      <c r="W25" s="5">
        <f ca="1">AVERAGE(OFFSET('Pessimistic QTR'!$C25,0,4*(COLUMNS('Pessimistic QTR'!$C25:W25)-1),1,4))</f>
        <v>142693.35935802574</v>
      </c>
      <c r="X25" s="5">
        <f ca="1">AVERAGE(OFFSET('Pessimistic QTR'!$C25,0,4*(COLUMNS('Pessimistic QTR'!$C25:X25)-1),1,4))</f>
        <v>149121.51689223689</v>
      </c>
      <c r="Y25" s="5">
        <f ca="1">AVERAGE(OFFSET('Pessimistic QTR'!$C25,0,4*(COLUMNS('Pessimistic QTR'!$C25:Y25)-1),1,4))</f>
        <v>163709.30522078567</v>
      </c>
      <c r="Z25" s="5">
        <f ca="1">AVERAGE(OFFSET('Pessimistic QTR'!$C25,0,4*(COLUMNS('Pessimistic QTR'!$C25:Z25)-1),1,4))</f>
        <v>166445.82870574013</v>
      </c>
      <c r="AA25" s="5">
        <f ca="1">AVERAGE(OFFSET('Pessimistic QTR'!$C25,0,4*(COLUMNS('Pessimistic QTR'!$C25:AA25)-1),1,4))</f>
        <v>179994.20268409251</v>
      </c>
      <c r="AB25" s="5">
        <f ca="1">AVERAGE(OFFSET('Pessimistic QTR'!$C25,0,4*(COLUMNS('Pessimistic QTR'!$C25:AB25)-1),1,4))</f>
        <v>191527.19336742704</v>
      </c>
      <c r="AC25" s="5">
        <f ca="1">AVERAGE(OFFSET('Pessimistic QTR'!$C25,0,4*(COLUMNS('Pessimistic QTR'!$C25:AC25)-1),1,4))</f>
        <v>201734.2912540852</v>
      </c>
      <c r="AD25" s="5">
        <f ca="1">AVERAGE(OFFSET('Pessimistic QTR'!$C25,0,4*(COLUMNS('Pessimistic QTR'!$C25:AD25)-1),1,4))</f>
        <v>212182.13611670997</v>
      </c>
      <c r="AE25" s="5">
        <f ca="1">AVERAGE(OFFSET('Pessimistic QTR'!$C25,0,4*(COLUMNS('Pessimistic QTR'!$C25:AE25)-1),1,4))</f>
        <v>223267.72365821982</v>
      </c>
      <c r="AF25" s="5">
        <f ca="1">AVERAGE(OFFSET('Pessimistic QTR'!$C25,0,4*(COLUMNS('Pessimistic QTR'!$C25:AF25)-1),1,4))</f>
        <v>238367.42810295199</v>
      </c>
      <c r="AG25" s="46">
        <f ca="1">AVERAGE(OFFSET('Pessimistic QTR'!$C25,0,4*(COLUMNS('Pessimistic QTR'!$C25:AG25)-1),1,4))</f>
        <v>251307.6323580154</v>
      </c>
      <c r="AH25" s="46">
        <f ca="1">AVERAGE(OFFSET('Pessimistic QTR'!$C25,0,4*(COLUMNS('Pessimistic QTR'!$C25:AH25)-1),1,4))</f>
        <v>260541.94660870955</v>
      </c>
      <c r="AI25" s="9">
        <f ca="1">AVERAGE(OFFSET('Pessimistic QTR'!$C25,0,4*(COLUMNS('Pessimistic QTR'!$C25:AI25)-1),1,4))</f>
        <v>251400.61701967212</v>
      </c>
      <c r="AJ25" s="9">
        <f ca="1">AVERAGE(OFFSET('Pessimistic QTR'!$C25,0,4*(COLUMNS('Pessimistic QTR'!$C25:AJ25)-1),1,4))</f>
        <v>250808.31208915135</v>
      </c>
      <c r="AK25" s="9">
        <f ca="1">AVERAGE(OFFSET('Pessimistic QTR'!$C25,0,4*(COLUMNS('Pessimistic QTR'!$C25:AK25)-1),1,4))</f>
        <v>250113.52500000002</v>
      </c>
      <c r="AL25" s="9">
        <f ca="1">AVERAGE(OFFSET('Pessimistic QTR'!$C25,0,4*(COLUMNS('Pessimistic QTR'!$C25:AL25)-1),1,4))</f>
        <v>254886.72499999998</v>
      </c>
      <c r="AM25" s="9">
        <f ca="1">AVERAGE(OFFSET('Pessimistic QTR'!$C25,0,4*(COLUMNS('Pessimistic QTR'!$C25:AM25)-1),1,4))</f>
        <v>263021.15000000002</v>
      </c>
      <c r="AN25" s="9">
        <f ca="1">AVERAGE(OFFSET('Pessimistic QTR'!$C25,0,4*(COLUMNS('Pessimistic QTR'!$C25:AN25)-1),1,4))</f>
        <v>272471.57500000001</v>
      </c>
      <c r="AO25" s="9">
        <f ca="1">AVERAGE(OFFSET('Pessimistic QTR'!$C25,0,4*(COLUMNS('Pessimistic QTR'!$C25:AO25)-1),1,4))</f>
        <v>282753.67499999999</v>
      </c>
      <c r="AP25" s="9">
        <f ca="1">AVERAGE(OFFSET('Pessimistic QTR'!$C25,0,4*(COLUMNS('Pessimistic QTR'!$C25:AP25)-1),1,4))</f>
        <v>293954.8</v>
      </c>
      <c r="AQ25" s="18"/>
    </row>
    <row r="26" spans="1:43" x14ac:dyDescent="0.2">
      <c r="A26" t="str">
        <f>'Baseline QTR'!A26</f>
        <v>KS_PI</v>
      </c>
      <c r="B26" t="str">
        <f>'Baseline QTR'!B26</f>
        <v>Personal income (mil. $)</v>
      </c>
      <c r="C26" s="5">
        <f ca="1">AVERAGE(OFFSET('Pessimistic QTR'!$C26,0,4*(COLUMNS('Pessimistic QTR'!$C26:C26)-1),1,4))</f>
        <v>48078.847999999984</v>
      </c>
      <c r="D26" s="5">
        <f ca="1">AVERAGE(OFFSET('Pessimistic QTR'!$C26,0,4*(COLUMNS('Pessimistic QTR'!$C26:D26)-1),1,4))</f>
        <v>51077.848999999987</v>
      </c>
      <c r="E26" s="5">
        <f ca="1">AVERAGE(OFFSET('Pessimistic QTR'!$C26,0,4*(COLUMNS('Pessimistic QTR'!$C26:E26)-1),1,4))</f>
        <v>55011.205999999969</v>
      </c>
      <c r="F26" s="5">
        <f ca="1">AVERAGE(OFFSET('Pessimistic QTR'!$C26,0,4*(COLUMNS('Pessimistic QTR'!$C26:F26)-1),1,4))</f>
        <v>56999.059999999954</v>
      </c>
      <c r="G26" s="5">
        <f ca="1">AVERAGE(OFFSET('Pessimistic QTR'!$C26,0,4*(COLUMNS('Pessimistic QTR'!$C26:G26)-1),1,4))</f>
        <v>59921.355999999956</v>
      </c>
      <c r="H26" s="5">
        <f ca="1">AVERAGE(OFFSET('Pessimistic QTR'!$C26,0,4*(COLUMNS('Pessimistic QTR'!$C26:H26)-1),1,4))</f>
        <v>63594.196999999971</v>
      </c>
      <c r="I26" s="5">
        <f ca="1">AVERAGE(OFFSET('Pessimistic QTR'!$C26,0,4*(COLUMNS('Pessimistic QTR'!$C26:I26)-1),1,4))</f>
        <v>68923.739999999962</v>
      </c>
      <c r="J26" s="5">
        <f ca="1">AVERAGE(OFFSET('Pessimistic QTR'!$C26,0,4*(COLUMNS('Pessimistic QTR'!$C26:J26)-1),1,4))</f>
        <v>75229.397999999986</v>
      </c>
      <c r="K26" s="5">
        <f ca="1">AVERAGE(OFFSET('Pessimistic QTR'!$C26,0,4*(COLUMNS('Pessimistic QTR'!$C26:K26)-1),1,4))</f>
        <v>85020.396999999954</v>
      </c>
      <c r="L26" s="5">
        <f ca="1">AVERAGE(OFFSET('Pessimistic QTR'!$C26,0,4*(COLUMNS('Pessimistic QTR'!$C26:L26)-1),1,4))</f>
        <v>92754.749999999942</v>
      </c>
      <c r="M26" s="5">
        <f ca="1">AVERAGE(OFFSET('Pessimistic QTR'!$C26,0,4*(COLUMNS('Pessimistic QTR'!$C26:M26)-1),1,4))</f>
        <v>98697.012999999948</v>
      </c>
      <c r="N26" s="5">
        <f ca="1">AVERAGE(OFFSET('Pessimistic QTR'!$C26,0,4*(COLUMNS('Pessimistic QTR'!$C26:N26)-1),1,4))</f>
        <v>99821.200999999943</v>
      </c>
      <c r="O26" s="5">
        <f ca="1">AVERAGE(OFFSET('Pessimistic QTR'!$C26,0,4*(COLUMNS('Pessimistic QTR'!$C26:O26)-1),1,4))</f>
        <v>100376.59799999991</v>
      </c>
      <c r="P26" s="5">
        <f ca="1">AVERAGE(OFFSET('Pessimistic QTR'!$C26,0,4*(COLUMNS('Pessimistic QTR'!$C26:P26)-1),1,4))</f>
        <v>103089.01599999987</v>
      </c>
      <c r="Q26" s="5">
        <f ca="1">AVERAGE(OFFSET('Pessimistic QTR'!$C26,0,4*(COLUMNS('Pessimistic QTR'!$C26:Q26)-1),1,4))</f>
        <v>112496.22699999987</v>
      </c>
      <c r="R26" s="5">
        <f ca="1">AVERAGE(OFFSET('Pessimistic QTR'!$C26,0,4*(COLUMNS('Pessimistic QTR'!$C26:R26)-1),1,4))</f>
        <v>115744.46199999985</v>
      </c>
      <c r="S26" s="5">
        <f ca="1">AVERAGE(OFFSET('Pessimistic QTR'!$C26,0,4*(COLUMNS('Pessimistic QTR'!$C26:S26)-1),1,4))</f>
        <v>128228.89999999979</v>
      </c>
      <c r="T26" s="5">
        <f ca="1">AVERAGE(OFFSET('Pessimistic QTR'!$C26,0,4*(COLUMNS('Pessimistic QTR'!$C26:T26)-1),1,4))</f>
        <v>139403.50299999979</v>
      </c>
      <c r="U26" s="5">
        <f ca="1">AVERAGE(OFFSET('Pessimistic QTR'!$C26,0,4*(COLUMNS('Pessimistic QTR'!$C26:U26)-1),1,4))</f>
        <v>143766.4259999998</v>
      </c>
      <c r="V26" s="5">
        <f ca="1">AVERAGE(OFFSET('Pessimistic QTR'!$C26,0,4*(COLUMNS('Pessimistic QTR'!$C26:V26)-1),1,4))</f>
        <v>133277.09899999981</v>
      </c>
      <c r="W26" s="5">
        <f ca="1">AVERAGE(OFFSET('Pessimistic QTR'!$C26,0,4*(COLUMNS('Pessimistic QTR'!$C26:W26)-1),1,4))</f>
        <v>136630.83799999984</v>
      </c>
      <c r="X26" s="5">
        <f ca="1">AVERAGE(OFFSET('Pessimistic QTR'!$C26,0,4*(COLUMNS('Pessimistic QTR'!$C26:X26)-1),1,4))</f>
        <v>146398.67499999987</v>
      </c>
      <c r="Y26" s="5">
        <f ca="1">AVERAGE(OFFSET('Pessimistic QTR'!$C26,0,4*(COLUMNS('Pessimistic QTR'!$C26:Y26)-1),1,4))</f>
        <v>163728.01999999984</v>
      </c>
      <c r="Z26" s="5">
        <f ca="1">AVERAGE(OFFSET('Pessimistic QTR'!$C26,0,4*(COLUMNS('Pessimistic QTR'!$C26:Z26)-1),1,4))</f>
        <v>168702.25899999985</v>
      </c>
      <c r="AA26" s="5">
        <f ca="1">AVERAGE(OFFSET('Pessimistic QTR'!$C26,0,4*(COLUMNS('Pessimistic QTR'!$C26:AA26)-1),1,4))</f>
        <v>185203.64699999991</v>
      </c>
      <c r="AB26" s="5">
        <f ca="1">AVERAGE(OFFSET('Pessimistic QTR'!$C26,0,4*(COLUMNS('Pessimistic QTR'!$C26:AB26)-1),1,4))</f>
        <v>197496.54899999988</v>
      </c>
      <c r="AC26" s="5">
        <f ca="1">AVERAGE(OFFSET('Pessimistic QTR'!$C26,0,4*(COLUMNS('Pessimistic QTR'!$C26:AC26)-1),1,4))</f>
        <v>210119.40499999982</v>
      </c>
      <c r="AD26" s="5">
        <f ca="1">AVERAGE(OFFSET('Pessimistic QTR'!$C26,0,4*(COLUMNS('Pessimistic QTR'!$C26:AD26)-1),1,4))</f>
        <v>225039.77799999985</v>
      </c>
      <c r="AE26" s="5">
        <f ca="1">AVERAGE(OFFSET('Pessimistic QTR'!$C26,0,4*(COLUMNS('Pessimistic QTR'!$C26:AE26)-1),1,4))</f>
        <v>241853.59799999982</v>
      </c>
      <c r="AF26" s="5">
        <f ca="1">AVERAGE(OFFSET('Pessimistic QTR'!$C26,0,4*(COLUMNS('Pessimistic QTR'!$C26:AF26)-1),1,4))</f>
        <v>262055.67899999995</v>
      </c>
      <c r="AG26" s="46">
        <f ca="1">AVERAGE(OFFSET('Pessimistic QTR'!$C26,0,4*(COLUMNS('Pessimistic QTR'!$C26:AG26)-1),1,4))</f>
        <v>279296.61699999997</v>
      </c>
      <c r="AH26" s="46">
        <f ca="1">AVERAGE(OFFSET('Pessimistic QTR'!$C26,0,4*(COLUMNS('Pessimistic QTR'!$C26:AH26)-1),1,4))</f>
        <v>301123.63500000007</v>
      </c>
      <c r="AI26" s="9">
        <f ca="1">AVERAGE(OFFSET('Pessimistic QTR'!$C26,0,4*(COLUMNS('Pessimistic QTR'!$C26:AI26)-1),1,4))</f>
        <v>308879.08450528467</v>
      </c>
      <c r="AJ26" s="9">
        <f ca="1">AVERAGE(OFFSET('Pessimistic QTR'!$C26,0,4*(COLUMNS('Pessimistic QTR'!$C26:AJ26)-1),1,4))</f>
        <v>320732.97844189865</v>
      </c>
      <c r="AK26" s="9">
        <f ca="1">AVERAGE(OFFSET('Pessimistic QTR'!$C26,0,4*(COLUMNS('Pessimistic QTR'!$C26:AK26)-1),1,4))</f>
        <v>329422.3</v>
      </c>
      <c r="AL26" s="9">
        <f ca="1">AVERAGE(OFFSET('Pessimistic QTR'!$C26,0,4*(COLUMNS('Pessimistic QTR'!$C26:AL26)-1),1,4))</f>
        <v>341782.6</v>
      </c>
      <c r="AM26" s="9">
        <f ca="1">AVERAGE(OFFSET('Pessimistic QTR'!$C26,0,4*(COLUMNS('Pessimistic QTR'!$C26:AM26)-1),1,4))</f>
        <v>358154.95</v>
      </c>
      <c r="AN26" s="9">
        <f ca="1">AVERAGE(OFFSET('Pessimistic QTR'!$C26,0,4*(COLUMNS('Pessimistic QTR'!$C26:AN26)-1),1,4))</f>
        <v>376310.75000000006</v>
      </c>
      <c r="AO26" s="9">
        <f ca="1">AVERAGE(OFFSET('Pessimistic QTR'!$C26,0,4*(COLUMNS('Pessimistic QTR'!$C26:AO26)-1),1,4))</f>
        <v>395954.35</v>
      </c>
      <c r="AP26" s="9">
        <f ca="1">AVERAGE(OFFSET('Pessimistic QTR'!$C26,0,4*(COLUMNS('Pessimistic QTR'!$C26:AP26)-1),1,4))</f>
        <v>417531.8</v>
      </c>
      <c r="AQ26" s="18"/>
    </row>
    <row r="27" spans="1:43" x14ac:dyDescent="0.2">
      <c r="A27" t="str">
        <f>'Baseline QTR'!A27</f>
        <v>KS_PIWS</v>
      </c>
      <c r="B27" t="str">
        <f>'Baseline QTR'!B27</f>
        <v xml:space="preserve">  Wage and salary disbursements (mil. $)</v>
      </c>
      <c r="C27" s="5">
        <f ca="1">AVERAGE(OFFSET('Pessimistic QTR'!$C27,0,4*(COLUMNS('Pessimistic QTR'!$C27:C27)-1),1,4))</f>
        <v>30108.644</v>
      </c>
      <c r="D27" s="5">
        <f ca="1">AVERAGE(OFFSET('Pessimistic QTR'!$C27,0,4*(COLUMNS('Pessimistic QTR'!$C27:D27)-1),1,4))</f>
        <v>31973.364999999998</v>
      </c>
      <c r="E27" s="5">
        <f ca="1">AVERAGE(OFFSET('Pessimistic QTR'!$C27,0,4*(COLUMNS('Pessimistic QTR'!$C27:E27)-1),1,4))</f>
        <v>34891.162999999993</v>
      </c>
      <c r="F27" s="5">
        <f ca="1">AVERAGE(OFFSET('Pessimistic QTR'!$C27,0,4*(COLUMNS('Pessimistic QTR'!$C27:F27)-1),1,4))</f>
        <v>35259.692999999985</v>
      </c>
      <c r="G27" s="5">
        <f ca="1">AVERAGE(OFFSET('Pessimistic QTR'!$C27,0,4*(COLUMNS('Pessimistic QTR'!$C27:G27)-1),1,4))</f>
        <v>36538.616999999969</v>
      </c>
      <c r="H27" s="5">
        <f ca="1">AVERAGE(OFFSET('Pessimistic QTR'!$C27,0,4*(COLUMNS('Pessimistic QTR'!$C27:H27)-1),1,4))</f>
        <v>38810.772999999979</v>
      </c>
      <c r="I27" s="5">
        <f ca="1">AVERAGE(OFFSET('Pessimistic QTR'!$C27,0,4*(COLUMNS('Pessimistic QTR'!$C27:I27)-1),1,4))</f>
        <v>42815.449999999968</v>
      </c>
      <c r="J27" s="5">
        <f ca="1">AVERAGE(OFFSET('Pessimistic QTR'!$C27,0,4*(COLUMNS('Pessimistic QTR'!$C27:J27)-1),1,4))</f>
        <v>48886.184999999969</v>
      </c>
      <c r="K27" s="5">
        <f ca="1">AVERAGE(OFFSET('Pessimistic QTR'!$C27,0,4*(COLUMNS('Pessimistic QTR'!$C27:K27)-1),1,4))</f>
        <v>56051.766999999956</v>
      </c>
      <c r="L27" s="5">
        <f ca="1">AVERAGE(OFFSET('Pessimistic QTR'!$C27,0,4*(COLUMNS('Pessimistic QTR'!$C27:L27)-1),1,4))</f>
        <v>63308.568999999974</v>
      </c>
      <c r="M27" s="5">
        <f ca="1">AVERAGE(OFFSET('Pessimistic QTR'!$C27,0,4*(COLUMNS('Pessimistic QTR'!$C27:M27)-1),1,4))</f>
        <v>66699.557999999946</v>
      </c>
      <c r="N27" s="5">
        <f ca="1">AVERAGE(OFFSET('Pessimistic QTR'!$C27,0,4*(COLUMNS('Pessimistic QTR'!$C27:N27)-1),1,4))</f>
        <v>65736.61699999994</v>
      </c>
      <c r="O27" s="5">
        <f ca="1">AVERAGE(OFFSET('Pessimistic QTR'!$C27,0,4*(COLUMNS('Pessimistic QTR'!$C27:O27)-1),1,4))</f>
        <v>64624.56799999997</v>
      </c>
      <c r="P27" s="5">
        <f ca="1">AVERAGE(OFFSET('Pessimistic QTR'!$C27,0,4*(COLUMNS('Pessimistic QTR'!$C27:P27)-1),1,4))</f>
        <v>65158.547999999973</v>
      </c>
      <c r="Q27" s="5">
        <f ca="1">AVERAGE(OFFSET('Pessimistic QTR'!$C27,0,4*(COLUMNS('Pessimistic QTR'!$C27:Q27)-1),1,4))</f>
        <v>67071.448999999964</v>
      </c>
      <c r="R27" s="5">
        <f ca="1">AVERAGE(OFFSET('Pessimistic QTR'!$C27,0,4*(COLUMNS('Pessimistic QTR'!$C27:R27)-1),1,4))</f>
        <v>70550.11599999998</v>
      </c>
      <c r="S27" s="5">
        <f ca="1">AVERAGE(OFFSET('Pessimistic QTR'!$C27,0,4*(COLUMNS('Pessimistic QTR'!$C27:S27)-1),1,4))</f>
        <v>77362.752999999953</v>
      </c>
      <c r="T27" s="5">
        <f ca="1">AVERAGE(OFFSET('Pessimistic QTR'!$C27,0,4*(COLUMNS('Pessimistic QTR'!$C27:T27)-1),1,4))</f>
        <v>84049.660999999949</v>
      </c>
      <c r="U27" s="5">
        <f ca="1">AVERAGE(OFFSET('Pessimistic QTR'!$C27,0,4*(COLUMNS('Pessimistic QTR'!$C27:U27)-1),1,4))</f>
        <v>86351.53999999995</v>
      </c>
      <c r="V27" s="5">
        <f ca="1">AVERAGE(OFFSET('Pessimistic QTR'!$C27,0,4*(COLUMNS('Pessimistic QTR'!$C27:V27)-1),1,4))</f>
        <v>83144.210999999923</v>
      </c>
      <c r="W27" s="5">
        <f ca="1">AVERAGE(OFFSET('Pessimistic QTR'!$C27,0,4*(COLUMNS('Pessimistic QTR'!$C27:W27)-1),1,4))</f>
        <v>84242.017999999924</v>
      </c>
      <c r="X27" s="5">
        <f ca="1">AVERAGE(OFFSET('Pessimistic QTR'!$C27,0,4*(COLUMNS('Pessimistic QTR'!$C27:X27)-1),1,4))</f>
        <v>89713.546999999904</v>
      </c>
      <c r="Y27" s="5">
        <f ca="1">AVERAGE(OFFSET('Pessimistic QTR'!$C27,0,4*(COLUMNS('Pessimistic QTR'!$C27:Y27)-1),1,4))</f>
        <v>96515.245999999897</v>
      </c>
      <c r="Z27" s="5">
        <f ca="1">AVERAGE(OFFSET('Pessimistic QTR'!$C27,0,4*(COLUMNS('Pessimistic QTR'!$C27:Z27)-1),1,4))</f>
        <v>101059.56699999988</v>
      </c>
      <c r="AA27" s="5">
        <f ca="1">AVERAGE(OFFSET('Pessimistic QTR'!$C27,0,4*(COLUMNS('Pessimistic QTR'!$C27:AA27)-1),1,4))</f>
        <v>109139.64099999984</v>
      </c>
      <c r="AB27" s="5">
        <f ca="1">AVERAGE(OFFSET('Pessimistic QTR'!$C27,0,4*(COLUMNS('Pessimistic QTR'!$C27:AB27)-1),1,4))</f>
        <v>115530.94299999982</v>
      </c>
      <c r="AC27" s="5">
        <f ca="1">AVERAGE(OFFSET('Pessimistic QTR'!$C27,0,4*(COLUMNS('Pessimistic QTR'!$C27:AC27)-1),1,4))</f>
        <v>123818.21699999984</v>
      </c>
      <c r="AD27" s="5">
        <f ca="1">AVERAGE(OFFSET('Pessimistic QTR'!$C27,0,4*(COLUMNS('Pessimistic QTR'!$C27:AD27)-1),1,4))</f>
        <v>134013.72399999984</v>
      </c>
      <c r="AE27" s="5">
        <f ca="1">AVERAGE(OFFSET('Pessimistic QTR'!$C27,0,4*(COLUMNS('Pessimistic QTR'!$C27:AE27)-1),1,4))</f>
        <v>147742.69799999989</v>
      </c>
      <c r="AF27" s="5">
        <f ca="1">AVERAGE(OFFSET('Pessimistic QTR'!$C27,0,4*(COLUMNS('Pessimistic QTR'!$C27:AF27)-1),1,4))</f>
        <v>159322.30299999987</v>
      </c>
      <c r="AG27" s="46">
        <f ca="1">AVERAGE(OFFSET('Pessimistic QTR'!$C27,0,4*(COLUMNS('Pessimistic QTR'!$C27:AG27)-1),1,4))</f>
        <v>167651.95999999988</v>
      </c>
      <c r="AH27" s="46">
        <f ca="1">AVERAGE(OFFSET('Pessimistic QTR'!$C27,0,4*(COLUMNS('Pessimistic QTR'!$C27:AH27)-1),1,4))</f>
        <v>185998.21499999991</v>
      </c>
      <c r="AI27" s="9">
        <f ca="1">AVERAGE(OFFSET('Pessimistic QTR'!$C27,0,4*(COLUMNS('Pessimistic QTR'!$C27:AI27)-1),1,4))</f>
        <v>199101.10528027479</v>
      </c>
      <c r="AJ27" s="9">
        <f ca="1">AVERAGE(OFFSET('Pessimistic QTR'!$C27,0,4*(COLUMNS('Pessimistic QTR'!$C27:AJ27)-1),1,4))</f>
        <v>203661.82680724235</v>
      </c>
      <c r="AK27" s="9">
        <f ca="1">AVERAGE(OFFSET('Pessimistic QTR'!$C27,0,4*(COLUMNS('Pessimistic QTR'!$C27:AK27)-1),1,4))</f>
        <v>206713.02499999999</v>
      </c>
      <c r="AL27" s="9">
        <f ca="1">AVERAGE(OFFSET('Pessimistic QTR'!$C27,0,4*(COLUMNS('Pessimistic QTR'!$C27:AL27)-1),1,4))</f>
        <v>211237.4</v>
      </c>
      <c r="AM27" s="9">
        <f ca="1">AVERAGE(OFFSET('Pessimistic QTR'!$C27,0,4*(COLUMNS('Pessimistic QTR'!$C27:AM27)-1),1,4))</f>
        <v>219673</v>
      </c>
      <c r="AN27" s="9">
        <f ca="1">AVERAGE(OFFSET('Pessimistic QTR'!$C27,0,4*(COLUMNS('Pessimistic QTR'!$C27:AN27)-1),1,4))</f>
        <v>230824.95</v>
      </c>
      <c r="AO27" s="9">
        <f ca="1">AVERAGE(OFFSET('Pessimistic QTR'!$C27,0,4*(COLUMNS('Pessimistic QTR'!$C27:AO27)-1),1,4))</f>
        <v>244436.17499999999</v>
      </c>
      <c r="AP27" s="9">
        <f ca="1">AVERAGE(OFFSET('Pessimistic QTR'!$C27,0,4*(COLUMNS('Pessimistic QTR'!$C27:AP27)-1),1,4))</f>
        <v>259779.45</v>
      </c>
      <c r="AQ27" s="18"/>
    </row>
    <row r="28" spans="1:43" x14ac:dyDescent="0.2">
      <c r="A28" t="str">
        <f>'Baseline QTR'!A28</f>
        <v>KS_PIPC</v>
      </c>
      <c r="B28" t="str">
        <f>'Baseline QTR'!B28</f>
        <v>Per capita personal income ($)</v>
      </c>
      <c r="C28" s="5">
        <f ca="1">AVERAGE(OFFSET('Pessimistic QTR'!$C28,0,4*(COLUMNS('Pessimistic QTR'!$C28:C28)-1),1,4))</f>
        <v>24046.549299834092</v>
      </c>
      <c r="D28" s="5">
        <f ca="1">AVERAGE(OFFSET('Pessimistic QTR'!$C28,0,4*(COLUMNS('Pessimistic QTR'!$C28:D28)-1),1,4))</f>
        <v>24905.051055656881</v>
      </c>
      <c r="E28" s="5">
        <f ca="1">AVERAGE(OFFSET('Pessimistic QTR'!$C28,0,4*(COLUMNS('Pessimistic QTR'!$C28:E28)-1),1,4))</f>
        <v>26467.868459697322</v>
      </c>
      <c r="F28" s="5">
        <f ca="1">AVERAGE(OFFSET('Pessimistic QTR'!$C28,0,4*(COLUMNS('Pessimistic QTR'!$C28:F28)-1),1,4))</f>
        <v>27013.207863837011</v>
      </c>
      <c r="G28" s="5">
        <f ca="1">AVERAGE(OFFSET('Pessimistic QTR'!$C28,0,4*(COLUMNS('Pessimistic QTR'!$C28:G28)-1),1,4))</f>
        <v>27998.269393511317</v>
      </c>
      <c r="H28" s="5">
        <f ca="1">AVERAGE(OFFSET('Pessimistic QTR'!$C28,0,4*(COLUMNS('Pessimistic QTR'!$C28:H28)-1),1,4))</f>
        <v>29350.108607971059</v>
      </c>
      <c r="I28" s="5">
        <f ca="1">AVERAGE(OFFSET('Pessimistic QTR'!$C28,0,4*(COLUMNS('Pessimistic QTR'!$C28:I28)-1),1,4))</f>
        <v>31417.693406071048</v>
      </c>
      <c r="J28" s="5">
        <f ca="1">AVERAGE(OFFSET('Pessimistic QTR'!$C28,0,4*(COLUMNS('Pessimistic QTR'!$C28:J28)-1),1,4))</f>
        <v>33741.453616369748</v>
      </c>
      <c r="K28" s="5">
        <f ca="1">AVERAGE(OFFSET('Pessimistic QTR'!$C28,0,4*(COLUMNS('Pessimistic QTR'!$C28:K28)-1),1,4))</f>
        <v>37386.627739279786</v>
      </c>
      <c r="L28" s="5">
        <f ca="1">AVERAGE(OFFSET('Pessimistic QTR'!$C28,0,4*(COLUMNS('Pessimistic QTR'!$C28:L28)-1),1,4))</f>
        <v>40014.57776015126</v>
      </c>
      <c r="M28" s="5">
        <f ca="1">AVERAGE(OFFSET('Pessimistic QTR'!$C28,0,4*(COLUMNS('Pessimistic QTR'!$C28:M28)-1),1,4))</f>
        <v>41916.575204511813</v>
      </c>
      <c r="N28" s="5">
        <f ca="1">AVERAGE(OFFSET('Pessimistic QTR'!$C28,0,4*(COLUMNS('Pessimistic QTR'!$C28:N28)-1),1,4))</f>
        <v>41834.416947468359</v>
      </c>
      <c r="O28" s="5">
        <f ca="1">AVERAGE(OFFSET('Pessimistic QTR'!$C28,0,4*(COLUMNS('Pessimistic QTR'!$C28:O28)-1),1,4))</f>
        <v>41556.21629654603</v>
      </c>
      <c r="P28" s="5">
        <f ca="1">AVERAGE(OFFSET('Pessimistic QTR'!$C28,0,4*(COLUMNS('Pessimistic QTR'!$C28:P28)-1),1,4))</f>
        <v>42319.943398494688</v>
      </c>
      <c r="Q28" s="5">
        <f ca="1">AVERAGE(OFFSET('Pessimistic QTR'!$C28,0,4*(COLUMNS('Pessimistic QTR'!$C28:Q28)-1),1,4))</f>
        <v>45751.904411670948</v>
      </c>
      <c r="R28" s="5">
        <f ca="1">AVERAGE(OFFSET('Pessimistic QTR'!$C28,0,4*(COLUMNS('Pessimistic QTR'!$C28:R28)-1),1,4))</f>
        <v>46434.793054261885</v>
      </c>
      <c r="S28" s="5">
        <f ca="1">AVERAGE(OFFSET('Pessimistic QTR'!$C28,0,4*(COLUMNS('Pessimistic QTR'!$C28:S28)-1),1,4))</f>
        <v>50540.69148259233</v>
      </c>
      <c r="T28" s="5">
        <f ca="1">AVERAGE(OFFSET('Pessimistic QTR'!$C28,0,4*(COLUMNS('Pessimistic QTR'!$C28:T28)-1),1,4))</f>
        <v>54190.917682514046</v>
      </c>
      <c r="U28" s="5">
        <f ca="1">AVERAGE(OFFSET('Pessimistic QTR'!$C28,0,4*(COLUMNS('Pessimistic QTR'!$C28:U28)-1),1,4))</f>
        <v>55305.544958251056</v>
      </c>
      <c r="V28" s="5">
        <f ca="1">AVERAGE(OFFSET('Pessimistic QTR'!$C28,0,4*(COLUMNS('Pessimistic QTR'!$C28:V28)-1),1,4))</f>
        <v>50750.541849669062</v>
      </c>
      <c r="W28" s="5">
        <f ca="1">AVERAGE(OFFSET('Pessimistic QTR'!$C28,0,4*(COLUMNS('Pessimistic QTR'!$C28:W28)-1),1,4))</f>
        <v>51499.976652277168</v>
      </c>
      <c r="X28" s="5">
        <f ca="1">AVERAGE(OFFSET('Pessimistic QTR'!$C28,0,4*(COLUMNS('Pessimistic QTR'!$C28:X28)-1),1,4))</f>
        <v>54821.529984174267</v>
      </c>
      <c r="Y28" s="5">
        <f ca="1">AVERAGE(OFFSET('Pessimistic QTR'!$C28,0,4*(COLUMNS('Pessimistic QTR'!$C28:Y28)-1),1,4))</f>
        <v>60757.597595353021</v>
      </c>
      <c r="Z28" s="5">
        <f ca="1">AVERAGE(OFFSET('Pessimistic QTR'!$C28,0,4*(COLUMNS('Pessimistic QTR'!$C28:Z28)-1),1,4))</f>
        <v>61645.744994548804</v>
      </c>
      <c r="AA28" s="5">
        <f ca="1">AVERAGE(OFFSET('Pessimistic QTR'!$C28,0,4*(COLUMNS('Pessimistic QTR'!$C28:AA28)-1),1,4))</f>
        <v>66454.389783413993</v>
      </c>
      <c r="AB28" s="5">
        <f ca="1">AVERAGE(OFFSET('Pessimistic QTR'!$C28,0,4*(COLUMNS('Pessimistic QTR'!$C28:AB28)-1),1,4))</f>
        <v>69307.946556555908</v>
      </c>
      <c r="AC28" s="5">
        <f ca="1">AVERAGE(OFFSET('Pessimistic QTR'!$C28,0,4*(COLUMNS('Pessimistic QTR'!$C28:AC28)-1),1,4))</f>
        <v>72188.285932738101</v>
      </c>
      <c r="AD28" s="5">
        <f ca="1">AVERAGE(OFFSET('Pessimistic QTR'!$C28,0,4*(COLUMNS('Pessimistic QTR'!$C28:AD28)-1),1,4))</f>
        <v>76134.098224354559</v>
      </c>
      <c r="AE28" s="5">
        <f ca="1">AVERAGE(OFFSET('Pessimistic QTR'!$C28,0,4*(COLUMNS('Pessimistic QTR'!$C28:AE28)-1),1,4))</f>
        <v>80388.243589777834</v>
      </c>
      <c r="AF28" s="5">
        <f ca="1">AVERAGE(OFFSET('Pessimistic QTR'!$C28,0,4*(COLUMNS('Pessimistic QTR'!$C28:AF28)-1),1,4))</f>
        <v>85511.998626034925</v>
      </c>
      <c r="AG28" s="46">
        <f ca="1">AVERAGE(OFFSET('Pessimistic QTR'!$C28,0,4*(COLUMNS('Pessimistic QTR'!$C28:AG28)-1),1,4))</f>
        <v>89843.369337433076</v>
      </c>
      <c r="AH28" s="46">
        <f ca="1">AVERAGE(OFFSET('Pessimistic QTR'!$C28,0,4*(COLUMNS('Pessimistic QTR'!$C28:AH28)-1),1,4))</f>
        <v>95940.737880813598</v>
      </c>
      <c r="AI28" s="9">
        <f ca="1">AVERAGE(OFFSET('Pessimistic QTR'!$C28,0,4*(COLUMNS('Pessimistic QTR'!$C28:AI28)-1),1,4))</f>
        <v>97092.026909343534</v>
      </c>
      <c r="AJ28" s="9">
        <f ca="1">AVERAGE(OFFSET('Pessimistic QTR'!$C28,0,4*(COLUMNS('Pessimistic QTR'!$C28:AJ28)-1),1,4))</f>
        <v>99550.07359529793</v>
      </c>
      <c r="AK28" s="9">
        <f ca="1">AVERAGE(OFFSET('Pessimistic QTR'!$C28,0,4*(COLUMNS('Pessimistic QTR'!$C28:AK28)-1),1,4))</f>
        <v>101160</v>
      </c>
      <c r="AL28" s="9">
        <f ca="1">AVERAGE(OFFSET('Pessimistic QTR'!$C28,0,4*(COLUMNS('Pessimistic QTR'!$C28:AL28)-1),1,4))</f>
        <v>103798.47500000001</v>
      </c>
      <c r="AM28" s="9">
        <f ca="1">AVERAGE(OFFSET('Pessimistic QTR'!$C28,0,4*(COLUMNS('Pessimistic QTR'!$C28:AM28)-1),1,4))</f>
        <v>107473.175</v>
      </c>
      <c r="AN28" s="9">
        <f ca="1">AVERAGE(OFFSET('Pessimistic QTR'!$C28,0,4*(COLUMNS('Pessimistic QTR'!$C28:AN28)-1),1,4))</f>
        <v>111621</v>
      </c>
      <c r="AO28" s="9">
        <f ca="1">AVERAGE(OFFSET('Pessimistic QTR'!$C28,0,4*(COLUMNS('Pessimistic QTR'!$C28:AO28)-1),1,4))</f>
        <v>116122.90000000001</v>
      </c>
      <c r="AP28" s="9">
        <f ca="1">AVERAGE(OFFSET('Pessimistic QTR'!$C28,0,4*(COLUMNS('Pessimistic QTR'!$C28:AP28)-1),1,4))</f>
        <v>121091.40000000001</v>
      </c>
      <c r="AQ28" s="18"/>
    </row>
    <row r="29" spans="1:43" x14ac:dyDescent="0.2">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8"/>
      <c r="AK29" s="8"/>
      <c r="AL29" s="8"/>
      <c r="AM29" s="8"/>
      <c r="AN29" s="8"/>
      <c r="AO29" s="8"/>
      <c r="AP29" s="8"/>
      <c r="AQ29" s="18"/>
    </row>
    <row r="30" spans="1:43" x14ac:dyDescent="0.2">
      <c r="A30" t="str">
        <f>'Baseline QTR'!A30</f>
        <v>KSP_CPIU</v>
      </c>
      <c r="B30" t="str">
        <f>'Baseline QTR'!B30</f>
        <v>Seattle MSA CPI-U (1982-1984=100)</v>
      </c>
      <c r="C30" s="3">
        <f>('Pessimistic QTR'!C30+2*'Pessimistic QTR'!D30+'Pessimistic QTR'!E30+2*'Pessimistic QTR'!F30)/6</f>
        <v>0</v>
      </c>
      <c r="D30" s="3">
        <f>('Pessimistic QTR'!G30+2*'Pessimistic QTR'!H30+'Pessimistic QTR'!I30+2*'Pessimistic QTR'!J30)/6</f>
        <v>0</v>
      </c>
      <c r="E30" s="3">
        <f>('Pessimistic QTR'!K30+2*'Pessimistic QTR'!L30+'Pessimistic QTR'!M30+2*'Pessimistic QTR'!N30)/6</f>
        <v>0</v>
      </c>
      <c r="F30" s="3">
        <f>('Pessimistic QTR'!O30+2*'Pessimistic QTR'!P30+'Pessimistic QTR'!Q30+2*'Pessimistic QTR'!R30)/6</f>
        <v>0</v>
      </c>
      <c r="G30" s="3">
        <f>('Pessimistic QTR'!S30+2*'Pessimistic QTR'!T30+'Pessimistic QTR'!U30+2*'Pessimistic QTR'!V30)/6</f>
        <v>0</v>
      </c>
      <c r="H30" s="4">
        <f>('Pessimistic QTR'!W30+2*'Pessimistic QTR'!X30+'Pessimistic QTR'!Y30+2*'Pessimistic QTR'!Z30)/6</f>
        <v>0</v>
      </c>
      <c r="I30" s="3">
        <f>('Pessimistic QTR'!AA30+2*'Pessimistic QTR'!AB30+'Pessimistic QTR'!AC30+2*'Pessimistic QTR'!AD30)/6</f>
        <v>0</v>
      </c>
      <c r="J30" s="3">
        <f>('Pessimistic QTR'!AE30+2*'Pessimistic QTR'!AF30+'Pessimistic QTR'!AG30+2*'Pessimistic QTR'!AH30)/6</f>
        <v>0</v>
      </c>
      <c r="K30" s="3">
        <f>('Pessimistic QTR'!AI30+2*'Pessimistic QTR'!AJ30+'Pessimistic QTR'!AK30+2*'Pessimistic QTR'!AL30)/6</f>
        <v>167.93333333333334</v>
      </c>
      <c r="L30" s="4">
        <f>('Pessimistic QTR'!AM30+2*'Pessimistic QTR'!AN30+'Pessimistic QTR'!AO30+2*'Pessimistic QTR'!AP30)/6</f>
        <v>173</v>
      </c>
      <c r="M30" s="4">
        <f>('Pessimistic QTR'!AQ30+2*'Pessimistic QTR'!AR30+'Pessimistic QTR'!AS30+2*'Pessimistic QTR'!AT30)/6</f>
        <v>179.5</v>
      </c>
      <c r="N30" s="4">
        <f>('Pessimistic QTR'!AU30+2*'Pessimistic QTR'!AV30+'Pessimistic QTR'!AW30+2*'Pessimistic QTR'!AX30)/6</f>
        <v>185.88333333333333</v>
      </c>
      <c r="O30" s="4">
        <f>('Pessimistic QTR'!AY30+2*'Pessimistic QTR'!AZ30+'Pessimistic QTR'!BA30+2*'Pessimistic QTR'!BB30)/6</f>
        <v>189.5</v>
      </c>
      <c r="P30" s="4">
        <f>('Pessimistic QTR'!BC30+2*'Pessimistic QTR'!BD30+'Pessimistic QTR'!BE30+2*'Pessimistic QTR'!BF30)/6</f>
        <v>192.39999999999998</v>
      </c>
      <c r="Q30" s="4">
        <f>('Pessimistic QTR'!BG30+2*'Pessimistic QTR'!BH30+'Pessimistic QTR'!BI30+2*'Pessimistic QTR'!BJ30)/6</f>
        <v>194.88333333333335</v>
      </c>
      <c r="R30" s="4">
        <f>('Pessimistic QTR'!BK30+2*'Pessimistic QTR'!BL30+'Pessimistic QTR'!BM30+2*'Pessimistic QTR'!BN30)/6</f>
        <v>200.46666666666667</v>
      </c>
      <c r="S30" s="4">
        <f>('Pessimistic QTR'!BO30+2*'Pessimistic QTR'!BP30+'Pessimistic QTR'!BQ30+2*'Pessimistic QTR'!BR30)/6</f>
        <v>207.98333333333335</v>
      </c>
      <c r="T30" s="4">
        <f>('Pessimistic QTR'!BS30+2*'Pessimistic QTR'!BT30+'Pessimistic QTR'!BU30+2*'Pessimistic QTR'!BV30)/6</f>
        <v>216.05866666666668</v>
      </c>
      <c r="U30" s="4">
        <f>('Pessimistic QTR'!BW30+2*'Pessimistic QTR'!BX30+'Pessimistic QTR'!BY30+2*'Pessimistic QTR'!BZ30)/6</f>
        <v>224.87199999999999</v>
      </c>
      <c r="V30" s="4">
        <f>('Pessimistic QTR'!CA30+2*'Pessimistic QTR'!CB30+'Pessimistic QTR'!CC30+2*'Pessimistic QTR'!CD30)/6</f>
        <v>226.15383333333332</v>
      </c>
      <c r="W30" s="4">
        <f>('Pessimistic QTR'!CE30+2*'Pessimistic QTR'!CF30+'Pessimistic QTR'!CG30+2*'Pessimistic QTR'!CH30)/6</f>
        <v>226.74566666666666</v>
      </c>
      <c r="X30" s="4">
        <f>('Pessimistic QTR'!CI30+2*'Pessimistic QTR'!CJ30+'Pessimistic QTR'!CK30+2*'Pessimistic QTR'!CL30)/6</f>
        <v>233.09733333333335</v>
      </c>
      <c r="Y30" s="4">
        <f>('Pessimistic QTR'!CM30+2*'Pessimistic QTR'!CN30+'Pessimistic QTR'!CO30+2*'Pessimistic QTR'!CP30)/6</f>
        <v>238.79600000000002</v>
      </c>
      <c r="Z30" s="4">
        <f>('Pessimistic QTR'!CQ30+2*'Pessimistic QTR'!CR30+'Pessimistic QTR'!CS30+2*'Pessimistic QTR'!CT30)/6</f>
        <v>241.69166666666669</v>
      </c>
      <c r="AA30" s="4">
        <f>('Pessimistic QTR'!CU30+2*'Pessimistic QTR'!CV30+'Pessimistic QTR'!CW30+2*'Pessimistic QTR'!CX30)/6</f>
        <v>246.18616666666665</v>
      </c>
      <c r="AB30" s="4">
        <f>('Pessimistic QTR'!CY30+2*'Pessimistic QTR'!CZ30+'Pessimistic QTR'!DA30+2*'Pessimistic QTR'!DB30)/6</f>
        <v>249.59366666666665</v>
      </c>
      <c r="AC30" s="4">
        <f>('Pessimistic QTR'!DC30+2*'Pessimistic QTR'!DD30+'Pessimistic QTR'!DE30+2*'Pessimistic QTR'!DF30)/6</f>
        <v>255.25399999999999</v>
      </c>
      <c r="AD30" s="4">
        <f>('Pessimistic QTR'!DG30+2*'Pessimistic QTR'!DH30+'Pessimistic QTR'!DI30+2*'Pessimistic QTR'!DJ30)/6</f>
        <v>263.10916666666668</v>
      </c>
      <c r="AE30" s="4">
        <f>('Pessimistic QTR'!DK30+2*'Pessimistic QTR'!DL30+'Pessimistic QTR'!DM30+2*'Pessimistic QTR'!DN30)/6</f>
        <v>271.40966666666662</v>
      </c>
      <c r="AF30" s="4">
        <f>('Pessimistic QTR'!DO30+2*'Pessimistic QTR'!DP30+'Pessimistic QTR'!DQ30+2*'Pessimistic QTR'!DR30)/6</f>
        <v>278.18149999999997</v>
      </c>
      <c r="AG30" s="4">
        <f>('Pessimistic QTR'!DS30+2*'Pessimistic QTR'!DT30+'Pessimistic QTR'!DU30+2*'Pessimistic QTR'!DV30)/6</f>
        <v>282.74549999999999</v>
      </c>
      <c r="AH30" s="3">
        <f>('Pessimistic QTR'!DW30+2*'Pessimistic QTR'!DX30+'Pessimistic QTR'!DY30+2*'Pessimistic QTR'!DZ30)/6</f>
        <v>296.87499999999994</v>
      </c>
      <c r="AI30" s="3">
        <f>('Pessimistic QTR'!EA30+2*'Pessimistic QTR'!EB30+'Pessimistic QTR'!EC30+2*'Pessimistic QTR'!ED30)/6</f>
        <v>323.45283333333333</v>
      </c>
      <c r="AJ30" s="8">
        <f>('Pessimistic QTR'!EE30+2*'Pessimistic QTR'!EF30+'Pessimistic QTR'!EG30+2*'Pessimistic QTR'!EH30)/6</f>
        <v>343.32060000000001</v>
      </c>
      <c r="AK30" s="8">
        <f>('Pessimistic QTR'!EI30+2*'Pessimistic QTR'!EJ30+'Pessimistic QTR'!EK30+2*'Pessimistic QTR'!EL30)/6</f>
        <v>357.11580000000004</v>
      </c>
      <c r="AL30" s="8">
        <f>('Pessimistic QTR'!EM30+2*'Pessimistic QTR'!EN30+'Pessimistic QTR'!EO30+2*'Pessimistic QTR'!EP30)/6</f>
        <v>365.81026666666668</v>
      </c>
      <c r="AM30" s="8">
        <f>('Pessimistic QTR'!EQ30+2*'Pessimistic QTR'!ER30+'Pessimistic QTR'!ES30+2*'Pessimistic QTR'!ET30)/6</f>
        <v>372.51966666666664</v>
      </c>
      <c r="AN30" s="8">
        <f>('Pessimistic QTR'!EU30+2*'Pessimistic QTR'!EV30+'Pessimistic QTR'!EW30+2*'Pessimistic QTR'!EX30)/6</f>
        <v>379.03971666666666</v>
      </c>
      <c r="AO30" s="8">
        <f>('Pessimistic QTR'!EY30+2*'Pessimistic QTR'!EZ30+'Pessimistic QTR'!FA30+2*'Pessimistic QTR'!FB30)/6</f>
        <v>385.73451666666671</v>
      </c>
      <c r="AP30" s="8">
        <f>('Pessimistic QTR'!FC30+2*'Pessimistic QTR'!FD30+'Pessimistic QTR'!FE30+2*'Pessimistic QTR'!FF30)/6</f>
        <v>392.72391666666664</v>
      </c>
      <c r="AQ30" s="18"/>
    </row>
    <row r="31" spans="1:43" x14ac:dyDescent="0.2">
      <c r="A31" t="str">
        <f>'Baseline QTR'!A31</f>
        <v>KSP_CPIW</v>
      </c>
      <c r="B31" t="str">
        <f>'Baseline QTR'!B31</f>
        <v>Seattle MSA CPI-W (1982-1984=100)</v>
      </c>
      <c r="C31" s="3"/>
      <c r="D31" s="3"/>
      <c r="E31" s="3"/>
      <c r="F31" s="3"/>
      <c r="G31" s="3"/>
      <c r="H31" s="4"/>
      <c r="I31" s="3"/>
      <c r="J31" s="3"/>
      <c r="K31" s="3">
        <f>('Pessimistic QTR'!AI31+2*'Pessimistic QTR'!AJ31+'Pessimistic QTR'!AK31+2*'Pessimistic QTR'!AL31)/6</f>
        <v>163.41666666666666</v>
      </c>
      <c r="L31" s="4">
        <f>('Pessimistic QTR'!AM31+2*'Pessimistic QTR'!AN31+'Pessimistic QTR'!AO31+2*'Pessimistic QTR'!AP31)/6</f>
        <v>168.48333333333332</v>
      </c>
      <c r="M31" s="4">
        <f>('Pessimistic QTR'!AQ31+2*'Pessimistic QTR'!AR31+'Pessimistic QTR'!AS31+2*'Pessimistic QTR'!AT31)/6</f>
        <v>174.88333333333333</v>
      </c>
      <c r="N31" s="4">
        <f>('Pessimistic QTR'!AU31+2*'Pessimistic QTR'!AV31+'Pessimistic QTR'!AW31+2*'Pessimistic QTR'!AX31)/6</f>
        <v>180.93333333333331</v>
      </c>
      <c r="O31" s="4">
        <f>('Pessimistic QTR'!AY31+2*'Pessimistic QTR'!AZ31+'Pessimistic QTR'!BA31+2*'Pessimistic QTR'!BB31)/6</f>
        <v>184.18333333333331</v>
      </c>
      <c r="P31" s="4">
        <f>('Pessimistic QTR'!BC31+2*'Pessimistic QTR'!BD31+'Pessimistic QTR'!BE31+2*'Pessimistic QTR'!BF31)/6</f>
        <v>186.69999999999996</v>
      </c>
      <c r="Q31" s="4">
        <f>('Pessimistic QTR'!BG31+2*'Pessimistic QTR'!BH31+'Pessimistic QTR'!BI31+2*'Pessimistic QTR'!BJ31)/6</f>
        <v>189.79999999999998</v>
      </c>
      <c r="R31" s="4">
        <f>('Pessimistic QTR'!BK31+2*'Pessimistic QTR'!BL31+'Pessimistic QTR'!BM31+2*'Pessimistic QTR'!BN31)/6</f>
        <v>195.56666666666669</v>
      </c>
      <c r="S31" s="4">
        <f>('Pessimistic QTR'!BO31+2*'Pessimistic QTR'!BP31+'Pessimistic QTR'!BQ31+2*'Pessimistic QTR'!BR31)/6</f>
        <v>202.93333333333331</v>
      </c>
      <c r="T31" s="4">
        <f>('Pessimistic QTR'!BS31+2*'Pessimistic QTR'!BT31+'Pessimistic QTR'!BU31+2*'Pessimistic QTR'!BV31)/6</f>
        <v>210.67249999999999</v>
      </c>
      <c r="U31" s="4">
        <f>('Pessimistic QTR'!BW31+2*'Pessimistic QTR'!BX31+'Pessimistic QTR'!BY31+2*'Pessimistic QTR'!BZ31)/6</f>
        <v>219.79533333333333</v>
      </c>
      <c r="V31" s="4">
        <f>('Pessimistic QTR'!CA31+2*'Pessimistic QTR'!CB31+'Pessimistic QTR'!CC31+2*'Pessimistic QTR'!CD31)/6</f>
        <v>220.84500000000003</v>
      </c>
      <c r="W31" s="4">
        <f>('Pessimistic QTR'!CE31+2*'Pessimistic QTR'!CF31+'Pessimistic QTR'!CG31+2*'Pessimistic QTR'!CH31)/6</f>
        <v>222.465</v>
      </c>
      <c r="X31" s="4">
        <f>('Pessimistic QTR'!CI31+2*'Pessimistic QTR'!CJ31+'Pessimistic QTR'!CK31+2*'Pessimistic QTR'!CL31)/6</f>
        <v>229.78783333333331</v>
      </c>
      <c r="Y31" s="4">
        <f>('Pessimistic QTR'!CM31+2*'Pessimistic QTR'!CN31+'Pessimistic QTR'!CO31+2*'Pessimistic QTR'!CP31)/6</f>
        <v>235.39933333333332</v>
      </c>
      <c r="Z31" s="4">
        <f>('Pessimistic QTR'!CQ31+2*'Pessimistic QTR'!CR31+'Pessimistic QTR'!CS31+2*'Pessimistic QTR'!CT31)/6</f>
        <v>238.27283333333332</v>
      </c>
      <c r="AA31" s="4">
        <f>('Pessimistic QTR'!CU31+2*'Pessimistic QTR'!CV31+'Pessimistic QTR'!CW31+2*'Pessimistic QTR'!CX31)/6</f>
        <v>242.846</v>
      </c>
      <c r="AB31" s="4">
        <f>('Pessimistic QTR'!CY31+2*'Pessimistic QTR'!CZ31+'Pessimistic QTR'!DA31+2*'Pessimistic QTR'!DB31)/6</f>
        <v>245.12966666666668</v>
      </c>
      <c r="AC31" s="4">
        <f>('Pessimistic QTR'!DC31+2*'Pessimistic QTR'!DD31+'Pessimistic QTR'!DE31+2*'Pessimistic QTR'!DF31)/6</f>
        <v>250.83766666666668</v>
      </c>
      <c r="AD31" s="4">
        <f>('Pessimistic QTR'!DG31+2*'Pessimistic QTR'!DH31+'Pessimistic QTR'!DI31+2*'Pessimistic QTR'!DJ31)/6</f>
        <v>259.30616666666668</v>
      </c>
      <c r="AE31" s="4">
        <f>('Pessimistic QTR'!DK31+2*'Pessimistic QTR'!DL31+'Pessimistic QTR'!DM31+2*'Pessimistic QTR'!DN31)/6</f>
        <v>267.85000000000002</v>
      </c>
      <c r="AF31" s="4">
        <f>('Pessimistic QTR'!DO31+2*'Pessimistic QTR'!DP31+'Pessimistic QTR'!DQ31+2*'Pessimistic QTR'!DR31)/6</f>
        <v>273.45866666666666</v>
      </c>
      <c r="AG31" s="4">
        <f>('Pessimistic QTR'!DS31+2*'Pessimistic QTR'!DT31+'Pessimistic QTR'!DU31+2*'Pessimistic QTR'!DV31)/6</f>
        <v>278.55716666666666</v>
      </c>
      <c r="AH31" s="3">
        <f>('Pessimistic QTR'!DW31+2*'Pessimistic QTR'!DX31+'Pessimistic QTR'!DY31+2*'Pessimistic QTR'!DZ31)/6</f>
        <v>292.9206666666667</v>
      </c>
      <c r="AI31" s="3">
        <f>('Pessimistic QTR'!EA31+2*'Pessimistic QTR'!EB31+'Pessimistic QTR'!EC31+2*'Pessimistic QTR'!ED31)/6</f>
        <v>318.62049999999999</v>
      </c>
      <c r="AJ31" s="8">
        <f>('Pessimistic QTR'!EE31+2*'Pessimistic QTR'!EF31+'Pessimistic QTR'!EG31+2*'Pessimistic QTR'!EH31)/6</f>
        <v>336.75551666666667</v>
      </c>
      <c r="AK31" s="8">
        <f>('Pessimistic QTR'!EI31+2*'Pessimistic QTR'!EJ31+'Pessimistic QTR'!EK31+2*'Pessimistic QTR'!EL31)/6</f>
        <v>350.10380000000004</v>
      </c>
      <c r="AL31" s="8">
        <f>('Pessimistic QTR'!EM31+2*'Pessimistic QTR'!EN31+'Pessimistic QTR'!EO31+2*'Pessimistic QTR'!EP31)/6</f>
        <v>358.80054999999999</v>
      </c>
      <c r="AM31" s="8">
        <f>('Pessimistic QTR'!EQ31+2*'Pessimistic QTR'!ER31+'Pessimistic QTR'!ES31+2*'Pessimistic QTR'!ET31)/6</f>
        <v>365.59728333333334</v>
      </c>
      <c r="AN31" s="8">
        <f>('Pessimistic QTR'!EU31+2*'Pessimistic QTR'!EV31+'Pessimistic QTR'!EW31+2*'Pessimistic QTR'!EX31)/6</f>
        <v>372.34886666666671</v>
      </c>
      <c r="AO31" s="8">
        <f>('Pessimistic QTR'!EY31+2*'Pessimistic QTR'!EZ31+'Pessimistic QTR'!FA31+2*'Pessimistic QTR'!FB31)/6</f>
        <v>379.22523333333334</v>
      </c>
      <c r="AP31" s="8">
        <f>('Pessimistic QTR'!FC31+2*'Pessimistic QTR'!FD31+'Pessimistic QTR'!FE31+2*'Pessimistic QTR'!FF31)/6</f>
        <v>386.3945833333334</v>
      </c>
      <c r="AQ31" s="18"/>
    </row>
    <row r="32" spans="1:43" x14ac:dyDescent="0.2">
      <c r="A32" t="str">
        <f>'Baseline QTR'!A32</f>
        <v>KSP_PHCL</v>
      </c>
      <c r="B32" t="str">
        <f>'Baseline QTR'!B32</f>
        <v>Seattle MSA S&amp;P CoreLogic Case-Shilller Home Price Index</v>
      </c>
      <c r="C32" s="3">
        <f ca="1">AVERAGE(OFFSET('Pessimistic QTR'!$C32,0,4*(COLUMNS('Pessimistic QTR'!$C32:C32)-1),1,4))</f>
        <v>65.511397543997504</v>
      </c>
      <c r="D32" s="3">
        <f ca="1">AVERAGE(OFFSET('Pessimistic QTR'!$C32,0,4*(COLUMNS('Pessimistic QTR'!$C32:D32)-1),1,4))</f>
        <v>65.974564618195501</v>
      </c>
      <c r="E32" s="3">
        <f ca="1">AVERAGE(OFFSET('Pessimistic QTR'!$C32,0,4*(COLUMNS('Pessimistic QTR'!$C32:E32)-1),1,4))</f>
        <v>67.139369051636834</v>
      </c>
      <c r="F32" s="3">
        <f ca="1">AVERAGE(OFFSET('Pessimistic QTR'!$C32,0,4*(COLUMNS('Pessimistic QTR'!$C32:F32)-1),1,4))</f>
        <v>68.53038277705916</v>
      </c>
      <c r="G32" s="3">
        <f ca="1">AVERAGE(OFFSET('Pessimistic QTR'!$C32,0,4*(COLUMNS('Pessimistic QTR'!$C32:G32)-1),1,4))</f>
        <v>71.232200216686408</v>
      </c>
      <c r="H32" s="3">
        <f ca="1">AVERAGE(OFFSET('Pessimistic QTR'!$C32,0,4*(COLUMNS('Pessimistic QTR'!$C32:H32)-1),1,4))</f>
        <v>72.245546334667068</v>
      </c>
      <c r="I32" s="3">
        <f ca="1">AVERAGE(OFFSET('Pessimistic QTR'!$C32,0,4*(COLUMNS('Pessimistic QTR'!$C32:I32)-1),1,4))</f>
        <v>74.108392708271509</v>
      </c>
      <c r="J32" s="3">
        <f ca="1">AVERAGE(OFFSET('Pessimistic QTR'!$C32,0,4*(COLUMNS('Pessimistic QTR'!$C32:J32)-1),1,4))</f>
        <v>79.765094375049671</v>
      </c>
      <c r="K32" s="3">
        <f ca="1">AVERAGE(OFFSET('Pessimistic QTR'!$C32,0,4*(COLUMNS('Pessimistic QTR'!$C32:K32)-1),1,4))</f>
        <v>88.658224145478414</v>
      </c>
      <c r="L32" s="3">
        <f ca="1">AVERAGE(OFFSET('Pessimistic QTR'!$C32,0,4*(COLUMNS('Pessimistic QTR'!$C32:L32)-1),1,4))</f>
        <v>96.529889580144911</v>
      </c>
      <c r="M32" s="3">
        <f ca="1">AVERAGE(OFFSET('Pessimistic QTR'!$C32,0,4*(COLUMNS('Pessimistic QTR'!$C32:M32)-1),1,4))</f>
        <v>104.42489302280407</v>
      </c>
      <c r="N32" s="3">
        <f ca="1">AVERAGE(OFFSET('Pessimistic QTR'!$C32,0,4*(COLUMNS('Pessimistic QTR'!$C32:N32)-1),1,4))</f>
        <v>109.94090563406343</v>
      </c>
      <c r="O32" s="3">
        <f ca="1">AVERAGE(OFFSET('Pessimistic QTR'!$C32,0,4*(COLUMNS('Pessimistic QTR'!$C32:O32)-1),1,4))</f>
        <v>114.43409122077708</v>
      </c>
      <c r="P32" s="3">
        <f ca="1">AVERAGE(OFFSET('Pessimistic QTR'!$C32,0,4*(COLUMNS('Pessimistic QTR'!$C32:P32)-1),1,4))</f>
        <v>120.24233319641216</v>
      </c>
      <c r="Q32" s="3">
        <f ca="1">AVERAGE(OFFSET('Pessimistic QTR'!$C32,0,4*(COLUMNS('Pessimistic QTR'!$C32:Q32)-1),1,4))</f>
        <v>131.70929737465397</v>
      </c>
      <c r="R32" s="3">
        <f ca="1">AVERAGE(OFFSET('Pessimistic QTR'!$C32,0,4*(COLUMNS('Pessimistic QTR'!$C32:R32)-1),1,4))</f>
        <v>152.41068841204182</v>
      </c>
      <c r="S32" s="3">
        <f ca="1">AVERAGE(OFFSET('Pessimistic QTR'!$C32,0,4*(COLUMNS('Pessimistic QTR'!$C32:S32)-1),1,4))</f>
        <v>176.86062559415032</v>
      </c>
      <c r="T32" s="3">
        <f ca="1">AVERAGE(OFFSET('Pessimistic QTR'!$C32,0,4*(COLUMNS('Pessimistic QTR'!$C32:T32)-1),1,4))</f>
        <v>188.6503019741925</v>
      </c>
      <c r="U32" s="3">
        <f ca="1">AVERAGE(OFFSET('Pessimistic QTR'!$C32,0,4*(COLUMNS('Pessimistic QTR'!$C32:U32)-1),1,4))</f>
        <v>174.81058722149749</v>
      </c>
      <c r="V32" s="3">
        <f ca="1">AVERAGE(OFFSET('Pessimistic QTR'!$C32,0,4*(COLUMNS('Pessimistic QTR'!$C32:V32)-1),1,4))</f>
        <v>149.74466557223249</v>
      </c>
      <c r="W32" s="3">
        <f ca="1">AVERAGE(OFFSET('Pessimistic QTR'!$C32,0,4*(COLUMNS('Pessimistic QTR'!$C32:W32)-1),1,4))</f>
        <v>144.40620479273858</v>
      </c>
      <c r="X32" s="3">
        <f ca="1">AVERAGE(OFFSET('Pessimistic QTR'!$C32,0,4*(COLUMNS('Pessimistic QTR'!$C32:X32)-1),1,4))</f>
        <v>134.91256459289775</v>
      </c>
      <c r="Y32" s="3">
        <f ca="1">AVERAGE(OFFSET('Pessimistic QTR'!$C32,0,4*(COLUMNS('Pessimistic QTR'!$C32:Y32)-1),1,4))</f>
        <v>137.76985515507852</v>
      </c>
      <c r="Z32" s="3">
        <f ca="1">AVERAGE(OFFSET('Pessimistic QTR'!$C32,0,4*(COLUMNS('Pessimistic QTR'!$C32:Z32)-1),1,4))</f>
        <v>153.96250850795451</v>
      </c>
      <c r="AA32" s="3">
        <f ca="1">AVERAGE(OFFSET('Pessimistic QTR'!$C32,0,4*(COLUMNS('Pessimistic QTR'!$C32:AA32)-1),1,4))</f>
        <v>167.12499793528644</v>
      </c>
      <c r="AB32" s="3">
        <f ca="1">AVERAGE(OFFSET('Pessimistic QTR'!$C32,0,4*(COLUMNS('Pessimistic QTR'!$C32:AB32)-1),1,4))</f>
        <v>180.33946726073651</v>
      </c>
      <c r="AC32" s="3">
        <f ca="1">AVERAGE(OFFSET('Pessimistic QTR'!$C32,0,4*(COLUMNS('Pessimistic QTR'!$C32:AC32)-1),1,4))</f>
        <v>199.81639385428551</v>
      </c>
      <c r="AD32" s="3">
        <f ca="1">AVERAGE(OFFSET('Pessimistic QTR'!$C32,0,4*(COLUMNS('Pessimistic QTR'!$C32:AD32)-1),1,4))</f>
        <v>225.31400550708281</v>
      </c>
      <c r="AE32" s="3">
        <f ca="1">AVERAGE(OFFSET('Pessimistic QTR'!$C32,0,4*(COLUMNS('Pessimistic QTR'!$C32:AE32)-1),1,4))</f>
        <v>248.76458623409593</v>
      </c>
      <c r="AF32" s="3">
        <f ca="1">AVERAGE(OFFSET('Pessimistic QTR'!$C32,0,4*(COLUMNS('Pessimistic QTR'!$C32:AF32)-1),1,4))</f>
        <v>252.39555816162357</v>
      </c>
      <c r="AG32" s="3">
        <f ca="1">AVERAGE(OFFSET('Pessimistic QTR'!$C32,0,4*(COLUMNS('Pessimistic QTR'!$C32:AG32)-1),1,4))</f>
        <v>274.18025037626182</v>
      </c>
      <c r="AH32" s="3">
        <f ca="1">AVERAGE(OFFSET('Pessimistic QTR'!$C32,0,4*(COLUMNS('Pessimistic QTR'!$C32:AH32)-1),1,4))</f>
        <v>333.97273101079691</v>
      </c>
      <c r="AI32" s="3">
        <f ca="1">AVERAGE(OFFSET('Pessimistic QTR'!$C32,0,4*(COLUMNS('Pessimistic QTR'!$C32:AI32)-1),1,4))</f>
        <v>382.60262075300886</v>
      </c>
      <c r="AJ32" s="8">
        <f ca="1">AVERAGE(OFFSET('Pessimistic QTR'!$C32,0,4*(COLUMNS('Pessimistic QTR'!$C32:AJ32)-1),1,4))</f>
        <v>347.70221645994064</v>
      </c>
      <c r="AK32" s="8">
        <f ca="1">AVERAGE(OFFSET('Pessimistic QTR'!$C32,0,4*(COLUMNS('Pessimistic QTR'!$C32:AK32)-1),1,4))</f>
        <v>364.27132499999999</v>
      </c>
      <c r="AL32" s="8">
        <f ca="1">AVERAGE(OFFSET('Pessimistic QTR'!$C32,0,4*(COLUMNS('Pessimistic QTR'!$C32:AL32)-1),1,4))</f>
        <v>386.057525</v>
      </c>
      <c r="AM32" s="8">
        <f ca="1">AVERAGE(OFFSET('Pessimistic QTR'!$C32,0,4*(COLUMNS('Pessimistic QTR'!$C32:AM32)-1),1,4))</f>
        <v>405.27077500000001</v>
      </c>
      <c r="AN32" s="8">
        <f ca="1">AVERAGE(OFFSET('Pessimistic QTR'!$C32,0,4*(COLUMNS('Pessimistic QTR'!$C32:AN32)-1),1,4))</f>
        <v>420.33197500000006</v>
      </c>
      <c r="AO32" s="8">
        <f ca="1">AVERAGE(OFFSET('Pessimistic QTR'!$C32,0,4*(COLUMNS('Pessimistic QTR'!$C32:AO32)-1),1,4))</f>
        <v>435.56394999999998</v>
      </c>
      <c r="AP32" s="8">
        <f ca="1">AVERAGE(OFFSET('Pessimistic QTR'!$C32,0,4*(COLUMNS('Pessimistic QTR'!$C32:AP32)-1),1,4))</f>
        <v>452.61137499999995</v>
      </c>
      <c r="AQ32" s="18"/>
    </row>
    <row r="33" spans="1:43" x14ac:dyDescent="0.2">
      <c r="A33" t="str">
        <f>'Baseline QTR'!A33</f>
        <v>KS_BP</v>
      </c>
      <c r="B33" t="str">
        <f>'Baseline QTR'!B33</f>
        <v>Housing permits (thous.)</v>
      </c>
      <c r="C33" s="3">
        <f ca="1">AVERAGE(OFFSET('Pessimistic QTR'!$C33,0,4*(COLUMNS('Pessimistic QTR'!$C33:C33)-1),1,4))</f>
        <v>23186.00048828125</v>
      </c>
      <c r="D33" s="3">
        <f ca="1">AVERAGE(OFFSET('Pessimistic QTR'!$C33,0,4*(COLUMNS('Pessimistic QTR'!$C33:D33)-1),1,4))</f>
        <v>10395</v>
      </c>
      <c r="E33" s="3">
        <f ca="1">AVERAGE(OFFSET('Pessimistic QTR'!$C33,0,4*(COLUMNS('Pessimistic QTR'!$C33:E33)-1),1,4))</f>
        <v>13371.998291015625</v>
      </c>
      <c r="F33" s="3">
        <f ca="1">AVERAGE(OFFSET('Pessimistic QTR'!$C33,0,4*(COLUMNS('Pessimistic QTR'!$C33:F33)-1),1,4))</f>
        <v>13166</v>
      </c>
      <c r="G33" s="3">
        <f ca="1">AVERAGE(OFFSET('Pessimistic QTR'!$C33,0,4*(COLUMNS('Pessimistic QTR'!$C33:G33)-1),1,4))</f>
        <v>14959</v>
      </c>
      <c r="H33" s="3">
        <f ca="1">AVERAGE(OFFSET('Pessimistic QTR'!$C33,0,4*(COLUMNS('Pessimistic QTR'!$C33:H33)-1),1,4))</f>
        <v>13964</v>
      </c>
      <c r="I33" s="3">
        <f ca="1">AVERAGE(OFFSET('Pessimistic QTR'!$C33,0,4*(COLUMNS('Pessimistic QTR'!$C33:I33)-1),1,4))</f>
        <v>16031</v>
      </c>
      <c r="J33" s="3">
        <f ca="1">AVERAGE(OFFSET('Pessimistic QTR'!$C33,0,4*(COLUMNS('Pessimistic QTR'!$C33:J33)-1),1,4))</f>
        <v>17877</v>
      </c>
      <c r="K33" s="3">
        <f ca="1">AVERAGE(OFFSET('Pessimistic QTR'!$C33,0,4*(COLUMNS('Pessimistic QTR'!$C33:K33)-1),1,4))</f>
        <v>21045</v>
      </c>
      <c r="L33" s="3">
        <f ca="1">AVERAGE(OFFSET('Pessimistic QTR'!$C33,0,4*(COLUMNS('Pessimistic QTR'!$C33:L33)-1),1,4))</f>
        <v>19646</v>
      </c>
      <c r="M33" s="3">
        <f ca="1">AVERAGE(OFFSET('Pessimistic QTR'!$C33,0,4*(COLUMNS('Pessimistic QTR'!$C33:M33)-1),1,4))</f>
        <v>18721</v>
      </c>
      <c r="N33" s="3">
        <f ca="1">AVERAGE(OFFSET('Pessimistic QTR'!$C33,0,4*(COLUMNS('Pessimistic QTR'!$C33:N33)-1),1,4))</f>
        <v>15548</v>
      </c>
      <c r="O33" s="3">
        <f ca="1">AVERAGE(OFFSET('Pessimistic QTR'!$C33,0,4*(COLUMNS('Pessimistic QTR'!$C33:O33)-1),1,4))</f>
        <v>14818</v>
      </c>
      <c r="P33" s="3">
        <f ca="1">AVERAGE(OFFSET('Pessimistic QTR'!$C33,0,4*(COLUMNS('Pessimistic QTR'!$C33:P33)-1),1,4))</f>
        <v>15596</v>
      </c>
      <c r="Q33" s="3">
        <f ca="1">AVERAGE(OFFSET('Pessimistic QTR'!$C33,0,4*(COLUMNS('Pessimistic QTR'!$C33:Q33)-1),1,4))</f>
        <v>17564</v>
      </c>
      <c r="R33" s="3">
        <f ca="1">AVERAGE(OFFSET('Pessimistic QTR'!$C33,0,4*(COLUMNS('Pessimistic QTR'!$C33:R33)-1),1,4))</f>
        <v>18779</v>
      </c>
      <c r="S33" s="3">
        <f ca="1">AVERAGE(OFFSET('Pessimistic QTR'!$C33,0,4*(COLUMNS('Pessimistic QTR'!$C33:S33)-1),1,4))</f>
        <v>19705</v>
      </c>
      <c r="T33" s="3">
        <f ca="1">AVERAGE(OFFSET('Pessimistic QTR'!$C33,0,4*(COLUMNS('Pessimistic QTR'!$C33:T33)-1),1,4))</f>
        <v>21137</v>
      </c>
      <c r="U33" s="3">
        <f ca="1">AVERAGE(OFFSET('Pessimistic QTR'!$C33,0,4*(COLUMNS('Pessimistic QTR'!$C33:U33)-1),1,4))</f>
        <v>12817</v>
      </c>
      <c r="V33" s="3">
        <f ca="1">AVERAGE(OFFSET('Pessimistic QTR'!$C33,0,4*(COLUMNS('Pessimistic QTR'!$C33:V33)-1),1,4))</f>
        <v>5382</v>
      </c>
      <c r="W33" s="3">
        <f ca="1">AVERAGE(OFFSET('Pessimistic QTR'!$C33,0,4*(COLUMNS('Pessimistic QTR'!$C33:W33)-1),1,4))</f>
        <v>8016</v>
      </c>
      <c r="X33" s="3">
        <f ca="1">AVERAGE(OFFSET('Pessimistic QTR'!$C33,0,4*(COLUMNS('Pessimistic QTR'!$C33:X33)-1),1,4))</f>
        <v>8694</v>
      </c>
      <c r="Y33" s="3">
        <f ca="1">AVERAGE(OFFSET('Pessimistic QTR'!$C33,0,4*(COLUMNS('Pessimistic QTR'!$C33:Y33)-1),1,4))</f>
        <v>14451</v>
      </c>
      <c r="Z33" s="3">
        <f ca="1">AVERAGE(OFFSET('Pessimistic QTR'!$C33,0,4*(COLUMNS('Pessimistic QTR'!$C33:Z33)-1),1,4))</f>
        <v>15450</v>
      </c>
      <c r="AA33" s="3">
        <f ca="1">AVERAGE(OFFSET('Pessimistic QTR'!$C33,0,4*(COLUMNS('Pessimistic QTR'!$C33:AA33)-1),1,4))</f>
        <v>17832</v>
      </c>
      <c r="AB33" s="3">
        <f ca="1">AVERAGE(OFFSET('Pessimistic QTR'!$C33,0,4*(COLUMNS('Pessimistic QTR'!$C33:AB33)-1),1,4))</f>
        <v>22128</v>
      </c>
      <c r="AC33" s="3">
        <f ca="1">AVERAGE(OFFSET('Pessimistic QTR'!$C33,0,4*(COLUMNS('Pessimistic QTR'!$C33:AC33)-1),1,4))</f>
        <v>21396</v>
      </c>
      <c r="AD33" s="3">
        <f ca="1">AVERAGE(OFFSET('Pessimistic QTR'!$C33,0,4*(COLUMNS('Pessimistic QTR'!$C33:AD33)-1),1,4))</f>
        <v>21774</v>
      </c>
      <c r="AE33" s="3">
        <f ca="1">AVERAGE(OFFSET('Pessimistic QTR'!$C33,0,4*(COLUMNS('Pessimistic QTR'!$C33:AE33)-1),1,4))</f>
        <v>19186</v>
      </c>
      <c r="AF33" s="3">
        <f ca="1">AVERAGE(OFFSET('Pessimistic QTR'!$C33,0,4*(COLUMNS('Pessimistic QTR'!$C33:AF33)-1),1,4))</f>
        <v>22482</v>
      </c>
      <c r="AG33" s="3">
        <f ca="1">AVERAGE(OFFSET('Pessimistic QTR'!$C33,0,4*(COLUMNS('Pessimistic QTR'!$C33:AG33)-1),1,4))</f>
        <v>18913</v>
      </c>
      <c r="AH33" s="3">
        <f ca="1">AVERAGE(OFFSET('Pessimistic QTR'!$C33,0,4*(COLUMNS('Pessimistic QTR'!$C33:AH33)-1),1,4))</f>
        <v>24130</v>
      </c>
      <c r="AI33" s="3">
        <f ca="1">AVERAGE(OFFSET('Pessimistic QTR'!$C33,0,4*(COLUMNS('Pessimistic QTR'!$C33:AI33)-1),1,4))</f>
        <v>21160</v>
      </c>
      <c r="AJ33" s="8">
        <f ca="1">AVERAGE(OFFSET('Pessimistic QTR'!$C33,0,4*(COLUMNS('Pessimistic QTR'!$C33:AJ33)-1),1,4))</f>
        <v>17273.727500000001</v>
      </c>
      <c r="AK33" s="8">
        <f ca="1">AVERAGE(OFFSET('Pessimistic QTR'!$C33,0,4*(COLUMNS('Pessimistic QTR'!$C33:AK33)-1),1,4))</f>
        <v>18451.11</v>
      </c>
      <c r="AL33" s="8">
        <f ca="1">AVERAGE(OFFSET('Pessimistic QTR'!$C33,0,4*(COLUMNS('Pessimistic QTR'!$C33:AL33)-1),1,4))</f>
        <v>19535.887500000001</v>
      </c>
      <c r="AM33" s="8">
        <f ca="1">AVERAGE(OFFSET('Pessimistic QTR'!$C33,0,4*(COLUMNS('Pessimistic QTR'!$C33:AM33)-1),1,4))</f>
        <v>19923.787500000002</v>
      </c>
      <c r="AN33" s="8">
        <f ca="1">AVERAGE(OFFSET('Pessimistic QTR'!$C33,0,4*(COLUMNS('Pessimistic QTR'!$C33:AN33)-1),1,4))</f>
        <v>20659.449999999997</v>
      </c>
      <c r="AO33" s="8">
        <f ca="1">AVERAGE(OFFSET('Pessimistic QTR'!$C33,0,4*(COLUMNS('Pessimistic QTR'!$C33:AO33)-1),1,4))</f>
        <v>21486.18</v>
      </c>
      <c r="AP33" s="8">
        <f ca="1">AVERAGE(OFFSET('Pessimistic QTR'!$C33,0,4*(COLUMNS('Pessimistic QTR'!$C33:AP33)-1),1,4))</f>
        <v>21977.322499999998</v>
      </c>
      <c r="AQ33" s="18"/>
    </row>
    <row r="34" spans="1:43" x14ac:dyDescent="0.2">
      <c r="A34" t="str">
        <f>'Baseline QTR'!A34</f>
        <v>KS_POP</v>
      </c>
      <c r="B34" t="str">
        <f>'Baseline QTR'!B34</f>
        <v>Population (thous.)</v>
      </c>
      <c r="C34" s="48">
        <f ca="1">AVERAGE(OFFSET('Pessimistic QTR'!$C34,0,4*(COLUMNS('Pessimistic QTR'!$C34:C34)-1),1,4))</f>
        <v>1999.2114712037874</v>
      </c>
      <c r="D34" s="48">
        <f ca="1">AVERAGE(OFFSET('Pessimistic QTR'!$C34,0,4*(COLUMNS('Pessimistic QTR'!$C34:D34)-1),1,4))</f>
        <v>2050.810950062104</v>
      </c>
      <c r="E34" s="48">
        <f ca="1">AVERAGE(OFFSET('Pessimistic QTR'!$C34,0,4*(COLUMNS('Pessimistic QTR'!$C34:E34)-1),1,4))</f>
        <v>2078.2645410477953</v>
      </c>
      <c r="F34" s="48">
        <f ca="1">AVERAGE(OFFSET('Pessimistic QTR'!$C34,0,4*(COLUMNS('Pessimistic QTR'!$C34:F34)-1),1,4))</f>
        <v>2110.0368544967146</v>
      </c>
      <c r="G34" s="48">
        <f ca="1">AVERAGE(OFFSET('Pessimistic QTR'!$C34,0,4*(COLUMNS('Pessimistic QTR'!$C34:G34)-1),1,4))</f>
        <v>2140.0514003403464</v>
      </c>
      <c r="H34" s="48">
        <f ca="1">AVERAGE(OFFSET('Pessimistic QTR'!$C34,0,4*(COLUMNS('Pessimistic QTR'!$C34:H34)-1),1,4))</f>
        <v>2166.6694816418994</v>
      </c>
      <c r="I34" s="48">
        <f ca="1">AVERAGE(OFFSET('Pessimistic QTR'!$C34,0,4*(COLUMNS('Pessimistic QTR'!$C34:I34)-1),1,4))</f>
        <v>2193.6384230920557</v>
      </c>
      <c r="J34" s="48">
        <f ca="1">AVERAGE(OFFSET('Pessimistic QTR'!$C34,0,4*(COLUMNS('Pessimistic QTR'!$C34:J34)-1),1,4))</f>
        <v>2229.3992791148762</v>
      </c>
      <c r="K34" s="48">
        <f ca="1">AVERAGE(OFFSET('Pessimistic QTR'!$C34,0,4*(COLUMNS('Pessimistic QTR'!$C34:K34)-1),1,4))</f>
        <v>2273.8134916984372</v>
      </c>
      <c r="L34" s="48">
        <f ca="1">AVERAGE(OFFSET('Pessimistic QTR'!$C34,0,4*(COLUMNS('Pessimistic QTR'!$C34:L34)-1),1,4))</f>
        <v>2317.7644259663739</v>
      </c>
      <c r="M34" s="48">
        <f ca="1">AVERAGE(OFFSET('Pessimistic QTR'!$C34,0,4*(COLUMNS('Pessimistic QTR'!$C34:M34)-1),1,4))</f>
        <v>2354.6442888110673</v>
      </c>
      <c r="N34" s="48">
        <f ca="1">AVERAGE(OFFSET('Pessimistic QTR'!$C34,0,4*(COLUMNS('Pessimistic QTR'!$C34:N34)-1),1,4))</f>
        <v>2386.2027937893558</v>
      </c>
      <c r="O34" s="48">
        <f ca="1">AVERAGE(OFFSET('Pessimistic QTR'!$C34,0,4*(COLUMNS('Pessimistic QTR'!$C34:O34)-1),1,4))</f>
        <v>2415.4315047815098</v>
      </c>
      <c r="P34" s="48">
        <f ca="1">AVERAGE(OFFSET('Pessimistic QTR'!$C34,0,4*(COLUMNS('Pessimistic QTR'!$C34:P34)-1),1,4))</f>
        <v>2435.8969214596063</v>
      </c>
      <c r="Q34" s="48">
        <f ca="1">AVERAGE(OFFSET('Pessimistic QTR'!$C34,0,4*(COLUMNS('Pessimistic QTR'!$C34:Q34)-1),1,4))</f>
        <v>2458.4435750050666</v>
      </c>
      <c r="R34" s="48">
        <f ca="1">AVERAGE(OFFSET('Pessimistic QTR'!$C34,0,4*(COLUMNS('Pessimistic QTR'!$C34:R34)-1),1,4))</f>
        <v>2492.568606645129</v>
      </c>
      <c r="S34" s="48">
        <f ca="1">AVERAGE(OFFSET('Pessimistic QTR'!$C34,0,4*(COLUMNS('Pessimistic QTR'!$C34:S34)-1),1,4))</f>
        <v>2536.8597015394171</v>
      </c>
      <c r="T34" s="48">
        <f ca="1">AVERAGE(OFFSET('Pessimistic QTR'!$C34,0,4*(COLUMNS('Pessimistic QTR'!$C34:T34)-1),1,4))</f>
        <v>2572.3456653222038</v>
      </c>
      <c r="U34" s="48">
        <f ca="1">AVERAGE(OFFSET('Pessimistic QTR'!$C34,0,4*(COLUMNS('Pessimistic QTR'!$C34:U34)-1),1,4))</f>
        <v>2599.5382465467678</v>
      </c>
      <c r="V34" s="48">
        <f ca="1">AVERAGE(OFFSET('Pessimistic QTR'!$C34,0,4*(COLUMNS('Pessimistic QTR'!$C34:V34)-1),1,4))</f>
        <v>2626.2521297407256</v>
      </c>
      <c r="W34" s="48">
        <f ca="1">AVERAGE(OFFSET('Pessimistic QTR'!$C34,0,4*(COLUMNS('Pessimistic QTR'!$C34:W34)-1),1,4))</f>
        <v>2652.9422969903289</v>
      </c>
      <c r="X34" s="48">
        <f ca="1">AVERAGE(OFFSET('Pessimistic QTR'!$C34,0,4*(COLUMNS('Pessimistic QTR'!$C34:X34)-1),1,4))</f>
        <v>2670.3997916729581</v>
      </c>
      <c r="Y34" s="48">
        <f ca="1">AVERAGE(OFFSET('Pessimistic QTR'!$C34,0,4*(COLUMNS('Pessimistic QTR'!$C34:Y34)-1),1,4))</f>
        <v>2694.5035675678378</v>
      </c>
      <c r="Z34" s="48">
        <f ca="1">AVERAGE(OFFSET('Pessimistic QTR'!$C34,0,4*(COLUMNS('Pessimistic QTR'!$C34:Z34)-1),1,4))</f>
        <v>2736.6037036806911</v>
      </c>
      <c r="AA34" s="48">
        <f ca="1">AVERAGE(OFFSET('Pessimistic QTR'!$C34,0,4*(COLUMNS('Pessimistic QTR'!$C34:AA34)-1),1,4))</f>
        <v>2786.5319614593986</v>
      </c>
      <c r="AB34" s="48">
        <f ca="1">AVERAGE(OFFSET('Pessimistic QTR'!$C34,0,4*(COLUMNS('Pessimistic QTR'!$C34:AB34)-1),1,4))</f>
        <v>2849.5452161067151</v>
      </c>
      <c r="AC34" s="48">
        <f ca="1">AVERAGE(OFFSET('Pessimistic QTR'!$C34,0,4*(COLUMNS('Pessimistic QTR'!$C34:AC34)-1),1,4))</f>
        <v>2910.5141272387423</v>
      </c>
      <c r="AD34" s="48">
        <f ca="1">AVERAGE(OFFSET('Pessimistic QTR'!$C34,0,4*(COLUMNS('Pessimistic QTR'!$C34:AD34)-1),1,4))</f>
        <v>2955.6618843133165</v>
      </c>
      <c r="AE34" s="48">
        <f ca="1">AVERAGE(OFFSET('Pessimistic QTR'!$C34,0,4*(COLUMNS('Pessimistic QTR'!$C34:AE34)-1),1,4))</f>
        <v>3008.3433042579904</v>
      </c>
      <c r="AF34" s="48">
        <f ca="1">AVERAGE(OFFSET('Pessimistic QTR'!$C34,0,4*(COLUMNS('Pessimistic QTR'!$C34:AF34)-1),1,4))</f>
        <v>3064.4028517797219</v>
      </c>
      <c r="AG34" s="49">
        <f ca="1">AVERAGE(OFFSET('Pessimistic QTR'!$C34,0,4*(COLUMNS('Pessimistic QTR'!$C34:AG34)-1),1,4))</f>
        <v>3108.6668979981237</v>
      </c>
      <c r="AH34" s="49">
        <f ca="1">AVERAGE(OFFSET('Pessimistic QTR'!$C34,0,4*(COLUMNS('Pessimistic QTR'!$C34:AH34)-1),1,4))</f>
        <v>3138.7493687277843</v>
      </c>
      <c r="AI34" s="49">
        <f ca="1">AVERAGE(OFFSET('Pessimistic QTR'!$C34,0,4*(COLUMNS('Pessimistic QTR'!$C34:AI34)-1),1,4))</f>
        <v>3181.1692208407385</v>
      </c>
      <c r="AJ34" s="50">
        <f ca="1">AVERAGE(OFFSET('Pessimistic QTR'!$C34,0,4*(COLUMNS('Pessimistic QTR'!$C34:AJ34)-1),1,4))</f>
        <v>3221.7655544029167</v>
      </c>
      <c r="AK34" s="50">
        <f ca="1">AVERAGE(OFFSET('Pessimistic QTR'!$C34,0,4*(COLUMNS('Pessimistic QTR'!$C34:AK34)-1),1,4))</f>
        <v>3256.403824252809</v>
      </c>
      <c r="AL34" s="50">
        <f ca="1">AVERAGE(OFFSET('Pessimistic QTR'!$C34,0,4*(COLUMNS('Pessimistic QTR'!$C34:AL34)-1),1,4))</f>
        <v>3292.6553268716052</v>
      </c>
      <c r="AM34" s="50">
        <f ca="1">AVERAGE(OFFSET('Pessimistic QTR'!$C34,0,4*(COLUMNS('Pessimistic QTR'!$C34:AM34)-1),1,4))</f>
        <v>3332.3982932591853</v>
      </c>
      <c r="AN34" s="50">
        <f ca="1">AVERAGE(OFFSET('Pessimistic QTR'!$C34,0,4*(COLUMNS('Pessimistic QTR'!$C34:AN34)-1),1,4))</f>
        <v>3371.2137672804156</v>
      </c>
      <c r="AO34" s="50">
        <f ca="1">AVERAGE(OFFSET('Pessimistic QTR'!$C34,0,4*(COLUMNS('Pessimistic QTR'!$C34:AO34)-1),1,4))</f>
        <v>3409.6669003532252</v>
      </c>
      <c r="AP34" s="50">
        <f ca="1">AVERAGE(OFFSET('Pessimistic QTR'!$C34,0,4*(COLUMNS('Pessimistic QTR'!$C34:AP34)-1),1,4))</f>
        <v>3447.9456495626118</v>
      </c>
      <c r="AQ34" s="18"/>
    </row>
    <row r="35" spans="1:43" s="24" customFormat="1" x14ac:dyDescent="0.2">
      <c r="A35"/>
    </row>
    <row r="36" spans="1:43" x14ac:dyDescent="0.2">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row>
    <row r="37" spans="1:43" x14ac:dyDescent="0.2">
      <c r="B37" s="23" t="s">
        <v>224</v>
      </c>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row>
    <row r="38" spans="1:43" x14ac:dyDescent="0.2">
      <c r="C38" s="21">
        <f t="shared" ref="C38:X38" si="0">C4</f>
        <v>1990</v>
      </c>
      <c r="D38" s="21">
        <f t="shared" si="0"/>
        <v>1991</v>
      </c>
      <c r="E38" s="21">
        <f t="shared" si="0"/>
        <v>1992</v>
      </c>
      <c r="F38" s="21">
        <f t="shared" si="0"/>
        <v>1993</v>
      </c>
      <c r="G38" s="21">
        <f t="shared" si="0"/>
        <v>1994</v>
      </c>
      <c r="H38" s="21">
        <f t="shared" si="0"/>
        <v>1995</v>
      </c>
      <c r="I38" s="21">
        <f t="shared" si="0"/>
        <v>1996</v>
      </c>
      <c r="J38" s="21">
        <f t="shared" si="0"/>
        <v>1997</v>
      </c>
      <c r="K38" s="21">
        <f t="shared" si="0"/>
        <v>1998</v>
      </c>
      <c r="L38" s="21">
        <f t="shared" si="0"/>
        <v>1999</v>
      </c>
      <c r="M38" s="21">
        <f t="shared" si="0"/>
        <v>2000</v>
      </c>
      <c r="N38" s="21">
        <f t="shared" si="0"/>
        <v>2001</v>
      </c>
      <c r="O38" s="21">
        <f t="shared" si="0"/>
        <v>2002</v>
      </c>
      <c r="P38" s="21">
        <f t="shared" si="0"/>
        <v>2003</v>
      </c>
      <c r="Q38" s="21">
        <f t="shared" si="0"/>
        <v>2004</v>
      </c>
      <c r="R38" s="21">
        <f t="shared" si="0"/>
        <v>2005</v>
      </c>
      <c r="S38" s="21">
        <f t="shared" si="0"/>
        <v>2006</v>
      </c>
      <c r="T38" s="21">
        <f t="shared" si="0"/>
        <v>2007</v>
      </c>
      <c r="U38" s="21">
        <f t="shared" si="0"/>
        <v>2008</v>
      </c>
      <c r="V38" s="21">
        <f t="shared" si="0"/>
        <v>2009</v>
      </c>
      <c r="W38" s="21">
        <f t="shared" si="0"/>
        <v>2010</v>
      </c>
      <c r="X38" s="21">
        <f t="shared" si="0"/>
        <v>2011</v>
      </c>
      <c r="Y38" s="21">
        <f t="shared" ref="Y38:AP38" si="1">Y4</f>
        <v>2012</v>
      </c>
      <c r="Z38" s="21">
        <f t="shared" si="1"/>
        <v>2013</v>
      </c>
      <c r="AA38" s="21">
        <f t="shared" si="1"/>
        <v>2014</v>
      </c>
      <c r="AB38" s="21">
        <f t="shared" si="1"/>
        <v>2015</v>
      </c>
      <c r="AC38" s="21">
        <f t="shared" si="1"/>
        <v>2016</v>
      </c>
      <c r="AD38" s="21">
        <f t="shared" si="1"/>
        <v>2017</v>
      </c>
      <c r="AE38" s="21">
        <f t="shared" si="1"/>
        <v>2018</v>
      </c>
      <c r="AF38" s="21">
        <f t="shared" si="1"/>
        <v>2019</v>
      </c>
      <c r="AG38" s="22">
        <f t="shared" si="1"/>
        <v>2020</v>
      </c>
      <c r="AH38" s="21">
        <f t="shared" si="1"/>
        <v>2021</v>
      </c>
      <c r="AI38" s="21">
        <f t="shared" si="1"/>
        <v>2022</v>
      </c>
      <c r="AJ38" s="21">
        <f t="shared" si="1"/>
        <v>2023</v>
      </c>
      <c r="AK38" s="21">
        <f t="shared" si="1"/>
        <v>2024</v>
      </c>
      <c r="AL38" s="21">
        <f t="shared" si="1"/>
        <v>2025</v>
      </c>
      <c r="AM38" s="21">
        <f t="shared" si="1"/>
        <v>2026</v>
      </c>
      <c r="AN38" s="21">
        <f t="shared" si="1"/>
        <v>2027</v>
      </c>
      <c r="AO38" s="21">
        <f t="shared" si="1"/>
        <v>2028</v>
      </c>
      <c r="AP38" s="21">
        <f t="shared" si="1"/>
        <v>2029</v>
      </c>
    </row>
    <row r="39" spans="1:43" x14ac:dyDescent="0.2">
      <c r="B39" t="str">
        <f t="shared" ref="B39:B52" si="2">B7</f>
        <v>Employment (thous.)</v>
      </c>
      <c r="C39" s="20"/>
      <c r="D39" s="20">
        <f t="shared" ref="D39:Y39" ca="1" si="3">100*(D7/C7-1)</f>
        <v>0.4688204357625736</v>
      </c>
      <c r="E39" s="20">
        <f t="shared" ca="1" si="3"/>
        <v>1.258562412132469</v>
      </c>
      <c r="F39" s="20">
        <f t="shared" ca="1" si="3"/>
        <v>1.0427821309090257</v>
      </c>
      <c r="G39" s="20">
        <f t="shared" ca="1" si="3"/>
        <v>1.0495618298628218</v>
      </c>
      <c r="H39" s="20">
        <f t="shared" ca="1" si="3"/>
        <v>1.8610538497703555</v>
      </c>
      <c r="I39" s="20">
        <f t="shared" ca="1" si="3"/>
        <v>3.756355270258771</v>
      </c>
      <c r="J39" s="20">
        <f t="shared" ca="1" si="3"/>
        <v>5.775469141378875</v>
      </c>
      <c r="K39" s="20">
        <f t="shared" ca="1" si="3"/>
        <v>4.8118169995535531</v>
      </c>
      <c r="L39" s="20">
        <f t="shared" ca="1" si="3"/>
        <v>2.6210847315332853</v>
      </c>
      <c r="M39" s="20">
        <f t="shared" ca="1" si="3"/>
        <v>2.2744225216554392</v>
      </c>
      <c r="N39" s="20">
        <f t="shared" ca="1" si="3"/>
        <v>-1.2122031984284298</v>
      </c>
      <c r="O39" s="20">
        <f t="shared" ca="1" si="3"/>
        <v>-3.4508216241962542</v>
      </c>
      <c r="P39" s="20">
        <f t="shared" ca="1" si="3"/>
        <v>-0.74800818924052326</v>
      </c>
      <c r="Q39" s="20">
        <f t="shared" ca="1" si="3"/>
        <v>0.73065715652591567</v>
      </c>
      <c r="R39" s="20">
        <f t="shared" ca="1" si="3"/>
        <v>2.5480024918736577</v>
      </c>
      <c r="S39" s="20">
        <f t="shared" ca="1" si="3"/>
        <v>3.2353330366057698</v>
      </c>
      <c r="T39" s="20">
        <f t="shared" ca="1" si="3"/>
        <v>3.101312654031485</v>
      </c>
      <c r="U39" s="20">
        <f t="shared" ca="1" si="3"/>
        <v>1.2392631103073981</v>
      </c>
      <c r="V39" s="20">
        <f t="shared" ca="1" si="3"/>
        <v>-5.0716426741388654</v>
      </c>
      <c r="W39" s="20">
        <f t="shared" ca="1" si="3"/>
        <v>-1.4623648326835825</v>
      </c>
      <c r="X39" s="20">
        <f t="shared" ca="1" si="3"/>
        <v>1.8635875402792657</v>
      </c>
      <c r="Y39" s="20">
        <f t="shared" ca="1" si="3"/>
        <v>2.6220980299116015</v>
      </c>
      <c r="Z39" s="20">
        <f t="shared" ref="Z39:AP39" ca="1" si="4">100*(Z7/Y7-1)</f>
        <v>2.8770571815114776</v>
      </c>
      <c r="AA39" s="20">
        <f t="shared" ca="1" si="4"/>
        <v>2.7605302437589962</v>
      </c>
      <c r="AB39" s="20">
        <f t="shared" ca="1" si="4"/>
        <v>3.1772087648627823</v>
      </c>
      <c r="AC39" s="20">
        <f t="shared" ca="1" si="4"/>
        <v>3.2463182574655303</v>
      </c>
      <c r="AD39" s="20">
        <f t="shared" ca="1" si="4"/>
        <v>2.4852874833359628</v>
      </c>
      <c r="AE39" s="20">
        <f t="shared" ca="1" si="4"/>
        <v>2.2603173347050198</v>
      </c>
      <c r="AF39" s="20">
        <f t="shared" ca="1" si="4"/>
        <v>2.34578291109242</v>
      </c>
      <c r="AG39" s="20">
        <f t="shared" ca="1" si="4"/>
        <v>-5.7806090622105515</v>
      </c>
      <c r="AH39" s="20">
        <f t="shared" ca="1" si="4"/>
        <v>1.6486768452942169</v>
      </c>
      <c r="AI39" s="20">
        <f t="shared" ca="1" si="4"/>
        <v>4.5954041024578451</v>
      </c>
      <c r="AJ39" s="19">
        <f t="shared" ca="1" si="4"/>
        <v>0.98080878606605637</v>
      </c>
      <c r="AK39" s="19">
        <f t="shared" ca="1" si="4"/>
        <v>-2.8558749352491031</v>
      </c>
      <c r="AL39" s="19">
        <f t="shared" ca="1" si="4"/>
        <v>-0.64149887747794176</v>
      </c>
      <c r="AM39" s="19">
        <f t="shared" ca="1" si="4"/>
        <v>0.67831183787310234</v>
      </c>
      <c r="AN39" s="19">
        <f t="shared" ca="1" si="4"/>
        <v>1.5905924799780591</v>
      </c>
      <c r="AO39" s="19">
        <f t="shared" ca="1" si="4"/>
        <v>2.5077369448682774</v>
      </c>
      <c r="AP39" s="19">
        <f t="shared" ca="1" si="4"/>
        <v>2.4846958793791174</v>
      </c>
    </row>
    <row r="40" spans="1:43" x14ac:dyDescent="0.2">
      <c r="B40" t="str">
        <f t="shared" si="2"/>
        <v xml:space="preserve"> Goods producing</v>
      </c>
      <c r="C40" s="20"/>
      <c r="D40" s="20">
        <f t="shared" ref="D40:Y40" ca="1" si="5">100*(D8/C8-1)</f>
        <v>-2.3426457763209396</v>
      </c>
      <c r="E40" s="20">
        <f t="shared" ca="1" si="5"/>
        <v>-0.93305413561617367</v>
      </c>
      <c r="F40" s="20">
        <f t="shared" ca="1" si="5"/>
        <v>-4.9516645426004864</v>
      </c>
      <c r="G40" s="20">
        <f t="shared" ca="1" si="5"/>
        <v>-4.3626136437961875</v>
      </c>
      <c r="H40" s="20">
        <f t="shared" ca="1" si="5"/>
        <v>-2.28422924360554</v>
      </c>
      <c r="I40" s="20">
        <f t="shared" ca="1" si="5"/>
        <v>4.4232922732363011</v>
      </c>
      <c r="J40" s="20">
        <f t="shared" ca="1" si="5"/>
        <v>11.494638069705076</v>
      </c>
      <c r="K40" s="20">
        <f t="shared" ca="1" si="5"/>
        <v>5.7379020138262682</v>
      </c>
      <c r="L40" s="20">
        <f t="shared" ca="1" si="5"/>
        <v>-2.9591517666789691</v>
      </c>
      <c r="M40" s="20">
        <f t="shared" ca="1" si="5"/>
        <v>-3.102114945222334</v>
      </c>
      <c r="N40" s="20">
        <f t="shared" ca="1" si="5"/>
        <v>-3.340487922851354</v>
      </c>
      <c r="O40" s="20">
        <f t="shared" ca="1" si="5"/>
        <v>-9.4889597798211156</v>
      </c>
      <c r="P40" s="20">
        <f t="shared" ca="1" si="5"/>
        <v>-6.9039391845197144</v>
      </c>
      <c r="Q40" s="20">
        <f t="shared" ca="1" si="5"/>
        <v>-0.54932818647464021</v>
      </c>
      <c r="R40" s="20">
        <f t="shared" ca="1" si="5"/>
        <v>5.3071583190266391</v>
      </c>
      <c r="S40" s="20">
        <f t="shared" ca="1" si="5"/>
        <v>7.5028352707683599</v>
      </c>
      <c r="T40" s="20">
        <f t="shared" ca="1" si="5"/>
        <v>5.7198430751986384</v>
      </c>
      <c r="U40" s="20">
        <f t="shared" ca="1" si="5"/>
        <v>-0.97916926531121939</v>
      </c>
      <c r="V40" s="20">
        <f t="shared" ca="1" si="5"/>
        <v>-12.599987403161816</v>
      </c>
      <c r="W40" s="20">
        <f t="shared" ca="1" si="5"/>
        <v>-6.2587828342881675</v>
      </c>
      <c r="X40" s="20">
        <f t="shared" ca="1" si="5"/>
        <v>2.5138376383763816</v>
      </c>
      <c r="Y40" s="20">
        <f t="shared" ca="1" si="5"/>
        <v>5.1968503937007915</v>
      </c>
      <c r="Z40" s="20">
        <f t="shared" ref="Z40:AP40" ca="1" si="6">100*(Z8/Y8-1)</f>
        <v>3.9528086683775054</v>
      </c>
      <c r="AA40" s="20">
        <f t="shared" ca="1" si="6"/>
        <v>2.3898508486199566</v>
      </c>
      <c r="AB40" s="20">
        <f t="shared" ca="1" si="6"/>
        <v>3.6869600160739147</v>
      </c>
      <c r="AC40" s="20">
        <f t="shared" ca="1" si="6"/>
        <v>1.4468882214255796</v>
      </c>
      <c r="AD40" s="20">
        <f t="shared" ca="1" si="6"/>
        <v>-1.0028334023112873</v>
      </c>
      <c r="AE40" s="20">
        <f t="shared" ca="1" si="6"/>
        <v>1.9745304862361701</v>
      </c>
      <c r="AF40" s="20">
        <f t="shared" ca="1" si="6"/>
        <v>2.5480920845159405</v>
      </c>
      <c r="AG40" s="20">
        <f t="shared" ca="1" si="6"/>
        <v>-6.7562580724521926</v>
      </c>
      <c r="AH40" s="20">
        <f t="shared" ca="1" si="6"/>
        <v>-3.489330826819681</v>
      </c>
      <c r="AI40" s="20">
        <f t="shared" ca="1" si="6"/>
        <v>2.5117041998428125</v>
      </c>
      <c r="AJ40" s="19">
        <f t="shared" ca="1" si="6"/>
        <v>1.9037202480165272</v>
      </c>
      <c r="AK40" s="19">
        <f t="shared" ca="1" si="6"/>
        <v>-2.7566843854433642</v>
      </c>
      <c r="AL40" s="19">
        <f t="shared" ca="1" si="6"/>
        <v>-1.9326769803997279</v>
      </c>
      <c r="AM40" s="19">
        <f t="shared" ca="1" si="6"/>
        <v>-0.23479797350908216</v>
      </c>
      <c r="AN40" s="19">
        <f t="shared" ca="1" si="6"/>
        <v>0.68197614434779563</v>
      </c>
      <c r="AO40" s="19">
        <f t="shared" ca="1" si="6"/>
        <v>1.2678539448647941</v>
      </c>
      <c r="AP40" s="19">
        <f t="shared" ca="1" si="6"/>
        <v>1.174585490702551</v>
      </c>
    </row>
    <row r="41" spans="1:43" x14ac:dyDescent="0.2">
      <c r="B41" t="str">
        <f t="shared" si="2"/>
        <v xml:space="preserve">   Natural resources</v>
      </c>
      <c r="C41" s="20"/>
      <c r="D41" s="20">
        <f t="shared" ref="D41:Y41" ca="1" si="7">100*(D9/C9-1)</f>
        <v>-8.438818565400851</v>
      </c>
      <c r="E41" s="20">
        <f t="shared" ca="1" si="7"/>
        <v>-13.364055299539157</v>
      </c>
      <c r="F41" s="20">
        <f t="shared" ca="1" si="7"/>
        <v>3.1914893617021267</v>
      </c>
      <c r="G41" s="20">
        <f t="shared" ca="1" si="7"/>
        <v>-3.6082474226803996</v>
      </c>
      <c r="H41" s="20">
        <f t="shared" ca="1" si="7"/>
        <v>2.6737967914438387</v>
      </c>
      <c r="I41" s="20">
        <f t="shared" ca="1" si="7"/>
        <v>1.5625</v>
      </c>
      <c r="J41" s="20">
        <f t="shared" ca="1" si="7"/>
        <v>14.358974358974352</v>
      </c>
      <c r="K41" s="20">
        <f t="shared" ca="1" si="7"/>
        <v>3.587443946188329</v>
      </c>
      <c r="L41" s="20">
        <f t="shared" ca="1" si="7"/>
        <v>9.0909090909090828</v>
      </c>
      <c r="M41" s="20">
        <f t="shared" ca="1" si="7"/>
        <v>0.39682539682539542</v>
      </c>
      <c r="N41" s="20">
        <f t="shared" ca="1" si="7"/>
        <v>-7.1146245059288571</v>
      </c>
      <c r="O41" s="20">
        <f t="shared" ca="1" si="7"/>
        <v>-18.297872340425524</v>
      </c>
      <c r="P41" s="20">
        <f t="shared" ca="1" si="7"/>
        <v>-15.625000000000011</v>
      </c>
      <c r="Q41" s="20">
        <f t="shared" ca="1" si="7"/>
        <v>-9.2592592592592453</v>
      </c>
      <c r="R41" s="20">
        <f t="shared" ca="1" si="7"/>
        <v>-9.5238095238095237</v>
      </c>
      <c r="S41" s="20">
        <f t="shared" ca="1" si="7"/>
        <v>-0.75187969924811471</v>
      </c>
      <c r="T41" s="20">
        <f t="shared" ca="1" si="7"/>
        <v>0</v>
      </c>
      <c r="U41" s="20">
        <f t="shared" ca="1" si="7"/>
        <v>-10.60606060606062</v>
      </c>
      <c r="V41" s="20">
        <f t="shared" ca="1" si="7"/>
        <v>-18.644067796610166</v>
      </c>
      <c r="W41" s="20">
        <f t="shared" ca="1" si="7"/>
        <v>-3.1249999999999889</v>
      </c>
      <c r="X41" s="20">
        <f t="shared" ca="1" si="7"/>
        <v>-7.5268817204301346</v>
      </c>
      <c r="Y41" s="20">
        <f t="shared" ca="1" si="7"/>
        <v>-1.1627906976744096</v>
      </c>
      <c r="Z41" s="20">
        <f t="shared" ref="Z41:AP41" ca="1" si="8">100*(Z9/Y9-1)</f>
        <v>4.705882352941182</v>
      </c>
      <c r="AA41" s="20">
        <f t="shared" ca="1" si="8"/>
        <v>-3.3707865168539519</v>
      </c>
      <c r="AB41" s="20">
        <f t="shared" ca="1" si="8"/>
        <v>11.627906976744207</v>
      </c>
      <c r="AC41" s="20">
        <f t="shared" ca="1" si="8"/>
        <v>-2.0833333333333481</v>
      </c>
      <c r="AD41" s="20">
        <f t="shared" ca="1" si="8"/>
        <v>2.1276595744680993</v>
      </c>
      <c r="AE41" s="20">
        <f t="shared" ca="1" si="8"/>
        <v>0</v>
      </c>
      <c r="AF41" s="20">
        <f t="shared" ca="1" si="8"/>
        <v>0</v>
      </c>
      <c r="AG41" s="20">
        <f t="shared" ca="1" si="8"/>
        <v>-5.2083333333333375</v>
      </c>
      <c r="AH41" s="20">
        <f t="shared" ca="1" si="8"/>
        <v>-3.296703296703285</v>
      </c>
      <c r="AI41" s="20">
        <f t="shared" ca="1" si="8"/>
        <v>-1.1363636363636465</v>
      </c>
      <c r="AJ41" s="19">
        <f t="shared" ca="1" si="8"/>
        <v>7.6155034482758621</v>
      </c>
      <c r="AK41" s="19">
        <f t="shared" ca="1" si="8"/>
        <v>-2.3855907698980494</v>
      </c>
      <c r="AL41" s="19">
        <f t="shared" ca="1" si="8"/>
        <v>-0.24125205664957683</v>
      </c>
      <c r="AM41" s="19">
        <f t="shared" ca="1" si="8"/>
        <v>-2.4267456790916242E-2</v>
      </c>
      <c r="AN41" s="19">
        <f t="shared" ca="1" si="8"/>
        <v>-2.4388542861575324E-3</v>
      </c>
      <c r="AO41" s="19">
        <f t="shared" ca="1" si="8"/>
        <v>-2.435622386109948E-4</v>
      </c>
      <c r="AP41" s="19">
        <f t="shared" ca="1" si="8"/>
        <v>-2.6331116953492995E-5</v>
      </c>
    </row>
    <row r="42" spans="1:43" x14ac:dyDescent="0.2">
      <c r="B42" t="str">
        <f t="shared" si="2"/>
        <v xml:space="preserve">   Construction</v>
      </c>
      <c r="C42" s="20"/>
      <c r="D42" s="20">
        <f t="shared" ref="D42:Y42" ca="1" si="9">100*(D10/C10-1)</f>
        <v>-3.6453465082120329</v>
      </c>
      <c r="E42" s="20">
        <f t="shared" ca="1" si="9"/>
        <v>2.8409090909090828</v>
      </c>
      <c r="F42" s="20">
        <f t="shared" ca="1" si="9"/>
        <v>-5.1071284193505146</v>
      </c>
      <c r="G42" s="20">
        <f t="shared" ca="1" si="9"/>
        <v>-1.3490485657483564</v>
      </c>
      <c r="H42" s="20">
        <f t="shared" ca="1" si="9"/>
        <v>0.74852454296818749</v>
      </c>
      <c r="I42" s="20">
        <f t="shared" ca="1" si="9"/>
        <v>3.6433776253750549</v>
      </c>
      <c r="J42" s="20">
        <f t="shared" ca="1" si="9"/>
        <v>9.8979873173421709</v>
      </c>
      <c r="K42" s="20">
        <f t="shared" ca="1" si="9"/>
        <v>8.053186151530344</v>
      </c>
      <c r="L42" s="20">
        <f t="shared" ca="1" si="9"/>
        <v>8.590666357093113</v>
      </c>
      <c r="M42" s="20">
        <f t="shared" ca="1" si="9"/>
        <v>6.8206115031002712</v>
      </c>
      <c r="N42" s="20">
        <f t="shared" ca="1" si="9"/>
        <v>-2.4419535628502964</v>
      </c>
      <c r="O42" s="20">
        <f t="shared" ca="1" si="9"/>
        <v>-6.6577759540418331</v>
      </c>
      <c r="P42" s="20">
        <f t="shared" ca="1" si="9"/>
        <v>-2.0222002417848328</v>
      </c>
      <c r="Q42" s="20">
        <f t="shared" ca="1" si="9"/>
        <v>3.196859226023574</v>
      </c>
      <c r="R42" s="20">
        <f t="shared" ca="1" si="9"/>
        <v>7.6195652173912887</v>
      </c>
      <c r="S42" s="20">
        <f t="shared" ca="1" si="9"/>
        <v>10.241389758610264</v>
      </c>
      <c r="T42" s="20">
        <f t="shared" ca="1" si="9"/>
        <v>9.0334402198809052</v>
      </c>
      <c r="U42" s="20">
        <f t="shared" ca="1" si="9"/>
        <v>-3.0165532308209286</v>
      </c>
      <c r="V42" s="20">
        <f t="shared" ca="1" si="9"/>
        <v>-22.266504938485543</v>
      </c>
      <c r="W42" s="20">
        <f t="shared" ca="1" si="9"/>
        <v>-12.617030762371806</v>
      </c>
      <c r="X42" s="20">
        <f t="shared" ca="1" si="9"/>
        <v>-3.4566326530612312</v>
      </c>
      <c r="Y42" s="20">
        <f t="shared" ca="1" si="9"/>
        <v>4.3731008059188614</v>
      </c>
      <c r="Z42" s="20">
        <f t="shared" ref="Z42:AP42" ca="1" si="10">100*(Z10/Y10-1)</f>
        <v>9.0632911392405369</v>
      </c>
      <c r="AA42" s="20">
        <f t="shared" ca="1" si="10"/>
        <v>8.6002785515320035</v>
      </c>
      <c r="AB42" s="20">
        <f t="shared" ca="1" si="10"/>
        <v>10.505503900822921</v>
      </c>
      <c r="AC42" s="20">
        <f t="shared" ca="1" si="10"/>
        <v>7.2630560928433452</v>
      </c>
      <c r="AD42" s="20">
        <f t="shared" ca="1" si="10"/>
        <v>4.7065187990262158</v>
      </c>
      <c r="AE42" s="20">
        <f t="shared" ca="1" si="10"/>
        <v>5.4335658313958479</v>
      </c>
      <c r="AF42" s="20">
        <f t="shared" ca="1" si="10"/>
        <v>1.53544593270174</v>
      </c>
      <c r="AG42" s="20">
        <f t="shared" ca="1" si="10"/>
        <v>-3.6518661518661455</v>
      </c>
      <c r="AH42" s="20">
        <f t="shared" ca="1" si="10"/>
        <v>4.2244114209383676</v>
      </c>
      <c r="AI42" s="20">
        <f t="shared" ca="1" si="10"/>
        <v>1.6340916372957537</v>
      </c>
      <c r="AJ42" s="19">
        <f t="shared" ca="1" si="10"/>
        <v>0.70939470365698476</v>
      </c>
      <c r="AK42" s="19">
        <f t="shared" ca="1" si="10"/>
        <v>-5.5510976358756237</v>
      </c>
      <c r="AL42" s="19">
        <f t="shared" ca="1" si="10"/>
        <v>-3.1950191306208575</v>
      </c>
      <c r="AM42" s="19">
        <f t="shared" ca="1" si="10"/>
        <v>-0.23904546360049572</v>
      </c>
      <c r="AN42" s="19">
        <f t="shared" ca="1" si="10"/>
        <v>1.1280691171771107</v>
      </c>
      <c r="AO42" s="19">
        <f t="shared" ca="1" si="10"/>
        <v>2.3748749198435615</v>
      </c>
      <c r="AP42" s="19">
        <f t="shared" ca="1" si="10"/>
        <v>2.3813514768310284</v>
      </c>
    </row>
    <row r="43" spans="1:43" x14ac:dyDescent="0.2">
      <c r="B43" t="str">
        <f t="shared" si="2"/>
        <v xml:space="preserve">   Manufacturing</v>
      </c>
      <c r="C43" s="20"/>
      <c r="D43" s="20">
        <f t="shared" ref="D43:Y43" ca="1" si="11">100*(D11/C11-1)</f>
        <v>-1.9038664943001438</v>
      </c>
      <c r="E43" s="20">
        <f t="shared" ca="1" si="11"/>
        <v>-1.9128629048360768</v>
      </c>
      <c r="F43" s="20">
        <f t="shared" ca="1" si="11"/>
        <v>-4.9670222294601496</v>
      </c>
      <c r="G43" s="20">
        <f t="shared" ca="1" si="11"/>
        <v>-5.2780395852968791</v>
      </c>
      <c r="H43" s="20">
        <f t="shared" ca="1" si="11"/>
        <v>-3.2790592492085158</v>
      </c>
      <c r="I43" s="20">
        <f t="shared" ca="1" si="11"/>
        <v>4.7042319382744946</v>
      </c>
      <c r="J43" s="20">
        <f t="shared" ca="1" si="11"/>
        <v>11.986959046045298</v>
      </c>
      <c r="K43" s="20">
        <f t="shared" ca="1" si="11"/>
        <v>5.0209371884347043</v>
      </c>
      <c r="L43" s="20">
        <f t="shared" ca="1" si="11"/>
        <v>-6.8428647376015839</v>
      </c>
      <c r="M43" s="20">
        <f t="shared" ca="1" si="11"/>
        <v>-6.9215718245556719</v>
      </c>
      <c r="N43" s="20">
        <f t="shared" ca="1" si="11"/>
        <v>-3.6918630112989459</v>
      </c>
      <c r="O43" s="20">
        <f t="shared" ca="1" si="11"/>
        <v>-10.649811286435352</v>
      </c>
      <c r="P43" s="20">
        <f t="shared" ca="1" si="11"/>
        <v>-9.0793424601760986</v>
      </c>
      <c r="Q43" s="20">
        <f t="shared" ca="1" si="11"/>
        <v>-2.3397705009795766</v>
      </c>
      <c r="R43" s="20">
        <f t="shared" ca="1" si="11"/>
        <v>4.2127586404539397</v>
      </c>
      <c r="S43" s="20">
        <f t="shared" ca="1" si="11"/>
        <v>6.0719392806071859</v>
      </c>
      <c r="T43" s="20">
        <f t="shared" ca="1" si="11"/>
        <v>3.883646168204935</v>
      </c>
      <c r="U43" s="20">
        <f t="shared" ca="1" si="11"/>
        <v>0.29448465185926143</v>
      </c>
      <c r="V43" s="20">
        <f t="shared" ca="1" si="11"/>
        <v>-7.0120433960386253</v>
      </c>
      <c r="W43" s="20">
        <f t="shared" ca="1" si="11"/>
        <v>-3.2218356970832307</v>
      </c>
      <c r="X43" s="20">
        <f t="shared" ca="1" si="11"/>
        <v>5.1540120555217506</v>
      </c>
      <c r="Y43" s="20">
        <f t="shared" ca="1" si="11"/>
        <v>5.5535103865369528</v>
      </c>
      <c r="Z43" s="20">
        <f t="shared" ref="Z43:AP43" ca="1" si="12">100*(Z11/Y11-1)</f>
        <v>1.9381196751532048</v>
      </c>
      <c r="AA43" s="20">
        <f t="shared" ca="1" si="12"/>
        <v>-0.20039100684262623</v>
      </c>
      <c r="AB43" s="20">
        <f t="shared" ca="1" si="12"/>
        <v>0.52891914393458084</v>
      </c>
      <c r="AC43" s="20">
        <f t="shared" ca="1" si="12"/>
        <v>-1.4663613776976669</v>
      </c>
      <c r="AD43" s="20">
        <f t="shared" ca="1" si="12"/>
        <v>-4.1481261742311926</v>
      </c>
      <c r="AE43" s="20">
        <f t="shared" ca="1" si="12"/>
        <v>-8.7687625728594121E-2</v>
      </c>
      <c r="AF43" s="20">
        <f t="shared" ca="1" si="12"/>
        <v>3.200826019617975</v>
      </c>
      <c r="AG43" s="20">
        <f t="shared" ca="1" si="12"/>
        <v>-8.6943471735868023</v>
      </c>
      <c r="AH43" s="20">
        <f t="shared" ca="1" si="12"/>
        <v>-8.5524873986412402</v>
      </c>
      <c r="AI43" s="20">
        <f t="shared" ca="1" si="12"/>
        <v>3.1873464741477342</v>
      </c>
      <c r="AJ43" s="19">
        <f t="shared" ca="1" si="12"/>
        <v>2.7547059165070165</v>
      </c>
      <c r="AK43" s="19">
        <f t="shared" ca="1" si="12"/>
        <v>-0.7410166542138219</v>
      </c>
      <c r="AL43" s="19">
        <f t="shared" ca="1" si="12"/>
        <v>-1.0741646135880023</v>
      </c>
      <c r="AM43" s="19">
        <f t="shared" ca="1" si="12"/>
        <v>-0.23305850269061956</v>
      </c>
      <c r="AN43" s="19">
        <f t="shared" ca="1" si="12"/>
        <v>0.38566979238929822</v>
      </c>
      <c r="AO43" s="19">
        <f t="shared" ca="1" si="12"/>
        <v>0.52477666739925155</v>
      </c>
      <c r="AP43" s="19">
        <f t="shared" ca="1" si="12"/>
        <v>0.34838485543577935</v>
      </c>
    </row>
    <row r="44" spans="1:43" x14ac:dyDescent="0.2">
      <c r="B44" t="str">
        <f t="shared" si="2"/>
        <v xml:space="preserve">      Aerospace</v>
      </c>
      <c r="C44" s="20"/>
      <c r="D44" s="20">
        <f t="shared" ref="D44:Y44" ca="1" si="13">100*(D12/C12-1)</f>
        <v>0.32640949554898491</v>
      </c>
      <c r="E44" s="20">
        <f t="shared" ca="1" si="13"/>
        <v>-3.0094646554273963</v>
      </c>
      <c r="F44" s="20">
        <f t="shared" ca="1" si="13"/>
        <v>-8.6833879698101626</v>
      </c>
      <c r="G44" s="20">
        <f t="shared" ca="1" si="13"/>
        <v>-10.753047253297709</v>
      </c>
      <c r="H44" s="20">
        <f t="shared" ca="1" si="13"/>
        <v>-11.665107577174927</v>
      </c>
      <c r="I44" s="20">
        <f t="shared" ca="1" si="13"/>
        <v>6.1315259980938341</v>
      </c>
      <c r="J44" s="20">
        <f t="shared" ca="1" si="13"/>
        <v>21.442825783276788</v>
      </c>
      <c r="K44" s="20">
        <f t="shared" ca="1" si="13"/>
        <v>6.285432585654438</v>
      </c>
      <c r="L44" s="20">
        <f t="shared" ca="1" si="13"/>
        <v>-12.337662337662348</v>
      </c>
      <c r="M44" s="20">
        <f t="shared" ca="1" si="13"/>
        <v>-12.70723104056437</v>
      </c>
      <c r="N44" s="20">
        <f t="shared" ca="1" si="13"/>
        <v>1.2324477219921137</v>
      </c>
      <c r="O44" s="20">
        <f t="shared" ca="1" si="13"/>
        <v>-13.032631473904811</v>
      </c>
      <c r="P44" s="20">
        <f t="shared" ca="1" si="13"/>
        <v>-13.861158921399886</v>
      </c>
      <c r="Q44" s="20">
        <f t="shared" ca="1" si="13"/>
        <v>-5.9677634208072483</v>
      </c>
      <c r="R44" s="20">
        <f t="shared" ca="1" si="13"/>
        <v>6.3040090664399973</v>
      </c>
      <c r="S44" s="20">
        <f t="shared" ca="1" si="13"/>
        <v>11.567164179104484</v>
      </c>
      <c r="T44" s="20">
        <f t="shared" ca="1" si="13"/>
        <v>8.7912087912088044</v>
      </c>
      <c r="U44" s="20">
        <f t="shared" ca="1" si="13"/>
        <v>3.535353535353547</v>
      </c>
      <c r="V44" s="20">
        <f t="shared" ca="1" si="13"/>
        <v>0.30752916224814353</v>
      </c>
      <c r="W44" s="20">
        <f t="shared" ca="1" si="13"/>
        <v>-2.6324135743736155</v>
      </c>
      <c r="X44" s="20">
        <f t="shared" ca="1" si="13"/>
        <v>6.9489685124864309</v>
      </c>
      <c r="Y44" s="20">
        <f t="shared" ca="1" si="13"/>
        <v>8.6192893401014992</v>
      </c>
      <c r="Z44" s="20">
        <f t="shared" ref="Z44:AP44" ca="1" si="14">100*(Z12/Y12-1)</f>
        <v>1.8973735863164976</v>
      </c>
      <c r="AA44" s="20">
        <f t="shared" ca="1" si="14"/>
        <v>-2.2472940744817538</v>
      </c>
      <c r="AB44" s="20">
        <f t="shared" ca="1" si="14"/>
        <v>-0.74129680022519961</v>
      </c>
      <c r="AC44" s="20">
        <f t="shared" ca="1" si="14"/>
        <v>-3.6301758366421022</v>
      </c>
      <c r="AD44" s="20">
        <f t="shared" ca="1" si="14"/>
        <v>-7.9654698842456124</v>
      </c>
      <c r="AE44" s="20">
        <f t="shared" ca="1" si="14"/>
        <v>-0.55425282455766611</v>
      </c>
      <c r="AF44" s="20">
        <f t="shared" ca="1" si="14"/>
        <v>5.3912111468381596</v>
      </c>
      <c r="AG44" s="20">
        <f t="shared" ca="1" si="14"/>
        <v>-9.3460795281195992</v>
      </c>
      <c r="AH44" s="20">
        <f t="shared" ca="1" si="14"/>
        <v>-15.346645725824548</v>
      </c>
      <c r="AI44" s="20">
        <f t="shared" ca="1" si="14"/>
        <v>6.1357010336602347</v>
      </c>
      <c r="AJ44" s="19">
        <f t="shared" ca="1" si="14"/>
        <v>6.3145211636908227</v>
      </c>
      <c r="AK44" s="19">
        <f t="shared" ca="1" si="14"/>
        <v>3.5152083507052012</v>
      </c>
      <c r="AL44" s="19">
        <f t="shared" ca="1" si="14"/>
        <v>1.8359922444195709</v>
      </c>
      <c r="AM44" s="19">
        <f t="shared" ca="1" si="14"/>
        <v>1.360504996866263</v>
      </c>
      <c r="AN44" s="19">
        <f t="shared" ca="1" si="14"/>
        <v>0.98792120147688234</v>
      </c>
      <c r="AO44" s="19">
        <f t="shared" ca="1" si="14"/>
        <v>0.71723528851690421</v>
      </c>
      <c r="AP44" s="19">
        <f t="shared" ca="1" si="14"/>
        <v>0.54641019411545422</v>
      </c>
    </row>
    <row r="45" spans="1:43" x14ac:dyDescent="0.2">
      <c r="B45" t="str">
        <f t="shared" si="2"/>
        <v xml:space="preserve"> Services providing</v>
      </c>
      <c r="C45" s="20"/>
      <c r="D45" s="20">
        <f t="shared" ref="D45:Y45" ca="1" si="15">100*(D13/C13-1)</f>
        <v>1.4051498793153483</v>
      </c>
      <c r="E45" s="20">
        <f t="shared" ca="1" si="15"/>
        <v>1.9614814814814752</v>
      </c>
      <c r="F45" s="20">
        <f t="shared" ca="1" si="15"/>
        <v>2.9108063078771007</v>
      </c>
      <c r="G45" s="20">
        <f t="shared" ca="1" si="15"/>
        <v>2.6072796754548433</v>
      </c>
      <c r="H45" s="20">
        <f t="shared" ca="1" si="15"/>
        <v>2.9730944583574059</v>
      </c>
      <c r="I45" s="20">
        <f t="shared" ca="1" si="15"/>
        <v>3.5865730677404395</v>
      </c>
      <c r="J45" s="20">
        <f t="shared" ca="1" si="15"/>
        <v>4.3077796315726058</v>
      </c>
      <c r="K45" s="20">
        <f t="shared" ca="1" si="15"/>
        <v>4.5577844286691649</v>
      </c>
      <c r="L45" s="20">
        <f t="shared" ca="1" si="15"/>
        <v>4.1690651736781881</v>
      </c>
      <c r="M45" s="20">
        <f t="shared" ca="1" si="15"/>
        <v>3.6638355210367957</v>
      </c>
      <c r="N45" s="20">
        <f t="shared" ca="1" si="15"/>
        <v>-0.69810576740517716</v>
      </c>
      <c r="O45" s="20">
        <f t="shared" ca="1" si="15"/>
        <v>-2.0310914358831256</v>
      </c>
      <c r="P45" s="20">
        <f t="shared" ca="1" si="15"/>
        <v>0.58923317120040952</v>
      </c>
      <c r="Q45" s="20">
        <f t="shared" ca="1" si="15"/>
        <v>0.98799334373065317</v>
      </c>
      <c r="R45" s="20">
        <f t="shared" ca="1" si="15"/>
        <v>2.0017290682981859</v>
      </c>
      <c r="S45" s="20">
        <f t="shared" ca="1" si="15"/>
        <v>2.3630489271381228</v>
      </c>
      <c r="T45" s="20">
        <f t="shared" ca="1" si="15"/>
        <v>2.5392062503538426</v>
      </c>
      <c r="U45" s="20">
        <f t="shared" ca="1" si="15"/>
        <v>1.730254258344166</v>
      </c>
      <c r="V45" s="20">
        <f t="shared" ca="1" si="15"/>
        <v>-3.4498198766613308</v>
      </c>
      <c r="W45" s="20">
        <f t="shared" ca="1" si="15"/>
        <v>-0.52700366794552478</v>
      </c>
      <c r="X45" s="20">
        <f t="shared" ca="1" si="15"/>
        <v>1.7440874798677841</v>
      </c>
      <c r="Y45" s="20">
        <f t="shared" ca="1" si="15"/>
        <v>2.1453416925287794</v>
      </c>
      <c r="Z45" s="20">
        <f t="shared" ref="Z45:AP45" ca="1" si="16">100*(Z13/Y13-1)</f>
        <v>2.6719139767405586</v>
      </c>
      <c r="AA45" s="20">
        <f t="shared" ca="1" si="16"/>
        <v>2.8320997788870317</v>
      </c>
      <c r="AB45" s="20">
        <f t="shared" ca="1" si="16"/>
        <v>3.0792109803517542</v>
      </c>
      <c r="AC45" s="20">
        <f t="shared" ca="1" si="16"/>
        <v>3.5942916029104044</v>
      </c>
      <c r="AD45" s="20">
        <f t="shared" ca="1" si="16"/>
        <v>3.1458371013444175</v>
      </c>
      <c r="AE45" s="20">
        <f t="shared" ca="1" si="16"/>
        <v>2.3122603572430567</v>
      </c>
      <c r="AF45" s="20">
        <f t="shared" ca="1" si="16"/>
        <v>2.3091337035259674</v>
      </c>
      <c r="AG45" s="20">
        <f t="shared" ca="1" si="16"/>
        <v>-5.6034530895770711</v>
      </c>
      <c r="AH45" s="20">
        <f t="shared" ca="1" si="16"/>
        <v>2.5702302855351356</v>
      </c>
      <c r="AI45" s="20">
        <f t="shared" ca="1" si="16"/>
        <v>4.9470576022514923</v>
      </c>
      <c r="AJ45" s="19">
        <f t="shared" ca="1" si="16"/>
        <v>0.8286623363777057</v>
      </c>
      <c r="AK45" s="19">
        <f t="shared" ca="1" si="16"/>
        <v>-2.8723860848437588</v>
      </c>
      <c r="AL45" s="19">
        <f t="shared" ca="1" si="16"/>
        <v>-0.42613378116040934</v>
      </c>
      <c r="AM45" s="19">
        <f t="shared" ca="1" si="16"/>
        <v>0.8283074734145135</v>
      </c>
      <c r="AN45" s="19">
        <f t="shared" ca="1" si="16"/>
        <v>1.738293101572097</v>
      </c>
      <c r="AO45" s="19">
        <f t="shared" ca="1" si="16"/>
        <v>2.7071520179994701</v>
      </c>
      <c r="AP45" s="19">
        <f t="shared" ca="1" si="16"/>
        <v>2.6925363506608235</v>
      </c>
    </row>
    <row r="46" spans="1:43" x14ac:dyDescent="0.2">
      <c r="B46" t="str">
        <f t="shared" si="2"/>
        <v xml:space="preserve">   Wholesale and retail trade</v>
      </c>
      <c r="C46" s="20"/>
      <c r="D46" s="20">
        <f t="shared" ref="D46:Y46" ca="1" si="17">100*(D14/C14-1)</f>
        <v>-1.2678437265214004</v>
      </c>
      <c r="E46" s="20">
        <f t="shared" ca="1" si="17"/>
        <v>0.3995053742984922</v>
      </c>
      <c r="F46" s="20">
        <f t="shared" ca="1" si="17"/>
        <v>1.0990052108005965</v>
      </c>
      <c r="G46" s="20">
        <f t="shared" ca="1" si="17"/>
        <v>1.0964295754849473</v>
      </c>
      <c r="H46" s="20">
        <f t="shared" ca="1" si="17"/>
        <v>2.8272154245458037</v>
      </c>
      <c r="I46" s="20">
        <f t="shared" ca="1" si="17"/>
        <v>4.0025241143063273</v>
      </c>
      <c r="J46" s="20">
        <f t="shared" ca="1" si="17"/>
        <v>3.3587587761116255</v>
      </c>
      <c r="K46" s="20">
        <f t="shared" ca="1" si="17"/>
        <v>3.8953415237536149</v>
      </c>
      <c r="L46" s="20">
        <f t="shared" ca="1" si="17"/>
        <v>4.1044474937444342</v>
      </c>
      <c r="M46" s="20">
        <f t="shared" ca="1" si="17"/>
        <v>2.9346772630354678</v>
      </c>
      <c r="N46" s="20">
        <f t="shared" ca="1" si="17"/>
        <v>-2.5007532389273779</v>
      </c>
      <c r="O46" s="20">
        <f t="shared" ca="1" si="17"/>
        <v>-5.0602595797280658</v>
      </c>
      <c r="P46" s="20">
        <f t="shared" ca="1" si="17"/>
        <v>0.38245585482952205</v>
      </c>
      <c r="Q46" s="20">
        <f t="shared" ca="1" si="17"/>
        <v>0.25535019455253938</v>
      </c>
      <c r="R46" s="20">
        <f t="shared" ca="1" si="17"/>
        <v>1.6050131392763234</v>
      </c>
      <c r="S46" s="20">
        <f t="shared" ca="1" si="17"/>
        <v>1.2891930606398372</v>
      </c>
      <c r="T46" s="20">
        <f t="shared" ca="1" si="17"/>
        <v>1.7952545568824529</v>
      </c>
      <c r="U46" s="20">
        <f t="shared" ca="1" si="17"/>
        <v>0.62902790105352491</v>
      </c>
      <c r="V46" s="20">
        <f t="shared" ca="1" si="17"/>
        <v>-6.6497929130234663</v>
      </c>
      <c r="W46" s="20">
        <f t="shared" ca="1" si="17"/>
        <v>-2.7606605866403733</v>
      </c>
      <c r="X46" s="20">
        <f t="shared" ca="1" si="17"/>
        <v>1.161808196028713</v>
      </c>
      <c r="Y46" s="20">
        <f t="shared" ca="1" si="17"/>
        <v>1.7289622050532527</v>
      </c>
      <c r="Z46" s="20">
        <f t="shared" ref="Z46:AP46" ca="1" si="18">100*(Z14/Y14-1)</f>
        <v>2.8038917853770773</v>
      </c>
      <c r="AA46" s="20">
        <f t="shared" ca="1" si="18"/>
        <v>2.060538295663239</v>
      </c>
      <c r="AB46" s="20">
        <f t="shared" ca="1" si="18"/>
        <v>2.0815400266061879</v>
      </c>
      <c r="AC46" s="20">
        <f t="shared" ca="1" si="18"/>
        <v>1.0195477194327118</v>
      </c>
      <c r="AD46" s="20">
        <f t="shared" ca="1" si="18"/>
        <v>1.0547882835028055</v>
      </c>
      <c r="AE46" s="20">
        <f t="shared" ca="1" si="18"/>
        <v>3.7545993842424963E-3</v>
      </c>
      <c r="AF46" s="20">
        <f t="shared" ca="1" si="18"/>
        <v>-0.78843626806831546</v>
      </c>
      <c r="AG46" s="20">
        <f t="shared" ca="1" si="18"/>
        <v>-6.0359508041627148</v>
      </c>
      <c r="AH46" s="20">
        <f t="shared" ca="1" si="18"/>
        <v>4.5308095046314723</v>
      </c>
      <c r="AI46" s="20">
        <f t="shared" ca="1" si="18"/>
        <v>-1.9957618955884993</v>
      </c>
      <c r="AJ46" s="19">
        <f t="shared" ca="1" si="18"/>
        <v>-0.84486378110627536</v>
      </c>
      <c r="AK46" s="19">
        <f t="shared" ca="1" si="18"/>
        <v>-4.351018940062545</v>
      </c>
      <c r="AL46" s="19">
        <f t="shared" ca="1" si="18"/>
        <v>-3.2036826694528453</v>
      </c>
      <c r="AM46" s="19">
        <f t="shared" ca="1" si="18"/>
        <v>-1.5887728721165728</v>
      </c>
      <c r="AN46" s="19">
        <f t="shared" ca="1" si="18"/>
        <v>-5.5376688763808524E-2</v>
      </c>
      <c r="AO46" s="19">
        <f t="shared" ca="1" si="18"/>
        <v>0.48960158285877853</v>
      </c>
      <c r="AP46" s="19">
        <f t="shared" ca="1" si="18"/>
        <v>0.49108956190966335</v>
      </c>
    </row>
    <row r="47" spans="1:43" x14ac:dyDescent="0.2">
      <c r="B47" t="str">
        <f t="shared" si="2"/>
        <v xml:space="preserve">   Transportation and public utilities</v>
      </c>
      <c r="C47" s="20"/>
      <c r="D47" s="20">
        <f t="shared" ref="D47:Y47" ca="1" si="19">100*(D15/C15-1)</f>
        <v>2.1936951576210673</v>
      </c>
      <c r="E47" s="20">
        <f t="shared" ca="1" si="19"/>
        <v>-2.7349340117665655</v>
      </c>
      <c r="F47" s="20">
        <f t="shared" ca="1" si="19"/>
        <v>-2.2069641981363408</v>
      </c>
      <c r="G47" s="20">
        <f t="shared" ca="1" si="19"/>
        <v>1.0030090270812364</v>
      </c>
      <c r="H47" s="20">
        <f t="shared" ca="1" si="19"/>
        <v>0.64548162859978664</v>
      </c>
      <c r="I47" s="20">
        <f t="shared" ca="1" si="19"/>
        <v>3.5849366880447153</v>
      </c>
      <c r="J47" s="20">
        <f t="shared" ca="1" si="19"/>
        <v>2.4448325130973281</v>
      </c>
      <c r="K47" s="20">
        <f t="shared" ca="1" si="19"/>
        <v>5.439330543933063</v>
      </c>
      <c r="L47" s="20">
        <f t="shared" ca="1" si="19"/>
        <v>0.98471487360376475</v>
      </c>
      <c r="M47" s="20">
        <f t="shared" ca="1" si="19"/>
        <v>-1.2079755494105671</v>
      </c>
      <c r="N47" s="20">
        <f t="shared" ca="1" si="19"/>
        <v>-2.9611078373600441</v>
      </c>
      <c r="O47" s="20">
        <f t="shared" ca="1" si="19"/>
        <v>-5.81448307271899</v>
      </c>
      <c r="P47" s="20">
        <f t="shared" ca="1" si="19"/>
        <v>-2.0470664087685608</v>
      </c>
      <c r="Q47" s="20">
        <f t="shared" ca="1" si="19"/>
        <v>9.87329274312998E-2</v>
      </c>
      <c r="R47" s="20">
        <f t="shared" ca="1" si="19"/>
        <v>-1.0192339306263176</v>
      </c>
      <c r="S47" s="20">
        <f t="shared" ca="1" si="19"/>
        <v>1.0131207440624568</v>
      </c>
      <c r="T47" s="20">
        <f t="shared" ca="1" si="19"/>
        <v>2.3018743834265054</v>
      </c>
      <c r="U47" s="20">
        <f t="shared" ca="1" si="19"/>
        <v>-0.9000321440051362</v>
      </c>
      <c r="V47" s="20">
        <f t="shared" ca="1" si="19"/>
        <v>-6.7466753162504052</v>
      </c>
      <c r="W47" s="20">
        <f t="shared" ca="1" si="19"/>
        <v>-2.6956521739130546</v>
      </c>
      <c r="X47" s="20">
        <f t="shared" ca="1" si="19"/>
        <v>2.8596961572832758</v>
      </c>
      <c r="Y47" s="20">
        <f t="shared" ca="1" si="19"/>
        <v>1.6854908774978306</v>
      </c>
      <c r="Z47" s="20">
        <f t="shared" ref="Z47:AP47" ca="1" si="20">100*(Z15/Y15-1)</f>
        <v>1.9309637730690499</v>
      </c>
      <c r="AA47" s="20">
        <f t="shared" ca="1" si="20"/>
        <v>7.225481978206183</v>
      </c>
      <c r="AB47" s="20">
        <f t="shared" ca="1" si="20"/>
        <v>5.5972482801751156</v>
      </c>
      <c r="AC47" s="20">
        <f t="shared" ca="1" si="20"/>
        <v>5.4190109564702382</v>
      </c>
      <c r="AD47" s="20">
        <f t="shared" ca="1" si="20"/>
        <v>5.8005617977528123</v>
      </c>
      <c r="AE47" s="20">
        <f t="shared" ca="1" si="20"/>
        <v>3.5178547723350606</v>
      </c>
      <c r="AF47" s="20">
        <f t="shared" ca="1" si="20"/>
        <v>3.3983072582713492</v>
      </c>
      <c r="AG47" s="20">
        <f t="shared" ca="1" si="20"/>
        <v>-3.5718715118442157</v>
      </c>
      <c r="AH47" s="20">
        <f t="shared" ca="1" si="20"/>
        <v>1.221864951768481</v>
      </c>
      <c r="AI47" s="20">
        <f t="shared" ca="1" si="20"/>
        <v>9.4409148665819842</v>
      </c>
      <c r="AJ47" s="19">
        <f t="shared" ca="1" si="20"/>
        <v>1.8063009404388541</v>
      </c>
      <c r="AK47" s="19">
        <f t="shared" ca="1" si="20"/>
        <v>-3.6716962286479249</v>
      </c>
      <c r="AL47" s="19">
        <f t="shared" ca="1" si="20"/>
        <v>-1.3037319585256113</v>
      </c>
      <c r="AM47" s="19">
        <f t="shared" ca="1" si="20"/>
        <v>0.13023451244809081</v>
      </c>
      <c r="AN47" s="19">
        <f t="shared" ca="1" si="20"/>
        <v>1.0997600929223417</v>
      </c>
      <c r="AO47" s="19">
        <f t="shared" ca="1" si="20"/>
        <v>2.1065016701074191</v>
      </c>
      <c r="AP47" s="19">
        <f t="shared" ca="1" si="20"/>
        <v>2.2565116239558591</v>
      </c>
    </row>
    <row r="48" spans="1:43" x14ac:dyDescent="0.2">
      <c r="B48" t="str">
        <f t="shared" si="2"/>
        <v xml:space="preserve">   Information</v>
      </c>
      <c r="C48" s="20"/>
      <c r="D48" s="20">
        <f t="shared" ref="D48:Y48" ca="1" si="21">100*(D16/C16-1)</f>
        <v>4.5955882352941124</v>
      </c>
      <c r="E48" s="20">
        <f t="shared" ca="1" si="21"/>
        <v>6.1762490584986285</v>
      </c>
      <c r="F48" s="20">
        <f t="shared" ca="1" si="21"/>
        <v>7.8505556869236104</v>
      </c>
      <c r="G48" s="20">
        <f t="shared" ca="1" si="21"/>
        <v>6.5994299495724551</v>
      </c>
      <c r="H48" s="20">
        <f t="shared" ca="1" si="21"/>
        <v>13.286713286713292</v>
      </c>
      <c r="I48" s="20">
        <f t="shared" ca="1" si="21"/>
        <v>8.9324618736383421</v>
      </c>
      <c r="J48" s="20">
        <f t="shared" ca="1" si="21"/>
        <v>7.2666666666666657</v>
      </c>
      <c r="K48" s="20">
        <f t="shared" ca="1" si="21"/>
        <v>6.8054692355500324</v>
      </c>
      <c r="L48" s="20">
        <f t="shared" ca="1" si="21"/>
        <v>12.438172825138194</v>
      </c>
      <c r="M48" s="20">
        <f t="shared" ca="1" si="21"/>
        <v>17.492560486479491</v>
      </c>
      <c r="N48" s="20">
        <f t="shared" ca="1" si="21"/>
        <v>1.6187644532540624</v>
      </c>
      <c r="O48" s="20">
        <f t="shared" ca="1" si="21"/>
        <v>-5.1040312093628248</v>
      </c>
      <c r="P48" s="20">
        <f t="shared" ca="1" si="21"/>
        <v>-1.747173689619741</v>
      </c>
      <c r="Q48" s="20">
        <f t="shared" ca="1" si="21"/>
        <v>1.406322640632296</v>
      </c>
      <c r="R48" s="20">
        <f t="shared" ca="1" si="21"/>
        <v>2.1203438395415386</v>
      </c>
      <c r="S48" s="20">
        <f t="shared" ca="1" si="21"/>
        <v>4.7474747474747447</v>
      </c>
      <c r="T48" s="20">
        <f t="shared" ca="1" si="21"/>
        <v>4.9394621236472647</v>
      </c>
      <c r="U48" s="20">
        <f t="shared" ca="1" si="21"/>
        <v>4.5844394527261523</v>
      </c>
      <c r="V48" s="20">
        <f t="shared" ca="1" si="21"/>
        <v>-0.22454359074487451</v>
      </c>
      <c r="W48" s="20">
        <f t="shared" ca="1" si="21"/>
        <v>-0.4794520547945158</v>
      </c>
      <c r="X48" s="20">
        <f t="shared" ca="1" si="21"/>
        <v>1.366630616458564</v>
      </c>
      <c r="Y48" s="20">
        <f t="shared" ca="1" si="21"/>
        <v>1.0669253152279179</v>
      </c>
      <c r="Z48" s="20">
        <f t="shared" ref="Z48:AP48" ca="1" si="22">100*(Z16/Y16-1)</f>
        <v>1.525911708253358</v>
      </c>
      <c r="AA48" s="20">
        <f t="shared" ca="1" si="22"/>
        <v>3.9228660553927597</v>
      </c>
      <c r="AB48" s="20">
        <f t="shared" ca="1" si="22"/>
        <v>3.319992723303633</v>
      </c>
      <c r="AC48" s="20">
        <f t="shared" ca="1" si="22"/>
        <v>7.9232326789329788</v>
      </c>
      <c r="AD48" s="20">
        <f t="shared" ca="1" si="22"/>
        <v>6.2810996002936603</v>
      </c>
      <c r="AE48" s="20">
        <f t="shared" ca="1" si="22"/>
        <v>7.061171233402419</v>
      </c>
      <c r="AF48" s="20">
        <f t="shared" ca="1" si="22"/>
        <v>8.5382464692809634</v>
      </c>
      <c r="AG48" s="20">
        <f t="shared" ca="1" si="22"/>
        <v>4.2668428005284031</v>
      </c>
      <c r="AH48" s="20">
        <f t="shared" ca="1" si="22"/>
        <v>4.5546686937792957</v>
      </c>
      <c r="AI48" s="20">
        <f t="shared" ca="1" si="22"/>
        <v>4.8167222053923098</v>
      </c>
      <c r="AJ48" s="19">
        <f t="shared" ca="1" si="22"/>
        <v>-3.756208092485569</v>
      </c>
      <c r="AK48" s="19">
        <f t="shared" ca="1" si="22"/>
        <v>-3.3598503703504257</v>
      </c>
      <c r="AL48" s="19">
        <f t="shared" ca="1" si="22"/>
        <v>2.2258806376705076</v>
      </c>
      <c r="AM48" s="19">
        <f t="shared" ca="1" si="22"/>
        <v>1.2948452043891612</v>
      </c>
      <c r="AN48" s="19">
        <f t="shared" ca="1" si="22"/>
        <v>0.81514693638853331</v>
      </c>
      <c r="AO48" s="19">
        <f t="shared" ca="1" si="22"/>
        <v>3.3048050619717939</v>
      </c>
      <c r="AP48" s="19">
        <f t="shared" ca="1" si="22"/>
        <v>3.9982815507880298</v>
      </c>
    </row>
    <row r="49" spans="2:42" x14ac:dyDescent="0.2">
      <c r="B49" t="str">
        <f t="shared" si="2"/>
        <v xml:space="preserve">   Financial activities</v>
      </c>
      <c r="C49" s="20"/>
      <c r="D49" s="20">
        <f t="shared" ref="D49:Y49" ca="1" si="23">100*(D17/C17-1)</f>
        <v>0</v>
      </c>
      <c r="E49" s="20">
        <f t="shared" ca="1" si="23"/>
        <v>1.8959020254357029</v>
      </c>
      <c r="F49" s="20">
        <f t="shared" ca="1" si="23"/>
        <v>3.6981393736276402</v>
      </c>
      <c r="G49" s="20">
        <f t="shared" ca="1" si="23"/>
        <v>1.4599353616404631</v>
      </c>
      <c r="H49" s="20">
        <f t="shared" ca="1" si="23"/>
        <v>-2.603251318101929</v>
      </c>
      <c r="I49" s="20">
        <f t="shared" ca="1" si="23"/>
        <v>2.7630540205255461</v>
      </c>
      <c r="J49" s="20">
        <f t="shared" ca="1" si="23"/>
        <v>2.8094820017559252</v>
      </c>
      <c r="K49" s="20">
        <f t="shared" ca="1" si="23"/>
        <v>7.2694278394534573</v>
      </c>
      <c r="L49" s="20">
        <f t="shared" ca="1" si="23"/>
        <v>5.7120111453875966</v>
      </c>
      <c r="M49" s="20">
        <f t="shared" ca="1" si="23"/>
        <v>4.7067683328649856E-2</v>
      </c>
      <c r="N49" s="20">
        <f t="shared" ca="1" si="23"/>
        <v>2.2958223560406221</v>
      </c>
      <c r="O49" s="20">
        <f t="shared" ca="1" si="23"/>
        <v>-0.62545989698307158</v>
      </c>
      <c r="P49" s="20">
        <f t="shared" ca="1" si="23"/>
        <v>2.8230285079600126</v>
      </c>
      <c r="Q49" s="20">
        <f t="shared" ca="1" si="23"/>
        <v>-0.84616077054642247</v>
      </c>
      <c r="R49" s="20">
        <f t="shared" ca="1" si="23"/>
        <v>0.68996822514755252</v>
      </c>
      <c r="S49" s="20">
        <f t="shared" ca="1" si="23"/>
        <v>1.6139211973672296</v>
      </c>
      <c r="T49" s="20">
        <f t="shared" ca="1" si="23"/>
        <v>-0.50576752440106842</v>
      </c>
      <c r="U49" s="20">
        <f t="shared" ca="1" si="23"/>
        <v>-1.9709266030500383</v>
      </c>
      <c r="V49" s="20">
        <f t="shared" ca="1" si="23"/>
        <v>-8.0240174672488997</v>
      </c>
      <c r="W49" s="20">
        <f t="shared" ca="1" si="23"/>
        <v>-4.9357072205736818</v>
      </c>
      <c r="X49" s="20">
        <f t="shared" ca="1" si="23"/>
        <v>-1.9664967225054619</v>
      </c>
      <c r="Y49" s="20">
        <f t="shared" ca="1" si="23"/>
        <v>-0.87030354489491257</v>
      </c>
      <c r="Z49" s="20">
        <f t="shared" ref="Z49:AP49" ca="1" si="24">100*(Z17/Y17-1)</f>
        <v>3.1156316916488125</v>
      </c>
      <c r="AA49" s="20">
        <f t="shared" ca="1" si="24"/>
        <v>0.9137161250129866</v>
      </c>
      <c r="AB49" s="20">
        <f t="shared" ca="1" si="24"/>
        <v>1.3067187982302553</v>
      </c>
      <c r="AC49" s="20">
        <f t="shared" ca="1" si="24"/>
        <v>1.4625228519195677</v>
      </c>
      <c r="AD49" s="20">
        <f t="shared" ca="1" si="24"/>
        <v>1.2712712712712682</v>
      </c>
      <c r="AE49" s="20">
        <f t="shared" ca="1" si="24"/>
        <v>2.7775032124147225</v>
      </c>
      <c r="AF49" s="20">
        <f t="shared" ca="1" si="24"/>
        <v>1.9619157530294418</v>
      </c>
      <c r="AG49" s="20">
        <f t="shared" ca="1" si="24"/>
        <v>-2.4712318430484714</v>
      </c>
      <c r="AH49" s="20">
        <f t="shared" ca="1" si="24"/>
        <v>1.2088974854931989</v>
      </c>
      <c r="AI49" s="20">
        <f t="shared" ca="1" si="24"/>
        <v>2.5513616817964824</v>
      </c>
      <c r="AJ49" s="19">
        <f t="shared" ca="1" si="24"/>
        <v>-1.490493850167729</v>
      </c>
      <c r="AK49" s="19">
        <f t="shared" ca="1" si="24"/>
        <v>1.6881944887042755</v>
      </c>
      <c r="AL49" s="19">
        <f t="shared" ca="1" si="24"/>
        <v>1.4548212231062063</v>
      </c>
      <c r="AM49" s="19">
        <f t="shared" ca="1" si="24"/>
        <v>1.342748752406453</v>
      </c>
      <c r="AN49" s="19">
        <f t="shared" ca="1" si="24"/>
        <v>0.61209838617453105</v>
      </c>
      <c r="AO49" s="19">
        <f t="shared" ca="1" si="24"/>
        <v>-0.4711668910883593</v>
      </c>
      <c r="AP49" s="19">
        <f t="shared" ca="1" si="24"/>
        <v>-0.96242813811899808</v>
      </c>
    </row>
    <row r="50" spans="2:42" x14ac:dyDescent="0.2">
      <c r="B50" t="str">
        <f t="shared" si="2"/>
        <v xml:space="preserve">   Professional and business services</v>
      </c>
      <c r="C50" s="20"/>
      <c r="D50" s="20">
        <f t="shared" ref="D50:Y50" ca="1" si="25">100*(D18/C18-1)</f>
        <v>-0.14056224899597902</v>
      </c>
      <c r="E50" s="20">
        <f t="shared" ca="1" si="25"/>
        <v>1.246732354715463</v>
      </c>
      <c r="F50" s="20">
        <f t="shared" ca="1" si="25"/>
        <v>4.8328368090036378</v>
      </c>
      <c r="G50" s="20">
        <f t="shared" ca="1" si="25"/>
        <v>6.5045784654246708</v>
      </c>
      <c r="H50" s="20">
        <f t="shared" ca="1" si="25"/>
        <v>3.8778535428402039</v>
      </c>
      <c r="I50" s="20">
        <f t="shared" ca="1" si="25"/>
        <v>6.7469604429476471</v>
      </c>
      <c r="J50" s="20">
        <f t="shared" ca="1" si="25"/>
        <v>8.7161114378910156</v>
      </c>
      <c r="K50" s="20">
        <f t="shared" ca="1" si="25"/>
        <v>5.7055727706458281</v>
      </c>
      <c r="L50" s="20">
        <f t="shared" ca="1" si="25"/>
        <v>5.9373691312642363</v>
      </c>
      <c r="M50" s="20">
        <f t="shared" ca="1" si="25"/>
        <v>6.6367988755655194</v>
      </c>
      <c r="N50" s="20">
        <f t="shared" ca="1" si="25"/>
        <v>-5.7788944723618059</v>
      </c>
      <c r="O50" s="20">
        <f t="shared" ca="1" si="25"/>
        <v>-5.6131147540983584</v>
      </c>
      <c r="P50" s="20">
        <f t="shared" ca="1" si="25"/>
        <v>-1.2273632532073808</v>
      </c>
      <c r="Q50" s="20">
        <f t="shared" ca="1" si="25"/>
        <v>3.2823783175466525</v>
      </c>
      <c r="R50" s="20">
        <f t="shared" ca="1" si="25"/>
        <v>5.5252882956505989</v>
      </c>
      <c r="S50" s="20">
        <f t="shared" ca="1" si="25"/>
        <v>6.0405283311104396</v>
      </c>
      <c r="T50" s="20">
        <f t="shared" ca="1" si="25"/>
        <v>5.0918975940276834</v>
      </c>
      <c r="U50" s="20">
        <f t="shared" ca="1" si="25"/>
        <v>1.9728206316114605</v>
      </c>
      <c r="V50" s="20">
        <f t="shared" ca="1" si="25"/>
        <v>-8.579108772195509</v>
      </c>
      <c r="W50" s="20">
        <f t="shared" ca="1" si="25"/>
        <v>0.18635855385762401</v>
      </c>
      <c r="X50" s="20">
        <f t="shared" ca="1" si="25"/>
        <v>5.1421957671957452</v>
      </c>
      <c r="Y50" s="20">
        <f t="shared" ca="1" si="25"/>
        <v>5.6730618021701762</v>
      </c>
      <c r="Z50" s="20">
        <f t="shared" ref="Z50:AP50" ca="1" si="26">100*(Z18/Y18-1)</f>
        <v>5.175043714423877</v>
      </c>
      <c r="AA50" s="20">
        <f t="shared" ca="1" si="26"/>
        <v>4.5419172267421315</v>
      </c>
      <c r="AB50" s="20">
        <f t="shared" ca="1" si="26"/>
        <v>5.2108005684509795</v>
      </c>
      <c r="AC50" s="20">
        <f t="shared" ca="1" si="26"/>
        <v>5.1231748890461004</v>
      </c>
      <c r="AD50" s="20">
        <f t="shared" ca="1" si="26"/>
        <v>5.5312509560375922</v>
      </c>
      <c r="AE50" s="20">
        <f t="shared" ca="1" si="26"/>
        <v>3.5715321061023264</v>
      </c>
      <c r="AF50" s="20">
        <f t="shared" ca="1" si="26"/>
        <v>4.3328575027290261</v>
      </c>
      <c r="AG50" s="20">
        <f t="shared" ca="1" si="26"/>
        <v>1.3735747820255106</v>
      </c>
      <c r="AH50" s="20">
        <f t="shared" ca="1" si="26"/>
        <v>3.3927011935321438</v>
      </c>
      <c r="AI50" s="20">
        <f t="shared" ca="1" si="26"/>
        <v>9.5395326217717411</v>
      </c>
      <c r="AJ50" s="19">
        <f t="shared" ca="1" si="26"/>
        <v>-2.0137185718291484</v>
      </c>
      <c r="AK50" s="19">
        <f t="shared" ca="1" si="26"/>
        <v>-11.305507157652606</v>
      </c>
      <c r="AL50" s="19">
        <f t="shared" ca="1" si="26"/>
        <v>-2.0927782381649385</v>
      </c>
      <c r="AM50" s="19">
        <f t="shared" ca="1" si="26"/>
        <v>3.2244907038206483</v>
      </c>
      <c r="AN50" s="19">
        <f t="shared" ca="1" si="26"/>
        <v>6.3301499419101237</v>
      </c>
      <c r="AO50" s="19">
        <f t="shared" ca="1" si="26"/>
        <v>8.9745984892593214</v>
      </c>
      <c r="AP50" s="19">
        <f t="shared" ca="1" si="26"/>
        <v>8.2487684886837442</v>
      </c>
    </row>
    <row r="51" spans="2:42" x14ac:dyDescent="0.2">
      <c r="B51" t="str">
        <f t="shared" si="2"/>
        <v xml:space="preserve">   Other services</v>
      </c>
      <c r="C51" s="20"/>
      <c r="D51" s="20">
        <f t="shared" ref="D51:Y51" ca="1" si="27">100*(D19/C19-1)</f>
        <v>2.6181632801689503</v>
      </c>
      <c r="E51" s="20">
        <f t="shared" ca="1" si="27"/>
        <v>2.8139526631418166</v>
      </c>
      <c r="F51" s="20">
        <f t="shared" ca="1" si="27"/>
        <v>3.9656243528680912</v>
      </c>
      <c r="G51" s="20">
        <f t="shared" ca="1" si="27"/>
        <v>2.3072071174849773</v>
      </c>
      <c r="H51" s="20">
        <f t="shared" ca="1" si="27"/>
        <v>3.6504640145369693</v>
      </c>
      <c r="I51" s="20">
        <f t="shared" ca="1" si="27"/>
        <v>2.0849638418432903</v>
      </c>
      <c r="J51" s="20">
        <f t="shared" ca="1" si="27"/>
        <v>4.2626268821490898</v>
      </c>
      <c r="K51" s="20">
        <f t="shared" ca="1" si="27"/>
        <v>4.1177681696520585</v>
      </c>
      <c r="L51" s="20">
        <f t="shared" ca="1" si="27"/>
        <v>2.8023390491256794</v>
      </c>
      <c r="M51" s="20">
        <f t="shared" ca="1" si="27"/>
        <v>2.528097606551083</v>
      </c>
      <c r="N51" s="20">
        <f t="shared" ca="1" si="27"/>
        <v>0.53067459998390465</v>
      </c>
      <c r="O51" s="20">
        <f t="shared" ca="1" si="27"/>
        <v>0.74115545602388977</v>
      </c>
      <c r="P51" s="20">
        <f t="shared" ca="1" si="27"/>
        <v>1.7783893931775596</v>
      </c>
      <c r="Q51" s="20">
        <f t="shared" ca="1" si="27"/>
        <v>1.3754907823916307</v>
      </c>
      <c r="R51" s="20">
        <f t="shared" ca="1" si="27"/>
        <v>2.3699599876885191</v>
      </c>
      <c r="S51" s="20">
        <f t="shared" ca="1" si="27"/>
        <v>1.9593104830627484</v>
      </c>
      <c r="T51" s="20">
        <f t="shared" ca="1" si="27"/>
        <v>2.7940236889959058</v>
      </c>
      <c r="U51" s="20">
        <f t="shared" ca="1" si="27"/>
        <v>2.718079892902403</v>
      </c>
      <c r="V51" s="20">
        <f t="shared" ca="1" si="27"/>
        <v>8.3783280580895791E-2</v>
      </c>
      <c r="W51" s="20">
        <f t="shared" ca="1" si="27"/>
        <v>1.4556785415310358</v>
      </c>
      <c r="X51" s="20">
        <f t="shared" ca="1" si="27"/>
        <v>2.9223011689204492</v>
      </c>
      <c r="Y51" s="20">
        <f t="shared" ca="1" si="27"/>
        <v>2.3338158334261117</v>
      </c>
      <c r="Z51" s="20">
        <f t="shared" ref="Z51:AP51" ca="1" si="28">100*(Z19/Y19-1)</f>
        <v>2.2610058102844333</v>
      </c>
      <c r="AA51" s="20">
        <f t="shared" ca="1" si="28"/>
        <v>2.5344739530132721</v>
      </c>
      <c r="AB51" s="20">
        <f t="shared" ca="1" si="28"/>
        <v>2.57559720233278</v>
      </c>
      <c r="AC51" s="20">
        <f t="shared" ca="1" si="28"/>
        <v>3.8402395597280536</v>
      </c>
      <c r="AD51" s="20">
        <f t="shared" ca="1" si="28"/>
        <v>2.7434628424457541</v>
      </c>
      <c r="AE51" s="20">
        <f t="shared" ca="1" si="28"/>
        <v>3.005879006258283</v>
      </c>
      <c r="AF51" s="20">
        <f t="shared" ca="1" si="28"/>
        <v>2.4818190186872924</v>
      </c>
      <c r="AG51" s="20">
        <f t="shared" ca="1" si="28"/>
        <v>-14.893196557857102</v>
      </c>
      <c r="AH51" s="20">
        <f t="shared" ca="1" si="28"/>
        <v>2.6555210774069415</v>
      </c>
      <c r="AI51" s="20">
        <f t="shared" ca="1" si="28"/>
        <v>7.9455491353252139</v>
      </c>
      <c r="AJ51" s="19">
        <f t="shared" ca="1" si="28"/>
        <v>5.2087951233450669</v>
      </c>
      <c r="AK51" s="19">
        <f t="shared" ca="1" si="28"/>
        <v>1.8659007744739942</v>
      </c>
      <c r="AL51" s="19">
        <f t="shared" ca="1" si="28"/>
        <v>0.28638168846497614</v>
      </c>
      <c r="AM51" s="19">
        <f t="shared" ca="1" si="28"/>
        <v>0.13430105811664816</v>
      </c>
      <c r="AN51" s="19">
        <f t="shared" ca="1" si="28"/>
        <v>0.38311391018537311</v>
      </c>
      <c r="AO51" s="19">
        <f t="shared" ca="1" si="28"/>
        <v>0.48767464644619007</v>
      </c>
      <c r="AP51" s="19">
        <f t="shared" ca="1" si="28"/>
        <v>0.47931211265763718</v>
      </c>
    </row>
    <row r="52" spans="2:42" x14ac:dyDescent="0.2">
      <c r="B52" t="str">
        <f t="shared" si="2"/>
        <v xml:space="preserve">      Leisure and Hospitality</v>
      </c>
      <c r="C52" s="20"/>
      <c r="D52" s="20">
        <f t="shared" ref="D52" ca="1" si="29">100*(D20/C20-1)</f>
        <v>1.0824694982111804</v>
      </c>
      <c r="E52" s="20">
        <f t="shared" ref="E52" ca="1" si="30">100*(E20/D20-1)</f>
        <v>1.7878210363916791</v>
      </c>
      <c r="F52" s="20">
        <f t="shared" ref="F52" ca="1" si="31">100*(F20/E20-1)</f>
        <v>3.3077746077032621</v>
      </c>
      <c r="G52" s="20">
        <f t="shared" ref="G52" ca="1" si="32">100*(G20/F20-1)</f>
        <v>2.4941745059118059</v>
      </c>
      <c r="H52" s="20">
        <f t="shared" ref="H52" ca="1" si="33">100*(H20/G20-1)</f>
        <v>4.1007073088582091</v>
      </c>
      <c r="I52" s="20">
        <f t="shared" ref="I52" ca="1" si="34">100*(I20/H20-1)</f>
        <v>3.259726603575186</v>
      </c>
      <c r="J52" s="20">
        <f t="shared" ref="J52" ca="1" si="35">100*(J20/I20-1)</f>
        <v>3.1098229672567701</v>
      </c>
      <c r="K52" s="20">
        <f t="shared" ref="K52" ca="1" si="36">100*(K20/J20-1)</f>
        <v>3.5402263921598509</v>
      </c>
      <c r="L52" s="20">
        <f t="shared" ref="L52" ca="1" si="37">100*(L20/K20-1)</f>
        <v>4.9233252623082979</v>
      </c>
      <c r="M52" s="20">
        <f t="shared" ref="M52" ca="1" si="38">100*(M20/L20-1)</f>
        <v>1.2237762237762295</v>
      </c>
      <c r="N52" s="20">
        <f t="shared" ref="N52" ca="1" si="39">100*(N20/M20-1)</f>
        <v>-0.71157167530224719</v>
      </c>
      <c r="O52" s="20">
        <f t="shared" ref="O52" ca="1" si="40">100*(O20/N20-1)</f>
        <v>-1.9412747008071163</v>
      </c>
      <c r="P52" s="20">
        <f t="shared" ref="P52" ca="1" si="41">100*(P20/O20-1)</f>
        <v>1.8661746966579074</v>
      </c>
      <c r="Q52" s="20">
        <f t="shared" ref="Q52" ca="1" si="42">100*(Q20/P20-1)</f>
        <v>2.751462803009197</v>
      </c>
      <c r="R52" s="20">
        <f t="shared" ref="R52" ca="1" si="43">100*(R20/Q20-1)</f>
        <v>2.9760694190224424</v>
      </c>
      <c r="S52" s="20">
        <f t="shared" ref="S52" ca="1" si="44">100*(S20/R20-1)</f>
        <v>3.2850559578670335</v>
      </c>
      <c r="T52" s="20">
        <f t="shared" ref="T52" ca="1" si="45">100*(T20/S20-1)</f>
        <v>3.5056408948944906</v>
      </c>
      <c r="U52" s="20">
        <f t="shared" ref="U52" ca="1" si="46">100*(U20/T20-1)</f>
        <v>1.2562349898392666</v>
      </c>
      <c r="V52" s="20">
        <f t="shared" ref="V52" ca="1" si="47">100*(V20/U20-1)</f>
        <v>-4.7071702244115947</v>
      </c>
      <c r="W52" s="20">
        <f t="shared" ref="W52" ca="1" si="48">100*(W20/V20-1)</f>
        <v>-0.10849447954558444</v>
      </c>
      <c r="X52" s="20">
        <f t="shared" ref="X52" ca="1" si="49">100*(X20/W20-1)</f>
        <v>2.3447482749808346</v>
      </c>
      <c r="Y52" s="20">
        <f t="shared" ref="Y52" ca="1" si="50">100*(Y20/X20-1)</f>
        <v>3.4396653973406632</v>
      </c>
      <c r="Z52" s="20">
        <f t="shared" ref="Z52" ca="1" si="51">100*(Z20/Y20-1)</f>
        <v>4.2486421243210559</v>
      </c>
      <c r="AA52" s="20">
        <f t="shared" ref="AA52" ca="1" si="52">100*(AA20/Z20-1)</f>
        <v>3.2823897186523343</v>
      </c>
      <c r="AB52" s="20">
        <f t="shared" ref="AB52" ca="1" si="53">100*(AB20/AA20-1)</f>
        <v>4.2430357042766653</v>
      </c>
      <c r="AC52" s="20">
        <f t="shared" ref="AC52" ca="1" si="54">100*(AC20/AB20-1)</f>
        <v>4.3069147220130999</v>
      </c>
      <c r="AD52" s="20">
        <f t="shared" ref="AD52" ca="1" si="55">100*(AD20/AC20-1)</f>
        <v>3.2166606526109476</v>
      </c>
      <c r="AE52" s="20">
        <f t="shared" ref="AE52" ca="1" si="56">100*(AE20/AD20-1)</f>
        <v>2.8167607251660787</v>
      </c>
      <c r="AF52" s="20">
        <f t="shared" ref="AF52" ca="1" si="57">100*(AF20/AE20-1)</f>
        <v>1.3115072618642865</v>
      </c>
      <c r="AG52" s="20">
        <f t="shared" ref="AG52" ca="1" si="58">100*(AG20/AF20-1)</f>
        <v>-29.424174138179026</v>
      </c>
      <c r="AH52" s="20">
        <f t="shared" ref="AH52" ca="1" si="59">100*(AH20/AG20-1)</f>
        <v>4.9660326086956363</v>
      </c>
      <c r="AI52" s="20">
        <f t="shared" ref="AI52" ca="1" si="60">100*(AI20/AH20-1)</f>
        <v>18.633098181347485</v>
      </c>
      <c r="AJ52" s="19">
        <f t="shared" ref="AJ52" ca="1" si="61">100*(AJ20/AI20-1)</f>
        <v>7.2316202945990282</v>
      </c>
      <c r="AK52" s="19">
        <f t="shared" ref="AK52" ca="1" si="62">100*(AK20/AJ20-1)</f>
        <v>0.13979253499620814</v>
      </c>
      <c r="AL52" s="19">
        <f t="shared" ref="AL52" ca="1" si="63">100*(AL20/AK20-1)</f>
        <v>1.452047557914482</v>
      </c>
      <c r="AM52" s="19">
        <f t="shared" ref="AM52" ca="1" si="64">100*(AM20/AL20-1)</f>
        <v>1.8552404646439147</v>
      </c>
      <c r="AN52" s="19">
        <f t="shared" ref="AN52" ca="1" si="65">100*(AN20/AM20-1)</f>
        <v>1.437098898635214</v>
      </c>
      <c r="AO52" s="19">
        <f t="shared" ref="AO52" ca="1" si="66">100*(AO20/AN20-1)</f>
        <v>5.2041513394551764E-2</v>
      </c>
      <c r="AP52" s="19">
        <f t="shared" ref="AP52" ca="1" si="67">100*(AP20/AO20-1)</f>
        <v>0.69480484846125012</v>
      </c>
    </row>
    <row r="53" spans="2:42" x14ac:dyDescent="0.2">
      <c r="B53" t="str">
        <f t="shared" ref="B53:B55" si="68">B21</f>
        <v xml:space="preserve">   Government</v>
      </c>
      <c r="C53" s="20"/>
      <c r="D53" s="20">
        <f t="shared" ref="D53:Y53" ca="1" si="69">100*(D21/C21-1)</f>
        <v>3.7581237637750897</v>
      </c>
      <c r="E53" s="20">
        <f t="shared" ca="1" si="69"/>
        <v>3.7472766884531605</v>
      </c>
      <c r="F53" s="20">
        <f t="shared" ca="1" si="69"/>
        <v>1.979210415791699</v>
      </c>
      <c r="G53" s="20">
        <f t="shared" ca="1" si="69"/>
        <v>1.6422136422136413</v>
      </c>
      <c r="H53" s="20">
        <f t="shared" ca="1" si="69"/>
        <v>2.0461912479740718</v>
      </c>
      <c r="I53" s="20">
        <f t="shared" ca="1" si="69"/>
        <v>1.6626960492356568</v>
      </c>
      <c r="J53" s="20">
        <f t="shared" ca="1" si="69"/>
        <v>1.7966118244397977</v>
      </c>
      <c r="K53" s="20">
        <f t="shared" ca="1" si="69"/>
        <v>2.7288859047527536</v>
      </c>
      <c r="L53" s="20">
        <f t="shared" ca="1" si="69"/>
        <v>2.3622782446311774</v>
      </c>
      <c r="M53" s="20">
        <f t="shared" ca="1" si="69"/>
        <v>1.7239806622274756</v>
      </c>
      <c r="N53" s="20">
        <f t="shared" ca="1" si="69"/>
        <v>3.241571018651368</v>
      </c>
      <c r="O53" s="20">
        <f t="shared" ca="1" si="69"/>
        <v>2.0671385764537531</v>
      </c>
      <c r="P53" s="20">
        <f t="shared" ca="1" si="69"/>
        <v>1.1019869803854832</v>
      </c>
      <c r="Q53" s="20">
        <f t="shared" ca="1" si="69"/>
        <v>-4.208399966343368E-3</v>
      </c>
      <c r="R53" s="20">
        <f t="shared" ca="1" si="69"/>
        <v>-0.11784015824248817</v>
      </c>
      <c r="S53" s="20">
        <f t="shared" ca="1" si="69"/>
        <v>0.37500526692788583</v>
      </c>
      <c r="T53" s="20">
        <f t="shared" ca="1" si="69"/>
        <v>0.81857106875997676</v>
      </c>
      <c r="U53" s="20">
        <f t="shared" ca="1" si="69"/>
        <v>2.1817879002373308</v>
      </c>
      <c r="V53" s="20">
        <f t="shared" ca="1" si="69"/>
        <v>0.81496271545575816</v>
      </c>
      <c r="W53" s="20">
        <f t="shared" ca="1" si="69"/>
        <v>-0.18592619538417843</v>
      </c>
      <c r="X53" s="20">
        <f t="shared" ca="1" si="69"/>
        <v>-1.7614901801984217</v>
      </c>
      <c r="Y53" s="20">
        <f t="shared" ca="1" si="69"/>
        <v>0.2473206924979543</v>
      </c>
      <c r="Z53" s="20">
        <f t="shared" ref="Z53:AP53" ca="1" si="70">100*(Z21/Y21-1)</f>
        <v>1.0485197368421018</v>
      </c>
      <c r="AA53" s="20">
        <f t="shared" ca="1" si="70"/>
        <v>1.436419125127153</v>
      </c>
      <c r="AB53" s="20">
        <f t="shared" ca="1" si="70"/>
        <v>2.4871630295250524</v>
      </c>
      <c r="AC53" s="20">
        <f t="shared" ca="1" si="70"/>
        <v>2.3015500234851993</v>
      </c>
      <c r="AD53" s="20">
        <f t="shared" ca="1" si="70"/>
        <v>1.5840220385675119</v>
      </c>
      <c r="AE53" s="20">
        <f t="shared" ca="1" si="70"/>
        <v>-1.2354048964218323</v>
      </c>
      <c r="AF53" s="20">
        <f t="shared" ca="1" si="70"/>
        <v>-1.1593318587445722</v>
      </c>
      <c r="AG53" s="20">
        <f t="shared" ca="1" si="70"/>
        <v>-2.9246083802762501</v>
      </c>
      <c r="AH53" s="20">
        <f t="shared" ca="1" si="70"/>
        <v>-1.0294117647058898</v>
      </c>
      <c r="AI53" s="20">
        <f t="shared" ca="1" si="70"/>
        <v>-1.2047708927352185</v>
      </c>
      <c r="AJ53" s="19">
        <f t="shared" ca="1" si="70"/>
        <v>2.0508028128937816</v>
      </c>
      <c r="AK53" s="19">
        <f t="shared" ca="1" si="70"/>
        <v>0.95727959088516279</v>
      </c>
      <c r="AL53" s="19">
        <f t="shared" ca="1" si="70"/>
        <v>0.89272609857045104</v>
      </c>
      <c r="AM53" s="19">
        <f t="shared" ca="1" si="70"/>
        <v>0.86252538262669987</v>
      </c>
      <c r="AN53" s="19">
        <f t="shared" ca="1" si="70"/>
        <v>0.89859205418840737</v>
      </c>
      <c r="AO53" s="19">
        <f t="shared" ca="1" si="70"/>
        <v>1.0427308100296795</v>
      </c>
      <c r="AP53" s="19">
        <f t="shared" ca="1" si="70"/>
        <v>1.0378455981918444</v>
      </c>
    </row>
    <row r="54" spans="2:42" x14ac:dyDescent="0.2">
      <c r="B54" t="str">
        <f t="shared" si="68"/>
        <v xml:space="preserve">      State and local</v>
      </c>
      <c r="C54" s="20"/>
      <c r="D54" s="20">
        <f t="shared" ref="D54:Y54" ca="1" si="71">100*(D22/C22-1)</f>
        <v>4.6466922974943481</v>
      </c>
      <c r="E54" s="20">
        <f t="shared" ca="1" si="71"/>
        <v>4.1109773864572041</v>
      </c>
      <c r="F54" s="20">
        <f t="shared" ca="1" si="71"/>
        <v>1.8861036748600624</v>
      </c>
      <c r="G54" s="20">
        <f t="shared" ca="1" si="71"/>
        <v>1.9407619730084757</v>
      </c>
      <c r="H54" s="20">
        <f t="shared" ca="1" si="71"/>
        <v>2.6594809911545836</v>
      </c>
      <c r="I54" s="20">
        <f t="shared" ca="1" si="71"/>
        <v>2.1169757489301055</v>
      </c>
      <c r="J54" s="20">
        <f t="shared" ca="1" si="71"/>
        <v>1.9389807778274593</v>
      </c>
      <c r="K54" s="20">
        <f t="shared" ca="1" si="71"/>
        <v>2.6092199747848488</v>
      </c>
      <c r="L54" s="20">
        <f t="shared" ca="1" si="71"/>
        <v>2.3291842512954686</v>
      </c>
      <c r="M54" s="20">
        <f t="shared" ca="1" si="71"/>
        <v>1.4774210388932563</v>
      </c>
      <c r="N54" s="20">
        <f t="shared" ca="1" si="71"/>
        <v>3.8481325239221986</v>
      </c>
      <c r="O54" s="20">
        <f t="shared" ca="1" si="71"/>
        <v>2.1153274546715561</v>
      </c>
      <c r="P54" s="20">
        <f t="shared" ca="1" si="71"/>
        <v>0.79561441808568834</v>
      </c>
      <c r="Q54" s="20">
        <f t="shared" ca="1" si="71"/>
        <v>0.11551234538189625</v>
      </c>
      <c r="R54" s="20">
        <f t="shared" ca="1" si="71"/>
        <v>0.14903129657226621</v>
      </c>
      <c r="S54" s="20">
        <f t="shared" ca="1" si="71"/>
        <v>0.70084485407067021</v>
      </c>
      <c r="T54" s="20">
        <f t="shared" ca="1" si="71"/>
        <v>0.94861283249116912</v>
      </c>
      <c r="U54" s="20">
        <f t="shared" ca="1" si="71"/>
        <v>2.3327194597912992</v>
      </c>
      <c r="V54" s="20">
        <f t="shared" ca="1" si="71"/>
        <v>0.64602464122558434</v>
      </c>
      <c r="W54" s="20">
        <f t="shared" ca="1" si="71"/>
        <v>-0.20173307046902345</v>
      </c>
      <c r="X54" s="20">
        <f t="shared" ca="1" si="71"/>
        <v>-1.4655212018192643</v>
      </c>
      <c r="Y54" s="20">
        <f t="shared" ca="1" si="71"/>
        <v>0.50820589332336574</v>
      </c>
      <c r="Z54" s="20">
        <f t="shared" ref="Z54:AP54" ca="1" si="72">100*(Z22/Y22-1)</f>
        <v>1.4797977455119238</v>
      </c>
      <c r="AA54" s="20">
        <f t="shared" ca="1" si="72"/>
        <v>1.8193454013530896</v>
      </c>
      <c r="AB54" s="20">
        <f t="shared" ca="1" si="72"/>
        <v>2.8418784232737693</v>
      </c>
      <c r="AC54" s="20">
        <f t="shared" ca="1" si="72"/>
        <v>2.4970533024839536</v>
      </c>
      <c r="AD54" s="20">
        <f t="shared" ca="1" si="72"/>
        <v>1.7377230716810743</v>
      </c>
      <c r="AE54" s="20">
        <f t="shared" ca="1" si="72"/>
        <v>-1.1052036672666965</v>
      </c>
      <c r="AF54" s="20">
        <f t="shared" ca="1" si="72"/>
        <v>-1.0963891123058067</v>
      </c>
      <c r="AG54" s="20">
        <f t="shared" ca="1" si="72"/>
        <v>-3.5824345146379111</v>
      </c>
      <c r="AH54" s="20">
        <f t="shared" ca="1" si="72"/>
        <v>-0.89670173569492695</v>
      </c>
      <c r="AI54" s="20">
        <f t="shared" ca="1" si="72"/>
        <v>-0.93169092945130094</v>
      </c>
      <c r="AJ54" s="19">
        <f t="shared" ca="1" si="72"/>
        <v>2.3534747027173619</v>
      </c>
      <c r="AK54" s="19">
        <f t="shared" ca="1" si="72"/>
        <v>1.0616534904577479</v>
      </c>
      <c r="AL54" s="19">
        <f t="shared" ca="1" si="72"/>
        <v>0.98904398796215709</v>
      </c>
      <c r="AM54" s="19">
        <f t="shared" ca="1" si="72"/>
        <v>0.95463484827513767</v>
      </c>
      <c r="AN54" s="19">
        <f t="shared" ca="1" si="72"/>
        <v>0.99367271116495015</v>
      </c>
      <c r="AO54" s="19">
        <f t="shared" ca="1" si="72"/>
        <v>1.1519900725291521</v>
      </c>
      <c r="AP54" s="19">
        <f t="shared" ca="1" si="72"/>
        <v>1.1453292350987576</v>
      </c>
    </row>
    <row r="55" spans="2:42" x14ac:dyDescent="0.2">
      <c r="B55" t="str">
        <f t="shared" si="68"/>
        <v xml:space="preserve">      Federal</v>
      </c>
      <c r="C55" s="20"/>
      <c r="D55" s="20">
        <f t="shared" ref="D55:Y55" ca="1" si="73">100*(D23/C23-1)</f>
        <v>-1.3798390187811482</v>
      </c>
      <c r="E55" s="20">
        <f t="shared" ca="1" si="73"/>
        <v>1.5157403808783387</v>
      </c>
      <c r="F55" s="20">
        <f t="shared" ca="1" si="73"/>
        <v>2.5650842266462526</v>
      </c>
      <c r="G55" s="20">
        <f t="shared" ca="1" si="73"/>
        <v>-0.22396416573347011</v>
      </c>
      <c r="H55" s="20">
        <f t="shared" ca="1" si="73"/>
        <v>-1.8705574261129843</v>
      </c>
      <c r="I55" s="20">
        <f t="shared" ca="1" si="73"/>
        <v>-1.3724742661075151</v>
      </c>
      <c r="J55" s="20">
        <f t="shared" ca="1" si="73"/>
        <v>0.81175106300732658</v>
      </c>
      <c r="K55" s="20">
        <f t="shared" ca="1" si="73"/>
        <v>3.5659509202454087</v>
      </c>
      <c r="L55" s="20">
        <f t="shared" ca="1" si="73"/>
        <v>2.5916327286190199</v>
      </c>
      <c r="M55" s="20">
        <f t="shared" ca="1" si="73"/>
        <v>3.4283652111151364</v>
      </c>
      <c r="N55" s="20">
        <f t="shared" ca="1" si="73"/>
        <v>-0.87229588276344083</v>
      </c>
      <c r="O55" s="20">
        <f t="shared" ca="1" si="73"/>
        <v>1.7247448081661343</v>
      </c>
      <c r="P55" s="20">
        <f t="shared" ca="1" si="73"/>
        <v>3.2871972318339049</v>
      </c>
      <c r="Q55" s="20">
        <f t="shared" ca="1" si="73"/>
        <v>-0.83752093802345051</v>
      </c>
      <c r="R55" s="20">
        <f t="shared" ca="1" si="73"/>
        <v>-1.993243243243259</v>
      </c>
      <c r="S55" s="20">
        <f t="shared" ca="1" si="73"/>
        <v>-1.9648397104446658</v>
      </c>
      <c r="T55" s="20">
        <f t="shared" ca="1" si="73"/>
        <v>-0.14064697609000865</v>
      </c>
      <c r="U55" s="20">
        <f t="shared" ca="1" si="73"/>
        <v>1.0563380281690016</v>
      </c>
      <c r="V55" s="20">
        <f t="shared" ca="1" si="73"/>
        <v>2.0905923344947785</v>
      </c>
      <c r="W55" s="20">
        <f t="shared" ca="1" si="73"/>
        <v>-6.8259385665536687E-2</v>
      </c>
      <c r="X55" s="20">
        <f t="shared" ca="1" si="73"/>
        <v>-3.9617486338797803</v>
      </c>
      <c r="Y55" s="20">
        <f t="shared" ca="1" si="73"/>
        <v>-1.7425320056899118</v>
      </c>
      <c r="Z55" s="20">
        <f t="shared" ref="Z55:AP55" ca="1" si="74">100*(Z23/Y23-1)</f>
        <v>-2.3163228374954659</v>
      </c>
      <c r="AA55" s="20">
        <f t="shared" ca="1" si="74"/>
        <v>-1.6672841793256787</v>
      </c>
      <c r="AB55" s="20">
        <f t="shared" ca="1" si="74"/>
        <v>-0.48982667671439994</v>
      </c>
      <c r="AC55" s="20">
        <f t="shared" ca="1" si="74"/>
        <v>0.60583112457401889</v>
      </c>
      <c r="AD55" s="20">
        <f t="shared" ca="1" si="74"/>
        <v>0.22581859239743096</v>
      </c>
      <c r="AE55" s="20">
        <f t="shared" ca="1" si="74"/>
        <v>-2.4033045437476419</v>
      </c>
      <c r="AF55" s="20">
        <f t="shared" ca="1" si="74"/>
        <v>-1.731435167372064</v>
      </c>
      <c r="AG55" s="20">
        <f t="shared" ca="1" si="74"/>
        <v>3.0931871574001901</v>
      </c>
      <c r="AH55" s="20">
        <f t="shared" ca="1" si="74"/>
        <v>-2.1648309912647434</v>
      </c>
      <c r="AI55" s="20">
        <f t="shared" ca="1" si="74"/>
        <v>-3.5714285714285698</v>
      </c>
      <c r="AJ55" s="19">
        <f t="shared" ca="1" si="74"/>
        <v>-0.64411030595812324</v>
      </c>
      <c r="AK55" s="19">
        <f t="shared" ca="1" si="74"/>
        <v>4.051863355947205E-6</v>
      </c>
      <c r="AL55" s="19">
        <f t="shared" ca="1" si="74"/>
        <v>0</v>
      </c>
      <c r="AM55" s="19">
        <f t="shared" ca="1" si="74"/>
        <v>0</v>
      </c>
      <c r="AN55" s="19">
        <f t="shared" ca="1" si="74"/>
        <v>0</v>
      </c>
      <c r="AO55" s="19">
        <f t="shared" ca="1" si="74"/>
        <v>0</v>
      </c>
      <c r="AP55" s="19">
        <f t="shared" ca="1" si="74"/>
        <v>0</v>
      </c>
    </row>
    <row r="56" spans="2:42" x14ac:dyDescent="0.2">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19"/>
      <c r="AK56" s="19"/>
      <c r="AL56" s="19"/>
      <c r="AM56" s="19"/>
      <c r="AN56" s="19"/>
      <c r="AO56" s="19"/>
      <c r="AP56" s="19"/>
    </row>
    <row r="57" spans="2:42" x14ac:dyDescent="0.2">
      <c r="B57" t="str">
        <f>B25</f>
        <v>Personal income (mil. $2012)</v>
      </c>
      <c r="C57" s="20"/>
      <c r="D57" s="20">
        <f t="shared" ref="D57:Y57" ca="1" si="75">100*(D25/C25-1)</f>
        <v>2.8036462865707046</v>
      </c>
      <c r="E57" s="20">
        <f t="shared" ca="1" si="75"/>
        <v>4.8991514258611923</v>
      </c>
      <c r="F57" s="20">
        <f t="shared" ca="1" si="75"/>
        <v>1.1065355656019626</v>
      </c>
      <c r="G57" s="20">
        <f t="shared" ca="1" si="75"/>
        <v>2.9688258844950521</v>
      </c>
      <c r="H57" s="20">
        <f t="shared" ca="1" si="75"/>
        <v>3.945059158284181</v>
      </c>
      <c r="I57" s="20">
        <f t="shared" ca="1" si="75"/>
        <v>6.1057285086553614</v>
      </c>
      <c r="J57" s="20">
        <f t="shared" ca="1" si="75"/>
        <v>7.2862188751815049</v>
      </c>
      <c r="K57" s="20">
        <f t="shared" ca="1" si="75"/>
        <v>12.121118391680529</v>
      </c>
      <c r="L57" s="20">
        <f t="shared" ca="1" si="75"/>
        <v>7.5238113893313807</v>
      </c>
      <c r="M57" s="20">
        <f t="shared" ca="1" si="75"/>
        <v>3.8000216165498868</v>
      </c>
      <c r="N57" s="20">
        <f t="shared" ca="1" si="75"/>
        <v>-0.85238889808290086</v>
      </c>
      <c r="O57" s="20">
        <f t="shared" ca="1" si="75"/>
        <v>-0.74588802790878095</v>
      </c>
      <c r="P57" s="20">
        <f t="shared" ca="1" si="75"/>
        <v>0.58477499375371167</v>
      </c>
      <c r="Q57" s="20">
        <f t="shared" ca="1" si="75"/>
        <v>6.4428275371826604</v>
      </c>
      <c r="R57" s="20">
        <f t="shared" ca="1" si="75"/>
        <v>4.5714638206417746E-2</v>
      </c>
      <c r="S57" s="20">
        <f t="shared" ca="1" si="75"/>
        <v>7.7385418665730787</v>
      </c>
      <c r="T57" s="20">
        <f t="shared" ca="1" si="75"/>
        <v>6.0012903855396704</v>
      </c>
      <c r="U57" s="20">
        <f t="shared" ca="1" si="75"/>
        <v>0.17163270518372187</v>
      </c>
      <c r="V57" s="20">
        <f t="shared" ca="1" si="75"/>
        <v>-7.0250098769687792</v>
      </c>
      <c r="W57" s="20">
        <f t="shared" ca="1" si="75"/>
        <v>0.69486160327540958</v>
      </c>
      <c r="X57" s="20">
        <f t="shared" ca="1" si="75"/>
        <v>4.5048750433315687</v>
      </c>
      <c r="Y57" s="20">
        <f t="shared" ca="1" si="75"/>
        <v>9.7824838645456325</v>
      </c>
      <c r="Z57" s="20">
        <f t="shared" ref="Z57:AP57" ca="1" si="76">100*(Z25/Y25-1)</f>
        <v>1.6715747961081773</v>
      </c>
      <c r="AA57" s="20">
        <f t="shared" ca="1" si="76"/>
        <v>8.1398098610837355</v>
      </c>
      <c r="AB57" s="20">
        <f t="shared" ca="1" si="76"/>
        <v>6.4074234121729301</v>
      </c>
      <c r="AC57" s="20">
        <f t="shared" ca="1" si="76"/>
        <v>5.3293204516795756</v>
      </c>
      <c r="AD57" s="20">
        <f t="shared" ca="1" si="76"/>
        <v>5.1790128478780284</v>
      </c>
      <c r="AE57" s="20">
        <f t="shared" ca="1" si="76"/>
        <v>5.2245621353403049</v>
      </c>
      <c r="AF57" s="20">
        <f t="shared" ca="1" si="76"/>
        <v>6.7630485039776422</v>
      </c>
      <c r="AG57" s="20">
        <f t="shared" ca="1" si="76"/>
        <v>5.4286797311394741</v>
      </c>
      <c r="AH57" s="20">
        <f t="shared" ca="1" si="76"/>
        <v>3.6745060880359004</v>
      </c>
      <c r="AI57" s="19">
        <f t="shared" ca="1" si="76"/>
        <v>-3.5085826708611267</v>
      </c>
      <c r="AJ57" s="19">
        <f t="shared" ca="1" si="76"/>
        <v>-0.23560201941525971</v>
      </c>
      <c r="AK57" s="19">
        <f t="shared" ca="1" si="76"/>
        <v>-0.27701916390409087</v>
      </c>
      <c r="AL57" s="19">
        <f t="shared" ca="1" si="76"/>
        <v>1.9084133894798239</v>
      </c>
      <c r="AM57" s="19">
        <f t="shared" ca="1" si="76"/>
        <v>3.1913882529582605</v>
      </c>
      <c r="AN57" s="19">
        <f t="shared" ca="1" si="76"/>
        <v>3.5930285454230493</v>
      </c>
      <c r="AO57" s="19">
        <f t="shared" ca="1" si="76"/>
        <v>3.7736413422207349</v>
      </c>
      <c r="AP57" s="19">
        <f t="shared" ca="1" si="76"/>
        <v>3.9614427646254224</v>
      </c>
    </row>
    <row r="58" spans="2:42" x14ac:dyDescent="0.2">
      <c r="B58" t="str">
        <f>B26</f>
        <v>Personal income (mil. $)</v>
      </c>
      <c r="C58" s="20"/>
      <c r="D58" s="20">
        <f t="shared" ref="D58:Y58" ca="1" si="77">100*(D26/C26-1)</f>
        <v>6.2376723335800577</v>
      </c>
      <c r="E58" s="20">
        <f t="shared" ca="1" si="77"/>
        <v>7.7007099496299913</v>
      </c>
      <c r="F58" s="20">
        <f t="shared" ca="1" si="77"/>
        <v>3.6135437568847184</v>
      </c>
      <c r="G58" s="20">
        <f t="shared" ca="1" si="77"/>
        <v>5.1269196369203351</v>
      </c>
      <c r="H58" s="20">
        <f t="shared" ca="1" si="77"/>
        <v>6.1294357223825369</v>
      </c>
      <c r="I58" s="20">
        <f t="shared" ca="1" si="77"/>
        <v>8.3805492504292367</v>
      </c>
      <c r="J58" s="20">
        <f t="shared" ca="1" si="77"/>
        <v>9.148746135946805</v>
      </c>
      <c r="K58" s="20">
        <f t="shared" ca="1" si="77"/>
        <v>13.014857569377281</v>
      </c>
      <c r="L58" s="20">
        <f t="shared" ca="1" si="77"/>
        <v>9.0970558511976662</v>
      </c>
      <c r="M58" s="20">
        <f t="shared" ca="1" si="77"/>
        <v>6.4064244688277538</v>
      </c>
      <c r="N58" s="20">
        <f t="shared" ca="1" si="77"/>
        <v>1.1390294050742877</v>
      </c>
      <c r="O58" s="20">
        <f t="shared" ca="1" si="77"/>
        <v>0.55639182301561174</v>
      </c>
      <c r="P58" s="20">
        <f t="shared" ca="1" si="77"/>
        <v>2.7022414128838657</v>
      </c>
      <c r="Q58" s="20">
        <f t="shared" ca="1" si="77"/>
        <v>9.1253281532923012</v>
      </c>
      <c r="R58" s="20">
        <f t="shared" ca="1" si="77"/>
        <v>2.8874168375442322</v>
      </c>
      <c r="S58" s="20">
        <f t="shared" ca="1" si="77"/>
        <v>10.78620763730358</v>
      </c>
      <c r="T58" s="20">
        <f t="shared" ca="1" si="77"/>
        <v>8.714574483599268</v>
      </c>
      <c r="U58" s="20">
        <f t="shared" ca="1" si="77"/>
        <v>3.1297082972154611</v>
      </c>
      <c r="V58" s="20">
        <f t="shared" ca="1" si="77"/>
        <v>-7.2960894221575812</v>
      </c>
      <c r="W58" s="20">
        <f t="shared" ca="1" si="77"/>
        <v>2.5163655460418211</v>
      </c>
      <c r="X58" s="20">
        <f t="shared" ca="1" si="77"/>
        <v>7.1490720125716001</v>
      </c>
      <c r="Y58" s="20">
        <f t="shared" ca="1" si="77"/>
        <v>11.837091421763191</v>
      </c>
      <c r="Z58" s="20">
        <f t="shared" ref="Z58:AP58" ca="1" si="78">100*(Z26/Y26-1)</f>
        <v>3.0381110087326579</v>
      </c>
      <c r="AA58" s="20">
        <f t="shared" ca="1" si="78"/>
        <v>9.781367539364183</v>
      </c>
      <c r="AB58" s="20">
        <f t="shared" ca="1" si="78"/>
        <v>6.6375053618679347</v>
      </c>
      <c r="AC58" s="20">
        <f t="shared" ca="1" si="78"/>
        <v>6.3914311738175966</v>
      </c>
      <c r="AD58" s="20">
        <f t="shared" ca="1" si="78"/>
        <v>7.1009019847548371</v>
      </c>
      <c r="AE58" s="20">
        <f t="shared" ca="1" si="78"/>
        <v>7.4714879962243685</v>
      </c>
      <c r="AF58" s="20">
        <f t="shared" ca="1" si="78"/>
        <v>8.3530206567363763</v>
      </c>
      <c r="AG58" s="20">
        <f t="shared" ca="1" si="78"/>
        <v>6.5791125251668525</v>
      </c>
      <c r="AH58" s="20">
        <f t="shared" ca="1" si="78"/>
        <v>7.8149954820255108</v>
      </c>
      <c r="AI58" s="19">
        <f t="shared" ca="1" si="78"/>
        <v>2.5755034158260637</v>
      </c>
      <c r="AJ58" s="19">
        <f t="shared" ca="1" si="78"/>
        <v>3.8377133743450864</v>
      </c>
      <c r="AK58" s="19">
        <f t="shared" ca="1" si="78"/>
        <v>2.7092073912428738</v>
      </c>
      <c r="AL58" s="19">
        <f t="shared" ca="1" si="78"/>
        <v>3.7521139279277582</v>
      </c>
      <c r="AM58" s="19">
        <f t="shared" ca="1" si="78"/>
        <v>4.7902818926417012</v>
      </c>
      <c r="AN58" s="19">
        <f t="shared" ca="1" si="78"/>
        <v>5.0692584313018818</v>
      </c>
      <c r="AO58" s="19">
        <f t="shared" ca="1" si="78"/>
        <v>5.220047527209859</v>
      </c>
      <c r="AP58" s="19">
        <f t="shared" ca="1" si="78"/>
        <v>5.4494792139548442</v>
      </c>
    </row>
    <row r="59" spans="2:42" x14ac:dyDescent="0.2">
      <c r="B59" t="str">
        <f>B27</f>
        <v xml:space="preserve">  Wage and salary disbursements (mil. $)</v>
      </c>
      <c r="C59" s="20"/>
      <c r="D59" s="20">
        <f t="shared" ref="D59:Y59" ca="1" si="79">100*(D27/C27-1)</f>
        <v>6.1933078088803883</v>
      </c>
      <c r="E59" s="20">
        <f t="shared" ca="1" si="79"/>
        <v>9.1257144814128832</v>
      </c>
      <c r="F59" s="20">
        <f t="shared" ca="1" si="79"/>
        <v>1.0562273318318161</v>
      </c>
      <c r="G59" s="20">
        <f t="shared" ca="1" si="79"/>
        <v>3.6271558008176275</v>
      </c>
      <c r="H59" s="20">
        <f t="shared" ca="1" si="79"/>
        <v>6.218505752420822</v>
      </c>
      <c r="I59" s="20">
        <f t="shared" ca="1" si="79"/>
        <v>10.318467503855167</v>
      </c>
      <c r="J59" s="20">
        <f t="shared" ca="1" si="79"/>
        <v>14.178841983442902</v>
      </c>
      <c r="K59" s="20">
        <f t="shared" ca="1" si="79"/>
        <v>14.657682942532734</v>
      </c>
      <c r="L59" s="20">
        <f t="shared" ca="1" si="79"/>
        <v>12.946607017759181</v>
      </c>
      <c r="M59" s="20">
        <f t="shared" ca="1" si="79"/>
        <v>5.3562875509000518</v>
      </c>
      <c r="N59" s="20">
        <f t="shared" ca="1" si="79"/>
        <v>-1.4436992221147915</v>
      </c>
      <c r="O59" s="20">
        <f t="shared" ca="1" si="79"/>
        <v>-1.6916736071160621</v>
      </c>
      <c r="P59" s="20">
        <f t="shared" ca="1" si="79"/>
        <v>0.82628018496000433</v>
      </c>
      <c r="Q59" s="20">
        <f t="shared" ca="1" si="79"/>
        <v>2.9357637005661852</v>
      </c>
      <c r="R59" s="20">
        <f t="shared" ca="1" si="79"/>
        <v>5.186509389412497</v>
      </c>
      <c r="S59" s="20">
        <f t="shared" ca="1" si="79"/>
        <v>9.656450458564759</v>
      </c>
      <c r="T59" s="20">
        <f t="shared" ca="1" si="79"/>
        <v>8.6435755459736576</v>
      </c>
      <c r="U59" s="20">
        <f t="shared" ca="1" si="79"/>
        <v>2.7387130092053624</v>
      </c>
      <c r="V59" s="20">
        <f t="shared" ca="1" si="79"/>
        <v>-3.7142696007506415</v>
      </c>
      <c r="W59" s="20">
        <f t="shared" ca="1" si="79"/>
        <v>1.320364925947759</v>
      </c>
      <c r="X59" s="20">
        <f t="shared" ca="1" si="79"/>
        <v>6.4950117885352432</v>
      </c>
      <c r="Y59" s="20">
        <f t="shared" ca="1" si="79"/>
        <v>7.5815740514640462</v>
      </c>
      <c r="Z59" s="20">
        <f t="shared" ref="Z59:AP59" ca="1" si="80">100*(Z27/Y27-1)</f>
        <v>4.7083970546995202</v>
      </c>
      <c r="AA59" s="20">
        <f t="shared" ca="1" si="80"/>
        <v>7.9953578269338577</v>
      </c>
      <c r="AB59" s="20">
        <f t="shared" ca="1" si="80"/>
        <v>5.8560775364837392</v>
      </c>
      <c r="AC59" s="20">
        <f t="shared" ca="1" si="80"/>
        <v>7.1732072679438152</v>
      </c>
      <c r="AD59" s="20">
        <f t="shared" ca="1" si="80"/>
        <v>8.2342544150833632</v>
      </c>
      <c r="AE59" s="20">
        <f t="shared" ca="1" si="80"/>
        <v>10.244453769525919</v>
      </c>
      <c r="AF59" s="20">
        <f t="shared" ca="1" si="80"/>
        <v>7.8376834569516163</v>
      </c>
      <c r="AG59" s="20">
        <f t="shared" ca="1" si="80"/>
        <v>5.2281801374663761</v>
      </c>
      <c r="AH59" s="20">
        <f t="shared" ca="1" si="80"/>
        <v>10.943060254112179</v>
      </c>
      <c r="AI59" s="19">
        <f t="shared" ca="1" si="80"/>
        <v>7.0446322725596477</v>
      </c>
      <c r="AJ59" s="19">
        <f t="shared" ca="1" si="80"/>
        <v>2.2906560566539502</v>
      </c>
      <c r="AK59" s="19">
        <f t="shared" ca="1" si="80"/>
        <v>1.4981689207990145</v>
      </c>
      <c r="AL59" s="19">
        <f t="shared" ca="1" si="80"/>
        <v>2.1887227473933901</v>
      </c>
      <c r="AM59" s="19">
        <f t="shared" ca="1" si="80"/>
        <v>3.993421619467008</v>
      </c>
      <c r="AN59" s="19">
        <f t="shared" ca="1" si="80"/>
        <v>5.0766138760794499</v>
      </c>
      <c r="AO59" s="19">
        <f t="shared" ca="1" si="80"/>
        <v>5.8967737239843387</v>
      </c>
      <c r="AP59" s="19">
        <f t="shared" ca="1" si="80"/>
        <v>6.2770066664641799</v>
      </c>
    </row>
    <row r="60" spans="2:42" x14ac:dyDescent="0.2">
      <c r="B60" t="str">
        <f>B28</f>
        <v>Per capita personal income ($)</v>
      </c>
      <c r="C60" s="20"/>
      <c r="D60" s="20">
        <f t="shared" ref="D60:Y60" ca="1" si="81">100*(D28/C28-1)</f>
        <v>3.5701661187150568</v>
      </c>
      <c r="E60" s="20">
        <f t="shared" ca="1" si="81"/>
        <v>6.2751021893025394</v>
      </c>
      <c r="F60" s="20">
        <f t="shared" ca="1" si="81"/>
        <v>2.0603827806159769</v>
      </c>
      <c r="G60" s="20">
        <f t="shared" ca="1" si="81"/>
        <v>3.6465921953424241</v>
      </c>
      <c r="H60" s="20">
        <f t="shared" ca="1" si="81"/>
        <v>4.828295618775047</v>
      </c>
      <c r="I60" s="20">
        <f t="shared" ca="1" si="81"/>
        <v>7.0445558676347275</v>
      </c>
      <c r="J60" s="20">
        <f t="shared" ca="1" si="81"/>
        <v>7.3963425012278705</v>
      </c>
      <c r="K60" s="20">
        <f t="shared" ca="1" si="81"/>
        <v>10.803251585881801</v>
      </c>
      <c r="L60" s="20">
        <f t="shared" ca="1" si="81"/>
        <v>7.029117574331134</v>
      </c>
      <c r="M60" s="20">
        <f t="shared" ca="1" si="81"/>
        <v>4.7532613133173474</v>
      </c>
      <c r="N60" s="20">
        <f t="shared" ca="1" si="81"/>
        <v>-0.1960042218206115</v>
      </c>
      <c r="O60" s="20">
        <f t="shared" ca="1" si="81"/>
        <v>-0.66500425061897239</v>
      </c>
      <c r="P60" s="20">
        <f t="shared" ca="1" si="81"/>
        <v>1.8378167456312378</v>
      </c>
      <c r="Q60" s="20">
        <f t="shared" ca="1" si="81"/>
        <v>8.1095595541329057</v>
      </c>
      <c r="R60" s="20">
        <f t="shared" ca="1" si="81"/>
        <v>1.4925906393892907</v>
      </c>
      <c r="S60" s="20">
        <f t="shared" ca="1" si="81"/>
        <v>8.8422886337244044</v>
      </c>
      <c r="T60" s="20">
        <f t="shared" ca="1" si="81"/>
        <v>7.2223511250908645</v>
      </c>
      <c r="U60" s="20">
        <f t="shared" ca="1" si="81"/>
        <v>2.0568525564878426</v>
      </c>
      <c r="V60" s="20">
        <f t="shared" ca="1" si="81"/>
        <v>-8.2360694791462024</v>
      </c>
      <c r="W60" s="20">
        <f t="shared" ca="1" si="81"/>
        <v>1.4767030563497263</v>
      </c>
      <c r="X60" s="20">
        <f t="shared" ca="1" si="81"/>
        <v>6.4496210441490121</v>
      </c>
      <c r="Y60" s="20">
        <f t="shared" ca="1" si="81"/>
        <v>10.827986035581926</v>
      </c>
      <c r="Z60" s="20">
        <f t="shared" ref="Z60:AP60" ca="1" si="82">100*(Z28/Y28-1)</f>
        <v>1.4617882114280834</v>
      </c>
      <c r="AA60" s="20">
        <f t="shared" ca="1" si="82"/>
        <v>7.8004488213913259</v>
      </c>
      <c r="AB60" s="20">
        <f t="shared" ca="1" si="82"/>
        <v>4.2940079390423103</v>
      </c>
      <c r="AC60" s="20">
        <f t="shared" ca="1" si="82"/>
        <v>4.155857328469259</v>
      </c>
      <c r="AD60" s="20">
        <f t="shared" ca="1" si="82"/>
        <v>5.4660008069633337</v>
      </c>
      <c r="AE60" s="20">
        <f t="shared" ca="1" si="82"/>
        <v>5.587700471458934</v>
      </c>
      <c r="AF60" s="20">
        <f t="shared" ca="1" si="82"/>
        <v>6.3737616440578959</v>
      </c>
      <c r="AG60" s="20">
        <f t="shared" ca="1" si="82"/>
        <v>5.0652198299566242</v>
      </c>
      <c r="AH60" s="20">
        <f t="shared" ca="1" si="82"/>
        <v>6.7866650464544209</v>
      </c>
      <c r="AI60" s="19">
        <f t="shared" ca="1" si="82"/>
        <v>1.2000001813204486</v>
      </c>
      <c r="AJ60" s="19">
        <f t="shared" ca="1" si="82"/>
        <v>2.531666877497063</v>
      </c>
      <c r="AK60" s="19">
        <f t="shared" ca="1" si="82"/>
        <v>1.6172026263354899</v>
      </c>
      <c r="AL60" s="19">
        <f t="shared" ca="1" si="82"/>
        <v>2.6082196520363921</v>
      </c>
      <c r="AM60" s="19">
        <f t="shared" ca="1" si="82"/>
        <v>3.5402254223869889</v>
      </c>
      <c r="AN60" s="19">
        <f t="shared" ca="1" si="82"/>
        <v>3.8594049166222222</v>
      </c>
      <c r="AO60" s="19">
        <f t="shared" ca="1" si="82"/>
        <v>4.0332016376846802</v>
      </c>
      <c r="AP60" s="19">
        <f t="shared" ca="1" si="82"/>
        <v>4.2786564923886772</v>
      </c>
    </row>
    <row r="61" spans="2:42" x14ac:dyDescent="0.2">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19"/>
      <c r="AK61" s="19"/>
      <c r="AL61" s="19"/>
      <c r="AM61" s="19"/>
      <c r="AN61" s="19"/>
      <c r="AO61" s="19"/>
      <c r="AP61" s="19"/>
    </row>
    <row r="62" spans="2:42" x14ac:dyDescent="0.2">
      <c r="B62" t="str">
        <f>B30</f>
        <v>Seattle MSA CPI-U (1982-1984=100)</v>
      </c>
      <c r="C62" s="20"/>
      <c r="D62" s="20" t="e">
        <f t="shared" ref="D62:K62" si="83">100*(D30/C30-1)</f>
        <v>#DIV/0!</v>
      </c>
      <c r="E62" s="20" t="e">
        <f t="shared" si="83"/>
        <v>#DIV/0!</v>
      </c>
      <c r="F62" s="20" t="e">
        <f t="shared" si="83"/>
        <v>#DIV/0!</v>
      </c>
      <c r="G62" s="20" t="e">
        <f t="shared" si="83"/>
        <v>#DIV/0!</v>
      </c>
      <c r="H62" s="20" t="e">
        <f t="shared" si="83"/>
        <v>#DIV/0!</v>
      </c>
      <c r="I62" s="20" t="e">
        <f t="shared" si="83"/>
        <v>#DIV/0!</v>
      </c>
      <c r="J62" s="20" t="e">
        <f t="shared" si="83"/>
        <v>#DIV/0!</v>
      </c>
      <c r="K62" s="20" t="e">
        <f t="shared" si="83"/>
        <v>#DIV/0!</v>
      </c>
      <c r="L62" s="20">
        <f t="shared" ref="L62:AP62" si="84">100*(L30/K30-1)</f>
        <v>3.0170702659785498</v>
      </c>
      <c r="M62" s="20">
        <f t="shared" si="84"/>
        <v>3.7572254335260125</v>
      </c>
      <c r="N62" s="20">
        <f t="shared" si="84"/>
        <v>3.556174558960068</v>
      </c>
      <c r="O62" s="20">
        <f t="shared" si="84"/>
        <v>1.9456648435398627</v>
      </c>
      <c r="P62" s="20">
        <f t="shared" si="84"/>
        <v>1.5303430079155467</v>
      </c>
      <c r="Q62" s="20">
        <f t="shared" si="84"/>
        <v>1.2907137907138155</v>
      </c>
      <c r="R62" s="20">
        <f t="shared" si="84"/>
        <v>2.864961943042843</v>
      </c>
      <c r="S62" s="20">
        <f t="shared" si="84"/>
        <v>3.7495843032923304</v>
      </c>
      <c r="T62" s="20">
        <f t="shared" si="84"/>
        <v>3.8826829072842406</v>
      </c>
      <c r="U62" s="20">
        <f t="shared" si="84"/>
        <v>4.0791389992841376</v>
      </c>
      <c r="V62" s="20">
        <f t="shared" si="84"/>
        <v>0.57002798629146589</v>
      </c>
      <c r="W62" s="20">
        <f t="shared" si="84"/>
        <v>0.26169502617319207</v>
      </c>
      <c r="X62" s="20">
        <f t="shared" si="84"/>
        <v>2.8012295714581859</v>
      </c>
      <c r="Y62" s="20">
        <f t="shared" si="84"/>
        <v>2.4447584127946564</v>
      </c>
      <c r="Z62" s="20">
        <f t="shared" si="84"/>
        <v>1.2126110431777137</v>
      </c>
      <c r="AA62" s="20">
        <f t="shared" si="84"/>
        <v>1.8596007309588547</v>
      </c>
      <c r="AB62" s="20">
        <f t="shared" si="84"/>
        <v>1.3841151377988359</v>
      </c>
      <c r="AC62" s="20">
        <f t="shared" si="84"/>
        <v>2.2678192956284926</v>
      </c>
      <c r="AD62" s="20">
        <f t="shared" si="84"/>
        <v>3.077392192352213</v>
      </c>
      <c r="AE62" s="20">
        <f t="shared" si="84"/>
        <v>3.1547741590150835</v>
      </c>
      <c r="AF62" s="20">
        <f t="shared" si="84"/>
        <v>2.4950597436347755</v>
      </c>
      <c r="AG62" s="20">
        <f t="shared" si="84"/>
        <v>1.6406554713379595</v>
      </c>
      <c r="AH62" s="20">
        <f t="shared" si="84"/>
        <v>4.9972501772795441</v>
      </c>
      <c r="AI62" s="20">
        <f t="shared" si="84"/>
        <v>8.9525333333333457</v>
      </c>
      <c r="AJ62" s="19">
        <f t="shared" si="84"/>
        <v>6.1423999480604285</v>
      </c>
      <c r="AK62" s="19">
        <f t="shared" si="84"/>
        <v>4.0181684408101326</v>
      </c>
      <c r="AL62" s="19">
        <f t="shared" si="84"/>
        <v>2.4346351146229406</v>
      </c>
      <c r="AM62" s="19">
        <f t="shared" si="84"/>
        <v>1.8341202014741986</v>
      </c>
      <c r="AN62" s="19">
        <f t="shared" si="84"/>
        <v>1.7502565860057606</v>
      </c>
      <c r="AO62" s="19">
        <f t="shared" si="84"/>
        <v>1.7662529032248075</v>
      </c>
      <c r="AP62" s="19">
        <f t="shared" si="84"/>
        <v>1.8119716276362885</v>
      </c>
    </row>
    <row r="63" spans="2:42" x14ac:dyDescent="0.2">
      <c r="B63" t="str">
        <f>B31</f>
        <v>Seattle MSA CPI-W (1982-1984=100)</v>
      </c>
      <c r="C63" s="20"/>
      <c r="D63" s="20"/>
      <c r="E63" s="20"/>
      <c r="F63" s="20"/>
      <c r="G63" s="20"/>
      <c r="H63" s="20"/>
      <c r="I63" s="20"/>
      <c r="J63" s="20"/>
      <c r="K63" s="20"/>
      <c r="L63" s="20">
        <f t="shared" ref="L63:AP63" si="85">100*(L31/K31-1)</f>
        <v>3.100458949515561</v>
      </c>
      <c r="M63" s="20">
        <f t="shared" si="85"/>
        <v>3.7985953111089099</v>
      </c>
      <c r="N63" s="20">
        <f t="shared" si="85"/>
        <v>3.459449156580563</v>
      </c>
      <c r="O63" s="20">
        <f t="shared" si="85"/>
        <v>1.7962417096536454</v>
      </c>
      <c r="P63" s="20">
        <f t="shared" si="85"/>
        <v>1.3663921817030023</v>
      </c>
      <c r="Q63" s="20">
        <f t="shared" si="85"/>
        <v>1.6604177825388478</v>
      </c>
      <c r="R63" s="20">
        <f t="shared" si="85"/>
        <v>3.0382859149982622</v>
      </c>
      <c r="S63" s="20">
        <f t="shared" si="85"/>
        <v>3.766831430032358</v>
      </c>
      <c r="T63" s="20">
        <f t="shared" si="85"/>
        <v>3.8136498028909394</v>
      </c>
      <c r="U63" s="20">
        <f t="shared" si="85"/>
        <v>4.3303389542220128</v>
      </c>
      <c r="V63" s="20">
        <f t="shared" si="85"/>
        <v>0.47756549274629023</v>
      </c>
      <c r="W63" s="20">
        <f t="shared" si="85"/>
        <v>0.7335461522787412</v>
      </c>
      <c r="X63" s="20">
        <f t="shared" si="85"/>
        <v>3.2916788408663411</v>
      </c>
      <c r="Y63" s="20">
        <f t="shared" si="85"/>
        <v>2.4420352977783111</v>
      </c>
      <c r="Z63" s="20">
        <f t="shared" si="85"/>
        <v>1.2206916473850082</v>
      </c>
      <c r="AA63" s="20">
        <f t="shared" si="85"/>
        <v>1.9192983953269405</v>
      </c>
      <c r="AB63" s="20">
        <f t="shared" si="85"/>
        <v>0.94037648001890073</v>
      </c>
      <c r="AC63" s="20">
        <f t="shared" si="85"/>
        <v>2.3285635221631074</v>
      </c>
      <c r="AD63" s="20">
        <f t="shared" si="85"/>
        <v>3.376087854960641</v>
      </c>
      <c r="AE63" s="20">
        <f t="shared" si="85"/>
        <v>3.2948824330569337</v>
      </c>
      <c r="AF63" s="20">
        <f t="shared" si="85"/>
        <v>2.09395806110384</v>
      </c>
      <c r="AG63" s="20">
        <f t="shared" si="85"/>
        <v>1.8644499595307451</v>
      </c>
      <c r="AH63" s="20">
        <f t="shared" si="85"/>
        <v>5.1563921947799018</v>
      </c>
      <c r="AI63" s="20">
        <f t="shared" si="85"/>
        <v>8.7736497481684328</v>
      </c>
      <c r="AJ63" s="19">
        <f t="shared" si="85"/>
        <v>5.6917293980351724</v>
      </c>
      <c r="AK63" s="19">
        <f t="shared" si="85"/>
        <v>3.9637905461682443</v>
      </c>
      <c r="AL63" s="19">
        <f t="shared" si="85"/>
        <v>2.4840490163202888</v>
      </c>
      <c r="AM63" s="19">
        <f t="shared" si="85"/>
        <v>1.8942928970798301</v>
      </c>
      <c r="AN63" s="19">
        <f t="shared" si="85"/>
        <v>1.8467268880599574</v>
      </c>
      <c r="AO63" s="19">
        <f t="shared" si="85"/>
        <v>1.8467537522606436</v>
      </c>
      <c r="AP63" s="19">
        <f t="shared" si="85"/>
        <v>1.890525568929724</v>
      </c>
    </row>
    <row r="64" spans="2:42" x14ac:dyDescent="0.2">
      <c r="B64" t="str">
        <f>B32</f>
        <v>Seattle MSA S&amp;P CoreLogic Case-Shilller Home Price Index</v>
      </c>
      <c r="C64" s="20"/>
      <c r="D64" s="20">
        <f t="shared" ref="D64:K64" ca="1" si="86">100*(D32/C32-1)</f>
        <v>0.70700227985052155</v>
      </c>
      <c r="E64" s="20">
        <f t="shared" ca="1" si="86"/>
        <v>1.7655356123715604</v>
      </c>
      <c r="F64" s="20">
        <f t="shared" ca="1" si="86"/>
        <v>2.0718302019676393</v>
      </c>
      <c r="G64" s="20">
        <f t="shared" ca="1" si="86"/>
        <v>3.9425103583861754</v>
      </c>
      <c r="H64" s="20">
        <f t="shared" ca="1" si="86"/>
        <v>1.4225955605724483</v>
      </c>
      <c r="I64" s="20">
        <f t="shared" ca="1" si="86"/>
        <v>2.5784930256808725</v>
      </c>
      <c r="J64" s="20">
        <f t="shared" ca="1" si="86"/>
        <v>7.6330108642968852</v>
      </c>
      <c r="K64" s="20">
        <f t="shared" ca="1" si="86"/>
        <v>11.149149687724179</v>
      </c>
      <c r="L64" s="20">
        <f t="shared" ref="L64" ca="1" si="87">100*(L32/K32-1)</f>
        <v>8.8786635538175886</v>
      </c>
      <c r="M64" s="20">
        <f t="shared" ref="M64" ca="1" si="88">100*(M32/L32-1)</f>
        <v>8.178817438824737</v>
      </c>
      <c r="N64" s="20">
        <f t="shared" ref="N64" ca="1" si="89">100*(N32/M32-1)</f>
        <v>5.2822774834490716</v>
      </c>
      <c r="O64" s="20">
        <f t="shared" ref="O64" ca="1" si="90">100*(O32/N32-1)</f>
        <v>4.0869097455583425</v>
      </c>
      <c r="P64" s="20">
        <f t="shared" ref="P64" ca="1" si="91">100*(P32/O32-1)</f>
        <v>5.0756220577915734</v>
      </c>
      <c r="Q64" s="20">
        <f t="shared" ref="Q64" ca="1" si="92">100*(Q32/P32-1)</f>
        <v>9.5365449699906115</v>
      </c>
      <c r="R64" s="20">
        <f t="shared" ref="R64" ca="1" si="93">100*(R32/Q32-1)</f>
        <v>15.717486502491674</v>
      </c>
      <c r="S64" s="20">
        <f t="shared" ref="S64" ca="1" si="94">100*(S32/R32-1)</f>
        <v>16.042140769030699</v>
      </c>
      <c r="T64" s="20">
        <f t="shared" ref="T64" ca="1" si="95">100*(T32/S32-1)</f>
        <v>6.6660831603617909</v>
      </c>
      <c r="U64" s="20">
        <f t="shared" ref="U64" ca="1" si="96">100*(U32/T32-1)</f>
        <v>-7.3361741846500239</v>
      </c>
      <c r="V64" s="20">
        <f t="shared" ref="V64" ca="1" si="97">100*(V32/U32-1)</f>
        <v>-14.338903637171974</v>
      </c>
      <c r="W64" s="20">
        <f t="shared" ref="W64" ca="1" si="98">100*(W32/V32-1)</f>
        <v>-3.5650423733583958</v>
      </c>
      <c r="X64" s="20">
        <f t="shared" ref="X64" ca="1" si="99">100*(X32/W32-1)</f>
        <v>-6.5742605821313083</v>
      </c>
      <c r="Y64" s="20">
        <f t="shared" ref="Y64" ca="1" si="100">100*(Y32/X32-1)</f>
        <v>2.1178832162910277</v>
      </c>
      <c r="Z64" s="20">
        <f t="shared" ref="Z64" ca="1" si="101">100*(Z32/Y32-1)</f>
        <v>11.753408127379528</v>
      </c>
      <c r="AA64" s="20">
        <f t="shared" ref="AA64" ca="1" si="102">100*(AA32/Z32-1)</f>
        <v>8.5491523585119467</v>
      </c>
      <c r="AB64" s="20">
        <f t="shared" ref="AB64" ca="1" si="103">100*(AB32/AA32-1)</f>
        <v>7.9069376147827608</v>
      </c>
      <c r="AC64" s="20">
        <f t="shared" ref="AC64" ca="1" si="104">100*(AC32/AB32-1)</f>
        <v>10.800146462332094</v>
      </c>
      <c r="AD64" s="20">
        <f t="shared" ref="AD64" ca="1" si="105">100*(AD32/AC32-1)</f>
        <v>12.760520376216601</v>
      </c>
      <c r="AE64" s="20">
        <f t="shared" ref="AE64" ca="1" si="106">100*(AE32/AD32-1)</f>
        <v>10.40795518868709</v>
      </c>
      <c r="AF64" s="20">
        <f t="shared" ref="AF64" ca="1" si="107">100*(AF32/AE32-1)</f>
        <v>1.4596016187411687</v>
      </c>
      <c r="AG64" s="20">
        <f t="shared" ref="AG64" ca="1" si="108">100*(AG32/AF32-1)</f>
        <v>8.6311709973470485</v>
      </c>
      <c r="AH64" s="20">
        <f t="shared" ref="AH64" ca="1" si="109">100*(AH32/AG32-1)</f>
        <v>21.807727052725689</v>
      </c>
      <c r="AI64" s="20">
        <f t="shared" ref="AI64" ca="1" si="110">100*(AI32/AH32-1)</f>
        <v>14.561036044778097</v>
      </c>
      <c r="AJ64" s="19">
        <f t="shared" ref="AJ64" ca="1" si="111">100*(AJ32/AI32-1)</f>
        <v>-9.1218414093400479</v>
      </c>
      <c r="AK64" s="19">
        <f t="shared" ref="AK64" ca="1" si="112">100*(AK32/AJ32-1)</f>
        <v>4.7653157661042167</v>
      </c>
      <c r="AL64" s="19">
        <f t="shared" ref="AL64" ca="1" si="113">100*(AL32/AK32-1)</f>
        <v>5.980761730284434</v>
      </c>
      <c r="AM64" s="19">
        <f t="shared" ref="AM64" ca="1" si="114">100*(AM32/AL32-1)</f>
        <v>4.976784224060915</v>
      </c>
      <c r="AN64" s="19">
        <f t="shared" ref="AN64" ca="1" si="115">100*(AN32/AM32-1)</f>
        <v>3.7163301498855938</v>
      </c>
      <c r="AO64" s="19">
        <f t="shared" ref="AO64" ca="1" si="116">100*(AO32/AN32-1)</f>
        <v>3.6237964052103999</v>
      </c>
      <c r="AP64" s="19">
        <f t="shared" ref="AP64" ca="1" si="117">100*(AP32/AO32-1)</f>
        <v>3.913874185409516</v>
      </c>
    </row>
    <row r="65" spans="2:42" x14ac:dyDescent="0.2">
      <c r="B65" t="str">
        <f>B33</f>
        <v>Housing permits (thous.)</v>
      </c>
      <c r="C65" s="20"/>
      <c r="D65" s="20">
        <f t="shared" ref="D65:K65" ca="1" si="118">100*(D33/C33-1)</f>
        <v>-55.166912011177274</v>
      </c>
      <c r="E65" s="20">
        <f t="shared" ca="1" si="118"/>
        <v>28.638752198322504</v>
      </c>
      <c r="F65" s="20">
        <f t="shared" ca="1" si="118"/>
        <v>-1.5405198724414371</v>
      </c>
      <c r="G65" s="20">
        <f t="shared" ca="1" si="118"/>
        <v>13.618411058787782</v>
      </c>
      <c r="H65" s="20">
        <f t="shared" ca="1" si="118"/>
        <v>-6.6515141386456307</v>
      </c>
      <c r="I65" s="20">
        <f t="shared" ca="1" si="118"/>
        <v>14.802348897164141</v>
      </c>
      <c r="J65" s="20">
        <f t="shared" ca="1" si="118"/>
        <v>11.515189320691155</v>
      </c>
      <c r="K65" s="20">
        <f t="shared" ca="1" si="118"/>
        <v>17.721094143312644</v>
      </c>
      <c r="L65" s="20">
        <f t="shared" ref="L65:AP65" ca="1" si="119">100*(L33/K33-1)</f>
        <v>-6.6476597766690464</v>
      </c>
      <c r="M65" s="20">
        <f t="shared" ca="1" si="119"/>
        <v>-4.7083375750788914</v>
      </c>
      <c r="N65" s="20">
        <f t="shared" ca="1" si="119"/>
        <v>-16.948880935847445</v>
      </c>
      <c r="O65" s="20">
        <f t="shared" ca="1" si="119"/>
        <v>-4.6951376382814551</v>
      </c>
      <c r="P65" s="20">
        <f t="shared" ca="1" si="119"/>
        <v>5.2503711701983979</v>
      </c>
      <c r="Q65" s="20">
        <f t="shared" ca="1" si="119"/>
        <v>12.618620159015137</v>
      </c>
      <c r="R65" s="20">
        <f t="shared" ca="1" si="119"/>
        <v>6.917558642678201</v>
      </c>
      <c r="S65" s="20">
        <f t="shared" ca="1" si="119"/>
        <v>4.9310399914798353</v>
      </c>
      <c r="T65" s="20">
        <f t="shared" ca="1" si="119"/>
        <v>7.2671910682567953</v>
      </c>
      <c r="U65" s="20">
        <f t="shared" ca="1" si="119"/>
        <v>-39.362255760041634</v>
      </c>
      <c r="V65" s="20">
        <f t="shared" ca="1" si="119"/>
        <v>-58.008894437075753</v>
      </c>
      <c r="W65" s="20">
        <f t="shared" ca="1" si="119"/>
        <v>48.940914158305461</v>
      </c>
      <c r="X65" s="20">
        <f t="shared" ca="1" si="119"/>
        <v>8.458083832335328</v>
      </c>
      <c r="Y65" s="20">
        <f t="shared" ca="1" si="119"/>
        <v>66.21808143547274</v>
      </c>
      <c r="Z65" s="20">
        <f t="shared" ca="1" si="119"/>
        <v>6.9130164002491279</v>
      </c>
      <c r="AA65" s="20">
        <f t="shared" ca="1" si="119"/>
        <v>15.417475728155349</v>
      </c>
      <c r="AB65" s="20">
        <f t="shared" ca="1" si="119"/>
        <v>24.091520861372807</v>
      </c>
      <c r="AC65" s="20">
        <f t="shared" ca="1" si="119"/>
        <v>-3.3080260303687603</v>
      </c>
      <c r="AD65" s="20">
        <f t="shared" ca="1" si="119"/>
        <v>1.7666853617498646</v>
      </c>
      <c r="AE65" s="20">
        <f t="shared" ca="1" si="119"/>
        <v>-11.8857352806099</v>
      </c>
      <c r="AF65" s="20">
        <f t="shared" ca="1" si="119"/>
        <v>17.179193161680395</v>
      </c>
      <c r="AG65" s="20">
        <f t="shared" ca="1" si="119"/>
        <v>-15.874922159950177</v>
      </c>
      <c r="AH65" s="20">
        <f t="shared" ca="1" si="119"/>
        <v>27.584201342991598</v>
      </c>
      <c r="AI65" s="20">
        <f t="shared" ca="1" si="119"/>
        <v>-12.308329879817659</v>
      </c>
      <c r="AJ65" s="19">
        <f t="shared" ca="1" si="119"/>
        <v>-18.366127126654064</v>
      </c>
      <c r="AK65" s="19">
        <f t="shared" ca="1" si="119"/>
        <v>6.8160302980349696</v>
      </c>
      <c r="AL65" s="19">
        <f t="shared" ca="1" si="119"/>
        <v>5.8791991376128561</v>
      </c>
      <c r="AM65" s="19">
        <f t="shared" ca="1" si="119"/>
        <v>1.9855765447052365</v>
      </c>
      <c r="AN65" s="19">
        <f t="shared" ca="1" si="119"/>
        <v>3.6923827861544689</v>
      </c>
      <c r="AO65" s="19">
        <f t="shared" ca="1" si="119"/>
        <v>4.0017038207696976</v>
      </c>
      <c r="AP65" s="19">
        <f t="shared" ca="1" si="119"/>
        <v>2.2858530460044379</v>
      </c>
    </row>
    <row r="66" spans="2:42" x14ac:dyDescent="0.2">
      <c r="B66" t="str">
        <f>B34</f>
        <v>Population (thous.)</v>
      </c>
      <c r="C66" s="20"/>
      <c r="D66" s="20">
        <f t="shared" ref="D66:K66" ca="1" si="120">100*(D34/C34-1)</f>
        <v>2.5809915359902957</v>
      </c>
      <c r="E66" s="20">
        <f t="shared" ca="1" si="120"/>
        <v>1.3386700019745845</v>
      </c>
      <c r="F66" s="20">
        <f t="shared" ca="1" si="120"/>
        <v>1.5287906241666649</v>
      </c>
      <c r="G66" s="20">
        <f t="shared" ca="1" si="120"/>
        <v>1.4224654787269531</v>
      </c>
      <c r="H66" s="20">
        <f t="shared" ca="1" si="120"/>
        <v>1.2438057000556002</v>
      </c>
      <c r="I66" s="20">
        <f t="shared" ca="1" si="120"/>
        <v>1.2447187574599283</v>
      </c>
      <c r="J66" s="20">
        <f t="shared" ca="1" si="120"/>
        <v>1.6302074054854288</v>
      </c>
      <c r="K66" s="20">
        <f t="shared" ca="1" si="120"/>
        <v>1.9922053891214375</v>
      </c>
      <c r="L66" s="20">
        <f t="shared" ref="L66:AP66" ca="1" si="121">100*(L34/K34-1)</f>
        <v>1.9329172963569397</v>
      </c>
      <c r="M66" s="20">
        <f t="shared" ca="1" si="121"/>
        <v>1.5911825391537127</v>
      </c>
      <c r="N66" s="20">
        <f t="shared" ca="1" si="121"/>
        <v>1.3402663463118358</v>
      </c>
      <c r="O66" s="20">
        <f t="shared" ca="1" si="121"/>
        <v>1.2249047343431352</v>
      </c>
      <c r="P66" s="20">
        <f t="shared" ca="1" si="121"/>
        <v>0.84727787302532054</v>
      </c>
      <c r="Q66" s="20">
        <f t="shared" ca="1" si="121"/>
        <v>0.92559965681757728</v>
      </c>
      <c r="R66" s="20">
        <f t="shared" ca="1" si="121"/>
        <v>1.3880746333579053</v>
      </c>
      <c r="S66" s="20">
        <f t="shared" ca="1" si="121"/>
        <v>1.7769258096330454</v>
      </c>
      <c r="T66" s="20">
        <f t="shared" ca="1" si="121"/>
        <v>1.3988145959058507</v>
      </c>
      <c r="U66" s="20">
        <f t="shared" ca="1" si="121"/>
        <v>1.0571122532693433</v>
      </c>
      <c r="V66" s="20">
        <f t="shared" ca="1" si="121"/>
        <v>1.0276395521183312</v>
      </c>
      <c r="W66" s="20">
        <f t="shared" ca="1" si="121"/>
        <v>1.0162835071070742</v>
      </c>
      <c r="X66" s="20">
        <f t="shared" ca="1" si="121"/>
        <v>0.65804275888072805</v>
      </c>
      <c r="Y66" s="20">
        <f t="shared" ca="1" si="121"/>
        <v>0.90262798739131345</v>
      </c>
      <c r="Z66" s="20">
        <f t="shared" ca="1" si="121"/>
        <v>1.5624449943057339</v>
      </c>
      <c r="AA66" s="20">
        <f t="shared" ca="1" si="121"/>
        <v>1.8244606521417239</v>
      </c>
      <c r="AB66" s="20">
        <f t="shared" ca="1" si="121"/>
        <v>2.2613505073279194</v>
      </c>
      <c r="AC66" s="20">
        <f t="shared" ca="1" si="121"/>
        <v>2.1396014629775806</v>
      </c>
      <c r="AD66" s="20">
        <f t="shared" ca="1" si="121"/>
        <v>1.5511952562623943</v>
      </c>
      <c r="AE66" s="20">
        <f t="shared" ca="1" si="121"/>
        <v>1.7823899352044315</v>
      </c>
      <c r="AF66" s="20">
        <f t="shared" ca="1" si="121"/>
        <v>1.863469087533498</v>
      </c>
      <c r="AG66" s="20">
        <f t="shared" ca="1" si="121"/>
        <v>1.4444591119178174</v>
      </c>
      <c r="AH66" s="20">
        <f t="shared" ca="1" si="121"/>
        <v>0.96769682042912031</v>
      </c>
      <c r="AI66" s="20">
        <f t="shared" ca="1" si="121"/>
        <v>1.351488989073002</v>
      </c>
      <c r="AJ66" s="19">
        <f t="shared" ca="1" si="121"/>
        <v>1.2761450505751171</v>
      </c>
      <c r="AK66" s="19">
        <f t="shared" ca="1" si="121"/>
        <v>1.0751331611499548</v>
      </c>
      <c r="AL66" s="19">
        <f t="shared" ca="1" si="121"/>
        <v>1.1132373186889533</v>
      </c>
      <c r="AM66" s="19">
        <f t="shared" ca="1" si="121"/>
        <v>1.2070187262916532</v>
      </c>
      <c r="AN66" s="19">
        <f t="shared" ca="1" si="121"/>
        <v>1.1647909585041694</v>
      </c>
      <c r="AO66" s="19">
        <f t="shared" ca="1" si="121"/>
        <v>1.1406317049965642</v>
      </c>
      <c r="AP66" s="19">
        <f t="shared" ca="1" si="121"/>
        <v>1.1226536294622003</v>
      </c>
    </row>
    <row r="68" spans="2:42" x14ac:dyDescent="0.2">
      <c r="B68" s="1" t="s">
        <v>221</v>
      </c>
    </row>
    <row r="69" spans="2:42" x14ac:dyDescent="0.2">
      <c r="B69" s="1"/>
      <c r="C69" s="1">
        <f t="shared" ref="C69:X69" si="122">C4</f>
        <v>1990</v>
      </c>
      <c r="D69" s="1">
        <f t="shared" si="122"/>
        <v>1991</v>
      </c>
      <c r="E69" s="1">
        <f t="shared" si="122"/>
        <v>1992</v>
      </c>
      <c r="F69" s="1">
        <f t="shared" si="122"/>
        <v>1993</v>
      </c>
      <c r="G69" s="1">
        <f t="shared" si="122"/>
        <v>1994</v>
      </c>
      <c r="H69" s="1">
        <f t="shared" si="122"/>
        <v>1995</v>
      </c>
      <c r="I69" s="1">
        <f t="shared" si="122"/>
        <v>1996</v>
      </c>
      <c r="J69" s="1">
        <f t="shared" si="122"/>
        <v>1997</v>
      </c>
      <c r="K69" s="1">
        <f t="shared" si="122"/>
        <v>1998</v>
      </c>
      <c r="L69" s="1">
        <f t="shared" si="122"/>
        <v>1999</v>
      </c>
      <c r="M69" s="1">
        <f t="shared" si="122"/>
        <v>2000</v>
      </c>
      <c r="N69" s="1">
        <f t="shared" si="122"/>
        <v>2001</v>
      </c>
      <c r="O69" s="1">
        <f t="shared" si="122"/>
        <v>2002</v>
      </c>
      <c r="P69" s="1">
        <f t="shared" si="122"/>
        <v>2003</v>
      </c>
      <c r="Q69" s="1">
        <f t="shared" si="122"/>
        <v>2004</v>
      </c>
      <c r="R69" s="1">
        <f t="shared" si="122"/>
        <v>2005</v>
      </c>
      <c r="S69" s="1">
        <f t="shared" si="122"/>
        <v>2006</v>
      </c>
      <c r="T69" s="1">
        <f t="shared" si="122"/>
        <v>2007</v>
      </c>
      <c r="U69" s="1">
        <f t="shared" si="122"/>
        <v>2008</v>
      </c>
      <c r="V69" s="1">
        <f t="shared" si="122"/>
        <v>2009</v>
      </c>
      <c r="W69" s="1">
        <f t="shared" si="122"/>
        <v>2010</v>
      </c>
      <c r="X69" s="1">
        <f t="shared" si="122"/>
        <v>2011</v>
      </c>
      <c r="Y69" s="1">
        <f t="shared" ref="Y69:AP69" si="123">Y4</f>
        <v>2012</v>
      </c>
      <c r="Z69" s="1">
        <f t="shared" si="123"/>
        <v>2013</v>
      </c>
      <c r="AA69" s="1">
        <f t="shared" si="123"/>
        <v>2014</v>
      </c>
      <c r="AB69" s="1">
        <f t="shared" si="123"/>
        <v>2015</v>
      </c>
      <c r="AC69" s="1">
        <f t="shared" si="123"/>
        <v>2016</v>
      </c>
      <c r="AD69" s="1">
        <f t="shared" si="123"/>
        <v>2017</v>
      </c>
      <c r="AE69" s="1">
        <f t="shared" si="123"/>
        <v>2018</v>
      </c>
      <c r="AF69" s="1">
        <f t="shared" si="123"/>
        <v>2019</v>
      </c>
      <c r="AG69" s="1">
        <f t="shared" si="123"/>
        <v>2020</v>
      </c>
      <c r="AH69" s="1">
        <f t="shared" si="123"/>
        <v>2021</v>
      </c>
      <c r="AI69" s="1">
        <f t="shared" si="123"/>
        <v>2022</v>
      </c>
      <c r="AJ69" s="1">
        <f t="shared" si="123"/>
        <v>2023</v>
      </c>
      <c r="AK69" s="1">
        <f t="shared" si="123"/>
        <v>2024</v>
      </c>
      <c r="AL69" s="1">
        <f t="shared" si="123"/>
        <v>2025</v>
      </c>
      <c r="AM69" s="1">
        <f t="shared" si="123"/>
        <v>2026</v>
      </c>
      <c r="AN69" s="1">
        <f t="shared" si="123"/>
        <v>2027</v>
      </c>
      <c r="AO69" s="1">
        <f t="shared" si="123"/>
        <v>2028</v>
      </c>
      <c r="AP69" s="1">
        <f t="shared" si="123"/>
        <v>2029</v>
      </c>
    </row>
    <row r="70" spans="2:42" x14ac:dyDescent="0.2">
      <c r="B70" t="str">
        <f t="shared" ref="B70:B83" si="124">B39</f>
        <v>Employment (thous.)</v>
      </c>
      <c r="C70" s="12"/>
      <c r="D70" s="12">
        <f t="shared" ref="D70:Y70" ca="1" si="125">C7/C$7*D39</f>
        <v>0.4688204357625736</v>
      </c>
      <c r="E70" s="12">
        <f t="shared" ca="1" si="125"/>
        <v>1.258562412132469</v>
      </c>
      <c r="F70" s="12">
        <f t="shared" ca="1" si="125"/>
        <v>1.0427821309090257</v>
      </c>
      <c r="G70" s="12">
        <f t="shared" ca="1" si="125"/>
        <v>1.0495618298628218</v>
      </c>
      <c r="H70" s="12">
        <f t="shared" ca="1" si="125"/>
        <v>1.8610538497703555</v>
      </c>
      <c r="I70" s="12">
        <f t="shared" ca="1" si="125"/>
        <v>3.756355270258771</v>
      </c>
      <c r="J70" s="12">
        <f t="shared" ca="1" si="125"/>
        <v>5.775469141378875</v>
      </c>
      <c r="K70" s="12">
        <f t="shared" ca="1" si="125"/>
        <v>4.8118169995535531</v>
      </c>
      <c r="L70" s="12">
        <f t="shared" ca="1" si="125"/>
        <v>2.6210847315332853</v>
      </c>
      <c r="M70" s="12">
        <f t="shared" ca="1" si="125"/>
        <v>2.2744225216554392</v>
      </c>
      <c r="N70" s="12">
        <f t="shared" ca="1" si="125"/>
        <v>-1.2122031984284298</v>
      </c>
      <c r="O70" s="12">
        <f t="shared" ca="1" si="125"/>
        <v>-3.4508216241962542</v>
      </c>
      <c r="P70" s="12">
        <f t="shared" ca="1" si="125"/>
        <v>-0.74800818924052326</v>
      </c>
      <c r="Q70" s="12">
        <f t="shared" ca="1" si="125"/>
        <v>0.73065715652591567</v>
      </c>
      <c r="R70" s="12">
        <f t="shared" ca="1" si="125"/>
        <v>2.5480024918736577</v>
      </c>
      <c r="S70" s="12">
        <f t="shared" ca="1" si="125"/>
        <v>3.2353330366057698</v>
      </c>
      <c r="T70" s="12">
        <f t="shared" ca="1" si="125"/>
        <v>3.101312654031485</v>
      </c>
      <c r="U70" s="12">
        <f t="shared" ca="1" si="125"/>
        <v>1.2392631103073981</v>
      </c>
      <c r="V70" s="12">
        <f t="shared" ca="1" si="125"/>
        <v>-5.0716426741388654</v>
      </c>
      <c r="W70" s="12">
        <f t="shared" ca="1" si="125"/>
        <v>-1.4623648326835825</v>
      </c>
      <c r="X70" s="12">
        <f t="shared" ca="1" si="125"/>
        <v>1.8635875402792657</v>
      </c>
      <c r="Y70" s="12">
        <f t="shared" ca="1" si="125"/>
        <v>2.6220980299116015</v>
      </c>
      <c r="Z70" s="12">
        <f t="shared" ref="Z70:AP70" ca="1" si="126">Y7/Y$7*Z39</f>
        <v>2.8770571815114776</v>
      </c>
      <c r="AA70" s="12">
        <f t="shared" ca="1" si="126"/>
        <v>2.7605302437589962</v>
      </c>
      <c r="AB70" s="12">
        <f t="shared" ca="1" si="126"/>
        <v>3.1772087648627823</v>
      </c>
      <c r="AC70" s="12">
        <f t="shared" ca="1" si="126"/>
        <v>3.2463182574655303</v>
      </c>
      <c r="AD70" s="12">
        <f t="shared" ca="1" si="126"/>
        <v>2.4852874833359628</v>
      </c>
      <c r="AE70" s="12">
        <f t="shared" ca="1" si="126"/>
        <v>2.2603173347050198</v>
      </c>
      <c r="AF70" s="12">
        <f t="shared" ca="1" si="126"/>
        <v>2.34578291109242</v>
      </c>
      <c r="AG70" s="12">
        <f t="shared" ca="1" si="126"/>
        <v>-5.7806090622105515</v>
      </c>
      <c r="AH70" s="12">
        <f t="shared" ca="1" si="126"/>
        <v>1.6486768452942169</v>
      </c>
      <c r="AI70" s="12">
        <f t="shared" ca="1" si="126"/>
        <v>4.5954041024578451</v>
      </c>
      <c r="AJ70" s="13">
        <f t="shared" ca="1" si="126"/>
        <v>0.98080878606605637</v>
      </c>
      <c r="AK70" s="13">
        <f t="shared" ca="1" si="126"/>
        <v>-2.8558749352491031</v>
      </c>
      <c r="AL70" s="13">
        <f t="shared" ca="1" si="126"/>
        <v>-0.64149887747794176</v>
      </c>
      <c r="AM70" s="13">
        <f t="shared" ca="1" si="126"/>
        <v>0.67831183787310234</v>
      </c>
      <c r="AN70" s="13">
        <f t="shared" ca="1" si="126"/>
        <v>1.5905924799780591</v>
      </c>
      <c r="AO70" s="13">
        <f t="shared" ca="1" si="126"/>
        <v>2.5077369448682774</v>
      </c>
      <c r="AP70" s="13">
        <f t="shared" ca="1" si="126"/>
        <v>2.4846958793791174</v>
      </c>
    </row>
    <row r="71" spans="2:42" x14ac:dyDescent="0.2">
      <c r="B71" t="str">
        <f t="shared" si="124"/>
        <v xml:space="preserve"> Goods producing</v>
      </c>
      <c r="C71" s="12"/>
      <c r="D71" s="12">
        <f t="shared" ref="D71:Y71" ca="1" si="127">C8/C$7*D40</f>
        <v>-0.58527422990233058</v>
      </c>
      <c r="E71" s="12">
        <f t="shared" ca="1" si="127"/>
        <v>-0.22658610271903046</v>
      </c>
      <c r="F71" s="12">
        <f t="shared" ca="1" si="127"/>
        <v>-1.1764532114292487</v>
      </c>
      <c r="G71" s="12">
        <f t="shared" ca="1" si="127"/>
        <v>-0.97501078066642655</v>
      </c>
      <c r="H71" s="12">
        <f t="shared" ca="1" si="127"/>
        <v>-0.48316516581679086</v>
      </c>
      <c r="I71" s="12">
        <f t="shared" ca="1" si="127"/>
        <v>0.89754878291249285</v>
      </c>
      <c r="J71" s="12">
        <f t="shared" ca="1" si="127"/>
        <v>2.3474178403755834</v>
      </c>
      <c r="K71" s="12">
        <f t="shared" ca="1" si="127"/>
        <v>1.235143021668381</v>
      </c>
      <c r="L71" s="12">
        <f t="shared" ca="1" si="127"/>
        <v>-0.64261639319974484</v>
      </c>
      <c r="M71" s="12">
        <f t="shared" ca="1" si="127"/>
        <v>-0.63703079884504354</v>
      </c>
      <c r="N71" s="12">
        <f t="shared" ca="1" si="127"/>
        <v>-0.64991971579981267</v>
      </c>
      <c r="O71" s="12">
        <f t="shared" ca="1" si="127"/>
        <v>-1.8063824720171493</v>
      </c>
      <c r="P71" s="12">
        <f t="shared" ca="1" si="127"/>
        <v>-1.2320860363582582</v>
      </c>
      <c r="Q71" s="12">
        <f t="shared" ca="1" si="127"/>
        <v>-9.1953451671625261E-2</v>
      </c>
      <c r="R71" s="12">
        <f t="shared" ca="1" si="127"/>
        <v>0.87709018238787961</v>
      </c>
      <c r="S71" s="12">
        <f t="shared" ca="1" si="127"/>
        <v>1.2733221860000723</v>
      </c>
      <c r="T71" s="12">
        <f t="shared" ca="1" si="127"/>
        <v>1.0108543029766326</v>
      </c>
      <c r="U71" s="12">
        <f t="shared" ca="1" si="127"/>
        <v>-0.17744122965642053</v>
      </c>
      <c r="V71" s="12">
        <f t="shared" ca="1" si="127"/>
        <v>-2.2332866320965898</v>
      </c>
      <c r="W71" s="12">
        <f t="shared" ca="1" si="127"/>
        <v>-1.0213621690274981</v>
      </c>
      <c r="X71" s="12">
        <f t="shared" ca="1" si="127"/>
        <v>0.39026136770497644</v>
      </c>
      <c r="Y71" s="12">
        <f t="shared" ca="1" si="127"/>
        <v>0.81193652132651517</v>
      </c>
      <c r="Z71" s="12">
        <f t="shared" ref="Z71:AP71" ca="1" si="128">Y8/Y$7*Z40</f>
        <v>0.6330667488682965</v>
      </c>
      <c r="AA71" s="12">
        <f t="shared" ca="1" si="128"/>
        <v>0.38675167435176666</v>
      </c>
      <c r="AB71" s="12">
        <f t="shared" ca="1" si="128"/>
        <v>0.59451170124301678</v>
      </c>
      <c r="AC71" s="12">
        <f t="shared" ca="1" si="128"/>
        <v>0.23445922607521649</v>
      </c>
      <c r="AD71" s="12">
        <f t="shared" ca="1" si="128"/>
        <v>-0.15967072348578853</v>
      </c>
      <c r="AE71" s="12">
        <f t="shared" ca="1" si="128"/>
        <v>0.30368377319669182</v>
      </c>
      <c r="AF71" s="12">
        <f t="shared" ca="1" si="128"/>
        <v>0.39080259632220166</v>
      </c>
      <c r="AG71" s="12">
        <f t="shared" ca="1" si="128"/>
        <v>-1.0382601463110357</v>
      </c>
      <c r="AH71" s="12">
        <f t="shared" ca="1" si="128"/>
        <v>-0.53066629215737182</v>
      </c>
      <c r="AI71" s="12">
        <f t="shared" ca="1" si="128"/>
        <v>0.3626781934185021</v>
      </c>
      <c r="AJ71" s="13">
        <f t="shared" ca="1" si="128"/>
        <v>0.26941199781103059</v>
      </c>
      <c r="AK71" s="13">
        <f t="shared" ca="1" si="128"/>
        <v>-0.39368787930205934</v>
      </c>
      <c r="AL71" s="13">
        <f t="shared" ca="1" si="128"/>
        <v>-0.27629147744560878</v>
      </c>
      <c r="AM71" s="13">
        <f t="shared" ca="1" si="128"/>
        <v>-3.3130031452911733E-2</v>
      </c>
      <c r="AN71" s="13">
        <f t="shared" ca="1" si="128"/>
        <v>9.5354204799670231E-2</v>
      </c>
      <c r="AO71" s="13">
        <f t="shared" ca="1" si="128"/>
        <v>0.17568639432033886</v>
      </c>
      <c r="AP71" s="13">
        <f t="shared" ca="1" si="128"/>
        <v>0.16079350277912208</v>
      </c>
    </row>
    <row r="72" spans="2:42" x14ac:dyDescent="0.2">
      <c r="B72" t="str">
        <f t="shared" si="124"/>
        <v xml:space="preserve">   Natural resources</v>
      </c>
      <c r="C72" s="12"/>
      <c r="D72" s="12">
        <f t="shared" ref="D72:Y72" ca="1" si="129">C9/C$7*D41</f>
        <v>-1.5026296018031567E-2</v>
      </c>
      <c r="E72" s="12">
        <f t="shared" ca="1" si="129"/>
        <v>-2.168645867607907E-2</v>
      </c>
      <c r="F72" s="12">
        <f t="shared" ca="1" si="129"/>
        <v>4.4310855421063897E-3</v>
      </c>
      <c r="G72" s="12">
        <f t="shared" ca="1" si="129"/>
        <v>-5.1162484742615982E-3</v>
      </c>
      <c r="H72" s="12">
        <f t="shared" ca="1" si="129"/>
        <v>3.6165057321615708E-3</v>
      </c>
      <c r="I72" s="12">
        <f t="shared" ca="1" si="129"/>
        <v>2.1302581872923E-3</v>
      </c>
      <c r="J72" s="12">
        <f t="shared" ca="1" si="129"/>
        <v>1.9162594615310904E-2</v>
      </c>
      <c r="K72" s="12">
        <f t="shared" ca="1" si="129"/>
        <v>5.1760839043200725E-3</v>
      </c>
      <c r="L72" s="12">
        <f t="shared" ca="1" si="129"/>
        <v>1.2963443090484823E-2</v>
      </c>
      <c r="M72" s="12">
        <f t="shared" ca="1" si="129"/>
        <v>6.0153994225216345E-4</v>
      </c>
      <c r="N72" s="12">
        <f t="shared" ca="1" si="129"/>
        <v>-1.0586927497191529E-2</v>
      </c>
      <c r="O72" s="12">
        <f t="shared" ca="1" si="129"/>
        <v>-2.5601333650869241E-2</v>
      </c>
      <c r="P72" s="12">
        <f t="shared" ca="1" si="129"/>
        <v>-1.8499790335709542E-2</v>
      </c>
      <c r="Q72" s="12">
        <f t="shared" ca="1" si="129"/>
        <v>-9.3196065883405371E-3</v>
      </c>
      <c r="R72" s="12">
        <f t="shared" ca="1" si="129"/>
        <v>-8.6352057337766071E-3</v>
      </c>
      <c r="S72" s="12">
        <f t="shared" ca="1" si="129"/>
        <v>-6.014748162494392E-4</v>
      </c>
      <c r="T72" s="12">
        <f t="shared" ca="1" si="129"/>
        <v>0</v>
      </c>
      <c r="U72" s="12">
        <f t="shared" ca="1" si="129"/>
        <v>-7.9113924050633003E-3</v>
      </c>
      <c r="V72" s="12">
        <f t="shared" ca="1" si="129"/>
        <v>-1.2280006474912503E-2</v>
      </c>
      <c r="W72" s="12">
        <f t="shared" ca="1" si="129"/>
        <v>-1.7640106546243479E-3</v>
      </c>
      <c r="X72" s="12">
        <f t="shared" ca="1" si="129"/>
        <v>-4.1771094402673504E-3</v>
      </c>
      <c r="Y72" s="12">
        <f t="shared" ca="1" si="129"/>
        <v>-5.8581278594986152E-4</v>
      </c>
      <c r="Z72" s="12">
        <f t="shared" ref="Z72:AP72" ca="1" si="130">Y9/Y$7*Z41</f>
        <v>2.2833787154853064E-3</v>
      </c>
      <c r="AA72" s="12">
        <f t="shared" ca="1" si="130"/>
        <v>-1.6646413530205016E-3</v>
      </c>
      <c r="AB72" s="12">
        <f t="shared" ca="1" si="130"/>
        <v>5.3997429722345306E-3</v>
      </c>
      <c r="AC72" s="12">
        <f t="shared" ca="1" si="130"/>
        <v>-1.0466929735500762E-3</v>
      </c>
      <c r="AD72" s="12">
        <f t="shared" ca="1" si="130"/>
        <v>1.0137823713383515E-3</v>
      </c>
      <c r="AE72" s="12">
        <f t="shared" ca="1" si="130"/>
        <v>0</v>
      </c>
      <c r="AF72" s="12">
        <f t="shared" ca="1" si="130"/>
        <v>0</v>
      </c>
      <c r="AG72" s="12">
        <f t="shared" ca="1" si="130"/>
        <v>-2.3629042929245213E-3</v>
      </c>
      <c r="AH72" s="12">
        <f t="shared" ca="1" si="130"/>
        <v>-1.5047248359849874E-3</v>
      </c>
      <c r="AI72" s="12">
        <f t="shared" ca="1" si="130"/>
        <v>-4.9343971893674057E-4</v>
      </c>
      <c r="AJ72" s="13">
        <f t="shared" ca="1" si="130"/>
        <v>3.1256430094540781E-3</v>
      </c>
      <c r="AK72" s="13">
        <f t="shared" ca="1" si="130"/>
        <v>-1.0434525335639602E-3</v>
      </c>
      <c r="AL72" s="13">
        <f t="shared" ca="1" si="130"/>
        <v>-1.0603400503832973E-4</v>
      </c>
      <c r="AM72" s="13">
        <f t="shared" ca="1" si="130"/>
        <v>-1.0708887708848348E-5</v>
      </c>
      <c r="AN72" s="13">
        <f t="shared" ca="1" si="130"/>
        <v>-1.0687216891511821E-6</v>
      </c>
      <c r="AO72" s="13">
        <f t="shared" ca="1" si="130"/>
        <v>-1.0505691458355282E-7</v>
      </c>
      <c r="AP72" s="13">
        <f t="shared" ca="1" si="130"/>
        <v>-1.1079655660098574E-8</v>
      </c>
    </row>
    <row r="73" spans="2:42" x14ac:dyDescent="0.2">
      <c r="B73" t="str">
        <f t="shared" si="124"/>
        <v xml:space="preserve">   Construction</v>
      </c>
      <c r="C73" s="12"/>
      <c r="D73" s="12">
        <f t="shared" ref="D73:Y73" ca="1" si="131">C10/C$7*D42</f>
        <v>-0.20510894064613006</v>
      </c>
      <c r="E73" s="12">
        <f t="shared" ca="1" si="131"/>
        <v>0.1533008285722828</v>
      </c>
      <c r="F73" s="12">
        <f t="shared" ca="1" si="131"/>
        <v>-0.27989690340972156</v>
      </c>
      <c r="G73" s="12">
        <f t="shared" ca="1" si="131"/>
        <v>-6.9434800722121368E-2</v>
      </c>
      <c r="H73" s="12">
        <f t="shared" ca="1" si="131"/>
        <v>3.7611659614480479E-2</v>
      </c>
      <c r="I73" s="12">
        <f t="shared" ca="1" si="131"/>
        <v>0.18107194591984554</v>
      </c>
      <c r="J73" s="12">
        <f t="shared" ca="1" si="131"/>
        <v>0.49138367620690193</v>
      </c>
      <c r="K73" s="12">
        <f t="shared" ca="1" si="131"/>
        <v>0.41538073332168657</v>
      </c>
      <c r="L73" s="12">
        <f t="shared" ca="1" si="131"/>
        <v>0.45680704223613272</v>
      </c>
      <c r="M73" s="12">
        <f t="shared" ca="1" si="131"/>
        <v>0.38378248315688124</v>
      </c>
      <c r="N73" s="12">
        <f t="shared" ca="1" si="131"/>
        <v>-0.14351168385081936</v>
      </c>
      <c r="O73" s="12">
        <f t="shared" ca="1" si="131"/>
        <v>-0.38640152417242069</v>
      </c>
      <c r="P73" s="12">
        <f t="shared" ca="1" si="131"/>
        <v>-0.11346538072568632</v>
      </c>
      <c r="Q73" s="12">
        <f t="shared" ca="1" si="131"/>
        <v>0.17707252517847147</v>
      </c>
      <c r="R73" s="12">
        <f t="shared" ca="1" si="131"/>
        <v>0.43237708709838496</v>
      </c>
      <c r="S73" s="12">
        <f t="shared" ca="1" si="131"/>
        <v>0.60989546367693714</v>
      </c>
      <c r="T73" s="12">
        <f t="shared" ca="1" si="131"/>
        <v>0.57446820906914065</v>
      </c>
      <c r="U73" s="12">
        <f t="shared" ca="1" si="131"/>
        <v>-0.20287070524412223</v>
      </c>
      <c r="V73" s="12">
        <f t="shared" ca="1" si="131"/>
        <v>-1.4345280291147799</v>
      </c>
      <c r="W73" s="12">
        <f t="shared" ca="1" si="131"/>
        <v>-0.66562002034492207</v>
      </c>
      <c r="X73" s="12">
        <f t="shared" ca="1" si="131"/>
        <v>-0.16171380833035001</v>
      </c>
      <c r="Y73" s="12">
        <f t="shared" ca="1" si="131"/>
        <v>0.19390403214940491</v>
      </c>
      <c r="Z73" s="12">
        <f t="shared" ref="Z73:AP73" ca="1" si="132">Y10/Y$7*Z42</f>
        <v>0.40872479007187074</v>
      </c>
      <c r="AA73" s="12">
        <f t="shared" ca="1" si="132"/>
        <v>0.41116641419606015</v>
      </c>
      <c r="AB73" s="12">
        <f t="shared" ca="1" si="132"/>
        <v>0.53079473417065381</v>
      </c>
      <c r="AC73" s="12">
        <f t="shared" ca="1" si="132"/>
        <v>0.39303321156805177</v>
      </c>
      <c r="AD73" s="12">
        <f t="shared" ca="1" si="132"/>
        <v>0.26459719891930683</v>
      </c>
      <c r="AE73" s="12">
        <f t="shared" ca="1" si="132"/>
        <v>0.31209195584220301</v>
      </c>
      <c r="AF73" s="12">
        <f t="shared" ca="1" si="132"/>
        <v>9.0929316966056786E-2</v>
      </c>
      <c r="AG73" s="12">
        <f t="shared" ca="1" si="132"/>
        <v>-0.21455170979754598</v>
      </c>
      <c r="AH73" s="12">
        <f t="shared" ca="1" si="132"/>
        <v>0.25379692233613432</v>
      </c>
      <c r="AI73" s="12">
        <f t="shared" ca="1" si="132"/>
        <v>0.1006617026630951</v>
      </c>
      <c r="AJ73" s="13">
        <f t="shared" ca="1" si="132"/>
        <v>4.2462211990262025E-2</v>
      </c>
      <c r="AK73" s="13">
        <f t="shared" ca="1" si="132"/>
        <v>-0.33137876835356556</v>
      </c>
      <c r="AL73" s="13">
        <f t="shared" ca="1" si="132"/>
        <v>-0.18543839098969989</v>
      </c>
      <c r="AM73" s="13">
        <f t="shared" ca="1" si="132"/>
        <v>-1.3517592996343706E-2</v>
      </c>
      <c r="AN73" s="13">
        <f t="shared" ca="1" si="132"/>
        <v>6.3209046721886764E-2</v>
      </c>
      <c r="AO73" s="13">
        <f t="shared" ca="1" si="132"/>
        <v>0.13246541178548235</v>
      </c>
      <c r="AP73" s="13">
        <f t="shared" ca="1" si="132"/>
        <v>0.13265450129708103</v>
      </c>
    </row>
    <row r="74" spans="2:42" x14ac:dyDescent="0.2">
      <c r="B74" t="str">
        <f t="shared" si="124"/>
        <v xml:space="preserve">   Manufacturing</v>
      </c>
      <c r="C74" s="12"/>
      <c r="D74" s="12">
        <f t="shared" ref="D74:Y74" ca="1" si="133">C11/C$7*D43</f>
        <v>-0.36513899323816507</v>
      </c>
      <c r="E74" s="12">
        <f t="shared" ca="1" si="133"/>
        <v>-0.35820047261523891</v>
      </c>
      <c r="F74" s="12">
        <f t="shared" ca="1" si="133"/>
        <v>-0.90098739356163415</v>
      </c>
      <c r="G74" s="12">
        <f t="shared" ca="1" si="133"/>
        <v>-0.90045973147004255</v>
      </c>
      <c r="H74" s="12">
        <f t="shared" ca="1" si="133"/>
        <v>-0.5243933311634319</v>
      </c>
      <c r="I74" s="12">
        <f t="shared" ca="1" si="133"/>
        <v>0.71434657880535157</v>
      </c>
      <c r="J74" s="12">
        <f t="shared" ca="1" si="133"/>
        <v>1.8368715695533762</v>
      </c>
      <c r="K74" s="12">
        <f t="shared" ca="1" si="133"/>
        <v>0.81458620444237528</v>
      </c>
      <c r="L74" s="12">
        <f t="shared" ca="1" si="133"/>
        <v>-1.112386878526366</v>
      </c>
      <c r="M74" s="12">
        <f t="shared" ca="1" si="133"/>
        <v>-1.0214148219441754</v>
      </c>
      <c r="N74" s="12">
        <f t="shared" ca="1" si="133"/>
        <v>-0.49582110445180377</v>
      </c>
      <c r="O74" s="12">
        <f t="shared" ca="1" si="133"/>
        <v>-1.3943796141938545</v>
      </c>
      <c r="P74" s="12">
        <f t="shared" ca="1" si="133"/>
        <v>-1.100120865296861</v>
      </c>
      <c r="Q74" s="12">
        <f t="shared" ca="1" si="133"/>
        <v>-0.25970637026175758</v>
      </c>
      <c r="R74" s="12">
        <f t="shared" ca="1" si="133"/>
        <v>0.45334830102327106</v>
      </c>
      <c r="S74" s="12">
        <f t="shared" ca="1" si="133"/>
        <v>0.66402819713938477</v>
      </c>
      <c r="T74" s="12">
        <f t="shared" ca="1" si="133"/>
        <v>0.43638609390749294</v>
      </c>
      <c r="U74" s="12">
        <f t="shared" ca="1" si="133"/>
        <v>3.3340867992768433E-2</v>
      </c>
      <c r="V74" s="12">
        <f t="shared" ca="1" si="133"/>
        <v>-0.78647859650689722</v>
      </c>
      <c r="W74" s="12">
        <f t="shared" ca="1" si="133"/>
        <v>-0.35397813802795469</v>
      </c>
      <c r="X74" s="12">
        <f t="shared" ca="1" si="133"/>
        <v>0.5561522854755927</v>
      </c>
      <c r="Y74" s="12">
        <f t="shared" ca="1" si="133"/>
        <v>0.61861830196305956</v>
      </c>
      <c r="Z74" s="12">
        <f t="shared" ref="Z74:AP74" ca="1" si="134">Y11/Y$7*Z43</f>
        <v>0.22205858008094564</v>
      </c>
      <c r="AA74" s="12">
        <f t="shared" ca="1" si="134"/>
        <v>-2.2750098491280794E-2</v>
      </c>
      <c r="AB74" s="12">
        <f t="shared" ca="1" si="134"/>
        <v>5.8317224100133951E-2</v>
      </c>
      <c r="AC74" s="12">
        <f t="shared" ca="1" si="134"/>
        <v>-0.15752729251928538</v>
      </c>
      <c r="AD74" s="12">
        <f t="shared" ca="1" si="134"/>
        <v>-0.42528170477643623</v>
      </c>
      <c r="AE74" s="12">
        <f t="shared" ca="1" si="134"/>
        <v>-8.4081826455122757E-3</v>
      </c>
      <c r="AF74" s="12">
        <f t="shared" ca="1" si="134"/>
        <v>0.29987327935614388</v>
      </c>
      <c r="AG74" s="12">
        <f t="shared" ca="1" si="134"/>
        <v>-0.82134553222056372</v>
      </c>
      <c r="AH74" s="12">
        <f t="shared" ca="1" si="134"/>
        <v>-0.78295848965752424</v>
      </c>
      <c r="AI74" s="12">
        <f t="shared" ca="1" si="134"/>
        <v>0.26250993047434279</v>
      </c>
      <c r="AJ74" s="13">
        <f t="shared" ca="1" si="134"/>
        <v>0.22382342950955941</v>
      </c>
      <c r="AK74" s="13">
        <f t="shared" ca="1" si="134"/>
        <v>-6.1266228839625465E-2</v>
      </c>
      <c r="AL74" s="13">
        <f t="shared" ca="1" si="134"/>
        <v>-9.0743871214311211E-2</v>
      </c>
      <c r="AM74" s="13">
        <f t="shared" ca="1" si="134"/>
        <v>-1.9602709704343413E-2</v>
      </c>
      <c r="AN74" s="13">
        <f t="shared" ca="1" si="134"/>
        <v>3.214530230473326E-2</v>
      </c>
      <c r="AO74" s="13">
        <f t="shared" ca="1" si="134"/>
        <v>4.3220982534855304E-2</v>
      </c>
      <c r="AP74" s="13">
        <f t="shared" ca="1" si="134"/>
        <v>2.8138170507865923E-2</v>
      </c>
    </row>
    <row r="75" spans="2:42" x14ac:dyDescent="0.2">
      <c r="B75" t="str">
        <f t="shared" si="124"/>
        <v xml:space="preserve">      Aerospace</v>
      </c>
      <c r="C75" s="12"/>
      <c r="D75" s="12">
        <f t="shared" ref="D75:Y75" ca="1" si="135">C12/C$7*D44</f>
        <v>3.3057851239671789E-2</v>
      </c>
      <c r="E75" s="12">
        <f t="shared" ca="1" si="135"/>
        <v>-0.30435823038497289</v>
      </c>
      <c r="F75" s="12">
        <f t="shared" ca="1" si="135"/>
        <v>-0.84116773874319561</v>
      </c>
      <c r="G75" s="12">
        <f t="shared" ca="1" si="135"/>
        <v>-0.94138971926413695</v>
      </c>
      <c r="H75" s="12">
        <f t="shared" ca="1" si="135"/>
        <v>-0.90195652960109918</v>
      </c>
      <c r="I75" s="12">
        <f t="shared" ca="1" si="135"/>
        <v>0.4111398301474144</v>
      </c>
      <c r="J75" s="12">
        <f t="shared" ca="1" si="135"/>
        <v>1.4707291367251123</v>
      </c>
      <c r="K75" s="12">
        <f t="shared" ca="1" si="135"/>
        <v>0.4949630233506096</v>
      </c>
      <c r="L75" s="12">
        <f t="shared" ca="1" si="135"/>
        <v>-0.98522167487684831</v>
      </c>
      <c r="M75" s="12">
        <f t="shared" ca="1" si="135"/>
        <v>-0.86681905678537008</v>
      </c>
      <c r="N75" s="12">
        <f t="shared" ca="1" si="135"/>
        <v>7.175584192540882E-2</v>
      </c>
      <c r="O75" s="12">
        <f t="shared" ca="1" si="135"/>
        <v>-0.77756608716361109</v>
      </c>
      <c r="P75" s="12">
        <f t="shared" ca="1" si="135"/>
        <v>-0.74492489085123714</v>
      </c>
      <c r="Q75" s="12">
        <f t="shared" ca="1" si="135"/>
        <v>-0.2783455834384379</v>
      </c>
      <c r="R75" s="12">
        <f t="shared" ca="1" si="135"/>
        <v>0.27447618225218462</v>
      </c>
      <c r="S75" s="12">
        <f t="shared" ca="1" si="135"/>
        <v>0.52208014050451734</v>
      </c>
      <c r="T75" s="12">
        <f t="shared" ca="1" si="135"/>
        <v>0.42881196944714783</v>
      </c>
      <c r="U75" s="12">
        <f t="shared" ca="1" si="135"/>
        <v>0.18196202531645628</v>
      </c>
      <c r="V75" s="12">
        <f t="shared" ca="1" si="135"/>
        <v>1.6187281262384633E-2</v>
      </c>
      <c r="W75" s="12">
        <f t="shared" ca="1" si="135"/>
        <v>-0.14641288433382157</v>
      </c>
      <c r="X75" s="12">
        <f t="shared" ca="1" si="135"/>
        <v>0.38190714882444221</v>
      </c>
      <c r="Y75" s="12">
        <f t="shared" ca="1" si="135"/>
        <v>0.49735505527143509</v>
      </c>
      <c r="Z75" s="12">
        <f t="shared" ref="Z75:AP75" ca="1" si="136">Y12/Y$7*Z44</f>
        <v>0.11588146981088035</v>
      </c>
      <c r="AA75" s="12">
        <f t="shared" ca="1" si="136"/>
        <v>-0.13594571049667395</v>
      </c>
      <c r="AB75" s="12">
        <f t="shared" ca="1" si="136"/>
        <v>-4.2657969480652466E-2</v>
      </c>
      <c r="AC75" s="12">
        <f t="shared" ca="1" si="136"/>
        <v>-0.20096505092161401</v>
      </c>
      <c r="AD75" s="12">
        <f t="shared" ca="1" si="136"/>
        <v>-0.4115956427633668</v>
      </c>
      <c r="AE75" s="12">
        <f t="shared" ca="1" si="136"/>
        <v>-2.571914691568088E-2</v>
      </c>
      <c r="AF75" s="12">
        <f t="shared" ca="1" si="136"/>
        <v>0.24328428954216133</v>
      </c>
      <c r="AG75" s="12">
        <f t="shared" ca="1" si="136"/>
        <v>-0.4343018090395267</v>
      </c>
      <c r="AH75" s="12">
        <f t="shared" ca="1" si="136"/>
        <v>-0.68615452520915676</v>
      </c>
      <c r="AI75" s="12">
        <f t="shared" ca="1" si="136"/>
        <v>0.22846258986770943</v>
      </c>
      <c r="AJ75" s="13">
        <f t="shared" ca="1" si="136"/>
        <v>0.23858339780725663</v>
      </c>
      <c r="AK75" s="13">
        <f t="shared" ca="1" si="136"/>
        <v>0.13983136919119896</v>
      </c>
      <c r="AL75" s="13">
        <f t="shared" ca="1" si="136"/>
        <v>7.7823722560391911E-2</v>
      </c>
      <c r="AM75" s="13">
        <f t="shared" ca="1" si="136"/>
        <v>5.9106816326821007E-2</v>
      </c>
      <c r="AN75" s="13">
        <f t="shared" ca="1" si="136"/>
        <v>4.321082648243256E-2</v>
      </c>
      <c r="AO75" s="13">
        <f t="shared" ca="1" si="136"/>
        <v>3.1185151312480116E-2</v>
      </c>
      <c r="AP75" s="13">
        <f t="shared" ca="1" si="136"/>
        <v>2.3342757042126426E-2</v>
      </c>
    </row>
    <row r="76" spans="2:42" x14ac:dyDescent="0.2">
      <c r="B76" t="str">
        <f t="shared" si="124"/>
        <v xml:space="preserve"> Services providing</v>
      </c>
      <c r="C76" s="12"/>
      <c r="D76" s="12">
        <f t="shared" ref="D76:Y76" ca="1" si="137">C13/C$7*D45</f>
        <v>1.0540946656649104</v>
      </c>
      <c r="E76" s="12">
        <f t="shared" ca="1" si="137"/>
        <v>1.4851485148514805</v>
      </c>
      <c r="F76" s="12">
        <f t="shared" ca="1" si="137"/>
        <v>2.2192353423382865</v>
      </c>
      <c r="G76" s="12">
        <f t="shared" ca="1" si="137"/>
        <v>2.024572610529225</v>
      </c>
      <c r="H76" s="12">
        <f t="shared" ca="1" si="137"/>
        <v>2.3442190155871336</v>
      </c>
      <c r="I76" s="12">
        <f t="shared" ca="1" si="137"/>
        <v>2.8588064873462651</v>
      </c>
      <c r="J76" s="12">
        <f t="shared" ca="1" si="137"/>
        <v>3.4280513010032951</v>
      </c>
      <c r="K76" s="12">
        <f t="shared" ca="1" si="137"/>
        <v>3.5766739778851626</v>
      </c>
      <c r="L76" s="12">
        <f t="shared" ca="1" si="137"/>
        <v>3.2637011247330112</v>
      </c>
      <c r="M76" s="12">
        <f t="shared" ca="1" si="137"/>
        <v>2.9114533205004971</v>
      </c>
      <c r="N76" s="12">
        <f t="shared" ca="1" si="137"/>
        <v>-0.56228348262861516</v>
      </c>
      <c r="O76" s="12">
        <f t="shared" ca="1" si="137"/>
        <v>-1.6444391521791064</v>
      </c>
      <c r="P76" s="12">
        <f t="shared" ca="1" si="137"/>
        <v>0.48407784711775331</v>
      </c>
      <c r="Q76" s="12">
        <f t="shared" ca="1" si="137"/>
        <v>0.82261060819753296</v>
      </c>
      <c r="R76" s="12">
        <f t="shared" ca="1" si="137"/>
        <v>1.6709123094857634</v>
      </c>
      <c r="S76" s="12">
        <f t="shared" ca="1" si="137"/>
        <v>1.9620108506056895</v>
      </c>
      <c r="T76" s="12">
        <f t="shared" ca="1" si="137"/>
        <v>2.0904583510548389</v>
      </c>
      <c r="U76" s="12">
        <f t="shared" ca="1" si="137"/>
        <v>1.4167043399638495</v>
      </c>
      <c r="V76" s="12">
        <f t="shared" ca="1" si="137"/>
        <v>-2.8383560420422964</v>
      </c>
      <c r="W76" s="12">
        <f t="shared" ca="1" si="137"/>
        <v>-0.44100266365608498</v>
      </c>
      <c r="X76" s="12">
        <f t="shared" ca="1" si="137"/>
        <v>1.4733261725743105</v>
      </c>
      <c r="Y76" s="12">
        <f t="shared" ca="1" si="137"/>
        <v>1.8101615085850731</v>
      </c>
      <c r="Z76" s="12">
        <f t="shared" ref="Z76:AP76" ca="1" si="138">Y13/Y$7*Z45</f>
        <v>2.243990432643189</v>
      </c>
      <c r="AA76" s="12">
        <f t="shared" ca="1" si="138"/>
        <v>2.3737785694072309</v>
      </c>
      <c r="AB76" s="12">
        <f t="shared" ca="1" si="138"/>
        <v>2.582697063619765</v>
      </c>
      <c r="AC76" s="12">
        <f t="shared" ca="1" si="138"/>
        <v>3.0118590313903191</v>
      </c>
      <c r="AD76" s="12">
        <f t="shared" ca="1" si="138"/>
        <v>2.6449582068217339</v>
      </c>
      <c r="AE76" s="12">
        <f t="shared" ca="1" si="138"/>
        <v>1.956633561508329</v>
      </c>
      <c r="AF76" s="12">
        <f t="shared" ca="1" si="138"/>
        <v>1.954980314770207</v>
      </c>
      <c r="AG76" s="12">
        <f t="shared" ca="1" si="138"/>
        <v>-4.7423489158995062</v>
      </c>
      <c r="AH76" s="12">
        <f t="shared" ca="1" si="138"/>
        <v>2.1793431374515988</v>
      </c>
      <c r="AI76" s="12">
        <f t="shared" ca="1" si="138"/>
        <v>4.2327259090393206</v>
      </c>
      <c r="AJ76" s="13">
        <f t="shared" ca="1" si="138"/>
        <v>0.7113911271299822</v>
      </c>
      <c r="AK76" s="13">
        <f t="shared" ca="1" si="138"/>
        <v>-2.4621744421330458</v>
      </c>
      <c r="AL76" s="13">
        <f t="shared" ca="1" si="138"/>
        <v>-0.3652146137206837</v>
      </c>
      <c r="AM76" s="13">
        <f t="shared" ca="1" si="138"/>
        <v>0.7114331570105723</v>
      </c>
      <c r="AN76" s="13">
        <f t="shared" ca="1" si="138"/>
        <v>1.4952440442563268</v>
      </c>
      <c r="AO76" s="13">
        <f t="shared" ca="1" si="138"/>
        <v>2.3320221567872434</v>
      </c>
      <c r="AP76" s="13">
        <f t="shared" ca="1" si="138"/>
        <v>2.323943925308718</v>
      </c>
    </row>
    <row r="77" spans="2:42" x14ac:dyDescent="0.2">
      <c r="B77" t="str">
        <f t="shared" si="124"/>
        <v xml:space="preserve">   Wholesale and retail trade</v>
      </c>
      <c r="C77" s="12"/>
      <c r="D77" s="12">
        <f t="shared" ref="D77:Y77" ca="1" si="139">C14/C$7*D46</f>
        <v>-0.20285499624342404</v>
      </c>
      <c r="E77" s="12">
        <f t="shared" ca="1" si="139"/>
        <v>6.2815949268643603E-2</v>
      </c>
      <c r="F77" s="12">
        <f t="shared" ca="1" si="139"/>
        <v>0.17133530762811813</v>
      </c>
      <c r="G77" s="12">
        <f t="shared" ca="1" si="139"/>
        <v>0.17102887756817217</v>
      </c>
      <c r="H77" s="12">
        <f t="shared" ca="1" si="139"/>
        <v>0.44121369932371524</v>
      </c>
      <c r="I77" s="12">
        <f t="shared" ca="1" si="139"/>
        <v>0.63055642343852203</v>
      </c>
      <c r="J77" s="12">
        <f t="shared" ca="1" si="139"/>
        <v>0.53039324381663899</v>
      </c>
      <c r="K77" s="12">
        <f t="shared" ca="1" si="139"/>
        <v>0.60107274338917016</v>
      </c>
      <c r="L77" s="12">
        <f t="shared" ca="1" si="139"/>
        <v>0.62780102966776308</v>
      </c>
      <c r="M77" s="12">
        <f t="shared" ca="1" si="139"/>
        <v>0.45536573628488858</v>
      </c>
      <c r="N77" s="12">
        <f t="shared" ca="1" si="139"/>
        <v>-0.39053999211861906</v>
      </c>
      <c r="O77" s="12">
        <f t="shared" ca="1" si="139"/>
        <v>-0.77994760657299467</v>
      </c>
      <c r="P77" s="12">
        <f t="shared" ca="1" si="139"/>
        <v>5.7966009718556484E-2</v>
      </c>
      <c r="Q77" s="12">
        <f t="shared" ca="1" si="139"/>
        <v>3.9142347671031877E-2</v>
      </c>
      <c r="R77" s="12">
        <f t="shared" ca="1" si="139"/>
        <v>0.24486976259352147</v>
      </c>
      <c r="S77" s="12">
        <f t="shared" ca="1" si="139"/>
        <v>0.19487784046482204</v>
      </c>
      <c r="T77" s="12">
        <f t="shared" ca="1" si="139"/>
        <v>0.26625960602900151</v>
      </c>
      <c r="U77" s="12">
        <f t="shared" ca="1" si="139"/>
        <v>9.2111211573236818E-2</v>
      </c>
      <c r="V77" s="12">
        <f t="shared" ca="1" si="139"/>
        <v>-0.9678877830681033</v>
      </c>
      <c r="W77" s="12">
        <f t="shared" ca="1" si="139"/>
        <v>-0.3951383866358551</v>
      </c>
      <c r="X77" s="12">
        <f t="shared" ca="1" si="139"/>
        <v>0.16410072801050027</v>
      </c>
      <c r="Y77" s="12">
        <f t="shared" ca="1" si="139"/>
        <v>0.24252649338324539</v>
      </c>
      <c r="Z77" s="12">
        <f t="shared" ref="Z77:AP77" ca="1" si="140">Y14/Y$7*Z46</f>
        <v>0.38988691566911693</v>
      </c>
      <c r="AA77" s="12">
        <f t="shared" ca="1" si="140"/>
        <v>0.28631831271951819</v>
      </c>
      <c r="AB77" s="12">
        <f t="shared" ca="1" si="140"/>
        <v>0.28726632612288161</v>
      </c>
      <c r="AC77" s="12">
        <f t="shared" ca="1" si="140"/>
        <v>0.13921016548215626</v>
      </c>
      <c r="AD77" s="12">
        <f t="shared" ca="1" si="140"/>
        <v>0.14091574961602962</v>
      </c>
      <c r="AE77" s="12">
        <f t="shared" ca="1" si="140"/>
        <v>4.945989791472848E-4</v>
      </c>
      <c r="AF77" s="12">
        <f t="shared" ca="1" si="140"/>
        <v>-0.10156998171740125</v>
      </c>
      <c r="AG77" s="12">
        <f t="shared" ca="1" si="140"/>
        <v>-0.75376646944292047</v>
      </c>
      <c r="AH77" s="12">
        <f t="shared" ca="1" si="140"/>
        <v>0.56427181349436961</v>
      </c>
      <c r="AI77" s="12">
        <f t="shared" ca="1" si="140"/>
        <v>-0.25560177440922682</v>
      </c>
      <c r="AJ77" s="13">
        <f t="shared" ca="1" si="140"/>
        <v>-0.10138508859660864</v>
      </c>
      <c r="AK77" s="13">
        <f t="shared" ca="1" si="140"/>
        <v>-0.51268987060282445</v>
      </c>
      <c r="AL77" s="13">
        <f t="shared" ca="1" si="140"/>
        <v>-0.371686734907195</v>
      </c>
      <c r="AM77" s="13">
        <f t="shared" ca="1" si="140"/>
        <v>-0.17957388936492158</v>
      </c>
      <c r="AN77" s="13">
        <f t="shared" ca="1" si="140"/>
        <v>-6.1181071597562709E-3</v>
      </c>
      <c r="AO77" s="13">
        <f t="shared" ca="1" si="140"/>
        <v>5.3215586300635824E-2</v>
      </c>
      <c r="AP77" s="13">
        <f t="shared" ca="1" si="140"/>
        <v>5.2326443772614514E-2</v>
      </c>
    </row>
    <row r="78" spans="2:42" x14ac:dyDescent="0.2">
      <c r="B78" t="str">
        <f t="shared" si="124"/>
        <v xml:space="preserve">   Transportation and public utilities</v>
      </c>
      <c r="C78" s="12"/>
      <c r="D78" s="12">
        <f t="shared" ref="D78:Y78" ca="1" si="141">C15/C$7*D47</f>
        <v>0.10142749812171334</v>
      </c>
      <c r="E78" s="12">
        <f t="shared" ca="1" si="141"/>
        <v>-0.12862313421674443</v>
      </c>
      <c r="F78" s="12">
        <f t="shared" ca="1" si="141"/>
        <v>-9.9699424697393763E-2</v>
      </c>
      <c r="G78" s="12">
        <f t="shared" ca="1" si="141"/>
        <v>4.3853558350813532E-2</v>
      </c>
      <c r="H78" s="12">
        <f t="shared" ca="1" si="141"/>
        <v>2.8208744710859723E-2</v>
      </c>
      <c r="I78" s="12">
        <f t="shared" ca="1" si="141"/>
        <v>0.15479876160990649</v>
      </c>
      <c r="J78" s="12">
        <f t="shared" ca="1" si="141"/>
        <v>0.10539427038421047</v>
      </c>
      <c r="K78" s="12">
        <f t="shared" ca="1" si="141"/>
        <v>0.22710068130204428</v>
      </c>
      <c r="L78" s="12">
        <f t="shared" ca="1" si="141"/>
        <v>4.1359556526785045E-2</v>
      </c>
      <c r="M78" s="12">
        <f t="shared" ca="1" si="141"/>
        <v>-4.9927815206929772E-2</v>
      </c>
      <c r="N78" s="12">
        <f t="shared" ca="1" si="141"/>
        <v>-0.11822069038530521</v>
      </c>
      <c r="O78" s="12">
        <f t="shared" ca="1" si="141"/>
        <v>-0.22803048344844001</v>
      </c>
      <c r="P78" s="12">
        <f t="shared" ca="1" si="141"/>
        <v>-7.8315779087837947E-2</v>
      </c>
      <c r="Q78" s="12">
        <f t="shared" ca="1" si="141"/>
        <v>3.7278426353362752E-3</v>
      </c>
      <c r="R78" s="12">
        <f t="shared" ca="1" si="141"/>
        <v>-3.8241625392438576E-2</v>
      </c>
      <c r="S78" s="12">
        <f t="shared" ca="1" si="141"/>
        <v>3.6689963791216376E-2</v>
      </c>
      <c r="T78" s="12">
        <f t="shared" ca="1" si="141"/>
        <v>8.1567494188316075E-2</v>
      </c>
      <c r="U78" s="12">
        <f t="shared" ca="1" si="141"/>
        <v>-3.1645569620252917E-2</v>
      </c>
      <c r="V78" s="12">
        <f t="shared" ca="1" si="141"/>
        <v>-0.23220375879834557</v>
      </c>
      <c r="W78" s="12">
        <f t="shared" ca="1" si="141"/>
        <v>-9.1140550488925345E-2</v>
      </c>
      <c r="X78" s="12">
        <f t="shared" ca="1" si="141"/>
        <v>9.5476787206110095E-2</v>
      </c>
      <c r="Y78" s="12">
        <f t="shared" ca="1" si="141"/>
        <v>5.6823840237137109E-2</v>
      </c>
      <c r="Z78" s="12">
        <f t="shared" ref="Z78:AP78" ca="1" si="142">Y15/Y$7*Z47</f>
        <v>6.4505448712460292E-2</v>
      </c>
      <c r="AA78" s="12">
        <f t="shared" ca="1" si="142"/>
        <v>0.23915347438394335</v>
      </c>
      <c r="AB78" s="12">
        <f t="shared" ca="1" si="142"/>
        <v>0.19331079840599605</v>
      </c>
      <c r="AC78" s="12">
        <f t="shared" ca="1" si="142"/>
        <v>0.19154481415966251</v>
      </c>
      <c r="AD78" s="12">
        <f t="shared" ca="1" si="142"/>
        <v>0.20934605968136832</v>
      </c>
      <c r="AE78" s="12">
        <f t="shared" ca="1" si="142"/>
        <v>0.13106872947414241</v>
      </c>
      <c r="AF78" s="12">
        <f t="shared" ca="1" si="142"/>
        <v>0.12817164359577074</v>
      </c>
      <c r="AG78" s="12">
        <f t="shared" ca="1" si="142"/>
        <v>-0.13610328727245188</v>
      </c>
      <c r="AH78" s="12">
        <f t="shared" ca="1" si="142"/>
        <v>4.7649619806191139E-2</v>
      </c>
      <c r="AI78" s="12">
        <f t="shared" ca="1" si="142"/>
        <v>0.36662571116999593</v>
      </c>
      <c r="AJ78" s="13">
        <f t="shared" ca="1" si="142"/>
        <v>7.3394929518992374E-2</v>
      </c>
      <c r="AK78" s="13">
        <f t="shared" ca="1" si="142"/>
        <v>-0.15041062169097644</v>
      </c>
      <c r="AL78" s="13">
        <f t="shared" ca="1" si="142"/>
        <v>-5.2958715917306082E-2</v>
      </c>
      <c r="AM78" s="13">
        <f t="shared" ca="1" si="142"/>
        <v>5.254978253334955E-3</v>
      </c>
      <c r="AN78" s="13">
        <f t="shared" ca="1" si="142"/>
        <v>4.4133878953494785E-2</v>
      </c>
      <c r="AO78" s="13">
        <f t="shared" ca="1" si="142"/>
        <v>8.4126453884770691E-2</v>
      </c>
      <c r="AP78" s="13">
        <f t="shared" ca="1" si="142"/>
        <v>8.9764600250871157E-2</v>
      </c>
    </row>
    <row r="79" spans="2:42" x14ac:dyDescent="0.2">
      <c r="B79" t="str">
        <f t="shared" si="124"/>
        <v xml:space="preserve">   Information</v>
      </c>
      <c r="C79" s="12"/>
      <c r="D79" s="12">
        <f t="shared" ref="D79:Y79" ca="1" si="143">C16/C$7*D48</f>
        <v>0.13148009015777595</v>
      </c>
      <c r="E79" s="12">
        <f t="shared" ca="1" si="143"/>
        <v>0.18396099428674012</v>
      </c>
      <c r="F79" s="12">
        <f t="shared" ca="1" si="143"/>
        <v>0.24518673332988655</v>
      </c>
      <c r="G79" s="12">
        <f t="shared" ca="1" si="143"/>
        <v>0.21999868439324924</v>
      </c>
      <c r="H79" s="12">
        <f t="shared" ca="1" si="143"/>
        <v>0.46725254059527704</v>
      </c>
      <c r="I79" s="12">
        <f t="shared" ca="1" si="143"/>
        <v>0.34936234271593708</v>
      </c>
      <c r="J79" s="12">
        <f t="shared" ca="1" si="143"/>
        <v>0.29838897329555558</v>
      </c>
      <c r="K79" s="12">
        <f t="shared" ca="1" si="143"/>
        <v>0.28339059376152498</v>
      </c>
      <c r="L79" s="12">
        <f t="shared" ca="1" si="143"/>
        <v>0.52779732582688221</v>
      </c>
      <c r="M79" s="12">
        <f t="shared" ca="1" si="143"/>
        <v>0.81328200192492761</v>
      </c>
      <c r="N79" s="12">
        <f t="shared" ca="1" si="143"/>
        <v>8.6459907893731591E-2</v>
      </c>
      <c r="O79" s="12">
        <f t="shared" ca="1" si="143"/>
        <v>-0.28042391045487108</v>
      </c>
      <c r="P79" s="12">
        <f t="shared" ca="1" si="143"/>
        <v>-9.4348930712119042E-2</v>
      </c>
      <c r="Q79" s="12">
        <f t="shared" ca="1" si="143"/>
        <v>7.5178159812615483E-2</v>
      </c>
      <c r="R79" s="12">
        <f t="shared" ca="1" si="143"/>
        <v>0.11410807576776184</v>
      </c>
      <c r="S79" s="12">
        <f t="shared" ca="1" si="143"/>
        <v>0.25442384727351447</v>
      </c>
      <c r="T79" s="12">
        <f t="shared" ca="1" si="143"/>
        <v>0.26859010586295451</v>
      </c>
      <c r="U79" s="12">
        <f t="shared" ca="1" si="143"/>
        <v>0.25372965641952938</v>
      </c>
      <c r="V79" s="12">
        <f t="shared" ca="1" si="143"/>
        <v>-1.2838188587407129E-2</v>
      </c>
      <c r="W79" s="12">
        <f t="shared" ca="1" si="143"/>
        <v>-2.881217402553083E-2</v>
      </c>
      <c r="X79" s="12">
        <f t="shared" ca="1" si="143"/>
        <v>8.294545888530884E-2</v>
      </c>
      <c r="Y79" s="12">
        <f t="shared" ca="1" si="143"/>
        <v>6.4439406454484316E-2</v>
      </c>
      <c r="Z79" s="12">
        <f t="shared" ref="Z79:AP79" ca="1" si="144">Y16/Y$7*Z48</f>
        <v>9.0764303940540775E-2</v>
      </c>
      <c r="AA79" s="12">
        <f t="shared" ca="1" si="144"/>
        <v>0.23027538716783474</v>
      </c>
      <c r="AB79" s="12">
        <f t="shared" ca="1" si="144"/>
        <v>0.19709061848656084</v>
      </c>
      <c r="AC79" s="12">
        <f t="shared" ca="1" si="144"/>
        <v>0.47101183809752939</v>
      </c>
      <c r="AD79" s="12">
        <f t="shared" ca="1" si="144"/>
        <v>0.39030621296526269</v>
      </c>
      <c r="AE79" s="12">
        <f t="shared" ca="1" si="144"/>
        <v>0.45503106081589095</v>
      </c>
      <c r="AF79" s="12">
        <f t="shared" ca="1" si="144"/>
        <v>0.57604689631155948</v>
      </c>
      <c r="AG79" s="12">
        <f t="shared" ca="1" si="144"/>
        <v>0.305287234645848</v>
      </c>
      <c r="AH79" s="12">
        <f t="shared" ca="1" si="144"/>
        <v>0.36063238569106976</v>
      </c>
      <c r="AI79" s="12">
        <f t="shared" ca="1" si="144"/>
        <v>0.39228457655470561</v>
      </c>
      <c r="AJ79" s="13">
        <f t="shared" ca="1" si="144"/>
        <v>-0.3065612439378802</v>
      </c>
      <c r="AK79" s="13">
        <f t="shared" ca="1" si="144"/>
        <v>-0.26134934920194625</v>
      </c>
      <c r="AL79" s="13">
        <f t="shared" ca="1" si="144"/>
        <v>0.17224412217852772</v>
      </c>
      <c r="AM79" s="13">
        <f t="shared" ca="1" si="144"/>
        <v>0.10308992430885633</v>
      </c>
      <c r="AN79" s="13">
        <f t="shared" ca="1" si="144"/>
        <v>6.5295866441229602E-2</v>
      </c>
      <c r="AO79" s="13">
        <f t="shared" ca="1" si="144"/>
        <v>0.26270475273222521</v>
      </c>
      <c r="AP79" s="13">
        <f t="shared" ca="1" si="144"/>
        <v>0.32030176550158002</v>
      </c>
    </row>
    <row r="80" spans="2:42" x14ac:dyDescent="0.2">
      <c r="B80" t="str">
        <f t="shared" si="124"/>
        <v xml:space="preserve">   Financial activities</v>
      </c>
      <c r="C80" s="12"/>
      <c r="D80" s="12">
        <f t="shared" ref="D80:Y80" ca="1" si="145">C17/C$7*D49</f>
        <v>0</v>
      </c>
      <c r="E80" s="12">
        <f t="shared" ca="1" si="145"/>
        <v>0.12039723609823209</v>
      </c>
      <c r="F80" s="12">
        <f t="shared" ca="1" si="145"/>
        <v>0.23632456224567394</v>
      </c>
      <c r="G80" s="12">
        <f t="shared" ca="1" si="145"/>
        <v>9.574693573260934E-2</v>
      </c>
      <c r="H80" s="12">
        <f t="shared" ca="1" si="145"/>
        <v>-0.17142237170445884</v>
      </c>
      <c r="I80" s="12">
        <f t="shared" ca="1" si="145"/>
        <v>0.17397108529553792</v>
      </c>
      <c r="J80" s="12">
        <f t="shared" ca="1" si="145"/>
        <v>0.17520086505427113</v>
      </c>
      <c r="K80" s="12">
        <f t="shared" ca="1" si="145"/>
        <v>0.44061414235524748</v>
      </c>
      <c r="L80" s="12">
        <f t="shared" ca="1" si="145"/>
        <v>0.35433411113991853</v>
      </c>
      <c r="M80" s="12">
        <f t="shared" ca="1" si="145"/>
        <v>3.0076997112623155E-3</v>
      </c>
      <c r="N80" s="12">
        <f t="shared" ca="1" si="145"/>
        <v>0.14351168385081686</v>
      </c>
      <c r="O80" s="12">
        <f t="shared" ca="1" si="145"/>
        <v>-4.0485829959513893E-2</v>
      </c>
      <c r="P80" s="12">
        <f t="shared" ca="1" si="145"/>
        <v>0.1880812017463801</v>
      </c>
      <c r="Q80" s="12">
        <f t="shared" ca="1" si="145"/>
        <v>-5.8402867953602076E-2</v>
      </c>
      <c r="R80" s="12">
        <f t="shared" ca="1" si="145"/>
        <v>4.6876831126217655E-2</v>
      </c>
      <c r="S80" s="12">
        <f t="shared" ca="1" si="145"/>
        <v>0.10766399210865009</v>
      </c>
      <c r="T80" s="12">
        <f t="shared" ca="1" si="145"/>
        <v>-3.3209622633814627E-2</v>
      </c>
      <c r="U80" s="12">
        <f t="shared" ca="1" si="145"/>
        <v>-0.12488698010849951</v>
      </c>
      <c r="V80" s="12">
        <f t="shared" ca="1" si="145"/>
        <v>-0.49231662322149172</v>
      </c>
      <c r="W80" s="12">
        <f t="shared" ca="1" si="145"/>
        <v>-0.2934137722191838</v>
      </c>
      <c r="X80" s="12">
        <f t="shared" ca="1" si="145"/>
        <v>-0.11278195488721801</v>
      </c>
      <c r="Y80" s="12">
        <f t="shared" ca="1" si="145"/>
        <v>-4.8036648447888242E-2</v>
      </c>
      <c r="Z80" s="12">
        <f t="shared" ref="Z80:AP80" ca="1" si="146">Y17/Y$7*Z49</f>
        <v>0.16611580155155534</v>
      </c>
      <c r="AA80" s="12">
        <f t="shared" ca="1" si="146"/>
        <v>4.8829479688601511E-2</v>
      </c>
      <c r="AB80" s="12">
        <f t="shared" ca="1" si="146"/>
        <v>6.8576735747377632E-2</v>
      </c>
      <c r="AC80" s="12">
        <f t="shared" ca="1" si="146"/>
        <v>7.5361894095605272E-2</v>
      </c>
      <c r="AD80" s="12">
        <f t="shared" ca="1" si="146"/>
        <v>6.4375180579984745E-2</v>
      </c>
      <c r="AE80" s="12">
        <f t="shared" ca="1" si="146"/>
        <v>0.13898231314050441</v>
      </c>
      <c r="AF80" s="12">
        <f t="shared" ca="1" si="146"/>
        <v>9.8667982239763849E-2</v>
      </c>
      <c r="AG80" s="12">
        <f t="shared" ca="1" si="146"/>
        <v>-0.12381618494924429</v>
      </c>
      <c r="AH80" s="12">
        <f t="shared" ca="1" si="146"/>
        <v>6.2696868166039754E-2</v>
      </c>
      <c r="AI80" s="12">
        <f t="shared" ca="1" si="146"/>
        <v>0.13174840495610943</v>
      </c>
      <c r="AJ80" s="13">
        <f t="shared" ca="1" si="146"/>
        <v>-7.5462702621101205E-2</v>
      </c>
      <c r="AK80" s="13">
        <f t="shared" ca="1" si="146"/>
        <v>8.338039376029216E-2</v>
      </c>
      <c r="AL80" s="13">
        <f t="shared" ca="1" si="146"/>
        <v>7.5215108579714807E-2</v>
      </c>
      <c r="AM80" s="13">
        <f t="shared" ca="1" si="146"/>
        <v>7.0885576369761047E-2</v>
      </c>
      <c r="AN80" s="13">
        <f t="shared" ca="1" si="146"/>
        <v>3.2526782583787398E-2</v>
      </c>
      <c r="AO80" s="13">
        <f t="shared" ca="1" si="146"/>
        <v>-2.4796555155376276E-2</v>
      </c>
      <c r="AP80" s="13">
        <f t="shared" ca="1" si="146"/>
        <v>-4.9178713599349153E-2</v>
      </c>
    </row>
    <row r="81" spans="2:42" x14ac:dyDescent="0.2">
      <c r="B81" t="str">
        <f t="shared" si="124"/>
        <v xml:space="preserve">   Professional and business services</v>
      </c>
      <c r="C81" s="12"/>
      <c r="D81" s="12">
        <f t="shared" ref="D81:Y81" ca="1" si="147">C18/C$7*D50</f>
        <v>-1.5777610818932582E-2</v>
      </c>
      <c r="E81" s="12">
        <f t="shared" ca="1" si="147"/>
        <v>0.13909245909485204</v>
      </c>
      <c r="F81" s="12">
        <f t="shared" ca="1" si="147"/>
        <v>0.53911540762294374</v>
      </c>
      <c r="G81" s="12">
        <f t="shared" ca="1" si="147"/>
        <v>0.75281941835563537</v>
      </c>
      <c r="H81" s="12">
        <f t="shared" ca="1" si="147"/>
        <v>0.47303894976673561</v>
      </c>
      <c r="I81" s="12">
        <f t="shared" ca="1" si="147"/>
        <v>0.839321725793165</v>
      </c>
      <c r="J81" s="12">
        <f t="shared" ca="1" si="147"/>
        <v>1.1155367579627418</v>
      </c>
      <c r="K81" s="12">
        <f t="shared" ca="1" si="147"/>
        <v>0.75053216612641505</v>
      </c>
      <c r="L81" s="12">
        <f t="shared" ca="1" si="147"/>
        <v>0.78768349445040997</v>
      </c>
      <c r="M81" s="12">
        <f t="shared" ca="1" si="147"/>
        <v>0.90892685274302321</v>
      </c>
      <c r="N81" s="12">
        <f t="shared" ca="1" si="147"/>
        <v>-0.82519218214220547</v>
      </c>
      <c r="O81" s="12">
        <f t="shared" ca="1" si="147"/>
        <v>-0.76446773041200256</v>
      </c>
      <c r="P81" s="12">
        <f t="shared" ca="1" si="147"/>
        <v>-0.1634148146321043</v>
      </c>
      <c r="Q81" s="12">
        <f t="shared" ca="1" si="147"/>
        <v>0.43491497412255847</v>
      </c>
      <c r="R81" s="12">
        <f t="shared" ca="1" si="147"/>
        <v>0.75064609842900976</v>
      </c>
      <c r="S81" s="12">
        <f t="shared" ca="1" si="147"/>
        <v>0.84447064201421851</v>
      </c>
      <c r="T81" s="12">
        <f t="shared" ca="1" si="147"/>
        <v>0.73119432290240616</v>
      </c>
      <c r="U81" s="12">
        <f t="shared" ca="1" si="147"/>
        <v>0.28876582278481039</v>
      </c>
      <c r="V81" s="12">
        <f t="shared" ca="1" si="147"/>
        <v>-1.2648406669159882</v>
      </c>
      <c r="W81" s="12">
        <f t="shared" ca="1" si="147"/>
        <v>2.646015981936559E-2</v>
      </c>
      <c r="X81" s="12">
        <f t="shared" ca="1" si="147"/>
        <v>0.74233202052750613</v>
      </c>
      <c r="Y81" s="12">
        <f t="shared" ca="1" si="147"/>
        <v>0.84532785012566036</v>
      </c>
      <c r="Z81" s="12">
        <f t="shared" ref="Z81:AP81" ca="1" si="148">Y18/Y$7*Z50</f>
        <v>0.79404494831001093</v>
      </c>
      <c r="AA81" s="12">
        <f t="shared" ca="1" si="148"/>
        <v>0.71246649909277071</v>
      </c>
      <c r="AB81" s="12">
        <f t="shared" ca="1" si="148"/>
        <v>0.8315604177241176</v>
      </c>
      <c r="AC81" s="12">
        <f t="shared" ca="1" si="148"/>
        <v>0.83369095343262678</v>
      </c>
      <c r="AD81" s="12">
        <f t="shared" ca="1" si="148"/>
        <v>0.91645926368986763</v>
      </c>
      <c r="AE81" s="12">
        <f t="shared" ca="1" si="148"/>
        <v>0.60934594230997385</v>
      </c>
      <c r="AF81" s="12">
        <f t="shared" ca="1" si="148"/>
        <v>0.74871586523114386</v>
      </c>
      <c r="AG81" s="12">
        <f t="shared" ca="1" si="148"/>
        <v>0.24196139959547508</v>
      </c>
      <c r="AH81" s="12">
        <f t="shared" ca="1" si="148"/>
        <v>0.64301907991091589</v>
      </c>
      <c r="AI81" s="12">
        <f t="shared" ca="1" si="148"/>
        <v>1.8390498324772162</v>
      </c>
      <c r="AJ81" s="13">
        <f t="shared" ca="1" si="148"/>
        <v>-0.40655888513577365</v>
      </c>
      <c r="AK81" s="13">
        <f t="shared" ca="1" si="148"/>
        <v>-2.2148339012975611</v>
      </c>
      <c r="AL81" s="13">
        <f t="shared" ca="1" si="148"/>
        <v>-0.3743298303181804</v>
      </c>
      <c r="AM81" s="13">
        <f t="shared" ca="1" si="148"/>
        <v>0.56833192411631706</v>
      </c>
      <c r="AN81" s="13">
        <f t="shared" ca="1" si="148"/>
        <v>1.1439360428480982</v>
      </c>
      <c r="AO81" s="13">
        <f t="shared" ca="1" si="148"/>
        <v>1.6974840714551682</v>
      </c>
      <c r="AP81" s="13">
        <f t="shared" ca="1" si="148"/>
        <v>1.6586258373969116</v>
      </c>
    </row>
    <row r="82" spans="2:42" x14ac:dyDescent="0.2">
      <c r="B82" t="str">
        <f t="shared" si="124"/>
        <v xml:space="preserve">   Other services</v>
      </c>
      <c r="C82" s="12"/>
      <c r="D82" s="12">
        <f t="shared" ref="D82:Y82" ca="1" si="149">C19/C$7*D51</f>
        <v>0.54019534184823226</v>
      </c>
      <c r="E82" s="12">
        <f t="shared" ca="1" si="149"/>
        <v>0.59301247345277996</v>
      </c>
      <c r="F82" s="12">
        <f t="shared" ca="1" si="149"/>
        <v>0.84855288131337425</v>
      </c>
      <c r="G82" s="12">
        <f t="shared" ca="1" si="149"/>
        <v>0.5079703842302602</v>
      </c>
      <c r="H82" s="12">
        <f t="shared" ca="1" si="149"/>
        <v>0.81371378973635911</v>
      </c>
      <c r="I82" s="12">
        <f t="shared" ca="1" si="149"/>
        <v>0.47291731757889216</v>
      </c>
      <c r="J82" s="12">
        <f t="shared" ca="1" si="149"/>
        <v>0.95128594697436086</v>
      </c>
      <c r="K82" s="12">
        <f t="shared" ca="1" si="149"/>
        <v>0.90581468325601777</v>
      </c>
      <c r="L82" s="12">
        <f t="shared" ca="1" si="149"/>
        <v>0.61236835932194988</v>
      </c>
      <c r="M82" s="12">
        <f t="shared" ca="1" si="149"/>
        <v>0.55341674687199505</v>
      </c>
      <c r="N82" s="12">
        <f t="shared" ca="1" si="149"/>
        <v>0.11645620246910361</v>
      </c>
      <c r="O82" s="12">
        <f t="shared" ca="1" si="149"/>
        <v>0.16551559895213191</v>
      </c>
      <c r="P82" s="12">
        <f t="shared" ca="1" si="149"/>
        <v>0.41439530351989617</v>
      </c>
      <c r="Q82" s="12">
        <f t="shared" ca="1" si="149"/>
        <v>0.32867145901547506</v>
      </c>
      <c r="R82" s="12">
        <f t="shared" ca="1" si="149"/>
        <v>0.56992357842925589</v>
      </c>
      <c r="S82" s="12">
        <f t="shared" ca="1" si="149"/>
        <v>0.47035330630706734</v>
      </c>
      <c r="T82" s="12">
        <f t="shared" ca="1" si="149"/>
        <v>0.66244457780082022</v>
      </c>
      <c r="U82" s="12">
        <f t="shared" ca="1" si="149"/>
        <v>0.64251808318264236</v>
      </c>
      <c r="V82" s="12">
        <f t="shared" ca="1" si="149"/>
        <v>2.0094556049856438E-2</v>
      </c>
      <c r="W82" s="12">
        <f t="shared" ca="1" si="149"/>
        <v>0.36809022326495244</v>
      </c>
      <c r="X82" s="12">
        <f t="shared" ca="1" si="149"/>
        <v>0.7608306480486885</v>
      </c>
      <c r="Y82" s="12">
        <f t="shared" ca="1" si="149"/>
        <v>0.61393179967545708</v>
      </c>
      <c r="Z82" s="12">
        <f t="shared" ref="Z82:AP82" ca="1" si="150">Y19/Y$7*Z51</f>
        <v>0.59310762134731077</v>
      </c>
      <c r="AA82" s="12">
        <f t="shared" ca="1" si="150"/>
        <v>0.66086261714913352</v>
      </c>
      <c r="AB82" s="12">
        <f t="shared" ca="1" si="150"/>
        <v>0.67010810285430589</v>
      </c>
      <c r="AC82" s="12">
        <f t="shared" ca="1" si="150"/>
        <v>0.9933116318990115</v>
      </c>
      <c r="AD82" s="12">
        <f t="shared" ca="1" si="150"/>
        <v>0.71370278942219967</v>
      </c>
      <c r="AE82" s="12">
        <f t="shared" ca="1" si="150"/>
        <v>0.78393938194911206</v>
      </c>
      <c r="AF82" s="12">
        <f t="shared" ca="1" si="150"/>
        <v>0.65198254930980915</v>
      </c>
      <c r="AG82" s="12">
        <f t="shared" ca="1" si="150"/>
        <v>-3.9176953176688523</v>
      </c>
      <c r="AH82" s="12">
        <f t="shared" ca="1" si="150"/>
        <v>0.63098128122303565</v>
      </c>
      <c r="AI82" s="12">
        <f t="shared" ca="1" si="150"/>
        <v>1.9066510739715505</v>
      </c>
      <c r="AJ82" s="13">
        <f t="shared" ca="1" si="150"/>
        <v>1.2899614099975434</v>
      </c>
      <c r="AK82" s="13">
        <f t="shared" ca="1" si="150"/>
        <v>0.48143891288732216</v>
      </c>
      <c r="AL82" s="13">
        <f t="shared" ca="1" si="150"/>
        <v>7.7483669291633223E-2</v>
      </c>
      <c r="AM82" s="13">
        <f t="shared" ca="1" si="150"/>
        <v>3.6675943830537946E-2</v>
      </c>
      <c r="AN82" s="13">
        <f t="shared" ca="1" si="150"/>
        <v>0.10405830114788461</v>
      </c>
      <c r="AO82" s="13">
        <f t="shared" ca="1" si="150"/>
        <v>0.13088387931458995</v>
      </c>
      <c r="AP82" s="13">
        <f t="shared" ca="1" si="150"/>
        <v>0.12610448586173553</v>
      </c>
    </row>
    <row r="83" spans="2:42" x14ac:dyDescent="0.2">
      <c r="B83" t="str">
        <f t="shared" si="124"/>
        <v xml:space="preserve">      Leisure and Hospitality</v>
      </c>
      <c r="C83" s="12"/>
      <c r="D83" s="12">
        <f t="shared" ref="D83" ca="1" si="151">C20/C$7*D52</f>
        <v>8.865514650638677E-2</v>
      </c>
      <c r="E83" s="12">
        <f t="shared" ref="E83" ca="1" si="152">D20/D$7*E52</f>
        <v>0.1473183572133642</v>
      </c>
      <c r="F83" s="12">
        <f t="shared" ref="F83" ca="1" si="153">E20/E$7*F52</f>
        <v>0.2739887893535769</v>
      </c>
      <c r="G83" s="12">
        <f t="shared" ref="G83" ca="1" si="154">F20/F$7*G52</f>
        <v>0.21122797272308738</v>
      </c>
      <c r="H83" s="12">
        <f t="shared" ref="H83" ca="1" si="155">G20/G$7*H52</f>
        <v>0.35224765831253907</v>
      </c>
      <c r="I83" s="12">
        <f t="shared" ref="I83" ca="1" si="156">H20/H$7*I52</f>
        <v>0.28616468315959914</v>
      </c>
      <c r="J83" s="12">
        <f t="shared" ref="J83" ca="1" si="157">I20/I$7*J52</f>
        <v>0.27169821650994352</v>
      </c>
      <c r="K83" s="12">
        <f t="shared" ref="K83" ca="1" si="158">J20/J$7*K52</f>
        <v>0.30150688742664594</v>
      </c>
      <c r="L83" s="12">
        <f t="shared" ref="L83" ca="1" si="159">K20/K$7*L52</f>
        <v>0.41421287208168078</v>
      </c>
      <c r="M83" s="12">
        <f t="shared" ref="M83" ca="1" si="160">L20/L$7*M52</f>
        <v>0.10526948989412946</v>
      </c>
      <c r="N83" s="12">
        <f t="shared" ref="N83" ca="1" si="161">M20/M$7*N52</f>
        <v>-6.0580751789484993E-2</v>
      </c>
      <c r="O83" s="12">
        <f t="shared" ref="O83" ca="1" si="162">N20/N$7*O52</f>
        <v>-0.16611097880447651</v>
      </c>
      <c r="P83" s="12">
        <f t="shared" ref="P83" ca="1" si="163">O20/O$7*P52</f>
        <v>0.16218149527638623</v>
      </c>
      <c r="Q83" s="12">
        <f t="shared" ref="Q83" ca="1" si="164">P20/P$7*Q52</f>
        <v>0.24541630682630139</v>
      </c>
      <c r="R83" s="12">
        <f t="shared" ref="R83" ca="1" si="165">Q20/Q$7*R52</f>
        <v>0.27077537979485244</v>
      </c>
      <c r="S83" s="12">
        <f t="shared" ref="S83" ca="1" si="166">R20/R$7*S52</f>
        <v>0.30013593330847382</v>
      </c>
      <c r="T83" s="12">
        <f t="shared" ref="T83" ca="1" si="167">S20/S$7*T52</f>
        <v>0.32044372716838243</v>
      </c>
      <c r="U83" s="12">
        <f t="shared" ref="U83" ca="1" si="168">T20/T$7*U52</f>
        <v>0.11528028933092137</v>
      </c>
      <c r="V83" s="12">
        <f t="shared" ref="V83" ca="1" si="169">U20/U$7*V52</f>
        <v>-0.43203295507192091</v>
      </c>
      <c r="W83" s="12">
        <f t="shared" ref="W83" ca="1" si="170">V20/V$7*W52</f>
        <v>-9.9960603762032762E-3</v>
      </c>
      <c r="X83" s="12">
        <f t="shared" ref="X83" ca="1" si="171">W20/W$7*X52</f>
        <v>0.21899988065401613</v>
      </c>
      <c r="Y83" s="12">
        <f t="shared" ref="Y83" ca="1" si="172">X20/X$7*Y52</f>
        <v>0.32278284505837679</v>
      </c>
      <c r="Z83" s="12">
        <f t="shared" ref="Z83" ca="1" si="173">Y20/Y$7*Z52</f>
        <v>0.40187465392541288</v>
      </c>
      <c r="AA83" s="12">
        <f t="shared" ref="AA83" ca="1" si="174">Z20/Z$7*AA52</f>
        <v>0.31461721572087531</v>
      </c>
      <c r="AB83" s="12">
        <f t="shared" ref="AB83" ca="1" si="175">AA20/AA$7*AB52</f>
        <v>0.40876054299815323</v>
      </c>
      <c r="AC83" s="12">
        <f t="shared" ref="AC83" ca="1" si="176">AB20/AB$7*AC52</f>
        <v>0.41920053590680062</v>
      </c>
      <c r="AD83" s="12">
        <f t="shared" ref="AD83" ca="1" si="177">AC20/AC$7*AD52</f>
        <v>0.31630009985756247</v>
      </c>
      <c r="AE83" s="12">
        <f t="shared" ref="AE83" ca="1" si="178">AD20/AD$7*AE52</f>
        <v>0.27895382423930865</v>
      </c>
      <c r="AF83" s="12">
        <f t="shared" ref="AF83" ca="1" si="179">AE20/AE$7*AF52</f>
        <v>0.13058997649380455</v>
      </c>
      <c r="AG83" s="12">
        <f t="shared" ref="AG83" ca="1" si="180">AF20/AF$7*AG52</f>
        <v>-2.9002287291355549</v>
      </c>
      <c r="AH83" s="12">
        <f t="shared" ref="AH83" ca="1" si="181">AG20/AG$7*AH52</f>
        <v>0.36665128503500871</v>
      </c>
      <c r="AI83" s="12">
        <f t="shared" ref="AI83" ca="1" si="182">AH20/AH$7*AI52</f>
        <v>1.420612950818863</v>
      </c>
      <c r="AJ83" s="13">
        <f t="shared" ref="AJ83" ca="1" si="183">AI20/AI$7*AJ52</f>
        <v>0.62534485686788899</v>
      </c>
      <c r="AK83" s="13">
        <f t="shared" ref="AK83" ca="1" si="184">AJ20/AJ$7*AK52</f>
        <v>1.2836658023244966E-2</v>
      </c>
      <c r="AL83" s="13">
        <f t="shared" ref="AL83" ca="1" si="185">AK20/AK$7*AL52</f>
        <v>0.13744817505948126</v>
      </c>
      <c r="AM83" s="13">
        <f t="shared" ref="AM83" ca="1" si="186">AL20/AL$7*AM52</f>
        <v>0.1793139719547662</v>
      </c>
      <c r="AN83" s="13">
        <f t="shared" ref="AN83" ca="1" si="187">AM20/AM$7*AN52</f>
        <v>0.1405232005632937</v>
      </c>
      <c r="AO83" s="13">
        <f t="shared" ref="AO83" ca="1" si="188">AN20/AN$7*AO52</f>
        <v>5.0810634769499902E-3</v>
      </c>
      <c r="AP83" s="13">
        <f t="shared" ref="AP83" ca="1" si="189">AO20/AO$7*AP52</f>
        <v>6.6212022229667808E-2</v>
      </c>
    </row>
    <row r="84" spans="2:42" x14ac:dyDescent="0.2">
      <c r="B84" t="str">
        <f t="shared" ref="B84:B86" si="190">B53</f>
        <v xml:space="preserve">   Government</v>
      </c>
      <c r="C84" s="12"/>
      <c r="D84" s="12">
        <f t="shared" ref="D84:Y84" ca="1" si="191">C21/C$7*D53</f>
        <v>0.49962434259955074</v>
      </c>
      <c r="E84" s="12">
        <f t="shared" ca="1" si="191"/>
        <v>0.51449253686697993</v>
      </c>
      <c r="F84" s="12">
        <f t="shared" ca="1" si="191"/>
        <v>0.27841987489568693</v>
      </c>
      <c r="G84" s="12">
        <f t="shared" ca="1" si="191"/>
        <v>0.2331547518984935</v>
      </c>
      <c r="H84" s="12">
        <f t="shared" ca="1" si="191"/>
        <v>0.29221366315865666</v>
      </c>
      <c r="I84" s="12">
        <f t="shared" ca="1" si="191"/>
        <v>0.23787883091430695</v>
      </c>
      <c r="J84" s="12">
        <f t="shared" ca="1" si="191"/>
        <v>0.25185124351551741</v>
      </c>
      <c r="K84" s="12">
        <f t="shared" ca="1" si="191"/>
        <v>0.36814896769476418</v>
      </c>
      <c r="L84" s="12">
        <f t="shared" ca="1" si="191"/>
        <v>0.31235724779930013</v>
      </c>
      <c r="M84" s="12">
        <f t="shared" ca="1" si="191"/>
        <v>0.22738209817131633</v>
      </c>
      <c r="N84" s="12">
        <f t="shared" ca="1" si="191"/>
        <v>0.42524158780386007</v>
      </c>
      <c r="O84" s="12">
        <f t="shared" ca="1" si="191"/>
        <v>0.28340080971660253</v>
      </c>
      <c r="P84" s="12">
        <f t="shared" ca="1" si="191"/>
        <v>0.15971485656495904</v>
      </c>
      <c r="Q84" s="12">
        <f t="shared" ca="1" si="191"/>
        <v>-6.2130710589093033E-4</v>
      </c>
      <c r="R84" s="12">
        <f t="shared" ca="1" si="191"/>
        <v>-1.727041146755174E-2</v>
      </c>
      <c r="S84" s="12">
        <f t="shared" ca="1" si="191"/>
        <v>5.3531258646197566E-2</v>
      </c>
      <c r="T84" s="12">
        <f t="shared" ca="1" si="191"/>
        <v>0.11361186690515543</v>
      </c>
      <c r="U84" s="12">
        <f t="shared" ca="1" si="191"/>
        <v>0.29611211573236867</v>
      </c>
      <c r="V84" s="12">
        <f t="shared" ca="1" si="191"/>
        <v>0.11163642249920326</v>
      </c>
      <c r="W84" s="12">
        <f t="shared" ca="1" si="191"/>
        <v>-2.7048163370906517E-2</v>
      </c>
      <c r="X84" s="12">
        <f t="shared" ca="1" si="191"/>
        <v>-0.2595775152166131</v>
      </c>
      <c r="Y84" s="12">
        <f t="shared" ca="1" si="191"/>
        <v>3.5148767156994144E-2</v>
      </c>
      <c r="Z84" s="12">
        <f t="shared" ref="Z84:AP84" ca="1" si="192">Y21/Y$7*Z53</f>
        <v>0.14556539311218764</v>
      </c>
      <c r="AA84" s="12">
        <f t="shared" ca="1" si="192"/>
        <v>0.19587279920541004</v>
      </c>
      <c r="AB84" s="12">
        <f t="shared" ca="1" si="192"/>
        <v>0.33478406427854307</v>
      </c>
      <c r="AC84" s="12">
        <f t="shared" ca="1" si="192"/>
        <v>0.30772773422371946</v>
      </c>
      <c r="AD84" s="12">
        <f t="shared" ca="1" si="192"/>
        <v>0.20985295086703984</v>
      </c>
      <c r="AE84" s="12">
        <f t="shared" ca="1" si="192"/>
        <v>-0.16222846516044617</v>
      </c>
      <c r="AF84" s="12">
        <f t="shared" ca="1" si="192"/>
        <v>-0.1470346402004323</v>
      </c>
      <c r="AG84" s="12">
        <f t="shared" ca="1" si="192"/>
        <v>-0.35821629080735645</v>
      </c>
      <c r="AH84" s="12">
        <f t="shared" ca="1" si="192"/>
        <v>-0.12990791084003864</v>
      </c>
      <c r="AI84" s="12">
        <f t="shared" ca="1" si="192"/>
        <v>-0.14803191568101923</v>
      </c>
      <c r="AJ84" s="13">
        <f t="shared" ca="1" si="192"/>
        <v>0.23801162417677768</v>
      </c>
      <c r="AK84" s="13">
        <f t="shared" ca="1" si="192"/>
        <v>0.11227695973820118</v>
      </c>
      <c r="AL84" s="13">
        <f t="shared" ca="1" si="192"/>
        <v>0.1088156032656063</v>
      </c>
      <c r="AM84" s="13">
        <f t="shared" ca="1" si="192"/>
        <v>0.10675780910242259</v>
      </c>
      <c r="AN84" s="13">
        <f t="shared" ca="1" si="192"/>
        <v>0.11142541368255299</v>
      </c>
      <c r="AO84" s="13">
        <f t="shared" ca="1" si="192"/>
        <v>0.12841788119795045</v>
      </c>
      <c r="AP84" s="13">
        <f t="shared" ca="1" si="192"/>
        <v>0.12598953443425162</v>
      </c>
    </row>
    <row r="85" spans="2:42" x14ac:dyDescent="0.2">
      <c r="B85" t="str">
        <f t="shared" si="190"/>
        <v xml:space="preserve">      State and local</v>
      </c>
      <c r="C85" s="12"/>
      <c r="D85" s="12">
        <f t="shared" ref="D85:Y85" ca="1" si="193">C22/C$7*D54</f>
        <v>0.52667167543200399</v>
      </c>
      <c r="E85" s="12">
        <f t="shared" ca="1" si="193"/>
        <v>0.48532798899225188</v>
      </c>
      <c r="F85" s="12">
        <f t="shared" ca="1" si="193"/>
        <v>0.22893941967549675</v>
      </c>
      <c r="G85" s="12">
        <f t="shared" ca="1" si="193"/>
        <v>0.23754010773357456</v>
      </c>
      <c r="H85" s="12">
        <f t="shared" ca="1" si="193"/>
        <v>0.32837872048027117</v>
      </c>
      <c r="I85" s="12">
        <f t="shared" ca="1" si="193"/>
        <v>0.26344192916181514</v>
      </c>
      <c r="J85" s="12">
        <f t="shared" ca="1" si="193"/>
        <v>0.2374792975540331</v>
      </c>
      <c r="K85" s="12">
        <f t="shared" ca="1" si="193"/>
        <v>0.30797699230704528</v>
      </c>
      <c r="L85" s="12">
        <f t="shared" ca="1" si="193"/>
        <v>0.26914577083101771</v>
      </c>
      <c r="M85" s="12">
        <f t="shared" ca="1" si="193"/>
        <v>0.17023580365736476</v>
      </c>
      <c r="N85" s="12">
        <f t="shared" ca="1" si="193"/>
        <v>0.43994565377217937</v>
      </c>
      <c r="O85" s="12">
        <f t="shared" ca="1" si="193"/>
        <v>0.25422719695165535</v>
      </c>
      <c r="P85" s="12">
        <f t="shared" ca="1" si="193"/>
        <v>0.10113218716854724</v>
      </c>
      <c r="Q85" s="12">
        <f t="shared" ca="1" si="193"/>
        <v>1.4911370541342761E-2</v>
      </c>
      <c r="R85" s="12">
        <f t="shared" ca="1" si="193"/>
        <v>1.9120812696217838E-2</v>
      </c>
      <c r="S85" s="12">
        <f t="shared" ca="1" si="193"/>
        <v>8.7815323172419982E-2</v>
      </c>
      <c r="T85" s="12">
        <f t="shared" ca="1" si="193"/>
        <v>0.11594236673910489</v>
      </c>
      <c r="U85" s="12">
        <f t="shared" ca="1" si="193"/>
        <v>0.27915913200723513</v>
      </c>
      <c r="V85" s="12">
        <f t="shared" ca="1" si="193"/>
        <v>7.8145495749441213E-2</v>
      </c>
      <c r="W85" s="12">
        <f t="shared" ca="1" si="193"/>
        <v>-2.5872156267823097E-2</v>
      </c>
      <c r="X85" s="12">
        <f t="shared" ca="1" si="193"/>
        <v>-0.19035684449218243</v>
      </c>
      <c r="Y85" s="12">
        <f t="shared" ca="1" si="193"/>
        <v>6.3853593668532785E-2</v>
      </c>
      <c r="Z85" s="12">
        <f t="shared" ref="Z85:AP85" ca="1" si="194">Y22/Y$7*Z54</f>
        <v>0.18209945255995608</v>
      </c>
      <c r="AA85" s="12">
        <f t="shared" ca="1" si="194"/>
        <v>0.22084241950071964</v>
      </c>
      <c r="AB85" s="12">
        <f t="shared" ca="1" si="194"/>
        <v>0.34180373014244492</v>
      </c>
      <c r="AC85" s="12">
        <f t="shared" ca="1" si="194"/>
        <v>0.29935419043531919</v>
      </c>
      <c r="AD85" s="12">
        <f t="shared" ca="1" si="194"/>
        <v>0.20681160375302207</v>
      </c>
      <c r="AE85" s="12">
        <f t="shared" ca="1" si="194"/>
        <v>-0.13057413049499256</v>
      </c>
      <c r="AF85" s="12">
        <f t="shared" ca="1" si="194"/>
        <v>-0.12526964411813107</v>
      </c>
      <c r="AG85" s="12">
        <f t="shared" ca="1" si="194"/>
        <v>-0.3955501786355653</v>
      </c>
      <c r="AH85" s="12">
        <f t="shared" ca="1" si="194"/>
        <v>-0.10131813895632094</v>
      </c>
      <c r="AI85" s="12">
        <f t="shared" ca="1" si="194"/>
        <v>-0.10263546153884257</v>
      </c>
      <c r="AJ85" s="13">
        <f t="shared" ca="1" si="194"/>
        <v>0.24555979091578081</v>
      </c>
      <c r="AK85" s="13">
        <f t="shared" ca="1" si="194"/>
        <v>0.11227789409479205</v>
      </c>
      <c r="AL85" s="13">
        <f t="shared" ca="1" si="194"/>
        <v>0.10881704600327781</v>
      </c>
      <c r="AM85" s="13">
        <f t="shared" ca="1" si="194"/>
        <v>0.10675490499728379</v>
      </c>
      <c r="AN85" s="13">
        <f t="shared" ca="1" si="194"/>
        <v>0.11142541368255252</v>
      </c>
      <c r="AO85" s="13">
        <f t="shared" ca="1" si="194"/>
        <v>0.12841930088598266</v>
      </c>
      <c r="AP85" s="13">
        <f t="shared" ca="1" si="194"/>
        <v>0.125988149477297</v>
      </c>
    </row>
    <row r="86" spans="2:42" x14ac:dyDescent="0.2">
      <c r="B86" t="str">
        <f t="shared" si="190"/>
        <v xml:space="preserve">      Federal</v>
      </c>
      <c r="C86" s="12"/>
      <c r="D86" s="12">
        <f t="shared" ref="D86:Y86" ca="1" si="195">C23/C$7*D55</f>
        <v>-2.7047332832456916E-2</v>
      </c>
      <c r="E86" s="12">
        <f t="shared" ca="1" si="195"/>
        <v>2.9164547874726797E-2</v>
      </c>
      <c r="F86" s="12">
        <f t="shared" ca="1" si="195"/>
        <v>4.948045522018811E-2</v>
      </c>
      <c r="G86" s="12">
        <f t="shared" ca="1" si="195"/>
        <v>-4.3853558350811393E-3</v>
      </c>
      <c r="H86" s="12">
        <f t="shared" ca="1" si="195"/>
        <v>-3.6165057321615908E-2</v>
      </c>
      <c r="I86" s="12">
        <f t="shared" ca="1" si="195"/>
        <v>-2.5563098247507684E-2</v>
      </c>
      <c r="J86" s="12">
        <f t="shared" ca="1" si="195"/>
        <v>1.4371945961482868E-2</v>
      </c>
      <c r="K86" s="12">
        <f t="shared" ca="1" si="195"/>
        <v>6.0171975387721205E-2</v>
      </c>
      <c r="L86" s="12">
        <f t="shared" ca="1" si="195"/>
        <v>4.3211476968282606E-2</v>
      </c>
      <c r="M86" s="12">
        <f t="shared" ca="1" si="195"/>
        <v>5.7146294513955975E-2</v>
      </c>
      <c r="N86" s="12">
        <f t="shared" ca="1" si="195"/>
        <v>-1.4704065968321687E-2</v>
      </c>
      <c r="O86" s="12">
        <f t="shared" ca="1" si="195"/>
        <v>2.917361276494396E-2</v>
      </c>
      <c r="P86" s="12">
        <f t="shared" ca="1" si="195"/>
        <v>5.8582669396413413E-2</v>
      </c>
      <c r="Q86" s="12">
        <f t="shared" ca="1" si="195"/>
        <v>-1.5532677647234252E-2</v>
      </c>
      <c r="R86" s="12">
        <f t="shared" ca="1" si="195"/>
        <v>-3.6391224163773134E-2</v>
      </c>
      <c r="S86" s="12">
        <f t="shared" ca="1" si="195"/>
        <v>-3.4284064526218135E-2</v>
      </c>
      <c r="T86" s="12">
        <f t="shared" ca="1" si="195"/>
        <v>-2.3304998339517967E-3</v>
      </c>
      <c r="U86" s="12">
        <f t="shared" ca="1" si="195"/>
        <v>1.6952983725135418E-2</v>
      </c>
      <c r="V86" s="12">
        <f t="shared" ca="1" si="195"/>
        <v>3.3490926749761452E-2</v>
      </c>
      <c r="W86" s="12">
        <f t="shared" ca="1" si="195"/>
        <v>-1.1760071030830349E-3</v>
      </c>
      <c r="X86" s="12">
        <f t="shared" ca="1" si="195"/>
        <v>-6.9220670724430097E-2</v>
      </c>
      <c r="Y86" s="12">
        <f t="shared" ca="1" si="195"/>
        <v>-2.870482651154363E-2</v>
      </c>
      <c r="Z86" s="12">
        <f t="shared" ref="Z86:AP86" ca="1" si="196">Y23/Y$7*Z55</f>
        <v>-3.6534059447764701E-2</v>
      </c>
      <c r="AA86" s="12">
        <f t="shared" ca="1" si="196"/>
        <v>-2.4969620295307415E-2</v>
      </c>
      <c r="AB86" s="12">
        <f t="shared" ca="1" si="196"/>
        <v>-7.0196658639049723E-3</v>
      </c>
      <c r="AC86" s="12">
        <f t="shared" ca="1" si="196"/>
        <v>8.3735437884004636E-3</v>
      </c>
      <c r="AD86" s="12">
        <f t="shared" ca="1" si="196"/>
        <v>3.0413471140149028E-3</v>
      </c>
      <c r="AE86" s="12">
        <f t="shared" ca="1" si="196"/>
        <v>-3.1654334665453102E-2</v>
      </c>
      <c r="AF86" s="12">
        <f t="shared" ca="1" si="196"/>
        <v>-2.1764996082300675E-2</v>
      </c>
      <c r="AG86" s="12">
        <f t="shared" ca="1" si="196"/>
        <v>3.7333887828207804E-2</v>
      </c>
      <c r="AH86" s="12">
        <f t="shared" ca="1" si="196"/>
        <v>-2.8589771883715216E-2</v>
      </c>
      <c r="AI86" s="12">
        <f t="shared" ca="1" si="196"/>
        <v>-4.5396454142179701E-2</v>
      </c>
      <c r="AJ86" s="13">
        <f t="shared" ca="1" si="196"/>
        <v>-7.5480252108768037E-3</v>
      </c>
      <c r="AK86" s="13">
        <f t="shared" ca="1" si="196"/>
        <v>4.6717829439355722E-8</v>
      </c>
      <c r="AL86" s="13">
        <f t="shared" ca="1" si="196"/>
        <v>0</v>
      </c>
      <c r="AM86" s="13">
        <f t="shared" ca="1" si="196"/>
        <v>0</v>
      </c>
      <c r="AN86" s="13">
        <f t="shared" ca="1" si="196"/>
        <v>0</v>
      </c>
      <c r="AO86" s="13">
        <f t="shared" ca="1" si="196"/>
        <v>0</v>
      </c>
      <c r="AP86" s="13">
        <f t="shared" ca="1" si="196"/>
        <v>0</v>
      </c>
    </row>
  </sheetData>
  <pageMargins left="0.85" right="0.5" top="0.9" bottom="0.4" header="0.5" footer="0.5"/>
  <pageSetup scale="84" fitToWidth="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DE1B8-43A6-43EE-BA0D-143F1D094F51}">
  <sheetPr>
    <tabColor rgb="FF5B1A18"/>
    <pageSetUpPr fitToPage="1"/>
  </sheetPr>
  <dimension ref="A1:FF139"/>
  <sheetViews>
    <sheetView zoomScale="85" zoomScaleNormal="85" workbookViewId="0">
      <pane xSplit="2" ySplit="4" topLeftCell="EA5" activePane="bottomRight" state="frozen"/>
      <selection activeCell="FG45" sqref="FG45"/>
      <selection pane="topRight" activeCell="FG45" sqref="FG45"/>
      <selection pane="bottomLeft" activeCell="FG45" sqref="FG45"/>
      <selection pane="bottomRight" activeCell="EA3" sqref="EA3"/>
    </sheetView>
  </sheetViews>
  <sheetFormatPr defaultRowHeight="12.75" x14ac:dyDescent="0.2"/>
  <cols>
    <col min="1" max="1" width="9.140625" hidden="1" customWidth="1"/>
    <col min="2" max="2" width="64.85546875" bestFit="1" customWidth="1"/>
  </cols>
  <sheetData>
    <row r="1" spans="1:162" ht="14.25" x14ac:dyDescent="0.2">
      <c r="B1" s="29" t="str">
        <f>Info!B3</f>
        <v>Seattle MD (King &amp; Snohomish Counties) Economic Forecast</v>
      </c>
      <c r="DU1" s="7"/>
      <c r="DY1" s="7"/>
    </row>
    <row r="2" spans="1:162" x14ac:dyDescent="0.2">
      <c r="B2" t="str">
        <f>Info!B4</f>
        <v>City of Seattle Office of Economic and Revenue Forecasts</v>
      </c>
      <c r="DU2" s="7"/>
      <c r="DY2" s="7"/>
      <c r="EK2" s="7"/>
    </row>
    <row r="3" spans="1:162" x14ac:dyDescent="0.2">
      <c r="C3" t="s">
        <v>227</v>
      </c>
      <c r="EA3" t="s">
        <v>226</v>
      </c>
    </row>
    <row r="4" spans="1:162" x14ac:dyDescent="0.2">
      <c r="B4" s="2"/>
      <c r="C4" s="15" t="s">
        <v>58</v>
      </c>
      <c r="D4" s="15" t="s">
        <v>59</v>
      </c>
      <c r="E4" s="15" t="s">
        <v>60</v>
      </c>
      <c r="F4" s="15" t="s">
        <v>61</v>
      </c>
      <c r="G4" s="15" t="s">
        <v>62</v>
      </c>
      <c r="H4" s="15" t="s">
        <v>63</v>
      </c>
      <c r="I4" s="15" t="s">
        <v>64</v>
      </c>
      <c r="J4" s="15" t="s">
        <v>65</v>
      </c>
      <c r="K4" s="15" t="s">
        <v>66</v>
      </c>
      <c r="L4" s="15" t="s">
        <v>67</v>
      </c>
      <c r="M4" s="15" t="s">
        <v>68</v>
      </c>
      <c r="N4" s="15" t="s">
        <v>69</v>
      </c>
      <c r="O4" s="15" t="s">
        <v>70</v>
      </c>
      <c r="P4" s="15" t="s">
        <v>71</v>
      </c>
      <c r="Q4" s="15" t="s">
        <v>72</v>
      </c>
      <c r="R4" s="15" t="s">
        <v>73</v>
      </c>
      <c r="S4" s="15" t="s">
        <v>74</v>
      </c>
      <c r="T4" s="15" t="s">
        <v>75</v>
      </c>
      <c r="U4" s="15" t="s">
        <v>76</v>
      </c>
      <c r="V4" s="15" t="s">
        <v>77</v>
      </c>
      <c r="W4" s="15" t="s">
        <v>78</v>
      </c>
      <c r="X4" s="15" t="s">
        <v>79</v>
      </c>
      <c r="Y4" s="15" t="s">
        <v>80</v>
      </c>
      <c r="Z4" s="15" t="s">
        <v>81</v>
      </c>
      <c r="AA4" s="15" t="s">
        <v>82</v>
      </c>
      <c r="AB4" s="15" t="s">
        <v>83</v>
      </c>
      <c r="AC4" s="15" t="s">
        <v>84</v>
      </c>
      <c r="AD4" s="15" t="s">
        <v>85</v>
      </c>
      <c r="AE4" s="15" t="s">
        <v>86</v>
      </c>
      <c r="AF4" s="15" t="s">
        <v>87</v>
      </c>
      <c r="AG4" s="15" t="s">
        <v>88</v>
      </c>
      <c r="AH4" s="15" t="s">
        <v>89</v>
      </c>
      <c r="AI4" s="15" t="s">
        <v>90</v>
      </c>
      <c r="AJ4" s="15" t="s">
        <v>91</v>
      </c>
      <c r="AK4" s="15" t="s">
        <v>92</v>
      </c>
      <c r="AL4" s="15" t="s">
        <v>93</v>
      </c>
      <c r="AM4" s="15" t="s">
        <v>94</v>
      </c>
      <c r="AN4" s="15" t="s">
        <v>95</v>
      </c>
      <c r="AO4" s="15" t="s">
        <v>96</v>
      </c>
      <c r="AP4" s="15" t="s">
        <v>97</v>
      </c>
      <c r="AQ4" s="15" t="s">
        <v>98</v>
      </c>
      <c r="AR4" s="15" t="s">
        <v>99</v>
      </c>
      <c r="AS4" s="15" t="s">
        <v>100</v>
      </c>
      <c r="AT4" s="15" t="s">
        <v>101</v>
      </c>
      <c r="AU4" s="15" t="s">
        <v>102</v>
      </c>
      <c r="AV4" s="15" t="s">
        <v>103</v>
      </c>
      <c r="AW4" s="15" t="s">
        <v>104</v>
      </c>
      <c r="AX4" s="15" t="s">
        <v>105</v>
      </c>
      <c r="AY4" s="15" t="s">
        <v>106</v>
      </c>
      <c r="AZ4" s="15" t="s">
        <v>107</v>
      </c>
      <c r="BA4" s="15" t="s">
        <v>108</v>
      </c>
      <c r="BB4" s="15" t="s">
        <v>109</v>
      </c>
      <c r="BC4" s="15" t="s">
        <v>110</v>
      </c>
      <c r="BD4" s="15" t="s">
        <v>111</v>
      </c>
      <c r="BE4" s="15" t="s">
        <v>112</v>
      </c>
      <c r="BF4" s="15" t="s">
        <v>113</v>
      </c>
      <c r="BG4" s="15" t="s">
        <v>114</v>
      </c>
      <c r="BH4" s="15" t="s">
        <v>115</v>
      </c>
      <c r="BI4" s="15" t="s">
        <v>116</v>
      </c>
      <c r="BJ4" s="15" t="s">
        <v>117</v>
      </c>
      <c r="BK4" s="15" t="s">
        <v>118</v>
      </c>
      <c r="BL4" s="15" t="s">
        <v>119</v>
      </c>
      <c r="BM4" s="15" t="s">
        <v>120</v>
      </c>
      <c r="BN4" s="15" t="s">
        <v>121</v>
      </c>
      <c r="BO4" s="15" t="s">
        <v>122</v>
      </c>
      <c r="BP4" s="15" t="s">
        <v>123</v>
      </c>
      <c r="BQ4" s="15" t="s">
        <v>124</v>
      </c>
      <c r="BR4" s="15" t="s">
        <v>125</v>
      </c>
      <c r="BS4" s="15" t="s">
        <v>126</v>
      </c>
      <c r="BT4" s="15" t="s">
        <v>127</v>
      </c>
      <c r="BU4" s="15" t="s">
        <v>128</v>
      </c>
      <c r="BV4" s="15" t="s">
        <v>129</v>
      </c>
      <c r="BW4" s="15" t="s">
        <v>130</v>
      </c>
      <c r="BX4" s="15" t="s">
        <v>131</v>
      </c>
      <c r="BY4" s="15" t="s">
        <v>132</v>
      </c>
      <c r="BZ4" s="15" t="s">
        <v>133</v>
      </c>
      <c r="CA4" s="15" t="s">
        <v>134</v>
      </c>
      <c r="CB4" s="15" t="s">
        <v>135</v>
      </c>
      <c r="CC4" s="15" t="s">
        <v>136</v>
      </c>
      <c r="CD4" s="15" t="s">
        <v>137</v>
      </c>
      <c r="CE4" s="15" t="s">
        <v>138</v>
      </c>
      <c r="CF4" s="15" t="s">
        <v>139</v>
      </c>
      <c r="CG4" s="15" t="s">
        <v>140</v>
      </c>
      <c r="CH4" s="15" t="s">
        <v>141</v>
      </c>
      <c r="CI4" s="15" t="s">
        <v>142</v>
      </c>
      <c r="CJ4" s="15" t="s">
        <v>143</v>
      </c>
      <c r="CK4" s="15" t="s">
        <v>144</v>
      </c>
      <c r="CL4" s="15" t="s">
        <v>145</v>
      </c>
      <c r="CM4" s="15" t="s">
        <v>146</v>
      </c>
      <c r="CN4" s="15" t="s">
        <v>147</v>
      </c>
      <c r="CO4" s="15" t="s">
        <v>148</v>
      </c>
      <c r="CP4" s="15" t="s">
        <v>149</v>
      </c>
      <c r="CQ4" s="15" t="s">
        <v>150</v>
      </c>
      <c r="CR4" s="15" t="s">
        <v>151</v>
      </c>
      <c r="CS4" s="15" t="s">
        <v>152</v>
      </c>
      <c r="CT4" s="15" t="s">
        <v>153</v>
      </c>
      <c r="CU4" s="15" t="s">
        <v>154</v>
      </c>
      <c r="CV4" s="15" t="s">
        <v>155</v>
      </c>
      <c r="CW4" s="15" t="s">
        <v>156</v>
      </c>
      <c r="CX4" s="15" t="s">
        <v>157</v>
      </c>
      <c r="CY4" s="15" t="s">
        <v>158</v>
      </c>
      <c r="CZ4" s="15" t="s">
        <v>159</v>
      </c>
      <c r="DA4" s="15" t="s">
        <v>160</v>
      </c>
      <c r="DB4" s="15" t="s">
        <v>161</v>
      </c>
      <c r="DC4" s="15" t="s">
        <v>162</v>
      </c>
      <c r="DD4" s="15" t="s">
        <v>163</v>
      </c>
      <c r="DE4" s="15" t="s">
        <v>164</v>
      </c>
      <c r="DF4" s="15" t="s">
        <v>165</v>
      </c>
      <c r="DG4" s="15" t="s">
        <v>166</v>
      </c>
      <c r="DH4" s="15" t="s">
        <v>167</v>
      </c>
      <c r="DI4" s="15" t="s">
        <v>168</v>
      </c>
      <c r="DJ4" s="15" t="s">
        <v>169</v>
      </c>
      <c r="DK4" s="15" t="s">
        <v>170</v>
      </c>
      <c r="DL4" s="15" t="s">
        <v>171</v>
      </c>
      <c r="DM4" s="15" t="s">
        <v>172</v>
      </c>
      <c r="DN4" s="15" t="s">
        <v>173</v>
      </c>
      <c r="DO4" s="15" t="s">
        <v>174</v>
      </c>
      <c r="DP4" s="15" t="s">
        <v>175</v>
      </c>
      <c r="DQ4" s="15" t="s">
        <v>176</v>
      </c>
      <c r="DR4" s="15" t="s">
        <v>177</v>
      </c>
      <c r="DS4" s="15" t="s">
        <v>178</v>
      </c>
      <c r="DT4" s="15" t="s">
        <v>179</v>
      </c>
      <c r="DU4" s="15" t="s">
        <v>180</v>
      </c>
      <c r="DV4" s="15" t="s">
        <v>181</v>
      </c>
      <c r="DW4" s="15" t="s">
        <v>182</v>
      </c>
      <c r="DX4" s="15" t="s">
        <v>183</v>
      </c>
      <c r="DY4" s="15" t="s">
        <v>184</v>
      </c>
      <c r="DZ4" s="15" t="s">
        <v>185</v>
      </c>
      <c r="EA4" s="15" t="s">
        <v>186</v>
      </c>
      <c r="EB4" s="15" t="s">
        <v>187</v>
      </c>
      <c r="EC4" s="15" t="s">
        <v>188</v>
      </c>
      <c r="ED4" s="15" t="s">
        <v>189</v>
      </c>
      <c r="EE4" s="15" t="s">
        <v>190</v>
      </c>
      <c r="EF4" s="15" t="s">
        <v>191</v>
      </c>
      <c r="EG4" s="15" t="s">
        <v>192</v>
      </c>
      <c r="EH4" s="15" t="s">
        <v>193</v>
      </c>
      <c r="EI4" s="15" t="s">
        <v>194</v>
      </c>
      <c r="EJ4" s="15" t="s">
        <v>195</v>
      </c>
      <c r="EK4" s="15" t="s">
        <v>196</v>
      </c>
      <c r="EL4" s="15" t="s">
        <v>197</v>
      </c>
      <c r="EM4" s="15" t="s">
        <v>198</v>
      </c>
      <c r="EN4" s="15" t="s">
        <v>199</v>
      </c>
      <c r="EO4" s="15" t="s">
        <v>200</v>
      </c>
      <c r="EP4" s="15" t="s">
        <v>201</v>
      </c>
      <c r="EQ4" s="15" t="s">
        <v>202</v>
      </c>
      <c r="ER4" s="15" t="s">
        <v>203</v>
      </c>
      <c r="ES4" s="15" t="s">
        <v>204</v>
      </c>
      <c r="ET4" s="15" t="s">
        <v>205</v>
      </c>
      <c r="EU4" s="15" t="s">
        <v>206</v>
      </c>
      <c r="EV4" s="15" t="s">
        <v>207</v>
      </c>
      <c r="EW4" s="15" t="s">
        <v>208</v>
      </c>
      <c r="EX4" s="15" t="s">
        <v>209</v>
      </c>
      <c r="EY4" s="15" t="s">
        <v>210</v>
      </c>
      <c r="EZ4" s="15" t="s">
        <v>211</v>
      </c>
      <c r="FA4" s="15" t="s">
        <v>212</v>
      </c>
      <c r="FB4" s="15" t="s">
        <v>213</v>
      </c>
      <c r="FC4" s="15" t="s">
        <v>214</v>
      </c>
      <c r="FD4" s="15" t="s">
        <v>215</v>
      </c>
      <c r="FE4" s="15" t="s">
        <v>216</v>
      </c>
      <c r="FF4" s="15" t="s">
        <v>217</v>
      </c>
    </row>
    <row r="5" spans="1:162" x14ac:dyDescent="0.2">
      <c r="A5" t="str">
        <f>'Baseline QTR'!A5</f>
        <v>KS_UR</v>
      </c>
      <c r="B5" t="str">
        <f>'Baseline QTR'!B5</f>
        <v>Unemployment rate (%)</v>
      </c>
      <c r="C5" s="48">
        <v>4.0096119200000002</v>
      </c>
      <c r="D5" s="48">
        <v>3.831485732</v>
      </c>
      <c r="E5" s="48">
        <v>3.5777499590000001</v>
      </c>
      <c r="F5" s="48">
        <v>3.6215985150000001</v>
      </c>
      <c r="G5" s="48">
        <v>3.9252761619999998</v>
      </c>
      <c r="H5" s="48">
        <v>4.2808844150000001</v>
      </c>
      <c r="I5" s="48">
        <v>4.6232536</v>
      </c>
      <c r="J5" s="48">
        <v>4.9165707850000002</v>
      </c>
      <c r="K5" s="48">
        <v>5.1263126730000002</v>
      </c>
      <c r="L5" s="48">
        <v>5.2643381979999999</v>
      </c>
      <c r="M5" s="48">
        <v>5.5087439890000001</v>
      </c>
      <c r="N5" s="48">
        <v>5.8375206549999996</v>
      </c>
      <c r="O5" s="48">
        <v>5.8881400739999998</v>
      </c>
      <c r="P5" s="48">
        <v>5.803164368</v>
      </c>
      <c r="Q5" s="48">
        <v>5.5518256350000001</v>
      </c>
      <c r="R5" s="48">
        <v>5.2097079199999996</v>
      </c>
      <c r="S5" s="48">
        <v>4.9628548009999998</v>
      </c>
      <c r="T5" s="48">
        <v>4.6904620020000003</v>
      </c>
      <c r="U5" s="48">
        <v>4.4977329130000001</v>
      </c>
      <c r="V5" s="48">
        <v>4.3041905160000002</v>
      </c>
      <c r="W5" s="48">
        <v>4.3835481359999999</v>
      </c>
      <c r="X5" s="48">
        <v>4.6847208020000002</v>
      </c>
      <c r="Y5" s="48">
        <v>4.7160686509999996</v>
      </c>
      <c r="Z5" s="48">
        <v>4.6992057989999996</v>
      </c>
      <c r="AA5" s="48">
        <v>4.6137246369999998</v>
      </c>
      <c r="AB5" s="48">
        <v>4.3152714769999996</v>
      </c>
      <c r="AC5" s="48">
        <v>4.112099422</v>
      </c>
      <c r="AD5" s="48">
        <v>4.1993134850000002</v>
      </c>
      <c r="AE5" s="48">
        <v>4.172179785</v>
      </c>
      <c r="AF5" s="48">
        <v>3.961287929</v>
      </c>
      <c r="AG5" s="48">
        <v>3.7148448699999999</v>
      </c>
      <c r="AH5" s="48">
        <v>3.3492660390000002</v>
      </c>
      <c r="AI5" s="48">
        <v>3.290033196</v>
      </c>
      <c r="AJ5" s="48">
        <v>3.5535978899999998</v>
      </c>
      <c r="AK5" s="48">
        <v>3.6841513250000002</v>
      </c>
      <c r="AL5" s="48">
        <v>3.472594714</v>
      </c>
      <c r="AM5" s="48">
        <v>3.2679292179999999</v>
      </c>
      <c r="AN5" s="48">
        <v>3.2932281149999998</v>
      </c>
      <c r="AO5" s="48">
        <v>3.545085174</v>
      </c>
      <c r="AP5" s="48">
        <v>3.8493996049999999</v>
      </c>
      <c r="AQ5" s="48">
        <v>3.9292033110000002</v>
      </c>
      <c r="AR5" s="48">
        <v>3.9464506940000001</v>
      </c>
      <c r="AS5" s="48">
        <v>3.9435083780000002</v>
      </c>
      <c r="AT5" s="48">
        <v>3.9674676369999999</v>
      </c>
      <c r="AU5" s="48">
        <v>4.1518352920000003</v>
      </c>
      <c r="AV5" s="48">
        <v>4.4001858890000003</v>
      </c>
      <c r="AW5" s="48">
        <v>4.7228631249999999</v>
      </c>
      <c r="AX5" s="48">
        <v>5.1906822290000001</v>
      </c>
      <c r="AY5" s="48">
        <v>5.5279539929999997</v>
      </c>
      <c r="AZ5" s="48">
        <v>5.7540267030000001</v>
      </c>
      <c r="BA5" s="48">
        <v>6.0907373089999997</v>
      </c>
      <c r="BB5" s="48">
        <v>6.3667079849999997</v>
      </c>
      <c r="BC5" s="48">
        <v>6.3942809189999998</v>
      </c>
      <c r="BD5" s="48">
        <v>6.2242354390000001</v>
      </c>
      <c r="BE5" s="48">
        <v>5.8982670580000001</v>
      </c>
      <c r="BF5" s="48">
        <v>5.5059323559999997</v>
      </c>
      <c r="BG5" s="48">
        <v>5.3363727970000001</v>
      </c>
      <c r="BH5" s="48">
        <v>5.1977697909999998</v>
      </c>
      <c r="BI5" s="48">
        <v>4.933954387</v>
      </c>
      <c r="BJ5" s="48">
        <v>4.78176325</v>
      </c>
      <c r="BK5" s="48">
        <v>4.7227689399999999</v>
      </c>
      <c r="BL5" s="48">
        <v>4.5726724540000001</v>
      </c>
      <c r="BM5" s="48">
        <v>4.3612057210000001</v>
      </c>
      <c r="BN5" s="48">
        <v>4.093837948</v>
      </c>
      <c r="BO5" s="48">
        <v>3.8477223629999999</v>
      </c>
      <c r="BP5" s="48">
        <v>3.7970248</v>
      </c>
      <c r="BQ5" s="48">
        <v>3.7413237129999999</v>
      </c>
      <c r="BR5" s="48">
        <v>3.68695912</v>
      </c>
      <c r="BS5" s="48">
        <v>3.4739763020000001</v>
      </c>
      <c r="BT5" s="48">
        <v>3.195588146</v>
      </c>
      <c r="BU5" s="48">
        <v>3.1021559019999998</v>
      </c>
      <c r="BV5" s="48">
        <v>3.0303999610000001</v>
      </c>
      <c r="BW5" s="48">
        <v>3.0831595809999999</v>
      </c>
      <c r="BX5" s="48">
        <v>3.580391568</v>
      </c>
      <c r="BY5" s="48">
        <v>4.2533938060000001</v>
      </c>
      <c r="BZ5" s="48">
        <v>4.905618434</v>
      </c>
      <c r="CA5" s="48">
        <v>5.5100479260000004</v>
      </c>
      <c r="CB5" s="48">
        <v>6.8120124860000004</v>
      </c>
      <c r="CC5" s="48">
        <v>8.3115792420000005</v>
      </c>
      <c r="CD5" s="48">
        <v>8.7678894669999998</v>
      </c>
      <c r="CE5" s="48">
        <v>8.8291246900000004</v>
      </c>
      <c r="CF5" s="48">
        <v>8.7856282009999997</v>
      </c>
      <c r="CG5" s="48">
        <v>8.7763688569999996</v>
      </c>
      <c r="CH5" s="48">
        <v>8.7405464609999992</v>
      </c>
      <c r="CI5" s="48">
        <v>8.4494296339999995</v>
      </c>
      <c r="CJ5" s="48">
        <v>8.0885974459999996</v>
      </c>
      <c r="CK5" s="48">
        <v>7.7407432619999996</v>
      </c>
      <c r="CL5" s="48">
        <v>7.428656996</v>
      </c>
      <c r="CM5" s="48">
        <v>7.2380323180000001</v>
      </c>
      <c r="CN5" s="48">
        <v>7.228168556</v>
      </c>
      <c r="CO5" s="48">
        <v>6.4366271900000003</v>
      </c>
      <c r="CP5" s="48">
        <v>5.3083127389999998</v>
      </c>
      <c r="CQ5" s="48">
        <v>4.4200759080000003</v>
      </c>
      <c r="CR5" s="48">
        <v>4.4178107400000002</v>
      </c>
      <c r="CS5" s="48">
        <v>4.7034143759999996</v>
      </c>
      <c r="CT5" s="48">
        <v>4.7722294160000001</v>
      </c>
      <c r="CU5" s="48">
        <v>4.7843585710000003</v>
      </c>
      <c r="CV5" s="48">
        <v>4.8165905650000003</v>
      </c>
      <c r="CW5" s="48">
        <v>4.6291899389999998</v>
      </c>
      <c r="CX5" s="48">
        <v>4.3054753540000004</v>
      </c>
      <c r="CY5" s="48">
        <v>4.1899031229999997</v>
      </c>
      <c r="CZ5" s="48">
        <v>4.1432850869999998</v>
      </c>
      <c r="DA5" s="48">
        <v>4.194941644</v>
      </c>
      <c r="DB5" s="48">
        <v>4.3439832579999997</v>
      </c>
      <c r="DC5" s="48">
        <v>4.2645984060000002</v>
      </c>
      <c r="DD5" s="48">
        <v>4.0007453220000002</v>
      </c>
      <c r="DE5" s="48">
        <v>3.7659469739999998</v>
      </c>
      <c r="DF5" s="48">
        <v>3.635939397</v>
      </c>
      <c r="DG5" s="48">
        <v>3.5581022930000001</v>
      </c>
      <c r="DH5" s="48">
        <v>3.621316625</v>
      </c>
      <c r="DI5" s="48">
        <v>3.7383681069999999</v>
      </c>
      <c r="DJ5" s="48">
        <v>3.7245661999999999</v>
      </c>
      <c r="DK5" s="48">
        <v>3.5323135840000002</v>
      </c>
      <c r="DL5" s="48">
        <v>3.338524643</v>
      </c>
      <c r="DM5" s="48">
        <v>3.2453286989999999</v>
      </c>
      <c r="DN5" s="48">
        <v>3.2891592740000002</v>
      </c>
      <c r="DO5" s="48">
        <v>3.1738934130000001</v>
      </c>
      <c r="DP5" s="48">
        <v>2.795001101</v>
      </c>
      <c r="DQ5" s="48">
        <v>2.55143502</v>
      </c>
      <c r="DR5" s="48">
        <v>2.4285957410000001</v>
      </c>
      <c r="DS5" s="49">
        <v>3.4276179830000002</v>
      </c>
      <c r="DT5" s="49">
        <v>13.78335049</v>
      </c>
      <c r="DU5" s="49">
        <v>8.5462023350000003</v>
      </c>
      <c r="DV5" s="49">
        <v>6.2922720549999998</v>
      </c>
      <c r="DW5" s="49">
        <v>5.3854899679999999</v>
      </c>
      <c r="DX5" s="49">
        <v>4.6698331450000001</v>
      </c>
      <c r="DY5" s="49">
        <v>3.9420206809999998</v>
      </c>
      <c r="DZ5" s="49">
        <v>3.2325809720000001</v>
      </c>
      <c r="EA5" s="49">
        <v>2.8423498839999999</v>
      </c>
      <c r="EB5" s="49">
        <v>2.777791444</v>
      </c>
      <c r="EC5" s="49">
        <v>3.0597779279999999</v>
      </c>
      <c r="ED5" s="49">
        <v>3.223344258</v>
      </c>
      <c r="EE5" s="49">
        <v>3.0818202989999999</v>
      </c>
      <c r="EF5" s="50">
        <v>3.0250149999999998</v>
      </c>
      <c r="EG5" s="50">
        <v>3.8726859999999999</v>
      </c>
      <c r="EH5" s="50">
        <v>4.2424090000000003</v>
      </c>
      <c r="EI5" s="50">
        <v>4.3373939999999997</v>
      </c>
      <c r="EJ5" s="50">
        <v>4.406733</v>
      </c>
      <c r="EK5" s="50">
        <v>4.4807819999999996</v>
      </c>
      <c r="EL5" s="50">
        <v>4.6059710000000003</v>
      </c>
      <c r="EM5" s="50">
        <v>4.7488219999999997</v>
      </c>
      <c r="EN5" s="50">
        <v>4.8403609999999997</v>
      </c>
      <c r="EO5" s="50">
        <v>4.8212289999999998</v>
      </c>
      <c r="EP5" s="50">
        <v>4.8336220000000001</v>
      </c>
      <c r="EQ5" s="50">
        <v>4.8297780000000001</v>
      </c>
      <c r="ER5" s="50">
        <v>4.7647050000000002</v>
      </c>
      <c r="ES5" s="50">
        <v>4.7282080000000004</v>
      </c>
      <c r="ET5" s="50">
        <v>4.6534300000000002</v>
      </c>
      <c r="EU5" s="50">
        <v>4.5508800000000003</v>
      </c>
      <c r="EV5" s="50">
        <v>4.4325140000000003</v>
      </c>
      <c r="EW5" s="50">
        <v>4.335807</v>
      </c>
      <c r="EX5" s="50">
        <v>4.2117060000000004</v>
      </c>
      <c r="EY5" s="50">
        <v>4.0719839999999996</v>
      </c>
      <c r="EZ5" s="50">
        <v>3.9269919999999998</v>
      </c>
      <c r="FA5" s="50">
        <v>3.796999</v>
      </c>
      <c r="FB5" s="50">
        <v>3.684717</v>
      </c>
      <c r="FC5" s="50">
        <v>3.591612</v>
      </c>
      <c r="FD5" s="50">
        <v>3.5036770000000002</v>
      </c>
      <c r="FE5" s="50">
        <v>3.4216069999999998</v>
      </c>
      <c r="FF5" s="50">
        <v>3.357612</v>
      </c>
    </row>
    <row r="6" spans="1:162" x14ac:dyDescent="0.2">
      <c r="C6" s="44"/>
      <c r="D6" s="44"/>
      <c r="E6" s="44"/>
      <c r="F6" s="44"/>
      <c r="G6" s="44"/>
      <c r="H6" s="44"/>
      <c r="I6" s="44"/>
      <c r="J6" s="44"/>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4"/>
      <c r="CR6" s="44"/>
      <c r="CS6" s="44"/>
      <c r="CT6" s="44"/>
      <c r="CU6" s="44"/>
      <c r="CV6" s="44"/>
      <c r="CW6" s="44"/>
      <c r="CX6" s="44"/>
      <c r="CY6" s="44"/>
      <c r="CZ6" s="44"/>
      <c r="DA6" s="44"/>
      <c r="DB6" s="44"/>
      <c r="DC6" s="44"/>
      <c r="DD6" s="44"/>
      <c r="DE6" s="44"/>
      <c r="DF6" s="44"/>
      <c r="DG6" s="44"/>
      <c r="DH6" s="44"/>
      <c r="DI6" s="44"/>
      <c r="DJ6" s="44"/>
      <c r="DK6" s="44"/>
      <c r="DL6" s="44"/>
      <c r="DM6" s="44"/>
      <c r="DN6" s="44"/>
      <c r="DO6" s="44"/>
      <c r="DP6" s="44"/>
      <c r="DQ6" s="44"/>
      <c r="DR6" s="44"/>
      <c r="DS6" s="44"/>
      <c r="DT6" s="44"/>
      <c r="DU6" s="44"/>
      <c r="DV6" s="44"/>
      <c r="DW6" s="44"/>
      <c r="DX6" s="44"/>
      <c r="DY6" s="44"/>
      <c r="DZ6" s="44"/>
      <c r="EA6" s="44"/>
      <c r="EB6" s="44"/>
      <c r="EC6" s="44"/>
      <c r="ED6" s="44"/>
      <c r="EE6" s="44"/>
      <c r="EF6" s="47"/>
      <c r="EG6" s="47"/>
      <c r="EH6" s="47"/>
      <c r="EI6" s="47"/>
      <c r="EJ6" s="47"/>
      <c r="EK6" s="47"/>
      <c r="EL6" s="47"/>
      <c r="EM6" s="47"/>
      <c r="EN6" s="47"/>
      <c r="EO6" s="47"/>
      <c r="EP6" s="47"/>
      <c r="EQ6" s="47"/>
      <c r="ER6" s="47"/>
      <c r="ES6" s="47"/>
      <c r="ET6" s="47"/>
      <c r="EU6" s="47"/>
      <c r="EV6" s="47"/>
      <c r="EW6" s="47"/>
      <c r="EX6" s="47"/>
      <c r="EY6" s="47"/>
      <c r="EZ6" s="47"/>
      <c r="FA6" s="47"/>
      <c r="FB6" s="47"/>
      <c r="FC6" s="47"/>
      <c r="FD6" s="47"/>
      <c r="FE6" s="47"/>
      <c r="FF6" s="47"/>
    </row>
    <row r="7" spans="1:162" x14ac:dyDescent="0.2">
      <c r="A7" t="str">
        <f>'Baseline QTR'!A7</f>
        <v>KS_N</v>
      </c>
      <c r="B7" t="str">
        <f>'Baseline QTR'!B7</f>
        <v>Employment (thous.)</v>
      </c>
      <c r="C7" s="48">
        <v>1098.5</v>
      </c>
      <c r="D7" s="48">
        <v>1108.0666666666666</v>
      </c>
      <c r="E7" s="48">
        <v>1118</v>
      </c>
      <c r="F7" s="48">
        <v>1112.1000000000001</v>
      </c>
      <c r="G7" s="48">
        <v>1109.3666666666668</v>
      </c>
      <c r="H7" s="48">
        <v>1112.7</v>
      </c>
      <c r="I7" s="48">
        <v>1117.1999999999998</v>
      </c>
      <c r="J7" s="48">
        <v>1118.2</v>
      </c>
      <c r="K7" s="48">
        <v>1127.5666666666666</v>
      </c>
      <c r="L7" s="48">
        <v>1129.0666666666666</v>
      </c>
      <c r="M7" s="48">
        <v>1126.3333333333335</v>
      </c>
      <c r="N7" s="48">
        <v>1130.5999999999999</v>
      </c>
      <c r="O7" s="48">
        <v>1133.5666666666666</v>
      </c>
      <c r="P7" s="48">
        <v>1137.2666666666667</v>
      </c>
      <c r="Q7" s="48">
        <v>1152.3</v>
      </c>
      <c r="R7" s="48">
        <v>1137.5</v>
      </c>
      <c r="S7" s="48">
        <v>1143.7666666666667</v>
      </c>
      <c r="T7" s="48">
        <v>1148.5999999999999</v>
      </c>
      <c r="U7" s="48">
        <v>1151.9666666666667</v>
      </c>
      <c r="V7" s="48">
        <v>1164.1666666666665</v>
      </c>
      <c r="W7" s="48">
        <v>1174.1999999999998</v>
      </c>
      <c r="X7" s="48">
        <v>1174.1666666666665</v>
      </c>
      <c r="Y7" s="48">
        <v>1176.3333333333335</v>
      </c>
      <c r="Z7" s="48">
        <v>1169.5666666666666</v>
      </c>
      <c r="AA7" s="48">
        <v>1198.7666666666667</v>
      </c>
      <c r="AB7" s="48">
        <v>1207.6666666666665</v>
      </c>
      <c r="AC7" s="48">
        <v>1221.3</v>
      </c>
      <c r="AD7" s="48">
        <v>1242.8666666666668</v>
      </c>
      <c r="AE7" s="48">
        <v>1257.5666666666666</v>
      </c>
      <c r="AF7" s="48">
        <v>1281.8999999999999</v>
      </c>
      <c r="AG7" s="48">
        <v>1295.8</v>
      </c>
      <c r="AH7" s="48">
        <v>1316.6333333333332</v>
      </c>
      <c r="AI7" s="48">
        <v>1327.9333333333334</v>
      </c>
      <c r="AJ7" s="48">
        <v>1345.6333333333332</v>
      </c>
      <c r="AK7" s="48">
        <v>1357.4666666666665</v>
      </c>
      <c r="AL7" s="48">
        <v>1368.7666666666667</v>
      </c>
      <c r="AM7" s="48">
        <v>1373.5666666666666</v>
      </c>
      <c r="AN7" s="48">
        <v>1378.4</v>
      </c>
      <c r="AO7" s="48">
        <v>1389.7</v>
      </c>
      <c r="AP7" s="48">
        <v>1399.6666666666665</v>
      </c>
      <c r="AQ7" s="48">
        <v>1405.9333333333334</v>
      </c>
      <c r="AR7" s="48">
        <v>1413.6333333333332</v>
      </c>
      <c r="AS7" s="48">
        <v>1420.2</v>
      </c>
      <c r="AT7" s="48">
        <v>1427.6000000000001</v>
      </c>
      <c r="AU7" s="48">
        <v>1420</v>
      </c>
      <c r="AV7" s="48">
        <v>1410.2</v>
      </c>
      <c r="AW7" s="48">
        <v>1395.6666666666667</v>
      </c>
      <c r="AX7" s="48">
        <v>1372.8000000000002</v>
      </c>
      <c r="AY7" s="48">
        <v>1356.6666666666665</v>
      </c>
      <c r="AZ7" s="48">
        <v>1348.5333333333333</v>
      </c>
      <c r="BA7" s="48">
        <v>1352.6999999999998</v>
      </c>
      <c r="BB7" s="48">
        <v>1347.5666666666666</v>
      </c>
      <c r="BC7" s="48">
        <v>1344.4666666666667</v>
      </c>
      <c r="BD7" s="48">
        <v>1339.6</v>
      </c>
      <c r="BE7" s="48">
        <v>1339.0333333333333</v>
      </c>
      <c r="BF7" s="48">
        <v>1341.9333333333334</v>
      </c>
      <c r="BG7" s="48">
        <v>1342.2333333333333</v>
      </c>
      <c r="BH7" s="48">
        <v>1348.2666666666667</v>
      </c>
      <c r="BI7" s="48">
        <v>1352.1666666666665</v>
      </c>
      <c r="BJ7" s="48">
        <v>1361.5666666666666</v>
      </c>
      <c r="BK7" s="48">
        <v>1368</v>
      </c>
      <c r="BL7" s="48">
        <v>1380.2333333333331</v>
      </c>
      <c r="BM7" s="48">
        <v>1389</v>
      </c>
      <c r="BN7" s="48">
        <v>1404.7</v>
      </c>
      <c r="BO7" s="48">
        <v>1415.6666666666665</v>
      </c>
      <c r="BP7" s="48">
        <v>1426.2666666666667</v>
      </c>
      <c r="BQ7" s="48">
        <v>1435.4333333333334</v>
      </c>
      <c r="BR7" s="48">
        <v>1443.8666666666668</v>
      </c>
      <c r="BS7" s="48">
        <v>1459.6666666666665</v>
      </c>
      <c r="BT7" s="48">
        <v>1470.1333333333334</v>
      </c>
      <c r="BU7" s="48">
        <v>1479.9</v>
      </c>
      <c r="BV7" s="48">
        <v>1488.9666666666667</v>
      </c>
      <c r="BW7" s="48">
        <v>1498.5666666666666</v>
      </c>
      <c r="BX7" s="48">
        <v>1498.0666666666666</v>
      </c>
      <c r="BY7" s="48">
        <v>1501.0333333333333</v>
      </c>
      <c r="BZ7" s="48">
        <v>1474.1000000000004</v>
      </c>
      <c r="CA7" s="48">
        <v>1451.1333333333332</v>
      </c>
      <c r="CB7" s="48">
        <v>1419.8</v>
      </c>
      <c r="CC7" s="48">
        <v>1403.7333333333331</v>
      </c>
      <c r="CD7" s="48">
        <v>1394.2333333333333</v>
      </c>
      <c r="CE7" s="48">
        <v>1388.5</v>
      </c>
      <c r="CF7" s="48">
        <v>1394.8</v>
      </c>
      <c r="CG7" s="48">
        <v>1397.1999999999998</v>
      </c>
      <c r="CH7" s="48">
        <v>1405.5</v>
      </c>
      <c r="CI7" s="48">
        <v>1409.6000000000001</v>
      </c>
      <c r="CJ7" s="48">
        <v>1419.3333333333335</v>
      </c>
      <c r="CK7" s="48">
        <v>1426.6</v>
      </c>
      <c r="CL7" s="48">
        <v>1434.5666666666668</v>
      </c>
      <c r="CM7" s="48">
        <v>1443.2333333333331</v>
      </c>
      <c r="CN7" s="48">
        <v>1456.5333333333331</v>
      </c>
      <c r="CO7" s="48">
        <v>1463.0666666666666</v>
      </c>
      <c r="CP7" s="48">
        <v>1476.4666666666667</v>
      </c>
      <c r="CQ7" s="48">
        <v>1486.7000000000003</v>
      </c>
      <c r="CR7" s="48">
        <v>1496.2666666666664</v>
      </c>
      <c r="CS7" s="48">
        <v>1505.8666666666663</v>
      </c>
      <c r="CT7" s="48">
        <v>1518.4666666666667</v>
      </c>
      <c r="CU7" s="48">
        <v>1528.5666666666668</v>
      </c>
      <c r="CV7" s="48">
        <v>1533.3</v>
      </c>
      <c r="CW7" s="48">
        <v>1550.9</v>
      </c>
      <c r="CX7" s="48">
        <v>1560.3666666666666</v>
      </c>
      <c r="CY7" s="48">
        <v>1572.1333333333334</v>
      </c>
      <c r="CZ7" s="48">
        <v>1585.1</v>
      </c>
      <c r="DA7" s="48">
        <v>1600.8666666666663</v>
      </c>
      <c r="DB7" s="48">
        <v>1611.1666666666665</v>
      </c>
      <c r="DC7" s="48">
        <v>1624.6999999999998</v>
      </c>
      <c r="DD7" s="48">
        <v>1640.6666666666667</v>
      </c>
      <c r="DE7" s="48">
        <v>1651.6666666666667</v>
      </c>
      <c r="DF7" s="48">
        <v>1658.9999999999995</v>
      </c>
      <c r="DG7" s="48">
        <v>1669</v>
      </c>
      <c r="DH7" s="48">
        <v>1683.3666666666663</v>
      </c>
      <c r="DI7" s="48">
        <v>1690</v>
      </c>
      <c r="DJ7" s="48">
        <v>1697.1</v>
      </c>
      <c r="DK7" s="48">
        <v>1710.5333333333331</v>
      </c>
      <c r="DL7" s="48">
        <v>1718</v>
      </c>
      <c r="DM7" s="48">
        <v>1726.4666666666667</v>
      </c>
      <c r="DN7" s="48">
        <v>1736.8</v>
      </c>
      <c r="DO7" s="48">
        <v>1743.9333333333334</v>
      </c>
      <c r="DP7" s="48">
        <v>1758.8000000000002</v>
      </c>
      <c r="DQ7" s="48">
        <v>1772.9333333333334</v>
      </c>
      <c r="DR7" s="48">
        <v>1777.8000000000002</v>
      </c>
      <c r="DS7" s="49">
        <v>1782.8</v>
      </c>
      <c r="DT7" s="49">
        <v>1582.7</v>
      </c>
      <c r="DU7" s="49">
        <v>1633.9666666666667</v>
      </c>
      <c r="DV7" s="49">
        <v>1646.2666666666669</v>
      </c>
      <c r="DW7" s="49">
        <v>1645.5</v>
      </c>
      <c r="DX7" s="49">
        <v>1669.8</v>
      </c>
      <c r="DY7" s="49">
        <v>1704.7666666666667</v>
      </c>
      <c r="DZ7" s="49">
        <v>1735.2333333333333</v>
      </c>
      <c r="EA7" s="49">
        <v>1742.7000000000003</v>
      </c>
      <c r="EB7" s="49">
        <v>1759.7666666666667</v>
      </c>
      <c r="EC7" s="49">
        <v>1782.3333333333335</v>
      </c>
      <c r="ED7" s="49">
        <v>1780.9333333333334</v>
      </c>
      <c r="EE7" s="49">
        <v>1793.3666666666666</v>
      </c>
      <c r="EF7" s="50">
        <v>1798.624</v>
      </c>
      <c r="EG7" s="50">
        <v>1781.0609999999999</v>
      </c>
      <c r="EH7" s="50">
        <v>1761.9829999999999</v>
      </c>
      <c r="EI7" s="50">
        <v>1744.1659999999999</v>
      </c>
      <c r="EJ7" s="50">
        <v>1732.877</v>
      </c>
      <c r="EK7" s="50">
        <v>1728.346</v>
      </c>
      <c r="EL7" s="50">
        <v>1725.8779999999999</v>
      </c>
      <c r="EM7" s="50">
        <v>1721.7919999999999</v>
      </c>
      <c r="EN7" s="50">
        <v>1720.06</v>
      </c>
      <c r="EO7" s="50">
        <v>1721.587</v>
      </c>
      <c r="EP7" s="50">
        <v>1723.364</v>
      </c>
      <c r="EQ7" s="50">
        <v>1726.7380000000001</v>
      </c>
      <c r="ER7" s="50">
        <v>1731.144</v>
      </c>
      <c r="ES7" s="50">
        <v>1734.9739999999999</v>
      </c>
      <c r="ET7" s="50">
        <v>1740.6610000000001</v>
      </c>
      <c r="EU7" s="50">
        <v>1748.088</v>
      </c>
      <c r="EV7" s="50">
        <v>1756.1220000000001</v>
      </c>
      <c r="EW7" s="50">
        <v>1764.4190000000001</v>
      </c>
      <c r="EX7" s="50">
        <v>1775.172</v>
      </c>
      <c r="EY7" s="50">
        <v>1787.0650000000001</v>
      </c>
      <c r="EZ7" s="50">
        <v>1799.2360000000001</v>
      </c>
      <c r="FA7" s="50">
        <v>1811.316</v>
      </c>
      <c r="FB7" s="50">
        <v>1822.8240000000001</v>
      </c>
      <c r="FC7" s="50">
        <v>1834.019</v>
      </c>
      <c r="FD7" s="50">
        <v>1844.8050000000001</v>
      </c>
      <c r="FE7" s="50">
        <v>1855.4639999999999</v>
      </c>
      <c r="FF7" s="50">
        <v>1865.559</v>
      </c>
    </row>
    <row r="8" spans="1:162" x14ac:dyDescent="0.2">
      <c r="A8" t="str">
        <f>'Baseline QTR'!A8</f>
        <v>KS_NGDS</v>
      </c>
      <c r="B8" t="str">
        <f>'Baseline QTR'!B8</f>
        <v xml:space="preserve"> Goods producing</v>
      </c>
      <c r="C8" s="48">
        <v>277.46666666666664</v>
      </c>
      <c r="D8" s="48">
        <v>278.06666666666661</v>
      </c>
      <c r="E8" s="48">
        <v>279.39999999999998</v>
      </c>
      <c r="F8" s="48">
        <v>273.5</v>
      </c>
      <c r="G8" s="48">
        <v>271</v>
      </c>
      <c r="H8" s="48">
        <v>269.56666666666666</v>
      </c>
      <c r="I8" s="48">
        <v>271.73333333333335</v>
      </c>
      <c r="J8" s="48">
        <v>270.16666666666663</v>
      </c>
      <c r="K8" s="48">
        <v>270.13333333333333</v>
      </c>
      <c r="L8" s="48">
        <v>270.23333333333335</v>
      </c>
      <c r="M8" s="48">
        <v>267.93333333333339</v>
      </c>
      <c r="N8" s="48">
        <v>264.06666666666666</v>
      </c>
      <c r="O8" s="48">
        <v>259.10000000000002</v>
      </c>
      <c r="P8" s="48">
        <v>255.16666666666669</v>
      </c>
      <c r="Q8" s="48">
        <v>256.56666666666666</v>
      </c>
      <c r="R8" s="48">
        <v>248.43333333333334</v>
      </c>
      <c r="S8" s="48">
        <v>245</v>
      </c>
      <c r="T8" s="48">
        <v>243.56666666666669</v>
      </c>
      <c r="U8" s="48">
        <v>242.89999999999998</v>
      </c>
      <c r="V8" s="48">
        <v>243.33333333333334</v>
      </c>
      <c r="W8" s="48">
        <v>246.5</v>
      </c>
      <c r="X8" s="48">
        <v>243.93333333333331</v>
      </c>
      <c r="Y8" s="48">
        <v>239.4666666666667</v>
      </c>
      <c r="Z8" s="48">
        <v>222.63333333333333</v>
      </c>
      <c r="AA8" s="48">
        <v>240.76666666666665</v>
      </c>
      <c r="AB8" s="48">
        <v>245.06666666666666</v>
      </c>
      <c r="AC8" s="48">
        <v>250.39999999999998</v>
      </c>
      <c r="AD8" s="48">
        <v>258.43333333333334</v>
      </c>
      <c r="AE8" s="48">
        <v>266.86666666666667</v>
      </c>
      <c r="AF8" s="48">
        <v>273.23333333333329</v>
      </c>
      <c r="AG8" s="48">
        <v>280</v>
      </c>
      <c r="AH8" s="48">
        <v>288.89999999999998</v>
      </c>
      <c r="AI8" s="48">
        <v>289.39999999999998</v>
      </c>
      <c r="AJ8" s="48">
        <v>293.46666666666664</v>
      </c>
      <c r="AK8" s="48">
        <v>295.06666666666666</v>
      </c>
      <c r="AL8" s="48">
        <v>294.70000000000005</v>
      </c>
      <c r="AM8" s="48">
        <v>288.79999999999995</v>
      </c>
      <c r="AN8" s="48">
        <v>286.0333333333333</v>
      </c>
      <c r="AO8" s="48">
        <v>282.4666666666667</v>
      </c>
      <c r="AP8" s="48">
        <v>280.63333333333333</v>
      </c>
      <c r="AQ8" s="48">
        <v>274.66666666666663</v>
      </c>
      <c r="AR8" s="48">
        <v>277.03333333333336</v>
      </c>
      <c r="AS8" s="48">
        <v>275.5</v>
      </c>
      <c r="AT8" s="48">
        <v>275.43333333333334</v>
      </c>
      <c r="AU8" s="48">
        <v>272.8</v>
      </c>
      <c r="AV8" s="48">
        <v>269.2</v>
      </c>
      <c r="AW8" s="48">
        <v>266.43333333333334</v>
      </c>
      <c r="AX8" s="48">
        <v>257.36666666666667</v>
      </c>
      <c r="AY8" s="48">
        <v>248.5</v>
      </c>
      <c r="AZ8" s="48">
        <v>243.03333333333336</v>
      </c>
      <c r="BA8" s="48">
        <v>239.13333333333333</v>
      </c>
      <c r="BB8" s="48">
        <v>234</v>
      </c>
      <c r="BC8" s="48">
        <v>228.46666666666664</v>
      </c>
      <c r="BD8" s="48">
        <v>225.06666666666666</v>
      </c>
      <c r="BE8" s="48">
        <v>222.76666666666665</v>
      </c>
      <c r="BF8" s="48">
        <v>221.76666666666665</v>
      </c>
      <c r="BG8" s="48">
        <v>221.73333333333335</v>
      </c>
      <c r="BH8" s="48">
        <v>221.83333333333331</v>
      </c>
      <c r="BI8" s="48">
        <v>223.06666666666666</v>
      </c>
      <c r="BJ8" s="48">
        <v>226.5</v>
      </c>
      <c r="BK8" s="48">
        <v>229.2</v>
      </c>
      <c r="BL8" s="48">
        <v>233.89999999999998</v>
      </c>
      <c r="BM8" s="48">
        <v>234.23333333333332</v>
      </c>
      <c r="BN8" s="48">
        <v>243.2</v>
      </c>
      <c r="BO8" s="48">
        <v>248.0333333333333</v>
      </c>
      <c r="BP8" s="48">
        <v>251.93333333333331</v>
      </c>
      <c r="BQ8" s="48">
        <v>254.26666666666665</v>
      </c>
      <c r="BR8" s="48">
        <v>256.86666666666667</v>
      </c>
      <c r="BS8" s="48">
        <v>262.10000000000002</v>
      </c>
      <c r="BT8" s="48">
        <v>266.5</v>
      </c>
      <c r="BU8" s="48">
        <v>269.63333333333333</v>
      </c>
      <c r="BV8" s="48">
        <v>270.7</v>
      </c>
      <c r="BW8" s="48">
        <v>270.86666666666667</v>
      </c>
      <c r="BX8" s="48">
        <v>269.13333333333333</v>
      </c>
      <c r="BY8" s="48">
        <v>267.13333333333333</v>
      </c>
      <c r="BZ8" s="48">
        <v>251.33333333333337</v>
      </c>
      <c r="CA8" s="48">
        <v>245.26666666666665</v>
      </c>
      <c r="CB8" s="48">
        <v>233.73333333333335</v>
      </c>
      <c r="CC8" s="48">
        <v>225.89999999999998</v>
      </c>
      <c r="CD8" s="48">
        <v>220.2</v>
      </c>
      <c r="CE8" s="48">
        <v>217.56666666666666</v>
      </c>
      <c r="CF8" s="48">
        <v>216.2</v>
      </c>
      <c r="CG8" s="48">
        <v>216.39999999999998</v>
      </c>
      <c r="CH8" s="48">
        <v>217.03333333333336</v>
      </c>
      <c r="CI8" s="48">
        <v>217.43333333333334</v>
      </c>
      <c r="CJ8" s="48">
        <v>220.7</v>
      </c>
      <c r="CK8" s="48">
        <v>224.1</v>
      </c>
      <c r="CL8" s="48">
        <v>226.76666666666668</v>
      </c>
      <c r="CM8" s="48">
        <v>228.63333333333333</v>
      </c>
      <c r="CN8" s="48">
        <v>232.33333333333334</v>
      </c>
      <c r="CO8" s="48">
        <v>235.5</v>
      </c>
      <c r="CP8" s="48">
        <v>238.73333333333335</v>
      </c>
      <c r="CQ8" s="48">
        <v>241.13333333333333</v>
      </c>
      <c r="CR8" s="48">
        <v>242.36666666666667</v>
      </c>
      <c r="CS8" s="48">
        <v>244.06666666666666</v>
      </c>
      <c r="CT8" s="48">
        <v>244.59999999999997</v>
      </c>
      <c r="CU8" s="48">
        <v>245.40000000000003</v>
      </c>
      <c r="CV8" s="48">
        <v>246.53333333333336</v>
      </c>
      <c r="CW8" s="48">
        <v>250.13333333333333</v>
      </c>
      <c r="CX8" s="48">
        <v>253.33333333333331</v>
      </c>
      <c r="CY8" s="48">
        <v>256.2</v>
      </c>
      <c r="CZ8" s="48">
        <v>257.13333333333333</v>
      </c>
      <c r="DA8" s="48">
        <v>259.13333333333333</v>
      </c>
      <c r="DB8" s="48">
        <v>259.63333333333333</v>
      </c>
      <c r="DC8" s="48">
        <v>261.4666666666667</v>
      </c>
      <c r="DD8" s="48">
        <v>262.66666666666669</v>
      </c>
      <c r="DE8" s="48">
        <v>262.23333333333335</v>
      </c>
      <c r="DF8" s="48">
        <v>260.66666666666663</v>
      </c>
      <c r="DG8" s="48">
        <v>260.23333333333335</v>
      </c>
      <c r="DH8" s="48">
        <v>260.13333333333333</v>
      </c>
      <c r="DI8" s="48">
        <v>257.8</v>
      </c>
      <c r="DJ8" s="48">
        <v>258.36666666666667</v>
      </c>
      <c r="DK8" s="48">
        <v>260.79999999999995</v>
      </c>
      <c r="DL8" s="48">
        <v>262.76666666666665</v>
      </c>
      <c r="DM8" s="48">
        <v>264.70000000000005</v>
      </c>
      <c r="DN8" s="48">
        <v>268.73333333333329</v>
      </c>
      <c r="DO8" s="48">
        <v>268.89999999999998</v>
      </c>
      <c r="DP8" s="48">
        <v>271.60000000000002</v>
      </c>
      <c r="DQ8" s="48">
        <v>271.60000000000002</v>
      </c>
      <c r="DR8" s="48">
        <v>271.83333333333337</v>
      </c>
      <c r="DS8" s="49">
        <v>271.29999999999995</v>
      </c>
      <c r="DT8" s="49">
        <v>246</v>
      </c>
      <c r="DU8" s="49">
        <v>247.53333333333336</v>
      </c>
      <c r="DV8" s="49">
        <v>245.86666666666667</v>
      </c>
      <c r="DW8" s="49">
        <v>243.26666666666668</v>
      </c>
      <c r="DX8" s="49">
        <v>242.9666666666667</v>
      </c>
      <c r="DY8" s="49">
        <v>243</v>
      </c>
      <c r="DZ8" s="49">
        <v>246.2</v>
      </c>
      <c r="EA8" s="49">
        <v>245.39999999999998</v>
      </c>
      <c r="EB8" s="49">
        <v>248.13333333333335</v>
      </c>
      <c r="EC8" s="49">
        <v>252.40000000000003</v>
      </c>
      <c r="ED8" s="49">
        <v>254</v>
      </c>
      <c r="EE8" s="49">
        <v>256.06666666666666</v>
      </c>
      <c r="EF8" s="50">
        <v>256.12110000000001</v>
      </c>
      <c r="EG8" s="50">
        <v>254.42699999999999</v>
      </c>
      <c r="EH8" s="50">
        <v>252.3545</v>
      </c>
      <c r="EI8" s="50">
        <v>250.4529</v>
      </c>
      <c r="EJ8" s="50">
        <v>248.39009999999999</v>
      </c>
      <c r="EK8" s="50">
        <v>246.67330000000001</v>
      </c>
      <c r="EL8" s="50">
        <v>245.36320000000001</v>
      </c>
      <c r="EM8" s="50">
        <v>243.86510000000001</v>
      </c>
      <c r="EN8" s="50">
        <v>243.01929999999999</v>
      </c>
      <c r="EO8" s="50">
        <v>242.5582</v>
      </c>
      <c r="EP8" s="50">
        <v>242.28639999999999</v>
      </c>
      <c r="EQ8" s="50">
        <v>242.15479999999999</v>
      </c>
      <c r="ER8" s="50">
        <v>242.25559999999999</v>
      </c>
      <c r="ES8" s="50">
        <v>242.40180000000001</v>
      </c>
      <c r="ET8" s="50">
        <v>242.6352</v>
      </c>
      <c r="EU8" s="50">
        <v>243.11529999999999</v>
      </c>
      <c r="EV8" s="50">
        <v>243.68430000000001</v>
      </c>
      <c r="EW8" s="50">
        <v>244.26400000000001</v>
      </c>
      <c r="EX8" s="50">
        <v>244.99520000000001</v>
      </c>
      <c r="EY8" s="50">
        <v>245.82130000000001</v>
      </c>
      <c r="EZ8" s="50">
        <v>246.69059999999999</v>
      </c>
      <c r="FA8" s="50">
        <v>247.5444</v>
      </c>
      <c r="FB8" s="50">
        <v>248.3775</v>
      </c>
      <c r="FC8" s="50">
        <v>249.00579999999999</v>
      </c>
      <c r="FD8" s="50">
        <v>249.72540000000001</v>
      </c>
      <c r="FE8" s="50">
        <v>250.34049999999999</v>
      </c>
      <c r="FF8" s="50">
        <v>250.97210000000001</v>
      </c>
    </row>
    <row r="9" spans="1:162" x14ac:dyDescent="0.2">
      <c r="A9" t="str">
        <f>'Baseline QTR'!A9</f>
        <v>KS_NNAT</v>
      </c>
      <c r="B9" t="str">
        <f>'Baseline QTR'!B9</f>
        <v xml:space="preserve">   Natural resources</v>
      </c>
      <c r="C9" s="48">
        <v>1.8666666666666667</v>
      </c>
      <c r="D9" s="48">
        <v>2</v>
      </c>
      <c r="E9" s="48">
        <v>2</v>
      </c>
      <c r="F9" s="48">
        <v>2.0333333333333332</v>
      </c>
      <c r="G9" s="48">
        <v>1.8333333333333333</v>
      </c>
      <c r="H9" s="48">
        <v>1.8333333333333333</v>
      </c>
      <c r="I9" s="48">
        <v>1.7666666666666666</v>
      </c>
      <c r="J9" s="48">
        <v>1.8</v>
      </c>
      <c r="K9" s="48">
        <v>1.6333333333333333</v>
      </c>
      <c r="L9" s="48">
        <v>1.5333333333333334</v>
      </c>
      <c r="M9" s="48">
        <v>1.5</v>
      </c>
      <c r="N9" s="48">
        <v>1.6</v>
      </c>
      <c r="O9" s="48">
        <v>1.6</v>
      </c>
      <c r="P9" s="48">
        <v>1.6333333333333333</v>
      </c>
      <c r="Q9" s="48">
        <v>1.6</v>
      </c>
      <c r="R9" s="48">
        <v>1.6333333333333333</v>
      </c>
      <c r="S9" s="48">
        <v>1.5666666666666669</v>
      </c>
      <c r="T9" s="48">
        <v>1.5666666666666669</v>
      </c>
      <c r="U9" s="48">
        <v>1.5</v>
      </c>
      <c r="V9" s="48">
        <v>1.6</v>
      </c>
      <c r="W9" s="48">
        <v>1.6</v>
      </c>
      <c r="X9" s="48">
        <v>1.6</v>
      </c>
      <c r="Y9" s="48">
        <v>1.6</v>
      </c>
      <c r="Z9" s="48">
        <v>1.6</v>
      </c>
      <c r="AA9" s="48">
        <v>1.6333333333333333</v>
      </c>
      <c r="AB9" s="48">
        <v>1.5666666666666669</v>
      </c>
      <c r="AC9" s="48">
        <v>1.6</v>
      </c>
      <c r="AD9" s="48">
        <v>1.7</v>
      </c>
      <c r="AE9" s="48">
        <v>1.8</v>
      </c>
      <c r="AF9" s="48">
        <v>1.8</v>
      </c>
      <c r="AG9" s="48">
        <v>1.8666666666666667</v>
      </c>
      <c r="AH9" s="48">
        <v>1.9666666666666663</v>
      </c>
      <c r="AI9" s="48">
        <v>1.7333333333333334</v>
      </c>
      <c r="AJ9" s="48">
        <v>1.7666666666666666</v>
      </c>
      <c r="AK9" s="48">
        <v>1.9</v>
      </c>
      <c r="AL9" s="48">
        <v>2.2999999999999998</v>
      </c>
      <c r="AM9" s="48">
        <v>2.0666666666666669</v>
      </c>
      <c r="AN9" s="48">
        <v>2.1</v>
      </c>
      <c r="AO9" s="48">
        <v>2.1333333333333333</v>
      </c>
      <c r="AP9" s="48">
        <v>2.1</v>
      </c>
      <c r="AQ9" s="48">
        <v>2.0666666666666669</v>
      </c>
      <c r="AR9" s="48">
        <v>2.1333333333333333</v>
      </c>
      <c r="AS9" s="48">
        <v>2.1333333333333333</v>
      </c>
      <c r="AT9" s="48">
        <v>2.1</v>
      </c>
      <c r="AU9" s="48">
        <v>2.1666666666666665</v>
      </c>
      <c r="AV9" s="48">
        <v>2.0333333333333332</v>
      </c>
      <c r="AW9" s="48">
        <v>1.9</v>
      </c>
      <c r="AX9" s="48">
        <v>1.7333333333333334</v>
      </c>
      <c r="AY9" s="48">
        <v>1.6666666666666667</v>
      </c>
      <c r="AZ9" s="48">
        <v>1.6</v>
      </c>
      <c r="BA9" s="48">
        <v>1.6</v>
      </c>
      <c r="BB9" s="48">
        <v>1.5333333333333334</v>
      </c>
      <c r="BC9" s="48">
        <v>1.5333333333333334</v>
      </c>
      <c r="BD9" s="48">
        <v>1.3333333333333333</v>
      </c>
      <c r="BE9" s="48">
        <v>1.2333333333333334</v>
      </c>
      <c r="BF9" s="48">
        <v>1.3</v>
      </c>
      <c r="BG9" s="48">
        <v>1.2333333333333334</v>
      </c>
      <c r="BH9" s="48">
        <v>1.2666666666666666</v>
      </c>
      <c r="BI9" s="48">
        <v>1.2</v>
      </c>
      <c r="BJ9" s="48">
        <v>1.2</v>
      </c>
      <c r="BK9" s="48">
        <v>1.1333333333333333</v>
      </c>
      <c r="BL9" s="48">
        <v>1.1000000000000001</v>
      </c>
      <c r="BM9" s="48">
        <v>1.1000000000000001</v>
      </c>
      <c r="BN9" s="48">
        <v>1.1000000000000001</v>
      </c>
      <c r="BO9" s="48">
        <v>1.1000000000000001</v>
      </c>
      <c r="BP9" s="48">
        <v>1.1000000000000001</v>
      </c>
      <c r="BQ9" s="48">
        <v>1.1000000000000001</v>
      </c>
      <c r="BR9" s="48">
        <v>1.1000000000000001</v>
      </c>
      <c r="BS9" s="48">
        <v>1.0666666666666669</v>
      </c>
      <c r="BT9" s="48">
        <v>1.1000000000000001</v>
      </c>
      <c r="BU9" s="48">
        <v>1.1333333333333333</v>
      </c>
      <c r="BV9" s="48">
        <v>1.1000000000000001</v>
      </c>
      <c r="BW9" s="48">
        <v>1</v>
      </c>
      <c r="BX9" s="48">
        <v>1</v>
      </c>
      <c r="BY9" s="48">
        <v>1</v>
      </c>
      <c r="BZ9" s="48">
        <v>0.93333333333333324</v>
      </c>
      <c r="CA9" s="48">
        <v>0.8666666666666667</v>
      </c>
      <c r="CB9" s="48">
        <v>0.8</v>
      </c>
      <c r="CC9" s="48">
        <v>0.8</v>
      </c>
      <c r="CD9" s="48">
        <v>0.73333333333333328</v>
      </c>
      <c r="CE9" s="48">
        <v>0.8</v>
      </c>
      <c r="CF9" s="48">
        <v>0.76666666666666672</v>
      </c>
      <c r="CG9" s="48">
        <v>0.8</v>
      </c>
      <c r="CH9" s="48">
        <v>0.73333333333333328</v>
      </c>
      <c r="CI9" s="48">
        <v>0.7</v>
      </c>
      <c r="CJ9" s="48">
        <v>0.7</v>
      </c>
      <c r="CK9" s="48">
        <v>0.7</v>
      </c>
      <c r="CL9" s="48">
        <v>0.76666666666666672</v>
      </c>
      <c r="CM9" s="48">
        <v>0.73333333333333328</v>
      </c>
      <c r="CN9" s="48">
        <v>0.7</v>
      </c>
      <c r="CO9" s="48">
        <v>0.7</v>
      </c>
      <c r="CP9" s="48">
        <v>0.7</v>
      </c>
      <c r="CQ9" s="48">
        <v>0.73333333333333328</v>
      </c>
      <c r="CR9" s="48">
        <v>0.76666666666666672</v>
      </c>
      <c r="CS9" s="48">
        <v>0.76666666666666672</v>
      </c>
      <c r="CT9" s="48">
        <v>0.7</v>
      </c>
      <c r="CU9" s="48">
        <v>0.7</v>
      </c>
      <c r="CV9" s="48">
        <v>0.7</v>
      </c>
      <c r="CW9" s="48">
        <v>0.7</v>
      </c>
      <c r="CX9" s="48">
        <v>0.76666666666666672</v>
      </c>
      <c r="CY9" s="48">
        <v>0.8</v>
      </c>
      <c r="CZ9" s="48">
        <v>0.8</v>
      </c>
      <c r="DA9" s="48">
        <v>0.8</v>
      </c>
      <c r="DB9" s="48">
        <v>0.8</v>
      </c>
      <c r="DC9" s="48">
        <v>0.73333333333333328</v>
      </c>
      <c r="DD9" s="48">
        <v>0.8</v>
      </c>
      <c r="DE9" s="48">
        <v>0.8</v>
      </c>
      <c r="DF9" s="48">
        <v>0.8</v>
      </c>
      <c r="DG9" s="48">
        <v>0.8</v>
      </c>
      <c r="DH9" s="48">
        <v>0.8</v>
      </c>
      <c r="DI9" s="48">
        <v>0.8</v>
      </c>
      <c r="DJ9" s="48">
        <v>0.8</v>
      </c>
      <c r="DK9" s="48">
        <v>0.8</v>
      </c>
      <c r="DL9" s="48">
        <v>0.8</v>
      </c>
      <c r="DM9" s="48">
        <v>0.8</v>
      </c>
      <c r="DN9" s="48">
        <v>0.8</v>
      </c>
      <c r="DO9" s="48">
        <v>0.8</v>
      </c>
      <c r="DP9" s="48">
        <v>0.8</v>
      </c>
      <c r="DQ9" s="48">
        <v>0.8</v>
      </c>
      <c r="DR9" s="48">
        <v>0.8</v>
      </c>
      <c r="DS9" s="49">
        <v>0.8</v>
      </c>
      <c r="DT9" s="49">
        <v>0.7</v>
      </c>
      <c r="DU9" s="49">
        <v>0.76666666666666672</v>
      </c>
      <c r="DV9" s="49">
        <v>0.76666666666666672</v>
      </c>
      <c r="DW9" s="49">
        <v>0.7</v>
      </c>
      <c r="DX9" s="49">
        <v>0.76666666666666672</v>
      </c>
      <c r="DY9" s="49">
        <v>0.7</v>
      </c>
      <c r="DZ9" s="49">
        <v>0.76666666666666672</v>
      </c>
      <c r="EA9" s="49">
        <v>0.73333333333333328</v>
      </c>
      <c r="EB9" s="49">
        <v>0.7</v>
      </c>
      <c r="EC9" s="49">
        <v>0.73333333333333328</v>
      </c>
      <c r="ED9" s="49">
        <v>0.73333333333333328</v>
      </c>
      <c r="EE9" s="49">
        <v>0.8</v>
      </c>
      <c r="EF9" s="50">
        <v>0.78207139999999997</v>
      </c>
      <c r="EG9" s="50">
        <v>0.7721536</v>
      </c>
      <c r="EH9" s="50">
        <v>0.76662459999999999</v>
      </c>
      <c r="EI9" s="50">
        <v>0.76352869999999995</v>
      </c>
      <c r="EJ9" s="50">
        <v>0.761791</v>
      </c>
      <c r="EK9" s="50">
        <v>0.76081430000000005</v>
      </c>
      <c r="EL9" s="50">
        <v>0.76026490000000002</v>
      </c>
      <c r="EM9" s="50">
        <v>0.75995570000000001</v>
      </c>
      <c r="EN9" s="50">
        <v>0.75978159999999995</v>
      </c>
      <c r="EO9" s="50">
        <v>0.75968360000000001</v>
      </c>
      <c r="EP9" s="50">
        <v>0.75962850000000004</v>
      </c>
      <c r="EQ9" s="50">
        <v>0.75959739999999998</v>
      </c>
      <c r="ER9" s="50">
        <v>0.75957989999999997</v>
      </c>
      <c r="ES9" s="50">
        <v>0.75957010000000003</v>
      </c>
      <c r="ET9" s="50">
        <v>0.75956449999999998</v>
      </c>
      <c r="EU9" s="50">
        <v>0.75956140000000005</v>
      </c>
      <c r="EV9" s="50">
        <v>0.7595596</v>
      </c>
      <c r="EW9" s="50">
        <v>0.75955870000000003</v>
      </c>
      <c r="EX9" s="50">
        <v>0.75955810000000001</v>
      </c>
      <c r="EY9" s="50">
        <v>0.75955779999999995</v>
      </c>
      <c r="EZ9" s="50">
        <v>0.75955760000000005</v>
      </c>
      <c r="FA9" s="50">
        <v>0.7595575</v>
      </c>
      <c r="FB9" s="50">
        <v>0.7595575</v>
      </c>
      <c r="FC9" s="50">
        <v>0.75955740000000005</v>
      </c>
      <c r="FD9" s="50">
        <v>0.75955740000000005</v>
      </c>
      <c r="FE9" s="50">
        <v>0.75955740000000005</v>
      </c>
      <c r="FF9" s="50">
        <v>0.75955740000000005</v>
      </c>
    </row>
    <row r="10" spans="1:162" x14ac:dyDescent="0.2">
      <c r="A10" t="str">
        <f>'Baseline QTR'!A10</f>
        <v>KS_NCON</v>
      </c>
      <c r="B10" t="str">
        <f>'Baseline QTR'!B10</f>
        <v xml:space="preserve">   Construction</v>
      </c>
      <c r="C10" s="48">
        <v>61.833333333333336</v>
      </c>
      <c r="D10" s="48">
        <v>63.666666666666664</v>
      </c>
      <c r="E10" s="48">
        <v>63.666666666666664</v>
      </c>
      <c r="F10" s="48">
        <v>60.466666666666669</v>
      </c>
      <c r="G10" s="48">
        <v>60.2</v>
      </c>
      <c r="H10" s="48">
        <v>59.43333333333333</v>
      </c>
      <c r="I10" s="48">
        <v>60.233333333333334</v>
      </c>
      <c r="J10" s="48">
        <v>60.666666666666671</v>
      </c>
      <c r="K10" s="48">
        <v>61.366666666666667</v>
      </c>
      <c r="L10" s="48">
        <v>62.666666666666664</v>
      </c>
      <c r="M10" s="48">
        <v>62.033333333333331</v>
      </c>
      <c r="N10" s="48">
        <v>61.3</v>
      </c>
      <c r="O10" s="48">
        <v>60.033333333333331</v>
      </c>
      <c r="P10" s="48">
        <v>58.133333333333333</v>
      </c>
      <c r="Q10" s="48">
        <v>58.3</v>
      </c>
      <c r="R10" s="48">
        <v>58.266666666666666</v>
      </c>
      <c r="S10" s="48">
        <v>58.033333333333331</v>
      </c>
      <c r="T10" s="48">
        <v>57.7</v>
      </c>
      <c r="U10" s="48">
        <v>57.6</v>
      </c>
      <c r="V10" s="48">
        <v>58.233333333333334</v>
      </c>
      <c r="W10" s="48">
        <v>58.6</v>
      </c>
      <c r="X10" s="48">
        <v>58.466666666666669</v>
      </c>
      <c r="Y10" s="48">
        <v>58.6</v>
      </c>
      <c r="Z10" s="48">
        <v>57.633333333333333</v>
      </c>
      <c r="AA10" s="48">
        <v>58.866666666666667</v>
      </c>
      <c r="AB10" s="48">
        <v>59.7</v>
      </c>
      <c r="AC10" s="48">
        <v>60.666666666666664</v>
      </c>
      <c r="AD10" s="48">
        <v>62.56666666666667</v>
      </c>
      <c r="AE10" s="48">
        <v>64.933333333333337</v>
      </c>
      <c r="AF10" s="48">
        <v>65.599999999999994</v>
      </c>
      <c r="AG10" s="48">
        <v>66.3</v>
      </c>
      <c r="AH10" s="48">
        <v>68.900000000000006</v>
      </c>
      <c r="AI10" s="48">
        <v>69.100000000000009</v>
      </c>
      <c r="AJ10" s="48">
        <v>70.966666666666669</v>
      </c>
      <c r="AK10" s="48">
        <v>72.63333333333334</v>
      </c>
      <c r="AL10" s="48">
        <v>74.433333333333337</v>
      </c>
      <c r="AM10" s="48">
        <v>75.433333333333337</v>
      </c>
      <c r="AN10" s="48">
        <v>77.099999999999994</v>
      </c>
      <c r="AO10" s="48">
        <v>78.900000000000006</v>
      </c>
      <c r="AP10" s="48">
        <v>80.36666666666666</v>
      </c>
      <c r="AQ10" s="48">
        <v>82</v>
      </c>
      <c r="AR10" s="48">
        <v>83.1</v>
      </c>
      <c r="AS10" s="48">
        <v>83.266666666666666</v>
      </c>
      <c r="AT10" s="48">
        <v>84.7</v>
      </c>
      <c r="AU10" s="48">
        <v>84.6</v>
      </c>
      <c r="AV10" s="48">
        <v>82.166666666666657</v>
      </c>
      <c r="AW10" s="48">
        <v>80.766666666666666</v>
      </c>
      <c r="AX10" s="48">
        <v>77.399999999999991</v>
      </c>
      <c r="AY10" s="48">
        <v>77.233333333333334</v>
      </c>
      <c r="AZ10" s="48">
        <v>75.566666666666677</v>
      </c>
      <c r="BA10" s="48">
        <v>75.7</v>
      </c>
      <c r="BB10" s="48">
        <v>74.8</v>
      </c>
      <c r="BC10" s="48">
        <v>73.86666666666666</v>
      </c>
      <c r="BD10" s="48">
        <v>74.033333333333331</v>
      </c>
      <c r="BE10" s="48">
        <v>74.2</v>
      </c>
      <c r="BF10" s="48">
        <v>75.066666666666663</v>
      </c>
      <c r="BG10" s="48">
        <v>75.966666666666669</v>
      </c>
      <c r="BH10" s="48">
        <v>75.966666666666669</v>
      </c>
      <c r="BI10" s="48">
        <v>76.466666666666669</v>
      </c>
      <c r="BJ10" s="48">
        <v>78.266666666666666</v>
      </c>
      <c r="BK10" s="48">
        <v>79.3</v>
      </c>
      <c r="BL10" s="48">
        <v>81.099999999999994</v>
      </c>
      <c r="BM10" s="48">
        <v>83.533333333333331</v>
      </c>
      <c r="BN10" s="48">
        <v>86.1</v>
      </c>
      <c r="BO10" s="48">
        <v>88.36666666666666</v>
      </c>
      <c r="BP10" s="48">
        <v>90.933333333333337</v>
      </c>
      <c r="BQ10" s="48">
        <v>91.8</v>
      </c>
      <c r="BR10" s="48">
        <v>92.73333333333332</v>
      </c>
      <c r="BS10" s="48">
        <v>96.3</v>
      </c>
      <c r="BT10" s="48">
        <v>99.63333333333334</v>
      </c>
      <c r="BU10" s="48">
        <v>100.4</v>
      </c>
      <c r="BV10" s="48">
        <v>100.36666666666666</v>
      </c>
      <c r="BW10" s="48">
        <v>99.666666666666686</v>
      </c>
      <c r="BX10" s="48">
        <v>98.133333333333326</v>
      </c>
      <c r="BY10" s="48">
        <v>96.26666666666668</v>
      </c>
      <c r="BZ10" s="48">
        <v>90.666666666666686</v>
      </c>
      <c r="CA10" s="48">
        <v>82.366666666666674</v>
      </c>
      <c r="CB10" s="48">
        <v>76.366666666666674</v>
      </c>
      <c r="CC10" s="48">
        <v>71.833333333333329</v>
      </c>
      <c r="CD10" s="48">
        <v>68.5</v>
      </c>
      <c r="CE10" s="48">
        <v>66.566666666666663</v>
      </c>
      <c r="CF10" s="48">
        <v>65.3</v>
      </c>
      <c r="CG10" s="48">
        <v>65.033333333333331</v>
      </c>
      <c r="CH10" s="48">
        <v>64.433333333333337</v>
      </c>
      <c r="CI10" s="48">
        <v>62.866666666666667</v>
      </c>
      <c r="CJ10" s="48">
        <v>62.966666666666669</v>
      </c>
      <c r="CK10" s="48">
        <v>63.233333333333334</v>
      </c>
      <c r="CL10" s="48">
        <v>63.233333333333334</v>
      </c>
      <c r="CM10" s="48">
        <v>63.43333333333333</v>
      </c>
      <c r="CN10" s="48">
        <v>65.2</v>
      </c>
      <c r="CO10" s="48">
        <v>66.399999999999991</v>
      </c>
      <c r="CP10" s="48">
        <v>68.3</v>
      </c>
      <c r="CQ10" s="48">
        <v>69.833333333333329</v>
      </c>
      <c r="CR10" s="48">
        <v>70.900000000000006</v>
      </c>
      <c r="CS10" s="48">
        <v>72.86666666666666</v>
      </c>
      <c r="CT10" s="48">
        <v>73.599999999999994</v>
      </c>
      <c r="CU10" s="48">
        <v>74.933333333333337</v>
      </c>
      <c r="CV10" s="48">
        <v>75.966666666666669</v>
      </c>
      <c r="CW10" s="48">
        <v>78.966666666666669</v>
      </c>
      <c r="CX10" s="48">
        <v>82.033333333333331</v>
      </c>
      <c r="CY10" s="48">
        <v>84.4</v>
      </c>
      <c r="CZ10" s="48">
        <v>85.766666666666666</v>
      </c>
      <c r="DA10" s="48">
        <v>86.666666666666671</v>
      </c>
      <c r="DB10" s="48">
        <v>87.833333333333329</v>
      </c>
      <c r="DC10" s="48">
        <v>90.2</v>
      </c>
      <c r="DD10" s="48">
        <v>91.966666666666683</v>
      </c>
      <c r="DE10" s="48">
        <v>93.3</v>
      </c>
      <c r="DF10" s="48">
        <v>94.23333333333332</v>
      </c>
      <c r="DG10" s="48">
        <v>95.633333333333326</v>
      </c>
      <c r="DH10" s="48">
        <v>96.5</v>
      </c>
      <c r="DI10" s="48">
        <v>96.9</v>
      </c>
      <c r="DJ10" s="48">
        <v>98.066666666666663</v>
      </c>
      <c r="DK10" s="48">
        <v>100.3</v>
      </c>
      <c r="DL10" s="48">
        <v>101.53333333333332</v>
      </c>
      <c r="DM10" s="48">
        <v>102.46666666666668</v>
      </c>
      <c r="DN10" s="48">
        <v>103.83333333333331</v>
      </c>
      <c r="DO10" s="48">
        <v>102.3</v>
      </c>
      <c r="DP10" s="48">
        <v>103.96666666666668</v>
      </c>
      <c r="DQ10" s="48">
        <v>103.93333333333334</v>
      </c>
      <c r="DR10" s="48">
        <v>104.2</v>
      </c>
      <c r="DS10" s="49">
        <v>104.56666666666666</v>
      </c>
      <c r="DT10" s="49">
        <v>92.3</v>
      </c>
      <c r="DU10" s="49">
        <v>99.966666666666683</v>
      </c>
      <c r="DV10" s="49">
        <v>102.43333333333334</v>
      </c>
      <c r="DW10" s="49">
        <v>102.7</v>
      </c>
      <c r="DX10" s="49">
        <v>103.96666666666668</v>
      </c>
      <c r="DY10" s="49">
        <v>104.2</v>
      </c>
      <c r="DZ10" s="49">
        <v>105.26666666666668</v>
      </c>
      <c r="EA10" s="49">
        <v>103.43333333333334</v>
      </c>
      <c r="EB10" s="49">
        <v>105.13333333333334</v>
      </c>
      <c r="EC10" s="49">
        <v>107.26666666666668</v>
      </c>
      <c r="ED10" s="49">
        <v>107.1</v>
      </c>
      <c r="EE10" s="49">
        <v>107.8</v>
      </c>
      <c r="EF10" s="50">
        <v>107.5033</v>
      </c>
      <c r="EG10" s="50">
        <v>106.1688</v>
      </c>
      <c r="EH10" s="50">
        <v>104.4615</v>
      </c>
      <c r="EI10" s="50">
        <v>102.7517</v>
      </c>
      <c r="EJ10" s="50">
        <v>100.9624</v>
      </c>
      <c r="EK10" s="50">
        <v>99.690389999999994</v>
      </c>
      <c r="EL10" s="50">
        <v>98.885120000000001</v>
      </c>
      <c r="EM10" s="50">
        <v>97.886420000000001</v>
      </c>
      <c r="EN10" s="50">
        <v>97.407749999999993</v>
      </c>
      <c r="EO10" s="50">
        <v>97.133170000000007</v>
      </c>
      <c r="EP10" s="50">
        <v>97.009039999999999</v>
      </c>
      <c r="EQ10" s="50">
        <v>96.963809999999995</v>
      </c>
      <c r="ER10" s="50">
        <v>97.054509999999993</v>
      </c>
      <c r="ES10" s="50">
        <v>97.175839999999994</v>
      </c>
      <c r="ET10" s="50">
        <v>97.31129</v>
      </c>
      <c r="EU10" s="50">
        <v>97.611220000000003</v>
      </c>
      <c r="EV10" s="50">
        <v>97.967280000000002</v>
      </c>
      <c r="EW10" s="50">
        <v>98.373059999999995</v>
      </c>
      <c r="EX10" s="50">
        <v>98.936499999999995</v>
      </c>
      <c r="EY10" s="50">
        <v>99.573459999999997</v>
      </c>
      <c r="EZ10" s="50">
        <v>100.2218</v>
      </c>
      <c r="FA10" s="50">
        <v>100.87690000000001</v>
      </c>
      <c r="FB10" s="50">
        <v>101.54649999999999</v>
      </c>
      <c r="FC10" s="50">
        <v>102.0339</v>
      </c>
      <c r="FD10" s="50">
        <v>102.65179999999999</v>
      </c>
      <c r="FE10" s="50">
        <v>103.2424</v>
      </c>
      <c r="FF10" s="50">
        <v>103.86879999999999</v>
      </c>
    </row>
    <row r="11" spans="1:162" x14ac:dyDescent="0.2">
      <c r="A11" t="str">
        <f>'Baseline QTR'!A11</f>
        <v>KS_NMFG</v>
      </c>
      <c r="B11" t="str">
        <f>'Baseline QTR'!B11</f>
        <v xml:space="preserve">   Manufacturing</v>
      </c>
      <c r="C11" s="48">
        <v>213.76666666666665</v>
      </c>
      <c r="D11" s="48">
        <v>212.39999999999998</v>
      </c>
      <c r="E11" s="48">
        <v>213.73333333333332</v>
      </c>
      <c r="F11" s="48">
        <v>210.99999999999997</v>
      </c>
      <c r="G11" s="48">
        <v>208.96666666666667</v>
      </c>
      <c r="H11" s="48">
        <v>208.29999999999998</v>
      </c>
      <c r="I11" s="48">
        <v>209.73333333333335</v>
      </c>
      <c r="J11" s="48">
        <v>207.7</v>
      </c>
      <c r="K11" s="48">
        <v>207.13333333333333</v>
      </c>
      <c r="L11" s="48">
        <v>206.03333333333333</v>
      </c>
      <c r="M11" s="48">
        <v>204.40000000000003</v>
      </c>
      <c r="N11" s="48">
        <v>201.16666666666669</v>
      </c>
      <c r="O11" s="48">
        <v>197.46666666666667</v>
      </c>
      <c r="P11" s="48">
        <v>195.40000000000003</v>
      </c>
      <c r="Q11" s="48">
        <v>196.66666666666666</v>
      </c>
      <c r="R11" s="48">
        <v>188.53333333333333</v>
      </c>
      <c r="S11" s="48">
        <v>185.4</v>
      </c>
      <c r="T11" s="48">
        <v>184.3</v>
      </c>
      <c r="U11" s="48">
        <v>183.79999999999998</v>
      </c>
      <c r="V11" s="48">
        <v>183.5</v>
      </c>
      <c r="W11" s="48">
        <v>186.3</v>
      </c>
      <c r="X11" s="48">
        <v>183.86666666666665</v>
      </c>
      <c r="Y11" s="48">
        <v>179.26666666666668</v>
      </c>
      <c r="Z11" s="48">
        <v>163.39999999999998</v>
      </c>
      <c r="AA11" s="48">
        <v>180.26666666666665</v>
      </c>
      <c r="AB11" s="48">
        <v>183.79999999999998</v>
      </c>
      <c r="AC11" s="48">
        <v>188.13333333333333</v>
      </c>
      <c r="AD11" s="48">
        <v>194.16666666666669</v>
      </c>
      <c r="AE11" s="48">
        <v>200.13333333333333</v>
      </c>
      <c r="AF11" s="48">
        <v>205.83333333333331</v>
      </c>
      <c r="AG11" s="48">
        <v>211.83333333333331</v>
      </c>
      <c r="AH11" s="48">
        <v>218.0333333333333</v>
      </c>
      <c r="AI11" s="48">
        <v>218.56666666666666</v>
      </c>
      <c r="AJ11" s="48">
        <v>220.73333333333332</v>
      </c>
      <c r="AK11" s="48">
        <v>220.53333333333333</v>
      </c>
      <c r="AL11" s="48">
        <v>217.9666666666667</v>
      </c>
      <c r="AM11" s="48">
        <v>211.29999999999995</v>
      </c>
      <c r="AN11" s="48">
        <v>206.83333333333331</v>
      </c>
      <c r="AO11" s="48">
        <v>201.43333333333334</v>
      </c>
      <c r="AP11" s="48">
        <v>198.16666666666666</v>
      </c>
      <c r="AQ11" s="48">
        <v>190.59999999999997</v>
      </c>
      <c r="AR11" s="48">
        <v>191.8</v>
      </c>
      <c r="AS11" s="48">
        <v>190.1</v>
      </c>
      <c r="AT11" s="48">
        <v>188.63333333333335</v>
      </c>
      <c r="AU11" s="48">
        <v>186.03333333333333</v>
      </c>
      <c r="AV11" s="48">
        <v>185</v>
      </c>
      <c r="AW11" s="48">
        <v>183.76666666666668</v>
      </c>
      <c r="AX11" s="48">
        <v>178.23333333333335</v>
      </c>
      <c r="AY11" s="48">
        <v>169.6</v>
      </c>
      <c r="AZ11" s="48">
        <v>165.86666666666667</v>
      </c>
      <c r="BA11" s="48">
        <v>161.83333333333334</v>
      </c>
      <c r="BB11" s="48">
        <v>157.66666666666666</v>
      </c>
      <c r="BC11" s="48">
        <v>153.06666666666666</v>
      </c>
      <c r="BD11" s="48">
        <v>149.70000000000002</v>
      </c>
      <c r="BE11" s="48">
        <v>147.33333333333331</v>
      </c>
      <c r="BF11" s="48">
        <v>145.4</v>
      </c>
      <c r="BG11" s="48">
        <v>144.53333333333333</v>
      </c>
      <c r="BH11" s="48">
        <v>144.6</v>
      </c>
      <c r="BI11" s="48">
        <v>145.4</v>
      </c>
      <c r="BJ11" s="48">
        <v>147.03333333333333</v>
      </c>
      <c r="BK11" s="48">
        <v>148.76666666666665</v>
      </c>
      <c r="BL11" s="48">
        <v>151.69999999999999</v>
      </c>
      <c r="BM11" s="48">
        <v>149.6</v>
      </c>
      <c r="BN11" s="48">
        <v>156</v>
      </c>
      <c r="BO11" s="48">
        <v>158.56666666666666</v>
      </c>
      <c r="BP11" s="48">
        <v>159.89999999999998</v>
      </c>
      <c r="BQ11" s="48">
        <v>161.36666666666665</v>
      </c>
      <c r="BR11" s="48">
        <v>163.03333333333336</v>
      </c>
      <c r="BS11" s="48">
        <v>164.73333333333335</v>
      </c>
      <c r="BT11" s="48">
        <v>165.76666666666665</v>
      </c>
      <c r="BU11" s="48">
        <v>168.1</v>
      </c>
      <c r="BV11" s="48">
        <v>169.23333333333335</v>
      </c>
      <c r="BW11" s="48">
        <v>170.20000000000002</v>
      </c>
      <c r="BX11" s="48">
        <v>170</v>
      </c>
      <c r="BY11" s="48">
        <v>169.86666666666667</v>
      </c>
      <c r="BZ11" s="48">
        <v>159.73333333333335</v>
      </c>
      <c r="CA11" s="48">
        <v>162.03333333333333</v>
      </c>
      <c r="CB11" s="48">
        <v>156.56666666666666</v>
      </c>
      <c r="CC11" s="48">
        <v>153.26666666666665</v>
      </c>
      <c r="CD11" s="48">
        <v>150.96666666666667</v>
      </c>
      <c r="CE11" s="48">
        <v>150.19999999999999</v>
      </c>
      <c r="CF11" s="48">
        <v>150.13333333333333</v>
      </c>
      <c r="CG11" s="48">
        <v>150.56666666666666</v>
      </c>
      <c r="CH11" s="48">
        <v>151.86666666666667</v>
      </c>
      <c r="CI11" s="48">
        <v>153.86666666666667</v>
      </c>
      <c r="CJ11" s="48">
        <v>157.03333333333333</v>
      </c>
      <c r="CK11" s="48">
        <v>160.16666666666666</v>
      </c>
      <c r="CL11" s="48">
        <v>162.76666666666668</v>
      </c>
      <c r="CM11" s="48">
        <v>164.46666666666667</v>
      </c>
      <c r="CN11" s="48">
        <v>166.43333333333334</v>
      </c>
      <c r="CO11" s="48">
        <v>168.4</v>
      </c>
      <c r="CP11" s="48">
        <v>169.73333333333335</v>
      </c>
      <c r="CQ11" s="48">
        <v>170.56666666666666</v>
      </c>
      <c r="CR11" s="48">
        <v>170.70000000000002</v>
      </c>
      <c r="CS11" s="48">
        <v>170.43333333333334</v>
      </c>
      <c r="CT11" s="48">
        <v>170.29999999999998</v>
      </c>
      <c r="CU11" s="48">
        <v>169.76666666666668</v>
      </c>
      <c r="CV11" s="48">
        <v>169.86666666666667</v>
      </c>
      <c r="CW11" s="48">
        <v>170.46666666666667</v>
      </c>
      <c r="CX11" s="48">
        <v>170.53333333333333</v>
      </c>
      <c r="CY11" s="48">
        <v>171</v>
      </c>
      <c r="CZ11" s="48">
        <v>170.56666666666666</v>
      </c>
      <c r="DA11" s="48">
        <v>171.66666666666666</v>
      </c>
      <c r="DB11" s="48">
        <v>171</v>
      </c>
      <c r="DC11" s="48">
        <v>170.53333333333333</v>
      </c>
      <c r="DD11" s="48">
        <v>169.9</v>
      </c>
      <c r="DE11" s="48">
        <v>168.13333333333335</v>
      </c>
      <c r="DF11" s="48">
        <v>165.63333333333333</v>
      </c>
      <c r="DG11" s="48">
        <v>163.80000000000001</v>
      </c>
      <c r="DH11" s="48">
        <v>162.83333333333334</v>
      </c>
      <c r="DI11" s="48">
        <v>160.1</v>
      </c>
      <c r="DJ11" s="48">
        <v>159.5</v>
      </c>
      <c r="DK11" s="48">
        <v>159.69999999999999</v>
      </c>
      <c r="DL11" s="48">
        <v>160.43333333333331</v>
      </c>
      <c r="DM11" s="48">
        <v>161.43333333333334</v>
      </c>
      <c r="DN11" s="48">
        <v>164.1</v>
      </c>
      <c r="DO11" s="48">
        <v>165.8</v>
      </c>
      <c r="DP11" s="48">
        <v>166.83333333333331</v>
      </c>
      <c r="DQ11" s="48">
        <v>166.86666666666667</v>
      </c>
      <c r="DR11" s="48">
        <v>166.83333333333334</v>
      </c>
      <c r="DS11" s="49">
        <v>165.93333333333331</v>
      </c>
      <c r="DT11" s="49">
        <v>153</v>
      </c>
      <c r="DU11" s="49">
        <v>146.80000000000001</v>
      </c>
      <c r="DV11" s="49">
        <v>142.66666666666669</v>
      </c>
      <c r="DW11" s="49">
        <v>139.86666666666667</v>
      </c>
      <c r="DX11" s="49">
        <v>138.23333333333335</v>
      </c>
      <c r="DY11" s="49">
        <v>138.1</v>
      </c>
      <c r="DZ11" s="49">
        <v>140.16666666666666</v>
      </c>
      <c r="EA11" s="49">
        <v>141.23333333333332</v>
      </c>
      <c r="EB11" s="49">
        <v>142.30000000000001</v>
      </c>
      <c r="EC11" s="49">
        <v>144.4</v>
      </c>
      <c r="ED11" s="49">
        <v>146.16666666666666</v>
      </c>
      <c r="EE11" s="49">
        <v>147.46666666666667</v>
      </c>
      <c r="EF11" s="50">
        <v>147.8357</v>
      </c>
      <c r="EG11" s="50">
        <v>147.48599999999999</v>
      </c>
      <c r="EH11" s="50">
        <v>147.12639999999999</v>
      </c>
      <c r="EI11" s="50">
        <v>146.93770000000001</v>
      </c>
      <c r="EJ11" s="50">
        <v>146.66579999999999</v>
      </c>
      <c r="EK11" s="50">
        <v>146.22210000000001</v>
      </c>
      <c r="EL11" s="50">
        <v>145.71780000000001</v>
      </c>
      <c r="EM11" s="50">
        <v>145.21879999999999</v>
      </c>
      <c r="EN11" s="50">
        <v>144.8518</v>
      </c>
      <c r="EO11" s="50">
        <v>144.66540000000001</v>
      </c>
      <c r="EP11" s="50">
        <v>144.51769999999999</v>
      </c>
      <c r="EQ11" s="50">
        <v>144.4314</v>
      </c>
      <c r="ER11" s="50">
        <v>144.44159999999999</v>
      </c>
      <c r="ES11" s="50">
        <v>144.46639999999999</v>
      </c>
      <c r="ET11" s="50">
        <v>144.5643</v>
      </c>
      <c r="EU11" s="50">
        <v>144.74449999999999</v>
      </c>
      <c r="EV11" s="50">
        <v>144.95750000000001</v>
      </c>
      <c r="EW11" s="50">
        <v>145.13130000000001</v>
      </c>
      <c r="EX11" s="50">
        <v>145.29920000000001</v>
      </c>
      <c r="EY11" s="50">
        <v>145.48830000000001</v>
      </c>
      <c r="EZ11" s="50">
        <v>145.70920000000001</v>
      </c>
      <c r="FA11" s="50">
        <v>145.90799999999999</v>
      </c>
      <c r="FB11" s="50">
        <v>146.07140000000001</v>
      </c>
      <c r="FC11" s="50">
        <v>146.2123</v>
      </c>
      <c r="FD11" s="50">
        <v>146.31399999999999</v>
      </c>
      <c r="FE11" s="50">
        <v>146.33850000000001</v>
      </c>
      <c r="FF11" s="50">
        <v>146.34379999999999</v>
      </c>
    </row>
    <row r="12" spans="1:162" x14ac:dyDescent="0.2">
      <c r="A12" t="str">
        <f>'Baseline QTR'!A12</f>
        <v>KS_NAER</v>
      </c>
      <c r="B12" t="str">
        <f>'Baseline QTR'!B12</f>
        <v xml:space="preserve">      Aerospace</v>
      </c>
      <c r="C12" s="48">
        <v>114.1</v>
      </c>
      <c r="D12" s="48">
        <v>112.1</v>
      </c>
      <c r="E12" s="48">
        <v>111.6</v>
      </c>
      <c r="F12" s="48">
        <v>111.53333333333332</v>
      </c>
      <c r="G12" s="48">
        <v>112.5</v>
      </c>
      <c r="H12" s="48">
        <v>112.33333333333331</v>
      </c>
      <c r="I12" s="48">
        <v>113.26666666666668</v>
      </c>
      <c r="J12" s="48">
        <v>112.7</v>
      </c>
      <c r="K12" s="48">
        <v>112.23333333333332</v>
      </c>
      <c r="L12" s="48">
        <v>110.03333333333332</v>
      </c>
      <c r="M12" s="48">
        <v>108.26666666666668</v>
      </c>
      <c r="N12" s="48">
        <v>106.7</v>
      </c>
      <c r="O12" s="48">
        <v>104.73333333333332</v>
      </c>
      <c r="P12" s="48">
        <v>101.26666666666668</v>
      </c>
      <c r="Q12" s="48">
        <v>99.066666666666663</v>
      </c>
      <c r="R12" s="48">
        <v>94.2</v>
      </c>
      <c r="S12" s="48">
        <v>91.1</v>
      </c>
      <c r="T12" s="48">
        <v>88.8</v>
      </c>
      <c r="U12" s="48">
        <v>88</v>
      </c>
      <c r="V12" s="48">
        <v>88.433333333333337</v>
      </c>
      <c r="W12" s="48">
        <v>87.666666666666657</v>
      </c>
      <c r="X12" s="48">
        <v>85.566666666666663</v>
      </c>
      <c r="Y12" s="48">
        <v>78.533333333333331</v>
      </c>
      <c r="Z12" s="48">
        <v>63</v>
      </c>
      <c r="AA12" s="48">
        <v>78.566666666666663</v>
      </c>
      <c r="AB12" s="48">
        <v>80.466666666666669</v>
      </c>
      <c r="AC12" s="48">
        <v>84.533333333333331</v>
      </c>
      <c r="AD12" s="48">
        <v>90.5</v>
      </c>
      <c r="AE12" s="48">
        <v>95.5</v>
      </c>
      <c r="AF12" s="48">
        <v>98.666666666666686</v>
      </c>
      <c r="AG12" s="48">
        <v>103.5</v>
      </c>
      <c r="AH12" s="48">
        <v>108.03333333333332</v>
      </c>
      <c r="AI12" s="48">
        <v>108.03333333333332</v>
      </c>
      <c r="AJ12" s="48">
        <v>108.6</v>
      </c>
      <c r="AK12" s="48">
        <v>108.1</v>
      </c>
      <c r="AL12" s="48">
        <v>106.46666666666668</v>
      </c>
      <c r="AM12" s="48">
        <v>101.83333333333331</v>
      </c>
      <c r="AN12" s="48">
        <v>96.5</v>
      </c>
      <c r="AO12" s="48">
        <v>91.4</v>
      </c>
      <c r="AP12" s="48">
        <v>88.266666666666666</v>
      </c>
      <c r="AQ12" s="48">
        <v>81</v>
      </c>
      <c r="AR12" s="48">
        <v>83.666666666666671</v>
      </c>
      <c r="AS12" s="48">
        <v>82.6</v>
      </c>
      <c r="AT12" s="48">
        <v>82.7</v>
      </c>
      <c r="AU12" s="48">
        <v>83.36666666666666</v>
      </c>
      <c r="AV12" s="48">
        <v>83.633333333333326</v>
      </c>
      <c r="AW12" s="48">
        <v>84.233333333333334</v>
      </c>
      <c r="AX12" s="48">
        <v>82.8</v>
      </c>
      <c r="AY12" s="48">
        <v>76.866666666666674</v>
      </c>
      <c r="AZ12" s="48">
        <v>73.833333333333329</v>
      </c>
      <c r="BA12" s="48">
        <v>70.733333333333334</v>
      </c>
      <c r="BB12" s="48">
        <v>69.066666666666663</v>
      </c>
      <c r="BC12" s="48">
        <v>65.866666666666674</v>
      </c>
      <c r="BD12" s="48">
        <v>63.466666666666669</v>
      </c>
      <c r="BE12" s="48">
        <v>61.166666666666671</v>
      </c>
      <c r="BF12" s="48">
        <v>59.733333333333334</v>
      </c>
      <c r="BG12" s="48">
        <v>58.766666666666666</v>
      </c>
      <c r="BH12" s="48">
        <v>58.333333333333329</v>
      </c>
      <c r="BI12" s="48">
        <v>58.466666666666669</v>
      </c>
      <c r="BJ12" s="48">
        <v>59.733333333333334</v>
      </c>
      <c r="BK12" s="48">
        <v>61.266666666666666</v>
      </c>
      <c r="BL12" s="48">
        <v>62.7</v>
      </c>
      <c r="BM12" s="48">
        <v>59.9</v>
      </c>
      <c r="BN12" s="48">
        <v>66.266666666666666</v>
      </c>
      <c r="BO12" s="48">
        <v>67.933333333333337</v>
      </c>
      <c r="BP12" s="48">
        <v>68.666666666666657</v>
      </c>
      <c r="BQ12" s="48">
        <v>70.3</v>
      </c>
      <c r="BR12" s="48">
        <v>72.166666666666671</v>
      </c>
      <c r="BS12" s="48">
        <v>73.733333333333334</v>
      </c>
      <c r="BT12" s="48">
        <v>74.766666666666666</v>
      </c>
      <c r="BU12" s="48">
        <v>76.733333333333334</v>
      </c>
      <c r="BV12" s="48">
        <v>78.36666666666666</v>
      </c>
      <c r="BW12" s="48">
        <v>79.666666666666671</v>
      </c>
      <c r="BX12" s="48">
        <v>80.033333333333331</v>
      </c>
      <c r="BY12" s="48">
        <v>81.233333333333334</v>
      </c>
      <c r="BZ12" s="48">
        <v>73.400000000000006</v>
      </c>
      <c r="CA12" s="48">
        <v>80.833333333333329</v>
      </c>
      <c r="CB12" s="48">
        <v>79.033333333333331</v>
      </c>
      <c r="CC12" s="48">
        <v>78.099999999999994</v>
      </c>
      <c r="CD12" s="48">
        <v>77.333333333333329</v>
      </c>
      <c r="CE12" s="48">
        <v>76.866666666666674</v>
      </c>
      <c r="CF12" s="48">
        <v>76.266666666666666</v>
      </c>
      <c r="CG12" s="48">
        <v>76.599999999999994</v>
      </c>
      <c r="CH12" s="48">
        <v>77.266666666666666</v>
      </c>
      <c r="CI12" s="48">
        <v>78.466666666666669</v>
      </c>
      <c r="CJ12" s="48">
        <v>80.566666666666663</v>
      </c>
      <c r="CK12" s="48">
        <v>83.7</v>
      </c>
      <c r="CL12" s="48">
        <v>85.600000000000009</v>
      </c>
      <c r="CM12" s="48">
        <v>86.766666666666666</v>
      </c>
      <c r="CN12" s="48">
        <v>88.066666666666663</v>
      </c>
      <c r="CO12" s="48">
        <v>90.4</v>
      </c>
      <c r="CP12" s="48">
        <v>91.4</v>
      </c>
      <c r="CQ12" s="48">
        <v>91.633333333333326</v>
      </c>
      <c r="CR12" s="48">
        <v>91.26666666666668</v>
      </c>
      <c r="CS12" s="48">
        <v>90.933333333333337</v>
      </c>
      <c r="CT12" s="48">
        <v>89.566666666666663</v>
      </c>
      <c r="CU12" s="48">
        <v>88.766666666666666</v>
      </c>
      <c r="CV12" s="48">
        <v>88.63333333333334</v>
      </c>
      <c r="CW12" s="48">
        <v>89.2</v>
      </c>
      <c r="CX12" s="48">
        <v>88.63333333333334</v>
      </c>
      <c r="CY12" s="48">
        <v>88.333333333333329</v>
      </c>
      <c r="CZ12" s="48">
        <v>88.166666666666671</v>
      </c>
      <c r="DA12" s="48">
        <v>88.5</v>
      </c>
      <c r="DB12" s="48">
        <v>87.6</v>
      </c>
      <c r="DC12" s="48">
        <v>87.033333333333331</v>
      </c>
      <c r="DD12" s="48">
        <v>86.066666666666663</v>
      </c>
      <c r="DE12" s="48">
        <v>84.666666666666671</v>
      </c>
      <c r="DF12" s="48">
        <v>82.033333333333331</v>
      </c>
      <c r="DG12" s="48">
        <v>80.733333333333334</v>
      </c>
      <c r="DH12" s="48">
        <v>79</v>
      </c>
      <c r="DI12" s="48">
        <v>77.166666666666671</v>
      </c>
      <c r="DJ12" s="48">
        <v>75.833333333333329</v>
      </c>
      <c r="DK12" s="48">
        <v>76.2</v>
      </c>
      <c r="DL12" s="48">
        <v>76.8</v>
      </c>
      <c r="DM12" s="48">
        <v>78.3</v>
      </c>
      <c r="DN12" s="48">
        <v>79.7</v>
      </c>
      <c r="DO12" s="48">
        <v>80.833333333333329</v>
      </c>
      <c r="DP12" s="48">
        <v>81.933333333333337</v>
      </c>
      <c r="DQ12" s="48">
        <v>82.766666666666666</v>
      </c>
      <c r="DR12" s="48">
        <v>82.233333333333334</v>
      </c>
      <c r="DS12" s="49">
        <v>82.266666666666666</v>
      </c>
      <c r="DT12" s="49">
        <v>77.266666666666666</v>
      </c>
      <c r="DU12" s="49">
        <v>71.266666666666666</v>
      </c>
      <c r="DV12" s="49">
        <v>66.333333333333329</v>
      </c>
      <c r="DW12" s="49">
        <v>63.7</v>
      </c>
      <c r="DX12" s="49">
        <v>62.466666666666669</v>
      </c>
      <c r="DY12" s="49">
        <v>62.3</v>
      </c>
      <c r="DZ12" s="49">
        <v>63.066666666666663</v>
      </c>
      <c r="EA12" s="49">
        <v>64.066666666666663</v>
      </c>
      <c r="EB12" s="49">
        <v>65.400000000000006</v>
      </c>
      <c r="EC12" s="49">
        <v>68.13333333333334</v>
      </c>
      <c r="ED12" s="49">
        <v>69.366666666666674</v>
      </c>
      <c r="EE12" s="49">
        <v>69.633333333333326</v>
      </c>
      <c r="EF12" s="50">
        <v>70.565899999999999</v>
      </c>
      <c r="EG12" s="50">
        <v>71.44426</v>
      </c>
      <c r="EH12" s="50">
        <v>72.180840000000003</v>
      </c>
      <c r="EI12" s="50">
        <v>72.763369999999995</v>
      </c>
      <c r="EJ12" s="50">
        <v>73.294030000000006</v>
      </c>
      <c r="EK12" s="50">
        <v>73.696730000000002</v>
      </c>
      <c r="EL12" s="50">
        <v>74.047219999999996</v>
      </c>
      <c r="EM12" s="50">
        <v>74.359979999999993</v>
      </c>
      <c r="EN12" s="50">
        <v>74.66619</v>
      </c>
      <c r="EO12" s="50">
        <v>74.955160000000006</v>
      </c>
      <c r="EP12" s="50">
        <v>75.214190000000002</v>
      </c>
      <c r="EQ12" s="50">
        <v>75.478679999999997</v>
      </c>
      <c r="ER12" s="50">
        <v>75.715630000000004</v>
      </c>
      <c r="ES12" s="50">
        <v>75.933199999999999</v>
      </c>
      <c r="ET12" s="50">
        <v>76.138580000000005</v>
      </c>
      <c r="EU12" s="50">
        <v>76.328890000000001</v>
      </c>
      <c r="EV12" s="50">
        <v>76.500709999999998</v>
      </c>
      <c r="EW12" s="50">
        <v>76.647980000000004</v>
      </c>
      <c r="EX12" s="50">
        <v>76.784540000000007</v>
      </c>
      <c r="EY12" s="50">
        <v>76.913970000000006</v>
      </c>
      <c r="EZ12" s="50">
        <v>77.054479999999998</v>
      </c>
      <c r="FA12" s="50">
        <v>77.186809999999994</v>
      </c>
      <c r="FB12" s="50">
        <v>77.303479999999993</v>
      </c>
      <c r="FC12" s="50">
        <v>77.424270000000007</v>
      </c>
      <c r="FD12" s="50">
        <v>77.532049999999998</v>
      </c>
      <c r="FE12" s="50">
        <v>77.574719999999999</v>
      </c>
      <c r="FF12" s="50">
        <v>77.613150000000005</v>
      </c>
    </row>
    <row r="13" spans="1:162" x14ac:dyDescent="0.2">
      <c r="A13" t="str">
        <f>'Baseline QTR'!A13</f>
        <v>KS_NSRV</v>
      </c>
      <c r="B13" t="str">
        <f>'Baseline QTR'!B13</f>
        <v xml:space="preserve"> Services providing</v>
      </c>
      <c r="C13" s="48">
        <v>821.03333333333342</v>
      </c>
      <c r="D13" s="48">
        <v>829.99999999999989</v>
      </c>
      <c r="E13" s="48">
        <v>838.6</v>
      </c>
      <c r="F13" s="48">
        <v>838.60000000000014</v>
      </c>
      <c r="G13" s="48">
        <v>838.36666666666667</v>
      </c>
      <c r="H13" s="48">
        <v>843.13333333333344</v>
      </c>
      <c r="I13" s="48">
        <v>845.46666666666658</v>
      </c>
      <c r="J13" s="48">
        <v>848.03333333333342</v>
      </c>
      <c r="K13" s="48">
        <v>857.43333333333328</v>
      </c>
      <c r="L13" s="48">
        <v>858.83333333333337</v>
      </c>
      <c r="M13" s="48">
        <v>858.4</v>
      </c>
      <c r="N13" s="48">
        <v>866.5333333333333</v>
      </c>
      <c r="O13" s="48">
        <v>874.4666666666667</v>
      </c>
      <c r="P13" s="48">
        <v>882.09999999999991</v>
      </c>
      <c r="Q13" s="48">
        <v>895.73333333333335</v>
      </c>
      <c r="R13" s="48">
        <v>889.06666666666661</v>
      </c>
      <c r="S13" s="48">
        <v>898.76666666666665</v>
      </c>
      <c r="T13" s="48">
        <v>905.0333333333333</v>
      </c>
      <c r="U13" s="48">
        <v>909.06666666666683</v>
      </c>
      <c r="V13" s="48">
        <v>920.83333333333326</v>
      </c>
      <c r="W13" s="48">
        <v>927.69999999999993</v>
      </c>
      <c r="X13" s="48">
        <v>930.23333333333323</v>
      </c>
      <c r="Y13" s="48">
        <v>936.86666666666667</v>
      </c>
      <c r="Z13" s="48">
        <v>946.93333333333328</v>
      </c>
      <c r="AA13" s="48">
        <v>958</v>
      </c>
      <c r="AB13" s="48">
        <v>962.59999999999991</v>
      </c>
      <c r="AC13" s="48">
        <v>970.9</v>
      </c>
      <c r="AD13" s="48">
        <v>984.43333333333339</v>
      </c>
      <c r="AE13" s="48">
        <v>990.7</v>
      </c>
      <c r="AF13" s="48">
        <v>1008.6666666666666</v>
      </c>
      <c r="AG13" s="48">
        <v>1015.8</v>
      </c>
      <c r="AH13" s="48">
        <v>1027.7333333333331</v>
      </c>
      <c r="AI13" s="48">
        <v>1038.5333333333335</v>
      </c>
      <c r="AJ13" s="48">
        <v>1052.1666666666665</v>
      </c>
      <c r="AK13" s="48">
        <v>1062.3999999999999</v>
      </c>
      <c r="AL13" s="48">
        <v>1074.0666666666666</v>
      </c>
      <c r="AM13" s="48">
        <v>1084.7666666666667</v>
      </c>
      <c r="AN13" s="48">
        <v>1092.3666666666668</v>
      </c>
      <c r="AO13" s="48">
        <v>1107.2333333333333</v>
      </c>
      <c r="AP13" s="48">
        <v>1119.0333333333333</v>
      </c>
      <c r="AQ13" s="48">
        <v>1131.2666666666669</v>
      </c>
      <c r="AR13" s="48">
        <v>1136.5999999999999</v>
      </c>
      <c r="AS13" s="48">
        <v>1144.7</v>
      </c>
      <c r="AT13" s="48">
        <v>1152.1666666666667</v>
      </c>
      <c r="AU13" s="48">
        <v>1147.2</v>
      </c>
      <c r="AV13" s="48">
        <v>1141</v>
      </c>
      <c r="AW13" s="48">
        <v>1129.2333333333333</v>
      </c>
      <c r="AX13" s="48">
        <v>1115.4333333333334</v>
      </c>
      <c r="AY13" s="48">
        <v>1108.1666666666665</v>
      </c>
      <c r="AZ13" s="48">
        <v>1105.5</v>
      </c>
      <c r="BA13" s="48">
        <v>1113.5666666666666</v>
      </c>
      <c r="BB13" s="48">
        <v>1113.5666666666666</v>
      </c>
      <c r="BC13" s="48">
        <v>1116</v>
      </c>
      <c r="BD13" s="48">
        <v>1114.5333333333333</v>
      </c>
      <c r="BE13" s="48">
        <v>1116.2666666666667</v>
      </c>
      <c r="BF13" s="48">
        <v>1120.1666666666667</v>
      </c>
      <c r="BG13" s="48">
        <v>1120.5</v>
      </c>
      <c r="BH13" s="48">
        <v>1126.4333333333334</v>
      </c>
      <c r="BI13" s="48">
        <v>1129.0999999999999</v>
      </c>
      <c r="BJ13" s="48">
        <v>1135.0666666666666</v>
      </c>
      <c r="BK13" s="48">
        <v>1138.8</v>
      </c>
      <c r="BL13" s="48">
        <v>1146.3333333333333</v>
      </c>
      <c r="BM13" s="48">
        <v>1154.7666666666667</v>
      </c>
      <c r="BN13" s="48">
        <v>1161.5</v>
      </c>
      <c r="BO13" s="48">
        <v>1167.6333333333332</v>
      </c>
      <c r="BP13" s="48">
        <v>1174.3333333333333</v>
      </c>
      <c r="BQ13" s="48">
        <v>1181.1666666666667</v>
      </c>
      <c r="BR13" s="48">
        <v>1187</v>
      </c>
      <c r="BS13" s="48">
        <v>1197.5666666666666</v>
      </c>
      <c r="BT13" s="48">
        <v>1203.6333333333334</v>
      </c>
      <c r="BU13" s="48">
        <v>1210.2666666666667</v>
      </c>
      <c r="BV13" s="48">
        <v>1218.2666666666667</v>
      </c>
      <c r="BW13" s="48">
        <v>1227.6999999999998</v>
      </c>
      <c r="BX13" s="48">
        <v>1228.9333333333334</v>
      </c>
      <c r="BY13" s="48">
        <v>1233.9000000000001</v>
      </c>
      <c r="BZ13" s="48">
        <v>1222.7666666666669</v>
      </c>
      <c r="CA13" s="48">
        <v>1205.8666666666666</v>
      </c>
      <c r="CB13" s="48">
        <v>1186.0666666666666</v>
      </c>
      <c r="CC13" s="48">
        <v>1177.8333333333333</v>
      </c>
      <c r="CD13" s="48">
        <v>1174.0333333333333</v>
      </c>
      <c r="CE13" s="48">
        <v>1170.9333333333334</v>
      </c>
      <c r="CF13" s="48">
        <v>1178.5999999999999</v>
      </c>
      <c r="CG13" s="48">
        <v>1180.8</v>
      </c>
      <c r="CH13" s="48">
        <v>1188.4666666666667</v>
      </c>
      <c r="CI13" s="48">
        <v>1192.1666666666667</v>
      </c>
      <c r="CJ13" s="48">
        <v>1198.6333333333334</v>
      </c>
      <c r="CK13" s="48">
        <v>1202.5</v>
      </c>
      <c r="CL13" s="48">
        <v>1207.8000000000002</v>
      </c>
      <c r="CM13" s="48">
        <v>1214.5999999999999</v>
      </c>
      <c r="CN13" s="48">
        <v>1224.1999999999998</v>
      </c>
      <c r="CO13" s="48">
        <v>1227.5666666666666</v>
      </c>
      <c r="CP13" s="48">
        <v>1237.7333333333333</v>
      </c>
      <c r="CQ13" s="48">
        <v>1245.5666666666668</v>
      </c>
      <c r="CR13" s="48">
        <v>1253.8999999999999</v>
      </c>
      <c r="CS13" s="48">
        <v>1261.7999999999997</v>
      </c>
      <c r="CT13" s="48">
        <v>1273.8666666666668</v>
      </c>
      <c r="CU13" s="48">
        <v>1283.1666666666667</v>
      </c>
      <c r="CV13" s="48">
        <v>1286.7666666666667</v>
      </c>
      <c r="CW13" s="48">
        <v>1300.7666666666667</v>
      </c>
      <c r="CX13" s="48">
        <v>1307.0333333333333</v>
      </c>
      <c r="CY13" s="48">
        <v>1315.9333333333334</v>
      </c>
      <c r="CZ13" s="48">
        <v>1327.9666666666667</v>
      </c>
      <c r="DA13" s="48">
        <v>1341.7333333333331</v>
      </c>
      <c r="DB13" s="48">
        <v>1351.5333333333333</v>
      </c>
      <c r="DC13" s="48">
        <v>1363.2333333333331</v>
      </c>
      <c r="DD13" s="48">
        <v>1378</v>
      </c>
      <c r="DE13" s="48">
        <v>1389.4333333333334</v>
      </c>
      <c r="DF13" s="48">
        <v>1398.333333333333</v>
      </c>
      <c r="DG13" s="48">
        <v>1408.7666666666667</v>
      </c>
      <c r="DH13" s="48">
        <v>1423.2333333333331</v>
      </c>
      <c r="DI13" s="48">
        <v>1432.2</v>
      </c>
      <c r="DJ13" s="48">
        <v>1438.7333333333331</v>
      </c>
      <c r="DK13" s="48">
        <v>1449.7333333333331</v>
      </c>
      <c r="DL13" s="48">
        <v>1455.2333333333333</v>
      </c>
      <c r="DM13" s="48">
        <v>1461.7666666666667</v>
      </c>
      <c r="DN13" s="48">
        <v>1468.0666666666666</v>
      </c>
      <c r="DO13" s="48">
        <v>1475.0333333333333</v>
      </c>
      <c r="DP13" s="48">
        <v>1487.2</v>
      </c>
      <c r="DQ13" s="48">
        <v>1501.3333333333333</v>
      </c>
      <c r="DR13" s="48">
        <v>1505.9666666666667</v>
      </c>
      <c r="DS13" s="49">
        <v>1511.5</v>
      </c>
      <c r="DT13" s="49">
        <v>1336.7</v>
      </c>
      <c r="DU13" s="49">
        <v>1386.4333333333334</v>
      </c>
      <c r="DV13" s="49">
        <v>1400.4</v>
      </c>
      <c r="DW13" s="49">
        <v>1402.2333333333333</v>
      </c>
      <c r="DX13" s="49">
        <v>1426.8333333333333</v>
      </c>
      <c r="DY13" s="49">
        <v>1461.7666666666667</v>
      </c>
      <c r="DZ13" s="49">
        <v>1489.0333333333333</v>
      </c>
      <c r="EA13" s="49">
        <v>1497.3000000000002</v>
      </c>
      <c r="EB13" s="49">
        <v>1511.6333333333332</v>
      </c>
      <c r="EC13" s="49">
        <v>1529.9333333333334</v>
      </c>
      <c r="ED13" s="49">
        <v>1526.9333333333334</v>
      </c>
      <c r="EE13" s="49">
        <v>1537.3</v>
      </c>
      <c r="EF13" s="50">
        <v>1542.5029999999999</v>
      </c>
      <c r="EG13" s="50">
        <v>1526.634</v>
      </c>
      <c r="EH13" s="50">
        <v>1509.6279999999999</v>
      </c>
      <c r="EI13" s="50">
        <v>1493.713</v>
      </c>
      <c r="EJ13" s="50">
        <v>1484.4870000000001</v>
      </c>
      <c r="EK13" s="50">
        <v>1481.673</v>
      </c>
      <c r="EL13" s="50">
        <v>1480.5150000000001</v>
      </c>
      <c r="EM13" s="50">
        <v>1477.9269999999999</v>
      </c>
      <c r="EN13" s="50">
        <v>1477.0409999999999</v>
      </c>
      <c r="EO13" s="50">
        <v>1479.028</v>
      </c>
      <c r="EP13" s="50">
        <v>1481.078</v>
      </c>
      <c r="EQ13" s="50">
        <v>1484.5830000000001</v>
      </c>
      <c r="ER13" s="50">
        <v>1488.8879999999999</v>
      </c>
      <c r="ES13" s="50">
        <v>1492.5719999999999</v>
      </c>
      <c r="ET13" s="50">
        <v>1498.0260000000001</v>
      </c>
      <c r="EU13" s="50">
        <v>1504.973</v>
      </c>
      <c r="EV13" s="50">
        <v>1512.4369999999999</v>
      </c>
      <c r="EW13" s="50">
        <v>1520.155</v>
      </c>
      <c r="EX13" s="50">
        <v>1530.1769999999999</v>
      </c>
      <c r="EY13" s="50">
        <v>1541.2429999999999</v>
      </c>
      <c r="EZ13" s="50">
        <v>1552.5450000000001</v>
      </c>
      <c r="FA13" s="50">
        <v>1563.771</v>
      </c>
      <c r="FB13" s="50">
        <v>1574.4459999999999</v>
      </c>
      <c r="FC13" s="50">
        <v>1585.0139999999999</v>
      </c>
      <c r="FD13" s="50">
        <v>1595.08</v>
      </c>
      <c r="FE13" s="50">
        <v>1605.124</v>
      </c>
      <c r="FF13" s="50">
        <v>1614.586</v>
      </c>
    </row>
    <row r="14" spans="1:162" x14ac:dyDescent="0.2">
      <c r="A14" t="str">
        <f>'Baseline QTR'!A14</f>
        <v>KS_NTRD</v>
      </c>
      <c r="B14" t="str">
        <f>'Baseline QTR'!B14</f>
        <v xml:space="preserve">   Wholesale and retail trade</v>
      </c>
      <c r="C14" s="48">
        <v>176.4</v>
      </c>
      <c r="D14" s="48">
        <v>176.76666666666665</v>
      </c>
      <c r="E14" s="48">
        <v>177.4</v>
      </c>
      <c r="F14" s="48">
        <v>179.3</v>
      </c>
      <c r="G14" s="48">
        <v>175.56666666666666</v>
      </c>
      <c r="H14" s="48">
        <v>175.63333333333333</v>
      </c>
      <c r="I14" s="48">
        <v>175.16666666666666</v>
      </c>
      <c r="J14" s="48">
        <v>174.5</v>
      </c>
      <c r="K14" s="48">
        <v>176.26666666666668</v>
      </c>
      <c r="L14" s="48">
        <v>176.43333333333334</v>
      </c>
      <c r="M14" s="48">
        <v>175.3</v>
      </c>
      <c r="N14" s="48">
        <v>175.66666666666666</v>
      </c>
      <c r="O14" s="48">
        <v>176.46666666666667</v>
      </c>
      <c r="P14" s="48">
        <v>177.03333333333333</v>
      </c>
      <c r="Q14" s="48">
        <v>180.46666666666667</v>
      </c>
      <c r="R14" s="48">
        <v>177.43333333333334</v>
      </c>
      <c r="S14" s="48">
        <v>178.06666666666666</v>
      </c>
      <c r="T14" s="48">
        <v>178.93333333333334</v>
      </c>
      <c r="U14" s="48">
        <v>180.8</v>
      </c>
      <c r="V14" s="48">
        <v>181.4</v>
      </c>
      <c r="W14" s="48">
        <v>182.7</v>
      </c>
      <c r="X14" s="48">
        <v>183.76666666666665</v>
      </c>
      <c r="Y14" s="48">
        <v>185.7</v>
      </c>
      <c r="Z14" s="48">
        <v>187.36666666666667</v>
      </c>
      <c r="AA14" s="48">
        <v>190.33333333333337</v>
      </c>
      <c r="AB14" s="48">
        <v>191.8</v>
      </c>
      <c r="AC14" s="48">
        <v>192.73333333333335</v>
      </c>
      <c r="AD14" s="48">
        <v>194.26666666666668</v>
      </c>
      <c r="AE14" s="48">
        <v>193.3</v>
      </c>
      <c r="AF14" s="48">
        <v>198.33333333333337</v>
      </c>
      <c r="AG14" s="48">
        <v>199.96666666666667</v>
      </c>
      <c r="AH14" s="48">
        <v>203.36666666666667</v>
      </c>
      <c r="AI14" s="48">
        <v>202.73333333333335</v>
      </c>
      <c r="AJ14" s="48">
        <v>205.23333333333335</v>
      </c>
      <c r="AK14" s="48">
        <v>207.1</v>
      </c>
      <c r="AL14" s="48">
        <v>210.86666666666667</v>
      </c>
      <c r="AM14" s="48">
        <v>211.8</v>
      </c>
      <c r="AN14" s="48">
        <v>212.96666666666667</v>
      </c>
      <c r="AO14" s="48">
        <v>216.03333333333333</v>
      </c>
      <c r="AP14" s="48">
        <v>219.03333333333333</v>
      </c>
      <c r="AQ14" s="48">
        <v>220</v>
      </c>
      <c r="AR14" s="48">
        <v>221.13333333333333</v>
      </c>
      <c r="AS14" s="48">
        <v>221.16666666666663</v>
      </c>
      <c r="AT14" s="48">
        <v>222.76666666666668</v>
      </c>
      <c r="AU14" s="48">
        <v>220.9</v>
      </c>
      <c r="AV14" s="48">
        <v>218.6</v>
      </c>
      <c r="AW14" s="48">
        <v>214.63333333333333</v>
      </c>
      <c r="AX14" s="48">
        <v>208.8</v>
      </c>
      <c r="AY14" s="48">
        <v>204.53333333333333</v>
      </c>
      <c r="AZ14" s="48">
        <v>201.23333333333332</v>
      </c>
      <c r="BA14" s="48">
        <v>207.5</v>
      </c>
      <c r="BB14" s="48">
        <v>206</v>
      </c>
      <c r="BC14" s="48">
        <v>206.26666666666665</v>
      </c>
      <c r="BD14" s="48">
        <v>204.96666666666667</v>
      </c>
      <c r="BE14" s="48">
        <v>205.53333333333333</v>
      </c>
      <c r="BF14" s="48">
        <v>205.63333333333333</v>
      </c>
      <c r="BG14" s="48">
        <v>205.3</v>
      </c>
      <c r="BH14" s="48">
        <v>206.43333333333337</v>
      </c>
      <c r="BI14" s="48">
        <v>206.3</v>
      </c>
      <c r="BJ14" s="48">
        <v>206.46666666666667</v>
      </c>
      <c r="BK14" s="48">
        <v>207.23333333333332</v>
      </c>
      <c r="BL14" s="48">
        <v>208.7</v>
      </c>
      <c r="BM14" s="48">
        <v>210.23333333333332</v>
      </c>
      <c r="BN14" s="48">
        <v>211.56666666666663</v>
      </c>
      <c r="BO14" s="48">
        <v>211.9</v>
      </c>
      <c r="BP14" s="48">
        <v>212</v>
      </c>
      <c r="BQ14" s="48">
        <v>212.3</v>
      </c>
      <c r="BR14" s="48">
        <v>212.33333333333337</v>
      </c>
      <c r="BS14" s="48">
        <v>214.66666666666663</v>
      </c>
      <c r="BT14" s="48">
        <v>215.23333333333335</v>
      </c>
      <c r="BU14" s="48">
        <v>216.26666666666668</v>
      </c>
      <c r="BV14" s="48">
        <v>217.6</v>
      </c>
      <c r="BW14" s="48">
        <v>219.73333333333332</v>
      </c>
      <c r="BX14" s="48">
        <v>217.76666666666668</v>
      </c>
      <c r="BY14" s="48">
        <v>217.8</v>
      </c>
      <c r="BZ14" s="48">
        <v>213.9</v>
      </c>
      <c r="CA14" s="48">
        <v>208.06666666666663</v>
      </c>
      <c r="CB14" s="48">
        <v>202.93333333333337</v>
      </c>
      <c r="CC14" s="48">
        <v>201.36666666666667</v>
      </c>
      <c r="CD14" s="48">
        <v>199.03333333333333</v>
      </c>
      <c r="CE14" s="48">
        <v>196.7</v>
      </c>
      <c r="CF14" s="48">
        <v>197.33333333333337</v>
      </c>
      <c r="CG14" s="48">
        <v>196.8</v>
      </c>
      <c r="CH14" s="48">
        <v>198.16666666666663</v>
      </c>
      <c r="CI14" s="48">
        <v>198.86666666666667</v>
      </c>
      <c r="CJ14" s="48">
        <v>199.63333333333333</v>
      </c>
      <c r="CK14" s="48">
        <v>199.76666666666668</v>
      </c>
      <c r="CL14" s="48">
        <v>199.9</v>
      </c>
      <c r="CM14" s="48">
        <v>200.8</v>
      </c>
      <c r="CN14" s="48">
        <v>202.5</v>
      </c>
      <c r="CO14" s="48">
        <v>203.7</v>
      </c>
      <c r="CP14" s="48">
        <v>204.96666666666667</v>
      </c>
      <c r="CQ14" s="48">
        <v>206.33333333333337</v>
      </c>
      <c r="CR14" s="48">
        <v>207.6</v>
      </c>
      <c r="CS14" s="48">
        <v>209.2</v>
      </c>
      <c r="CT14" s="48">
        <v>211.6</v>
      </c>
      <c r="CU14" s="48">
        <v>212.06666666666663</v>
      </c>
      <c r="CV14" s="48">
        <v>211.73333333333332</v>
      </c>
      <c r="CW14" s="48">
        <v>213.56666666666663</v>
      </c>
      <c r="CX14" s="48">
        <v>214.56666666666663</v>
      </c>
      <c r="CY14" s="48">
        <v>215.86666666666667</v>
      </c>
      <c r="CZ14" s="48">
        <v>216.96666666666667</v>
      </c>
      <c r="DA14" s="48">
        <v>218.4</v>
      </c>
      <c r="DB14" s="48">
        <v>218.43333333333337</v>
      </c>
      <c r="DC14" s="48">
        <v>218.3</v>
      </c>
      <c r="DD14" s="48">
        <v>219.66666666666663</v>
      </c>
      <c r="DE14" s="48">
        <v>219.86666666666667</v>
      </c>
      <c r="DF14" s="48">
        <v>220.7</v>
      </c>
      <c r="DG14" s="48">
        <v>221.36666666666667</v>
      </c>
      <c r="DH14" s="48">
        <v>222.03333333333333</v>
      </c>
      <c r="DI14" s="48">
        <v>222.23333333333332</v>
      </c>
      <c r="DJ14" s="48">
        <v>222.16666666666663</v>
      </c>
      <c r="DK14" s="48">
        <v>223.16666666666663</v>
      </c>
      <c r="DL14" s="48">
        <v>221.96666666666667</v>
      </c>
      <c r="DM14" s="48">
        <v>221.86666666666667</v>
      </c>
      <c r="DN14" s="48">
        <v>220.83333333333331</v>
      </c>
      <c r="DO14" s="48">
        <v>223.1</v>
      </c>
      <c r="DP14" s="48">
        <v>220.5</v>
      </c>
      <c r="DQ14" s="48">
        <v>218.76666666666668</v>
      </c>
      <c r="DR14" s="48">
        <v>218.46666666666667</v>
      </c>
      <c r="DS14" s="49">
        <v>218.6</v>
      </c>
      <c r="DT14" s="49">
        <v>193.66666666666669</v>
      </c>
      <c r="DU14" s="49">
        <v>205.7</v>
      </c>
      <c r="DV14" s="49">
        <v>209.7</v>
      </c>
      <c r="DW14" s="49">
        <v>212.66666666666663</v>
      </c>
      <c r="DX14" s="49">
        <v>216.3</v>
      </c>
      <c r="DY14" s="49">
        <v>217.2</v>
      </c>
      <c r="DZ14" s="49">
        <v>219</v>
      </c>
      <c r="EA14" s="49">
        <v>211.96666666666667</v>
      </c>
      <c r="EB14" s="49">
        <v>212.33333333333337</v>
      </c>
      <c r="EC14" s="49">
        <v>212.63333333333333</v>
      </c>
      <c r="ED14" s="49">
        <v>210.96666666666667</v>
      </c>
      <c r="EE14" s="49">
        <v>212.8</v>
      </c>
      <c r="EF14" s="50">
        <v>214.07560000000001</v>
      </c>
      <c r="EG14" s="50">
        <v>208.1199</v>
      </c>
      <c r="EH14" s="50">
        <v>205.74090000000001</v>
      </c>
      <c r="EI14" s="50">
        <v>203.6446</v>
      </c>
      <c r="EJ14" s="50">
        <v>202.00550000000001</v>
      </c>
      <c r="EK14" s="50">
        <v>200.43629999999999</v>
      </c>
      <c r="EL14" s="50">
        <v>198.0694</v>
      </c>
      <c r="EM14" s="50">
        <v>195.92080000000001</v>
      </c>
      <c r="EN14" s="50">
        <v>194.4504</v>
      </c>
      <c r="EO14" s="50">
        <v>194.3074</v>
      </c>
      <c r="EP14" s="50">
        <v>193.71459999999999</v>
      </c>
      <c r="EQ14" s="50">
        <v>192.3347</v>
      </c>
      <c r="ER14" s="50">
        <v>191.70140000000001</v>
      </c>
      <c r="ES14" s="50">
        <v>191.08789999999999</v>
      </c>
      <c r="ET14" s="50">
        <v>190.9023</v>
      </c>
      <c r="EU14" s="50">
        <v>190.96</v>
      </c>
      <c r="EV14" s="50">
        <v>191.37450000000001</v>
      </c>
      <c r="EW14" s="50">
        <v>191.5712</v>
      </c>
      <c r="EX14" s="50">
        <v>191.69640000000001</v>
      </c>
      <c r="EY14" s="50">
        <v>191.78620000000001</v>
      </c>
      <c r="EZ14" s="50">
        <v>192.14940000000001</v>
      </c>
      <c r="FA14" s="50">
        <v>192.52690000000001</v>
      </c>
      <c r="FB14" s="50">
        <v>192.88800000000001</v>
      </c>
      <c r="FC14" s="50">
        <v>193.01650000000001</v>
      </c>
      <c r="FD14" s="50">
        <v>193.2474</v>
      </c>
      <c r="FE14" s="50">
        <v>193.39779999999999</v>
      </c>
      <c r="FF14" s="50">
        <v>193.46700000000001</v>
      </c>
    </row>
    <row r="15" spans="1:162" x14ac:dyDescent="0.2">
      <c r="A15" t="str">
        <f>'Baseline QTR'!A15</f>
        <v>KS_NTWU</v>
      </c>
      <c r="B15" t="str">
        <f>'Baseline QTR'!B15</f>
        <v xml:space="preserve">   Transportation and public utilities</v>
      </c>
      <c r="C15" s="48">
        <v>50.066666666666663</v>
      </c>
      <c r="D15" s="48">
        <v>51.966666666666669</v>
      </c>
      <c r="E15" s="48">
        <v>52.233333333333334</v>
      </c>
      <c r="F15" s="48">
        <v>50.866666666666667</v>
      </c>
      <c r="G15" s="48">
        <v>52.466666666666669</v>
      </c>
      <c r="H15" s="48">
        <v>52.133333333333333</v>
      </c>
      <c r="I15" s="48">
        <v>52.9</v>
      </c>
      <c r="J15" s="48">
        <v>52.133333333333333</v>
      </c>
      <c r="K15" s="48">
        <v>51.3</v>
      </c>
      <c r="L15" s="48">
        <v>51.43333333333333</v>
      </c>
      <c r="M15" s="48">
        <v>50.833333333333336</v>
      </c>
      <c r="N15" s="48">
        <v>50.333333333333336</v>
      </c>
      <c r="O15" s="48">
        <v>50.866666666666667</v>
      </c>
      <c r="P15" s="48">
        <v>49.9</v>
      </c>
      <c r="Q15" s="48">
        <v>50.8</v>
      </c>
      <c r="R15" s="48">
        <v>47.833333333333336</v>
      </c>
      <c r="S15" s="48">
        <v>50.2</v>
      </c>
      <c r="T15" s="48">
        <v>50.366666666666667</v>
      </c>
      <c r="U15" s="48">
        <v>50.366666666666667</v>
      </c>
      <c r="V15" s="48">
        <v>50.466666666666669</v>
      </c>
      <c r="W15" s="48">
        <v>50.266666666666666</v>
      </c>
      <c r="X15" s="48">
        <v>50.2</v>
      </c>
      <c r="Y15" s="48">
        <v>51.166666666666664</v>
      </c>
      <c r="Z15" s="48">
        <v>51.06666666666667</v>
      </c>
      <c r="AA15" s="48">
        <v>52.366666666666667</v>
      </c>
      <c r="AB15" s="48">
        <v>50.333333333333336</v>
      </c>
      <c r="AC15" s="48">
        <v>53</v>
      </c>
      <c r="AD15" s="48">
        <v>54.266666666666666</v>
      </c>
      <c r="AE15" s="48">
        <v>54.533333333333331</v>
      </c>
      <c r="AF15" s="48">
        <v>55</v>
      </c>
      <c r="AG15" s="48">
        <v>54.06666666666667</v>
      </c>
      <c r="AH15" s="48">
        <v>51.5</v>
      </c>
      <c r="AI15" s="48">
        <v>56.233333333333334</v>
      </c>
      <c r="AJ15" s="48">
        <v>56.7</v>
      </c>
      <c r="AK15" s="48">
        <v>57.1</v>
      </c>
      <c r="AL15" s="48">
        <v>56.766666666666666</v>
      </c>
      <c r="AM15" s="48">
        <v>57.7</v>
      </c>
      <c r="AN15" s="48">
        <v>56.966666666666669</v>
      </c>
      <c r="AO15" s="48">
        <v>56.833333333333336</v>
      </c>
      <c r="AP15" s="48">
        <v>57.533333333333331</v>
      </c>
      <c r="AQ15" s="48">
        <v>56.733333333333334</v>
      </c>
      <c r="AR15" s="48">
        <v>56.333333333333336</v>
      </c>
      <c r="AS15" s="48">
        <v>56.266666666666666</v>
      </c>
      <c r="AT15" s="48">
        <v>56.933333333333337</v>
      </c>
      <c r="AU15" s="48">
        <v>57.066666666666663</v>
      </c>
      <c r="AV15" s="48">
        <v>55.8</v>
      </c>
      <c r="AW15" s="48">
        <v>54.43333333333333</v>
      </c>
      <c r="AX15" s="48">
        <v>52.266666666666666</v>
      </c>
      <c r="AY15" s="48">
        <v>52.033333333333331</v>
      </c>
      <c r="AZ15" s="48">
        <v>51.5</v>
      </c>
      <c r="BA15" s="48">
        <v>52.06666666666667</v>
      </c>
      <c r="BB15" s="48">
        <v>51.2</v>
      </c>
      <c r="BC15" s="48">
        <v>51.333333333333329</v>
      </c>
      <c r="BD15" s="48">
        <v>50.533333333333331</v>
      </c>
      <c r="BE15" s="48">
        <v>50.533333333333331</v>
      </c>
      <c r="BF15" s="48">
        <v>50.166666666666664</v>
      </c>
      <c r="BG15" s="48">
        <v>50.1</v>
      </c>
      <c r="BH15" s="48">
        <v>50.7</v>
      </c>
      <c r="BI15" s="48">
        <v>50.766666666666666</v>
      </c>
      <c r="BJ15" s="48">
        <v>51.2</v>
      </c>
      <c r="BK15" s="48">
        <v>50.633333333333333</v>
      </c>
      <c r="BL15" s="48">
        <v>50.2</v>
      </c>
      <c r="BM15" s="48">
        <v>49.766666666666666</v>
      </c>
      <c r="BN15" s="48">
        <v>50.1</v>
      </c>
      <c r="BO15" s="48">
        <v>50.56666666666667</v>
      </c>
      <c r="BP15" s="48">
        <v>50.633333333333333</v>
      </c>
      <c r="BQ15" s="48">
        <v>50.766666666666666</v>
      </c>
      <c r="BR15" s="48">
        <v>50.766666666666666</v>
      </c>
      <c r="BS15" s="48">
        <v>51.533333333333331</v>
      </c>
      <c r="BT15" s="48">
        <v>51.9</v>
      </c>
      <c r="BU15" s="48">
        <v>51.9</v>
      </c>
      <c r="BV15" s="48">
        <v>52.06666666666667</v>
      </c>
      <c r="BW15" s="48">
        <v>51.966666666666669</v>
      </c>
      <c r="BX15" s="48">
        <v>51.966666666666669</v>
      </c>
      <c r="BY15" s="48">
        <v>51.3</v>
      </c>
      <c r="BZ15" s="48">
        <v>50.3</v>
      </c>
      <c r="CA15" s="48">
        <v>49.566666666666663</v>
      </c>
      <c r="CB15" s="48">
        <v>47.966666666666669</v>
      </c>
      <c r="CC15" s="48">
        <v>47.333333333333336</v>
      </c>
      <c r="CD15" s="48">
        <v>46.8</v>
      </c>
      <c r="CE15" s="48">
        <v>46.466666666666669</v>
      </c>
      <c r="CF15" s="48">
        <v>46.3</v>
      </c>
      <c r="CG15" s="48">
        <v>46.633333333333333</v>
      </c>
      <c r="CH15" s="48">
        <v>47.1</v>
      </c>
      <c r="CI15" s="48">
        <v>47.4</v>
      </c>
      <c r="CJ15" s="48">
        <v>47.866666666666667</v>
      </c>
      <c r="CK15" s="48">
        <v>48.4</v>
      </c>
      <c r="CL15" s="48">
        <v>48.166666666666664</v>
      </c>
      <c r="CM15" s="48">
        <v>48.466666666666669</v>
      </c>
      <c r="CN15" s="48">
        <v>48.9</v>
      </c>
      <c r="CO15" s="48">
        <v>48.93333333333333</v>
      </c>
      <c r="CP15" s="48">
        <v>48.766666666666666</v>
      </c>
      <c r="CQ15" s="48">
        <v>48.733333333333334</v>
      </c>
      <c r="CR15" s="48">
        <v>49.433333333333337</v>
      </c>
      <c r="CS15" s="48">
        <v>50</v>
      </c>
      <c r="CT15" s="48">
        <v>50.666666666666664</v>
      </c>
      <c r="CU15" s="48">
        <v>51.966666666666669</v>
      </c>
      <c r="CV15" s="48">
        <v>53.066666666666663</v>
      </c>
      <c r="CW15" s="48">
        <v>53.733333333333334</v>
      </c>
      <c r="CX15" s="48">
        <v>54.43333333333333</v>
      </c>
      <c r="CY15" s="48">
        <v>55.433333333333337</v>
      </c>
      <c r="CZ15" s="48">
        <v>55.666666666666664</v>
      </c>
      <c r="DA15" s="48">
        <v>56.366666666666667</v>
      </c>
      <c r="DB15" s="48">
        <v>57.666666666666664</v>
      </c>
      <c r="DC15" s="48">
        <v>57.9</v>
      </c>
      <c r="DD15" s="48">
        <v>58.866666666666667</v>
      </c>
      <c r="DE15" s="48">
        <v>59.93333333333333</v>
      </c>
      <c r="DF15" s="48">
        <v>60.633333333333333</v>
      </c>
      <c r="DG15" s="48">
        <v>61.533333333333331</v>
      </c>
      <c r="DH15" s="48">
        <v>62.333333333333336</v>
      </c>
      <c r="DI15" s="48">
        <v>63.166666666666664</v>
      </c>
      <c r="DJ15" s="48">
        <v>64.066666666666663</v>
      </c>
      <c r="DK15" s="48">
        <v>64.7</v>
      </c>
      <c r="DL15" s="48">
        <v>64.733333333333334</v>
      </c>
      <c r="DM15" s="48">
        <v>64.833333333333343</v>
      </c>
      <c r="DN15" s="48">
        <v>65.666666666666671</v>
      </c>
      <c r="DO15" s="48">
        <v>66.100000000000009</v>
      </c>
      <c r="DP15" s="48">
        <v>66.8</v>
      </c>
      <c r="DQ15" s="48">
        <v>67.599999999999994</v>
      </c>
      <c r="DR15" s="48">
        <v>68.266666666666666</v>
      </c>
      <c r="DS15" s="49">
        <v>68.666666666666671</v>
      </c>
      <c r="DT15" s="49">
        <v>62.6</v>
      </c>
      <c r="DU15" s="49">
        <v>63.1</v>
      </c>
      <c r="DV15" s="49">
        <v>64.8</v>
      </c>
      <c r="DW15" s="49">
        <v>64.8</v>
      </c>
      <c r="DX15" s="49">
        <v>63.9</v>
      </c>
      <c r="DY15" s="49">
        <v>65.2</v>
      </c>
      <c r="DZ15" s="49">
        <v>68.433333333333337</v>
      </c>
      <c r="EA15" s="49">
        <v>70.966666666666669</v>
      </c>
      <c r="EB15" s="49">
        <v>71.066666666666663</v>
      </c>
      <c r="EC15" s="49">
        <v>72.333333333333329</v>
      </c>
      <c r="ED15" s="49">
        <v>72.733333333333334</v>
      </c>
      <c r="EE15" s="49">
        <v>73.900000000000006</v>
      </c>
      <c r="EF15" s="50">
        <v>73.660650000000004</v>
      </c>
      <c r="EG15" s="50">
        <v>72.805400000000006</v>
      </c>
      <c r="EH15" s="50">
        <v>71.919839999999994</v>
      </c>
      <c r="EI15" s="50">
        <v>71.059340000000006</v>
      </c>
      <c r="EJ15" s="50">
        <v>70.445989999999995</v>
      </c>
      <c r="EK15" s="50">
        <v>70.165559999999999</v>
      </c>
      <c r="EL15" s="50">
        <v>69.883150000000001</v>
      </c>
      <c r="EM15" s="50">
        <v>69.672219999999996</v>
      </c>
      <c r="EN15" s="50">
        <v>69.496089999999995</v>
      </c>
      <c r="EO15" s="50">
        <v>69.393090000000001</v>
      </c>
      <c r="EP15" s="50">
        <v>69.321929999999995</v>
      </c>
      <c r="EQ15" s="50">
        <v>69.410709999999995</v>
      </c>
      <c r="ER15" s="50">
        <v>69.491489999999999</v>
      </c>
      <c r="ES15" s="50">
        <v>69.574870000000004</v>
      </c>
      <c r="ET15" s="50">
        <v>69.768159999999995</v>
      </c>
      <c r="EU15" s="50">
        <v>69.962239999999994</v>
      </c>
      <c r="EV15" s="50">
        <v>70.156570000000002</v>
      </c>
      <c r="EW15" s="50">
        <v>70.400859999999994</v>
      </c>
      <c r="EX15" s="50">
        <v>70.785589999999999</v>
      </c>
      <c r="EY15" s="50">
        <v>71.207380000000001</v>
      </c>
      <c r="EZ15" s="50">
        <v>71.614279999999994</v>
      </c>
      <c r="FA15" s="50">
        <v>72.014099999999999</v>
      </c>
      <c r="FB15" s="50">
        <v>72.395200000000003</v>
      </c>
      <c r="FC15" s="50">
        <v>72.819929999999999</v>
      </c>
      <c r="FD15" s="50">
        <v>73.220150000000004</v>
      </c>
      <c r="FE15" s="50">
        <v>73.635530000000003</v>
      </c>
      <c r="FF15" s="50">
        <v>74.036749999999998</v>
      </c>
    </row>
    <row r="16" spans="1:162" x14ac:dyDescent="0.2">
      <c r="A16" t="str">
        <f>'Baseline QTR'!A16</f>
        <v>KS_NINF</v>
      </c>
      <c r="B16" t="str">
        <f>'Baseline QTR'!B16</f>
        <v xml:space="preserve">   Information</v>
      </c>
      <c r="C16" s="48">
        <v>31.7</v>
      </c>
      <c r="D16" s="48">
        <v>31.6</v>
      </c>
      <c r="E16" s="48">
        <v>32</v>
      </c>
      <c r="F16" s="48">
        <v>31.633333333333333</v>
      </c>
      <c r="G16" s="48">
        <v>32.233333333333334</v>
      </c>
      <c r="H16" s="48">
        <v>32.866666666666667</v>
      </c>
      <c r="I16" s="48">
        <v>33.43333333333333</v>
      </c>
      <c r="J16" s="48">
        <v>34.233333333333334</v>
      </c>
      <c r="K16" s="48">
        <v>34.700000000000003</v>
      </c>
      <c r="L16" s="48">
        <v>34.833333333333336</v>
      </c>
      <c r="M16" s="48">
        <v>35.299999999999997</v>
      </c>
      <c r="N16" s="48">
        <v>36.133333333333333</v>
      </c>
      <c r="O16" s="48">
        <v>36.833333333333336</v>
      </c>
      <c r="P16" s="48">
        <v>37.633333333333333</v>
      </c>
      <c r="Q16" s="48">
        <v>38.933333333333337</v>
      </c>
      <c r="R16" s="48">
        <v>38.633333333333333</v>
      </c>
      <c r="S16" s="48">
        <v>39.233333333333334</v>
      </c>
      <c r="T16" s="48">
        <v>39.9</v>
      </c>
      <c r="U16" s="48">
        <v>40.1</v>
      </c>
      <c r="V16" s="48">
        <v>42.833333333333336</v>
      </c>
      <c r="W16" s="48">
        <v>43.5</v>
      </c>
      <c r="X16" s="48">
        <v>45.166666666666664</v>
      </c>
      <c r="Y16" s="48">
        <v>46.533333333333331</v>
      </c>
      <c r="Z16" s="48">
        <v>48.4</v>
      </c>
      <c r="AA16" s="48">
        <v>49.06666666666667</v>
      </c>
      <c r="AB16" s="48">
        <v>50.3</v>
      </c>
      <c r="AC16" s="48">
        <v>49.866666666666667</v>
      </c>
      <c r="AD16" s="48">
        <v>50.766666666666666</v>
      </c>
      <c r="AE16" s="48">
        <v>51.833333333333336</v>
      </c>
      <c r="AF16" s="48">
        <v>53</v>
      </c>
      <c r="AG16" s="48">
        <v>54.633333333333333</v>
      </c>
      <c r="AH16" s="48">
        <v>55.06666666666667</v>
      </c>
      <c r="AI16" s="48">
        <v>55.966666666666669</v>
      </c>
      <c r="AJ16" s="48">
        <v>56.333333333333336</v>
      </c>
      <c r="AK16" s="48">
        <v>57.9</v>
      </c>
      <c r="AL16" s="48">
        <v>58.93333333333333</v>
      </c>
      <c r="AM16" s="48">
        <v>61.766666666666666</v>
      </c>
      <c r="AN16" s="48">
        <v>62.566666666666663</v>
      </c>
      <c r="AO16" s="48">
        <v>66.36666666666666</v>
      </c>
      <c r="AP16" s="48">
        <v>66.933333333333337</v>
      </c>
      <c r="AQ16" s="48">
        <v>71.433333333333337</v>
      </c>
      <c r="AR16" s="48">
        <v>74.266666666666666</v>
      </c>
      <c r="AS16" s="48">
        <v>77.900000000000006</v>
      </c>
      <c r="AT16" s="48">
        <v>79.099999999999994</v>
      </c>
      <c r="AU16" s="48">
        <v>79.033333333333331</v>
      </c>
      <c r="AV16" s="48">
        <v>77.466666666666669</v>
      </c>
      <c r="AW16" s="48">
        <v>75.933333333333337</v>
      </c>
      <c r="AX16" s="48">
        <v>75.166666666666671</v>
      </c>
      <c r="AY16" s="48">
        <v>73.63333333333334</v>
      </c>
      <c r="AZ16" s="48">
        <v>73.066666666666663</v>
      </c>
      <c r="BA16" s="48">
        <v>72.666666666666657</v>
      </c>
      <c r="BB16" s="48">
        <v>72.533333333333331</v>
      </c>
      <c r="BC16" s="48">
        <v>71.86666666666666</v>
      </c>
      <c r="BD16" s="48">
        <v>71.2</v>
      </c>
      <c r="BE16" s="48">
        <v>71.63333333333334</v>
      </c>
      <c r="BF16" s="48">
        <v>72.099999999999994</v>
      </c>
      <c r="BG16" s="48">
        <v>72.400000000000006</v>
      </c>
      <c r="BH16" s="48">
        <v>72.7</v>
      </c>
      <c r="BI16" s="48">
        <v>72.566666666666663</v>
      </c>
      <c r="BJ16" s="48">
        <v>73.166666666666671</v>
      </c>
      <c r="BK16" s="48">
        <v>73.833333333333329</v>
      </c>
      <c r="BL16" s="48">
        <v>74</v>
      </c>
      <c r="BM16" s="48">
        <v>74.433333333333337</v>
      </c>
      <c r="BN16" s="48">
        <v>74.733333333333334</v>
      </c>
      <c r="BO16" s="48">
        <v>75.266666666666666</v>
      </c>
      <c r="BP16" s="48">
        <v>77.099999999999994</v>
      </c>
      <c r="BQ16" s="48">
        <v>78.900000000000006</v>
      </c>
      <c r="BR16" s="48">
        <v>79.833333333333343</v>
      </c>
      <c r="BS16" s="48">
        <v>80.666666666666671</v>
      </c>
      <c r="BT16" s="48">
        <v>81.566666666666663</v>
      </c>
      <c r="BU16" s="48">
        <v>81.833333333333329</v>
      </c>
      <c r="BV16" s="48">
        <v>82.399999999999991</v>
      </c>
      <c r="BW16" s="48">
        <v>83.6</v>
      </c>
      <c r="BX16" s="48">
        <v>84.733333333333334</v>
      </c>
      <c r="BY16" s="48">
        <v>86.2</v>
      </c>
      <c r="BZ16" s="48">
        <v>86.9</v>
      </c>
      <c r="CA16" s="48">
        <v>86.533333333333331</v>
      </c>
      <c r="CB16" s="48">
        <v>85.399999999999991</v>
      </c>
      <c r="CC16" s="48">
        <v>84.433333333333337</v>
      </c>
      <c r="CD16" s="48">
        <v>84.3</v>
      </c>
      <c r="CE16" s="48">
        <v>84.466666666666669</v>
      </c>
      <c r="CF16" s="48">
        <v>84.466666666666669</v>
      </c>
      <c r="CG16" s="48">
        <v>84.666666666666671</v>
      </c>
      <c r="CH16" s="48">
        <v>85.433333333333337</v>
      </c>
      <c r="CI16" s="48">
        <v>85.3</v>
      </c>
      <c r="CJ16" s="48">
        <v>85.63333333333334</v>
      </c>
      <c r="CK16" s="48">
        <v>86.3</v>
      </c>
      <c r="CL16" s="48">
        <v>86.433333333333337</v>
      </c>
      <c r="CM16" s="48">
        <v>86.933333333333337</v>
      </c>
      <c r="CN16" s="48">
        <v>87.233333333333334</v>
      </c>
      <c r="CO16" s="48">
        <v>86.466666666666669</v>
      </c>
      <c r="CP16" s="48">
        <v>86.7</v>
      </c>
      <c r="CQ16" s="48">
        <v>87.233333333333334</v>
      </c>
      <c r="CR16" s="48">
        <v>87.766666666666666</v>
      </c>
      <c r="CS16" s="48">
        <v>88.333333333333329</v>
      </c>
      <c r="CT16" s="48">
        <v>89.3</v>
      </c>
      <c r="CU16" s="48">
        <v>90.13333333333334</v>
      </c>
      <c r="CV16" s="48">
        <v>91.1</v>
      </c>
      <c r="CW16" s="48">
        <v>92.73333333333332</v>
      </c>
      <c r="CX16" s="48">
        <v>92.5</v>
      </c>
      <c r="CY16" s="48">
        <v>92.333333333333314</v>
      </c>
      <c r="CZ16" s="48">
        <v>93.466666666666683</v>
      </c>
      <c r="DA16" s="48">
        <v>95.466666666666683</v>
      </c>
      <c r="DB16" s="48">
        <v>97.366666666666674</v>
      </c>
      <c r="DC16" s="48">
        <v>98.933333333333337</v>
      </c>
      <c r="DD16" s="48">
        <v>101.2</v>
      </c>
      <c r="DE16" s="48">
        <v>103.4</v>
      </c>
      <c r="DF16" s="48">
        <v>105.1</v>
      </c>
      <c r="DG16" s="48">
        <v>106.6</v>
      </c>
      <c r="DH16" s="48">
        <v>107.96666666666668</v>
      </c>
      <c r="DI16" s="48">
        <v>109.33333333333331</v>
      </c>
      <c r="DJ16" s="48">
        <v>110.4</v>
      </c>
      <c r="DK16" s="48">
        <v>111.7</v>
      </c>
      <c r="DL16" s="48">
        <v>115.13333333333333</v>
      </c>
      <c r="DM16" s="48">
        <v>118.33333333333331</v>
      </c>
      <c r="DN16" s="48">
        <v>119.8</v>
      </c>
      <c r="DO16" s="48">
        <v>122.43333333333334</v>
      </c>
      <c r="DP16" s="48">
        <v>125</v>
      </c>
      <c r="DQ16" s="48">
        <v>128.53333333333333</v>
      </c>
      <c r="DR16" s="48">
        <v>128.69999999999999</v>
      </c>
      <c r="DS16" s="49">
        <v>130.76666666666665</v>
      </c>
      <c r="DT16" s="49">
        <v>130.73333333333335</v>
      </c>
      <c r="DU16" s="49">
        <v>131.23333333333335</v>
      </c>
      <c r="DV16" s="49">
        <v>133.46666666666667</v>
      </c>
      <c r="DW16" s="49">
        <v>134.13333333333333</v>
      </c>
      <c r="DX16" s="49">
        <v>135.83333333333334</v>
      </c>
      <c r="DY16" s="49">
        <v>137.96666666666667</v>
      </c>
      <c r="DZ16" s="49">
        <v>142.23333333333332</v>
      </c>
      <c r="EA16" s="49">
        <v>142.53333333333333</v>
      </c>
      <c r="EB16" s="49">
        <v>145.83333333333334</v>
      </c>
      <c r="EC16" s="49">
        <v>145</v>
      </c>
      <c r="ED16" s="49">
        <v>143.30000000000001</v>
      </c>
      <c r="EE16" s="49">
        <v>142.76666666666668</v>
      </c>
      <c r="EF16" s="50">
        <v>140.21510000000001</v>
      </c>
      <c r="EG16" s="50">
        <v>136.78460000000001</v>
      </c>
      <c r="EH16" s="50">
        <v>135.23949999999999</v>
      </c>
      <c r="EI16" s="50">
        <v>134.15960000000001</v>
      </c>
      <c r="EJ16" s="50">
        <v>133.98169999999999</v>
      </c>
      <c r="EK16" s="50">
        <v>133.6671</v>
      </c>
      <c r="EL16" s="50">
        <v>134.55009999999999</v>
      </c>
      <c r="EM16" s="50">
        <v>135.4803</v>
      </c>
      <c r="EN16" s="50">
        <v>136.518</v>
      </c>
      <c r="EO16" s="50">
        <v>137.85990000000001</v>
      </c>
      <c r="EP16" s="50">
        <v>138.43899999999999</v>
      </c>
      <c r="EQ16" s="50">
        <v>138.86009999999999</v>
      </c>
      <c r="ER16" s="50">
        <v>138.9665</v>
      </c>
      <c r="ES16" s="50">
        <v>138.84710000000001</v>
      </c>
      <c r="ET16" s="50">
        <v>138.72309999999999</v>
      </c>
      <c r="EU16" s="50">
        <v>139.0873</v>
      </c>
      <c r="EV16" s="50">
        <v>139.53110000000001</v>
      </c>
      <c r="EW16" s="50">
        <v>140.1816</v>
      </c>
      <c r="EX16" s="50">
        <v>141.1241</v>
      </c>
      <c r="EY16" s="50">
        <v>142.3989</v>
      </c>
      <c r="EZ16" s="50">
        <v>143.8219</v>
      </c>
      <c r="FA16" s="50">
        <v>145.3331</v>
      </c>
      <c r="FB16" s="50">
        <v>146.87459999999999</v>
      </c>
      <c r="FC16" s="50">
        <v>148.40960000000001</v>
      </c>
      <c r="FD16" s="50">
        <v>149.78299999999999</v>
      </c>
      <c r="FE16" s="50">
        <v>151.1147</v>
      </c>
      <c r="FF16" s="50">
        <v>152.2484</v>
      </c>
    </row>
    <row r="17" spans="1:162" x14ac:dyDescent="0.2">
      <c r="A17" t="str">
        <f>'Baseline QTR'!A17</f>
        <v>KS_NFIN</v>
      </c>
      <c r="B17" t="str">
        <f>'Baseline QTR'!B17</f>
        <v xml:space="preserve">   Financial activities</v>
      </c>
      <c r="C17" s="48">
        <v>70.533333333333331</v>
      </c>
      <c r="D17" s="48">
        <v>70.966666666666669</v>
      </c>
      <c r="E17" s="48">
        <v>71</v>
      </c>
      <c r="F17" s="48">
        <v>70.566666666666663</v>
      </c>
      <c r="G17" s="48">
        <v>70.63333333333334</v>
      </c>
      <c r="H17" s="48">
        <v>71.166666666666671</v>
      </c>
      <c r="I17" s="48">
        <v>70.7</v>
      </c>
      <c r="J17" s="48">
        <v>70.566666666666663</v>
      </c>
      <c r="K17" s="48">
        <v>71.333333333333329</v>
      </c>
      <c r="L17" s="48">
        <v>71.466666666666669</v>
      </c>
      <c r="M17" s="48">
        <v>72.13333333333334</v>
      </c>
      <c r="N17" s="48">
        <v>73.5</v>
      </c>
      <c r="O17" s="48">
        <v>73.766666666666666</v>
      </c>
      <c r="P17" s="48">
        <v>73.899999999999991</v>
      </c>
      <c r="Q17" s="48">
        <v>75.933333333333337</v>
      </c>
      <c r="R17" s="48">
        <v>75.5</v>
      </c>
      <c r="S17" s="48">
        <v>77.900000000000006</v>
      </c>
      <c r="T17" s="48">
        <v>76.3</v>
      </c>
      <c r="U17" s="48">
        <v>75.400000000000006</v>
      </c>
      <c r="V17" s="48">
        <v>73.86666666666666</v>
      </c>
      <c r="W17" s="48">
        <v>73.566666666666663</v>
      </c>
      <c r="X17" s="48">
        <v>73.066666666666663</v>
      </c>
      <c r="Y17" s="48">
        <v>74.066666666666663</v>
      </c>
      <c r="Z17" s="48">
        <v>74.86666666666666</v>
      </c>
      <c r="AA17" s="48">
        <v>75.5</v>
      </c>
      <c r="AB17" s="48">
        <v>75.866666666666674</v>
      </c>
      <c r="AC17" s="48">
        <v>76.099999999999994</v>
      </c>
      <c r="AD17" s="48">
        <v>76.266666666666666</v>
      </c>
      <c r="AE17" s="48">
        <v>76.36666666666666</v>
      </c>
      <c r="AF17" s="48">
        <v>77.433333333333337</v>
      </c>
      <c r="AG17" s="48">
        <v>78.2</v>
      </c>
      <c r="AH17" s="48">
        <v>80.266666666666666</v>
      </c>
      <c r="AI17" s="48">
        <v>79.666666666666657</v>
      </c>
      <c r="AJ17" s="48">
        <v>83.166666666666671</v>
      </c>
      <c r="AK17" s="48">
        <v>84.7</v>
      </c>
      <c r="AL17" s="48">
        <v>87.433333333333337</v>
      </c>
      <c r="AM17" s="48">
        <v>87.866666666666674</v>
      </c>
      <c r="AN17" s="48">
        <v>88.466666666666669</v>
      </c>
      <c r="AO17" s="48">
        <v>89.066666666666663</v>
      </c>
      <c r="AP17" s="48">
        <v>88.7</v>
      </c>
      <c r="AQ17" s="48">
        <v>89.133333333333326</v>
      </c>
      <c r="AR17" s="48">
        <v>88.600000000000009</v>
      </c>
      <c r="AS17" s="48">
        <v>88.100000000000009</v>
      </c>
      <c r="AT17" s="48">
        <v>88.433333333333337</v>
      </c>
      <c r="AU17" s="48">
        <v>90</v>
      </c>
      <c r="AV17" s="48">
        <v>89.933333333333337</v>
      </c>
      <c r="AW17" s="48">
        <v>91.566666666666663</v>
      </c>
      <c r="AX17" s="48">
        <v>90.9</v>
      </c>
      <c r="AY17" s="48">
        <v>89.7</v>
      </c>
      <c r="AZ17" s="48">
        <v>89.866666666666674</v>
      </c>
      <c r="BA17" s="48">
        <v>90</v>
      </c>
      <c r="BB17" s="48">
        <v>90.566666666666663</v>
      </c>
      <c r="BC17" s="48">
        <v>91.933333333333337</v>
      </c>
      <c r="BD17" s="48">
        <v>92.466666666666683</v>
      </c>
      <c r="BE17" s="48">
        <v>93.2</v>
      </c>
      <c r="BF17" s="48">
        <v>92.7</v>
      </c>
      <c r="BG17" s="48">
        <v>92.466666666666683</v>
      </c>
      <c r="BH17" s="48">
        <v>91.76666666666668</v>
      </c>
      <c r="BI17" s="48">
        <v>91.533333333333317</v>
      </c>
      <c r="BJ17" s="48">
        <v>91.4</v>
      </c>
      <c r="BK17" s="48">
        <v>91.1</v>
      </c>
      <c r="BL17" s="48">
        <v>91.566666666666663</v>
      </c>
      <c r="BM17" s="48">
        <v>93.166666666666686</v>
      </c>
      <c r="BN17" s="48">
        <v>93.866666666666674</v>
      </c>
      <c r="BO17" s="48">
        <v>94.2</v>
      </c>
      <c r="BP17" s="48">
        <v>94.1</v>
      </c>
      <c r="BQ17" s="48">
        <v>93.8</v>
      </c>
      <c r="BR17" s="48">
        <v>93.566666666666663</v>
      </c>
      <c r="BS17" s="48">
        <v>93.73333333333332</v>
      </c>
      <c r="BT17" s="48">
        <v>93.73333333333332</v>
      </c>
      <c r="BU17" s="48">
        <v>93.13333333333334</v>
      </c>
      <c r="BV17" s="48">
        <v>93.166666666666686</v>
      </c>
      <c r="BW17" s="48">
        <v>93.23333333333332</v>
      </c>
      <c r="BX17" s="48">
        <v>92.466666666666683</v>
      </c>
      <c r="BY17" s="48">
        <v>91.333333333333314</v>
      </c>
      <c r="BZ17" s="48">
        <v>89.366666666666674</v>
      </c>
      <c r="CA17" s="48">
        <v>87.066666666666663</v>
      </c>
      <c r="CB17" s="48">
        <v>85.2</v>
      </c>
      <c r="CC17" s="48">
        <v>83.2</v>
      </c>
      <c r="CD17" s="48">
        <v>81.533333333333331</v>
      </c>
      <c r="CE17" s="48">
        <v>80.366666666666674</v>
      </c>
      <c r="CF17" s="48">
        <v>80.2</v>
      </c>
      <c r="CG17" s="48">
        <v>79.966666666666669</v>
      </c>
      <c r="CH17" s="48">
        <v>79.833333333333343</v>
      </c>
      <c r="CI17" s="48">
        <v>79.400000000000006</v>
      </c>
      <c r="CJ17" s="48">
        <v>78.833333333333329</v>
      </c>
      <c r="CK17" s="48">
        <v>78.033333333333331</v>
      </c>
      <c r="CL17" s="48">
        <v>77.8</v>
      </c>
      <c r="CM17" s="48">
        <v>77.36666666666666</v>
      </c>
      <c r="CN17" s="48">
        <v>77.63333333333334</v>
      </c>
      <c r="CO17" s="48">
        <v>77.866666666666674</v>
      </c>
      <c r="CP17" s="48">
        <v>78.466666666666669</v>
      </c>
      <c r="CQ17" s="48">
        <v>79.566666666666677</v>
      </c>
      <c r="CR17" s="48">
        <v>80.233333333333334</v>
      </c>
      <c r="CS17" s="48">
        <v>80.533333333333331</v>
      </c>
      <c r="CT17" s="48">
        <v>80.7</v>
      </c>
      <c r="CU17" s="48">
        <v>80.533333333333331</v>
      </c>
      <c r="CV17" s="48">
        <v>80.666666666666657</v>
      </c>
      <c r="CW17" s="48">
        <v>81.166666666666671</v>
      </c>
      <c r="CX17" s="48">
        <v>81.599999999999994</v>
      </c>
      <c r="CY17" s="48">
        <v>81.733333333333334</v>
      </c>
      <c r="CZ17" s="48">
        <v>81.900000000000006</v>
      </c>
      <c r="DA17" s="48">
        <v>82.2</v>
      </c>
      <c r="DB17" s="48">
        <v>82.366666666666674</v>
      </c>
      <c r="DC17" s="48">
        <v>83</v>
      </c>
      <c r="DD17" s="48">
        <v>83.1</v>
      </c>
      <c r="DE17" s="48">
        <v>83.566666666666663</v>
      </c>
      <c r="DF17" s="48">
        <v>83.333333333333329</v>
      </c>
      <c r="DG17" s="48">
        <v>83.5</v>
      </c>
      <c r="DH17" s="48">
        <v>84.133333333333326</v>
      </c>
      <c r="DI17" s="48">
        <v>84.566666666666663</v>
      </c>
      <c r="DJ17" s="48">
        <v>85.033333333333331</v>
      </c>
      <c r="DK17" s="48">
        <v>86.1</v>
      </c>
      <c r="DL17" s="48">
        <v>86.8</v>
      </c>
      <c r="DM17" s="48">
        <v>86.866666666666674</v>
      </c>
      <c r="DN17" s="48">
        <v>86.833333333333329</v>
      </c>
      <c r="DO17" s="48">
        <v>87.399999999999991</v>
      </c>
      <c r="DP17" s="48">
        <v>88.2</v>
      </c>
      <c r="DQ17" s="48">
        <v>88.8</v>
      </c>
      <c r="DR17" s="48">
        <v>89</v>
      </c>
      <c r="DS17" s="49">
        <v>88.066666666666663</v>
      </c>
      <c r="DT17" s="49">
        <v>85.066666666666663</v>
      </c>
      <c r="DU17" s="49">
        <v>85.166666666666671</v>
      </c>
      <c r="DV17" s="49">
        <v>86.366666666666674</v>
      </c>
      <c r="DW17" s="49">
        <v>86.4</v>
      </c>
      <c r="DX17" s="49">
        <v>86.8</v>
      </c>
      <c r="DY17" s="49">
        <v>87.1</v>
      </c>
      <c r="DZ17" s="49">
        <v>88.533333333333331</v>
      </c>
      <c r="EA17" s="49">
        <v>89.7</v>
      </c>
      <c r="EB17" s="49">
        <v>89.666666666666671</v>
      </c>
      <c r="EC17" s="49">
        <v>89.4</v>
      </c>
      <c r="ED17" s="49">
        <v>88.966666666666669</v>
      </c>
      <c r="EE17" s="49">
        <v>87.5</v>
      </c>
      <c r="EF17" s="50">
        <v>88.03595</v>
      </c>
      <c r="EG17" s="50">
        <v>88.511899999999997</v>
      </c>
      <c r="EH17" s="50">
        <v>88.353489999999994</v>
      </c>
      <c r="EI17" s="50">
        <v>88.862210000000005</v>
      </c>
      <c r="EJ17" s="50">
        <v>89.482990000000001</v>
      </c>
      <c r="EK17" s="50">
        <v>89.899929999999998</v>
      </c>
      <c r="EL17" s="50">
        <v>90.105429999999998</v>
      </c>
      <c r="EM17" s="50">
        <v>90.364530000000002</v>
      </c>
      <c r="EN17" s="50">
        <v>90.724140000000006</v>
      </c>
      <c r="EO17" s="50">
        <v>91.045419999999993</v>
      </c>
      <c r="EP17" s="50">
        <v>91.429829999999995</v>
      </c>
      <c r="EQ17" s="50">
        <v>91.94829</v>
      </c>
      <c r="ER17" s="50">
        <v>92.120890000000003</v>
      </c>
      <c r="ES17" s="50">
        <v>92.165909999999997</v>
      </c>
      <c r="ET17" s="50">
        <v>92.210579999999993</v>
      </c>
      <c r="EU17" s="50">
        <v>92.618729999999999</v>
      </c>
      <c r="EV17" s="50">
        <v>92.771159999999995</v>
      </c>
      <c r="EW17" s="50">
        <v>92.739630000000005</v>
      </c>
      <c r="EX17" s="50">
        <v>92.571399999999997</v>
      </c>
      <c r="EY17" s="50">
        <v>92.551000000000002</v>
      </c>
      <c r="EZ17" s="50">
        <v>92.371629999999996</v>
      </c>
      <c r="FA17" s="50">
        <v>92.160809999999998</v>
      </c>
      <c r="FB17" s="50">
        <v>91.870859999999993</v>
      </c>
      <c r="FC17" s="50">
        <v>91.677030000000002</v>
      </c>
      <c r="FD17" s="50">
        <v>91.446659999999994</v>
      </c>
      <c r="FE17" s="50">
        <v>91.304389999999998</v>
      </c>
      <c r="FF17" s="50">
        <v>90.975300000000004</v>
      </c>
    </row>
    <row r="18" spans="1:162" x14ac:dyDescent="0.2">
      <c r="A18" t="str">
        <f>'Baseline QTR'!A18</f>
        <v>KS_NPBS</v>
      </c>
      <c r="B18" t="str">
        <f>'Baseline QTR'!B18</f>
        <v xml:space="preserve">   Professional and business services</v>
      </c>
      <c r="C18" s="48">
        <v>121.96666666666668</v>
      </c>
      <c r="D18" s="48">
        <v>124.26666666666668</v>
      </c>
      <c r="E18" s="48">
        <v>126.16666666666669</v>
      </c>
      <c r="F18" s="48">
        <v>125.6</v>
      </c>
      <c r="G18" s="48">
        <v>124.8</v>
      </c>
      <c r="H18" s="48">
        <v>123.66666666666669</v>
      </c>
      <c r="I18" s="48">
        <v>124.03333333333332</v>
      </c>
      <c r="J18" s="48">
        <v>124.8</v>
      </c>
      <c r="K18" s="48">
        <v>128.4</v>
      </c>
      <c r="L18" s="48">
        <v>126.43333333333334</v>
      </c>
      <c r="M18" s="48">
        <v>124.06666666666666</v>
      </c>
      <c r="N18" s="48">
        <v>124.6</v>
      </c>
      <c r="O18" s="48">
        <v>129.56666666666666</v>
      </c>
      <c r="P18" s="48">
        <v>130.80000000000001</v>
      </c>
      <c r="Q18" s="48">
        <v>134</v>
      </c>
      <c r="R18" s="48">
        <v>133.46666666666667</v>
      </c>
      <c r="S18" s="48">
        <v>136.06666666666666</v>
      </c>
      <c r="T18" s="48">
        <v>139.13333333333333</v>
      </c>
      <c r="U18" s="48">
        <v>141.73333333333332</v>
      </c>
      <c r="V18" s="48">
        <v>145.23333333333335</v>
      </c>
      <c r="W18" s="48">
        <v>145.19999999999999</v>
      </c>
      <c r="X18" s="48">
        <v>144.30000000000001</v>
      </c>
      <c r="Y18" s="48">
        <v>145.63333333333333</v>
      </c>
      <c r="Z18" s="48">
        <v>148.83333333333331</v>
      </c>
      <c r="AA18" s="48">
        <v>153.06666666666666</v>
      </c>
      <c r="AB18" s="48">
        <v>153.33333333333334</v>
      </c>
      <c r="AC18" s="48">
        <v>156.30000000000001</v>
      </c>
      <c r="AD18" s="48">
        <v>160.66666666666666</v>
      </c>
      <c r="AE18" s="48">
        <v>164.6</v>
      </c>
      <c r="AF18" s="48">
        <v>169.23333333333332</v>
      </c>
      <c r="AG18" s="48">
        <v>170.13333333333333</v>
      </c>
      <c r="AH18" s="48">
        <v>173.73333333333332</v>
      </c>
      <c r="AI18" s="48">
        <v>177.63333333333333</v>
      </c>
      <c r="AJ18" s="48">
        <v>177.96666666666667</v>
      </c>
      <c r="AK18" s="48">
        <v>179.66666666666666</v>
      </c>
      <c r="AL18" s="48">
        <v>181.1</v>
      </c>
      <c r="AM18" s="48">
        <v>183.46666666666667</v>
      </c>
      <c r="AN18" s="48">
        <v>187.9</v>
      </c>
      <c r="AO18" s="48">
        <v>191.63333333333333</v>
      </c>
      <c r="AP18" s="48">
        <v>195.9</v>
      </c>
      <c r="AQ18" s="48">
        <v>198.83333333333337</v>
      </c>
      <c r="AR18" s="48">
        <v>200.5</v>
      </c>
      <c r="AS18" s="48">
        <v>204.63333333333333</v>
      </c>
      <c r="AT18" s="48">
        <v>205.3</v>
      </c>
      <c r="AU18" s="48">
        <v>198.5</v>
      </c>
      <c r="AV18" s="48">
        <v>194.46666666666667</v>
      </c>
      <c r="AW18" s="48">
        <v>187.33333333333337</v>
      </c>
      <c r="AX18" s="48">
        <v>182.2</v>
      </c>
      <c r="AY18" s="48">
        <v>180.53333333333333</v>
      </c>
      <c r="AZ18" s="48">
        <v>179.76666666666668</v>
      </c>
      <c r="BA18" s="48">
        <v>179.86666666666667</v>
      </c>
      <c r="BB18" s="48">
        <v>179.53333333333333</v>
      </c>
      <c r="BC18" s="48">
        <v>178.73333333333332</v>
      </c>
      <c r="BD18" s="48">
        <v>177.2</v>
      </c>
      <c r="BE18" s="48">
        <v>176.86666666666667</v>
      </c>
      <c r="BF18" s="48">
        <v>178.06666666666666</v>
      </c>
      <c r="BG18" s="48">
        <v>180.46666666666667</v>
      </c>
      <c r="BH18" s="48">
        <v>182.4</v>
      </c>
      <c r="BI18" s="48">
        <v>184.26666666666668</v>
      </c>
      <c r="BJ18" s="48">
        <v>187.06666666666663</v>
      </c>
      <c r="BK18" s="48">
        <v>189.63333333333333</v>
      </c>
      <c r="BL18" s="48">
        <v>191.9</v>
      </c>
      <c r="BM18" s="48">
        <v>195.33333333333337</v>
      </c>
      <c r="BN18" s="48">
        <v>197.9</v>
      </c>
      <c r="BO18" s="48">
        <v>200.16666666666663</v>
      </c>
      <c r="BP18" s="48">
        <v>204.06666666666663</v>
      </c>
      <c r="BQ18" s="48">
        <v>207.36666666666667</v>
      </c>
      <c r="BR18" s="48">
        <v>209.96666666666667</v>
      </c>
      <c r="BS18" s="48">
        <v>213.13333333333333</v>
      </c>
      <c r="BT18" s="48">
        <v>214.83333333333337</v>
      </c>
      <c r="BU18" s="48">
        <v>216.73333333333332</v>
      </c>
      <c r="BV18" s="48">
        <v>218.7</v>
      </c>
      <c r="BW18" s="48">
        <v>221.26666666666665</v>
      </c>
      <c r="BX18" s="48">
        <v>222.23333333333332</v>
      </c>
      <c r="BY18" s="48">
        <v>221</v>
      </c>
      <c r="BZ18" s="48">
        <v>215.93333333333337</v>
      </c>
      <c r="CA18" s="48">
        <v>209.83333333333337</v>
      </c>
      <c r="CB18" s="48">
        <v>200.5</v>
      </c>
      <c r="CC18" s="48">
        <v>197.23333333333335</v>
      </c>
      <c r="CD18" s="48">
        <v>197.33333333333337</v>
      </c>
      <c r="CE18" s="48">
        <v>198.6</v>
      </c>
      <c r="CF18" s="48">
        <v>200.43333333333337</v>
      </c>
      <c r="CG18" s="48">
        <v>202.36666666666667</v>
      </c>
      <c r="CH18" s="48">
        <v>205</v>
      </c>
      <c r="CI18" s="48">
        <v>207.76666666666665</v>
      </c>
      <c r="CJ18" s="48">
        <v>210.3</v>
      </c>
      <c r="CK18" s="48">
        <v>213.5</v>
      </c>
      <c r="CL18" s="48">
        <v>216.3</v>
      </c>
      <c r="CM18" s="48">
        <v>218.86666666666667</v>
      </c>
      <c r="CN18" s="48">
        <v>223.33333333333331</v>
      </c>
      <c r="CO18" s="48">
        <v>224.8</v>
      </c>
      <c r="CP18" s="48">
        <v>228.96666666666667</v>
      </c>
      <c r="CQ18" s="48">
        <v>232.06666666666663</v>
      </c>
      <c r="CR18" s="48">
        <v>234.16666666666663</v>
      </c>
      <c r="CS18" s="48">
        <v>236.5</v>
      </c>
      <c r="CT18" s="48">
        <v>239.6</v>
      </c>
      <c r="CU18" s="48">
        <v>242.1</v>
      </c>
      <c r="CV18" s="48">
        <v>243.26666666666665</v>
      </c>
      <c r="CW18" s="48">
        <v>248.4</v>
      </c>
      <c r="CX18" s="48">
        <v>251.36666666666667</v>
      </c>
      <c r="CY18" s="48">
        <v>253.63333333333333</v>
      </c>
      <c r="CZ18" s="48">
        <v>257.43333333333334</v>
      </c>
      <c r="DA18" s="48">
        <v>261.36666666666667</v>
      </c>
      <c r="DB18" s="48">
        <v>264.0333333333333</v>
      </c>
      <c r="DC18" s="48">
        <v>267.2</v>
      </c>
      <c r="DD18" s="48">
        <v>271.16666666666669</v>
      </c>
      <c r="DE18" s="48">
        <v>274.60000000000002</v>
      </c>
      <c r="DF18" s="48">
        <v>276.59999999999997</v>
      </c>
      <c r="DG18" s="48">
        <v>280.90000000000003</v>
      </c>
      <c r="DH18" s="48">
        <v>286.53333333333336</v>
      </c>
      <c r="DI18" s="48">
        <v>290.43333333333334</v>
      </c>
      <c r="DJ18" s="48">
        <v>291.9666666666667</v>
      </c>
      <c r="DK18" s="48">
        <v>295.13333333333333</v>
      </c>
      <c r="DL18" s="48">
        <v>295.83333333333331</v>
      </c>
      <c r="DM18" s="48">
        <v>298.23333333333335</v>
      </c>
      <c r="DN18" s="48">
        <v>301.7</v>
      </c>
      <c r="DO18" s="48">
        <v>301.93333333333334</v>
      </c>
      <c r="DP18" s="48">
        <v>308.39999999999998</v>
      </c>
      <c r="DQ18" s="48">
        <v>313.96666666666664</v>
      </c>
      <c r="DR18" s="48">
        <v>318.2</v>
      </c>
      <c r="DS18" s="49">
        <v>321.96666666666664</v>
      </c>
      <c r="DT18" s="49">
        <v>305.73333333333335</v>
      </c>
      <c r="DU18" s="49">
        <v>311.43333333333334</v>
      </c>
      <c r="DV18" s="49">
        <v>320.43333333333334</v>
      </c>
      <c r="DW18" s="49">
        <v>318.89999999999998</v>
      </c>
      <c r="DX18" s="49">
        <v>319.33333333333331</v>
      </c>
      <c r="DY18" s="49">
        <v>326.56666666666666</v>
      </c>
      <c r="DZ18" s="49">
        <v>337.5</v>
      </c>
      <c r="EA18" s="49">
        <v>352.1</v>
      </c>
      <c r="EB18" s="49">
        <v>357.86666666666667</v>
      </c>
      <c r="EC18" s="49">
        <v>357.96666666666664</v>
      </c>
      <c r="ED18" s="49">
        <v>358.6</v>
      </c>
      <c r="EE18" s="49">
        <v>359.26666666666665</v>
      </c>
      <c r="EF18" s="50">
        <v>358.54919999999998</v>
      </c>
      <c r="EG18" s="50">
        <v>346.14580000000001</v>
      </c>
      <c r="EH18" s="50">
        <v>333.84530000000001</v>
      </c>
      <c r="EI18" s="50">
        <v>320.13709999999998</v>
      </c>
      <c r="EJ18" s="50">
        <v>309.33319999999998</v>
      </c>
      <c r="EK18" s="50">
        <v>305.71050000000002</v>
      </c>
      <c r="EL18" s="50">
        <v>304.59699999999998</v>
      </c>
      <c r="EM18" s="50">
        <v>303.50409999999999</v>
      </c>
      <c r="EN18" s="50">
        <v>302.6653</v>
      </c>
      <c r="EO18" s="50">
        <v>303.14150000000001</v>
      </c>
      <c r="EP18" s="50">
        <v>304.52109999999999</v>
      </c>
      <c r="EQ18" s="50">
        <v>307.90449999999998</v>
      </c>
      <c r="ER18" s="50">
        <v>311.3793</v>
      </c>
      <c r="ES18" s="50">
        <v>314.5883</v>
      </c>
      <c r="ET18" s="50">
        <v>319.09980000000002</v>
      </c>
      <c r="EU18" s="50">
        <v>324.32380000000001</v>
      </c>
      <c r="EV18" s="50">
        <v>329.67750000000001</v>
      </c>
      <c r="EW18" s="50">
        <v>335.3202</v>
      </c>
      <c r="EX18" s="50">
        <v>342.96539999999999</v>
      </c>
      <c r="EY18" s="50">
        <v>351.13159999999999</v>
      </c>
      <c r="EZ18" s="50">
        <v>359.1311</v>
      </c>
      <c r="FA18" s="50">
        <v>367.07600000000002</v>
      </c>
      <c r="FB18" s="50">
        <v>374.51560000000001</v>
      </c>
      <c r="FC18" s="50">
        <v>382.05270000000002</v>
      </c>
      <c r="FD18" s="50">
        <v>389.23480000000001</v>
      </c>
      <c r="FE18" s="50">
        <v>396.57279999999997</v>
      </c>
      <c r="FF18" s="50">
        <v>403.75409999999999</v>
      </c>
    </row>
    <row r="19" spans="1:162" x14ac:dyDescent="0.2">
      <c r="A19" t="str">
        <f>'Baseline QTR'!A19</f>
        <v>KS_NOSRV</v>
      </c>
      <c r="B19" t="str">
        <f>'Baseline QTR'!B19</f>
        <v xml:space="preserve">   Other services</v>
      </c>
      <c r="C19" s="48">
        <v>225.4</v>
      </c>
      <c r="D19" s="48">
        <v>227.8</v>
      </c>
      <c r="E19" s="48">
        <v>230.36666666666667</v>
      </c>
      <c r="F19" s="48">
        <v>231.83333333333337</v>
      </c>
      <c r="G19" s="48">
        <v>233.3</v>
      </c>
      <c r="H19" s="48">
        <v>234.46666666666667</v>
      </c>
      <c r="I19" s="48">
        <v>234.63333333333333</v>
      </c>
      <c r="J19" s="48">
        <v>236.96666666666667</v>
      </c>
      <c r="K19" s="48">
        <v>238.13333333333333</v>
      </c>
      <c r="L19" s="48">
        <v>239.63333333333333</v>
      </c>
      <c r="M19" s="48">
        <v>242.76666666666665</v>
      </c>
      <c r="N19" s="48">
        <v>245.26666666666668</v>
      </c>
      <c r="O19" s="48">
        <v>246.73333333333335</v>
      </c>
      <c r="P19" s="48">
        <v>251.26666666666665</v>
      </c>
      <c r="Q19" s="48">
        <v>253.4</v>
      </c>
      <c r="R19" s="48">
        <v>252.7</v>
      </c>
      <c r="S19" s="48">
        <v>253.96666666666667</v>
      </c>
      <c r="T19" s="48">
        <v>255.73333333333332</v>
      </c>
      <c r="U19" s="48">
        <v>257.5</v>
      </c>
      <c r="V19" s="48">
        <v>260.06666666666666</v>
      </c>
      <c r="W19" s="48">
        <v>264.86666666666667</v>
      </c>
      <c r="X19" s="48">
        <v>265.56666666666666</v>
      </c>
      <c r="Y19" s="48">
        <v>266.8</v>
      </c>
      <c r="Z19" s="48">
        <v>267.53333333333336</v>
      </c>
      <c r="AA19" s="48">
        <v>266.66666666666669</v>
      </c>
      <c r="AB19" s="48">
        <v>270.26666666666665</v>
      </c>
      <c r="AC19" s="48">
        <v>272.76666666666665</v>
      </c>
      <c r="AD19" s="48">
        <v>277.26666666666665</v>
      </c>
      <c r="AE19" s="48">
        <v>279.13333333333333</v>
      </c>
      <c r="AF19" s="48">
        <v>281.13333333333333</v>
      </c>
      <c r="AG19" s="48">
        <v>284.36666666666667</v>
      </c>
      <c r="AH19" s="48">
        <v>288.66666666666669</v>
      </c>
      <c r="AI19" s="48">
        <v>289.66666666666669</v>
      </c>
      <c r="AJ19" s="48">
        <v>294.63333333333333</v>
      </c>
      <c r="AK19" s="48">
        <v>296.93333333333334</v>
      </c>
      <c r="AL19" s="48">
        <v>298.73333333333335</v>
      </c>
      <c r="AM19" s="48">
        <v>301.43333333333334</v>
      </c>
      <c r="AN19" s="48">
        <v>301.26666666666665</v>
      </c>
      <c r="AO19" s="48">
        <v>303.5</v>
      </c>
      <c r="AP19" s="48">
        <v>306.83333333333331</v>
      </c>
      <c r="AQ19" s="48">
        <v>310</v>
      </c>
      <c r="AR19" s="48">
        <v>308.9666666666667</v>
      </c>
      <c r="AS19" s="48">
        <v>310.96666666666664</v>
      </c>
      <c r="AT19" s="48">
        <v>313.76666666666665</v>
      </c>
      <c r="AU19" s="48">
        <v>311.96666666666664</v>
      </c>
      <c r="AV19" s="48">
        <v>313.33333333333337</v>
      </c>
      <c r="AW19" s="48">
        <v>313.0333333333333</v>
      </c>
      <c r="AX19" s="48">
        <v>311.9666666666667</v>
      </c>
      <c r="AY19" s="48">
        <v>312.86666666666667</v>
      </c>
      <c r="AZ19" s="48">
        <v>314.43333333333334</v>
      </c>
      <c r="BA19" s="48">
        <v>315.63333333333333</v>
      </c>
      <c r="BB19" s="48">
        <v>316.63333333333333</v>
      </c>
      <c r="BC19" s="48">
        <v>318.2</v>
      </c>
      <c r="BD19" s="48">
        <v>319.40000000000003</v>
      </c>
      <c r="BE19" s="48">
        <v>321.06666666666666</v>
      </c>
      <c r="BF19" s="48">
        <v>323.3</v>
      </c>
      <c r="BG19" s="48">
        <v>322.26666666666665</v>
      </c>
      <c r="BH19" s="48">
        <v>324.60000000000002</v>
      </c>
      <c r="BI19" s="48">
        <v>325.43333333333334</v>
      </c>
      <c r="BJ19" s="48">
        <v>327.3</v>
      </c>
      <c r="BK19" s="48">
        <v>329.0333333333333</v>
      </c>
      <c r="BL19" s="48">
        <v>332.36666666666667</v>
      </c>
      <c r="BM19" s="48">
        <v>333.9</v>
      </c>
      <c r="BN19" s="48">
        <v>335.09999999999997</v>
      </c>
      <c r="BO19" s="48">
        <v>336.86666666666667</v>
      </c>
      <c r="BP19" s="48">
        <v>338.1</v>
      </c>
      <c r="BQ19" s="48">
        <v>339.76666666666671</v>
      </c>
      <c r="BR19" s="48">
        <v>341.73333333333335</v>
      </c>
      <c r="BS19" s="48">
        <v>344.9</v>
      </c>
      <c r="BT19" s="48">
        <v>346.93333333333334</v>
      </c>
      <c r="BU19" s="48">
        <v>349.5333333333333</v>
      </c>
      <c r="BV19" s="48">
        <v>353</v>
      </c>
      <c r="BW19" s="48">
        <v>355.5333333333333</v>
      </c>
      <c r="BX19" s="48">
        <v>357.23333333333335</v>
      </c>
      <c r="BY19" s="48">
        <v>360.03333333333336</v>
      </c>
      <c r="BZ19" s="48">
        <v>359.46666666666664</v>
      </c>
      <c r="CA19" s="48">
        <v>358.76666666666665</v>
      </c>
      <c r="CB19" s="48">
        <v>356.93333333333334</v>
      </c>
      <c r="CC19" s="48">
        <v>358.23333333333335</v>
      </c>
      <c r="CD19" s="48">
        <v>359.5333333333333</v>
      </c>
      <c r="CE19" s="48">
        <v>359.43333333333334</v>
      </c>
      <c r="CF19" s="48">
        <v>361.73333333333335</v>
      </c>
      <c r="CG19" s="48">
        <v>364.3</v>
      </c>
      <c r="CH19" s="48">
        <v>368.86666666666667</v>
      </c>
      <c r="CI19" s="48">
        <v>370.4</v>
      </c>
      <c r="CJ19" s="48">
        <v>373.7</v>
      </c>
      <c r="CK19" s="48">
        <v>375.4</v>
      </c>
      <c r="CL19" s="48">
        <v>377.33333333333331</v>
      </c>
      <c r="CM19" s="48">
        <v>379.8</v>
      </c>
      <c r="CN19" s="48">
        <v>382.26666666666665</v>
      </c>
      <c r="CO19" s="48">
        <v>383.33333333333331</v>
      </c>
      <c r="CP19" s="48">
        <v>386.36666666666667</v>
      </c>
      <c r="CQ19" s="48">
        <v>387.46666666666664</v>
      </c>
      <c r="CR19" s="48">
        <v>390.43333333333334</v>
      </c>
      <c r="CS19" s="48">
        <v>392.63333333333333</v>
      </c>
      <c r="CT19" s="48">
        <v>395.86666666666667</v>
      </c>
      <c r="CU19" s="48">
        <v>399.63333333333333</v>
      </c>
      <c r="CV19" s="48">
        <v>399.93333333333334</v>
      </c>
      <c r="CW19" s="48">
        <v>403</v>
      </c>
      <c r="CX19" s="48">
        <v>403.5333333333333</v>
      </c>
      <c r="CY19" s="48">
        <v>406.23333333333335</v>
      </c>
      <c r="CZ19" s="48">
        <v>410.3</v>
      </c>
      <c r="DA19" s="48">
        <v>413.9</v>
      </c>
      <c r="DB19" s="48">
        <v>417.03333333333336</v>
      </c>
      <c r="DC19" s="48">
        <v>422.5333333333333</v>
      </c>
      <c r="DD19" s="48">
        <v>426.63333333333333</v>
      </c>
      <c r="DE19" s="48">
        <v>429.5333333333333</v>
      </c>
      <c r="DF19" s="48">
        <v>432.0333333333333</v>
      </c>
      <c r="DG19" s="48">
        <v>434.63333333333333</v>
      </c>
      <c r="DH19" s="48">
        <v>438.83333333333331</v>
      </c>
      <c r="DI19" s="48">
        <v>440.73333333333335</v>
      </c>
      <c r="DJ19" s="48">
        <v>443.4666666666667</v>
      </c>
      <c r="DK19" s="48">
        <v>448.86666666666667</v>
      </c>
      <c r="DL19" s="48">
        <v>451.63333333333333</v>
      </c>
      <c r="DM19" s="48">
        <v>453.56666666666666</v>
      </c>
      <c r="DN19" s="48">
        <v>456.43333333333334</v>
      </c>
      <c r="DO19" s="48">
        <v>459.9666666666667</v>
      </c>
      <c r="DP19" s="48">
        <v>462.9666666666667</v>
      </c>
      <c r="DQ19" s="48">
        <v>465.36666666666667</v>
      </c>
      <c r="DR19" s="48">
        <v>467.13333333333333</v>
      </c>
      <c r="DS19" s="49">
        <v>464.23333333333335</v>
      </c>
      <c r="DT19" s="49">
        <v>353.13333333333333</v>
      </c>
      <c r="DU19" s="49">
        <v>378.56666666666666</v>
      </c>
      <c r="DV19" s="49">
        <v>383.16666666666669</v>
      </c>
      <c r="DW19" s="49">
        <v>382.3</v>
      </c>
      <c r="DX19" s="49">
        <v>398.36666666666667</v>
      </c>
      <c r="DY19" s="49">
        <v>415.26666666666665</v>
      </c>
      <c r="DZ19" s="49">
        <v>425.1</v>
      </c>
      <c r="EA19" s="49">
        <v>428.63333333333333</v>
      </c>
      <c r="EB19" s="49">
        <v>433.86666666666667</v>
      </c>
      <c r="EC19" s="49">
        <v>441.7</v>
      </c>
      <c r="ED19" s="49">
        <v>445.63333333333333</v>
      </c>
      <c r="EE19" s="49">
        <v>454.26666666666665</v>
      </c>
      <c r="EF19" s="50">
        <v>459.6825</v>
      </c>
      <c r="EG19" s="50">
        <v>463.27280000000002</v>
      </c>
      <c r="EH19" s="50">
        <v>463.75659999999999</v>
      </c>
      <c r="EI19" s="50">
        <v>465.28469999999999</v>
      </c>
      <c r="EJ19" s="50">
        <v>468.59030000000001</v>
      </c>
      <c r="EK19" s="50">
        <v>470.31389999999999</v>
      </c>
      <c r="EL19" s="50">
        <v>471.14049999999997</v>
      </c>
      <c r="EM19" s="50">
        <v>470.50560000000002</v>
      </c>
      <c r="EN19" s="50">
        <v>470.36630000000002</v>
      </c>
      <c r="EO19" s="50">
        <v>469.97829999999999</v>
      </c>
      <c r="EP19" s="50">
        <v>469.84980000000002</v>
      </c>
      <c r="EQ19" s="50">
        <v>469.82499999999999</v>
      </c>
      <c r="ER19" s="50">
        <v>470.505</v>
      </c>
      <c r="ES19" s="50">
        <v>471.17899999999997</v>
      </c>
      <c r="ET19" s="50">
        <v>471.71679999999998</v>
      </c>
      <c r="EU19" s="50">
        <v>471.89769999999999</v>
      </c>
      <c r="EV19" s="50">
        <v>472.32639999999998</v>
      </c>
      <c r="EW19" s="50">
        <v>472.85899999999998</v>
      </c>
      <c r="EX19" s="50">
        <v>473.35759999999999</v>
      </c>
      <c r="EY19" s="50">
        <v>473.88459999999998</v>
      </c>
      <c r="EZ19" s="50">
        <v>474.60559999999998</v>
      </c>
      <c r="FA19" s="50">
        <v>475.24669999999998</v>
      </c>
      <c r="FB19" s="50">
        <v>475.923</v>
      </c>
      <c r="FC19" s="50">
        <v>476.4778</v>
      </c>
      <c r="FD19" s="50">
        <v>477.02359999999999</v>
      </c>
      <c r="FE19" s="50">
        <v>477.40910000000002</v>
      </c>
      <c r="FF19" s="50">
        <v>477.85469999999998</v>
      </c>
    </row>
    <row r="20" spans="1:162" x14ac:dyDescent="0.2">
      <c r="A20" t="str">
        <f>'Baseline QTR'!A20</f>
        <v>KS_NLHS</v>
      </c>
      <c r="B20" t="str">
        <f>'Baseline QTR'!B20</f>
        <v xml:space="preserve">      Leisure and Hospitality</v>
      </c>
      <c r="C20" s="48">
        <v>89.9</v>
      </c>
      <c r="D20" s="48">
        <v>90.833333333333314</v>
      </c>
      <c r="E20" s="48">
        <v>91.466666666666683</v>
      </c>
      <c r="F20" s="48">
        <v>91.166666666666686</v>
      </c>
      <c r="G20" s="48">
        <v>92.73333333333332</v>
      </c>
      <c r="H20" s="48">
        <v>92.3</v>
      </c>
      <c r="I20" s="48">
        <v>90.8</v>
      </c>
      <c r="J20" s="48">
        <v>91.466666666666683</v>
      </c>
      <c r="K20" s="48">
        <v>92.333333333333314</v>
      </c>
      <c r="L20" s="48">
        <v>92.86666666666666</v>
      </c>
      <c r="M20" s="48">
        <v>94.066666666666663</v>
      </c>
      <c r="N20" s="48">
        <v>94.6</v>
      </c>
      <c r="O20" s="48">
        <v>95.333333333333314</v>
      </c>
      <c r="P20" s="48">
        <v>96.23333333333332</v>
      </c>
      <c r="Q20" s="48">
        <v>97.8</v>
      </c>
      <c r="R20" s="48">
        <v>96.866666666666674</v>
      </c>
      <c r="S20" s="48">
        <v>97.633333333333326</v>
      </c>
      <c r="T20" s="48">
        <v>99</v>
      </c>
      <c r="U20" s="48">
        <v>98.666666666666686</v>
      </c>
      <c r="V20" s="48">
        <v>100.56666666666666</v>
      </c>
      <c r="W20" s="48">
        <v>102.26666666666668</v>
      </c>
      <c r="X20" s="48">
        <v>102.76666666666668</v>
      </c>
      <c r="Y20" s="48">
        <v>102.43333333333334</v>
      </c>
      <c r="Z20" s="48">
        <v>104.63333333333333</v>
      </c>
      <c r="AA20" s="48">
        <v>103.56666666666666</v>
      </c>
      <c r="AB20" s="48">
        <v>105.93333333333334</v>
      </c>
      <c r="AC20" s="48">
        <v>107.66666666666669</v>
      </c>
      <c r="AD20" s="48">
        <v>108.36666666666667</v>
      </c>
      <c r="AE20" s="48">
        <v>108.36666666666666</v>
      </c>
      <c r="AF20" s="48">
        <v>108.23333333333332</v>
      </c>
      <c r="AG20" s="48">
        <v>109.96666666666668</v>
      </c>
      <c r="AH20" s="48">
        <v>112.2</v>
      </c>
      <c r="AI20" s="48">
        <v>111.93333333333334</v>
      </c>
      <c r="AJ20" s="48">
        <v>113.63333333333333</v>
      </c>
      <c r="AK20" s="48">
        <v>114.8</v>
      </c>
      <c r="AL20" s="48">
        <v>113.93333333333334</v>
      </c>
      <c r="AM20" s="48">
        <v>118.33333333333331</v>
      </c>
      <c r="AN20" s="48">
        <v>118.56666666666666</v>
      </c>
      <c r="AO20" s="48">
        <v>119.06666666666666</v>
      </c>
      <c r="AP20" s="48">
        <v>120.7</v>
      </c>
      <c r="AQ20" s="48">
        <v>121.4</v>
      </c>
      <c r="AR20" s="48">
        <v>120.73333333333332</v>
      </c>
      <c r="AS20" s="48">
        <v>118.86666666666666</v>
      </c>
      <c r="AT20" s="48">
        <v>121.5</v>
      </c>
      <c r="AU20" s="48">
        <v>121.3</v>
      </c>
      <c r="AV20" s="48">
        <v>120.83333333333334</v>
      </c>
      <c r="AW20" s="48">
        <v>119.8</v>
      </c>
      <c r="AX20" s="48">
        <v>117.13333333333334</v>
      </c>
      <c r="AY20" s="48">
        <v>116.56666666666666</v>
      </c>
      <c r="AZ20" s="48">
        <v>117.36666666666667</v>
      </c>
      <c r="BA20" s="48">
        <v>117.9</v>
      </c>
      <c r="BB20" s="48">
        <v>117.93333333333334</v>
      </c>
      <c r="BC20" s="48">
        <v>118.23333333333332</v>
      </c>
      <c r="BD20" s="48">
        <v>118.56666666666666</v>
      </c>
      <c r="BE20" s="48">
        <v>119.86666666666667</v>
      </c>
      <c r="BF20" s="48">
        <v>121.86666666666667</v>
      </c>
      <c r="BG20" s="48">
        <v>121.7</v>
      </c>
      <c r="BH20" s="48">
        <v>123.13333333333334</v>
      </c>
      <c r="BI20" s="48">
        <v>122.8</v>
      </c>
      <c r="BJ20" s="48">
        <v>124.06666666666666</v>
      </c>
      <c r="BK20" s="48">
        <v>124.6</v>
      </c>
      <c r="BL20" s="48">
        <v>126.43333333333334</v>
      </c>
      <c r="BM20" s="48">
        <v>127.1</v>
      </c>
      <c r="BN20" s="48">
        <v>128.19999999999999</v>
      </c>
      <c r="BO20" s="48">
        <v>129.16666666666666</v>
      </c>
      <c r="BP20" s="48">
        <v>129.83333333333334</v>
      </c>
      <c r="BQ20" s="48">
        <v>131.36666666666667</v>
      </c>
      <c r="BR20" s="48">
        <v>132.6</v>
      </c>
      <c r="BS20" s="48">
        <v>133.86666666666667</v>
      </c>
      <c r="BT20" s="48">
        <v>134.76666666666668</v>
      </c>
      <c r="BU20" s="48">
        <v>135.9</v>
      </c>
      <c r="BV20" s="48">
        <v>136.76666666666668</v>
      </c>
      <c r="BW20" s="48">
        <v>137.76666666666665</v>
      </c>
      <c r="BX20" s="48">
        <v>137.4</v>
      </c>
      <c r="BY20" s="48">
        <v>137.53333333333333</v>
      </c>
      <c r="BZ20" s="48">
        <v>135.4</v>
      </c>
      <c r="CA20" s="48">
        <v>132.53333333333333</v>
      </c>
      <c r="CB20" s="48">
        <v>130.16666666666669</v>
      </c>
      <c r="CC20" s="48">
        <v>130.16666666666666</v>
      </c>
      <c r="CD20" s="48">
        <v>129.43333333333334</v>
      </c>
      <c r="CE20" s="48">
        <v>129.16666666666666</v>
      </c>
      <c r="CF20" s="48">
        <v>130.06666666666666</v>
      </c>
      <c r="CG20" s="48">
        <v>130.6</v>
      </c>
      <c r="CH20" s="48">
        <v>131.9</v>
      </c>
      <c r="CI20" s="48">
        <v>132.03333333333333</v>
      </c>
      <c r="CJ20" s="48">
        <v>133.29999999999998</v>
      </c>
      <c r="CK20" s="48">
        <v>133.66666666666669</v>
      </c>
      <c r="CL20" s="48">
        <v>134.96666666666667</v>
      </c>
      <c r="CM20" s="48">
        <v>136.16666666666666</v>
      </c>
      <c r="CN20" s="48">
        <v>137.56666666666666</v>
      </c>
      <c r="CO20" s="48">
        <v>138.13333333333333</v>
      </c>
      <c r="CP20" s="48">
        <v>140.46666666666667</v>
      </c>
      <c r="CQ20" s="48">
        <v>141.6</v>
      </c>
      <c r="CR20" s="48">
        <v>143.33333333333334</v>
      </c>
      <c r="CS20" s="48">
        <v>144.76666666666665</v>
      </c>
      <c r="CT20" s="48">
        <v>146.1</v>
      </c>
      <c r="CU20" s="48">
        <v>147.6</v>
      </c>
      <c r="CV20" s="48">
        <v>148.03333333333333</v>
      </c>
      <c r="CW20" s="48">
        <v>149.19999999999999</v>
      </c>
      <c r="CX20" s="48">
        <v>149.86666666666667</v>
      </c>
      <c r="CY20" s="48">
        <v>151.9</v>
      </c>
      <c r="CZ20" s="48">
        <v>153.56666666666666</v>
      </c>
      <c r="DA20" s="48">
        <v>156.70000000000002</v>
      </c>
      <c r="DB20" s="48">
        <v>157.76666666666665</v>
      </c>
      <c r="DC20" s="48">
        <v>159.53333333333333</v>
      </c>
      <c r="DD20" s="48">
        <v>160.79999999999998</v>
      </c>
      <c r="DE20" s="48">
        <v>162.69999999999999</v>
      </c>
      <c r="DF20" s="48">
        <v>163.6</v>
      </c>
      <c r="DG20" s="48">
        <v>164.86666666666667</v>
      </c>
      <c r="DH20" s="48">
        <v>167.2</v>
      </c>
      <c r="DI20" s="48">
        <v>167.23333333333332</v>
      </c>
      <c r="DJ20" s="48">
        <v>168.13333333333333</v>
      </c>
      <c r="DK20" s="48">
        <v>170.23333333333335</v>
      </c>
      <c r="DL20" s="48">
        <v>171.7</v>
      </c>
      <c r="DM20" s="48">
        <v>171.46666666666667</v>
      </c>
      <c r="DN20" s="48">
        <v>172.83333333333334</v>
      </c>
      <c r="DO20" s="48">
        <v>172.66666666666666</v>
      </c>
      <c r="DP20" s="48">
        <v>173.63333333333335</v>
      </c>
      <c r="DQ20" s="48">
        <v>174.33333333333334</v>
      </c>
      <c r="DR20" s="48">
        <v>174.6</v>
      </c>
      <c r="DS20" s="49">
        <v>172.16666666666666</v>
      </c>
      <c r="DT20" s="49">
        <v>96.166666666666657</v>
      </c>
      <c r="DU20" s="49">
        <v>109.86666666666667</v>
      </c>
      <c r="DV20" s="49">
        <v>112.46666666666668</v>
      </c>
      <c r="DW20" s="49">
        <v>110.6</v>
      </c>
      <c r="DX20" s="49">
        <v>123.33333333333331</v>
      </c>
      <c r="DY20" s="49">
        <v>136.9</v>
      </c>
      <c r="DZ20" s="49">
        <v>144.19999999999999</v>
      </c>
      <c r="EA20" s="49">
        <v>146.6</v>
      </c>
      <c r="EB20" s="49">
        <v>150.80000000000001</v>
      </c>
      <c r="EC20" s="49">
        <v>154.66666666666666</v>
      </c>
      <c r="ED20" s="49">
        <v>158.93333333333334</v>
      </c>
      <c r="EE20" s="49">
        <v>162.4</v>
      </c>
      <c r="EF20" s="50">
        <v>164.49449999999999</v>
      </c>
      <c r="EG20" s="50">
        <v>164.43299999999999</v>
      </c>
      <c r="EH20" s="50">
        <v>163.85769999999999</v>
      </c>
      <c r="EI20" s="50">
        <v>163.1482</v>
      </c>
      <c r="EJ20" s="50">
        <v>163.1962</v>
      </c>
      <c r="EK20" s="50">
        <v>164.17320000000001</v>
      </c>
      <c r="EL20" s="50">
        <v>165.58349999999999</v>
      </c>
      <c r="EM20" s="50">
        <v>165.5384</v>
      </c>
      <c r="EN20" s="50">
        <v>166.2654</v>
      </c>
      <c r="EO20" s="50">
        <v>166.51759999999999</v>
      </c>
      <c r="EP20" s="50">
        <v>167.3066</v>
      </c>
      <c r="EQ20" s="50">
        <v>167.8466</v>
      </c>
      <c r="ER20" s="50">
        <v>169.06299999999999</v>
      </c>
      <c r="ES20" s="50">
        <v>170.01519999999999</v>
      </c>
      <c r="ET20" s="50">
        <v>171.0522</v>
      </c>
      <c r="EU20" s="50">
        <v>171.31819999999999</v>
      </c>
      <c r="EV20" s="50">
        <v>171.7921</v>
      </c>
      <c r="EW20" s="50">
        <v>172.50479999999999</v>
      </c>
      <c r="EX20" s="50">
        <v>172.10509999999999</v>
      </c>
      <c r="EY20" s="50">
        <v>171.2928</v>
      </c>
      <c r="EZ20" s="50">
        <v>171.78110000000001</v>
      </c>
      <c r="FA20" s="50">
        <v>172.2732</v>
      </c>
      <c r="FB20" s="50">
        <v>172.73099999999999</v>
      </c>
      <c r="FC20" s="50">
        <v>172.69720000000001</v>
      </c>
      <c r="FD20" s="50">
        <v>173.04429999999999</v>
      </c>
      <c r="FE20" s="50">
        <v>173.40360000000001</v>
      </c>
      <c r="FF20" s="50">
        <v>173.71379999999999</v>
      </c>
    </row>
    <row r="21" spans="1:162" x14ac:dyDescent="0.2">
      <c r="A21" t="str">
        <f>'Baseline QTR'!A21</f>
        <v>KS_NGOV</v>
      </c>
      <c r="B21" t="str">
        <f>'Baseline QTR'!B21</f>
        <v xml:space="preserve">   Government</v>
      </c>
      <c r="C21" s="48">
        <v>144.96666666666667</v>
      </c>
      <c r="D21" s="48">
        <v>146.63333333333335</v>
      </c>
      <c r="E21" s="48">
        <v>149.43333333333331</v>
      </c>
      <c r="F21" s="48">
        <v>148.80000000000001</v>
      </c>
      <c r="G21" s="48">
        <v>149.36666666666665</v>
      </c>
      <c r="H21" s="48">
        <v>153.20000000000002</v>
      </c>
      <c r="I21" s="48">
        <v>154.6</v>
      </c>
      <c r="J21" s="48">
        <v>154.83333333333334</v>
      </c>
      <c r="K21" s="48">
        <v>157.29999999999998</v>
      </c>
      <c r="L21" s="48">
        <v>158.60000000000002</v>
      </c>
      <c r="M21" s="48">
        <v>158</v>
      </c>
      <c r="N21" s="48">
        <v>161.03333333333333</v>
      </c>
      <c r="O21" s="48">
        <v>160.23333333333335</v>
      </c>
      <c r="P21" s="48">
        <v>161.56666666666666</v>
      </c>
      <c r="Q21" s="48">
        <v>162.20000000000002</v>
      </c>
      <c r="R21" s="48">
        <v>163.5</v>
      </c>
      <c r="S21" s="48">
        <v>163.33333333333334</v>
      </c>
      <c r="T21" s="48">
        <v>164.66666666666666</v>
      </c>
      <c r="U21" s="48">
        <v>163.16666666666669</v>
      </c>
      <c r="V21" s="48">
        <v>166.96666666666664</v>
      </c>
      <c r="W21" s="48">
        <v>167.6</v>
      </c>
      <c r="X21" s="48">
        <v>168.16666666666666</v>
      </c>
      <c r="Y21" s="48">
        <v>166.96666666666667</v>
      </c>
      <c r="Z21" s="48">
        <v>168.86666666666667</v>
      </c>
      <c r="AA21" s="48">
        <v>171</v>
      </c>
      <c r="AB21" s="48">
        <v>170.7</v>
      </c>
      <c r="AC21" s="48">
        <v>170.13333333333335</v>
      </c>
      <c r="AD21" s="48">
        <v>170.93333333333334</v>
      </c>
      <c r="AE21" s="48">
        <v>170.93333333333334</v>
      </c>
      <c r="AF21" s="48">
        <v>174.53333333333333</v>
      </c>
      <c r="AG21" s="48">
        <v>174.43333333333334</v>
      </c>
      <c r="AH21" s="48">
        <v>175.13333333333333</v>
      </c>
      <c r="AI21" s="48">
        <v>176.63333333333335</v>
      </c>
      <c r="AJ21" s="48">
        <v>178.13333333333333</v>
      </c>
      <c r="AK21" s="48">
        <v>179</v>
      </c>
      <c r="AL21" s="48">
        <v>180.23333333333332</v>
      </c>
      <c r="AM21" s="48">
        <v>180.73333333333335</v>
      </c>
      <c r="AN21" s="48">
        <v>182.23333333333335</v>
      </c>
      <c r="AO21" s="48">
        <v>183.8</v>
      </c>
      <c r="AP21" s="48">
        <v>184.1</v>
      </c>
      <c r="AQ21" s="48">
        <v>185.13333333333333</v>
      </c>
      <c r="AR21" s="48">
        <v>186.79999999999998</v>
      </c>
      <c r="AS21" s="48">
        <v>185.66666666666666</v>
      </c>
      <c r="AT21" s="48">
        <v>185.86666666666665</v>
      </c>
      <c r="AU21" s="48">
        <v>189.73333333333332</v>
      </c>
      <c r="AV21" s="48">
        <v>191.4</v>
      </c>
      <c r="AW21" s="48">
        <v>192.29999999999998</v>
      </c>
      <c r="AX21" s="48">
        <v>194.13333333333335</v>
      </c>
      <c r="AY21" s="48">
        <v>194.86666666666667</v>
      </c>
      <c r="AZ21" s="48">
        <v>195.63333333333333</v>
      </c>
      <c r="BA21" s="48">
        <v>195.83333333333334</v>
      </c>
      <c r="BB21" s="48">
        <v>197.1</v>
      </c>
      <c r="BC21" s="48">
        <v>197.66666666666666</v>
      </c>
      <c r="BD21" s="48">
        <v>198.76666666666668</v>
      </c>
      <c r="BE21" s="48">
        <v>197.43333333333334</v>
      </c>
      <c r="BF21" s="48">
        <v>198.20000000000002</v>
      </c>
      <c r="BG21" s="48">
        <v>197.5</v>
      </c>
      <c r="BH21" s="48">
        <v>197.83333333333331</v>
      </c>
      <c r="BI21" s="48">
        <v>198.23333333333332</v>
      </c>
      <c r="BJ21" s="48">
        <v>198.46666666666667</v>
      </c>
      <c r="BK21" s="48">
        <v>197.33333333333334</v>
      </c>
      <c r="BL21" s="48">
        <v>197.6</v>
      </c>
      <c r="BM21" s="48">
        <v>197.93333333333334</v>
      </c>
      <c r="BN21" s="48">
        <v>198.23333333333335</v>
      </c>
      <c r="BO21" s="48">
        <v>198.66666666666669</v>
      </c>
      <c r="BP21" s="48">
        <v>198.33333333333331</v>
      </c>
      <c r="BQ21" s="48">
        <v>198.26666666666665</v>
      </c>
      <c r="BR21" s="48">
        <v>198.8</v>
      </c>
      <c r="BS21" s="48">
        <v>198.93333333333331</v>
      </c>
      <c r="BT21" s="48">
        <v>199.43333333333331</v>
      </c>
      <c r="BU21" s="48">
        <v>200.86666666666667</v>
      </c>
      <c r="BV21" s="48">
        <v>201.33333333333331</v>
      </c>
      <c r="BW21" s="48">
        <v>202.36666666666667</v>
      </c>
      <c r="BX21" s="48">
        <v>202.53333333333333</v>
      </c>
      <c r="BY21" s="48">
        <v>206.23333333333338</v>
      </c>
      <c r="BZ21" s="48">
        <v>206.9</v>
      </c>
      <c r="CA21" s="48">
        <v>206.03333333333333</v>
      </c>
      <c r="CB21" s="48">
        <v>207.13333333333333</v>
      </c>
      <c r="CC21" s="48">
        <v>206.03333333333333</v>
      </c>
      <c r="CD21" s="48">
        <v>205.5</v>
      </c>
      <c r="CE21" s="48">
        <v>204.9</v>
      </c>
      <c r="CF21" s="48">
        <v>208.13333333333333</v>
      </c>
      <c r="CG21" s="48">
        <v>206.06666666666666</v>
      </c>
      <c r="CH21" s="48">
        <v>204.06666666666669</v>
      </c>
      <c r="CI21" s="48">
        <v>203.03333333333333</v>
      </c>
      <c r="CJ21" s="48">
        <v>202.66666666666666</v>
      </c>
      <c r="CK21" s="48">
        <v>201.1</v>
      </c>
      <c r="CL21" s="48">
        <v>201.86666666666667</v>
      </c>
      <c r="CM21" s="48">
        <v>202.36666666666667</v>
      </c>
      <c r="CN21" s="48">
        <v>202.33333333333334</v>
      </c>
      <c r="CO21" s="48">
        <v>202.46666666666667</v>
      </c>
      <c r="CP21" s="48">
        <v>203.49999999999997</v>
      </c>
      <c r="CQ21" s="48">
        <v>204.16666666666669</v>
      </c>
      <c r="CR21" s="48">
        <v>204.26666666666668</v>
      </c>
      <c r="CS21" s="48">
        <v>204.6</v>
      </c>
      <c r="CT21" s="48">
        <v>206.13333333333333</v>
      </c>
      <c r="CU21" s="48">
        <v>206.73333333333338</v>
      </c>
      <c r="CV21" s="48">
        <v>207</v>
      </c>
      <c r="CW21" s="48">
        <v>208.16666666666666</v>
      </c>
      <c r="CX21" s="48">
        <v>209.03333333333333</v>
      </c>
      <c r="CY21" s="48">
        <v>210.70000000000002</v>
      </c>
      <c r="CZ21" s="48">
        <v>212.23333333333335</v>
      </c>
      <c r="DA21" s="48">
        <v>214.03333333333333</v>
      </c>
      <c r="DB21" s="48">
        <v>214.6333333333333</v>
      </c>
      <c r="DC21" s="48">
        <v>215.36666666666667</v>
      </c>
      <c r="DD21" s="48">
        <v>217.36666666666667</v>
      </c>
      <c r="DE21" s="48">
        <v>218.53333333333333</v>
      </c>
      <c r="DF21" s="48">
        <v>219.93333333333328</v>
      </c>
      <c r="DG21" s="48">
        <v>220.23333333333335</v>
      </c>
      <c r="DH21" s="48">
        <v>221.39999999999998</v>
      </c>
      <c r="DI21" s="48">
        <v>221.73333333333332</v>
      </c>
      <c r="DJ21" s="48">
        <v>221.6333333333333</v>
      </c>
      <c r="DK21" s="48">
        <v>220.06666666666666</v>
      </c>
      <c r="DL21" s="48">
        <v>219.13333333333335</v>
      </c>
      <c r="DM21" s="48">
        <v>218.06666666666669</v>
      </c>
      <c r="DN21" s="48">
        <v>216.8</v>
      </c>
      <c r="DO21" s="48">
        <v>214.10000000000002</v>
      </c>
      <c r="DP21" s="48">
        <v>215.33333333333331</v>
      </c>
      <c r="DQ21" s="48">
        <v>218.3</v>
      </c>
      <c r="DR21" s="48">
        <v>216.2</v>
      </c>
      <c r="DS21" s="49">
        <v>219.20000000000002</v>
      </c>
      <c r="DT21" s="49">
        <v>205.76666666666665</v>
      </c>
      <c r="DU21" s="49">
        <v>211.23333333333335</v>
      </c>
      <c r="DV21" s="49">
        <v>202.46666666666667</v>
      </c>
      <c r="DW21" s="49">
        <v>203.03333333333336</v>
      </c>
      <c r="DX21" s="49">
        <v>206.3</v>
      </c>
      <c r="DY21" s="49">
        <v>212.46666666666664</v>
      </c>
      <c r="DZ21" s="49">
        <v>208.23333333333338</v>
      </c>
      <c r="EA21" s="49">
        <v>201.40000000000003</v>
      </c>
      <c r="EB21" s="49">
        <v>201.00000000000003</v>
      </c>
      <c r="EC21" s="49">
        <v>210.9</v>
      </c>
      <c r="ED21" s="49">
        <v>206.73333333333335</v>
      </c>
      <c r="EE21" s="49">
        <v>206.8</v>
      </c>
      <c r="EF21" s="50">
        <v>208.28370000000001</v>
      </c>
      <c r="EG21" s="50">
        <v>210.9941</v>
      </c>
      <c r="EH21" s="50">
        <v>210.77279999999999</v>
      </c>
      <c r="EI21" s="50">
        <v>210.56549999999999</v>
      </c>
      <c r="EJ21" s="50">
        <v>210.6474</v>
      </c>
      <c r="EK21" s="50">
        <v>211.47980000000001</v>
      </c>
      <c r="EL21" s="50">
        <v>212.16890000000001</v>
      </c>
      <c r="EM21" s="50">
        <v>212.47919999999999</v>
      </c>
      <c r="EN21" s="50">
        <v>212.82040000000001</v>
      </c>
      <c r="EO21" s="50">
        <v>213.30269999999999</v>
      </c>
      <c r="EP21" s="50">
        <v>213.80160000000001</v>
      </c>
      <c r="EQ21" s="50">
        <v>214.29949999999999</v>
      </c>
      <c r="ER21" s="50">
        <v>214.72329999999999</v>
      </c>
      <c r="ES21" s="50">
        <v>215.12860000000001</v>
      </c>
      <c r="ET21" s="50">
        <v>215.60470000000001</v>
      </c>
      <c r="EU21" s="50">
        <v>216.1232</v>
      </c>
      <c r="EV21" s="50">
        <v>216.6002</v>
      </c>
      <c r="EW21" s="50">
        <v>217.0823</v>
      </c>
      <c r="EX21" s="50">
        <v>217.67609999999999</v>
      </c>
      <c r="EY21" s="50">
        <v>218.28370000000001</v>
      </c>
      <c r="EZ21" s="50">
        <v>218.8511</v>
      </c>
      <c r="FA21" s="50">
        <v>219.41380000000001</v>
      </c>
      <c r="FB21" s="50">
        <v>219.9787</v>
      </c>
      <c r="FC21" s="50">
        <v>220.56020000000001</v>
      </c>
      <c r="FD21" s="50">
        <v>221.12440000000001</v>
      </c>
      <c r="FE21" s="50">
        <v>221.68950000000001</v>
      </c>
      <c r="FF21" s="50">
        <v>222.25020000000001</v>
      </c>
    </row>
    <row r="22" spans="1:162" x14ac:dyDescent="0.2">
      <c r="A22" t="str">
        <f>'Baseline QTR'!A22</f>
        <v>KS_NGOVSL</v>
      </c>
      <c r="B22" t="str">
        <f>'Baseline QTR'!B22</f>
        <v xml:space="preserve">      State and local</v>
      </c>
      <c r="C22" s="48">
        <v>123.2</v>
      </c>
      <c r="D22" s="48">
        <v>124.26666666666668</v>
      </c>
      <c r="E22" s="48">
        <v>127.73333333333332</v>
      </c>
      <c r="F22" s="48">
        <v>127.66666666666669</v>
      </c>
      <c r="G22" s="48">
        <v>128.19999999999999</v>
      </c>
      <c r="H22" s="48">
        <v>131.86666666666667</v>
      </c>
      <c r="I22" s="48">
        <v>132.9</v>
      </c>
      <c r="J22" s="48">
        <v>133.26666666666668</v>
      </c>
      <c r="K22" s="48">
        <v>135.63333333333333</v>
      </c>
      <c r="L22" s="48">
        <v>136.86666666666667</v>
      </c>
      <c r="M22" s="48">
        <v>136.23333333333335</v>
      </c>
      <c r="N22" s="48">
        <v>139.13333333333333</v>
      </c>
      <c r="O22" s="48">
        <v>138</v>
      </c>
      <c r="P22" s="48">
        <v>139.30000000000001</v>
      </c>
      <c r="Q22" s="48">
        <v>139.73333333333335</v>
      </c>
      <c r="R22" s="48">
        <v>141.16666666666666</v>
      </c>
      <c r="S22" s="48">
        <v>141</v>
      </c>
      <c r="T22" s="48">
        <v>142.29999999999998</v>
      </c>
      <c r="U22" s="48">
        <v>140.93333333333334</v>
      </c>
      <c r="V22" s="48">
        <v>144.79999999999998</v>
      </c>
      <c r="W22" s="48">
        <v>145.66666666666666</v>
      </c>
      <c r="X22" s="48">
        <v>146.23333333333332</v>
      </c>
      <c r="Y22" s="48">
        <v>145.16666666666666</v>
      </c>
      <c r="Z22" s="48">
        <v>147.1</v>
      </c>
      <c r="AA22" s="48">
        <v>149.26666666666668</v>
      </c>
      <c r="AB22" s="48">
        <v>149.1</v>
      </c>
      <c r="AC22" s="48">
        <v>148.80000000000001</v>
      </c>
      <c r="AD22" s="48">
        <v>149.36666666666667</v>
      </c>
      <c r="AE22" s="48">
        <v>149.33333333333334</v>
      </c>
      <c r="AF22" s="48">
        <v>152.86666666666667</v>
      </c>
      <c r="AG22" s="48">
        <v>152.53333333333333</v>
      </c>
      <c r="AH22" s="48">
        <v>153.36666666666667</v>
      </c>
      <c r="AI22" s="48">
        <v>154.33333333333334</v>
      </c>
      <c r="AJ22" s="48">
        <v>155.86666666666667</v>
      </c>
      <c r="AK22" s="48">
        <v>156.46666666666667</v>
      </c>
      <c r="AL22" s="48">
        <v>157.29999999999998</v>
      </c>
      <c r="AM22" s="48">
        <v>157.33333333333334</v>
      </c>
      <c r="AN22" s="48">
        <v>159.26666666666668</v>
      </c>
      <c r="AO22" s="48">
        <v>160.96666666666667</v>
      </c>
      <c r="AP22" s="48">
        <v>160.93333333333334</v>
      </c>
      <c r="AQ22" s="48">
        <v>161.93333333333334</v>
      </c>
      <c r="AR22" s="48">
        <v>161.26666666666665</v>
      </c>
      <c r="AS22" s="48">
        <v>162.03333333333333</v>
      </c>
      <c r="AT22" s="48">
        <v>162.69999999999999</v>
      </c>
      <c r="AU22" s="48">
        <v>166.06666666666666</v>
      </c>
      <c r="AV22" s="48">
        <v>167.86666666666667</v>
      </c>
      <c r="AW22" s="48">
        <v>168.63333333333333</v>
      </c>
      <c r="AX22" s="48">
        <v>170.3</v>
      </c>
      <c r="AY22" s="48">
        <v>171.1</v>
      </c>
      <c r="AZ22" s="48">
        <v>171.86666666666667</v>
      </c>
      <c r="BA22" s="48">
        <v>172</v>
      </c>
      <c r="BB22" s="48">
        <v>172.13333333333333</v>
      </c>
      <c r="BC22" s="48">
        <v>172.6</v>
      </c>
      <c r="BD22" s="48">
        <v>173.83333333333334</v>
      </c>
      <c r="BE22" s="48">
        <v>172.73333333333335</v>
      </c>
      <c r="BF22" s="48">
        <v>173.4</v>
      </c>
      <c r="BG22" s="48">
        <v>172.83333333333334</v>
      </c>
      <c r="BH22" s="48">
        <v>173.13333333333333</v>
      </c>
      <c r="BI22" s="48">
        <v>173.63333333333333</v>
      </c>
      <c r="BJ22" s="48">
        <v>173.76666666666668</v>
      </c>
      <c r="BK22" s="48">
        <v>173.03333333333333</v>
      </c>
      <c r="BL22" s="48">
        <v>173.4</v>
      </c>
      <c r="BM22" s="48">
        <v>173.63333333333333</v>
      </c>
      <c r="BN22" s="48">
        <v>174.33333333333334</v>
      </c>
      <c r="BO22" s="48">
        <v>174.9</v>
      </c>
      <c r="BP22" s="48">
        <v>174.66666666666666</v>
      </c>
      <c r="BQ22" s="48">
        <v>174.63333333333333</v>
      </c>
      <c r="BR22" s="48">
        <v>175.06666666666666</v>
      </c>
      <c r="BS22" s="48">
        <v>175.26666666666665</v>
      </c>
      <c r="BT22" s="48">
        <v>175.79999999999998</v>
      </c>
      <c r="BU22" s="48">
        <v>177.23333333333335</v>
      </c>
      <c r="BV22" s="48">
        <v>177.6</v>
      </c>
      <c r="BW22" s="48">
        <v>178.53333333333333</v>
      </c>
      <c r="BX22" s="48">
        <v>178.7</v>
      </c>
      <c r="BY22" s="48">
        <v>182.33333333333337</v>
      </c>
      <c r="BZ22" s="48">
        <v>182.8</v>
      </c>
      <c r="CA22" s="48">
        <v>181.9</v>
      </c>
      <c r="CB22" s="48">
        <v>182.23333333333332</v>
      </c>
      <c r="CC22" s="48">
        <v>181.6</v>
      </c>
      <c r="CD22" s="48">
        <v>181.3</v>
      </c>
      <c r="CE22" s="48">
        <v>181.3</v>
      </c>
      <c r="CF22" s="48">
        <v>181.86666666666667</v>
      </c>
      <c r="CG22" s="48">
        <v>181.96666666666667</v>
      </c>
      <c r="CH22" s="48">
        <v>180.43333333333337</v>
      </c>
      <c r="CI22" s="48">
        <v>179.4</v>
      </c>
      <c r="CJ22" s="48">
        <v>179.1</v>
      </c>
      <c r="CK22" s="48">
        <v>177.76666666666665</v>
      </c>
      <c r="CL22" s="48">
        <v>178.66666666666669</v>
      </c>
      <c r="CM22" s="48">
        <v>179.23333333333335</v>
      </c>
      <c r="CN22" s="48">
        <v>179.3</v>
      </c>
      <c r="CO22" s="48">
        <v>179.46666666666667</v>
      </c>
      <c r="CP22" s="48">
        <v>180.56666666666663</v>
      </c>
      <c r="CQ22" s="48">
        <v>181.36666666666667</v>
      </c>
      <c r="CR22" s="48">
        <v>181.73333333333335</v>
      </c>
      <c r="CS22" s="48">
        <v>182.23333333333332</v>
      </c>
      <c r="CT22" s="48">
        <v>183.86666666666667</v>
      </c>
      <c r="CU22" s="48">
        <v>184.43333333333337</v>
      </c>
      <c r="CV22" s="48">
        <v>184.76666666666665</v>
      </c>
      <c r="CW22" s="48">
        <v>186.13333333333333</v>
      </c>
      <c r="CX22" s="48">
        <v>187.13333333333333</v>
      </c>
      <c r="CY22" s="48">
        <v>188.76666666666668</v>
      </c>
      <c r="CZ22" s="48">
        <v>190.23333333333335</v>
      </c>
      <c r="DA22" s="48">
        <v>192</v>
      </c>
      <c r="DB22" s="48">
        <v>192.56666666666663</v>
      </c>
      <c r="DC22" s="48">
        <v>193.3</v>
      </c>
      <c r="DD22" s="48">
        <v>195.26666666666668</v>
      </c>
      <c r="DE22" s="48">
        <v>196.4</v>
      </c>
      <c r="DF22" s="48">
        <v>197.66666666666663</v>
      </c>
      <c r="DG22" s="48">
        <v>197.9</v>
      </c>
      <c r="DH22" s="48">
        <v>199.16666666666663</v>
      </c>
      <c r="DI22" s="48">
        <v>199.6</v>
      </c>
      <c r="DJ22" s="48">
        <v>199.56666666666663</v>
      </c>
      <c r="DK22" s="48">
        <v>198.26666666666665</v>
      </c>
      <c r="DL22" s="48">
        <v>197.43333333333337</v>
      </c>
      <c r="DM22" s="48">
        <v>196.43333333333337</v>
      </c>
      <c r="DN22" s="48">
        <v>195.3</v>
      </c>
      <c r="DO22" s="48">
        <v>192.8</v>
      </c>
      <c r="DP22" s="48">
        <v>194.13333333333333</v>
      </c>
      <c r="DQ22" s="48">
        <v>196.9</v>
      </c>
      <c r="DR22" s="48">
        <v>194.96666666666667</v>
      </c>
      <c r="DS22" s="49">
        <v>197.86666666666667</v>
      </c>
      <c r="DT22" s="49">
        <v>184.23333333333332</v>
      </c>
      <c r="DU22" s="49">
        <v>188.26666666666668</v>
      </c>
      <c r="DV22" s="49">
        <v>180.53333333333333</v>
      </c>
      <c r="DW22" s="49">
        <v>181.43333333333337</v>
      </c>
      <c r="DX22" s="49">
        <v>184.73333333333335</v>
      </c>
      <c r="DY22" s="49">
        <v>191.06666666666663</v>
      </c>
      <c r="DZ22" s="49">
        <v>186.93333333333337</v>
      </c>
      <c r="EA22" s="49">
        <v>180.33333333333337</v>
      </c>
      <c r="EB22" s="49">
        <v>180.33333333333337</v>
      </c>
      <c r="EC22" s="49">
        <v>190.4</v>
      </c>
      <c r="ED22" s="49">
        <v>186.16666666666669</v>
      </c>
      <c r="EE22" s="49">
        <v>186.23333333333335</v>
      </c>
      <c r="EF22" s="50">
        <v>187.71709999999999</v>
      </c>
      <c r="EG22" s="50">
        <v>190.42740000000001</v>
      </c>
      <c r="EH22" s="50">
        <v>190.20609999999999</v>
      </c>
      <c r="EI22" s="50">
        <v>189.99879999999999</v>
      </c>
      <c r="EJ22" s="50">
        <v>190.08080000000001</v>
      </c>
      <c r="EK22" s="50">
        <v>190.91309999999999</v>
      </c>
      <c r="EL22" s="50">
        <v>191.60230000000001</v>
      </c>
      <c r="EM22" s="50">
        <v>191.9126</v>
      </c>
      <c r="EN22" s="50">
        <v>192.25380000000001</v>
      </c>
      <c r="EO22" s="50">
        <v>192.73599999999999</v>
      </c>
      <c r="EP22" s="50">
        <v>193.23500000000001</v>
      </c>
      <c r="EQ22" s="50">
        <v>193.7328</v>
      </c>
      <c r="ER22" s="50">
        <v>194.1566</v>
      </c>
      <c r="ES22" s="50">
        <v>194.56190000000001</v>
      </c>
      <c r="ET22" s="50">
        <v>195.03809999999999</v>
      </c>
      <c r="EU22" s="50">
        <v>195.5565</v>
      </c>
      <c r="EV22" s="50">
        <v>196.0335</v>
      </c>
      <c r="EW22" s="50">
        <v>196.51560000000001</v>
      </c>
      <c r="EX22" s="50">
        <v>197.1095</v>
      </c>
      <c r="EY22" s="50">
        <v>197.71700000000001</v>
      </c>
      <c r="EZ22" s="50">
        <v>198.28440000000001</v>
      </c>
      <c r="FA22" s="50">
        <v>198.84719999999999</v>
      </c>
      <c r="FB22" s="50">
        <v>199.41210000000001</v>
      </c>
      <c r="FC22" s="50">
        <v>199.99350000000001</v>
      </c>
      <c r="FD22" s="50">
        <v>200.55770000000001</v>
      </c>
      <c r="FE22" s="50">
        <v>201.12280000000001</v>
      </c>
      <c r="FF22" s="50">
        <v>201.68360000000001</v>
      </c>
    </row>
    <row r="23" spans="1:162" x14ac:dyDescent="0.2">
      <c r="A23" t="str">
        <f>'Baseline QTR'!A23</f>
        <v>KS_NGOVFED</v>
      </c>
      <c r="B23" t="str">
        <f>'Baseline QTR'!B23</f>
        <v xml:space="preserve">      Federal</v>
      </c>
      <c r="C23" s="48">
        <v>21.766666666666666</v>
      </c>
      <c r="D23" s="48">
        <v>22.366666666666667</v>
      </c>
      <c r="E23" s="48">
        <v>21.7</v>
      </c>
      <c r="F23" s="48">
        <v>21.133333333333333</v>
      </c>
      <c r="G23" s="48">
        <v>21.166666666666668</v>
      </c>
      <c r="H23" s="48">
        <v>21.333333333333332</v>
      </c>
      <c r="I23" s="48">
        <v>21.7</v>
      </c>
      <c r="J23" s="48">
        <v>21.566666666666663</v>
      </c>
      <c r="K23" s="48">
        <v>21.666666666666668</v>
      </c>
      <c r="L23" s="48">
        <v>21.733333333333334</v>
      </c>
      <c r="M23" s="48">
        <v>21.766666666666666</v>
      </c>
      <c r="N23" s="48">
        <v>21.9</v>
      </c>
      <c r="O23" s="48">
        <v>22.233333333333334</v>
      </c>
      <c r="P23" s="48">
        <v>22.266666666666666</v>
      </c>
      <c r="Q23" s="48">
        <v>22.466666666666665</v>
      </c>
      <c r="R23" s="48">
        <v>22.333333333333332</v>
      </c>
      <c r="S23" s="48">
        <v>22.333333333333332</v>
      </c>
      <c r="T23" s="48">
        <v>22.366666666666667</v>
      </c>
      <c r="U23" s="48">
        <v>22.233333333333334</v>
      </c>
      <c r="V23" s="48">
        <v>22.166666666666668</v>
      </c>
      <c r="W23" s="48">
        <v>21.933333333333337</v>
      </c>
      <c r="X23" s="48">
        <v>21.933333333333337</v>
      </c>
      <c r="Y23" s="48">
        <v>21.8</v>
      </c>
      <c r="Z23" s="48">
        <v>21.766666666666666</v>
      </c>
      <c r="AA23" s="48">
        <v>21.733333333333334</v>
      </c>
      <c r="AB23" s="48">
        <v>21.6</v>
      </c>
      <c r="AC23" s="48">
        <v>21.333333333333332</v>
      </c>
      <c r="AD23" s="48">
        <v>21.566666666666663</v>
      </c>
      <c r="AE23" s="48">
        <v>21.6</v>
      </c>
      <c r="AF23" s="48">
        <v>21.666666666666668</v>
      </c>
      <c r="AG23" s="48">
        <v>21.9</v>
      </c>
      <c r="AH23" s="48">
        <v>21.766666666666666</v>
      </c>
      <c r="AI23" s="48">
        <v>22.3</v>
      </c>
      <c r="AJ23" s="48">
        <v>22.266666666666666</v>
      </c>
      <c r="AK23" s="48">
        <v>22.533333333333335</v>
      </c>
      <c r="AL23" s="48">
        <v>22.933333333333337</v>
      </c>
      <c r="AM23" s="48">
        <v>23.4</v>
      </c>
      <c r="AN23" s="48">
        <v>22.966666666666665</v>
      </c>
      <c r="AO23" s="48">
        <v>22.833333333333332</v>
      </c>
      <c r="AP23" s="48">
        <v>23.166666666666668</v>
      </c>
      <c r="AQ23" s="48">
        <v>23.2</v>
      </c>
      <c r="AR23" s="48">
        <v>25.533333333333335</v>
      </c>
      <c r="AS23" s="48">
        <v>23.633333333333333</v>
      </c>
      <c r="AT23" s="48">
        <v>23.166666666666668</v>
      </c>
      <c r="AU23" s="48">
        <v>23.666666666666668</v>
      </c>
      <c r="AV23" s="48">
        <v>23.533333333333335</v>
      </c>
      <c r="AW23" s="48">
        <v>23.666666666666668</v>
      </c>
      <c r="AX23" s="48">
        <v>23.833333333333332</v>
      </c>
      <c r="AY23" s="48">
        <v>23.766666666666666</v>
      </c>
      <c r="AZ23" s="48">
        <v>23.766666666666666</v>
      </c>
      <c r="BA23" s="48">
        <v>23.833333333333332</v>
      </c>
      <c r="BB23" s="48">
        <v>24.966666666666669</v>
      </c>
      <c r="BC23" s="48">
        <v>25.066666666666663</v>
      </c>
      <c r="BD23" s="48">
        <v>24.933333333333337</v>
      </c>
      <c r="BE23" s="48">
        <v>24.7</v>
      </c>
      <c r="BF23" s="48">
        <v>24.8</v>
      </c>
      <c r="BG23" s="48">
        <v>24.666666666666668</v>
      </c>
      <c r="BH23" s="48">
        <v>24.7</v>
      </c>
      <c r="BI23" s="48">
        <v>24.6</v>
      </c>
      <c r="BJ23" s="48">
        <v>24.7</v>
      </c>
      <c r="BK23" s="48">
        <v>24.3</v>
      </c>
      <c r="BL23" s="48">
        <v>24.2</v>
      </c>
      <c r="BM23" s="48">
        <v>24.3</v>
      </c>
      <c r="BN23" s="48">
        <v>23.9</v>
      </c>
      <c r="BO23" s="48">
        <v>23.766666666666666</v>
      </c>
      <c r="BP23" s="48">
        <v>23.666666666666668</v>
      </c>
      <c r="BQ23" s="48">
        <v>23.633333333333333</v>
      </c>
      <c r="BR23" s="48">
        <v>23.733333333333334</v>
      </c>
      <c r="BS23" s="48">
        <v>23.666666666666668</v>
      </c>
      <c r="BT23" s="48">
        <v>23.633333333333333</v>
      </c>
      <c r="BU23" s="48">
        <v>23.633333333333333</v>
      </c>
      <c r="BV23" s="48">
        <v>23.733333333333334</v>
      </c>
      <c r="BW23" s="48">
        <v>23.833333333333332</v>
      </c>
      <c r="BX23" s="48">
        <v>23.833333333333332</v>
      </c>
      <c r="BY23" s="48">
        <v>23.9</v>
      </c>
      <c r="BZ23" s="48">
        <v>24.1</v>
      </c>
      <c r="CA23" s="48">
        <v>24.133333333333333</v>
      </c>
      <c r="CB23" s="48">
        <v>24.9</v>
      </c>
      <c r="CC23" s="48">
        <v>24.433333333333337</v>
      </c>
      <c r="CD23" s="48">
        <v>24.2</v>
      </c>
      <c r="CE23" s="48">
        <v>23.6</v>
      </c>
      <c r="CF23" s="48">
        <v>26.266666666666666</v>
      </c>
      <c r="CG23" s="48">
        <v>24.1</v>
      </c>
      <c r="CH23" s="48">
        <v>23.633333333333333</v>
      </c>
      <c r="CI23" s="48">
        <v>23.633333333333333</v>
      </c>
      <c r="CJ23" s="48">
        <v>23.566666666666663</v>
      </c>
      <c r="CK23" s="48">
        <v>23.333333333333332</v>
      </c>
      <c r="CL23" s="48">
        <v>23.2</v>
      </c>
      <c r="CM23" s="48">
        <v>23.133333333333333</v>
      </c>
      <c r="CN23" s="48">
        <v>23.033333333333331</v>
      </c>
      <c r="CO23" s="48">
        <v>23</v>
      </c>
      <c r="CP23" s="48">
        <v>22.933333333333337</v>
      </c>
      <c r="CQ23" s="48">
        <v>22.8</v>
      </c>
      <c r="CR23" s="48">
        <v>22.533333333333335</v>
      </c>
      <c r="CS23" s="48">
        <v>22.366666666666667</v>
      </c>
      <c r="CT23" s="48">
        <v>22.266666666666666</v>
      </c>
      <c r="CU23" s="48">
        <v>22.3</v>
      </c>
      <c r="CV23" s="48">
        <v>22.233333333333334</v>
      </c>
      <c r="CW23" s="48">
        <v>22.033333333333335</v>
      </c>
      <c r="CX23" s="48">
        <v>21.9</v>
      </c>
      <c r="CY23" s="48">
        <v>21.933333333333337</v>
      </c>
      <c r="CZ23" s="48">
        <v>22</v>
      </c>
      <c r="DA23" s="48">
        <v>22.033333333333335</v>
      </c>
      <c r="DB23" s="48">
        <v>22.066666666666663</v>
      </c>
      <c r="DC23" s="48">
        <v>22.066666666666663</v>
      </c>
      <c r="DD23" s="48">
        <v>22.1</v>
      </c>
      <c r="DE23" s="48">
        <v>22.133333333333333</v>
      </c>
      <c r="DF23" s="48">
        <v>22.266666666666666</v>
      </c>
      <c r="DG23" s="48">
        <v>22.333333333333332</v>
      </c>
      <c r="DH23" s="48">
        <v>22.233333333333334</v>
      </c>
      <c r="DI23" s="48">
        <v>22.133333333333333</v>
      </c>
      <c r="DJ23" s="48">
        <v>22.066666666666663</v>
      </c>
      <c r="DK23" s="48">
        <v>21.8</v>
      </c>
      <c r="DL23" s="48">
        <v>21.7</v>
      </c>
      <c r="DM23" s="48">
        <v>21.633333333333333</v>
      </c>
      <c r="DN23" s="48">
        <v>21.5</v>
      </c>
      <c r="DO23" s="48">
        <v>21.3</v>
      </c>
      <c r="DP23" s="48">
        <v>21.2</v>
      </c>
      <c r="DQ23" s="48">
        <v>21.4</v>
      </c>
      <c r="DR23" s="48">
        <v>21.233333333333334</v>
      </c>
      <c r="DS23" s="49">
        <v>21.333333333333332</v>
      </c>
      <c r="DT23" s="49">
        <v>21.533333333333335</v>
      </c>
      <c r="DU23" s="49">
        <v>22.966666666666669</v>
      </c>
      <c r="DV23" s="49">
        <v>21.933333333333337</v>
      </c>
      <c r="DW23" s="49">
        <v>21.6</v>
      </c>
      <c r="DX23" s="49">
        <v>21.566666666666663</v>
      </c>
      <c r="DY23" s="49">
        <v>21.4</v>
      </c>
      <c r="DZ23" s="49">
        <v>21.3</v>
      </c>
      <c r="EA23" s="49">
        <v>21.066666666666663</v>
      </c>
      <c r="EB23" s="49">
        <v>20.666666666666668</v>
      </c>
      <c r="EC23" s="49">
        <v>20.5</v>
      </c>
      <c r="ED23" s="49">
        <v>20.566666666666663</v>
      </c>
      <c r="EE23" s="49">
        <v>20.566666666666663</v>
      </c>
      <c r="EF23" s="50">
        <v>20.566669999999998</v>
      </c>
      <c r="EG23" s="50">
        <v>20.566669999999998</v>
      </c>
      <c r="EH23" s="50">
        <v>20.566669999999998</v>
      </c>
      <c r="EI23" s="50">
        <v>20.566669999999998</v>
      </c>
      <c r="EJ23" s="50">
        <v>20.566669999999998</v>
      </c>
      <c r="EK23" s="50">
        <v>20.566669999999998</v>
      </c>
      <c r="EL23" s="50">
        <v>20.566669999999998</v>
      </c>
      <c r="EM23" s="50">
        <v>20.566669999999998</v>
      </c>
      <c r="EN23" s="50">
        <v>20.566669999999998</v>
      </c>
      <c r="EO23" s="50">
        <v>20.566669999999998</v>
      </c>
      <c r="EP23" s="50">
        <v>20.566669999999998</v>
      </c>
      <c r="EQ23" s="50">
        <v>20.566669999999998</v>
      </c>
      <c r="ER23" s="50">
        <v>20.566669999999998</v>
      </c>
      <c r="ES23" s="50">
        <v>20.566669999999998</v>
      </c>
      <c r="ET23" s="50">
        <v>20.566669999999998</v>
      </c>
      <c r="EU23" s="50">
        <v>20.566669999999998</v>
      </c>
      <c r="EV23" s="50">
        <v>20.566669999999998</v>
      </c>
      <c r="EW23" s="50">
        <v>20.566669999999998</v>
      </c>
      <c r="EX23" s="50">
        <v>20.566669999999998</v>
      </c>
      <c r="EY23" s="50">
        <v>20.566669999999998</v>
      </c>
      <c r="EZ23" s="50">
        <v>20.566669999999998</v>
      </c>
      <c r="FA23" s="50">
        <v>20.566669999999998</v>
      </c>
      <c r="FB23" s="50">
        <v>20.566669999999998</v>
      </c>
      <c r="FC23" s="50">
        <v>20.566669999999998</v>
      </c>
      <c r="FD23" s="50">
        <v>20.566669999999998</v>
      </c>
      <c r="FE23" s="50">
        <v>20.566669999999998</v>
      </c>
      <c r="FF23" s="50">
        <v>20.566669999999998</v>
      </c>
    </row>
    <row r="24" spans="1:162" x14ac:dyDescent="0.2">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row>
    <row r="25" spans="1:162" x14ac:dyDescent="0.2">
      <c r="A25" t="str">
        <f>'Baseline QTR'!A25</f>
        <v>KS_PIR</v>
      </c>
      <c r="B25" t="str">
        <f>'Baseline QTR'!B25</f>
        <v>Personal income (mil. $2012)</v>
      </c>
      <c r="C25" s="5">
        <v>75136.742655145761</v>
      </c>
      <c r="D25" s="5">
        <v>76051.235794718756</v>
      </c>
      <c r="E25" s="5">
        <v>76390.78625307414</v>
      </c>
      <c r="F25" s="5">
        <v>76540.393390596699</v>
      </c>
      <c r="G25" s="5">
        <v>77388.016084344898</v>
      </c>
      <c r="H25" s="5">
        <v>77895.258195199436</v>
      </c>
      <c r="I25" s="5">
        <v>78309.368798272568</v>
      </c>
      <c r="J25" s="5">
        <v>79052.940498357915</v>
      </c>
      <c r="K25" s="5">
        <v>80651.676849538955</v>
      </c>
      <c r="L25" s="5">
        <v>81297.94424095015</v>
      </c>
      <c r="M25" s="5">
        <v>82068.085882459287</v>
      </c>
      <c r="N25" s="5">
        <v>83944.857168890579</v>
      </c>
      <c r="O25" s="5">
        <v>82833.529069176162</v>
      </c>
      <c r="P25" s="5">
        <v>83338.106920865612</v>
      </c>
      <c r="Q25" s="5">
        <v>82605.538093971569</v>
      </c>
      <c r="R25" s="5">
        <v>82814.412471915275</v>
      </c>
      <c r="S25" s="5">
        <v>83769.753533235562</v>
      </c>
      <c r="T25" s="5">
        <v>85109.747859651441</v>
      </c>
      <c r="U25" s="5">
        <v>85420.377838481872</v>
      </c>
      <c r="V25" s="5">
        <v>87136.084177039942</v>
      </c>
      <c r="W25" s="5">
        <v>87686.839773194806</v>
      </c>
      <c r="X25" s="5">
        <v>88360.901274111282</v>
      </c>
      <c r="Y25" s="5">
        <v>89199.995234150396</v>
      </c>
      <c r="Z25" s="5">
        <v>89658.077871071553</v>
      </c>
      <c r="AA25" s="5">
        <v>92050.055901007843</v>
      </c>
      <c r="AB25" s="5">
        <v>93583.823671080812</v>
      </c>
      <c r="AC25" s="5">
        <v>94955.454923585101</v>
      </c>
      <c r="AD25" s="5">
        <v>95986.065130440635</v>
      </c>
      <c r="AE25" s="5">
        <v>98681.243347224852</v>
      </c>
      <c r="AF25" s="5">
        <v>100257.87171590696</v>
      </c>
      <c r="AG25" s="5">
        <v>101472.65479881706</v>
      </c>
      <c r="AH25" s="5">
        <v>103601.73761101362</v>
      </c>
      <c r="AI25" s="5">
        <v>109359.31137810338</v>
      </c>
      <c r="AJ25" s="5">
        <v>112102.31855302901</v>
      </c>
      <c r="AK25" s="5">
        <v>114749.68021634445</v>
      </c>
      <c r="AL25" s="5">
        <v>116773.1528846646</v>
      </c>
      <c r="AM25" s="5">
        <v>119633.46693634162</v>
      </c>
      <c r="AN25" s="5">
        <v>119129.95881388984</v>
      </c>
      <c r="AO25" s="5">
        <v>122302.25702476282</v>
      </c>
      <c r="AP25" s="5">
        <v>126000.47687866095</v>
      </c>
      <c r="AQ25" s="5">
        <v>128116.53319231958</v>
      </c>
      <c r="AR25" s="5">
        <v>126368.95986227682</v>
      </c>
      <c r="AS25" s="5">
        <v>125359.0329837881</v>
      </c>
      <c r="AT25" s="5">
        <v>125730.25296900905</v>
      </c>
      <c r="AU25" s="5">
        <v>126094.8304311411</v>
      </c>
      <c r="AV25" s="5">
        <v>127105.51882133121</v>
      </c>
      <c r="AW25" s="5">
        <v>124039.39745929165</v>
      </c>
      <c r="AX25" s="5">
        <v>124025.56900786342</v>
      </c>
      <c r="AY25" s="5">
        <v>125152.2759384271</v>
      </c>
      <c r="AZ25" s="5">
        <v>124145.66957445809</v>
      </c>
      <c r="BA25" s="5">
        <v>123674.95360924768</v>
      </c>
      <c r="BB25" s="5">
        <v>124553.53861948266</v>
      </c>
      <c r="BC25" s="5">
        <v>123648.04779220071</v>
      </c>
      <c r="BD25" s="5">
        <v>125338.47469032271</v>
      </c>
      <c r="BE25" s="5">
        <v>125952.09633617256</v>
      </c>
      <c r="BF25" s="5">
        <v>125497.22911814619</v>
      </c>
      <c r="BG25" s="5">
        <v>126464.86064528141</v>
      </c>
      <c r="BH25" s="5">
        <v>129535.26487395022</v>
      </c>
      <c r="BI25" s="5">
        <v>130366.24338044462</v>
      </c>
      <c r="BJ25" s="5">
        <v>146311.69765397432</v>
      </c>
      <c r="BK25" s="5">
        <v>133489.86711308284</v>
      </c>
      <c r="BL25" s="5">
        <v>133406.97014132573</v>
      </c>
      <c r="BM25" s="5">
        <v>132261.32230110967</v>
      </c>
      <c r="BN25" s="5">
        <v>133763.41884906229</v>
      </c>
      <c r="BO25" s="5">
        <v>139268.4803206083</v>
      </c>
      <c r="BP25" s="5">
        <v>141995.95495826402</v>
      </c>
      <c r="BQ25" s="5">
        <v>144073.8840790831</v>
      </c>
      <c r="BR25" s="5">
        <v>148823.61850746561</v>
      </c>
      <c r="BS25" s="5">
        <v>150179.02264220754</v>
      </c>
      <c r="BT25" s="5">
        <v>152422.64365077266</v>
      </c>
      <c r="BU25" s="5">
        <v>152982.97469586029</v>
      </c>
      <c r="BV25" s="5">
        <v>153034.42205112637</v>
      </c>
      <c r="BW25" s="5">
        <v>152587.87348414981</v>
      </c>
      <c r="BX25" s="5">
        <v>154925.7595239575</v>
      </c>
      <c r="BY25" s="5">
        <v>151440.99642062155</v>
      </c>
      <c r="BZ25" s="5">
        <v>150709.0229733974</v>
      </c>
      <c r="CA25" s="5">
        <v>145302.24516634864</v>
      </c>
      <c r="CB25" s="5">
        <v>143409.50451507638</v>
      </c>
      <c r="CC25" s="5">
        <v>139772.69980927109</v>
      </c>
      <c r="CD25" s="5">
        <v>138350.27111389209</v>
      </c>
      <c r="CE25" s="5">
        <v>139928.39023573048</v>
      </c>
      <c r="CF25" s="5">
        <v>142115.82726542791</v>
      </c>
      <c r="CG25" s="5">
        <v>143876.06093936259</v>
      </c>
      <c r="CH25" s="5">
        <v>144853.15899158199</v>
      </c>
      <c r="CI25" s="5">
        <v>148150.95084423287</v>
      </c>
      <c r="CJ25" s="5">
        <v>147805.67846069942</v>
      </c>
      <c r="CK25" s="5">
        <v>149050.77804683882</v>
      </c>
      <c r="CL25" s="5">
        <v>151478.66021717637</v>
      </c>
      <c r="CM25" s="5">
        <v>158020.5184894565</v>
      </c>
      <c r="CN25" s="5">
        <v>162123.24652427714</v>
      </c>
      <c r="CO25" s="5">
        <v>163844.74082802419</v>
      </c>
      <c r="CP25" s="5">
        <v>170848.71504138477</v>
      </c>
      <c r="CQ25" s="5">
        <v>165379.69687346381</v>
      </c>
      <c r="CR25" s="5">
        <v>166109.8853391397</v>
      </c>
      <c r="CS25" s="5">
        <v>167180.95971298145</v>
      </c>
      <c r="CT25" s="5">
        <v>167112.77289737549</v>
      </c>
      <c r="CU25" s="5">
        <v>172966.38065001572</v>
      </c>
      <c r="CV25" s="5">
        <v>177316.51309274641</v>
      </c>
      <c r="CW25" s="5">
        <v>182431.52595610917</v>
      </c>
      <c r="CX25" s="5">
        <v>187262.39103749878</v>
      </c>
      <c r="CY25" s="5">
        <v>190285.25199494974</v>
      </c>
      <c r="CZ25" s="5">
        <v>190980.17742235147</v>
      </c>
      <c r="DA25" s="5">
        <v>192006.66155451149</v>
      </c>
      <c r="DB25" s="5">
        <v>192836.68249789547</v>
      </c>
      <c r="DC25" s="5">
        <v>198302.73383674788</v>
      </c>
      <c r="DD25" s="5">
        <v>199807.74194245931</v>
      </c>
      <c r="DE25" s="5">
        <v>202331.95021245032</v>
      </c>
      <c r="DF25" s="5">
        <v>206494.73902468322</v>
      </c>
      <c r="DG25" s="5">
        <v>208636.76433161003</v>
      </c>
      <c r="DH25" s="5">
        <v>211065.61932191034</v>
      </c>
      <c r="DI25" s="5">
        <v>213366.48031904607</v>
      </c>
      <c r="DJ25" s="5">
        <v>215659.68049427343</v>
      </c>
      <c r="DK25" s="5">
        <v>219284.69403289672</v>
      </c>
      <c r="DL25" s="5">
        <v>220599.60961249139</v>
      </c>
      <c r="DM25" s="5">
        <v>224948.59546243324</v>
      </c>
      <c r="DN25" s="5">
        <v>228237.99552505798</v>
      </c>
      <c r="DO25" s="5">
        <v>235478.11366847722</v>
      </c>
      <c r="DP25" s="5">
        <v>237022.65391659804</v>
      </c>
      <c r="DQ25" s="5">
        <v>239249.20935074307</v>
      </c>
      <c r="DR25" s="5">
        <v>241719.73547598964</v>
      </c>
      <c r="DS25" s="46">
        <v>243737.49844034595</v>
      </c>
      <c r="DT25" s="46">
        <v>261038.02851072411</v>
      </c>
      <c r="DU25" s="46">
        <v>252258.44671764362</v>
      </c>
      <c r="DV25" s="46">
        <v>248196.55576334789</v>
      </c>
      <c r="DW25" s="46">
        <v>272386.68478456879</v>
      </c>
      <c r="DX25" s="46">
        <v>258859.44797570369</v>
      </c>
      <c r="DY25" s="46">
        <v>255885.26214593239</v>
      </c>
      <c r="DZ25" s="46">
        <v>255036.39152863334</v>
      </c>
      <c r="EA25" s="9">
        <v>250745.13829887583</v>
      </c>
      <c r="EB25" s="9">
        <v>251048.73699348001</v>
      </c>
      <c r="EC25" s="9">
        <v>252759.73126519375</v>
      </c>
      <c r="ED25" s="9">
        <v>251048.86152113887</v>
      </c>
      <c r="EE25" s="9">
        <v>250611.34835660533</v>
      </c>
      <c r="EF25" s="9">
        <v>251886.2</v>
      </c>
      <c r="EG25" s="9">
        <v>250969.7</v>
      </c>
      <c r="EH25" s="9">
        <v>249766</v>
      </c>
      <c r="EI25" s="9">
        <v>250031.9</v>
      </c>
      <c r="EJ25" s="9">
        <v>249471</v>
      </c>
      <c r="EK25" s="9">
        <v>249833.2</v>
      </c>
      <c r="EL25" s="9">
        <v>251118</v>
      </c>
      <c r="EM25" s="9">
        <v>252462.4</v>
      </c>
      <c r="EN25" s="9">
        <v>253695.9</v>
      </c>
      <c r="EO25" s="9">
        <v>255830.39999999999</v>
      </c>
      <c r="EP25" s="9">
        <v>257558.2</v>
      </c>
      <c r="EQ25" s="9">
        <v>259834.9</v>
      </c>
      <c r="ER25" s="9">
        <v>261992.3</v>
      </c>
      <c r="ES25" s="9">
        <v>264059.3</v>
      </c>
      <c r="ET25" s="9">
        <v>266198.09999999998</v>
      </c>
      <c r="EU25" s="9">
        <v>268939.7</v>
      </c>
      <c r="EV25" s="9">
        <v>271301.7</v>
      </c>
      <c r="EW25" s="9">
        <v>273639.09999999998</v>
      </c>
      <c r="EX25" s="9">
        <v>276005.8</v>
      </c>
      <c r="EY25" s="9">
        <v>278791.59999999998</v>
      </c>
      <c r="EZ25" s="9">
        <v>281413</v>
      </c>
      <c r="FA25" s="9">
        <v>284035.5</v>
      </c>
      <c r="FB25" s="9">
        <v>286774.59999999998</v>
      </c>
      <c r="FC25" s="9">
        <v>289693.2</v>
      </c>
      <c r="FD25" s="9">
        <v>292516.7</v>
      </c>
      <c r="FE25" s="9">
        <v>295340.09999999998</v>
      </c>
      <c r="FF25" s="9">
        <v>298269.2</v>
      </c>
    </row>
    <row r="26" spans="1:162" x14ac:dyDescent="0.2">
      <c r="A26" t="str">
        <f>'Baseline QTR'!A26</f>
        <v>KS_PI</v>
      </c>
      <c r="B26" t="str">
        <f>'Baseline QTR'!B26</f>
        <v>Personal income (mil. $)</v>
      </c>
      <c r="C26" s="5">
        <v>46734.302564074111</v>
      </c>
      <c r="D26" s="5">
        <v>47732.797634197283</v>
      </c>
      <c r="E26" s="5">
        <v>48554.747650316451</v>
      </c>
      <c r="F26" s="5">
        <v>49293.544151412083</v>
      </c>
      <c r="G26" s="5">
        <v>50101.001613004883</v>
      </c>
      <c r="H26" s="5">
        <v>50705.139369583114</v>
      </c>
      <c r="I26" s="5">
        <v>51320.827935635913</v>
      </c>
      <c r="J26" s="5">
        <v>52184.427081776026</v>
      </c>
      <c r="K26" s="5">
        <v>53572.87634730625</v>
      </c>
      <c r="L26" s="5">
        <v>54361.496375596143</v>
      </c>
      <c r="M26" s="5">
        <v>55226.897713742146</v>
      </c>
      <c r="N26" s="5">
        <v>56883.553563355323</v>
      </c>
      <c r="O26" s="5">
        <v>56465.131760585318</v>
      </c>
      <c r="P26" s="5">
        <v>57189.942493374816</v>
      </c>
      <c r="Q26" s="5">
        <v>56934.215020508025</v>
      </c>
      <c r="R26" s="5">
        <v>57406.950725531664</v>
      </c>
      <c r="S26" s="5">
        <v>58276.942138001315</v>
      </c>
      <c r="T26" s="5">
        <v>59539.375212697763</v>
      </c>
      <c r="U26" s="5">
        <v>60186.344021215948</v>
      </c>
      <c r="V26" s="5">
        <v>61682.762628084813</v>
      </c>
      <c r="W26" s="5">
        <v>62376.910341059855</v>
      </c>
      <c r="X26" s="5">
        <v>63221.341252613885</v>
      </c>
      <c r="Y26" s="5">
        <v>64083.060576118325</v>
      </c>
      <c r="Z26" s="5">
        <v>64695.475830207812</v>
      </c>
      <c r="AA26" s="5">
        <v>66790.600061212273</v>
      </c>
      <c r="AB26" s="5">
        <v>68357.368162304265</v>
      </c>
      <c r="AC26" s="5">
        <v>69655.52351374508</v>
      </c>
      <c r="AD26" s="5">
        <v>70891.468262738228</v>
      </c>
      <c r="AE26" s="5">
        <v>73203.719939838338</v>
      </c>
      <c r="AF26" s="5">
        <v>74559.774037685682</v>
      </c>
      <c r="AG26" s="5">
        <v>75662.070324189946</v>
      </c>
      <c r="AH26" s="5">
        <v>77492.027698285965</v>
      </c>
      <c r="AI26" s="5">
        <v>81805.13928327644</v>
      </c>
      <c r="AJ26" s="5">
        <v>84008.356500454393</v>
      </c>
      <c r="AK26" s="5">
        <v>86257.334618626133</v>
      </c>
      <c r="AL26" s="5">
        <v>88010.757597642849</v>
      </c>
      <c r="AM26" s="5">
        <v>90343.6052263171</v>
      </c>
      <c r="AN26" s="5">
        <v>90475.629820384915</v>
      </c>
      <c r="AO26" s="5">
        <v>93396.118576960114</v>
      </c>
      <c r="AP26" s="5">
        <v>96803.646376337638</v>
      </c>
      <c r="AQ26" s="5">
        <v>99228.817288115359</v>
      </c>
      <c r="AR26" s="5">
        <v>98341.588254422444</v>
      </c>
      <c r="AS26" s="5">
        <v>98184.955403892338</v>
      </c>
      <c r="AT26" s="5">
        <v>99032.691053569681</v>
      </c>
      <c r="AU26" s="5">
        <v>100054.98699880615</v>
      </c>
      <c r="AV26" s="5">
        <v>101329.79065955344</v>
      </c>
      <c r="AW26" s="5">
        <v>98935.063807505605</v>
      </c>
      <c r="AX26" s="5">
        <v>98964.962534134538</v>
      </c>
      <c r="AY26" s="5">
        <v>100064.25070381</v>
      </c>
      <c r="AZ26" s="5">
        <v>99995.61247213876</v>
      </c>
      <c r="BA26" s="5">
        <v>100132.18944019129</v>
      </c>
      <c r="BB26" s="5">
        <v>101314.33938385958</v>
      </c>
      <c r="BC26" s="5">
        <v>101346.8858923994</v>
      </c>
      <c r="BD26" s="5">
        <v>102835.20494442218</v>
      </c>
      <c r="BE26" s="5">
        <v>104020.05780115484</v>
      </c>
      <c r="BF26" s="5">
        <v>104153.91536202306</v>
      </c>
      <c r="BG26" s="5">
        <v>105766.3569034682</v>
      </c>
      <c r="BH26" s="5">
        <v>109063.51161327113</v>
      </c>
      <c r="BI26" s="5">
        <v>110302.8785241942</v>
      </c>
      <c r="BJ26" s="5">
        <v>124852.16095906592</v>
      </c>
      <c r="BK26" s="5">
        <v>114573.01804448786</v>
      </c>
      <c r="BL26" s="5">
        <v>115224.93418076444</v>
      </c>
      <c r="BM26" s="5">
        <v>115469.4248217608</v>
      </c>
      <c r="BN26" s="5">
        <v>117710.47095298632</v>
      </c>
      <c r="BO26" s="5">
        <v>123191.32695239728</v>
      </c>
      <c r="BP26" s="5">
        <v>126705.83052835816</v>
      </c>
      <c r="BQ26" s="5">
        <v>129484.96257723514</v>
      </c>
      <c r="BR26" s="5">
        <v>133533.47994200859</v>
      </c>
      <c r="BS26" s="5">
        <v>135981.09784161326</v>
      </c>
      <c r="BT26" s="5">
        <v>139184.73704970305</v>
      </c>
      <c r="BU26" s="5">
        <v>140485.79549295548</v>
      </c>
      <c r="BV26" s="5">
        <v>141962.38161572738</v>
      </c>
      <c r="BW26" s="5">
        <v>142700.17928237689</v>
      </c>
      <c r="BX26" s="5">
        <v>146296.39471847308</v>
      </c>
      <c r="BY26" s="5">
        <v>144532.2581639128</v>
      </c>
      <c r="BZ26" s="5">
        <v>141536.87183523644</v>
      </c>
      <c r="CA26" s="5">
        <v>135537.93429117001</v>
      </c>
      <c r="CB26" s="5">
        <v>134304.43507341418</v>
      </c>
      <c r="CC26" s="5">
        <v>131800.06501215027</v>
      </c>
      <c r="CD26" s="5">
        <v>131465.96162326483</v>
      </c>
      <c r="CE26" s="5">
        <v>133479.09072976565</v>
      </c>
      <c r="CF26" s="5">
        <v>135776.04021111719</v>
      </c>
      <c r="CG26" s="5">
        <v>137722.48181298605</v>
      </c>
      <c r="CH26" s="5">
        <v>139545.73924613043</v>
      </c>
      <c r="CI26" s="5">
        <v>143921.24119763001</v>
      </c>
      <c r="CJ26" s="5">
        <v>144997.37056994613</v>
      </c>
      <c r="CK26" s="5">
        <v>146895.50379628153</v>
      </c>
      <c r="CL26" s="5">
        <v>149780.58443614183</v>
      </c>
      <c r="CM26" s="5">
        <v>157284.14287329564</v>
      </c>
      <c r="CN26" s="5">
        <v>161758.46921959752</v>
      </c>
      <c r="CO26" s="5">
        <v>163951.2399095624</v>
      </c>
      <c r="CP26" s="5">
        <v>171918.22799754384</v>
      </c>
      <c r="CQ26" s="5">
        <v>167015.30207554236</v>
      </c>
      <c r="CR26" s="5">
        <v>167872.31122258797</v>
      </c>
      <c r="CS26" s="5">
        <v>169640.19163035942</v>
      </c>
      <c r="CT26" s="5">
        <v>170281.23107150971</v>
      </c>
      <c r="CU26" s="5">
        <v>177093.35849232509</v>
      </c>
      <c r="CV26" s="5">
        <v>182456.91880730513</v>
      </c>
      <c r="CW26" s="5">
        <v>188251.09163410903</v>
      </c>
      <c r="CX26" s="5">
        <v>193013.21906626035</v>
      </c>
      <c r="CY26" s="5">
        <v>195314.49120517625</v>
      </c>
      <c r="CZ26" s="5">
        <v>196978.86479518755</v>
      </c>
      <c r="DA26" s="5">
        <v>198515.68738120943</v>
      </c>
      <c r="DB26" s="5">
        <v>199177.15261842625</v>
      </c>
      <c r="DC26" s="5">
        <v>204931.99422891036</v>
      </c>
      <c r="DD26" s="5">
        <v>207784.06700080229</v>
      </c>
      <c r="DE26" s="5">
        <v>211198.13627075989</v>
      </c>
      <c r="DF26" s="5">
        <v>216563.42249952676</v>
      </c>
      <c r="DG26" s="5">
        <v>220105.52726691865</v>
      </c>
      <c r="DH26" s="5">
        <v>223218.77768246591</v>
      </c>
      <c r="DI26" s="5">
        <v>226471.44954024185</v>
      </c>
      <c r="DJ26" s="5">
        <v>230363.35751037297</v>
      </c>
      <c r="DK26" s="5">
        <v>235924.0166161129</v>
      </c>
      <c r="DL26" s="5">
        <v>238613.77373344745</v>
      </c>
      <c r="DM26" s="5">
        <v>244186.19934638057</v>
      </c>
      <c r="DN26" s="5">
        <v>248690.4023040584</v>
      </c>
      <c r="DO26" s="5">
        <v>257113.84275233693</v>
      </c>
      <c r="DP26" s="5">
        <v>260385.97691315709</v>
      </c>
      <c r="DQ26" s="5">
        <v>263518.64914728247</v>
      </c>
      <c r="DR26" s="5">
        <v>267204.24718722323</v>
      </c>
      <c r="DS26" s="46">
        <v>270417.00501962623</v>
      </c>
      <c r="DT26" s="46">
        <v>288303.45058866922</v>
      </c>
      <c r="DU26" s="46">
        <v>280930.14177157101</v>
      </c>
      <c r="DV26" s="46">
        <v>277535.87062013324</v>
      </c>
      <c r="DW26" s="46">
        <v>307957.66195058561</v>
      </c>
      <c r="DX26" s="46">
        <v>297269.0128663386</v>
      </c>
      <c r="DY26" s="46">
        <v>297883.71022194426</v>
      </c>
      <c r="DZ26" s="46">
        <v>301384.15496113186</v>
      </c>
      <c r="EA26" s="9">
        <v>301704.07275535632</v>
      </c>
      <c r="EB26" s="9">
        <v>307431.7728348457</v>
      </c>
      <c r="EC26" s="9">
        <v>312815.44341380382</v>
      </c>
      <c r="ED26" s="9">
        <v>313565.04901713284</v>
      </c>
      <c r="EE26" s="9">
        <v>316186.31376759463</v>
      </c>
      <c r="EF26" s="9">
        <v>320335.3</v>
      </c>
      <c r="EG26" s="9">
        <v>322386.09999999998</v>
      </c>
      <c r="EH26" s="9">
        <v>324024.2</v>
      </c>
      <c r="EI26" s="9">
        <v>326395.40000000002</v>
      </c>
      <c r="EJ26" s="9">
        <v>327973.8</v>
      </c>
      <c r="EK26" s="9">
        <v>330216</v>
      </c>
      <c r="EL26" s="9">
        <v>333104</v>
      </c>
      <c r="EM26" s="9">
        <v>336468.5</v>
      </c>
      <c r="EN26" s="9">
        <v>339547.6</v>
      </c>
      <c r="EO26" s="9">
        <v>343704.1</v>
      </c>
      <c r="EP26" s="9">
        <v>347410.2</v>
      </c>
      <c r="EQ26" s="9">
        <v>351847.6</v>
      </c>
      <c r="ER26" s="9">
        <v>356113</v>
      </c>
      <c r="ES26" s="9">
        <v>360195.9</v>
      </c>
      <c r="ET26" s="9">
        <v>364463.3</v>
      </c>
      <c r="EU26" s="9">
        <v>369465.59999999998</v>
      </c>
      <c r="EV26" s="9">
        <v>373995.7</v>
      </c>
      <c r="EW26" s="9">
        <v>378590.4</v>
      </c>
      <c r="EX26" s="9">
        <v>383191.3</v>
      </c>
      <c r="EY26" s="9">
        <v>388399</v>
      </c>
      <c r="EZ26" s="9">
        <v>393355.7</v>
      </c>
      <c r="FA26" s="9">
        <v>398428.8</v>
      </c>
      <c r="FB26" s="9">
        <v>403633.9</v>
      </c>
      <c r="FC26" s="9">
        <v>409242</v>
      </c>
      <c r="FD26" s="9">
        <v>414685.4</v>
      </c>
      <c r="FE26" s="9">
        <v>420217.3</v>
      </c>
      <c r="FF26" s="9">
        <v>425982.5</v>
      </c>
    </row>
    <row r="27" spans="1:162" x14ac:dyDescent="0.2">
      <c r="A27" t="str">
        <f>'Baseline QTR'!A27</f>
        <v>KS_PIWS</v>
      </c>
      <c r="B27" t="str">
        <f>'Baseline QTR'!B27</f>
        <v xml:space="preserve">  Wage and salary disbursements (mil. $)</v>
      </c>
      <c r="C27" s="5">
        <v>29144.963725886544</v>
      </c>
      <c r="D27" s="5">
        <v>29921.777849336831</v>
      </c>
      <c r="E27" s="5">
        <v>30464.82716478725</v>
      </c>
      <c r="F27" s="5">
        <v>30903.007259989372</v>
      </c>
      <c r="G27" s="5">
        <v>31184.214144649235</v>
      </c>
      <c r="H27" s="5">
        <v>31598.891877484817</v>
      </c>
      <c r="I27" s="5">
        <v>32230.4120910294</v>
      </c>
      <c r="J27" s="5">
        <v>32879.941886836554</v>
      </c>
      <c r="K27" s="5">
        <v>34081.745729566333</v>
      </c>
      <c r="L27" s="5">
        <v>34405.471512066259</v>
      </c>
      <c r="M27" s="5">
        <v>34860.145752270582</v>
      </c>
      <c r="N27" s="5">
        <v>36217.289006096806</v>
      </c>
      <c r="O27" s="5">
        <v>35248.393970472345</v>
      </c>
      <c r="P27" s="5">
        <v>35560.515489597179</v>
      </c>
      <c r="Q27" s="5">
        <v>35334.43114611596</v>
      </c>
      <c r="R27" s="5">
        <v>34895.431393814441</v>
      </c>
      <c r="S27" s="5">
        <v>35717.951192794462</v>
      </c>
      <c r="T27" s="5">
        <v>36444.223279580146</v>
      </c>
      <c r="U27" s="5">
        <v>36497.062080837037</v>
      </c>
      <c r="V27" s="5">
        <v>37495.231446788232</v>
      </c>
      <c r="W27" s="5">
        <v>38231.831669574334</v>
      </c>
      <c r="X27" s="5">
        <v>38607.898770261825</v>
      </c>
      <c r="Y27" s="5">
        <v>39216.000137795643</v>
      </c>
      <c r="Z27" s="5">
        <v>39187.361422368114</v>
      </c>
      <c r="AA27" s="5">
        <v>41142.403069072112</v>
      </c>
      <c r="AB27" s="5">
        <v>42103.941438547161</v>
      </c>
      <c r="AC27" s="5">
        <v>43413.762707111651</v>
      </c>
      <c r="AD27" s="5">
        <v>44601.692785268948</v>
      </c>
      <c r="AE27" s="5">
        <v>46966.941073094989</v>
      </c>
      <c r="AF27" s="5">
        <v>48507.233935437209</v>
      </c>
      <c r="AG27" s="5">
        <v>49264.247359376262</v>
      </c>
      <c r="AH27" s="5">
        <v>50806.317632091421</v>
      </c>
      <c r="AI27" s="5">
        <v>53843.912623218886</v>
      </c>
      <c r="AJ27" s="5">
        <v>55259.766209933172</v>
      </c>
      <c r="AK27" s="5">
        <v>56926.215974392631</v>
      </c>
      <c r="AL27" s="5">
        <v>58177.17319245515</v>
      </c>
      <c r="AM27" s="5">
        <v>61351.914305862992</v>
      </c>
      <c r="AN27" s="5">
        <v>61035.400864661518</v>
      </c>
      <c r="AO27" s="5">
        <v>63823.087633468458</v>
      </c>
      <c r="AP27" s="5">
        <v>67023.873196006942</v>
      </c>
      <c r="AQ27" s="5">
        <v>68890.490847436944</v>
      </c>
      <c r="AR27" s="5">
        <v>66399.459704549517</v>
      </c>
      <c r="AS27" s="5">
        <v>65530.518206507608</v>
      </c>
      <c r="AT27" s="5">
        <v>65977.763241505701</v>
      </c>
      <c r="AU27" s="5">
        <v>66363.976476877026</v>
      </c>
      <c r="AV27" s="5">
        <v>67406.815663614019</v>
      </c>
      <c r="AW27" s="5">
        <v>64634.91394013635</v>
      </c>
      <c r="AX27" s="5">
        <v>64540.761919372366</v>
      </c>
      <c r="AY27" s="5">
        <v>65075.993127126851</v>
      </c>
      <c r="AZ27" s="5">
        <v>64524.378364945092</v>
      </c>
      <c r="BA27" s="5">
        <v>64197.951379479658</v>
      </c>
      <c r="BB27" s="5">
        <v>64699.949128448257</v>
      </c>
      <c r="BC27" s="5">
        <v>64248.488357754708</v>
      </c>
      <c r="BD27" s="5">
        <v>65103.370488822999</v>
      </c>
      <c r="BE27" s="5">
        <v>65807.15444940835</v>
      </c>
      <c r="BF27" s="5">
        <v>65475.178704013837</v>
      </c>
      <c r="BG27" s="5">
        <v>65463.129573979961</v>
      </c>
      <c r="BH27" s="5">
        <v>67244.98896612729</v>
      </c>
      <c r="BI27" s="5">
        <v>67198.589568885494</v>
      </c>
      <c r="BJ27" s="5">
        <v>68379.087891007162</v>
      </c>
      <c r="BK27" s="5">
        <v>68979.809669643975</v>
      </c>
      <c r="BL27" s="5">
        <v>69772.706385427271</v>
      </c>
      <c r="BM27" s="5">
        <v>70534.954861884937</v>
      </c>
      <c r="BN27" s="5">
        <v>72912.993083043693</v>
      </c>
      <c r="BO27" s="5">
        <v>75439.610238137684</v>
      </c>
      <c r="BP27" s="5">
        <v>76540.806651211809</v>
      </c>
      <c r="BQ27" s="5">
        <v>77616.173484151237</v>
      </c>
      <c r="BR27" s="5">
        <v>79854.421626499112</v>
      </c>
      <c r="BS27" s="5">
        <v>81815.937167260039</v>
      </c>
      <c r="BT27" s="5">
        <v>83492.018910283921</v>
      </c>
      <c r="BU27" s="5">
        <v>84788.596028467888</v>
      </c>
      <c r="BV27" s="5">
        <v>86102.091893987948</v>
      </c>
      <c r="BW27" s="5">
        <v>86432.39639980605</v>
      </c>
      <c r="BX27" s="5">
        <v>86309.203741647769</v>
      </c>
      <c r="BY27" s="5">
        <v>87127.138435869798</v>
      </c>
      <c r="BZ27" s="5">
        <v>85537.421422676154</v>
      </c>
      <c r="CA27" s="5">
        <v>83308.057555188425</v>
      </c>
      <c r="CB27" s="5">
        <v>83625.592427389405</v>
      </c>
      <c r="CC27" s="5">
        <v>82693.15424560805</v>
      </c>
      <c r="CD27" s="5">
        <v>82950.039771813812</v>
      </c>
      <c r="CE27" s="5">
        <v>82260.458746769917</v>
      </c>
      <c r="CF27" s="5">
        <v>83741.170896428244</v>
      </c>
      <c r="CG27" s="5">
        <v>84938.13345308874</v>
      </c>
      <c r="CH27" s="5">
        <v>86028.308903712808</v>
      </c>
      <c r="CI27" s="5">
        <v>87849.830027796386</v>
      </c>
      <c r="CJ27" s="5">
        <v>88766.088909327256</v>
      </c>
      <c r="CK27" s="5">
        <v>90513.156048469464</v>
      </c>
      <c r="CL27" s="5">
        <v>91725.113014406525</v>
      </c>
      <c r="CM27" s="5">
        <v>94715.973326850682</v>
      </c>
      <c r="CN27" s="5">
        <v>95746.123042131425</v>
      </c>
      <c r="CO27" s="5">
        <v>97033.815540930285</v>
      </c>
      <c r="CP27" s="5">
        <v>98565.07209008724</v>
      </c>
      <c r="CQ27" s="5">
        <v>99728.822612220276</v>
      </c>
      <c r="CR27" s="5">
        <v>100498.46218029399</v>
      </c>
      <c r="CS27" s="5">
        <v>101599.55160479636</v>
      </c>
      <c r="CT27" s="5">
        <v>102411.43160268884</v>
      </c>
      <c r="CU27" s="5">
        <v>106259.19174109916</v>
      </c>
      <c r="CV27" s="5">
        <v>107290.86133006598</v>
      </c>
      <c r="CW27" s="5">
        <v>110335.55312875551</v>
      </c>
      <c r="CX27" s="5">
        <v>112672.95780007872</v>
      </c>
      <c r="CY27" s="5">
        <v>113158.66771074236</v>
      </c>
      <c r="CZ27" s="5">
        <v>115231.88156427792</v>
      </c>
      <c r="DA27" s="5">
        <v>116829.03748926955</v>
      </c>
      <c r="DB27" s="5">
        <v>116904.18523570948</v>
      </c>
      <c r="DC27" s="5">
        <v>120794.13120150912</v>
      </c>
      <c r="DD27" s="5">
        <v>122225.55948306332</v>
      </c>
      <c r="DE27" s="5">
        <v>124089.58288800358</v>
      </c>
      <c r="DF27" s="5">
        <v>128163.59442742338</v>
      </c>
      <c r="DG27" s="5">
        <v>130218.91398182906</v>
      </c>
      <c r="DH27" s="5">
        <v>132387.47169103529</v>
      </c>
      <c r="DI27" s="5">
        <v>135061.20501571099</v>
      </c>
      <c r="DJ27" s="5">
        <v>138387.30531142408</v>
      </c>
      <c r="DK27" s="5">
        <v>143816.74811412266</v>
      </c>
      <c r="DL27" s="5">
        <v>145491.98657157746</v>
      </c>
      <c r="DM27" s="5">
        <v>149828.80067469965</v>
      </c>
      <c r="DN27" s="5">
        <v>151833.25663959977</v>
      </c>
      <c r="DO27" s="5">
        <v>157326.40861285708</v>
      </c>
      <c r="DP27" s="5">
        <v>157878.07478762435</v>
      </c>
      <c r="DQ27" s="5">
        <v>159488.30414403504</v>
      </c>
      <c r="DR27" s="5">
        <v>162596.42445548304</v>
      </c>
      <c r="DS27" s="46">
        <v>167571.80064932373</v>
      </c>
      <c r="DT27" s="46">
        <v>159812.18729597071</v>
      </c>
      <c r="DU27" s="46">
        <v>168897.97345840555</v>
      </c>
      <c r="DV27" s="46">
        <v>174325.87859629942</v>
      </c>
      <c r="DW27" s="46">
        <v>177449.59720987058</v>
      </c>
      <c r="DX27" s="46">
        <v>183546.93090317049</v>
      </c>
      <c r="DY27" s="46">
        <v>188377.9661421889</v>
      </c>
      <c r="DZ27" s="46">
        <v>194618.36574476963</v>
      </c>
      <c r="EA27" s="9">
        <v>194737.71178057985</v>
      </c>
      <c r="EB27" s="9">
        <v>198699.9120022186</v>
      </c>
      <c r="EC27" s="9">
        <v>202674.95855537028</v>
      </c>
      <c r="ED27" s="9">
        <v>200291.83878293043</v>
      </c>
      <c r="EE27" s="9">
        <v>200738.40722896942</v>
      </c>
      <c r="EF27" s="9">
        <v>203991</v>
      </c>
      <c r="EG27" s="9">
        <v>204671.5</v>
      </c>
      <c r="EH27" s="9">
        <v>205246.4</v>
      </c>
      <c r="EI27" s="9">
        <v>205695</v>
      </c>
      <c r="EJ27" s="9">
        <v>206171.9</v>
      </c>
      <c r="EK27" s="9">
        <v>206891.8</v>
      </c>
      <c r="EL27" s="9">
        <v>208093.4</v>
      </c>
      <c r="EM27" s="9">
        <v>208892.7</v>
      </c>
      <c r="EN27" s="9">
        <v>209957.1</v>
      </c>
      <c r="EO27" s="9">
        <v>212165.2</v>
      </c>
      <c r="EP27" s="9">
        <v>213934.6</v>
      </c>
      <c r="EQ27" s="9">
        <v>216086.5</v>
      </c>
      <c r="ER27" s="9">
        <v>218487.4</v>
      </c>
      <c r="ES27" s="9">
        <v>220774</v>
      </c>
      <c r="ET27" s="9">
        <v>223344.1</v>
      </c>
      <c r="EU27" s="9">
        <v>226241.4</v>
      </c>
      <c r="EV27" s="9">
        <v>229236.3</v>
      </c>
      <c r="EW27" s="9">
        <v>232298.3</v>
      </c>
      <c r="EX27" s="9">
        <v>235523.8</v>
      </c>
      <c r="EY27" s="9">
        <v>238982.7</v>
      </c>
      <c r="EZ27" s="9">
        <v>242563</v>
      </c>
      <c r="FA27" s="9">
        <v>246236</v>
      </c>
      <c r="FB27" s="9">
        <v>249963</v>
      </c>
      <c r="FC27" s="9">
        <v>253813.9</v>
      </c>
      <c r="FD27" s="9">
        <v>257729.2</v>
      </c>
      <c r="FE27" s="9">
        <v>261740.9</v>
      </c>
      <c r="FF27" s="9">
        <v>265833.8</v>
      </c>
    </row>
    <row r="28" spans="1:162" x14ac:dyDescent="0.2">
      <c r="A28" t="str">
        <f>'Baseline QTR'!A28</f>
        <v>KS_PIPC</v>
      </c>
      <c r="B28" t="str">
        <f>'Baseline QTR'!B28</f>
        <v>Per capita personal income ($)</v>
      </c>
      <c r="C28" s="5">
        <v>23687.729164687349</v>
      </c>
      <c r="D28" s="5">
        <v>23976.074558209424</v>
      </c>
      <c r="E28" s="5">
        <v>24175.049857299629</v>
      </c>
      <c r="F28" s="5">
        <v>24347.343619139963</v>
      </c>
      <c r="G28" s="5">
        <v>24582.61980377715</v>
      </c>
      <c r="H28" s="5">
        <v>24757.196248531989</v>
      </c>
      <c r="I28" s="5">
        <v>24967.336679451397</v>
      </c>
      <c r="J28" s="5">
        <v>25313.051490866983</v>
      </c>
      <c r="K28" s="5">
        <v>25912.437566957222</v>
      </c>
      <c r="L28" s="5">
        <v>26208.623861528409</v>
      </c>
      <c r="M28" s="5">
        <v>26529.705535116977</v>
      </c>
      <c r="N28" s="5">
        <v>27220.706875186686</v>
      </c>
      <c r="O28" s="5">
        <v>26914.572711878336</v>
      </c>
      <c r="P28" s="5">
        <v>27154.242608902419</v>
      </c>
      <c r="Q28" s="5">
        <v>26930.193717466067</v>
      </c>
      <c r="R28" s="5">
        <v>27053.822417101223</v>
      </c>
      <c r="S28" s="5">
        <v>27366.63215353604</v>
      </c>
      <c r="T28" s="5">
        <v>27865.046141385115</v>
      </c>
      <c r="U28" s="5">
        <v>28076.660744129553</v>
      </c>
      <c r="V28" s="5">
        <v>28684.738534994558</v>
      </c>
      <c r="W28" s="5">
        <v>28919.101016048091</v>
      </c>
      <c r="X28" s="5">
        <v>29222.660739020303</v>
      </c>
      <c r="Y28" s="5">
        <v>29532.725675644921</v>
      </c>
      <c r="Z28" s="5">
        <v>29725.947001170924</v>
      </c>
      <c r="AA28" s="5">
        <v>30595.967846447216</v>
      </c>
      <c r="AB28" s="5">
        <v>31216.793209158557</v>
      </c>
      <c r="AC28" s="5">
        <v>31705.428920241131</v>
      </c>
      <c r="AD28" s="5">
        <v>32152.583648437292</v>
      </c>
      <c r="AE28" s="5">
        <v>33068.626081886927</v>
      </c>
      <c r="AF28" s="5">
        <v>33530.232388574732</v>
      </c>
      <c r="AG28" s="5">
        <v>33861.196763576874</v>
      </c>
      <c r="AH28" s="5">
        <v>34505.759231440446</v>
      </c>
      <c r="AI28" s="5">
        <v>36242.475853871561</v>
      </c>
      <c r="AJ28" s="5">
        <v>37034.921841489668</v>
      </c>
      <c r="AK28" s="5">
        <v>37842.425135301222</v>
      </c>
      <c r="AL28" s="5">
        <v>38426.688126456684</v>
      </c>
      <c r="AM28" s="5">
        <v>39256.138133299166</v>
      </c>
      <c r="AN28" s="5">
        <v>39124.411547726173</v>
      </c>
      <c r="AO28" s="5">
        <v>40197.654708870876</v>
      </c>
      <c r="AP28" s="5">
        <v>41480.106650708818</v>
      </c>
      <c r="AQ28" s="5">
        <v>42349.915831842562</v>
      </c>
      <c r="AR28" s="5">
        <v>41826.11446318766</v>
      </c>
      <c r="AS28" s="5">
        <v>41629.182076516212</v>
      </c>
      <c r="AT28" s="5">
        <v>41861.08844650082</v>
      </c>
      <c r="AU28" s="5">
        <v>42157.68632570831</v>
      </c>
      <c r="AV28" s="5">
        <v>42543.945274114849</v>
      </c>
      <c r="AW28" s="5">
        <v>41385.573553837661</v>
      </c>
      <c r="AX28" s="5">
        <v>41250.4626362126</v>
      </c>
      <c r="AY28" s="5">
        <v>41575.62287194081</v>
      </c>
      <c r="AZ28" s="5">
        <v>41437.694600993171</v>
      </c>
      <c r="BA28" s="5">
        <v>41402.814413323431</v>
      </c>
      <c r="BB28" s="5">
        <v>41808.733299926716</v>
      </c>
      <c r="BC28" s="5">
        <v>41740.479456710236</v>
      </c>
      <c r="BD28" s="5">
        <v>42265.15861148906</v>
      </c>
      <c r="BE28" s="5">
        <v>42657.972773859947</v>
      </c>
      <c r="BF28" s="5">
        <v>42616.162751919495</v>
      </c>
      <c r="BG28" s="5">
        <v>43177.678328267066</v>
      </c>
      <c r="BH28" s="5">
        <v>44422.837262977242</v>
      </c>
      <c r="BI28" s="5">
        <v>44818.623853628393</v>
      </c>
      <c r="BJ28" s="5">
        <v>50588.478201811122</v>
      </c>
      <c r="BK28" s="5">
        <v>46266.985433971386</v>
      </c>
      <c r="BL28" s="5">
        <v>46341.081831710668</v>
      </c>
      <c r="BM28" s="5">
        <v>46228.381180053584</v>
      </c>
      <c r="BN28" s="5">
        <v>46902.72377131191</v>
      </c>
      <c r="BO28" s="5">
        <v>48859.563268029546</v>
      </c>
      <c r="BP28" s="5">
        <v>50037.694357697539</v>
      </c>
      <c r="BQ28" s="5">
        <v>50932.876688287208</v>
      </c>
      <c r="BR28" s="5">
        <v>52332.631616355036</v>
      </c>
      <c r="BS28" s="5">
        <v>53109.069103571332</v>
      </c>
      <c r="BT28" s="5">
        <v>54184.765561366359</v>
      </c>
      <c r="BU28" s="5">
        <v>54525.794755095281</v>
      </c>
      <c r="BV28" s="5">
        <v>54944.041310023218</v>
      </c>
      <c r="BW28" s="5">
        <v>55086.916886175168</v>
      </c>
      <c r="BX28" s="5">
        <v>56341.326923286739</v>
      </c>
      <c r="BY28" s="5">
        <v>55535.422373757181</v>
      </c>
      <c r="BZ28" s="5">
        <v>54258.513649785134</v>
      </c>
      <c r="CA28" s="5">
        <v>51828.987847561417</v>
      </c>
      <c r="CB28" s="5">
        <v>51215.258654878649</v>
      </c>
      <c r="CC28" s="5">
        <v>50114.178762673218</v>
      </c>
      <c r="CD28" s="5">
        <v>49843.742133562941</v>
      </c>
      <c r="CE28" s="5">
        <v>50472.622813178052</v>
      </c>
      <c r="CF28" s="5">
        <v>51222.743506667764</v>
      </c>
      <c r="CG28" s="5">
        <v>51854.131333307079</v>
      </c>
      <c r="CH28" s="5">
        <v>52450.408955955776</v>
      </c>
      <c r="CI28" s="5">
        <v>54013.135826414124</v>
      </c>
      <c r="CJ28" s="5">
        <v>54341.215241059632</v>
      </c>
      <c r="CK28" s="5">
        <v>54973.194462891515</v>
      </c>
      <c r="CL28" s="5">
        <v>55958.574406331791</v>
      </c>
      <c r="CM28" s="5">
        <v>58637.789536329132</v>
      </c>
      <c r="CN28" s="5">
        <v>60144.05144214211</v>
      </c>
      <c r="CO28" s="5">
        <v>60763.822874612437</v>
      </c>
      <c r="CP28" s="5">
        <v>63484.726528328414</v>
      </c>
      <c r="CQ28" s="5">
        <v>61428.927385722265</v>
      </c>
      <c r="CR28" s="5">
        <v>61483.203423881976</v>
      </c>
      <c r="CS28" s="5">
        <v>61857.713717876541</v>
      </c>
      <c r="CT28" s="5">
        <v>61813.135450714435</v>
      </c>
      <c r="CU28" s="5">
        <v>63997.056419739987</v>
      </c>
      <c r="CV28" s="5">
        <v>65639.951988307381</v>
      </c>
      <c r="CW28" s="5">
        <v>67410.579997963156</v>
      </c>
      <c r="CX28" s="5">
        <v>68769.970727645457</v>
      </c>
      <c r="CY28" s="5">
        <v>69201.293222417371</v>
      </c>
      <c r="CZ28" s="5">
        <v>69354.915673979849</v>
      </c>
      <c r="DA28" s="5">
        <v>69440.673230580025</v>
      </c>
      <c r="DB28" s="5">
        <v>69234.904099246414</v>
      </c>
      <c r="DC28" s="5">
        <v>70840.692861385949</v>
      </c>
      <c r="DD28" s="5">
        <v>71505.076999927289</v>
      </c>
      <c r="DE28" s="5">
        <v>72410.12331648414</v>
      </c>
      <c r="DF28" s="5">
        <v>73997.250553154998</v>
      </c>
      <c r="DG28" s="5">
        <v>74942.144233589803</v>
      </c>
      <c r="DH28" s="5">
        <v>75698.849070677359</v>
      </c>
      <c r="DI28" s="5">
        <v>76467.025338553838</v>
      </c>
      <c r="DJ28" s="5">
        <v>77428.374254597205</v>
      </c>
      <c r="DK28" s="5">
        <v>78939.123559143904</v>
      </c>
      <c r="DL28" s="5">
        <v>79490.329470294833</v>
      </c>
      <c r="DM28" s="5">
        <v>80996.078670840041</v>
      </c>
      <c r="DN28" s="5">
        <v>82127.442658832559</v>
      </c>
      <c r="DO28" s="5">
        <v>84516.481553105419</v>
      </c>
      <c r="DP28" s="5">
        <v>85172.17835617096</v>
      </c>
      <c r="DQ28" s="5">
        <v>85775.383333179605</v>
      </c>
      <c r="DR28" s="5">
        <v>86583.951261683702</v>
      </c>
      <c r="DS28" s="46">
        <v>87297.976331477141</v>
      </c>
      <c r="DT28" s="46">
        <v>92817.384133943182</v>
      </c>
      <c r="DU28" s="46">
        <v>90256.76514181323</v>
      </c>
      <c r="DV28" s="46">
        <v>89001.351742498766</v>
      </c>
      <c r="DW28" s="46">
        <v>98551.18228093689</v>
      </c>
      <c r="DX28" s="46">
        <v>94877.423963850088</v>
      </c>
      <c r="DY28" s="46">
        <v>94774.641377536595</v>
      </c>
      <c r="DZ28" s="46">
        <v>95559.703900930792</v>
      </c>
      <c r="EA28" s="9">
        <v>95325.14147088668</v>
      </c>
      <c r="EB28" s="9">
        <v>96800.797257168539</v>
      </c>
      <c r="EC28" s="9">
        <v>98165.564490555407</v>
      </c>
      <c r="ED28" s="9">
        <v>98076.604418763469</v>
      </c>
      <c r="EE28" s="9">
        <v>98576.174381191697</v>
      </c>
      <c r="EF28" s="9">
        <v>99561.35</v>
      </c>
      <c r="EG28" s="9">
        <v>99913.07</v>
      </c>
      <c r="EH28" s="9">
        <v>100149.7</v>
      </c>
      <c r="EI28" s="9">
        <v>100621</v>
      </c>
      <c r="EJ28" s="9">
        <v>100848.8</v>
      </c>
      <c r="EK28" s="9">
        <v>101277</v>
      </c>
      <c r="EL28" s="9">
        <v>101893.2</v>
      </c>
      <c r="EM28" s="9">
        <v>102639.4</v>
      </c>
      <c r="EN28" s="9">
        <v>103281.3</v>
      </c>
      <c r="EO28" s="9">
        <v>104234.5</v>
      </c>
      <c r="EP28" s="9">
        <v>105038.7</v>
      </c>
      <c r="EQ28" s="9">
        <v>106057.1</v>
      </c>
      <c r="ER28" s="9">
        <v>107020.2</v>
      </c>
      <c r="ES28" s="9">
        <v>107927.2</v>
      </c>
      <c r="ET28" s="9">
        <v>108888.2</v>
      </c>
      <c r="EU28" s="9">
        <v>110065</v>
      </c>
      <c r="EV28" s="9">
        <v>111096.3</v>
      </c>
      <c r="EW28" s="9">
        <v>112141.1</v>
      </c>
      <c r="EX28" s="9">
        <v>113181.6</v>
      </c>
      <c r="EY28" s="9">
        <v>114394.9</v>
      </c>
      <c r="EZ28" s="9">
        <v>115527.4</v>
      </c>
      <c r="FA28" s="9">
        <v>116688.1</v>
      </c>
      <c r="FB28" s="9">
        <v>117881.2</v>
      </c>
      <c r="FC28" s="9">
        <v>119185.60000000001</v>
      </c>
      <c r="FD28" s="9">
        <v>120436.1</v>
      </c>
      <c r="FE28" s="9">
        <v>121706.2</v>
      </c>
      <c r="FF28" s="9">
        <v>123037.7</v>
      </c>
    </row>
    <row r="29" spans="1:162" x14ac:dyDescent="0.2">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row>
    <row r="30" spans="1:162" x14ac:dyDescent="0.2">
      <c r="A30" t="str">
        <f>'Baseline QTR'!A30</f>
        <v>KSP_CPIU</v>
      </c>
      <c r="B30" t="str">
        <f>'Baseline QTR'!B30</f>
        <v>Seattle MSA CPI-U (1982-1984=100)</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v>166.5</v>
      </c>
      <c r="AJ30" s="3">
        <v>166.95</v>
      </c>
      <c r="AK30" s="3">
        <v>168.5</v>
      </c>
      <c r="AL30" s="3">
        <v>169.35000000000002</v>
      </c>
      <c r="AM30" s="3">
        <v>170.6</v>
      </c>
      <c r="AN30" s="3">
        <v>172.45</v>
      </c>
      <c r="AO30" s="3">
        <v>173.4</v>
      </c>
      <c r="AP30" s="3">
        <v>174.55</v>
      </c>
      <c r="AQ30" s="3">
        <v>176.1</v>
      </c>
      <c r="AR30" s="3">
        <v>178.5</v>
      </c>
      <c r="AS30" s="3">
        <v>180.3</v>
      </c>
      <c r="AT30" s="3">
        <v>181.8</v>
      </c>
      <c r="AU30" s="3">
        <v>184</v>
      </c>
      <c r="AV30" s="3">
        <v>185.25</v>
      </c>
      <c r="AW30" s="3">
        <v>186.8</v>
      </c>
      <c r="AX30" s="3">
        <v>187</v>
      </c>
      <c r="AY30" s="3">
        <v>187.6</v>
      </c>
      <c r="AZ30" s="3">
        <v>189.1</v>
      </c>
      <c r="BA30" s="3">
        <v>190.3</v>
      </c>
      <c r="BB30" s="3">
        <v>190.45</v>
      </c>
      <c r="BC30" s="3">
        <v>191.3</v>
      </c>
      <c r="BD30" s="3">
        <v>192</v>
      </c>
      <c r="BE30" s="3">
        <v>194.4</v>
      </c>
      <c r="BF30" s="3">
        <v>192.35</v>
      </c>
      <c r="BG30" s="3">
        <v>193.5</v>
      </c>
      <c r="BH30" s="3">
        <v>194.8</v>
      </c>
      <c r="BI30" s="3">
        <v>194.6</v>
      </c>
      <c r="BJ30" s="3">
        <v>195.8</v>
      </c>
      <c r="BK30" s="3">
        <v>197.6</v>
      </c>
      <c r="BL30" s="3">
        <v>200.55</v>
      </c>
      <c r="BM30" s="3">
        <v>199.9</v>
      </c>
      <c r="BN30" s="3">
        <v>202.1</v>
      </c>
      <c r="BO30" s="3">
        <v>203.6</v>
      </c>
      <c r="BP30" s="3">
        <v>207.8</v>
      </c>
      <c r="BQ30" s="3">
        <v>209.6</v>
      </c>
      <c r="BR30" s="3">
        <v>209.55</v>
      </c>
      <c r="BS30" s="3">
        <v>211.70400000000001</v>
      </c>
      <c r="BT30" s="3">
        <v>215.63849999999999</v>
      </c>
      <c r="BU30" s="3">
        <v>215.97800000000001</v>
      </c>
      <c r="BV30" s="3">
        <v>218.69649999999999</v>
      </c>
      <c r="BW30" s="3">
        <v>221.72800000000001</v>
      </c>
      <c r="BX30" s="3">
        <v>225.63200000000001</v>
      </c>
      <c r="BY30" s="3">
        <v>227.745</v>
      </c>
      <c r="BZ30" s="3">
        <v>224.2475</v>
      </c>
      <c r="CA30" s="3">
        <v>224.73699999999999</v>
      </c>
      <c r="CB30" s="3">
        <v>226.58750000000001</v>
      </c>
      <c r="CC30" s="3">
        <v>227.13800000000001</v>
      </c>
      <c r="CD30" s="3">
        <v>225.9365</v>
      </c>
      <c r="CE30" s="3">
        <v>226.08500000000001</v>
      </c>
      <c r="CF30" s="3">
        <v>226.31549999999999</v>
      </c>
      <c r="CG30" s="3">
        <v>227.64500000000001</v>
      </c>
      <c r="CH30" s="3">
        <v>227.0565</v>
      </c>
      <c r="CI30" s="3">
        <v>229.482</v>
      </c>
      <c r="CJ30" s="3">
        <v>232.28200000000001</v>
      </c>
      <c r="CK30" s="3">
        <v>233.81</v>
      </c>
      <c r="CL30" s="3">
        <v>235.364</v>
      </c>
      <c r="CM30" s="3">
        <v>235.744</v>
      </c>
      <c r="CN30" s="3">
        <v>238.7355</v>
      </c>
      <c r="CO30" s="3">
        <v>240.21299999999999</v>
      </c>
      <c r="CP30" s="3">
        <v>239.67400000000001</v>
      </c>
      <c r="CQ30" s="3">
        <v>239.898</v>
      </c>
      <c r="CR30" s="3">
        <v>241.82149999999999</v>
      </c>
      <c r="CS30" s="3">
        <v>242.767</v>
      </c>
      <c r="CT30" s="3">
        <v>241.92099999999999</v>
      </c>
      <c r="CU30" s="3">
        <v>242.77</v>
      </c>
      <c r="CV30" s="3">
        <v>247.12899999999999</v>
      </c>
      <c r="CW30" s="3">
        <v>247.185</v>
      </c>
      <c r="CX30" s="3">
        <v>246.452</v>
      </c>
      <c r="CY30" s="3">
        <v>245.49600000000001</v>
      </c>
      <c r="CZ30" s="3">
        <v>249.6165</v>
      </c>
      <c r="DA30" s="3">
        <v>251.61699999999999</v>
      </c>
      <c r="DB30" s="3">
        <v>250.608</v>
      </c>
      <c r="DC30" s="3">
        <v>250.94200000000001</v>
      </c>
      <c r="DD30" s="3">
        <v>254.95650000000001</v>
      </c>
      <c r="DE30" s="3">
        <v>256.90699999999998</v>
      </c>
      <c r="DF30" s="3">
        <v>256.88099999999997</v>
      </c>
      <c r="DG30" s="3">
        <v>259.50299999999999</v>
      </c>
      <c r="DH30" s="3">
        <v>262.65800000000002</v>
      </c>
      <c r="DI30" s="3">
        <v>263.33300000000003</v>
      </c>
      <c r="DJ30" s="3">
        <v>265.25150000000002</v>
      </c>
      <c r="DK30" s="3">
        <v>268.03100000000001</v>
      </c>
      <c r="DL30" s="3">
        <v>271.35199999999998</v>
      </c>
      <c r="DM30" s="3">
        <v>271.625</v>
      </c>
      <c r="DN30" s="3">
        <v>273.04899999999998</v>
      </c>
      <c r="DO30" s="3">
        <v>275.30399999999997</v>
      </c>
      <c r="DP30" s="3">
        <v>277.69799999999998</v>
      </c>
      <c r="DQ30" s="3">
        <v>280.286</v>
      </c>
      <c r="DR30" s="3">
        <v>279.05150000000003</v>
      </c>
      <c r="DS30" s="3">
        <v>282.11500000000001</v>
      </c>
      <c r="DT30" s="3">
        <v>280.76949999999999</v>
      </c>
      <c r="DU30" s="3">
        <v>284.90499999999997</v>
      </c>
      <c r="DV30" s="3">
        <v>283.95699999999999</v>
      </c>
      <c r="DW30" s="3">
        <v>286.95</v>
      </c>
      <c r="DX30" s="3">
        <v>293.32049999999998</v>
      </c>
      <c r="DY30" s="3">
        <v>299.70400000000001</v>
      </c>
      <c r="DZ30" s="3">
        <v>303.97749999999996</v>
      </c>
      <c r="EA30" s="3">
        <v>310.07799999999997</v>
      </c>
      <c r="EB30" s="3">
        <v>321.59050000000002</v>
      </c>
      <c r="EC30" s="3">
        <v>326.79599999999999</v>
      </c>
      <c r="ED30" s="3">
        <v>330.33100000000002</v>
      </c>
      <c r="EE30" s="3">
        <v>334.98700000000002</v>
      </c>
      <c r="EF30" s="8">
        <v>341.16109999999998</v>
      </c>
      <c r="EG30" s="8">
        <v>345.59840000000003</v>
      </c>
      <c r="EH30" s="8">
        <v>348.50799999999998</v>
      </c>
      <c r="EI30" s="8">
        <v>351.46859999999998</v>
      </c>
      <c r="EJ30" s="8">
        <v>356.36090000000002</v>
      </c>
      <c r="EK30" s="8">
        <v>359.2</v>
      </c>
      <c r="EL30" s="8">
        <v>359.65219999999999</v>
      </c>
      <c r="EM30" s="8">
        <v>362.26260000000002</v>
      </c>
      <c r="EN30" s="8">
        <v>365.30799999999999</v>
      </c>
      <c r="EO30" s="8">
        <v>366.91019999999997</v>
      </c>
      <c r="EP30" s="8">
        <v>367.53640000000001</v>
      </c>
      <c r="EQ30" s="8">
        <v>369.47899999999998</v>
      </c>
      <c r="ER30" s="8">
        <v>372.04610000000002</v>
      </c>
      <c r="ES30" s="8">
        <v>373.23939999999999</v>
      </c>
      <c r="ET30" s="8">
        <v>374.15370000000001</v>
      </c>
      <c r="EU30" s="8">
        <v>376.05779999999999</v>
      </c>
      <c r="EV30" s="8">
        <v>378.36799999999999</v>
      </c>
      <c r="EW30" s="8">
        <v>379.7251</v>
      </c>
      <c r="EX30" s="8">
        <v>380.85969999999998</v>
      </c>
      <c r="EY30" s="8">
        <v>382.89800000000002</v>
      </c>
      <c r="EZ30" s="8">
        <v>384.93920000000003</v>
      </c>
      <c r="FA30" s="8">
        <v>386.3639</v>
      </c>
      <c r="FB30" s="8">
        <v>387.63339999999999</v>
      </c>
      <c r="FC30" s="8">
        <v>389.7681</v>
      </c>
      <c r="FD30" s="8">
        <v>391.75189999999998</v>
      </c>
      <c r="FE30" s="8">
        <v>393.26799999999997</v>
      </c>
      <c r="FF30" s="8">
        <v>394.90179999999998</v>
      </c>
    </row>
    <row r="31" spans="1:162" x14ac:dyDescent="0.2">
      <c r="A31" t="str">
        <f>'Baseline QTR'!A31</f>
        <v>KSP_CPIW</v>
      </c>
      <c r="B31" t="str">
        <f>'Baseline QTR'!B31</f>
        <v>Seattle MSA CPI-W (1982-1984=100)</v>
      </c>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v>162.19999999999999</v>
      </c>
      <c r="AJ31" s="3">
        <v>162.35000000000002</v>
      </c>
      <c r="AK31" s="3">
        <v>163.80000000000001</v>
      </c>
      <c r="AL31" s="3">
        <v>164.9</v>
      </c>
      <c r="AM31" s="3">
        <v>166</v>
      </c>
      <c r="AN31" s="3">
        <v>167.9</v>
      </c>
      <c r="AO31" s="3">
        <v>168.8</v>
      </c>
      <c r="AP31" s="3">
        <v>170.14999999999998</v>
      </c>
      <c r="AQ31" s="3">
        <v>171.6</v>
      </c>
      <c r="AR31" s="3">
        <v>173.9</v>
      </c>
      <c r="AS31" s="3">
        <v>175.4</v>
      </c>
      <c r="AT31" s="3">
        <v>177.25</v>
      </c>
      <c r="AU31" s="3">
        <v>179.2</v>
      </c>
      <c r="AV31" s="3">
        <v>180.35</v>
      </c>
      <c r="AW31" s="3">
        <v>181.5</v>
      </c>
      <c r="AX31" s="3">
        <v>182.1</v>
      </c>
      <c r="AY31" s="3">
        <v>182.5</v>
      </c>
      <c r="AZ31" s="3">
        <v>183.85</v>
      </c>
      <c r="BA31" s="3">
        <v>184.8</v>
      </c>
      <c r="BB31" s="3">
        <v>185.05</v>
      </c>
      <c r="BC31" s="3">
        <v>186.2</v>
      </c>
      <c r="BD31" s="3">
        <v>186.35</v>
      </c>
      <c r="BE31" s="3">
        <v>188.2</v>
      </c>
      <c r="BF31" s="3">
        <v>186.55</v>
      </c>
      <c r="BG31" s="3">
        <v>187.8</v>
      </c>
      <c r="BH31" s="3">
        <v>189.75</v>
      </c>
      <c r="BI31" s="3">
        <v>189.6</v>
      </c>
      <c r="BJ31" s="3">
        <v>190.95</v>
      </c>
      <c r="BK31" s="3">
        <v>192.4</v>
      </c>
      <c r="BL31" s="3">
        <v>195.5</v>
      </c>
      <c r="BM31" s="3">
        <v>195.3</v>
      </c>
      <c r="BN31" s="3">
        <v>197.35</v>
      </c>
      <c r="BO31" s="3">
        <v>198</v>
      </c>
      <c r="BP31" s="3">
        <v>203.15</v>
      </c>
      <c r="BQ31" s="3">
        <v>205.1</v>
      </c>
      <c r="BR31" s="3">
        <v>204.1</v>
      </c>
      <c r="BS31" s="3">
        <v>205.74600000000001</v>
      </c>
      <c r="BT31" s="3">
        <v>210.46899999999999</v>
      </c>
      <c r="BU31" s="3">
        <v>210.22</v>
      </c>
      <c r="BV31" s="3">
        <v>213.56549999999999</v>
      </c>
      <c r="BW31" s="3">
        <v>216.33199999999999</v>
      </c>
      <c r="BX31" s="3">
        <v>221.02799999999999</v>
      </c>
      <c r="BY31" s="3">
        <v>223.273</v>
      </c>
      <c r="BZ31" s="3">
        <v>218.55549999999999</v>
      </c>
      <c r="CA31" s="3">
        <v>218.75200000000001</v>
      </c>
      <c r="CB31" s="3">
        <v>221.10050000000001</v>
      </c>
      <c r="CC31" s="3">
        <v>221.87299999999999</v>
      </c>
      <c r="CD31" s="3">
        <v>221.12200000000001</v>
      </c>
      <c r="CE31" s="3">
        <v>221.215</v>
      </c>
      <c r="CF31" s="3">
        <v>222.083</v>
      </c>
      <c r="CG31" s="3">
        <v>223.44399999999999</v>
      </c>
      <c r="CH31" s="3">
        <v>222.98249999999999</v>
      </c>
      <c r="CI31" s="3">
        <v>225.79</v>
      </c>
      <c r="CJ31" s="3">
        <v>229.1925</v>
      </c>
      <c r="CK31" s="3">
        <v>230.55799999999999</v>
      </c>
      <c r="CL31" s="3">
        <v>231.99700000000001</v>
      </c>
      <c r="CM31" s="3">
        <v>232.08099999999999</v>
      </c>
      <c r="CN31" s="3">
        <v>235.51499999999999</v>
      </c>
      <c r="CO31" s="3">
        <v>236.75</v>
      </c>
      <c r="CP31" s="3">
        <v>236.26750000000001</v>
      </c>
      <c r="CQ31" s="3">
        <v>236.542</v>
      </c>
      <c r="CR31" s="3">
        <v>238.184</v>
      </c>
      <c r="CS31" s="3">
        <v>239.34299999999999</v>
      </c>
      <c r="CT31" s="3">
        <v>238.69200000000001</v>
      </c>
      <c r="CU31" s="3">
        <v>239.607</v>
      </c>
      <c r="CV31" s="3">
        <v>243.9915</v>
      </c>
      <c r="CW31" s="3">
        <v>244.471</v>
      </c>
      <c r="CX31" s="3">
        <v>242.50749999999999</v>
      </c>
      <c r="CY31" s="3">
        <v>240.73500000000001</v>
      </c>
      <c r="CZ31" s="3">
        <v>245.04499999999999</v>
      </c>
      <c r="DA31" s="3">
        <v>247.5</v>
      </c>
      <c r="DB31" s="3">
        <v>246.22649999999999</v>
      </c>
      <c r="DC31" s="3">
        <v>246.464</v>
      </c>
      <c r="DD31" s="3">
        <v>250.62200000000001</v>
      </c>
      <c r="DE31" s="3">
        <v>252.393</v>
      </c>
      <c r="DF31" s="3">
        <v>252.46250000000001</v>
      </c>
      <c r="DG31" s="3">
        <v>255.471</v>
      </c>
      <c r="DH31" s="3">
        <v>258.5675</v>
      </c>
      <c r="DI31" s="3">
        <v>259.52800000000002</v>
      </c>
      <c r="DJ31" s="3">
        <v>261.85149999999999</v>
      </c>
      <c r="DK31" s="3">
        <v>264.47699999999998</v>
      </c>
      <c r="DL31" s="3">
        <v>267.83850000000001</v>
      </c>
      <c r="DM31" s="3">
        <v>267.75700000000001</v>
      </c>
      <c r="DN31" s="3">
        <v>269.59450000000004</v>
      </c>
      <c r="DO31" s="3">
        <v>271.03899999999999</v>
      </c>
      <c r="DP31" s="3">
        <v>272.94049999999999</v>
      </c>
      <c r="DQ31" s="3">
        <v>274.52</v>
      </c>
      <c r="DR31" s="3">
        <v>274.65600000000001</v>
      </c>
      <c r="DS31" s="3">
        <v>278.08100000000002</v>
      </c>
      <c r="DT31" s="3">
        <v>276.33550000000002</v>
      </c>
      <c r="DU31" s="3">
        <v>281.13099999999997</v>
      </c>
      <c r="DV31" s="3">
        <v>279.73</v>
      </c>
      <c r="DW31" s="3">
        <v>282.79500000000002</v>
      </c>
      <c r="DX31" s="3">
        <v>290.15350000000001</v>
      </c>
      <c r="DY31" s="3">
        <v>295.41000000000003</v>
      </c>
      <c r="DZ31" s="3">
        <v>299.50599999999997</v>
      </c>
      <c r="EA31" s="3">
        <v>305.702</v>
      </c>
      <c r="EB31" s="3">
        <v>316.27699999999999</v>
      </c>
      <c r="EC31" s="3">
        <v>322.66399999999999</v>
      </c>
      <c r="ED31" s="3">
        <v>325.4015</v>
      </c>
      <c r="EE31" s="3">
        <v>328.61500000000001</v>
      </c>
      <c r="EF31" s="8">
        <v>334.2971</v>
      </c>
      <c r="EG31" s="8">
        <v>339.66469999999998</v>
      </c>
      <c r="EH31" s="8">
        <v>341.82960000000003</v>
      </c>
      <c r="EI31" s="8">
        <v>344.1515</v>
      </c>
      <c r="EJ31" s="8">
        <v>349.10950000000003</v>
      </c>
      <c r="EK31" s="8">
        <v>352.86189999999999</v>
      </c>
      <c r="EL31" s="8">
        <v>352.6952</v>
      </c>
      <c r="EM31" s="8">
        <v>354.9667</v>
      </c>
      <c r="EN31" s="8">
        <v>357.95209999999997</v>
      </c>
      <c r="EO31" s="8">
        <v>360.51900000000001</v>
      </c>
      <c r="EP31" s="8">
        <v>360.70670000000001</v>
      </c>
      <c r="EQ31" s="8">
        <v>362.1789</v>
      </c>
      <c r="ER31" s="8">
        <v>364.75110000000001</v>
      </c>
      <c r="ES31" s="8">
        <v>367.0102</v>
      </c>
      <c r="ET31" s="8">
        <v>367.44619999999998</v>
      </c>
      <c r="EU31" s="8">
        <v>368.94490000000002</v>
      </c>
      <c r="EV31" s="8">
        <v>371.31779999999998</v>
      </c>
      <c r="EW31" s="8">
        <v>373.7473</v>
      </c>
      <c r="EX31" s="8">
        <v>374.3827</v>
      </c>
      <c r="EY31" s="8">
        <v>375.9991</v>
      </c>
      <c r="EZ31" s="8">
        <v>378.07369999999997</v>
      </c>
      <c r="FA31" s="8">
        <v>380.56670000000003</v>
      </c>
      <c r="FB31" s="8">
        <v>381.31909999999999</v>
      </c>
      <c r="FC31" s="8">
        <v>383.029</v>
      </c>
      <c r="FD31" s="8">
        <v>385.0566</v>
      </c>
      <c r="FE31" s="8">
        <v>387.66570000000002</v>
      </c>
      <c r="FF31" s="8">
        <v>388.77980000000002</v>
      </c>
    </row>
    <row r="32" spans="1:162" x14ac:dyDescent="0.2">
      <c r="A32" t="str">
        <f>'Baseline QTR'!A32</f>
        <v>KSP_PHCL</v>
      </c>
      <c r="B32" t="str">
        <f>'Baseline QTR'!B32</f>
        <v>Seattle MSA S&amp;P CoreLogic Case-Shilller Home Price Index</v>
      </c>
      <c r="C32" s="3">
        <v>60.933379116223335</v>
      </c>
      <c r="D32" s="3">
        <v>66.478004935489338</v>
      </c>
      <c r="E32" s="3">
        <v>67.647474929779662</v>
      </c>
      <c r="F32" s="3">
        <v>66.986731194497665</v>
      </c>
      <c r="G32" s="3">
        <v>65.665882792247672</v>
      </c>
      <c r="H32" s="3">
        <v>65.75768460181034</v>
      </c>
      <c r="I32" s="3">
        <v>66.332472790697324</v>
      </c>
      <c r="J32" s="3">
        <v>66.142218288026669</v>
      </c>
      <c r="K32" s="3">
        <v>66.538791371822995</v>
      </c>
      <c r="L32" s="3">
        <v>67.285234066049</v>
      </c>
      <c r="M32" s="3">
        <v>67.109744123907006</v>
      </c>
      <c r="N32" s="3">
        <v>67.623706644768333</v>
      </c>
      <c r="O32" s="3">
        <v>68.547090030311324</v>
      </c>
      <c r="P32" s="3">
        <v>67.910128685277996</v>
      </c>
      <c r="Q32" s="3">
        <v>68.093404177748326</v>
      </c>
      <c r="R32" s="3">
        <v>69.570908214899006</v>
      </c>
      <c r="S32" s="3">
        <v>70.452962188482672</v>
      </c>
      <c r="T32" s="3">
        <v>71.094586807256661</v>
      </c>
      <c r="U32" s="3">
        <v>71.441501452821996</v>
      </c>
      <c r="V32" s="3">
        <v>71.939750418184332</v>
      </c>
      <c r="W32" s="3">
        <v>72.156933527565329</v>
      </c>
      <c r="X32" s="3">
        <v>71.517880752604995</v>
      </c>
      <c r="Y32" s="3">
        <v>72.307600362510996</v>
      </c>
      <c r="Z32" s="3">
        <v>72.999770695986996</v>
      </c>
      <c r="AA32" s="3">
        <v>73.395625733227675</v>
      </c>
      <c r="AB32" s="3">
        <v>73.943942832889334</v>
      </c>
      <c r="AC32" s="3">
        <v>74.24210824940667</v>
      </c>
      <c r="AD32" s="3">
        <v>74.85189401756233</v>
      </c>
      <c r="AE32" s="3">
        <v>76.308403604069994</v>
      </c>
      <c r="AF32" s="3">
        <v>78.764840879636338</v>
      </c>
      <c r="AG32" s="3">
        <v>81.155836136730997</v>
      </c>
      <c r="AH32" s="3">
        <v>82.831296879761339</v>
      </c>
      <c r="AI32" s="3">
        <v>85.479391254953001</v>
      </c>
      <c r="AJ32" s="3">
        <v>87.654297719106665</v>
      </c>
      <c r="AK32" s="3">
        <v>89.801537024502011</v>
      </c>
      <c r="AL32" s="3">
        <v>91.697670583351993</v>
      </c>
      <c r="AM32" s="3">
        <v>93.231252405583007</v>
      </c>
      <c r="AN32" s="3">
        <v>95.487608509563998</v>
      </c>
      <c r="AO32" s="3">
        <v>97.471784265123659</v>
      </c>
      <c r="AP32" s="3">
        <v>99.928913140309007</v>
      </c>
      <c r="AQ32" s="3">
        <v>101.89313618687268</v>
      </c>
      <c r="AR32" s="3">
        <v>104.04403897457432</v>
      </c>
      <c r="AS32" s="3">
        <v>105.25998560156631</v>
      </c>
      <c r="AT32" s="3">
        <v>106.502411328203</v>
      </c>
      <c r="AU32" s="3">
        <v>107.94147351870566</v>
      </c>
      <c r="AV32" s="3">
        <v>109.33684182326768</v>
      </c>
      <c r="AW32" s="3">
        <v>110.58549645226466</v>
      </c>
      <c r="AX32" s="3">
        <v>111.89981074201566</v>
      </c>
      <c r="AY32" s="3">
        <v>113.224370594547</v>
      </c>
      <c r="AZ32" s="3">
        <v>113.769287640822</v>
      </c>
      <c r="BA32" s="3">
        <v>114.75231016489468</v>
      </c>
      <c r="BB32" s="3">
        <v>115.99039648284466</v>
      </c>
      <c r="BC32" s="3">
        <v>117.44146471064931</v>
      </c>
      <c r="BD32" s="3">
        <v>118.90429383744366</v>
      </c>
      <c r="BE32" s="3">
        <v>120.89367271299834</v>
      </c>
      <c r="BF32" s="3">
        <v>123.72990152455732</v>
      </c>
      <c r="BG32" s="3">
        <v>126.56388578749066</v>
      </c>
      <c r="BH32" s="3">
        <v>129.85724006993499</v>
      </c>
      <c r="BI32" s="3">
        <v>133.20375034634665</v>
      </c>
      <c r="BJ32" s="3">
        <v>137.21231329484365</v>
      </c>
      <c r="BK32" s="3">
        <v>143.33102284858234</v>
      </c>
      <c r="BL32" s="3">
        <v>148.77624191771932</v>
      </c>
      <c r="BM32" s="3">
        <v>155.15429512882432</v>
      </c>
      <c r="BN32" s="3">
        <v>162.38119375304132</v>
      </c>
      <c r="BO32" s="3">
        <v>169.563825112562</v>
      </c>
      <c r="BP32" s="3">
        <v>174.77214582267598</v>
      </c>
      <c r="BQ32" s="3">
        <v>179.68893220279898</v>
      </c>
      <c r="BR32" s="3">
        <v>183.41759923856432</v>
      </c>
      <c r="BS32" s="3">
        <v>187.982624270418</v>
      </c>
      <c r="BT32" s="3">
        <v>190.28787488377299</v>
      </c>
      <c r="BU32" s="3">
        <v>189.64088027387064</v>
      </c>
      <c r="BV32" s="3">
        <v>186.68982846870833</v>
      </c>
      <c r="BW32" s="3">
        <v>183.24663534243032</v>
      </c>
      <c r="BX32" s="3">
        <v>178.59750776965865</v>
      </c>
      <c r="BY32" s="3">
        <v>172.35005801050033</v>
      </c>
      <c r="BZ32" s="3">
        <v>165.04814776340066</v>
      </c>
      <c r="CA32" s="3">
        <v>155.07252041835301</v>
      </c>
      <c r="CB32" s="3">
        <v>148.95839443133565</v>
      </c>
      <c r="CC32" s="3">
        <v>146.90678372881999</v>
      </c>
      <c r="CD32" s="3">
        <v>148.04096371042135</v>
      </c>
      <c r="CE32" s="3">
        <v>147.498931966562</v>
      </c>
      <c r="CF32" s="3">
        <v>145.73980040743666</v>
      </c>
      <c r="CG32" s="3">
        <v>143.46268182425666</v>
      </c>
      <c r="CH32" s="3">
        <v>140.92340497269899</v>
      </c>
      <c r="CI32" s="3">
        <v>137.06476123648534</v>
      </c>
      <c r="CJ32" s="3">
        <v>135.650222727358</v>
      </c>
      <c r="CK32" s="3">
        <v>134.245927937083</v>
      </c>
      <c r="CL32" s="3">
        <v>132.68934647066467</v>
      </c>
      <c r="CM32" s="3">
        <v>133.36397780112031</v>
      </c>
      <c r="CN32" s="3">
        <v>135.98822231836999</v>
      </c>
      <c r="CO32" s="3">
        <v>139.258430043868</v>
      </c>
      <c r="CP32" s="3">
        <v>142.46879045695567</v>
      </c>
      <c r="CQ32" s="3">
        <v>145.99780659427765</v>
      </c>
      <c r="CR32" s="3">
        <v>151.55466059736199</v>
      </c>
      <c r="CS32" s="3">
        <v>157.44092571250837</v>
      </c>
      <c r="CT32" s="3">
        <v>160.85664112767</v>
      </c>
      <c r="CU32" s="3">
        <v>163.44037573189067</v>
      </c>
      <c r="CV32" s="3">
        <v>165.86312870687533</v>
      </c>
      <c r="CW32" s="3">
        <v>167.92752679344866</v>
      </c>
      <c r="CX32" s="3">
        <v>171.268960508931</v>
      </c>
      <c r="CY32" s="3">
        <v>174.728734581097</v>
      </c>
      <c r="CZ32" s="3">
        <v>177.72806631590299</v>
      </c>
      <c r="DA32" s="3">
        <v>181.123328276059</v>
      </c>
      <c r="DB32" s="3">
        <v>187.777739869887</v>
      </c>
      <c r="DC32" s="3">
        <v>192.97426693433331</v>
      </c>
      <c r="DD32" s="3">
        <v>196.48975730035667</v>
      </c>
      <c r="DE32" s="3">
        <v>201.69576246961668</v>
      </c>
      <c r="DF32" s="3">
        <v>208.10578871283531</v>
      </c>
      <c r="DG32" s="3">
        <v>215.44982343090064</v>
      </c>
      <c r="DH32" s="3">
        <v>222.00079007570432</v>
      </c>
      <c r="DI32" s="3">
        <v>228.70863609087533</v>
      </c>
      <c r="DJ32" s="3">
        <v>235.09677243085099</v>
      </c>
      <c r="DK32" s="3">
        <v>242.61134880181567</v>
      </c>
      <c r="DL32" s="3">
        <v>250.59569488493233</v>
      </c>
      <c r="DM32" s="3">
        <v>251.52375189006565</v>
      </c>
      <c r="DN32" s="3">
        <v>250.32754935957001</v>
      </c>
      <c r="DO32" s="3">
        <v>249.05447373381668</v>
      </c>
      <c r="DP32" s="3">
        <v>248.02474867050833</v>
      </c>
      <c r="DQ32" s="3">
        <v>253.48177351948632</v>
      </c>
      <c r="DR32" s="3">
        <v>259.021236722683</v>
      </c>
      <c r="DS32" s="3">
        <v>263.88801119092966</v>
      </c>
      <c r="DT32" s="3">
        <v>264.76976462934266</v>
      </c>
      <c r="DU32" s="3">
        <v>275.73010304692235</v>
      </c>
      <c r="DV32" s="3">
        <v>292.33312263785268</v>
      </c>
      <c r="DW32" s="3">
        <v>306.16637500692934</v>
      </c>
      <c r="DX32" s="3">
        <v>325.42800421203901</v>
      </c>
      <c r="DY32" s="3">
        <v>343.33152089098735</v>
      </c>
      <c r="DZ32" s="3">
        <v>360.96502393323198</v>
      </c>
      <c r="EA32" s="3">
        <v>386.55074345189928</v>
      </c>
      <c r="EB32" s="3">
        <v>399.3935551274057</v>
      </c>
      <c r="EC32" s="3">
        <v>378.47560066176402</v>
      </c>
      <c r="ED32" s="3">
        <v>365.99058377096634</v>
      </c>
      <c r="EE32" s="3">
        <v>351.57836583976263</v>
      </c>
      <c r="EF32" s="8">
        <v>342.25819999999999</v>
      </c>
      <c r="EG32" s="8">
        <v>344.53640000000001</v>
      </c>
      <c r="EH32" s="8">
        <v>352.4359</v>
      </c>
      <c r="EI32" s="8">
        <v>358.15460000000002</v>
      </c>
      <c r="EJ32" s="8">
        <v>359.65660000000003</v>
      </c>
      <c r="EK32" s="8">
        <v>365.10989999999998</v>
      </c>
      <c r="EL32" s="8">
        <v>374.16419999999999</v>
      </c>
      <c r="EM32" s="8">
        <v>380.2038</v>
      </c>
      <c r="EN32" s="8">
        <v>380.95069999999998</v>
      </c>
      <c r="EO32" s="8">
        <v>386.85359999999997</v>
      </c>
      <c r="EP32" s="8">
        <v>396.22199999999998</v>
      </c>
      <c r="EQ32" s="8">
        <v>401.55610000000001</v>
      </c>
      <c r="ER32" s="8">
        <v>400.90030000000002</v>
      </c>
      <c r="ES32" s="8">
        <v>405.33330000000001</v>
      </c>
      <c r="ET32" s="8">
        <v>413.29340000000002</v>
      </c>
      <c r="EU32" s="8">
        <v>417.51920000000001</v>
      </c>
      <c r="EV32" s="8">
        <v>415.96879999999999</v>
      </c>
      <c r="EW32" s="8">
        <v>419.9923</v>
      </c>
      <c r="EX32" s="8">
        <v>427.8476</v>
      </c>
      <c r="EY32" s="8">
        <v>432.1764</v>
      </c>
      <c r="EZ32" s="8">
        <v>430.87759999999997</v>
      </c>
      <c r="FA32" s="8">
        <v>435.36559999999997</v>
      </c>
      <c r="FB32" s="8">
        <v>443.83620000000002</v>
      </c>
      <c r="FC32" s="8">
        <v>448.68720000000002</v>
      </c>
      <c r="FD32" s="8">
        <v>447.67509999999999</v>
      </c>
      <c r="FE32" s="8">
        <v>452.56549999999999</v>
      </c>
      <c r="FF32" s="8">
        <v>461.51769999999999</v>
      </c>
    </row>
    <row r="33" spans="1:162" x14ac:dyDescent="0.2">
      <c r="A33" t="str">
        <f>'Baseline QTR'!A33</f>
        <v>KS_BP</v>
      </c>
      <c r="B33" t="str">
        <f>'Baseline QTR'!B33</f>
        <v>Housing permits (thous.)</v>
      </c>
      <c r="C33" s="3">
        <v>31492.58837890625</v>
      </c>
      <c r="D33" s="3">
        <v>25681.078125</v>
      </c>
      <c r="E33" s="3">
        <v>20792.19140625</v>
      </c>
      <c r="F33" s="3">
        <v>14778.14404296875</v>
      </c>
      <c r="G33" s="3">
        <v>9249.54296875</v>
      </c>
      <c r="H33" s="3">
        <v>11754.596923828125</v>
      </c>
      <c r="I33" s="3">
        <v>12274.160400390625</v>
      </c>
      <c r="J33" s="3">
        <v>8301.69970703125</v>
      </c>
      <c r="K33" s="3">
        <v>12518.42724609375</v>
      </c>
      <c r="L33" s="3">
        <v>16118.6591796875</v>
      </c>
      <c r="M33" s="3">
        <v>12684.765869140625</v>
      </c>
      <c r="N33" s="3">
        <v>12166.140869140625</v>
      </c>
      <c r="O33" s="3">
        <v>9556</v>
      </c>
      <c r="P33" s="3">
        <v>13424</v>
      </c>
      <c r="Q33" s="3">
        <v>13876</v>
      </c>
      <c r="R33" s="3">
        <v>15807.999999999998</v>
      </c>
      <c r="S33" s="3">
        <v>11644.000000000002</v>
      </c>
      <c r="T33" s="3">
        <v>15831.999999999998</v>
      </c>
      <c r="U33" s="3">
        <v>17760</v>
      </c>
      <c r="V33" s="3">
        <v>14600</v>
      </c>
      <c r="W33" s="3">
        <v>12356</v>
      </c>
      <c r="X33" s="3">
        <v>15776</v>
      </c>
      <c r="Y33" s="3">
        <v>13928</v>
      </c>
      <c r="Z33" s="3">
        <v>13796</v>
      </c>
      <c r="AA33" s="3">
        <v>13900</v>
      </c>
      <c r="AB33" s="3">
        <v>16784</v>
      </c>
      <c r="AC33" s="3">
        <v>17132</v>
      </c>
      <c r="AD33" s="3">
        <v>16308</v>
      </c>
      <c r="AE33" s="3">
        <v>15968</v>
      </c>
      <c r="AF33" s="3">
        <v>16288</v>
      </c>
      <c r="AG33" s="3">
        <v>23668</v>
      </c>
      <c r="AH33" s="3">
        <v>15584</v>
      </c>
      <c r="AI33" s="3">
        <v>17836</v>
      </c>
      <c r="AJ33" s="3">
        <v>19912</v>
      </c>
      <c r="AK33" s="3">
        <v>23524</v>
      </c>
      <c r="AL33" s="3">
        <v>22908</v>
      </c>
      <c r="AM33" s="3">
        <v>14792</v>
      </c>
      <c r="AN33" s="3">
        <v>25183.999999999996</v>
      </c>
      <c r="AO33" s="3">
        <v>20232</v>
      </c>
      <c r="AP33" s="3">
        <v>18376</v>
      </c>
      <c r="AQ33" s="3">
        <v>17884</v>
      </c>
      <c r="AR33" s="3">
        <v>19732</v>
      </c>
      <c r="AS33" s="3">
        <v>20364</v>
      </c>
      <c r="AT33" s="3">
        <v>16904</v>
      </c>
      <c r="AU33" s="3">
        <v>16224</v>
      </c>
      <c r="AV33" s="3">
        <v>18952</v>
      </c>
      <c r="AW33" s="3">
        <v>15772</v>
      </c>
      <c r="AX33" s="3">
        <v>11244</v>
      </c>
      <c r="AY33" s="3">
        <v>11748</v>
      </c>
      <c r="AZ33" s="3">
        <v>19776</v>
      </c>
      <c r="BA33" s="3">
        <v>14156</v>
      </c>
      <c r="BB33" s="3">
        <v>13592</v>
      </c>
      <c r="BC33" s="3">
        <v>13272</v>
      </c>
      <c r="BD33" s="3">
        <v>17584</v>
      </c>
      <c r="BE33" s="3">
        <v>19380</v>
      </c>
      <c r="BF33" s="3">
        <v>12148</v>
      </c>
      <c r="BG33" s="3">
        <v>15028</v>
      </c>
      <c r="BH33" s="3">
        <v>17656</v>
      </c>
      <c r="BI33" s="3">
        <v>20916</v>
      </c>
      <c r="BJ33" s="3">
        <v>16656</v>
      </c>
      <c r="BK33" s="3">
        <v>16772</v>
      </c>
      <c r="BL33" s="3">
        <v>18572</v>
      </c>
      <c r="BM33" s="3">
        <v>20360</v>
      </c>
      <c r="BN33" s="3">
        <v>19412</v>
      </c>
      <c r="BO33" s="3">
        <v>15472</v>
      </c>
      <c r="BP33" s="3">
        <v>23028</v>
      </c>
      <c r="BQ33" s="3">
        <v>25856</v>
      </c>
      <c r="BR33" s="3">
        <v>14464</v>
      </c>
      <c r="BS33" s="3">
        <v>25476</v>
      </c>
      <c r="BT33" s="3">
        <v>20304</v>
      </c>
      <c r="BU33" s="3">
        <v>22800</v>
      </c>
      <c r="BV33" s="3">
        <v>15968</v>
      </c>
      <c r="BW33" s="3">
        <v>14068</v>
      </c>
      <c r="BX33" s="3">
        <v>17080</v>
      </c>
      <c r="BY33" s="3">
        <v>13120</v>
      </c>
      <c r="BZ33" s="3">
        <v>7000</v>
      </c>
      <c r="CA33" s="3">
        <v>5292</v>
      </c>
      <c r="CB33" s="3">
        <v>5460</v>
      </c>
      <c r="CC33" s="3">
        <v>5460</v>
      </c>
      <c r="CD33" s="3">
        <v>5316</v>
      </c>
      <c r="CE33" s="3">
        <v>8552</v>
      </c>
      <c r="CF33" s="3">
        <v>6156</v>
      </c>
      <c r="CG33" s="3">
        <v>9512</v>
      </c>
      <c r="CH33" s="3">
        <v>7844</v>
      </c>
      <c r="CI33" s="3">
        <v>5132</v>
      </c>
      <c r="CJ33" s="3">
        <v>12480</v>
      </c>
      <c r="CK33" s="3">
        <v>9596</v>
      </c>
      <c r="CL33" s="3">
        <v>7568</v>
      </c>
      <c r="CM33" s="3">
        <v>11384</v>
      </c>
      <c r="CN33" s="3">
        <v>16288</v>
      </c>
      <c r="CO33" s="3">
        <v>17196</v>
      </c>
      <c r="CP33" s="3">
        <v>12936</v>
      </c>
      <c r="CQ33" s="3">
        <v>12872</v>
      </c>
      <c r="CR33" s="3">
        <v>14892</v>
      </c>
      <c r="CS33" s="3">
        <v>17400</v>
      </c>
      <c r="CT33" s="3">
        <v>16636</v>
      </c>
      <c r="CU33" s="3">
        <v>12372</v>
      </c>
      <c r="CV33" s="3">
        <v>21060</v>
      </c>
      <c r="CW33" s="3">
        <v>20628</v>
      </c>
      <c r="CX33" s="3">
        <v>17268</v>
      </c>
      <c r="CY33" s="3">
        <v>26780</v>
      </c>
      <c r="CZ33" s="3">
        <v>19572</v>
      </c>
      <c r="DA33" s="3">
        <v>23840</v>
      </c>
      <c r="DB33" s="3">
        <v>18320</v>
      </c>
      <c r="DC33" s="3">
        <v>14420</v>
      </c>
      <c r="DD33" s="3">
        <v>24680</v>
      </c>
      <c r="DE33" s="3">
        <v>21736</v>
      </c>
      <c r="DF33" s="3">
        <v>24748</v>
      </c>
      <c r="DG33" s="3">
        <v>17032</v>
      </c>
      <c r="DH33" s="3">
        <v>20104</v>
      </c>
      <c r="DI33" s="3">
        <v>22652</v>
      </c>
      <c r="DJ33" s="3">
        <v>27308</v>
      </c>
      <c r="DK33" s="3">
        <v>19804</v>
      </c>
      <c r="DL33" s="3">
        <v>19208</v>
      </c>
      <c r="DM33" s="3">
        <v>16172</v>
      </c>
      <c r="DN33" s="3">
        <v>21560</v>
      </c>
      <c r="DO33" s="3">
        <v>16180</v>
      </c>
      <c r="DP33" s="3">
        <v>25456</v>
      </c>
      <c r="DQ33" s="3">
        <v>22408</v>
      </c>
      <c r="DR33" s="3">
        <v>25884</v>
      </c>
      <c r="DS33" s="3">
        <v>16012</v>
      </c>
      <c r="DT33" s="3">
        <v>20788</v>
      </c>
      <c r="DU33" s="3">
        <v>20212</v>
      </c>
      <c r="DV33" s="3">
        <v>18640</v>
      </c>
      <c r="DW33" s="3">
        <v>22224</v>
      </c>
      <c r="DX33" s="3">
        <v>17484</v>
      </c>
      <c r="DY33" s="3">
        <v>23980</v>
      </c>
      <c r="DZ33" s="3">
        <v>32832</v>
      </c>
      <c r="EA33" s="3">
        <v>21368</v>
      </c>
      <c r="EB33" s="3">
        <v>26100</v>
      </c>
      <c r="EC33" s="3">
        <v>19796</v>
      </c>
      <c r="ED33" s="3">
        <v>17376</v>
      </c>
      <c r="EE33" s="3">
        <v>15392</v>
      </c>
      <c r="EF33" s="8">
        <v>16974.439999999999</v>
      </c>
      <c r="EG33" s="8">
        <v>17913.39</v>
      </c>
      <c r="EH33" s="8">
        <v>18815.080000000002</v>
      </c>
      <c r="EI33" s="8">
        <v>17443.29</v>
      </c>
      <c r="EJ33" s="8">
        <v>17722.32</v>
      </c>
      <c r="EK33" s="8">
        <v>19079.689999999999</v>
      </c>
      <c r="EL33" s="8">
        <v>19559.14</v>
      </c>
      <c r="EM33" s="8">
        <v>19354.48</v>
      </c>
      <c r="EN33" s="8">
        <v>19467.36</v>
      </c>
      <c r="EO33" s="8">
        <v>19643.88</v>
      </c>
      <c r="EP33" s="8">
        <v>19677.830000000002</v>
      </c>
      <c r="EQ33" s="8">
        <v>19637.25</v>
      </c>
      <c r="ER33" s="8">
        <v>19980.88</v>
      </c>
      <c r="ES33" s="8">
        <v>19949.75</v>
      </c>
      <c r="ET33" s="8">
        <v>20127.27</v>
      </c>
      <c r="EU33" s="8">
        <v>20280.52</v>
      </c>
      <c r="EV33" s="8">
        <v>20652.82</v>
      </c>
      <c r="EW33" s="8">
        <v>20650.37</v>
      </c>
      <c r="EX33" s="8">
        <v>21054.09</v>
      </c>
      <c r="EY33" s="8">
        <v>21244.03</v>
      </c>
      <c r="EZ33" s="8">
        <v>21535.93</v>
      </c>
      <c r="FA33" s="8">
        <v>21497.08</v>
      </c>
      <c r="FB33" s="8">
        <v>21667.68</v>
      </c>
      <c r="FC33" s="8">
        <v>21813.33</v>
      </c>
      <c r="FD33" s="8">
        <v>21967.46</v>
      </c>
      <c r="FE33" s="8">
        <v>22003.61</v>
      </c>
      <c r="FF33" s="8">
        <v>22124.89</v>
      </c>
    </row>
    <row r="34" spans="1:162" x14ac:dyDescent="0.2">
      <c r="A34" t="str">
        <f>'Baseline QTR'!A34</f>
        <v>KS_POP</v>
      </c>
      <c r="B34" t="str">
        <f>'Baseline QTR'!B34</f>
        <v>Population (thous.)</v>
      </c>
      <c r="C34" s="48">
        <v>1972.933</v>
      </c>
      <c r="D34" s="48">
        <v>1990.8512345634804</v>
      </c>
      <c r="E34" s="48">
        <v>2008.4652539260596</v>
      </c>
      <c r="F34" s="48">
        <v>2024.596396325609</v>
      </c>
      <c r="G34" s="48">
        <v>2038.066</v>
      </c>
      <c r="H34" s="48">
        <v>2048.097000183926</v>
      </c>
      <c r="I34" s="48">
        <v>2055.5187200993669</v>
      </c>
      <c r="J34" s="48">
        <v>2061.5620799651242</v>
      </c>
      <c r="K34" s="48">
        <v>2067.4580000000001</v>
      </c>
      <c r="L34" s="48">
        <v>2074.1835459508152</v>
      </c>
      <c r="M34" s="48">
        <v>2081.7003656764723</v>
      </c>
      <c r="N34" s="48">
        <v>2089.7162525638932</v>
      </c>
      <c r="O34" s="48">
        <v>2097.9389999999999</v>
      </c>
      <c r="P34" s="48">
        <v>2106.1144410128127</v>
      </c>
      <c r="Q34" s="48">
        <v>2114.1405671947432</v>
      </c>
      <c r="R34" s="48">
        <v>2121.9534097793021</v>
      </c>
      <c r="S34" s="48">
        <v>2129.489</v>
      </c>
      <c r="T34" s="48">
        <v>2136.7047056229344</v>
      </c>
      <c r="U34" s="48">
        <v>2143.6432405445544</v>
      </c>
      <c r="V34" s="48">
        <v>2150.3686551938972</v>
      </c>
      <c r="W34" s="48">
        <v>2156.9450000000002</v>
      </c>
      <c r="X34" s="48">
        <v>2163.4354864954503</v>
      </c>
      <c r="Y34" s="48">
        <v>2169.8999706270392</v>
      </c>
      <c r="Z34" s="48">
        <v>2176.3974694451085</v>
      </c>
      <c r="AA34" s="48">
        <v>2182.9870000000001</v>
      </c>
      <c r="AB34" s="48">
        <v>2189.7626608952646</v>
      </c>
      <c r="AC34" s="48">
        <v>2196.9588769472898</v>
      </c>
      <c r="AD34" s="48">
        <v>2204.8451545256694</v>
      </c>
      <c r="AE34" s="48">
        <v>2213.6909999999998</v>
      </c>
      <c r="AF34" s="48">
        <v>2223.65813554849</v>
      </c>
      <c r="AG34" s="48">
        <v>2234.4771465838026</v>
      </c>
      <c r="AH34" s="48">
        <v>2245.7708343272138</v>
      </c>
      <c r="AI34" s="48">
        <v>2257.1619999999998</v>
      </c>
      <c r="AJ34" s="48">
        <v>2268.3551719107745</v>
      </c>
      <c r="AK34" s="48">
        <v>2279.3817867175003</v>
      </c>
      <c r="AL34" s="48">
        <v>2290.3550081654748</v>
      </c>
      <c r="AM34" s="48">
        <v>2301.3879999999999</v>
      </c>
      <c r="AN34" s="48">
        <v>2312.5109424334119</v>
      </c>
      <c r="AO34" s="48">
        <v>2323.4220815461981</v>
      </c>
      <c r="AP34" s="48">
        <v>2333.7366798858857</v>
      </c>
      <c r="AQ34" s="48">
        <v>2343.0700000000002</v>
      </c>
      <c r="AR34" s="48">
        <v>2351.200667730579</v>
      </c>
      <c r="AS34" s="48">
        <v>2358.5607620977084</v>
      </c>
      <c r="AT34" s="48">
        <v>2365.7457254159822</v>
      </c>
      <c r="AU34" s="48">
        <v>2373.3510000000001</v>
      </c>
      <c r="AV34" s="48">
        <v>2381.7676053942714</v>
      </c>
      <c r="AW34" s="48">
        <v>2390.5688700629694</v>
      </c>
      <c r="AX34" s="48">
        <v>2399.1236997001829</v>
      </c>
      <c r="AY34" s="48">
        <v>2406.8009999999999</v>
      </c>
      <c r="AZ34" s="48">
        <v>2413.1557856923364</v>
      </c>
      <c r="BA34" s="48">
        <v>2418.4875076504154</v>
      </c>
      <c r="BB34" s="48">
        <v>2423.2817257832867</v>
      </c>
      <c r="BC34" s="48">
        <v>2428.0239999999999</v>
      </c>
      <c r="BD34" s="48">
        <v>2433.0963924613829</v>
      </c>
      <c r="BE34" s="48">
        <v>2438.4669743353697</v>
      </c>
      <c r="BF34" s="48">
        <v>2444.0003190416719</v>
      </c>
      <c r="BG34" s="48">
        <v>2449.5610000000001</v>
      </c>
      <c r="BH34" s="48">
        <v>2455.1225975871321</v>
      </c>
      <c r="BI34" s="48">
        <v>2461.0947200081059</v>
      </c>
      <c r="BJ34" s="48">
        <v>2467.9959824250273</v>
      </c>
      <c r="BK34" s="48">
        <v>2476.3449999999998</v>
      </c>
      <c r="BL34" s="48">
        <v>2486.45326406509</v>
      </c>
      <c r="BM34" s="48">
        <v>2497.803770632207</v>
      </c>
      <c r="BN34" s="48">
        <v>2509.6723918832199</v>
      </c>
      <c r="BO34" s="48">
        <v>2521.335</v>
      </c>
      <c r="BP34" s="48">
        <v>2532.2076117775077</v>
      </c>
      <c r="BQ34" s="48">
        <v>2542.266822463067</v>
      </c>
      <c r="BR34" s="48">
        <v>2551.6293719170926</v>
      </c>
      <c r="BS34" s="48">
        <v>2560.4119999999998</v>
      </c>
      <c r="BT34" s="48">
        <v>2568.7060856998801</v>
      </c>
      <c r="BU34" s="48">
        <v>2576.5015645155263</v>
      </c>
      <c r="BV34" s="48">
        <v>2583.7630110734094</v>
      </c>
      <c r="BW34" s="48">
        <v>2590.4549999999999</v>
      </c>
      <c r="BX34" s="48">
        <v>2596.6089672979733</v>
      </c>
      <c r="BY34" s="48">
        <v>2602.5237944748283</v>
      </c>
      <c r="BZ34" s="48">
        <v>2608.5652244142689</v>
      </c>
      <c r="CA34" s="48">
        <v>2615.0990000000002</v>
      </c>
      <c r="CB34" s="48">
        <v>2622.351982608227</v>
      </c>
      <c r="CC34" s="48">
        <v>2629.9955075851612</v>
      </c>
      <c r="CD34" s="48">
        <v>2637.5620287695151</v>
      </c>
      <c r="CE34" s="48">
        <v>2644.5839999999998</v>
      </c>
      <c r="CF34" s="48">
        <v>2650.6983210191183</v>
      </c>
      <c r="CG34" s="48">
        <v>2655.9596751845265</v>
      </c>
      <c r="CH34" s="48">
        <v>2660.5271917576715</v>
      </c>
      <c r="CI34" s="48">
        <v>2664.56</v>
      </c>
      <c r="CJ34" s="48">
        <v>2668.2761864403005</v>
      </c>
      <c r="CK34" s="48">
        <v>2672.129666676733</v>
      </c>
      <c r="CL34" s="48">
        <v>2676.6333135747996</v>
      </c>
      <c r="CM34" s="48">
        <v>2682.3</v>
      </c>
      <c r="CN34" s="48">
        <v>2689.5173394696785</v>
      </c>
      <c r="CO34" s="48">
        <v>2698.1719081085403</v>
      </c>
      <c r="CP34" s="48">
        <v>2708.0250226931321</v>
      </c>
      <c r="CQ34" s="48">
        <v>2718.8380000000002</v>
      </c>
      <c r="CR34" s="48">
        <v>2730.3767838059848</v>
      </c>
      <c r="CS34" s="48">
        <v>2742.4258258891055</v>
      </c>
      <c r="CT34" s="48">
        <v>2754.7742050276729</v>
      </c>
      <c r="CU34" s="48">
        <v>2767.2109999999998</v>
      </c>
      <c r="CV34" s="48">
        <v>2779.662587806381</v>
      </c>
      <c r="CW34" s="48">
        <v>2792.6045383350379</v>
      </c>
      <c r="CX34" s="48">
        <v>2806.6497196961759</v>
      </c>
      <c r="CY34" s="48">
        <v>2822.4110000000001</v>
      </c>
      <c r="CZ34" s="48">
        <v>2840.1572243434921</v>
      </c>
      <c r="DA34" s="48">
        <v>2858.7811457707439</v>
      </c>
      <c r="DB34" s="48">
        <v>2876.8314943126234</v>
      </c>
      <c r="DC34" s="48">
        <v>2892.857</v>
      </c>
      <c r="DD34" s="48">
        <v>2905.8645304446509</v>
      </c>
      <c r="DE34" s="48">
        <v>2916.693503581987</v>
      </c>
      <c r="DF34" s="48">
        <v>2926.6414749283304</v>
      </c>
      <c r="DG34" s="48">
        <v>2937.0059999999999</v>
      </c>
      <c r="DH34" s="48">
        <v>2948.773732002905</v>
      </c>
      <c r="DI34" s="48">
        <v>2961.6877149013071</v>
      </c>
      <c r="DJ34" s="48">
        <v>2975.1800903490553</v>
      </c>
      <c r="DK34" s="48">
        <v>2988.683</v>
      </c>
      <c r="DL34" s="48">
        <v>3001.7962602937291</v>
      </c>
      <c r="DM34" s="48">
        <v>3014.7903868127846</v>
      </c>
      <c r="DN34" s="48">
        <v>3028.103569925448</v>
      </c>
      <c r="DO34" s="48">
        <v>3042.174</v>
      </c>
      <c r="DP34" s="48">
        <v>3057.171742447179</v>
      </c>
      <c r="DQ34" s="48">
        <v>3072.1943628475547</v>
      </c>
      <c r="DR34" s="48">
        <v>3086.0713018241527</v>
      </c>
      <c r="DS34" s="49">
        <v>3097.6320000000001</v>
      </c>
      <c r="DT34" s="49">
        <v>3106.1363480425548</v>
      </c>
      <c r="DU34" s="49">
        <v>3112.5660367969977</v>
      </c>
      <c r="DV34" s="49">
        <v>3118.3332071529417</v>
      </c>
      <c r="DW34" s="49">
        <v>3124.85</v>
      </c>
      <c r="DX34" s="49">
        <v>3133.1901778826027</v>
      </c>
      <c r="DY34" s="49">
        <v>3143.073989964455</v>
      </c>
      <c r="DZ34" s="49">
        <v>3153.8833070640799</v>
      </c>
      <c r="EA34" s="49">
        <v>3165</v>
      </c>
      <c r="EB34" s="49">
        <v>3175.9219091770337</v>
      </c>
      <c r="EC34" s="49">
        <v>3186.6107533451818</v>
      </c>
      <c r="ED34" s="49">
        <v>3197.1442208407384</v>
      </c>
      <c r="EE34" s="49">
        <v>3207.5328115788889</v>
      </c>
      <c r="EF34" s="50">
        <v>3217.4664760605779</v>
      </c>
      <c r="EG34" s="50">
        <v>3226.6657769404687</v>
      </c>
      <c r="EH34" s="50">
        <v>3235.3971530317331</v>
      </c>
      <c r="EI34" s="50">
        <v>3243.810744613304</v>
      </c>
      <c r="EJ34" s="50">
        <v>3252.1333475980241</v>
      </c>
      <c r="EK34" s="50">
        <v>3260.5220036974188</v>
      </c>
      <c r="EL34" s="50">
        <v>3269.1492011024893</v>
      </c>
      <c r="EM34" s="50">
        <v>3278.1593500701319</v>
      </c>
      <c r="EN34" s="50">
        <v>3287.5999984755235</v>
      </c>
      <c r="EO34" s="50">
        <v>3297.4133175684001</v>
      </c>
      <c r="EP34" s="50">
        <v>3307.4486413723635</v>
      </c>
      <c r="EQ34" s="50">
        <v>3317.5308317643044</v>
      </c>
      <c r="ER34" s="50">
        <v>3327.5324174500784</v>
      </c>
      <c r="ES34" s="50">
        <v>3337.3954877692431</v>
      </c>
      <c r="ET34" s="50">
        <v>3347.1344360531148</v>
      </c>
      <c r="EU34" s="50">
        <v>3356.7945499953512</v>
      </c>
      <c r="EV34" s="50">
        <v>3366.4093332268849</v>
      </c>
      <c r="EW34" s="50">
        <v>3376.0184531935975</v>
      </c>
      <c r="EX34" s="50">
        <v>3385.6327327058279</v>
      </c>
      <c r="EY34" s="50">
        <v>3395.247604922105</v>
      </c>
      <c r="EZ34" s="50">
        <v>3404.8681093593204</v>
      </c>
      <c r="FA34" s="50">
        <v>3414.4784660827713</v>
      </c>
      <c r="FB34" s="50">
        <v>3424.0734210487053</v>
      </c>
      <c r="FC34" s="50">
        <v>3433.6519902094678</v>
      </c>
      <c r="FD34" s="50">
        <v>3443.1997113868288</v>
      </c>
      <c r="FE34" s="50">
        <v>3452.7199830678364</v>
      </c>
      <c r="FF34" s="50">
        <v>3462.2109135863129</v>
      </c>
    </row>
    <row r="35" spans="1:162" x14ac:dyDescent="0.2">
      <c r="B35" s="24"/>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42"/>
      <c r="DX35" s="6"/>
      <c r="DY35" s="6"/>
      <c r="DZ35" s="6"/>
      <c r="EA35" s="6"/>
      <c r="EB35" s="6"/>
      <c r="EC35" s="42"/>
      <c r="ED35" s="42"/>
      <c r="EE35" s="42"/>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row>
    <row r="36" spans="1:162" x14ac:dyDescent="0.2">
      <c r="C36" s="3"/>
      <c r="D36" s="3"/>
      <c r="E36" s="3"/>
      <c r="F36" s="3"/>
      <c r="G36" s="3"/>
      <c r="H36" s="3"/>
      <c r="I36" s="3"/>
      <c r="J36" s="3"/>
      <c r="K36" s="3"/>
      <c r="L36" s="3"/>
      <c r="DP36" s="4"/>
      <c r="DT36" s="4"/>
      <c r="DU36" s="38"/>
      <c r="DX36" s="4"/>
      <c r="DY36" s="38"/>
    </row>
    <row r="37" spans="1:162" x14ac:dyDescent="0.2">
      <c r="B37" s="23" t="s">
        <v>222</v>
      </c>
      <c r="C37" s="3"/>
      <c r="D37" s="3"/>
      <c r="E37" s="3"/>
      <c r="F37" s="3"/>
      <c r="G37" s="3"/>
      <c r="H37" s="3"/>
      <c r="I37" s="3"/>
      <c r="J37" s="3"/>
      <c r="K37" s="3"/>
      <c r="L37" s="3"/>
    </row>
    <row r="38" spans="1:162" x14ac:dyDescent="0.2">
      <c r="B38" s="14" t="s">
        <v>223</v>
      </c>
      <c r="C38" s="21" t="str">
        <f t="shared" ref="C38:Z38" si="0">C4</f>
        <v>1990Q1</v>
      </c>
      <c r="D38" s="21" t="str">
        <f t="shared" si="0"/>
        <v>1990Q2</v>
      </c>
      <c r="E38" s="21" t="str">
        <f t="shared" si="0"/>
        <v>1990Q3</v>
      </c>
      <c r="F38" s="21" t="str">
        <f t="shared" si="0"/>
        <v>1990Q4</v>
      </c>
      <c r="G38" s="21" t="str">
        <f t="shared" si="0"/>
        <v>1991Q1</v>
      </c>
      <c r="H38" s="21" t="str">
        <f t="shared" si="0"/>
        <v>1991Q2</v>
      </c>
      <c r="I38" s="21" t="str">
        <f t="shared" si="0"/>
        <v>1991Q3</v>
      </c>
      <c r="J38" s="21" t="str">
        <f t="shared" si="0"/>
        <v>1991Q4</v>
      </c>
      <c r="K38" s="21" t="str">
        <f t="shared" si="0"/>
        <v>1992Q1</v>
      </c>
      <c r="L38" s="21" t="str">
        <f t="shared" si="0"/>
        <v>1992Q2</v>
      </c>
      <c r="M38" s="21" t="str">
        <f t="shared" si="0"/>
        <v>1992Q3</v>
      </c>
      <c r="N38" s="21" t="str">
        <f t="shared" si="0"/>
        <v>1992Q4</v>
      </c>
      <c r="O38" s="21" t="str">
        <f t="shared" si="0"/>
        <v>1993Q1</v>
      </c>
      <c r="P38" s="21" t="str">
        <f t="shared" si="0"/>
        <v>1993Q2</v>
      </c>
      <c r="Q38" s="21" t="str">
        <f t="shared" si="0"/>
        <v>1993Q3</v>
      </c>
      <c r="R38" s="21" t="str">
        <f t="shared" si="0"/>
        <v>1993Q4</v>
      </c>
      <c r="S38" s="21" t="str">
        <f t="shared" si="0"/>
        <v>1994Q1</v>
      </c>
      <c r="T38" s="21" t="str">
        <f t="shared" si="0"/>
        <v>1994Q2</v>
      </c>
      <c r="U38" s="21" t="str">
        <f t="shared" si="0"/>
        <v>1994Q3</v>
      </c>
      <c r="V38" s="21" t="str">
        <f t="shared" si="0"/>
        <v>1994Q4</v>
      </c>
      <c r="W38" s="21" t="str">
        <f t="shared" si="0"/>
        <v>1995Q1</v>
      </c>
      <c r="X38" s="21" t="str">
        <f t="shared" si="0"/>
        <v>1995Q2</v>
      </c>
      <c r="Y38" s="21" t="str">
        <f t="shared" si="0"/>
        <v>1995Q3</v>
      </c>
      <c r="Z38" s="21" t="str">
        <f t="shared" si="0"/>
        <v>1995Q4</v>
      </c>
      <c r="AA38" s="21" t="str">
        <f t="shared" ref="AA38:BF38" si="1">AA4</f>
        <v>1996Q1</v>
      </c>
      <c r="AB38" s="21" t="str">
        <f t="shared" si="1"/>
        <v>1996Q2</v>
      </c>
      <c r="AC38" s="21" t="str">
        <f t="shared" si="1"/>
        <v>1996Q3</v>
      </c>
      <c r="AD38" s="21" t="str">
        <f t="shared" si="1"/>
        <v>1996Q4</v>
      </c>
      <c r="AE38" s="21" t="str">
        <f t="shared" si="1"/>
        <v>1997Q1</v>
      </c>
      <c r="AF38" s="21" t="str">
        <f t="shared" si="1"/>
        <v>1997Q2</v>
      </c>
      <c r="AG38" s="21" t="str">
        <f t="shared" si="1"/>
        <v>1997Q3</v>
      </c>
      <c r="AH38" s="21" t="str">
        <f t="shared" si="1"/>
        <v>1997Q4</v>
      </c>
      <c r="AI38" s="21" t="str">
        <f t="shared" si="1"/>
        <v>1998Q1</v>
      </c>
      <c r="AJ38" s="21" t="str">
        <f t="shared" si="1"/>
        <v>1998Q2</v>
      </c>
      <c r="AK38" s="21" t="str">
        <f t="shared" si="1"/>
        <v>1998Q3</v>
      </c>
      <c r="AL38" s="21" t="str">
        <f t="shared" si="1"/>
        <v>1998Q4</v>
      </c>
      <c r="AM38" s="21" t="str">
        <f t="shared" si="1"/>
        <v>1999Q1</v>
      </c>
      <c r="AN38" s="21" t="str">
        <f t="shared" si="1"/>
        <v>1999Q2</v>
      </c>
      <c r="AO38" s="21" t="str">
        <f t="shared" si="1"/>
        <v>1999Q3</v>
      </c>
      <c r="AP38" s="21" t="str">
        <f t="shared" si="1"/>
        <v>1999Q4</v>
      </c>
      <c r="AQ38" s="21" t="str">
        <f t="shared" si="1"/>
        <v>2000Q1</v>
      </c>
      <c r="AR38" s="21" t="str">
        <f t="shared" si="1"/>
        <v>2000Q2</v>
      </c>
      <c r="AS38" s="21" t="str">
        <f t="shared" si="1"/>
        <v>2000Q3</v>
      </c>
      <c r="AT38" s="21" t="str">
        <f t="shared" si="1"/>
        <v>2000Q4</v>
      </c>
      <c r="AU38" s="21" t="str">
        <f t="shared" si="1"/>
        <v>2001Q1</v>
      </c>
      <c r="AV38" s="21" t="str">
        <f t="shared" si="1"/>
        <v>2001Q2</v>
      </c>
      <c r="AW38" s="21" t="str">
        <f t="shared" si="1"/>
        <v>2001Q3</v>
      </c>
      <c r="AX38" s="21" t="str">
        <f t="shared" si="1"/>
        <v>2001Q4</v>
      </c>
      <c r="AY38" s="21" t="str">
        <f t="shared" si="1"/>
        <v>2002Q1</v>
      </c>
      <c r="AZ38" s="21" t="str">
        <f t="shared" si="1"/>
        <v>2002Q2</v>
      </c>
      <c r="BA38" s="21" t="str">
        <f t="shared" si="1"/>
        <v>2002Q3</v>
      </c>
      <c r="BB38" s="21" t="str">
        <f t="shared" si="1"/>
        <v>2002Q4</v>
      </c>
      <c r="BC38" s="21" t="str">
        <f t="shared" si="1"/>
        <v>2003Q1</v>
      </c>
      <c r="BD38" s="21" t="str">
        <f t="shared" si="1"/>
        <v>2003Q2</v>
      </c>
      <c r="BE38" s="21" t="str">
        <f t="shared" si="1"/>
        <v>2003Q3</v>
      </c>
      <c r="BF38" s="21" t="str">
        <f t="shared" si="1"/>
        <v>2003Q4</v>
      </c>
      <c r="BG38" s="21" t="str">
        <f t="shared" ref="BG38:CL38" si="2">BG4</f>
        <v>2004Q1</v>
      </c>
      <c r="BH38" s="21" t="str">
        <f t="shared" si="2"/>
        <v>2004Q2</v>
      </c>
      <c r="BI38" s="21" t="str">
        <f t="shared" si="2"/>
        <v>2004Q3</v>
      </c>
      <c r="BJ38" s="21" t="str">
        <f t="shared" si="2"/>
        <v>2004Q4</v>
      </c>
      <c r="BK38" s="21" t="str">
        <f t="shared" si="2"/>
        <v>2005Q1</v>
      </c>
      <c r="BL38" s="21" t="str">
        <f t="shared" si="2"/>
        <v>2005Q2</v>
      </c>
      <c r="BM38" s="21" t="str">
        <f t="shared" si="2"/>
        <v>2005Q3</v>
      </c>
      <c r="BN38" s="21" t="str">
        <f t="shared" si="2"/>
        <v>2005Q4</v>
      </c>
      <c r="BO38" s="21" t="str">
        <f t="shared" si="2"/>
        <v>2006Q1</v>
      </c>
      <c r="BP38" s="21" t="str">
        <f t="shared" si="2"/>
        <v>2006Q2</v>
      </c>
      <c r="BQ38" s="21" t="str">
        <f t="shared" si="2"/>
        <v>2006Q3</v>
      </c>
      <c r="BR38" s="21" t="str">
        <f t="shared" si="2"/>
        <v>2006Q4</v>
      </c>
      <c r="BS38" s="21" t="str">
        <f t="shared" si="2"/>
        <v>2007Q1</v>
      </c>
      <c r="BT38" s="21" t="str">
        <f t="shared" si="2"/>
        <v>2007Q2</v>
      </c>
      <c r="BU38" s="21" t="str">
        <f t="shared" si="2"/>
        <v>2007Q3</v>
      </c>
      <c r="BV38" s="21" t="str">
        <f t="shared" si="2"/>
        <v>2007Q4</v>
      </c>
      <c r="BW38" s="21" t="str">
        <f t="shared" si="2"/>
        <v>2008Q1</v>
      </c>
      <c r="BX38" s="21" t="str">
        <f t="shared" si="2"/>
        <v>2008Q2</v>
      </c>
      <c r="BY38" s="21" t="str">
        <f t="shared" si="2"/>
        <v>2008Q3</v>
      </c>
      <c r="BZ38" s="21" t="str">
        <f t="shared" si="2"/>
        <v>2008Q4</v>
      </c>
      <c r="CA38" s="21" t="str">
        <f t="shared" si="2"/>
        <v>2009Q1</v>
      </c>
      <c r="CB38" s="21" t="str">
        <f t="shared" si="2"/>
        <v>2009Q2</v>
      </c>
      <c r="CC38" s="21" t="str">
        <f t="shared" si="2"/>
        <v>2009Q3</v>
      </c>
      <c r="CD38" s="21" t="str">
        <f t="shared" si="2"/>
        <v>2009Q4</v>
      </c>
      <c r="CE38" s="21" t="str">
        <f t="shared" si="2"/>
        <v>2010Q1</v>
      </c>
      <c r="CF38" s="21" t="str">
        <f t="shared" si="2"/>
        <v>2010Q2</v>
      </c>
      <c r="CG38" s="21" t="str">
        <f t="shared" si="2"/>
        <v>2010Q3</v>
      </c>
      <c r="CH38" s="21" t="str">
        <f t="shared" si="2"/>
        <v>2010Q4</v>
      </c>
      <c r="CI38" s="21" t="str">
        <f t="shared" si="2"/>
        <v>2011Q1</v>
      </c>
      <c r="CJ38" s="21" t="str">
        <f t="shared" si="2"/>
        <v>2011Q2</v>
      </c>
      <c r="CK38" s="21" t="str">
        <f t="shared" si="2"/>
        <v>2011Q3</v>
      </c>
      <c r="CL38" s="21" t="str">
        <f t="shared" si="2"/>
        <v>2011Q4</v>
      </c>
      <c r="CM38" s="21" t="str">
        <f t="shared" ref="CM38:DR38" si="3">CM4</f>
        <v>2012Q1</v>
      </c>
      <c r="CN38" s="21" t="str">
        <f t="shared" si="3"/>
        <v>2012Q2</v>
      </c>
      <c r="CO38" s="21" t="str">
        <f t="shared" si="3"/>
        <v>2012Q3</v>
      </c>
      <c r="CP38" s="21" t="str">
        <f t="shared" si="3"/>
        <v>2012Q4</v>
      </c>
      <c r="CQ38" s="21" t="str">
        <f t="shared" si="3"/>
        <v>2013Q1</v>
      </c>
      <c r="CR38" s="21" t="str">
        <f t="shared" si="3"/>
        <v>2013Q2</v>
      </c>
      <c r="CS38" s="21" t="str">
        <f t="shared" si="3"/>
        <v>2013Q3</v>
      </c>
      <c r="CT38" s="21" t="str">
        <f t="shared" si="3"/>
        <v>2013Q4</v>
      </c>
      <c r="CU38" s="21" t="str">
        <f t="shared" si="3"/>
        <v>2014Q1</v>
      </c>
      <c r="CV38" s="21" t="str">
        <f t="shared" si="3"/>
        <v>2014Q2</v>
      </c>
      <c r="CW38" s="21" t="str">
        <f t="shared" si="3"/>
        <v>2014Q3</v>
      </c>
      <c r="CX38" s="21" t="str">
        <f t="shared" si="3"/>
        <v>2014Q4</v>
      </c>
      <c r="CY38" s="21" t="str">
        <f t="shared" si="3"/>
        <v>2015Q1</v>
      </c>
      <c r="CZ38" s="21" t="str">
        <f t="shared" si="3"/>
        <v>2015Q2</v>
      </c>
      <c r="DA38" s="21" t="str">
        <f t="shared" si="3"/>
        <v>2015Q3</v>
      </c>
      <c r="DB38" s="21" t="str">
        <f t="shared" si="3"/>
        <v>2015Q4</v>
      </c>
      <c r="DC38" s="21" t="str">
        <f t="shared" si="3"/>
        <v>2016Q1</v>
      </c>
      <c r="DD38" s="21" t="str">
        <f t="shared" si="3"/>
        <v>2016Q2</v>
      </c>
      <c r="DE38" s="21" t="str">
        <f t="shared" si="3"/>
        <v>2016Q3</v>
      </c>
      <c r="DF38" s="21" t="str">
        <f t="shared" si="3"/>
        <v>2016Q4</v>
      </c>
      <c r="DG38" s="21" t="str">
        <f t="shared" si="3"/>
        <v>2017Q1</v>
      </c>
      <c r="DH38" s="21" t="str">
        <f t="shared" si="3"/>
        <v>2017Q2</v>
      </c>
      <c r="DI38" s="21" t="str">
        <f t="shared" si="3"/>
        <v>2017Q3</v>
      </c>
      <c r="DJ38" s="21" t="str">
        <f t="shared" si="3"/>
        <v>2017Q4</v>
      </c>
      <c r="DK38" s="21" t="str">
        <f t="shared" si="3"/>
        <v>2018Q1</v>
      </c>
      <c r="DL38" s="21" t="str">
        <f t="shared" si="3"/>
        <v>2018Q2</v>
      </c>
      <c r="DM38" s="21" t="str">
        <f t="shared" si="3"/>
        <v>2018Q3</v>
      </c>
      <c r="DN38" s="21" t="str">
        <f t="shared" si="3"/>
        <v>2018Q4</v>
      </c>
      <c r="DO38" s="21" t="str">
        <f t="shared" si="3"/>
        <v>2019Q1</v>
      </c>
      <c r="DP38" s="21" t="str">
        <f t="shared" si="3"/>
        <v>2019Q2</v>
      </c>
      <c r="DQ38" s="21" t="str">
        <f t="shared" si="3"/>
        <v>2019Q3</v>
      </c>
      <c r="DR38" s="21" t="str">
        <f t="shared" si="3"/>
        <v>2019Q4</v>
      </c>
      <c r="DS38" s="21" t="str">
        <f t="shared" ref="DS38:EX38" si="4">DS4</f>
        <v>2020Q1</v>
      </c>
      <c r="DT38" s="21" t="str">
        <f t="shared" si="4"/>
        <v>2020Q2</v>
      </c>
      <c r="DU38" s="21" t="str">
        <f t="shared" si="4"/>
        <v>2020Q3</v>
      </c>
      <c r="DV38" s="21" t="str">
        <f t="shared" si="4"/>
        <v>2020Q4</v>
      </c>
      <c r="DW38" s="21" t="str">
        <f t="shared" si="4"/>
        <v>2021Q1</v>
      </c>
      <c r="DX38" s="21" t="str">
        <f t="shared" si="4"/>
        <v>2021Q2</v>
      </c>
      <c r="DY38" s="21" t="str">
        <f t="shared" si="4"/>
        <v>2021Q3</v>
      </c>
      <c r="DZ38" s="21" t="str">
        <f t="shared" si="4"/>
        <v>2021Q4</v>
      </c>
      <c r="EA38" s="21" t="str">
        <f t="shared" si="4"/>
        <v>2022Q1</v>
      </c>
      <c r="EB38" s="21" t="str">
        <f t="shared" si="4"/>
        <v>2022Q2</v>
      </c>
      <c r="EC38" s="21" t="str">
        <f t="shared" si="4"/>
        <v>2022Q3</v>
      </c>
      <c r="ED38" s="21" t="str">
        <f t="shared" si="4"/>
        <v>2022Q4</v>
      </c>
      <c r="EE38" s="21" t="str">
        <f t="shared" si="4"/>
        <v>2023Q1</v>
      </c>
      <c r="EF38" s="21" t="str">
        <f t="shared" si="4"/>
        <v>2023Q2</v>
      </c>
      <c r="EG38" s="21" t="str">
        <f t="shared" si="4"/>
        <v>2023Q3</v>
      </c>
      <c r="EH38" s="21" t="str">
        <f t="shared" si="4"/>
        <v>2023Q4</v>
      </c>
      <c r="EI38" s="21" t="str">
        <f t="shared" si="4"/>
        <v>2024Q1</v>
      </c>
      <c r="EJ38" s="21" t="str">
        <f t="shared" si="4"/>
        <v>2024Q2</v>
      </c>
      <c r="EK38" s="21" t="str">
        <f t="shared" si="4"/>
        <v>2024Q3</v>
      </c>
      <c r="EL38" s="21" t="str">
        <f t="shared" si="4"/>
        <v>2024Q4</v>
      </c>
      <c r="EM38" s="21" t="str">
        <f t="shared" si="4"/>
        <v>2025Q1</v>
      </c>
      <c r="EN38" s="21" t="str">
        <f t="shared" si="4"/>
        <v>2025Q2</v>
      </c>
      <c r="EO38" s="21" t="str">
        <f t="shared" si="4"/>
        <v>2025Q3</v>
      </c>
      <c r="EP38" s="21" t="str">
        <f t="shared" si="4"/>
        <v>2025Q4</v>
      </c>
      <c r="EQ38" s="21" t="str">
        <f t="shared" si="4"/>
        <v>2026Q1</v>
      </c>
      <c r="ER38" s="21" t="str">
        <f t="shared" si="4"/>
        <v>2026Q2</v>
      </c>
      <c r="ES38" s="21" t="str">
        <f t="shared" si="4"/>
        <v>2026Q3</v>
      </c>
      <c r="ET38" s="21" t="str">
        <f t="shared" si="4"/>
        <v>2026Q4</v>
      </c>
      <c r="EU38" s="21" t="str">
        <f t="shared" si="4"/>
        <v>2027Q1</v>
      </c>
      <c r="EV38" s="21" t="str">
        <f t="shared" si="4"/>
        <v>2027Q2</v>
      </c>
      <c r="EW38" s="21" t="str">
        <f t="shared" si="4"/>
        <v>2027Q3</v>
      </c>
      <c r="EX38" s="21" t="str">
        <f t="shared" si="4"/>
        <v>2027Q4</v>
      </c>
      <c r="EY38" s="21" t="str">
        <f t="shared" ref="EY38:FF38" si="5">EY4</f>
        <v>2028Q1</v>
      </c>
      <c r="EZ38" s="21" t="str">
        <f t="shared" si="5"/>
        <v>2028Q2</v>
      </c>
      <c r="FA38" s="21" t="str">
        <f t="shared" si="5"/>
        <v>2028Q3</v>
      </c>
      <c r="FB38" s="21" t="str">
        <f t="shared" si="5"/>
        <v>2028Q4</v>
      </c>
      <c r="FC38" s="21" t="str">
        <f t="shared" si="5"/>
        <v>2029Q1</v>
      </c>
      <c r="FD38" s="21" t="str">
        <f t="shared" si="5"/>
        <v>2029Q2</v>
      </c>
      <c r="FE38" s="21" t="str">
        <f t="shared" si="5"/>
        <v>2029Q3</v>
      </c>
      <c r="FF38" s="21" t="str">
        <f t="shared" si="5"/>
        <v>2029Q4</v>
      </c>
    </row>
    <row r="39" spans="1:162" x14ac:dyDescent="0.2">
      <c r="B39" t="str">
        <f t="shared" ref="B39:B55" si="6">B7</f>
        <v>Employment (thous.)</v>
      </c>
      <c r="C39" s="20"/>
      <c r="D39" s="20">
        <f t="shared" ref="D39:AA39" si="7">100*((D7/C7)^4-1)</f>
        <v>3.5293093316229873</v>
      </c>
      <c r="E39" s="20">
        <f t="shared" si="7"/>
        <v>3.6343320086453579</v>
      </c>
      <c r="F39" s="20">
        <f t="shared" si="7"/>
        <v>-2.0942612382143566</v>
      </c>
      <c r="G39" s="20">
        <f t="shared" si="7"/>
        <v>-0.97950644847834001</v>
      </c>
      <c r="H39" s="20">
        <f t="shared" si="7"/>
        <v>1.2073148177254911</v>
      </c>
      <c r="I39" s="20">
        <f t="shared" si="7"/>
        <v>1.627526606709262</v>
      </c>
      <c r="J39" s="20">
        <f t="shared" si="7"/>
        <v>0.3585189558519053</v>
      </c>
      <c r="K39" s="20">
        <f t="shared" si="7"/>
        <v>3.3929586496140862</v>
      </c>
      <c r="L39" s="20">
        <f t="shared" si="7"/>
        <v>0.53318207108823401</v>
      </c>
      <c r="M39" s="20">
        <f t="shared" si="7"/>
        <v>-0.96484072053241166</v>
      </c>
      <c r="N39" s="20">
        <f t="shared" si="7"/>
        <v>1.5238727940581454</v>
      </c>
      <c r="O39" s="20">
        <f t="shared" si="7"/>
        <v>1.0537285678904329</v>
      </c>
      <c r="P39" s="20">
        <f t="shared" si="7"/>
        <v>1.312019821684407</v>
      </c>
      <c r="Q39" s="20">
        <f t="shared" si="7"/>
        <v>5.3933009517422192</v>
      </c>
      <c r="R39" s="20">
        <f t="shared" si="7"/>
        <v>-5.0394166677381724</v>
      </c>
      <c r="S39" s="20">
        <f t="shared" si="7"/>
        <v>2.2219404686280031</v>
      </c>
      <c r="T39" s="20">
        <f t="shared" si="7"/>
        <v>1.701066118971406</v>
      </c>
      <c r="U39" s="20">
        <f t="shared" si="7"/>
        <v>1.1776067177592164</v>
      </c>
      <c r="V39" s="20">
        <f t="shared" si="7"/>
        <v>4.3040063677440399</v>
      </c>
      <c r="W39" s="20">
        <f t="shared" si="7"/>
        <v>3.4922106710506107</v>
      </c>
      <c r="X39" s="20">
        <f t="shared" si="7"/>
        <v>-1.1354765441684567E-2</v>
      </c>
      <c r="Y39" s="20">
        <f t="shared" si="7"/>
        <v>0.74015768646358282</v>
      </c>
      <c r="Z39" s="20">
        <f t="shared" si="7"/>
        <v>-2.2811575022331887</v>
      </c>
      <c r="AA39" s="20">
        <f t="shared" si="7"/>
        <v>10.366864523784724</v>
      </c>
      <c r="AB39" s="20">
        <f t="shared" ref="AB39:BG39" si="8">100*((AB7/AA7)^4-1)</f>
        <v>3.0029549863221927</v>
      </c>
      <c r="AC39" s="20">
        <f t="shared" si="8"/>
        <v>4.5926366448671097</v>
      </c>
      <c r="AD39" s="20">
        <f t="shared" si="8"/>
        <v>7.2528233982177115</v>
      </c>
      <c r="AE39" s="20">
        <f t="shared" si="8"/>
        <v>4.8155957954463924</v>
      </c>
      <c r="AF39" s="20">
        <f t="shared" si="8"/>
        <v>7.9673695869315386</v>
      </c>
      <c r="AG39" s="20">
        <f t="shared" si="8"/>
        <v>4.4083691783550316</v>
      </c>
      <c r="AH39" s="20">
        <f t="shared" si="8"/>
        <v>6.5877958510787815</v>
      </c>
      <c r="AI39" s="20">
        <f t="shared" si="8"/>
        <v>3.4774472584223171</v>
      </c>
      <c r="AJ39" s="20">
        <f t="shared" si="8"/>
        <v>5.4391403908211178</v>
      </c>
      <c r="AK39" s="20">
        <f t="shared" si="8"/>
        <v>3.5642225721586707</v>
      </c>
      <c r="AL39" s="20">
        <f t="shared" si="8"/>
        <v>3.3715397439180395</v>
      </c>
      <c r="AM39" s="20">
        <f t="shared" si="8"/>
        <v>1.410118526643811</v>
      </c>
      <c r="AN39" s="20">
        <f t="shared" si="8"/>
        <v>1.4149745455832141</v>
      </c>
      <c r="AO39" s="20">
        <f t="shared" si="8"/>
        <v>3.3197085218502842</v>
      </c>
      <c r="AP39" s="20">
        <f t="shared" si="8"/>
        <v>2.8997334113755491</v>
      </c>
      <c r="AQ39" s="20">
        <f t="shared" si="8"/>
        <v>1.8029660315653562</v>
      </c>
      <c r="AR39" s="20">
        <f t="shared" si="8"/>
        <v>2.2087784695102641</v>
      </c>
      <c r="AS39" s="20">
        <f t="shared" si="8"/>
        <v>1.8710832548833434</v>
      </c>
      <c r="AT39" s="20">
        <f t="shared" si="8"/>
        <v>2.1005599474954284</v>
      </c>
      <c r="AU39" s="20">
        <f t="shared" si="8"/>
        <v>-2.1125037365381405</v>
      </c>
      <c r="AV39" s="20">
        <f t="shared" si="8"/>
        <v>-2.7321169743472873</v>
      </c>
      <c r="AW39" s="20">
        <f t="shared" si="8"/>
        <v>-4.059056888034684</v>
      </c>
      <c r="AX39" s="20">
        <f t="shared" si="8"/>
        <v>-6.3943081948530818</v>
      </c>
      <c r="AY39" s="20">
        <f t="shared" si="8"/>
        <v>-4.6186344102187586</v>
      </c>
      <c r="AZ39" s="20">
        <f t="shared" si="8"/>
        <v>-2.3765558230941286</v>
      </c>
      <c r="BA39" s="20">
        <f t="shared" si="8"/>
        <v>1.2416504584171095</v>
      </c>
      <c r="BB39" s="20">
        <f t="shared" si="8"/>
        <v>-1.5093329245776554</v>
      </c>
      <c r="BC39" s="20">
        <f t="shared" si="8"/>
        <v>-0.91700675399607467</v>
      </c>
      <c r="BD39" s="20">
        <f t="shared" si="8"/>
        <v>-1.4400672442567042</v>
      </c>
      <c r="BE39" s="20">
        <f t="shared" si="8"/>
        <v>-0.16909740459448708</v>
      </c>
      <c r="BF39" s="20">
        <f t="shared" si="8"/>
        <v>0.86911490925087875</v>
      </c>
      <c r="BG39" s="20">
        <f t="shared" si="8"/>
        <v>8.945321162019404E-2</v>
      </c>
      <c r="BH39" s="20">
        <f t="shared" ref="BH39:CM39" si="9">100*((BH7/BG7)^4-1)</f>
        <v>1.8101577231977251</v>
      </c>
      <c r="BI39" s="20">
        <f t="shared" si="9"/>
        <v>1.1620711181216548</v>
      </c>
      <c r="BJ39" s="20">
        <f t="shared" si="9"/>
        <v>2.8098534786067386</v>
      </c>
      <c r="BK39" s="20">
        <f t="shared" si="9"/>
        <v>1.9034170111512205</v>
      </c>
      <c r="BL39" s="20">
        <f t="shared" si="9"/>
        <v>3.6252656677922435</v>
      </c>
      <c r="BM39" s="20">
        <f t="shared" si="9"/>
        <v>2.5649414492516343</v>
      </c>
      <c r="BN39" s="20">
        <f t="shared" si="9"/>
        <v>4.598473550634874</v>
      </c>
      <c r="BO39" s="20">
        <f t="shared" si="9"/>
        <v>3.159610902685106</v>
      </c>
      <c r="BP39" s="20">
        <f t="shared" si="9"/>
        <v>3.0288624011467258</v>
      </c>
      <c r="BQ39" s="20">
        <f t="shared" si="9"/>
        <v>2.5957046817831841</v>
      </c>
      <c r="BR39" s="20">
        <f t="shared" si="9"/>
        <v>2.3708366911544321</v>
      </c>
      <c r="BS39" s="20">
        <f t="shared" si="9"/>
        <v>4.4495084776529303</v>
      </c>
      <c r="BT39" s="20">
        <f t="shared" si="9"/>
        <v>2.8992328879271501</v>
      </c>
      <c r="BU39" s="20">
        <f t="shared" si="9"/>
        <v>2.6839535833436567</v>
      </c>
      <c r="BV39" s="20">
        <f t="shared" si="9"/>
        <v>2.4732288521522205</v>
      </c>
      <c r="BW39" s="20">
        <f t="shared" si="9"/>
        <v>2.6040187027764006</v>
      </c>
      <c r="BX39" s="20">
        <f t="shared" si="9"/>
        <v>-0.13339408320126589</v>
      </c>
      <c r="BY39" s="20">
        <f t="shared" si="9"/>
        <v>0.7944882140263676</v>
      </c>
      <c r="BZ39" s="20">
        <f t="shared" si="9"/>
        <v>-6.9864033518829523</v>
      </c>
      <c r="CA39" s="20">
        <f t="shared" si="9"/>
        <v>-6.0879138404479889</v>
      </c>
      <c r="CB39" s="20">
        <f t="shared" si="9"/>
        <v>-8.3611955667318725</v>
      </c>
      <c r="CC39" s="20">
        <f t="shared" si="9"/>
        <v>-4.4502040017075029</v>
      </c>
      <c r="CD39" s="20">
        <f t="shared" si="9"/>
        <v>-2.6797098553771881</v>
      </c>
      <c r="CE39" s="20">
        <f t="shared" si="9"/>
        <v>-1.6347523277482456</v>
      </c>
      <c r="CF39" s="20">
        <f t="shared" si="9"/>
        <v>1.8272976736680491</v>
      </c>
      <c r="CG39" s="20">
        <f t="shared" si="9"/>
        <v>0.69004919566493239</v>
      </c>
      <c r="CH39" s="20">
        <f t="shared" si="9"/>
        <v>2.3974382951674533</v>
      </c>
      <c r="CI39" s="20">
        <f t="shared" si="9"/>
        <v>1.1719601990306971</v>
      </c>
      <c r="CJ39" s="20">
        <f t="shared" si="9"/>
        <v>2.7907524642917014</v>
      </c>
      <c r="CK39" s="20">
        <f t="shared" si="9"/>
        <v>2.0636908203387039</v>
      </c>
      <c r="CL39" s="20">
        <f t="shared" si="9"/>
        <v>2.2525301316010493</v>
      </c>
      <c r="CM39" s="20">
        <f t="shared" si="9"/>
        <v>2.4385121254342002</v>
      </c>
      <c r="CN39" s="20">
        <f t="shared" ref="CN39:DS39" si="10">100*((CN7/CM7)^4-1)</f>
        <v>3.7374357672964154</v>
      </c>
      <c r="CO39" s="20">
        <f t="shared" si="10"/>
        <v>1.806322735819732</v>
      </c>
      <c r="CP39" s="20">
        <f t="shared" si="10"/>
        <v>3.7141764508259012</v>
      </c>
      <c r="CQ39" s="20">
        <f t="shared" si="10"/>
        <v>2.8013408675617857</v>
      </c>
      <c r="CR39" s="20">
        <f t="shared" si="10"/>
        <v>2.5988843181540267</v>
      </c>
      <c r="CS39" s="20">
        <f t="shared" si="10"/>
        <v>2.5911920592201376</v>
      </c>
      <c r="CT39" s="20">
        <f t="shared" si="10"/>
        <v>3.3891514463961769</v>
      </c>
      <c r="CU39" s="20">
        <f t="shared" si="10"/>
        <v>2.6872416036747726</v>
      </c>
      <c r="CV39" s="20">
        <f t="shared" si="10"/>
        <v>1.2443983236189338</v>
      </c>
      <c r="CW39" s="20">
        <f t="shared" si="10"/>
        <v>4.671064563534344</v>
      </c>
      <c r="CX39" s="20">
        <f t="shared" si="10"/>
        <v>2.4640393250606296</v>
      </c>
      <c r="CY39" s="20">
        <f t="shared" si="10"/>
        <v>3.0506765612932529</v>
      </c>
      <c r="CZ39" s="20">
        <f t="shared" si="10"/>
        <v>3.340167225626578</v>
      </c>
      <c r="DA39" s="20">
        <f t="shared" si="10"/>
        <v>4.0384763637374199</v>
      </c>
      <c r="DB39" s="20">
        <f t="shared" si="10"/>
        <v>2.5985506019127413</v>
      </c>
      <c r="DC39" s="20">
        <f t="shared" si="10"/>
        <v>3.4024547772316671</v>
      </c>
      <c r="DD39" s="20">
        <f t="shared" si="10"/>
        <v>3.9893100395264725</v>
      </c>
      <c r="DE39" s="20">
        <f t="shared" si="10"/>
        <v>2.7089283358935345</v>
      </c>
      <c r="DF39" s="20">
        <f t="shared" si="10"/>
        <v>1.7878468488975008</v>
      </c>
      <c r="DG39" s="20">
        <f t="shared" si="10"/>
        <v>2.4329788536988195</v>
      </c>
      <c r="DH39" s="20">
        <f t="shared" si="10"/>
        <v>3.4878932964611309</v>
      </c>
      <c r="DI39" s="20">
        <f t="shared" si="10"/>
        <v>1.5855475106194561</v>
      </c>
      <c r="DJ39" s="20">
        <f t="shared" si="10"/>
        <v>1.6910930295283899</v>
      </c>
      <c r="DK39" s="20">
        <f t="shared" si="10"/>
        <v>3.2039769608723789</v>
      </c>
      <c r="DL39" s="20">
        <f t="shared" si="10"/>
        <v>1.757509937295243</v>
      </c>
      <c r="DM39" s="20">
        <f t="shared" si="10"/>
        <v>1.9859047341412861</v>
      </c>
      <c r="DN39" s="20">
        <f t="shared" si="10"/>
        <v>2.4156795205303672</v>
      </c>
      <c r="DO39" s="20">
        <f t="shared" si="10"/>
        <v>1.6530171602815669</v>
      </c>
      <c r="DP39" s="20">
        <f t="shared" si="10"/>
        <v>3.4537678488730128</v>
      </c>
      <c r="DQ39" s="20">
        <f t="shared" si="10"/>
        <v>3.2532650415116882</v>
      </c>
      <c r="DR39" s="20">
        <f t="shared" si="10"/>
        <v>1.1025212565849429</v>
      </c>
      <c r="DS39" s="20">
        <f t="shared" si="10"/>
        <v>1.1297408176244472</v>
      </c>
      <c r="DT39" s="20">
        <f t="shared" ref="DT39:EY39" si="11">100*((DT7/DS7)^4-1)</f>
        <v>-37.886799483386504</v>
      </c>
      <c r="DU39" s="20">
        <f t="shared" si="11"/>
        <v>13.600007707119577</v>
      </c>
      <c r="DV39" s="20">
        <f t="shared" si="11"/>
        <v>3.0452479849193193</v>
      </c>
      <c r="DW39" s="20">
        <f t="shared" si="11"/>
        <v>-0.18614998243883241</v>
      </c>
      <c r="DX39" s="20">
        <f t="shared" si="11"/>
        <v>6.0391603863755305</v>
      </c>
      <c r="DY39" s="20">
        <f t="shared" si="11"/>
        <v>8.6430509765196497</v>
      </c>
      <c r="DZ39" s="20">
        <f t="shared" si="11"/>
        <v>7.3425101803594295</v>
      </c>
      <c r="EA39" s="20">
        <f t="shared" si="11"/>
        <v>1.7323314962612191</v>
      </c>
      <c r="EB39" s="20">
        <f t="shared" si="11"/>
        <v>3.9752141508160532</v>
      </c>
      <c r="EC39" s="20">
        <f t="shared" si="11"/>
        <v>5.2289820535889486</v>
      </c>
      <c r="ED39" s="20">
        <f t="shared" si="11"/>
        <v>-0.31382487537374715</v>
      </c>
      <c r="EE39" s="20">
        <f t="shared" si="11"/>
        <v>2.8219231965445957</v>
      </c>
      <c r="EF39" s="19">
        <f t="shared" si="11"/>
        <v>1.1777840643577342</v>
      </c>
      <c r="EG39" s="19">
        <f t="shared" si="11"/>
        <v>-3.8490367608589704</v>
      </c>
      <c r="EH39" s="19">
        <f t="shared" si="11"/>
        <v>-4.2162844429626816</v>
      </c>
      <c r="EI39" s="19">
        <f t="shared" si="11"/>
        <v>-3.9838231236618005</v>
      </c>
      <c r="EJ39" s="19">
        <f t="shared" si="11"/>
        <v>-2.5639465946245887</v>
      </c>
      <c r="EK39" s="19">
        <f t="shared" si="11"/>
        <v>-1.0417958034681485</v>
      </c>
      <c r="EL39" s="19">
        <f t="shared" si="11"/>
        <v>-0.56995965896885492</v>
      </c>
      <c r="EM39" s="19">
        <f t="shared" si="11"/>
        <v>-0.94363855114419914</v>
      </c>
      <c r="EN39" s="19">
        <f t="shared" si="11"/>
        <v>-0.40176475425066638</v>
      </c>
      <c r="EO39" s="19">
        <f t="shared" si="11"/>
        <v>0.35557704205253504</v>
      </c>
      <c r="EP39" s="19">
        <f t="shared" si="11"/>
        <v>0.41351455107487833</v>
      </c>
      <c r="EQ39" s="19">
        <f t="shared" si="11"/>
        <v>0.78542231556497644</v>
      </c>
      <c r="ER39" s="19">
        <f t="shared" si="11"/>
        <v>1.0245659598920653</v>
      </c>
      <c r="ES39" s="19">
        <f t="shared" si="11"/>
        <v>0.88790511979439657</v>
      </c>
      <c r="ET39" s="19">
        <f t="shared" si="11"/>
        <v>1.3176042819661893</v>
      </c>
      <c r="EU39" s="19">
        <f t="shared" si="11"/>
        <v>1.7176622686444931</v>
      </c>
      <c r="EV39" s="19">
        <f t="shared" si="11"/>
        <v>1.8510635211360205</v>
      </c>
      <c r="EW39" s="19">
        <f t="shared" si="11"/>
        <v>1.9032813478374822</v>
      </c>
      <c r="EX39" s="19">
        <f t="shared" si="11"/>
        <v>2.4601183563564666</v>
      </c>
      <c r="EY39" s="19">
        <f t="shared" si="11"/>
        <v>2.7069045266686409</v>
      </c>
      <c r="EZ39" s="19">
        <f t="shared" ref="EZ39:FF39" si="12">100*((EZ7/EY7)^4-1)</f>
        <v>2.7522005923401816</v>
      </c>
      <c r="FA39" s="19">
        <f t="shared" si="12"/>
        <v>2.7127519496879415</v>
      </c>
      <c r="FB39" s="19">
        <f t="shared" si="12"/>
        <v>2.5656787688359328</v>
      </c>
      <c r="FC39" s="19">
        <f t="shared" si="12"/>
        <v>2.4793518659754099</v>
      </c>
      <c r="FD39" s="19">
        <f t="shared" si="12"/>
        <v>2.3732629787390547</v>
      </c>
      <c r="FE39" s="19">
        <f t="shared" si="12"/>
        <v>2.3312459466681812</v>
      </c>
      <c r="FF39" s="19">
        <f t="shared" si="12"/>
        <v>2.1941002016834021</v>
      </c>
    </row>
    <row r="40" spans="1:162" x14ac:dyDescent="0.2">
      <c r="B40" t="str">
        <f t="shared" si="6"/>
        <v xml:space="preserve"> Goods producing</v>
      </c>
      <c r="C40" s="20"/>
      <c r="D40" s="20">
        <f t="shared" ref="D40:AA40" si="13">100*((D8/C8)^4-1)</f>
        <v>0.86777845297332235</v>
      </c>
      <c r="E40" s="20">
        <f t="shared" si="13"/>
        <v>1.9318447173202413</v>
      </c>
      <c r="F40" s="20">
        <f t="shared" si="13"/>
        <v>-8.1828695758954346</v>
      </c>
      <c r="G40" s="20">
        <f t="shared" si="13"/>
        <v>-3.6064797475816368</v>
      </c>
      <c r="H40" s="20">
        <f t="shared" si="13"/>
        <v>-2.0988958122258539</v>
      </c>
      <c r="I40" s="20">
        <f t="shared" si="13"/>
        <v>3.2540063195804825</v>
      </c>
      <c r="J40" s="20">
        <f t="shared" si="13"/>
        <v>-2.2863147880168078</v>
      </c>
      <c r="K40" s="20">
        <f t="shared" si="13"/>
        <v>-4.9343118779887618E-2</v>
      </c>
      <c r="L40" s="20">
        <f t="shared" si="13"/>
        <v>0.14815726827155373</v>
      </c>
      <c r="M40" s="20">
        <f t="shared" si="13"/>
        <v>-3.3612474319560381</v>
      </c>
      <c r="N40" s="20">
        <f t="shared" si="13"/>
        <v>-5.6488180829416308</v>
      </c>
      <c r="O40" s="20">
        <f t="shared" si="13"/>
        <v>-7.3137484659517309</v>
      </c>
      <c r="P40" s="20">
        <f t="shared" si="13"/>
        <v>-5.9354224664831428</v>
      </c>
      <c r="Q40" s="20">
        <f t="shared" si="13"/>
        <v>2.2127719132221557</v>
      </c>
      <c r="R40" s="20">
        <f t="shared" si="13"/>
        <v>-12.089947648303845</v>
      </c>
      <c r="S40" s="20">
        <f t="shared" si="13"/>
        <v>-5.4144330396160179</v>
      </c>
      <c r="T40" s="20">
        <f t="shared" si="13"/>
        <v>-2.3196801440712123</v>
      </c>
      <c r="U40" s="20">
        <f t="shared" si="13"/>
        <v>-1.0903537259979279</v>
      </c>
      <c r="V40" s="20">
        <f t="shared" si="13"/>
        <v>0.71551142426367065</v>
      </c>
      <c r="W40" s="20">
        <f t="shared" si="13"/>
        <v>5.3079777124444005</v>
      </c>
      <c r="X40" s="20">
        <f t="shared" si="13"/>
        <v>-4.1003753676211341</v>
      </c>
      <c r="Y40" s="20">
        <f t="shared" si="13"/>
        <v>-7.1256742178846588</v>
      </c>
      <c r="Z40" s="20">
        <f t="shared" si="13"/>
        <v>-25.289700190052432</v>
      </c>
      <c r="AA40" s="20">
        <f t="shared" si="13"/>
        <v>36.780657040582774</v>
      </c>
      <c r="AB40" s="20">
        <f t="shared" ref="AB40:BG40" si="14">100*((AB8/AA8)^4-1)</f>
        <v>7.3375143755183503</v>
      </c>
      <c r="AC40" s="20">
        <f t="shared" si="14"/>
        <v>8.9934308954064512</v>
      </c>
      <c r="AD40" s="20">
        <f t="shared" si="14"/>
        <v>13.463667927578582</v>
      </c>
      <c r="AE40" s="20">
        <f t="shared" si="14"/>
        <v>13.705954234436103</v>
      </c>
      <c r="AF40" s="20">
        <f t="shared" si="14"/>
        <v>9.8898036191965133</v>
      </c>
      <c r="AG40" s="20">
        <f t="shared" si="14"/>
        <v>10.280164156974326</v>
      </c>
      <c r="AH40" s="20">
        <f t="shared" si="14"/>
        <v>13.333432415922086</v>
      </c>
      <c r="AI40" s="20">
        <f t="shared" si="14"/>
        <v>0.69408033965085991</v>
      </c>
      <c r="AJ40" s="20">
        <f t="shared" si="14"/>
        <v>5.740414747780398</v>
      </c>
      <c r="AK40" s="20">
        <f t="shared" si="14"/>
        <v>2.1987268327113618</v>
      </c>
      <c r="AL40" s="20">
        <f t="shared" si="14"/>
        <v>-0.49613706009684622</v>
      </c>
      <c r="AM40" s="20">
        <f t="shared" si="14"/>
        <v>-7.7708487112609914</v>
      </c>
      <c r="AN40" s="20">
        <f t="shared" si="14"/>
        <v>-3.7772347685491536</v>
      </c>
      <c r="AO40" s="20">
        <f t="shared" si="14"/>
        <v>-4.8952450756805206</v>
      </c>
      <c r="AP40" s="20">
        <f t="shared" si="14"/>
        <v>-2.5710102312842431</v>
      </c>
      <c r="AQ40" s="20">
        <f t="shared" si="14"/>
        <v>-8.2371679279239824</v>
      </c>
      <c r="AR40" s="20">
        <f t="shared" si="14"/>
        <v>3.4914048765622541</v>
      </c>
      <c r="AS40" s="20">
        <f t="shared" si="14"/>
        <v>-2.1956204418343339</v>
      </c>
      <c r="AT40" s="20">
        <f t="shared" si="14"/>
        <v>-9.6758580244060699E-2</v>
      </c>
      <c r="AU40" s="20">
        <f t="shared" si="14"/>
        <v>-3.7697815248477373</v>
      </c>
      <c r="AV40" s="20">
        <f t="shared" si="14"/>
        <v>-5.1750203287528436</v>
      </c>
      <c r="AW40" s="20">
        <f t="shared" si="14"/>
        <v>-4.0480045735422525</v>
      </c>
      <c r="AX40" s="20">
        <f t="shared" si="14"/>
        <v>-12.932723865829765</v>
      </c>
      <c r="AY40" s="20">
        <f t="shared" si="14"/>
        <v>-13.084670419895827</v>
      </c>
      <c r="AZ40" s="20">
        <f t="shared" si="14"/>
        <v>-8.5133338598317287</v>
      </c>
      <c r="BA40" s="20">
        <f t="shared" si="14"/>
        <v>-6.2660116686974359</v>
      </c>
      <c r="BB40" s="20">
        <f t="shared" si="14"/>
        <v>-8.3140141336312752</v>
      </c>
      <c r="BC40" s="20">
        <f t="shared" si="14"/>
        <v>-9.1284466604299901</v>
      </c>
      <c r="BD40" s="20">
        <f t="shared" si="14"/>
        <v>-5.8211606165337271</v>
      </c>
      <c r="BE40" s="20">
        <f t="shared" si="14"/>
        <v>-4.0254443591579143</v>
      </c>
      <c r="BF40" s="20">
        <f t="shared" si="14"/>
        <v>-1.7835462378081424</v>
      </c>
      <c r="BG40" s="20">
        <f t="shared" si="14"/>
        <v>-6.0109698505561582E-2</v>
      </c>
      <c r="BH40" s="20">
        <f t="shared" ref="BH40:CM40" si="15">100*((BH8/BG8)^4-1)</f>
        <v>0.18051894618593689</v>
      </c>
      <c r="BI40" s="20">
        <f t="shared" si="15"/>
        <v>2.2425070034743699</v>
      </c>
      <c r="BJ40" s="20">
        <f t="shared" si="15"/>
        <v>6.3002081945267019</v>
      </c>
      <c r="BK40" s="20">
        <f t="shared" si="15"/>
        <v>4.8541509164821361</v>
      </c>
      <c r="BL40" s="20">
        <f t="shared" si="15"/>
        <v>8.4582103784926588</v>
      </c>
      <c r="BM40" s="20">
        <f t="shared" si="15"/>
        <v>0.57126390043180653</v>
      </c>
      <c r="BN40" s="20">
        <f t="shared" si="15"/>
        <v>16.214277652755559</v>
      </c>
      <c r="BO40" s="20">
        <f t="shared" si="15"/>
        <v>8.1897000826956159</v>
      </c>
      <c r="BP40" s="20">
        <f t="shared" si="15"/>
        <v>6.439379023112779</v>
      </c>
      <c r="BQ40" s="20">
        <f t="shared" si="15"/>
        <v>3.7564698567534194</v>
      </c>
      <c r="BR40" s="20">
        <f t="shared" si="15"/>
        <v>4.1533591149962135</v>
      </c>
      <c r="BS40" s="20">
        <f t="shared" si="15"/>
        <v>8.4019473372262574</v>
      </c>
      <c r="BT40" s="20">
        <f t="shared" si="15"/>
        <v>6.8859864422623041</v>
      </c>
      <c r="BU40" s="20">
        <f t="shared" si="15"/>
        <v>4.7865325039632145</v>
      </c>
      <c r="BV40" s="20">
        <f t="shared" si="15"/>
        <v>1.5918105472692901</v>
      </c>
      <c r="BW40" s="20">
        <f t="shared" si="15"/>
        <v>0.2465026254684588</v>
      </c>
      <c r="BX40" s="20">
        <f t="shared" si="15"/>
        <v>-2.535219661414434</v>
      </c>
      <c r="BY40" s="20">
        <f t="shared" si="15"/>
        <v>-2.9395339998606107</v>
      </c>
      <c r="BZ40" s="20">
        <f t="shared" si="15"/>
        <v>-21.64115406697157</v>
      </c>
      <c r="CA40" s="20">
        <f t="shared" si="15"/>
        <v>-9.3111801250140189</v>
      </c>
      <c r="CB40" s="20">
        <f t="shared" si="15"/>
        <v>-17.52382799065899</v>
      </c>
      <c r="CC40" s="20">
        <f t="shared" si="15"/>
        <v>-12.746609286956346</v>
      </c>
      <c r="CD40" s="20">
        <f t="shared" si="15"/>
        <v>-9.7173423616881198</v>
      </c>
      <c r="CE40" s="20">
        <f t="shared" si="15"/>
        <v>-4.6984040865604593</v>
      </c>
      <c r="CF40" s="20">
        <f t="shared" si="15"/>
        <v>-2.4890636977325076</v>
      </c>
      <c r="CG40" s="20">
        <f t="shared" si="15"/>
        <v>0.37054152082200975</v>
      </c>
      <c r="CH40" s="20">
        <f t="shared" si="15"/>
        <v>1.1758209004205433</v>
      </c>
      <c r="CI40" s="20">
        <f t="shared" si="15"/>
        <v>0.73925451744212278</v>
      </c>
      <c r="CJ40" s="20">
        <f t="shared" si="15"/>
        <v>6.1462944057395053</v>
      </c>
      <c r="CK40" s="20">
        <f t="shared" si="15"/>
        <v>6.3060774315661927</v>
      </c>
      <c r="CL40" s="20">
        <f t="shared" si="15"/>
        <v>4.8454139764222859</v>
      </c>
      <c r="CM40" s="20">
        <f t="shared" si="15"/>
        <v>3.3335447322681455</v>
      </c>
      <c r="CN40" s="20">
        <f t="shared" ref="CN40:DS40" si="16">100*((CN8/CM8)^4-1)</f>
        <v>6.6320849545338012</v>
      </c>
      <c r="CO40" s="20">
        <f t="shared" si="16"/>
        <v>5.564416702655639</v>
      </c>
      <c r="CP40" s="20">
        <f t="shared" si="16"/>
        <v>5.6060021023203399</v>
      </c>
      <c r="CQ40" s="20">
        <f t="shared" si="16"/>
        <v>4.082268926942878</v>
      </c>
      <c r="CR40" s="20">
        <f t="shared" si="16"/>
        <v>2.0616442921404188</v>
      </c>
      <c r="CS40" s="20">
        <f t="shared" si="16"/>
        <v>2.8353237361101069</v>
      </c>
      <c r="CT40" s="20">
        <f t="shared" si="16"/>
        <v>0.87694734390801887</v>
      </c>
      <c r="CU40" s="20">
        <f t="shared" si="16"/>
        <v>1.3146906620448817</v>
      </c>
      <c r="CV40" s="20">
        <f t="shared" si="16"/>
        <v>1.8601608170849104</v>
      </c>
      <c r="CW40" s="20">
        <f t="shared" si="16"/>
        <v>5.970184760713404</v>
      </c>
      <c r="CX40" s="20">
        <f t="shared" si="16"/>
        <v>5.2163102138276463</v>
      </c>
      <c r="CY40" s="20">
        <f t="shared" si="16"/>
        <v>4.603725265498726</v>
      </c>
      <c r="CZ40" s="20">
        <f t="shared" si="16"/>
        <v>1.4651770700433886</v>
      </c>
      <c r="DA40" s="20">
        <f t="shared" si="16"/>
        <v>3.1477139167119361</v>
      </c>
      <c r="DB40" s="20">
        <f t="shared" si="16"/>
        <v>0.7740401243070183</v>
      </c>
      <c r="DC40" s="20">
        <f t="shared" si="16"/>
        <v>2.8545538333404119</v>
      </c>
      <c r="DD40" s="20">
        <f t="shared" si="16"/>
        <v>1.8484748543193374</v>
      </c>
      <c r="DE40" s="20">
        <f t="shared" si="16"/>
        <v>-0.65826727493697446</v>
      </c>
      <c r="DF40" s="20">
        <f t="shared" si="16"/>
        <v>-2.3683988948051349</v>
      </c>
      <c r="DG40" s="20">
        <f t="shared" si="16"/>
        <v>-0.6633053213252138</v>
      </c>
      <c r="DH40" s="20">
        <f t="shared" si="16"/>
        <v>-0.15361963497275699</v>
      </c>
      <c r="DI40" s="20">
        <f t="shared" si="16"/>
        <v>-3.5399177153186523</v>
      </c>
      <c r="DJ40" s="20">
        <f t="shared" si="16"/>
        <v>0.88213774939442935</v>
      </c>
      <c r="DK40" s="20">
        <f t="shared" si="16"/>
        <v>3.8208115974981194</v>
      </c>
      <c r="DL40" s="20">
        <f t="shared" si="16"/>
        <v>3.0506508692193401</v>
      </c>
      <c r="DM40" s="20">
        <f t="shared" si="16"/>
        <v>2.9756822123720106</v>
      </c>
      <c r="DN40" s="20">
        <f t="shared" si="16"/>
        <v>6.2356773297574053</v>
      </c>
      <c r="DO40" s="20">
        <f t="shared" si="16"/>
        <v>0.24830827957091905</v>
      </c>
      <c r="DP40" s="20">
        <f t="shared" si="16"/>
        <v>4.0772607985238851</v>
      </c>
      <c r="DQ40" s="20">
        <f t="shared" si="16"/>
        <v>0</v>
      </c>
      <c r="DR40" s="20">
        <f t="shared" si="16"/>
        <v>0.34408570378570147</v>
      </c>
      <c r="DS40" s="20">
        <f t="shared" si="16"/>
        <v>-0.78248798939436481</v>
      </c>
      <c r="DT40" s="20">
        <f t="shared" ref="DT40:EY40" si="17">100*((DT8/DS8)^4-1)</f>
        <v>-32.400847157277866</v>
      </c>
      <c r="DU40" s="20">
        <f t="shared" si="17"/>
        <v>2.5166325872468143</v>
      </c>
      <c r="DV40" s="20">
        <f t="shared" si="17"/>
        <v>-2.6661610784946888</v>
      </c>
      <c r="DW40" s="20">
        <f t="shared" si="17"/>
        <v>-4.1633103847755422</v>
      </c>
      <c r="DX40" s="20">
        <f t="shared" si="17"/>
        <v>-0.49237409078227712</v>
      </c>
      <c r="DY40" s="20">
        <f t="shared" si="17"/>
        <v>5.4888506427097639E-2</v>
      </c>
      <c r="DZ40" s="20">
        <f t="shared" si="17"/>
        <v>5.3724553620199345</v>
      </c>
      <c r="EA40" s="20">
        <f t="shared" si="17"/>
        <v>-1.2934348839696241</v>
      </c>
      <c r="EB40" s="20">
        <f t="shared" si="17"/>
        <v>4.5303020645589331</v>
      </c>
      <c r="EC40" s="20">
        <f t="shared" si="17"/>
        <v>7.0574669144773283</v>
      </c>
      <c r="ED40" s="20">
        <f t="shared" si="17"/>
        <v>2.5598705920935494</v>
      </c>
      <c r="EE40" s="20">
        <f t="shared" si="17"/>
        <v>3.294530488635905</v>
      </c>
      <c r="EF40" s="19">
        <f t="shared" si="17"/>
        <v>8.5057056802528841E-2</v>
      </c>
      <c r="EG40" s="19">
        <f t="shared" si="17"/>
        <v>-2.619644673345245</v>
      </c>
      <c r="EH40" s="19">
        <f t="shared" si="17"/>
        <v>-3.218705752852602</v>
      </c>
      <c r="EI40" s="19">
        <f t="shared" si="17"/>
        <v>-2.9802737186803596</v>
      </c>
      <c r="EJ40" s="19">
        <f t="shared" si="17"/>
        <v>-3.2540329133504464</v>
      </c>
      <c r="EK40" s="19">
        <f t="shared" si="17"/>
        <v>-2.7361522712546993</v>
      </c>
      <c r="EL40" s="19">
        <f t="shared" si="17"/>
        <v>-2.1075647014965671</v>
      </c>
      <c r="EM40" s="19">
        <f t="shared" si="17"/>
        <v>-2.4199806124484358</v>
      </c>
      <c r="EN40" s="19">
        <f t="shared" si="17"/>
        <v>-1.3801235508315024</v>
      </c>
      <c r="EO40" s="19">
        <f t="shared" si="17"/>
        <v>-0.75679476684178404</v>
      </c>
      <c r="EP40" s="19">
        <f t="shared" si="17"/>
        <v>-0.44746949900769106</v>
      </c>
      <c r="EQ40" s="19">
        <f t="shared" si="17"/>
        <v>-0.21708658721995011</v>
      </c>
      <c r="ER40" s="19">
        <f t="shared" si="17"/>
        <v>0.16660905566414641</v>
      </c>
      <c r="ES40" s="19">
        <f t="shared" si="17"/>
        <v>0.24161654000030008</v>
      </c>
      <c r="ET40" s="19">
        <f t="shared" si="17"/>
        <v>0.38570227642429344</v>
      </c>
      <c r="EU40" s="19">
        <f t="shared" si="17"/>
        <v>0.79382848769209424</v>
      </c>
      <c r="EV40" s="19">
        <f t="shared" si="17"/>
        <v>0.9394730739153756</v>
      </c>
      <c r="EW40" s="19">
        <f t="shared" si="17"/>
        <v>0.95495992640215466</v>
      </c>
      <c r="EX40" s="19">
        <f t="shared" si="17"/>
        <v>1.2027802847815572</v>
      </c>
      <c r="EY40" s="19">
        <f t="shared" si="17"/>
        <v>1.3555983036412034</v>
      </c>
      <c r="EZ40" s="19">
        <f t="shared" ref="EZ40:FF40" si="18">100*((EZ8/EY8)^4-1)</f>
        <v>1.4220444694474921</v>
      </c>
      <c r="FA40" s="19">
        <f t="shared" si="18"/>
        <v>1.3916099904958124</v>
      </c>
      <c r="FB40" s="19">
        <f t="shared" si="18"/>
        <v>1.3529937854364071</v>
      </c>
      <c r="FC40" s="19">
        <f t="shared" si="18"/>
        <v>1.0156927431126395</v>
      </c>
      <c r="FD40" s="19">
        <f t="shared" si="18"/>
        <v>1.1609775580441628</v>
      </c>
      <c r="FE40" s="19">
        <f t="shared" si="18"/>
        <v>0.98888830420553742</v>
      </c>
      <c r="FF40" s="19">
        <f t="shared" si="18"/>
        <v>1.0130111247998341</v>
      </c>
    </row>
    <row r="41" spans="1:162" x14ac:dyDescent="0.2">
      <c r="B41" t="str">
        <f t="shared" si="6"/>
        <v xml:space="preserve">   Natural resources</v>
      </c>
      <c r="C41" s="20"/>
      <c r="D41" s="20">
        <f t="shared" ref="D41:AA41" si="19">100*((D9/C9)^4-1)</f>
        <v>31.781028738025796</v>
      </c>
      <c r="E41" s="20">
        <f t="shared" si="19"/>
        <v>0</v>
      </c>
      <c r="F41" s="20">
        <f t="shared" si="19"/>
        <v>6.8351929012345547</v>
      </c>
      <c r="G41" s="20">
        <f t="shared" si="19"/>
        <v>-33.910659525846057</v>
      </c>
      <c r="H41" s="20">
        <f t="shared" si="19"/>
        <v>0</v>
      </c>
      <c r="I41" s="20">
        <f t="shared" si="19"/>
        <v>-13.771124923160983</v>
      </c>
      <c r="J41" s="20">
        <f t="shared" si="19"/>
        <v>7.7634684121284936</v>
      </c>
      <c r="K41" s="20">
        <f t="shared" si="19"/>
        <v>-32.203186713106454</v>
      </c>
      <c r="L41" s="20">
        <f t="shared" si="19"/>
        <v>-22.331126434372994</v>
      </c>
      <c r="M41" s="20">
        <f t="shared" si="19"/>
        <v>-8.4161854410183423</v>
      </c>
      <c r="N41" s="20">
        <f t="shared" si="19"/>
        <v>29.45382716049383</v>
      </c>
      <c r="O41" s="20">
        <f t="shared" si="19"/>
        <v>0</v>
      </c>
      <c r="P41" s="20">
        <f t="shared" si="19"/>
        <v>8.5973857361592909</v>
      </c>
      <c r="Q41" s="20">
        <f t="shared" si="19"/>
        <v>-7.9167520266527518</v>
      </c>
      <c r="R41" s="20">
        <f t="shared" si="19"/>
        <v>8.5973857361592909</v>
      </c>
      <c r="S41" s="20">
        <f t="shared" si="19"/>
        <v>-15.353869110139218</v>
      </c>
      <c r="T41" s="20">
        <f t="shared" si="19"/>
        <v>0</v>
      </c>
      <c r="U41" s="20">
        <f t="shared" si="19"/>
        <v>-15.965305928809748</v>
      </c>
      <c r="V41" s="20">
        <f t="shared" si="19"/>
        <v>29.45382716049383</v>
      </c>
      <c r="W41" s="20">
        <f t="shared" si="19"/>
        <v>0</v>
      </c>
      <c r="X41" s="20">
        <f t="shared" si="19"/>
        <v>0</v>
      </c>
      <c r="Y41" s="20">
        <f t="shared" si="19"/>
        <v>0</v>
      </c>
      <c r="Z41" s="20">
        <f t="shared" si="19"/>
        <v>0</v>
      </c>
      <c r="AA41" s="20">
        <f t="shared" si="19"/>
        <v>8.5973857361592909</v>
      </c>
      <c r="AB41" s="20">
        <f t="shared" ref="AB41:BG41" si="20">100*((AB9/AA9)^4-1)</f>
        <v>-15.353869110139218</v>
      </c>
      <c r="AC41" s="20">
        <f t="shared" si="20"/>
        <v>8.7861276177684253</v>
      </c>
      <c r="AD41" s="20">
        <f t="shared" si="20"/>
        <v>27.44293212890625</v>
      </c>
      <c r="AE41" s="20">
        <f t="shared" si="20"/>
        <v>25.688150285556954</v>
      </c>
      <c r="AF41" s="20">
        <f t="shared" si="20"/>
        <v>0</v>
      </c>
      <c r="AG41" s="20">
        <f t="shared" si="20"/>
        <v>15.658370355316919</v>
      </c>
      <c r="AH41" s="20">
        <f t="shared" si="20"/>
        <v>23.212831648922251</v>
      </c>
      <c r="AI41" s="20">
        <f t="shared" si="20"/>
        <v>-39.659996925072996</v>
      </c>
      <c r="AJ41" s="20">
        <f t="shared" si="20"/>
        <v>7.9170596486467293</v>
      </c>
      <c r="AK41" s="20">
        <f t="shared" si="20"/>
        <v>33.781464019747332</v>
      </c>
      <c r="AL41" s="20">
        <f t="shared" si="20"/>
        <v>114.73208462181846</v>
      </c>
      <c r="AM41" s="20">
        <f t="shared" si="20"/>
        <v>-34.811588997120509</v>
      </c>
      <c r="AN41" s="20">
        <f t="shared" si="20"/>
        <v>6.6093854389883688</v>
      </c>
      <c r="AO41" s="20">
        <f t="shared" si="20"/>
        <v>6.5019839762187948</v>
      </c>
      <c r="AP41" s="20">
        <f t="shared" si="20"/>
        <v>-6.1050355434417725</v>
      </c>
      <c r="AQ41" s="20">
        <f t="shared" si="20"/>
        <v>-6.1996281207069348</v>
      </c>
      <c r="AR41" s="20">
        <f t="shared" si="20"/>
        <v>13.541110597376749</v>
      </c>
      <c r="AS41" s="20">
        <f t="shared" si="20"/>
        <v>0</v>
      </c>
      <c r="AT41" s="20">
        <f t="shared" si="20"/>
        <v>-6.1050355434417725</v>
      </c>
      <c r="AU41" s="20">
        <f t="shared" si="20"/>
        <v>13.315998179643751</v>
      </c>
      <c r="AV41" s="20">
        <f t="shared" si="20"/>
        <v>-22.434979167396108</v>
      </c>
      <c r="AW41" s="20">
        <f t="shared" si="20"/>
        <v>-23.760492410681302</v>
      </c>
      <c r="AX41" s="20">
        <f t="shared" si="20"/>
        <v>-30.7349819311309</v>
      </c>
      <c r="AY41" s="20">
        <f t="shared" si="20"/>
        <v>-14.519580897027417</v>
      </c>
      <c r="AZ41" s="20">
        <f t="shared" si="20"/>
        <v>-15.065344000000003</v>
      </c>
      <c r="BA41" s="20">
        <f t="shared" si="20"/>
        <v>0</v>
      </c>
      <c r="BB41" s="20">
        <f t="shared" si="20"/>
        <v>-15.653633777006149</v>
      </c>
      <c r="BC41" s="20">
        <f t="shared" si="20"/>
        <v>0</v>
      </c>
      <c r="BD41" s="20">
        <f t="shared" si="20"/>
        <v>-42.824675440696716</v>
      </c>
      <c r="BE41" s="20">
        <f t="shared" si="20"/>
        <v>-26.790585937499991</v>
      </c>
      <c r="BF41" s="20">
        <f t="shared" si="20"/>
        <v>23.438754728115608</v>
      </c>
      <c r="BG41" s="20">
        <f t="shared" si="20"/>
        <v>-18.988165248216838</v>
      </c>
      <c r="BH41" s="20">
        <f t="shared" ref="BH41:CM41" si="21">100*((BH9/BG9)^4-1)</f>
        <v>11.257037148889527</v>
      </c>
      <c r="BI41" s="20">
        <f t="shared" si="21"/>
        <v>-19.448131920411893</v>
      </c>
      <c r="BJ41" s="20">
        <f t="shared" si="21"/>
        <v>0</v>
      </c>
      <c r="BK41" s="20">
        <f t="shared" si="21"/>
        <v>-20.438004877305293</v>
      </c>
      <c r="BL41" s="20">
        <f t="shared" si="21"/>
        <v>-11.255776990218003</v>
      </c>
      <c r="BM41" s="20">
        <f t="shared" si="21"/>
        <v>0</v>
      </c>
      <c r="BN41" s="20">
        <f t="shared" si="21"/>
        <v>0</v>
      </c>
      <c r="BO41" s="20">
        <f t="shared" si="21"/>
        <v>0</v>
      </c>
      <c r="BP41" s="20">
        <f t="shared" si="21"/>
        <v>0</v>
      </c>
      <c r="BQ41" s="20">
        <f t="shared" si="21"/>
        <v>0</v>
      </c>
      <c r="BR41" s="20">
        <f t="shared" si="21"/>
        <v>0</v>
      </c>
      <c r="BS41" s="20">
        <f t="shared" si="21"/>
        <v>-11.581294200878411</v>
      </c>
      <c r="BT41" s="20">
        <f t="shared" si="21"/>
        <v>13.098239898681552</v>
      </c>
      <c r="BU41" s="20">
        <f t="shared" si="21"/>
        <v>12.68339122083173</v>
      </c>
      <c r="BV41" s="20">
        <f t="shared" si="21"/>
        <v>-11.255776990218003</v>
      </c>
      <c r="BW41" s="20">
        <f t="shared" si="21"/>
        <v>-31.698654463492947</v>
      </c>
      <c r="BX41" s="20">
        <f t="shared" si="21"/>
        <v>0</v>
      </c>
      <c r="BY41" s="20">
        <f t="shared" si="21"/>
        <v>0</v>
      </c>
      <c r="BZ41" s="20">
        <f t="shared" si="21"/>
        <v>-24.116543209876575</v>
      </c>
      <c r="CA41" s="20">
        <f t="shared" si="21"/>
        <v>-25.653373594335648</v>
      </c>
      <c r="CB41" s="20">
        <f t="shared" si="21"/>
        <v>-27.397500087531924</v>
      </c>
      <c r="CC41" s="20">
        <f t="shared" si="21"/>
        <v>0</v>
      </c>
      <c r="CD41" s="20">
        <f t="shared" si="21"/>
        <v>-29.393325617284006</v>
      </c>
      <c r="CE41" s="20">
        <f t="shared" si="21"/>
        <v>41.629670104501116</v>
      </c>
      <c r="CF41" s="20">
        <f t="shared" si="21"/>
        <v>-15.653633777006149</v>
      </c>
      <c r="CG41" s="20">
        <f t="shared" si="21"/>
        <v>18.558753006171358</v>
      </c>
      <c r="CH41" s="20">
        <f t="shared" si="21"/>
        <v>-29.393325617284006</v>
      </c>
      <c r="CI41" s="20">
        <f t="shared" si="21"/>
        <v>-16.979287616966033</v>
      </c>
      <c r="CJ41" s="20">
        <f t="shared" si="21"/>
        <v>0</v>
      </c>
      <c r="CK41" s="20">
        <f t="shared" si="21"/>
        <v>0</v>
      </c>
      <c r="CL41" s="20">
        <f t="shared" si="21"/>
        <v>43.891177030146935</v>
      </c>
      <c r="CM41" s="20">
        <f t="shared" si="21"/>
        <v>-16.289607312724041</v>
      </c>
      <c r="CN41" s="20">
        <f t="shared" ref="CN41:DS41" si="22">100*((CN9/CM9)^4-1)</f>
        <v>-16.979287616966033</v>
      </c>
      <c r="CO41" s="20">
        <f t="shared" si="22"/>
        <v>0</v>
      </c>
      <c r="CP41" s="20">
        <f t="shared" si="22"/>
        <v>0</v>
      </c>
      <c r="CQ41" s="20">
        <f t="shared" si="22"/>
        <v>20.451869334279451</v>
      </c>
      <c r="CR41" s="20">
        <f t="shared" si="22"/>
        <v>19.45948022676054</v>
      </c>
      <c r="CS41" s="20">
        <f t="shared" si="22"/>
        <v>0</v>
      </c>
      <c r="CT41" s="20">
        <f t="shared" si="22"/>
        <v>-30.503035652388366</v>
      </c>
      <c r="CU41" s="20">
        <f t="shared" si="22"/>
        <v>0</v>
      </c>
      <c r="CV41" s="20">
        <f t="shared" si="22"/>
        <v>0</v>
      </c>
      <c r="CW41" s="20">
        <f t="shared" si="22"/>
        <v>0</v>
      </c>
      <c r="CX41" s="20">
        <f t="shared" si="22"/>
        <v>43.891177030146935</v>
      </c>
      <c r="CY41" s="20">
        <f t="shared" si="22"/>
        <v>18.558753006171358</v>
      </c>
      <c r="CZ41" s="20">
        <f t="shared" si="22"/>
        <v>0</v>
      </c>
      <c r="DA41" s="20">
        <f t="shared" si="22"/>
        <v>0</v>
      </c>
      <c r="DB41" s="20">
        <f t="shared" si="22"/>
        <v>0</v>
      </c>
      <c r="DC41" s="20">
        <f t="shared" si="22"/>
        <v>-29.393325617284006</v>
      </c>
      <c r="DD41" s="20">
        <f t="shared" si="22"/>
        <v>41.629670104501116</v>
      </c>
      <c r="DE41" s="20">
        <f t="shared" si="22"/>
        <v>0</v>
      </c>
      <c r="DF41" s="20">
        <f t="shared" si="22"/>
        <v>0</v>
      </c>
      <c r="DG41" s="20">
        <f t="shared" si="22"/>
        <v>0</v>
      </c>
      <c r="DH41" s="20">
        <f t="shared" si="22"/>
        <v>0</v>
      </c>
      <c r="DI41" s="20">
        <f t="shared" si="22"/>
        <v>0</v>
      </c>
      <c r="DJ41" s="20">
        <f t="shared" si="22"/>
        <v>0</v>
      </c>
      <c r="DK41" s="20">
        <f t="shared" si="22"/>
        <v>0</v>
      </c>
      <c r="DL41" s="20">
        <f t="shared" si="22"/>
        <v>0</v>
      </c>
      <c r="DM41" s="20">
        <f t="shared" si="22"/>
        <v>0</v>
      </c>
      <c r="DN41" s="20">
        <f t="shared" si="22"/>
        <v>0</v>
      </c>
      <c r="DO41" s="20">
        <f t="shared" si="22"/>
        <v>0</v>
      </c>
      <c r="DP41" s="20">
        <f t="shared" si="22"/>
        <v>0</v>
      </c>
      <c r="DQ41" s="20">
        <f t="shared" si="22"/>
        <v>0</v>
      </c>
      <c r="DR41" s="20">
        <f t="shared" si="22"/>
        <v>0</v>
      </c>
      <c r="DS41" s="20">
        <f t="shared" si="22"/>
        <v>0</v>
      </c>
      <c r="DT41" s="20">
        <f t="shared" ref="DT41:EY41" si="23">100*((DT9/DS9)^4-1)</f>
        <v>-41.381835937500036</v>
      </c>
      <c r="DU41" s="20">
        <f t="shared" si="23"/>
        <v>43.891177030146935</v>
      </c>
      <c r="DV41" s="20">
        <f t="shared" si="23"/>
        <v>0</v>
      </c>
      <c r="DW41" s="20">
        <f t="shared" si="23"/>
        <v>-30.503035652388366</v>
      </c>
      <c r="DX41" s="20">
        <f t="shared" si="23"/>
        <v>43.891177030146935</v>
      </c>
      <c r="DY41" s="20">
        <f t="shared" si="23"/>
        <v>-30.503035652388366</v>
      </c>
      <c r="DZ41" s="20">
        <f t="shared" si="23"/>
        <v>43.891177030146935</v>
      </c>
      <c r="EA41" s="20">
        <f t="shared" si="23"/>
        <v>-16.289607312724041</v>
      </c>
      <c r="EB41" s="20">
        <f t="shared" si="23"/>
        <v>-16.979287616966033</v>
      </c>
      <c r="EC41" s="20">
        <f t="shared" si="23"/>
        <v>20.451869334279451</v>
      </c>
      <c r="ED41" s="20">
        <f t="shared" si="23"/>
        <v>0</v>
      </c>
      <c r="EE41" s="20">
        <f t="shared" si="23"/>
        <v>41.629670104501116</v>
      </c>
      <c r="EF41" s="19">
        <f t="shared" si="23"/>
        <v>-8.6674319913992548</v>
      </c>
      <c r="EG41" s="19">
        <f t="shared" si="23"/>
        <v>-4.9769019946241606</v>
      </c>
      <c r="EH41" s="19">
        <f t="shared" si="23"/>
        <v>-2.833579969129929</v>
      </c>
      <c r="EI41" s="19">
        <f t="shared" si="23"/>
        <v>-1.6055821515964519</v>
      </c>
      <c r="EJ41" s="19">
        <f t="shared" si="23"/>
        <v>-0.90724909200078363</v>
      </c>
      <c r="EK41" s="19">
        <f t="shared" si="23"/>
        <v>-0.51185863286100641</v>
      </c>
      <c r="EL41" s="19">
        <f t="shared" si="23"/>
        <v>-0.28853568420225129</v>
      </c>
      <c r="EM41" s="19">
        <f t="shared" si="23"/>
        <v>-0.16258092331571383</v>
      </c>
      <c r="EN41" s="19">
        <f t="shared" si="23"/>
        <v>-9.1605435254971113E-2</v>
      </c>
      <c r="EO41" s="19">
        <f t="shared" si="23"/>
        <v>-5.15837924574436E-2</v>
      </c>
      <c r="EP41" s="19">
        <f t="shared" si="23"/>
        <v>-2.9008921961304335E-2</v>
      </c>
      <c r="EQ41" s="19">
        <f t="shared" si="23"/>
        <v>-1.637542043324558E-2</v>
      </c>
      <c r="ER41" s="19">
        <f t="shared" si="23"/>
        <v>-9.2150895978027059E-3</v>
      </c>
      <c r="ES41" s="19">
        <f t="shared" si="23"/>
        <v>-5.1606475337973023E-3</v>
      </c>
      <c r="ET41" s="19">
        <f t="shared" si="23"/>
        <v>-2.9490039540003288E-3</v>
      </c>
      <c r="EU41" s="19">
        <f t="shared" si="23"/>
        <v>-1.632504426962722E-3</v>
      </c>
      <c r="EV41" s="19">
        <f t="shared" si="23"/>
        <v>-9.479120985256273E-4</v>
      </c>
      <c r="EW41" s="19">
        <f t="shared" si="23"/>
        <v>-4.7395801479055422E-4</v>
      </c>
      <c r="EX41" s="19">
        <f t="shared" si="23"/>
        <v>-3.1597257150739466E-4</v>
      </c>
      <c r="EY41" s="19">
        <f t="shared" si="23"/>
        <v>-1.5798650416787297E-4</v>
      </c>
      <c r="EZ41" s="19">
        <f t="shared" ref="EZ41:FF41" si="24">100*((EZ9/EY9)^4-1)</f>
        <v>-1.0532439842503294E-4</v>
      </c>
      <c r="FA41" s="19">
        <f t="shared" si="24"/>
        <v>-5.26622235597074E-5</v>
      </c>
      <c r="FB41" s="19">
        <f t="shared" si="24"/>
        <v>0</v>
      </c>
      <c r="FC41" s="19">
        <f t="shared" si="24"/>
        <v>-5.2662230443090152E-5</v>
      </c>
      <c r="FD41" s="19">
        <f t="shared" si="24"/>
        <v>0</v>
      </c>
      <c r="FE41" s="19">
        <f t="shared" si="24"/>
        <v>0</v>
      </c>
      <c r="FF41" s="19">
        <f t="shared" si="24"/>
        <v>0</v>
      </c>
    </row>
    <row r="42" spans="1:162" x14ac:dyDescent="0.2">
      <c r="B42" t="str">
        <f t="shared" si="6"/>
        <v xml:space="preserve">   Construction</v>
      </c>
      <c r="C42" s="20"/>
      <c r="D42" s="20">
        <f t="shared" ref="D42:AA42" si="25">100*((D10/C10)^4-1)</f>
        <v>12.397800637334889</v>
      </c>
      <c r="E42" s="20">
        <f t="shared" si="25"/>
        <v>0</v>
      </c>
      <c r="F42" s="20">
        <f t="shared" si="25"/>
        <v>-18.63911538536971</v>
      </c>
      <c r="G42" s="20">
        <f t="shared" si="25"/>
        <v>-1.7524219853161216</v>
      </c>
      <c r="H42" s="20">
        <f t="shared" si="25"/>
        <v>-4.9976411271378645</v>
      </c>
      <c r="I42" s="20">
        <f t="shared" si="25"/>
        <v>5.4938731586810396</v>
      </c>
      <c r="J42" s="20">
        <f t="shared" si="25"/>
        <v>2.9089013443174494</v>
      </c>
      <c r="K42" s="20">
        <f t="shared" si="25"/>
        <v>4.6958825189944209</v>
      </c>
      <c r="L42" s="20">
        <f t="shared" si="25"/>
        <v>8.7467391130376715</v>
      </c>
      <c r="M42" s="20">
        <f t="shared" si="25"/>
        <v>-3.9816816643518105</v>
      </c>
      <c r="N42" s="20">
        <f t="shared" si="25"/>
        <v>-4.6454492373352974</v>
      </c>
      <c r="O42" s="20">
        <f t="shared" si="25"/>
        <v>-8.0126867324196827</v>
      </c>
      <c r="P42" s="20">
        <f t="shared" si="25"/>
        <v>-12.071215204509656</v>
      </c>
      <c r="Q42" s="20">
        <f t="shared" si="25"/>
        <v>1.1517301423602078</v>
      </c>
      <c r="R42" s="20">
        <f t="shared" si="25"/>
        <v>-0.22850604778141825</v>
      </c>
      <c r="S42" s="20">
        <f t="shared" si="25"/>
        <v>-1.5922343453397825</v>
      </c>
      <c r="T42" s="20">
        <f t="shared" si="25"/>
        <v>-2.277810927223678</v>
      </c>
      <c r="U42" s="20">
        <f t="shared" si="25"/>
        <v>-0.69144079650778068</v>
      </c>
      <c r="V42" s="20">
        <f t="shared" si="25"/>
        <v>4.4712202395945866</v>
      </c>
      <c r="W42" s="20">
        <f t="shared" si="25"/>
        <v>2.5424909398099604</v>
      </c>
      <c r="X42" s="20">
        <f t="shared" si="25"/>
        <v>-0.9070236221346617</v>
      </c>
      <c r="Y42" s="20">
        <f t="shared" si="25"/>
        <v>0.91532584375701997</v>
      </c>
      <c r="Z42" s="20">
        <f t="shared" si="25"/>
        <v>-6.4369242556852839</v>
      </c>
      <c r="AA42" s="20">
        <f t="shared" si="25"/>
        <v>8.8385691982755255</v>
      </c>
      <c r="AB42" s="20">
        <f t="shared" ref="AB42:BG42" si="26">100*((AB10/AA10)^4-1)</f>
        <v>5.7838931921490033</v>
      </c>
      <c r="AC42" s="20">
        <f t="shared" si="26"/>
        <v>6.6358434839522085</v>
      </c>
      <c r="AD42" s="20">
        <f t="shared" si="26"/>
        <v>13.128372309983938</v>
      </c>
      <c r="AE42" s="20">
        <f t="shared" si="26"/>
        <v>16.010879610257113</v>
      </c>
      <c r="AF42" s="20">
        <f t="shared" si="26"/>
        <v>4.1704562271193568</v>
      </c>
      <c r="AG42" s="20">
        <f t="shared" si="26"/>
        <v>4.3370986956182911</v>
      </c>
      <c r="AH42" s="20">
        <f t="shared" si="26"/>
        <v>16.633356495985897</v>
      </c>
      <c r="AI42" s="20">
        <f t="shared" si="26"/>
        <v>1.1661684395309679</v>
      </c>
      <c r="AJ42" s="20">
        <f t="shared" si="26"/>
        <v>11.251387827101533</v>
      </c>
      <c r="AK42" s="20">
        <f t="shared" si="26"/>
        <v>9.7302263940662428</v>
      </c>
      <c r="AL42" s="20">
        <f t="shared" si="26"/>
        <v>10.287418499996171</v>
      </c>
      <c r="AM42" s="20">
        <f t="shared" si="26"/>
        <v>5.4832066066193397</v>
      </c>
      <c r="AN42" s="20">
        <f t="shared" si="26"/>
        <v>9.1350659599759965</v>
      </c>
      <c r="AO42" s="20">
        <f t="shared" si="26"/>
        <v>9.6706710010753696</v>
      </c>
      <c r="AP42" s="20">
        <f t="shared" si="26"/>
        <v>7.6454827613016807</v>
      </c>
      <c r="AQ42" s="20">
        <f t="shared" si="26"/>
        <v>8.380608970622605</v>
      </c>
      <c r="AR42" s="20">
        <f t="shared" si="26"/>
        <v>5.4747939406853741</v>
      </c>
      <c r="AS42" s="20">
        <f t="shared" si="26"/>
        <v>0.80466301491970427</v>
      </c>
      <c r="AT42" s="20">
        <f t="shared" si="26"/>
        <v>7.0653458064267927</v>
      </c>
      <c r="AU42" s="20">
        <f t="shared" si="26"/>
        <v>-0.47141933278735948</v>
      </c>
      <c r="AV42" s="20">
        <f t="shared" si="26"/>
        <v>-11.01819249352789</v>
      </c>
      <c r="AW42" s="20">
        <f t="shared" si="26"/>
        <v>-6.6431988911704547</v>
      </c>
      <c r="AX42" s="20">
        <f t="shared" si="26"/>
        <v>-15.659687651720333</v>
      </c>
      <c r="AY42" s="20">
        <f t="shared" si="26"/>
        <v>-0.85854837219110358</v>
      </c>
      <c r="AZ42" s="20">
        <f t="shared" si="26"/>
        <v>-8.3564413019631907</v>
      </c>
      <c r="BA42" s="20">
        <f t="shared" si="26"/>
        <v>0.70764872289499348</v>
      </c>
      <c r="BB42" s="20">
        <f t="shared" si="26"/>
        <v>-4.67147496955298</v>
      </c>
      <c r="BC42" s="20">
        <f t="shared" si="26"/>
        <v>-4.8984459263345492</v>
      </c>
      <c r="BD42" s="20">
        <f t="shared" si="26"/>
        <v>0.90558625485157584</v>
      </c>
      <c r="BE42" s="20">
        <f t="shared" si="26"/>
        <v>0.90354068275302346</v>
      </c>
      <c r="BF42" s="20">
        <f t="shared" si="26"/>
        <v>4.7545522073228375</v>
      </c>
      <c r="BG42" s="20">
        <f t="shared" si="26"/>
        <v>4.8826751534308377</v>
      </c>
      <c r="BH42" s="20">
        <f t="shared" ref="BH42:CM42" si="27">100*((BH10/BG10)^4-1)</f>
        <v>0</v>
      </c>
      <c r="BI42" s="20">
        <f t="shared" si="27"/>
        <v>2.6588402185943716</v>
      </c>
      <c r="BJ42" s="20">
        <f t="shared" si="27"/>
        <v>9.7535852692173464</v>
      </c>
      <c r="BK42" s="20">
        <f t="shared" si="27"/>
        <v>5.3866010652343865</v>
      </c>
      <c r="BL42" s="20">
        <f t="shared" si="27"/>
        <v>9.3932858819567144</v>
      </c>
      <c r="BM42" s="20">
        <f t="shared" si="27"/>
        <v>12.552677520412182</v>
      </c>
      <c r="BN42" s="20">
        <f t="shared" si="27"/>
        <v>12.868657146177508</v>
      </c>
      <c r="BO42" s="20">
        <f t="shared" si="27"/>
        <v>10.953571469439671</v>
      </c>
      <c r="BP42" s="20">
        <f t="shared" si="27"/>
        <v>12.134319803168081</v>
      </c>
      <c r="BQ42" s="20">
        <f t="shared" si="27"/>
        <v>3.8671654315049375</v>
      </c>
      <c r="BR42" s="20">
        <f t="shared" si="27"/>
        <v>4.1292544553438892</v>
      </c>
      <c r="BS42" s="20">
        <f t="shared" si="27"/>
        <v>16.295166485767364</v>
      </c>
      <c r="BT42" s="20">
        <f t="shared" si="27"/>
        <v>14.58123337766537</v>
      </c>
      <c r="BU42" s="20">
        <f t="shared" si="27"/>
        <v>3.1136618106180736</v>
      </c>
      <c r="BV42" s="20">
        <f t="shared" si="27"/>
        <v>-0.13273600295493626</v>
      </c>
      <c r="BW42" s="20">
        <f t="shared" si="27"/>
        <v>-2.7607207254127353</v>
      </c>
      <c r="BX42" s="20">
        <f t="shared" si="27"/>
        <v>-6.0132852491160405</v>
      </c>
      <c r="BY42" s="20">
        <f t="shared" si="27"/>
        <v>-7.3943396527705989</v>
      </c>
      <c r="BZ42" s="20">
        <f t="shared" si="27"/>
        <v>-21.315921943236916</v>
      </c>
      <c r="CA42" s="20">
        <f t="shared" si="27"/>
        <v>-31.889296588358562</v>
      </c>
      <c r="CB42" s="20">
        <f t="shared" si="27"/>
        <v>-26.105966157426653</v>
      </c>
      <c r="CC42" s="20">
        <f t="shared" si="27"/>
        <v>-21.713163994653229</v>
      </c>
      <c r="CD42" s="20">
        <f t="shared" si="27"/>
        <v>-17.309007067074987</v>
      </c>
      <c r="CE42" s="20">
        <f t="shared" si="27"/>
        <v>-10.820516107184375</v>
      </c>
      <c r="CF42" s="20">
        <f t="shared" si="27"/>
        <v>-7.3969087334536221</v>
      </c>
      <c r="CG42" s="20">
        <f t="shared" si="27"/>
        <v>-1.6235076433927298</v>
      </c>
      <c r="CH42" s="20">
        <f t="shared" si="27"/>
        <v>-3.6396567089580723</v>
      </c>
      <c r="CI42" s="20">
        <f t="shared" si="27"/>
        <v>-9.3768116886014159</v>
      </c>
      <c r="CJ42" s="20">
        <f t="shared" si="27"/>
        <v>0.63778697774259374</v>
      </c>
      <c r="CK42" s="20">
        <f t="shared" si="27"/>
        <v>1.7048097780272276</v>
      </c>
      <c r="CL42" s="20">
        <f t="shared" si="27"/>
        <v>0</v>
      </c>
      <c r="CM42" s="20">
        <f t="shared" si="27"/>
        <v>1.2711704943805024</v>
      </c>
      <c r="CN42" s="20">
        <f t="shared" ref="CN42:DS42" si="28">100*((CN10/CM10)^4-1)</f>
        <v>11.614405056268051</v>
      </c>
      <c r="CO42" s="20">
        <f t="shared" si="28"/>
        <v>7.5677128433619956</v>
      </c>
      <c r="CP42" s="20">
        <f t="shared" si="28"/>
        <v>11.946494152654319</v>
      </c>
      <c r="CQ42" s="20">
        <f t="shared" si="28"/>
        <v>9.2869424111806644</v>
      </c>
      <c r="CR42" s="20">
        <f t="shared" si="28"/>
        <v>6.2512016474984833</v>
      </c>
      <c r="CS42" s="20">
        <f t="shared" si="28"/>
        <v>11.565693874718841</v>
      </c>
      <c r="CT42" s="20">
        <f t="shared" si="28"/>
        <v>4.0867973147541869</v>
      </c>
      <c r="CU42" s="20">
        <f t="shared" si="28"/>
        <v>7.4456781648902792</v>
      </c>
      <c r="CV42" s="20">
        <f t="shared" si="28"/>
        <v>5.631165853345288</v>
      </c>
      <c r="CW42" s="20">
        <f t="shared" si="28"/>
        <v>16.757003936509186</v>
      </c>
      <c r="CX42" s="20">
        <f t="shared" si="28"/>
        <v>16.46252773445638</v>
      </c>
      <c r="CY42" s="20">
        <f t="shared" si="28"/>
        <v>12.049094329640164</v>
      </c>
      <c r="CZ42" s="20">
        <f t="shared" si="28"/>
        <v>6.636121167269704</v>
      </c>
      <c r="DA42" s="20">
        <f t="shared" si="28"/>
        <v>4.2639675395971022</v>
      </c>
      <c r="DB42" s="20">
        <f t="shared" si="28"/>
        <v>5.4943222414852944</v>
      </c>
      <c r="DC42" s="20">
        <f t="shared" si="28"/>
        <v>11.221485380796747</v>
      </c>
      <c r="DD42" s="20">
        <f t="shared" si="28"/>
        <v>8.0676314146167485</v>
      </c>
      <c r="DE42" s="20">
        <f t="shared" si="28"/>
        <v>5.9265412907358428</v>
      </c>
      <c r="DF42" s="20">
        <f t="shared" si="28"/>
        <v>4.0618733922354711</v>
      </c>
      <c r="DG42" s="20">
        <f t="shared" si="28"/>
        <v>6.0764456053390425</v>
      </c>
      <c r="DH42" s="20">
        <f t="shared" si="28"/>
        <v>3.6745309710657148</v>
      </c>
      <c r="DI42" s="20">
        <f t="shared" si="28"/>
        <v>1.668368606929671</v>
      </c>
      <c r="DJ42" s="20">
        <f t="shared" si="28"/>
        <v>4.9036372603233902</v>
      </c>
      <c r="DK42" s="20">
        <f t="shared" si="28"/>
        <v>9.4253835118562677</v>
      </c>
      <c r="DL42" s="20">
        <f t="shared" si="28"/>
        <v>5.0100451092011777</v>
      </c>
      <c r="DM42" s="20">
        <f t="shared" si="28"/>
        <v>3.7279647458865472</v>
      </c>
      <c r="DN42" s="20">
        <f t="shared" si="28"/>
        <v>5.4427566304974473</v>
      </c>
      <c r="DO42" s="20">
        <f t="shared" si="28"/>
        <v>-5.7773423640919974</v>
      </c>
      <c r="DP42" s="20">
        <f t="shared" si="28"/>
        <v>6.6777741051821327</v>
      </c>
      <c r="DQ42" s="20">
        <f t="shared" si="28"/>
        <v>-0.12818456933808564</v>
      </c>
      <c r="DR42" s="20">
        <f t="shared" si="28"/>
        <v>1.0302555055215379</v>
      </c>
      <c r="DS42" s="20">
        <f t="shared" si="28"/>
        <v>1.4149965127808972</v>
      </c>
      <c r="DT42" s="20">
        <f t="shared" ref="DT42:EY42" si="29">100*((DT10/DS10)^4-1)</f>
        <v>-39.293702179195932</v>
      </c>
      <c r="DU42" s="20">
        <f t="shared" si="29"/>
        <v>37.598607880464982</v>
      </c>
      <c r="DV42" s="20">
        <f t="shared" si="29"/>
        <v>10.241313214112257</v>
      </c>
      <c r="DW42" s="20">
        <f t="shared" si="29"/>
        <v>1.0454011173756994</v>
      </c>
      <c r="DX42" s="20">
        <f t="shared" si="29"/>
        <v>5.025487419760144</v>
      </c>
      <c r="DY42" s="20">
        <f t="shared" si="29"/>
        <v>0.90075030760057295</v>
      </c>
      <c r="DZ42" s="20">
        <f t="shared" si="29"/>
        <v>4.1579941960788069</v>
      </c>
      <c r="EA42" s="20">
        <f t="shared" si="29"/>
        <v>-6.7865462775059893</v>
      </c>
      <c r="EB42" s="20">
        <f t="shared" si="29"/>
        <v>6.7381456627239933</v>
      </c>
      <c r="EC42" s="20">
        <f t="shared" si="29"/>
        <v>8.3670879389707196</v>
      </c>
      <c r="ED42" s="20">
        <f t="shared" si="29"/>
        <v>-0.62005703734222539</v>
      </c>
      <c r="EE42" s="20">
        <f t="shared" si="29"/>
        <v>2.6401221176020062</v>
      </c>
      <c r="EF42" s="19">
        <f t="shared" si="29"/>
        <v>-1.0963908215718021</v>
      </c>
      <c r="EG42" s="19">
        <f t="shared" si="29"/>
        <v>-4.8737336821173427</v>
      </c>
      <c r="EH42" s="19">
        <f t="shared" si="29"/>
        <v>-6.2788958887093234</v>
      </c>
      <c r="EI42" s="19">
        <f t="shared" si="29"/>
        <v>-6.3881059007256376</v>
      </c>
      <c r="EJ42" s="19">
        <f t="shared" si="29"/>
        <v>-6.785687808690966</v>
      </c>
      <c r="EK42" s="19">
        <f t="shared" si="29"/>
        <v>-4.9450982908060714</v>
      </c>
      <c r="EL42" s="19">
        <f t="shared" si="29"/>
        <v>-3.192144525465157</v>
      </c>
      <c r="EM42" s="19">
        <f t="shared" si="29"/>
        <v>-3.9790492591346482</v>
      </c>
      <c r="EN42" s="19">
        <f t="shared" si="29"/>
        <v>-1.9417212241098381</v>
      </c>
      <c r="EO42" s="19">
        <f t="shared" si="29"/>
        <v>-1.1227902148937652</v>
      </c>
      <c r="EP42" s="19">
        <f t="shared" si="29"/>
        <v>-0.51019546592628862</v>
      </c>
      <c r="EQ42" s="19">
        <f t="shared" si="29"/>
        <v>-0.18636769284614552</v>
      </c>
      <c r="ER42" s="19">
        <f t="shared" si="29"/>
        <v>0.37468552698927127</v>
      </c>
      <c r="ES42" s="19">
        <f t="shared" si="29"/>
        <v>0.50098735512165149</v>
      </c>
      <c r="ET42" s="19">
        <f t="shared" si="29"/>
        <v>0.5587127902110689</v>
      </c>
      <c r="EU42" s="19">
        <f t="shared" si="29"/>
        <v>1.2385798384495494</v>
      </c>
      <c r="EV42" s="19">
        <f t="shared" si="29"/>
        <v>1.4670975798912966</v>
      </c>
      <c r="EW42" s="19">
        <f t="shared" si="29"/>
        <v>1.6671201936697022</v>
      </c>
      <c r="EX42" s="19">
        <f t="shared" si="29"/>
        <v>2.3107921434588841</v>
      </c>
      <c r="EY42" s="19">
        <f t="shared" si="29"/>
        <v>2.6002036950589336</v>
      </c>
      <c r="EZ42" s="19">
        <f t="shared" ref="EZ42:FF42" si="30">100*((EZ10/EY10)^4-1)</f>
        <v>2.6300169220767833</v>
      </c>
      <c r="FA42" s="19">
        <f t="shared" si="30"/>
        <v>2.6403482243463117</v>
      </c>
      <c r="FB42" s="19">
        <f t="shared" si="30"/>
        <v>2.6816706350639929</v>
      </c>
      <c r="FC42" s="19">
        <f t="shared" si="30"/>
        <v>1.9337755809159418</v>
      </c>
      <c r="FD42" s="19">
        <f t="shared" si="30"/>
        <v>2.4444250041218973</v>
      </c>
      <c r="FE42" s="19">
        <f t="shared" si="30"/>
        <v>2.3213096789146848</v>
      </c>
      <c r="FF42" s="19">
        <f t="shared" si="30"/>
        <v>2.4490864419894898</v>
      </c>
    </row>
    <row r="43" spans="1:162" x14ac:dyDescent="0.2">
      <c r="B43" t="str">
        <f t="shared" si="6"/>
        <v xml:space="preserve">   Manufacturing</v>
      </c>
      <c r="C43" s="20"/>
      <c r="D43" s="20">
        <f t="shared" ref="D43:AA43" si="31">100*((D11/C11)^4-1)</f>
        <v>-2.5328855407221407</v>
      </c>
      <c r="E43" s="20">
        <f t="shared" si="31"/>
        <v>2.5347285982505019</v>
      </c>
      <c r="F43" s="20">
        <f t="shared" si="31"/>
        <v>-5.0181147705489089</v>
      </c>
      <c r="G43" s="20">
        <f t="shared" si="31"/>
        <v>-3.7992984243657713</v>
      </c>
      <c r="H43" s="20">
        <f t="shared" si="31"/>
        <v>-1.2700267572890445</v>
      </c>
      <c r="I43" s="20">
        <f t="shared" si="31"/>
        <v>2.7809806718626096</v>
      </c>
      <c r="J43" s="20">
        <f t="shared" si="31"/>
        <v>-3.8219097693231507</v>
      </c>
      <c r="K43" s="20">
        <f t="shared" si="31"/>
        <v>-1.0868595703634853</v>
      </c>
      <c r="L43" s="20">
        <f t="shared" si="31"/>
        <v>-2.1073740126800078</v>
      </c>
      <c r="M43" s="20">
        <f t="shared" si="31"/>
        <v>-3.1334994740788935</v>
      </c>
      <c r="N43" s="20">
        <f t="shared" si="31"/>
        <v>-6.1789016196112101</v>
      </c>
      <c r="O43" s="20">
        <f t="shared" si="31"/>
        <v>-7.1565860241861179</v>
      </c>
      <c r="P43" s="20">
        <f t="shared" si="31"/>
        <v>-4.1210968652882656</v>
      </c>
      <c r="Q43" s="20">
        <f t="shared" si="31"/>
        <v>2.6182939532093163</v>
      </c>
      <c r="R43" s="20">
        <f t="shared" si="31"/>
        <v>-15.544185124723441</v>
      </c>
      <c r="S43" s="20">
        <f t="shared" si="31"/>
        <v>-6.4839111402434817</v>
      </c>
      <c r="T43" s="20">
        <f t="shared" si="31"/>
        <v>-2.3522093217348217</v>
      </c>
      <c r="U43" s="20">
        <f t="shared" si="31"/>
        <v>-1.0807790593846067</v>
      </c>
      <c r="V43" s="20">
        <f t="shared" si="31"/>
        <v>-0.65128684415760585</v>
      </c>
      <c r="W43" s="20">
        <f t="shared" si="31"/>
        <v>6.2446683637693789</v>
      </c>
      <c r="X43" s="20">
        <f t="shared" si="31"/>
        <v>-5.1230769737210968</v>
      </c>
      <c r="Y43" s="20">
        <f t="shared" si="31"/>
        <v>-9.6379319927891505</v>
      </c>
      <c r="Z43" s="20">
        <f t="shared" si="31"/>
        <v>-30.974424521759246</v>
      </c>
      <c r="AA43" s="20">
        <f t="shared" si="31"/>
        <v>48.133575002649273</v>
      </c>
      <c r="AB43" s="20">
        <f t="shared" ref="AB43:BG43" si="32">100*((AB11/AA11)^4-1)</f>
        <v>8.0737734506177041</v>
      </c>
      <c r="AC43" s="20">
        <f t="shared" si="32"/>
        <v>9.7693198501417111</v>
      </c>
      <c r="AD43" s="20">
        <f t="shared" si="32"/>
        <v>13.458150155803562</v>
      </c>
      <c r="AE43" s="20">
        <f t="shared" si="32"/>
        <v>12.870127463977976</v>
      </c>
      <c r="AF43" s="20">
        <f t="shared" si="32"/>
        <v>11.888412867244714</v>
      </c>
      <c r="AG43" s="20">
        <f t="shared" si="32"/>
        <v>12.179725206161173</v>
      </c>
      <c r="AH43" s="20">
        <f t="shared" si="32"/>
        <v>12.231399102755013</v>
      </c>
      <c r="AI43" s="20">
        <f t="shared" si="32"/>
        <v>0.98203959110405581</v>
      </c>
      <c r="AJ43" s="20">
        <f t="shared" si="32"/>
        <v>4.0245799992212117</v>
      </c>
      <c r="AK43" s="20">
        <f t="shared" si="32"/>
        <v>-0.36193598843893282</v>
      </c>
      <c r="AL43" s="20">
        <f t="shared" si="32"/>
        <v>-4.5747375057138111</v>
      </c>
      <c r="AM43" s="20">
        <f t="shared" si="32"/>
        <v>-11.684352448002667</v>
      </c>
      <c r="AN43" s="20">
        <f t="shared" si="32"/>
        <v>-8.1912369247856063</v>
      </c>
      <c r="AO43" s="20">
        <f t="shared" si="32"/>
        <v>-10.041286977591357</v>
      </c>
      <c r="AP43" s="20">
        <f t="shared" si="32"/>
        <v>-6.3307465637529976</v>
      </c>
      <c r="AQ43" s="20">
        <f t="shared" si="32"/>
        <v>-14.420613603925291</v>
      </c>
      <c r="AR43" s="20">
        <f t="shared" si="32"/>
        <v>2.5422461171039412</v>
      </c>
      <c r="AS43" s="20">
        <f t="shared" si="32"/>
        <v>-3.4985017464175483</v>
      </c>
      <c r="AT43" s="20">
        <f t="shared" si="32"/>
        <v>-3.0505634481678756</v>
      </c>
      <c r="AU43" s="20">
        <f t="shared" si="32"/>
        <v>-5.4003968921527479</v>
      </c>
      <c r="AV43" s="20">
        <f t="shared" si="32"/>
        <v>-2.2033806180818516</v>
      </c>
      <c r="AW43" s="20">
        <f t="shared" si="32"/>
        <v>-2.6401183209876389</v>
      </c>
      <c r="AX43" s="20">
        <f t="shared" si="32"/>
        <v>-11.511106105253699</v>
      </c>
      <c r="AY43" s="20">
        <f t="shared" si="32"/>
        <v>-18.01249428931273</v>
      </c>
      <c r="AZ43" s="20">
        <f t="shared" si="32"/>
        <v>-8.518542306753595</v>
      </c>
      <c r="BA43" s="20">
        <f t="shared" si="32"/>
        <v>-9.3776228272703381</v>
      </c>
      <c r="BB43" s="20">
        <f t="shared" si="32"/>
        <v>-9.9077100302174426</v>
      </c>
      <c r="BC43" s="20">
        <f t="shared" si="32"/>
        <v>-11.169326554105707</v>
      </c>
      <c r="BD43" s="20">
        <f t="shared" si="32"/>
        <v>-8.5118801322036077</v>
      </c>
      <c r="BE43" s="20">
        <f t="shared" si="32"/>
        <v>-6.1753707109409532</v>
      </c>
      <c r="BF43" s="20">
        <f t="shared" si="32"/>
        <v>-5.1464547853946048</v>
      </c>
      <c r="BG43" s="20">
        <f t="shared" si="32"/>
        <v>-2.3629949736815314</v>
      </c>
      <c r="BH43" s="20">
        <f t="shared" ref="BH43:CM43" si="33">100*((BH11/BG11)^4-1)</f>
        <v>0.1846295377674112</v>
      </c>
      <c r="BI43" s="20">
        <f t="shared" si="33"/>
        <v>2.2314343703828898</v>
      </c>
      <c r="BJ43" s="20">
        <f t="shared" si="33"/>
        <v>4.5696335613298666</v>
      </c>
      <c r="BK43" s="20">
        <f t="shared" si="33"/>
        <v>4.799525487473888</v>
      </c>
      <c r="BL43" s="20">
        <f t="shared" si="33"/>
        <v>8.1234250935934718</v>
      </c>
      <c r="BM43" s="20">
        <f t="shared" si="33"/>
        <v>-5.4233229611284184</v>
      </c>
      <c r="BN43" s="20">
        <f t="shared" si="33"/>
        <v>18.242068700777647</v>
      </c>
      <c r="BO43" s="20">
        <f t="shared" si="33"/>
        <v>6.7454060017673845</v>
      </c>
      <c r="BP43" s="20">
        <f t="shared" si="33"/>
        <v>3.4061260310091379</v>
      </c>
      <c r="BQ43" s="20">
        <f t="shared" si="33"/>
        <v>3.7197489012523732</v>
      </c>
      <c r="BR43" s="20">
        <f t="shared" si="33"/>
        <v>4.1958257344441474</v>
      </c>
      <c r="BS43" s="20">
        <f t="shared" si="33"/>
        <v>4.2366182182501433</v>
      </c>
      <c r="BT43" s="20">
        <f t="shared" si="33"/>
        <v>2.5328130486777178</v>
      </c>
      <c r="BU43" s="20">
        <f t="shared" si="33"/>
        <v>5.7504041254178295</v>
      </c>
      <c r="BV43" s="20">
        <f t="shared" si="33"/>
        <v>2.7242031345812601</v>
      </c>
      <c r="BW43" s="20">
        <f t="shared" si="33"/>
        <v>2.3044649243261661</v>
      </c>
      <c r="BX43" s="20">
        <f t="shared" si="33"/>
        <v>-0.46920740222283763</v>
      </c>
      <c r="BY43" s="20">
        <f t="shared" si="33"/>
        <v>-0.31335659433384677</v>
      </c>
      <c r="BZ43" s="20">
        <f t="shared" si="33"/>
        <v>-21.810297588633563</v>
      </c>
      <c r="CA43" s="20">
        <f t="shared" si="33"/>
        <v>5.8851964669648593</v>
      </c>
      <c r="CB43" s="20">
        <f t="shared" si="33"/>
        <v>-12.827448767798888</v>
      </c>
      <c r="CC43" s="20">
        <f t="shared" si="33"/>
        <v>-8.1680879374157804</v>
      </c>
      <c r="CD43" s="20">
        <f t="shared" si="33"/>
        <v>-5.868839053540631</v>
      </c>
      <c r="CE43" s="20">
        <f t="shared" si="33"/>
        <v>-2.0159318328234144</v>
      </c>
      <c r="CF43" s="20">
        <f t="shared" si="33"/>
        <v>-0.17742288824178498</v>
      </c>
      <c r="CG43" s="20">
        <f t="shared" si="33"/>
        <v>1.1595374496522926</v>
      </c>
      <c r="CH43" s="20">
        <f t="shared" si="33"/>
        <v>3.4986057539091231</v>
      </c>
      <c r="CI43" s="20">
        <f t="shared" si="33"/>
        <v>5.3727559736502561</v>
      </c>
      <c r="CJ43" s="20">
        <f t="shared" si="33"/>
        <v>8.4898768858515652</v>
      </c>
      <c r="CK43" s="20">
        <f t="shared" si="33"/>
        <v>8.223394329258781</v>
      </c>
      <c r="CL43" s="20">
        <f t="shared" si="33"/>
        <v>6.6530621467433937</v>
      </c>
      <c r="CM43" s="20">
        <f t="shared" si="33"/>
        <v>4.2436677783283416</v>
      </c>
      <c r="CN43" s="20">
        <f t="shared" ref="CN43:DS43" si="34">100*((CN11/CM11)^4-1)</f>
        <v>4.869617412601257</v>
      </c>
      <c r="CO43" s="20">
        <f t="shared" si="34"/>
        <v>4.8110576100408364</v>
      </c>
      <c r="CP43" s="20">
        <f t="shared" si="34"/>
        <v>3.2048750528299808</v>
      </c>
      <c r="CQ43" s="20">
        <f t="shared" si="34"/>
        <v>1.9783751525776161</v>
      </c>
      <c r="CR43" s="20">
        <f t="shared" si="34"/>
        <v>0.31305004439639017</v>
      </c>
      <c r="CS43" s="20">
        <f t="shared" si="34"/>
        <v>-0.62341520620132762</v>
      </c>
      <c r="CT43" s="20">
        <f t="shared" si="34"/>
        <v>-0.31256080814804355</v>
      </c>
      <c r="CU43" s="20">
        <f t="shared" si="34"/>
        <v>-1.2468189720848066</v>
      </c>
      <c r="CV43" s="20">
        <f t="shared" si="34"/>
        <v>0.23582577954885942</v>
      </c>
      <c r="CW43" s="20">
        <f t="shared" si="34"/>
        <v>1.4203762706980871</v>
      </c>
      <c r="CX43" s="20">
        <f t="shared" si="34"/>
        <v>0.1565251119143074</v>
      </c>
      <c r="CY43" s="20">
        <f t="shared" si="34"/>
        <v>1.0991064645565984</v>
      </c>
      <c r="CZ43" s="20">
        <f t="shared" si="34"/>
        <v>-1.0097986920007962</v>
      </c>
      <c r="DA43" s="20">
        <f t="shared" si="34"/>
        <v>2.6046984347159574</v>
      </c>
      <c r="DB43" s="20">
        <f t="shared" si="34"/>
        <v>-1.5443725424059473</v>
      </c>
      <c r="DC43" s="20">
        <f t="shared" si="34"/>
        <v>-1.0871574467790857</v>
      </c>
      <c r="DD43" s="20">
        <f t="shared" si="34"/>
        <v>-1.4772804852530408</v>
      </c>
      <c r="DE43" s="20">
        <f t="shared" si="34"/>
        <v>-4.0948834951572639</v>
      </c>
      <c r="DF43" s="20">
        <f t="shared" si="34"/>
        <v>-5.816315677656803</v>
      </c>
      <c r="DG43" s="20">
        <f t="shared" si="34"/>
        <v>-4.3544824349364131</v>
      </c>
      <c r="DH43" s="20">
        <f t="shared" si="34"/>
        <v>-2.3397877906822684</v>
      </c>
      <c r="DI43" s="20">
        <f t="shared" si="34"/>
        <v>-6.5472524512724339</v>
      </c>
      <c r="DJ43" s="20">
        <f t="shared" si="34"/>
        <v>-1.4906571570895921</v>
      </c>
      <c r="DK43" s="20">
        <f t="shared" si="34"/>
        <v>0.50251157394227697</v>
      </c>
      <c r="DL43" s="20">
        <f t="shared" si="34"/>
        <v>1.8494676309550373</v>
      </c>
      <c r="DM43" s="20">
        <f t="shared" si="34"/>
        <v>2.5166555335933927</v>
      </c>
      <c r="DN43" s="20">
        <f t="shared" si="34"/>
        <v>6.7730053207364138</v>
      </c>
      <c r="DO43" s="20">
        <f t="shared" si="34"/>
        <v>4.208652615548214</v>
      </c>
      <c r="DP43" s="20">
        <f t="shared" si="34"/>
        <v>2.5163661441845786</v>
      </c>
      <c r="DQ43" s="20">
        <f t="shared" si="34"/>
        <v>7.9944035182588635E-2</v>
      </c>
      <c r="DR43" s="20">
        <f t="shared" si="34"/>
        <v>-7.9880175746749327E-2</v>
      </c>
      <c r="DS43" s="20">
        <f t="shared" si="34"/>
        <v>-2.1404438097533229</v>
      </c>
      <c r="DT43" s="20">
        <f t="shared" ref="DT43:EY43" si="35">100*((DT11/DS11)^4-1)</f>
        <v>-27.717831511651724</v>
      </c>
      <c r="DU43" s="20">
        <f t="shared" si="35"/>
        <v>-15.250235699638793</v>
      </c>
      <c r="DV43" s="20">
        <f t="shared" si="35"/>
        <v>-10.795690703209992</v>
      </c>
      <c r="DW43" s="20">
        <f t="shared" si="35"/>
        <v>-7.6223644592113615</v>
      </c>
      <c r="DX43" s="20">
        <f t="shared" si="35"/>
        <v>-4.5899280469878008</v>
      </c>
      <c r="DY43" s="20">
        <f t="shared" si="35"/>
        <v>-0.38526321720940837</v>
      </c>
      <c r="DZ43" s="20">
        <f t="shared" si="35"/>
        <v>6.1217168271885836</v>
      </c>
      <c r="EA43" s="20">
        <f t="shared" si="35"/>
        <v>3.0789190141576217</v>
      </c>
      <c r="EB43" s="20">
        <f t="shared" si="35"/>
        <v>3.0554023500170224</v>
      </c>
      <c r="EC43" s="20">
        <f t="shared" si="35"/>
        <v>6.034983368278013</v>
      </c>
      <c r="ED43" s="20">
        <f t="shared" si="35"/>
        <v>4.984358535220057</v>
      </c>
      <c r="EE43" s="20">
        <f t="shared" si="35"/>
        <v>3.605326186620128</v>
      </c>
      <c r="EF43" s="19">
        <f t="shared" si="35"/>
        <v>1.0047583106561619</v>
      </c>
      <c r="EG43" s="19">
        <f t="shared" si="35"/>
        <v>-0.94283356865203505</v>
      </c>
      <c r="EH43" s="19">
        <f t="shared" si="35"/>
        <v>-0.97171791954555609</v>
      </c>
      <c r="EI43" s="19">
        <f t="shared" si="35"/>
        <v>-0.51204210445402465</v>
      </c>
      <c r="EJ43" s="19">
        <f t="shared" si="35"/>
        <v>-0.73812568719340277</v>
      </c>
      <c r="EK43" s="19">
        <f t="shared" si="35"/>
        <v>-1.2046178613149827</v>
      </c>
      <c r="EL43" s="19">
        <f t="shared" si="35"/>
        <v>-1.3724248272665385</v>
      </c>
      <c r="EM43" s="19">
        <f t="shared" si="35"/>
        <v>-1.3627509140113347</v>
      </c>
      <c r="EN43" s="19">
        <f t="shared" si="35"/>
        <v>-1.0070627421095546</v>
      </c>
      <c r="EO43" s="19">
        <f t="shared" si="35"/>
        <v>-0.51374027856905258</v>
      </c>
      <c r="EP43" s="19">
        <f t="shared" si="35"/>
        <v>-0.407765662109838</v>
      </c>
      <c r="EQ43" s="19">
        <f t="shared" si="35"/>
        <v>-0.23864960092166987</v>
      </c>
      <c r="ER43" s="19">
        <f t="shared" si="35"/>
        <v>2.8251697522341246E-2</v>
      </c>
      <c r="ES43" s="19">
        <f t="shared" si="35"/>
        <v>6.8695965181109209E-2</v>
      </c>
      <c r="ET43" s="19">
        <f t="shared" si="35"/>
        <v>0.27134215361250824</v>
      </c>
      <c r="EU43" s="19">
        <f t="shared" si="35"/>
        <v>0.49953469881298673</v>
      </c>
      <c r="EV43" s="19">
        <f t="shared" si="35"/>
        <v>0.58992396770909394</v>
      </c>
      <c r="EW43" s="19">
        <f t="shared" si="35"/>
        <v>0.48045205511419997</v>
      </c>
      <c r="EX43" s="19">
        <f t="shared" si="35"/>
        <v>0.46355702974452129</v>
      </c>
      <c r="EY43" s="19">
        <f t="shared" si="35"/>
        <v>0.52159812961254381</v>
      </c>
      <c r="EZ43" s="19">
        <f t="shared" ref="EZ43:FF43" si="36">100*((EZ11/EY11)^4-1)</f>
        <v>0.60871866616265535</v>
      </c>
      <c r="FA43" s="19">
        <f t="shared" si="36"/>
        <v>0.54686244311732413</v>
      </c>
      <c r="FB43" s="19">
        <f t="shared" si="36"/>
        <v>0.44870655068665055</v>
      </c>
      <c r="FC43" s="19">
        <f t="shared" si="36"/>
        <v>0.38639733351775174</v>
      </c>
      <c r="FD43" s="19">
        <f t="shared" si="36"/>
        <v>0.27851598665060706</v>
      </c>
      <c r="FE43" s="19">
        <f t="shared" si="36"/>
        <v>6.6996061632762505E-2</v>
      </c>
      <c r="FF43" s="19">
        <f t="shared" si="36"/>
        <v>1.448774706656053E-2</v>
      </c>
    </row>
    <row r="44" spans="1:162" x14ac:dyDescent="0.2">
      <c r="B44" t="str">
        <f t="shared" si="6"/>
        <v xml:space="preserve">      Aerospace</v>
      </c>
      <c r="C44" s="20"/>
      <c r="D44" s="20">
        <f t="shared" ref="D44:AA44" si="37">100*((D12/C12)^4-1)</f>
        <v>-6.8291896628770328</v>
      </c>
      <c r="E44" s="20">
        <f t="shared" si="37"/>
        <v>-1.7722201912059532</v>
      </c>
      <c r="F44" s="20">
        <f t="shared" si="37"/>
        <v>-0.23873459963013044</v>
      </c>
      <c r="G44" s="20">
        <f t="shared" si="37"/>
        <v>3.5121578573575229</v>
      </c>
      <c r="H44" s="20">
        <f t="shared" si="37"/>
        <v>-0.59127702029770912</v>
      </c>
      <c r="I44" s="20">
        <f t="shared" si="37"/>
        <v>3.3650917936072444</v>
      </c>
      <c r="J44" s="20">
        <f t="shared" si="37"/>
        <v>-1.9862095260870793</v>
      </c>
      <c r="K44" s="20">
        <f t="shared" si="37"/>
        <v>-1.646055400813462</v>
      </c>
      <c r="L44" s="20">
        <f t="shared" si="37"/>
        <v>-7.6132623188632342</v>
      </c>
      <c r="M44" s="20">
        <f t="shared" si="37"/>
        <v>-6.269273126355424</v>
      </c>
      <c r="N44" s="20">
        <f t="shared" si="37"/>
        <v>-5.6637487249323719</v>
      </c>
      <c r="O44" s="20">
        <f t="shared" si="37"/>
        <v>-7.1713517844177455</v>
      </c>
      <c r="P44" s="20">
        <f t="shared" si="37"/>
        <v>-12.596996824342622</v>
      </c>
      <c r="Q44" s="20">
        <f t="shared" si="37"/>
        <v>-8.410826018923812</v>
      </c>
      <c r="R44" s="20">
        <f t="shared" si="37"/>
        <v>-18.248936765827683</v>
      </c>
      <c r="S44" s="20">
        <f t="shared" si="37"/>
        <v>-12.527830779144278</v>
      </c>
      <c r="T44" s="20">
        <f t="shared" si="37"/>
        <v>-9.7227429384951432</v>
      </c>
      <c r="U44" s="20">
        <f t="shared" si="37"/>
        <v>-3.5551980754305101</v>
      </c>
      <c r="V44" s="20">
        <f t="shared" si="37"/>
        <v>1.9842936881000028</v>
      </c>
      <c r="W44" s="20">
        <f t="shared" si="37"/>
        <v>-3.4229369841468404</v>
      </c>
      <c r="X44" s="20">
        <f t="shared" si="37"/>
        <v>-9.2429270650156603</v>
      </c>
      <c r="Y44" s="20">
        <f t="shared" si="37"/>
        <v>-29.042603929609623</v>
      </c>
      <c r="Z44" s="20">
        <f t="shared" si="37"/>
        <v>-58.58610555590591</v>
      </c>
      <c r="AA44" s="20">
        <f t="shared" si="37"/>
        <v>141.87507298187799</v>
      </c>
      <c r="AB44" s="20">
        <f t="shared" ref="AB44:BG44" si="38">100*((AB12/AA12)^4-1)</f>
        <v>10.029903722873645</v>
      </c>
      <c r="AC44" s="20">
        <f t="shared" si="38"/>
        <v>21.800181032796463</v>
      </c>
      <c r="AD44" s="20">
        <f t="shared" si="38"/>
        <v>31.365807229192889</v>
      </c>
      <c r="AE44" s="20">
        <f t="shared" si="38"/>
        <v>23.999281732857924</v>
      </c>
      <c r="AF44" s="20">
        <f t="shared" si="38"/>
        <v>13.937933672731507</v>
      </c>
      <c r="AG44" s="20">
        <f t="shared" si="38"/>
        <v>21.081996629593025</v>
      </c>
      <c r="AH44" s="20">
        <f t="shared" si="38"/>
        <v>18.705189614334916</v>
      </c>
      <c r="AI44" s="20">
        <f t="shared" si="38"/>
        <v>0</v>
      </c>
      <c r="AJ44" s="20">
        <f t="shared" si="38"/>
        <v>2.1146835359697747</v>
      </c>
      <c r="AK44" s="20">
        <f t="shared" si="38"/>
        <v>-1.8289412440965158</v>
      </c>
      <c r="AL44" s="20">
        <f t="shared" si="38"/>
        <v>-5.9081835900738788</v>
      </c>
      <c r="AM44" s="20">
        <f t="shared" si="38"/>
        <v>-16.303902018476137</v>
      </c>
      <c r="AN44" s="20">
        <f t="shared" si="38"/>
        <v>-19.360205206715044</v>
      </c>
      <c r="AO44" s="20">
        <f t="shared" si="38"/>
        <v>-19.522304906361466</v>
      </c>
      <c r="AP44" s="20">
        <f t="shared" si="38"/>
        <v>-13.02346116479236</v>
      </c>
      <c r="AQ44" s="20">
        <f t="shared" si="38"/>
        <v>-29.082540174665581</v>
      </c>
      <c r="AR44" s="20">
        <f t="shared" si="38"/>
        <v>13.833421987940131</v>
      </c>
      <c r="AS44" s="20">
        <f t="shared" si="38"/>
        <v>-5.0029055647105469</v>
      </c>
      <c r="AT44" s="20">
        <f t="shared" si="38"/>
        <v>0.48514162070498745</v>
      </c>
      <c r="AU44" s="20">
        <f t="shared" si="38"/>
        <v>3.2637066131229187</v>
      </c>
      <c r="AV44" s="20">
        <f t="shared" si="38"/>
        <v>1.2856403944186079</v>
      </c>
      <c r="AW44" s="20">
        <f t="shared" si="38"/>
        <v>2.9006984088697063</v>
      </c>
      <c r="AX44" s="20">
        <f t="shared" si="38"/>
        <v>-6.6347212137712557</v>
      </c>
      <c r="AY44" s="20">
        <f t="shared" si="38"/>
        <v>-25.727020568781732</v>
      </c>
      <c r="AZ44" s="20">
        <f t="shared" si="38"/>
        <v>-14.874885241263735</v>
      </c>
      <c r="BA44" s="20">
        <f t="shared" si="38"/>
        <v>-15.766160672074969</v>
      </c>
      <c r="BB44" s="20">
        <f t="shared" si="38"/>
        <v>-9.0971528195677891</v>
      </c>
      <c r="BC44" s="20">
        <f t="shared" si="38"/>
        <v>-17.284146240903851</v>
      </c>
      <c r="BD44" s="20">
        <f t="shared" si="38"/>
        <v>-13.797469433208143</v>
      </c>
      <c r="BE44" s="20">
        <f t="shared" si="38"/>
        <v>-13.726682557167823</v>
      </c>
      <c r="BF44" s="20">
        <f t="shared" si="38"/>
        <v>-9.0489437725283182</v>
      </c>
      <c r="BG44" s="20">
        <f t="shared" si="38"/>
        <v>-6.3177683143494257</v>
      </c>
      <c r="BH44" s="20">
        <f t="shared" ref="BH44:CM44" si="39">100*((BH12/BG12)^4-1)</f>
        <v>-2.9170542366320884</v>
      </c>
      <c r="BI44" s="20">
        <f t="shared" si="39"/>
        <v>0.91742518756923186</v>
      </c>
      <c r="BJ44" s="20">
        <f t="shared" si="39"/>
        <v>8.9516132355144542</v>
      </c>
      <c r="BK44" s="20">
        <f t="shared" si="39"/>
        <v>10.670024705356429</v>
      </c>
      <c r="BL44" s="20">
        <f t="shared" si="39"/>
        <v>9.6915451158978261</v>
      </c>
      <c r="BM44" s="20">
        <f t="shared" si="39"/>
        <v>-16.701510486412385</v>
      </c>
      <c r="BN44" s="20">
        <f t="shared" si="39"/>
        <v>49.78668586390598</v>
      </c>
      <c r="BO44" s="20">
        <f t="shared" si="39"/>
        <v>10.446306877341405</v>
      </c>
      <c r="BP44" s="20">
        <f t="shared" si="39"/>
        <v>4.3883811921126226</v>
      </c>
      <c r="BQ44" s="20">
        <f t="shared" si="39"/>
        <v>9.8594543107186858</v>
      </c>
      <c r="BR44" s="20">
        <f t="shared" si="39"/>
        <v>11.051718565231639</v>
      </c>
      <c r="BS44" s="20">
        <f t="shared" si="39"/>
        <v>8.9704859878693597</v>
      </c>
      <c r="BT44" s="20">
        <f t="shared" si="39"/>
        <v>5.7247346455399972</v>
      </c>
      <c r="BU44" s="20">
        <f t="shared" si="39"/>
        <v>10.944092697296238</v>
      </c>
      <c r="BV44" s="20">
        <f t="shared" si="39"/>
        <v>8.7900657731556198</v>
      </c>
      <c r="BW44" s="20">
        <f t="shared" si="39"/>
        <v>6.8024185138048088</v>
      </c>
      <c r="BX44" s="20">
        <f t="shared" si="39"/>
        <v>1.8537530886751918</v>
      </c>
      <c r="BY44" s="20">
        <f t="shared" si="39"/>
        <v>6.1337419794828651</v>
      </c>
      <c r="BZ44" s="20">
        <f t="shared" si="39"/>
        <v>-33.342788480248664</v>
      </c>
      <c r="CA44" s="20">
        <f t="shared" si="39"/>
        <v>47.088159329121005</v>
      </c>
      <c r="CB44" s="20">
        <f t="shared" si="39"/>
        <v>-8.6140892930380968</v>
      </c>
      <c r="CC44" s="20">
        <f t="shared" si="39"/>
        <v>-4.6407254541037553</v>
      </c>
      <c r="CD44" s="20">
        <f t="shared" si="39"/>
        <v>-3.8691493879507544</v>
      </c>
      <c r="CE44" s="20">
        <f t="shared" si="39"/>
        <v>-2.3920318797774676</v>
      </c>
      <c r="CF44" s="20">
        <f t="shared" si="39"/>
        <v>-3.0859219487279765</v>
      </c>
      <c r="CG44" s="20">
        <f t="shared" si="39"/>
        <v>1.7597466212052604</v>
      </c>
      <c r="CH44" s="20">
        <f t="shared" si="39"/>
        <v>3.5269999691472043</v>
      </c>
      <c r="CI44" s="20">
        <f t="shared" si="39"/>
        <v>6.3584764353281198</v>
      </c>
      <c r="CJ44" s="20">
        <f t="shared" si="39"/>
        <v>11.142655129567602</v>
      </c>
      <c r="CK44" s="20">
        <f t="shared" si="39"/>
        <v>16.48774796635777</v>
      </c>
      <c r="CL44" s="20">
        <f t="shared" si="39"/>
        <v>9.393930504228587</v>
      </c>
      <c r="CM44" s="20">
        <f t="shared" si="39"/>
        <v>5.5641839632080803</v>
      </c>
      <c r="CN44" s="20">
        <f t="shared" ref="CN44:DS44" si="40">100*((CN12/CM12)^4-1)</f>
        <v>6.1291242788356959</v>
      </c>
      <c r="CO44" s="20">
        <f t="shared" si="40"/>
        <v>11.026714319393838</v>
      </c>
      <c r="CP44" s="20">
        <f t="shared" si="40"/>
        <v>4.4987417054277223</v>
      </c>
      <c r="CQ44" s="20">
        <f t="shared" si="40"/>
        <v>1.0250694239489766</v>
      </c>
      <c r="CR44" s="20">
        <f t="shared" si="40"/>
        <v>-1.5910006465109872</v>
      </c>
      <c r="CS44" s="20">
        <f t="shared" si="40"/>
        <v>-1.4529362683682434</v>
      </c>
      <c r="CT44" s="20">
        <f t="shared" si="40"/>
        <v>-5.8775546612223506</v>
      </c>
      <c r="CU44" s="20">
        <f t="shared" si="40"/>
        <v>-3.5251748744617672</v>
      </c>
      <c r="CV44" s="20">
        <f t="shared" si="40"/>
        <v>-0.59947377084084152</v>
      </c>
      <c r="CW44" s="20">
        <f t="shared" si="40"/>
        <v>2.5819822799315828</v>
      </c>
      <c r="CX44" s="20">
        <f t="shared" si="40"/>
        <v>-2.5169939423530741</v>
      </c>
      <c r="CY44" s="20">
        <f t="shared" si="40"/>
        <v>-1.3470340956026061</v>
      </c>
      <c r="CZ44" s="20">
        <f t="shared" si="40"/>
        <v>-0.75258367519035474</v>
      </c>
      <c r="DA44" s="20">
        <f t="shared" si="40"/>
        <v>1.5208852700886455</v>
      </c>
      <c r="DB44" s="20">
        <f t="shared" si="40"/>
        <v>-4.0061650915575004</v>
      </c>
      <c r="DC44" s="20">
        <f t="shared" si="40"/>
        <v>-2.5625199212305216</v>
      </c>
      <c r="DD44" s="20">
        <f t="shared" si="40"/>
        <v>-4.3692714442319929</v>
      </c>
      <c r="DE44" s="20">
        <f t="shared" si="40"/>
        <v>-6.3495400348377746</v>
      </c>
      <c r="DF44" s="20">
        <f t="shared" si="40"/>
        <v>-11.87247197742346</v>
      </c>
      <c r="DG44" s="20">
        <f t="shared" si="40"/>
        <v>-6.1897916723219986</v>
      </c>
      <c r="DH44" s="20">
        <f t="shared" si="40"/>
        <v>-8.315308331412897</v>
      </c>
      <c r="DI44" s="20">
        <f t="shared" si="40"/>
        <v>-8.964538670156962</v>
      </c>
      <c r="DJ44" s="20">
        <f t="shared" si="40"/>
        <v>-6.7343712098734692</v>
      </c>
      <c r="DK44" s="20">
        <f t="shared" si="40"/>
        <v>1.9481384962902082</v>
      </c>
      <c r="DL44" s="20">
        <f t="shared" si="40"/>
        <v>3.1870020339953564</v>
      </c>
      <c r="DM44" s="20">
        <f t="shared" si="40"/>
        <v>8.0443766200914979</v>
      </c>
      <c r="DN44" s="20">
        <f t="shared" si="40"/>
        <v>7.3460917647671709</v>
      </c>
      <c r="DO44" s="20">
        <f t="shared" si="40"/>
        <v>5.810475799547965</v>
      </c>
      <c r="DP44" s="20">
        <f t="shared" si="40"/>
        <v>5.5554210511906676</v>
      </c>
      <c r="DQ44" s="20">
        <f t="shared" si="40"/>
        <v>4.1308381431432117</v>
      </c>
      <c r="DR44" s="20">
        <f t="shared" si="40"/>
        <v>-2.55272036460511</v>
      </c>
      <c r="DS44" s="20">
        <f t="shared" si="40"/>
        <v>0.16223886344033378</v>
      </c>
      <c r="DT44" s="20">
        <f t="shared" ref="DT44:EY44" si="41">100*((DT12/DS12)^4-1)</f>
        <v>-22.183247055073462</v>
      </c>
      <c r="DU44" s="20">
        <f t="shared" si="41"/>
        <v>-27.626916404114333</v>
      </c>
      <c r="DV44" s="20">
        <f t="shared" si="41"/>
        <v>-24.944676331358906</v>
      </c>
      <c r="DW44" s="20">
        <f t="shared" si="41"/>
        <v>-14.958591892506812</v>
      </c>
      <c r="DX44" s="20">
        <f t="shared" si="41"/>
        <v>-7.5226027855612614</v>
      </c>
      <c r="DY44" s="20">
        <f t="shared" si="41"/>
        <v>-1.0629722299704936</v>
      </c>
      <c r="DZ44" s="20">
        <f t="shared" si="41"/>
        <v>5.0140294050138312</v>
      </c>
      <c r="EA44" s="20">
        <f t="shared" si="41"/>
        <v>6.4949478143941031</v>
      </c>
      <c r="EB44" s="20">
        <f t="shared" si="41"/>
        <v>8.5881611676647438</v>
      </c>
      <c r="EC44" s="20">
        <f t="shared" si="41"/>
        <v>17.795189094850361</v>
      </c>
      <c r="ED44" s="20">
        <f t="shared" si="41"/>
        <v>7.4396920831241831</v>
      </c>
      <c r="EE44" s="20">
        <f t="shared" si="41"/>
        <v>1.5466122077040678</v>
      </c>
      <c r="EF44" s="19">
        <f t="shared" si="41"/>
        <v>5.4655929283000892</v>
      </c>
      <c r="EG44" s="19">
        <f t="shared" si="41"/>
        <v>5.0726848201379182</v>
      </c>
      <c r="EH44" s="19">
        <f t="shared" si="41"/>
        <v>4.1881575666391946</v>
      </c>
      <c r="EI44" s="19">
        <f t="shared" si="41"/>
        <v>3.2674594204567864</v>
      </c>
      <c r="EJ44" s="19">
        <f t="shared" si="41"/>
        <v>2.94924985037337</v>
      </c>
      <c r="EK44" s="19">
        <f t="shared" si="41"/>
        <v>2.2159022235443748</v>
      </c>
      <c r="EL44" s="19">
        <f t="shared" si="41"/>
        <v>1.9159506772493229</v>
      </c>
      <c r="EM44" s="19">
        <f t="shared" si="41"/>
        <v>1.700250921435642</v>
      </c>
      <c r="EN44" s="19">
        <f t="shared" si="41"/>
        <v>1.6573787668505036</v>
      </c>
      <c r="EO44" s="19">
        <f t="shared" si="41"/>
        <v>1.5570735403997338</v>
      </c>
      <c r="EP44" s="19">
        <f t="shared" si="41"/>
        <v>1.3895018287996441</v>
      </c>
      <c r="EQ44" s="19">
        <f t="shared" si="41"/>
        <v>1.4140331148727148</v>
      </c>
      <c r="ER44" s="19">
        <f t="shared" si="41"/>
        <v>1.2616443302136737</v>
      </c>
      <c r="ES44" s="19">
        <f t="shared" si="41"/>
        <v>1.1543697584206924</v>
      </c>
      <c r="ET44" s="19">
        <f t="shared" si="41"/>
        <v>1.0862956099694898</v>
      </c>
      <c r="EU44" s="19">
        <f t="shared" si="41"/>
        <v>1.0035633213209438</v>
      </c>
      <c r="EV44" s="19">
        <f t="shared" si="41"/>
        <v>0.9034641208935934</v>
      </c>
      <c r="EW44" s="19">
        <f t="shared" si="41"/>
        <v>0.77225848424684607</v>
      </c>
      <c r="EX44" s="19">
        <f t="shared" si="41"/>
        <v>0.71456749256537666</v>
      </c>
      <c r="EY44" s="19">
        <f t="shared" si="41"/>
        <v>0.67595702846223737</v>
      </c>
      <c r="EZ44" s="19">
        <f t="shared" ref="EZ44:FF44" si="42">100*((EZ12/EY12)^4-1)</f>
        <v>0.73274337238824483</v>
      </c>
      <c r="FA44" s="19">
        <f t="shared" si="42"/>
        <v>0.68871415184408313</v>
      </c>
      <c r="FB44" s="19">
        <f t="shared" si="42"/>
        <v>0.60598328424512626</v>
      </c>
      <c r="FC44" s="19">
        <f t="shared" si="42"/>
        <v>0.62648359093400163</v>
      </c>
      <c r="FD44" s="19">
        <f t="shared" si="42"/>
        <v>0.55799177640090125</v>
      </c>
      <c r="FE44" s="19">
        <f t="shared" si="42"/>
        <v>0.22032301879204574</v>
      </c>
      <c r="FF44" s="19">
        <f t="shared" si="42"/>
        <v>0.19830463523071717</v>
      </c>
    </row>
    <row r="45" spans="1:162" x14ac:dyDescent="0.2">
      <c r="B45" t="str">
        <f t="shared" si="6"/>
        <v xml:space="preserve"> Services providing</v>
      </c>
      <c r="C45" s="20"/>
      <c r="D45" s="20">
        <f t="shared" ref="D45:AA45" si="43">100*((D13/C13)^4-1)</f>
        <v>4.4405647330375553</v>
      </c>
      <c r="E45" s="20">
        <f t="shared" si="43"/>
        <v>4.2094401611894261</v>
      </c>
      <c r="F45" s="20">
        <f t="shared" si="43"/>
        <v>8.8817841970012523E-14</v>
      </c>
      <c r="G45" s="20">
        <f t="shared" si="43"/>
        <v>-0.111250163065435</v>
      </c>
      <c r="H45" s="20">
        <f t="shared" si="43"/>
        <v>2.2937331011140927</v>
      </c>
      <c r="I45" s="20">
        <f t="shared" si="43"/>
        <v>1.1115856603812313</v>
      </c>
      <c r="J45" s="20">
        <f t="shared" si="43"/>
        <v>1.2198603522192153</v>
      </c>
      <c r="K45" s="20">
        <f t="shared" si="43"/>
        <v>4.5080535335312977</v>
      </c>
      <c r="L45" s="20">
        <f t="shared" si="43"/>
        <v>0.65471332514275282</v>
      </c>
      <c r="M45" s="20">
        <f t="shared" si="43"/>
        <v>-0.20167148271471591</v>
      </c>
      <c r="N45" s="20">
        <f t="shared" si="43"/>
        <v>3.8442032348870558</v>
      </c>
      <c r="O45" s="20">
        <f t="shared" si="43"/>
        <v>3.7127007296287262</v>
      </c>
      <c r="P45" s="20">
        <f t="shared" si="43"/>
        <v>3.5376373188592991</v>
      </c>
      <c r="Q45" s="20">
        <f t="shared" si="43"/>
        <v>6.327023416900257</v>
      </c>
      <c r="R45" s="20">
        <f t="shared" si="43"/>
        <v>-2.9440049230968879</v>
      </c>
      <c r="S45" s="20">
        <f t="shared" si="43"/>
        <v>4.4360690980250306</v>
      </c>
      <c r="T45" s="20">
        <f t="shared" si="43"/>
        <v>2.8183125881737103</v>
      </c>
      <c r="U45" s="20">
        <f t="shared" si="43"/>
        <v>1.794575096053963</v>
      </c>
      <c r="V45" s="20">
        <f t="shared" si="43"/>
        <v>5.2788649214126515</v>
      </c>
      <c r="W45" s="20">
        <f t="shared" si="43"/>
        <v>3.0163358349652336</v>
      </c>
      <c r="X45" s="20">
        <f t="shared" si="43"/>
        <v>1.0967895463439126</v>
      </c>
      <c r="Y45" s="20">
        <f t="shared" si="43"/>
        <v>2.882985471836963</v>
      </c>
      <c r="Z45" s="20">
        <f t="shared" si="43"/>
        <v>4.3677857100978823</v>
      </c>
      <c r="AA45" s="20">
        <f t="shared" si="43"/>
        <v>4.7573293233490466</v>
      </c>
      <c r="AB45" s="20">
        <f t="shared" ref="AB45:BG45" si="44">100*((AB13/AA13)^4-1)</f>
        <v>1.934546016320815</v>
      </c>
      <c r="AC45" s="20">
        <f t="shared" si="44"/>
        <v>3.4938575929652105</v>
      </c>
      <c r="AD45" s="20">
        <f t="shared" si="44"/>
        <v>5.6932465858653192</v>
      </c>
      <c r="AE45" s="20">
        <f t="shared" si="44"/>
        <v>2.5707212250008826</v>
      </c>
      <c r="AF45" s="20">
        <f t="shared" si="44"/>
        <v>7.4538607160945514</v>
      </c>
      <c r="AG45" s="20">
        <f t="shared" si="44"/>
        <v>2.8589669193741951</v>
      </c>
      <c r="AH45" s="20">
        <f t="shared" si="44"/>
        <v>4.7825435137573535</v>
      </c>
      <c r="AI45" s="20">
        <f t="shared" si="44"/>
        <v>4.2701483480955593</v>
      </c>
      <c r="AJ45" s="20">
        <f t="shared" si="44"/>
        <v>5.355301428130943</v>
      </c>
      <c r="AK45" s="20">
        <f t="shared" si="44"/>
        <v>3.9475104288163365</v>
      </c>
      <c r="AL45" s="20">
        <f t="shared" si="44"/>
        <v>4.4654564692039544</v>
      </c>
      <c r="AM45" s="20">
        <f t="shared" si="44"/>
        <v>4.0447980387808391</v>
      </c>
      <c r="AN45" s="20">
        <f t="shared" si="44"/>
        <v>2.8320351836667701</v>
      </c>
      <c r="AO45" s="20">
        <f t="shared" si="44"/>
        <v>5.5559819100757135</v>
      </c>
      <c r="AP45" s="20">
        <f t="shared" si="44"/>
        <v>4.3315083571602075</v>
      </c>
      <c r="AQ45" s="20">
        <f t="shared" si="44"/>
        <v>4.4450516928050021</v>
      </c>
      <c r="AR45" s="20">
        <f t="shared" si="44"/>
        <v>1.8991694907727785</v>
      </c>
      <c r="AS45" s="20">
        <f t="shared" si="44"/>
        <v>2.881224458752607</v>
      </c>
      <c r="AT45" s="20">
        <f t="shared" si="44"/>
        <v>2.6347655809082271</v>
      </c>
      <c r="AU45" s="20">
        <f t="shared" si="44"/>
        <v>-1.71317020218692</v>
      </c>
      <c r="AV45" s="20">
        <f t="shared" si="44"/>
        <v>-2.1443233403130257</v>
      </c>
      <c r="AW45" s="20">
        <f t="shared" si="44"/>
        <v>-4.0616643588643804</v>
      </c>
      <c r="AX45" s="20">
        <f t="shared" si="44"/>
        <v>-4.7993930659056216</v>
      </c>
      <c r="AY45" s="20">
        <f t="shared" si="44"/>
        <v>-2.5805091457359874</v>
      </c>
      <c r="AZ45" s="20">
        <f t="shared" si="44"/>
        <v>-0.95908194008643699</v>
      </c>
      <c r="BA45" s="20">
        <f t="shared" si="44"/>
        <v>2.9508417280092347</v>
      </c>
      <c r="BB45" s="20">
        <f t="shared" si="44"/>
        <v>0</v>
      </c>
      <c r="BC45" s="20">
        <f t="shared" si="44"/>
        <v>0.87693746775141523</v>
      </c>
      <c r="BD45" s="20">
        <f t="shared" si="44"/>
        <v>-0.52465158445816895</v>
      </c>
      <c r="BE45" s="20">
        <f t="shared" si="44"/>
        <v>0.62353669334274109</v>
      </c>
      <c r="BF45" s="20">
        <f t="shared" si="44"/>
        <v>1.4048565378986577</v>
      </c>
      <c r="BG45" s="20">
        <f t="shared" si="44"/>
        <v>0.11908304724956853</v>
      </c>
      <c r="BH45" s="20">
        <f t="shared" ref="BH45:CM45" si="45">100*((BH13/BG13)^4-1)</f>
        <v>2.1349853433144217</v>
      </c>
      <c r="BI45" s="20">
        <f t="shared" si="45"/>
        <v>0.95030960396425002</v>
      </c>
      <c r="BJ45" s="20">
        <f t="shared" si="45"/>
        <v>2.1305922555631351</v>
      </c>
      <c r="BK45" s="20">
        <f t="shared" si="45"/>
        <v>1.3221400127533256</v>
      </c>
      <c r="BL45" s="20">
        <f t="shared" si="45"/>
        <v>2.6724322932578204</v>
      </c>
      <c r="BM45" s="20">
        <f t="shared" si="45"/>
        <v>2.975348878809414</v>
      </c>
      <c r="BN45" s="20">
        <f t="shared" si="45"/>
        <v>2.3528405940198338</v>
      </c>
      <c r="BO45" s="20">
        <f t="shared" si="45"/>
        <v>2.1290005816316571</v>
      </c>
      <c r="BP45" s="20">
        <f t="shared" si="45"/>
        <v>2.3150722607296004</v>
      </c>
      <c r="BQ45" s="20">
        <f t="shared" si="45"/>
        <v>2.3479564508750217</v>
      </c>
      <c r="BR45" s="20">
        <f t="shared" si="45"/>
        <v>1.9901302245391328</v>
      </c>
      <c r="BS45" s="20">
        <f t="shared" si="45"/>
        <v>3.6086276303318288</v>
      </c>
      <c r="BT45" s="20">
        <f t="shared" si="45"/>
        <v>2.0417808059139952</v>
      </c>
      <c r="BU45" s="20">
        <f t="shared" si="45"/>
        <v>2.2227268899065455</v>
      </c>
      <c r="BV45" s="20">
        <f t="shared" si="45"/>
        <v>2.6703772683013716</v>
      </c>
      <c r="BW45" s="20">
        <f t="shared" si="45"/>
        <v>3.133457448082333</v>
      </c>
      <c r="BX45" s="20">
        <f t="shared" si="45"/>
        <v>0.40244133488533951</v>
      </c>
      <c r="BY45" s="20">
        <f t="shared" si="45"/>
        <v>1.6264044603421013</v>
      </c>
      <c r="BZ45" s="20">
        <f t="shared" si="45"/>
        <v>-3.5605982854360785</v>
      </c>
      <c r="CA45" s="20">
        <f t="shared" si="45"/>
        <v>-5.4148848828377787</v>
      </c>
      <c r="CB45" s="20">
        <f t="shared" si="45"/>
        <v>-6.4078893600890918</v>
      </c>
      <c r="CC45" s="20">
        <f t="shared" si="45"/>
        <v>-2.7479059894376268</v>
      </c>
      <c r="CD45" s="20">
        <f t="shared" si="45"/>
        <v>-1.2842733231640868</v>
      </c>
      <c r="CE45" s="20">
        <f t="shared" si="45"/>
        <v>-1.052012178943118</v>
      </c>
      <c r="CF45" s="20">
        <f t="shared" si="45"/>
        <v>2.6448275784266562</v>
      </c>
      <c r="CG45" s="20">
        <f t="shared" si="45"/>
        <v>0.74874173414345435</v>
      </c>
      <c r="CH45" s="20">
        <f t="shared" si="45"/>
        <v>2.6225126289234124</v>
      </c>
      <c r="CI45" s="20">
        <f t="shared" si="45"/>
        <v>1.2511295638712117</v>
      </c>
      <c r="CJ45" s="20">
        <f t="shared" si="45"/>
        <v>2.1874367272472828</v>
      </c>
      <c r="CK45" s="20">
        <f t="shared" si="45"/>
        <v>1.2966157462485528</v>
      </c>
      <c r="CL45" s="20">
        <f t="shared" si="45"/>
        <v>1.7746835997854982</v>
      </c>
      <c r="CM45" s="20">
        <f t="shared" si="45"/>
        <v>2.2711185871943762</v>
      </c>
      <c r="CN45" s="20">
        <f t="shared" ref="CN45:DS45" si="46">100*((CN13/CM13)^4-1)</f>
        <v>3.1992149352615629</v>
      </c>
      <c r="CO45" s="20">
        <f t="shared" si="46"/>
        <v>1.1045842599642919</v>
      </c>
      <c r="CP45" s="20">
        <f t="shared" si="46"/>
        <v>3.3541690985637862</v>
      </c>
      <c r="CQ45" s="20">
        <f t="shared" si="46"/>
        <v>2.5556427870903509</v>
      </c>
      <c r="CR45" s="20">
        <f t="shared" si="46"/>
        <v>2.7031349296424256</v>
      </c>
      <c r="CS45" s="20">
        <f t="shared" si="46"/>
        <v>2.5440539573429177</v>
      </c>
      <c r="CT45" s="20">
        <f t="shared" si="46"/>
        <v>3.8804451347813629</v>
      </c>
      <c r="CU45" s="20">
        <f t="shared" si="46"/>
        <v>2.9523780781326447</v>
      </c>
      <c r="CV45" s="20">
        <f t="shared" si="46"/>
        <v>1.1269552021431206</v>
      </c>
      <c r="CW45" s="20">
        <f t="shared" si="46"/>
        <v>4.42353435621059</v>
      </c>
      <c r="CX45" s="20">
        <f t="shared" si="46"/>
        <v>1.9410394088352545</v>
      </c>
      <c r="CY45" s="20">
        <f t="shared" si="46"/>
        <v>2.7516720424357155</v>
      </c>
      <c r="CZ45" s="20">
        <f t="shared" si="46"/>
        <v>3.7082112774440956</v>
      </c>
      <c r="DA45" s="20">
        <f t="shared" si="46"/>
        <v>4.2116186303249314</v>
      </c>
      <c r="DB45" s="20">
        <f t="shared" si="46"/>
        <v>2.9537590216416554</v>
      </c>
      <c r="DC45" s="20">
        <f t="shared" si="46"/>
        <v>3.5079582139221577</v>
      </c>
      <c r="DD45" s="20">
        <f t="shared" si="46"/>
        <v>4.4037464249808034</v>
      </c>
      <c r="DE45" s="20">
        <f t="shared" si="46"/>
        <v>3.3603531019672728</v>
      </c>
      <c r="DF45" s="20">
        <f t="shared" si="46"/>
        <v>2.5869190892634286</v>
      </c>
      <c r="DG45" s="20">
        <f t="shared" si="46"/>
        <v>3.0180740932030714</v>
      </c>
      <c r="DH45" s="20">
        <f t="shared" si="46"/>
        <v>4.171317912918493</v>
      </c>
      <c r="DI45" s="20">
        <f t="shared" si="46"/>
        <v>2.5439991403764406</v>
      </c>
      <c r="DJ45" s="20">
        <f t="shared" si="46"/>
        <v>1.8372223319810033</v>
      </c>
      <c r="DK45" s="20">
        <f t="shared" si="46"/>
        <v>3.0934980416737812</v>
      </c>
      <c r="DL45" s="20">
        <f t="shared" si="46"/>
        <v>1.5261780821504312</v>
      </c>
      <c r="DM45" s="20">
        <f t="shared" si="46"/>
        <v>1.8079472322450663</v>
      </c>
      <c r="DN45" s="20">
        <f t="shared" si="46"/>
        <v>1.7351183076010468</v>
      </c>
      <c r="DO45" s="20">
        <f t="shared" si="46"/>
        <v>1.9117425827591461</v>
      </c>
      <c r="DP45" s="20">
        <f t="shared" si="46"/>
        <v>3.3404070780900685</v>
      </c>
      <c r="DQ45" s="20">
        <f t="shared" si="46"/>
        <v>3.8558588259045568</v>
      </c>
      <c r="DR45" s="20">
        <f t="shared" si="46"/>
        <v>1.2401846027184416</v>
      </c>
      <c r="DS45" s="20">
        <f t="shared" si="46"/>
        <v>1.4778294091846611</v>
      </c>
      <c r="DT45" s="20">
        <f t="shared" ref="DT45:EY45" si="47">100*((DT13/DS13)^4-1)</f>
        <v>-38.834970975924087</v>
      </c>
      <c r="DU45" s="20">
        <f t="shared" si="47"/>
        <v>15.733789410434262</v>
      </c>
      <c r="DV45" s="20">
        <f t="shared" si="47"/>
        <v>4.0908231461896705</v>
      </c>
      <c r="DW45" s="20">
        <f t="shared" si="47"/>
        <v>0.52468912834069403</v>
      </c>
      <c r="DX45" s="20">
        <f t="shared" si="47"/>
        <v>7.2042096956206558</v>
      </c>
      <c r="DY45" s="20">
        <f t="shared" si="47"/>
        <v>10.1588086158084</v>
      </c>
      <c r="DZ45" s="20">
        <f t="shared" si="47"/>
        <v>7.6726650865714729</v>
      </c>
      <c r="EA45" s="20">
        <f t="shared" si="47"/>
        <v>2.2392414478062728</v>
      </c>
      <c r="EB45" s="20">
        <f t="shared" si="47"/>
        <v>3.8844493072908826</v>
      </c>
      <c r="EC45" s="20">
        <f t="shared" si="47"/>
        <v>4.9310907469798826</v>
      </c>
      <c r="ED45" s="20">
        <f t="shared" si="47"/>
        <v>-0.78204391009973895</v>
      </c>
      <c r="EE45" s="20">
        <f t="shared" si="47"/>
        <v>2.7434642375265383</v>
      </c>
      <c r="EF45" s="19">
        <f t="shared" si="47"/>
        <v>1.3606905670396241</v>
      </c>
      <c r="EG45" s="19">
        <f t="shared" si="47"/>
        <v>-4.0520605837338071</v>
      </c>
      <c r="EH45" s="19">
        <f t="shared" si="47"/>
        <v>-4.3819136398580483</v>
      </c>
      <c r="EI45" s="19">
        <f t="shared" si="47"/>
        <v>-4.1507158892363671</v>
      </c>
      <c r="EJ45" s="19">
        <f t="shared" si="47"/>
        <v>-2.4478260781805816</v>
      </c>
      <c r="EK45" s="19">
        <f t="shared" si="47"/>
        <v>-0.75608846985641964</v>
      </c>
      <c r="EL45" s="19">
        <f t="shared" si="47"/>
        <v>-0.31225328574850941</v>
      </c>
      <c r="EM45" s="19">
        <f t="shared" si="47"/>
        <v>-0.69738489966185702</v>
      </c>
      <c r="EN45" s="19">
        <f t="shared" si="47"/>
        <v>-0.23957978935851276</v>
      </c>
      <c r="EO45" s="19">
        <f t="shared" si="47"/>
        <v>0.53918967344057656</v>
      </c>
      <c r="EP45" s="19">
        <f t="shared" si="47"/>
        <v>0.55557191056860855</v>
      </c>
      <c r="EQ45" s="19">
        <f t="shared" si="47"/>
        <v>0.94997336195707938</v>
      </c>
      <c r="ER45" s="19">
        <f t="shared" si="47"/>
        <v>1.1649767542655454</v>
      </c>
      <c r="ES45" s="19">
        <f t="shared" si="47"/>
        <v>0.99341138224113834</v>
      </c>
      <c r="ET45" s="19">
        <f t="shared" si="47"/>
        <v>1.4696690122594447</v>
      </c>
      <c r="EU45" s="19">
        <f t="shared" si="47"/>
        <v>1.8679179074377217</v>
      </c>
      <c r="EV45" s="19">
        <f t="shared" si="47"/>
        <v>1.9986301484520963</v>
      </c>
      <c r="EW45" s="19">
        <f t="shared" si="47"/>
        <v>2.0568867148227143</v>
      </c>
      <c r="EX45" s="19">
        <f t="shared" si="47"/>
        <v>2.6632929167679675</v>
      </c>
      <c r="EY45" s="19">
        <f t="shared" si="47"/>
        <v>2.9242685407159019</v>
      </c>
      <c r="EZ45" s="19">
        <f t="shared" ref="EZ45:FF45" si="48">100*((EZ13/EY13)^4-1)</f>
        <v>2.9656390140202715</v>
      </c>
      <c r="FA45" s="19">
        <f t="shared" si="48"/>
        <v>2.9238046918857119</v>
      </c>
      <c r="FB45" s="19">
        <f t="shared" si="48"/>
        <v>2.7586665290843637</v>
      </c>
      <c r="FC45" s="19">
        <f t="shared" si="48"/>
        <v>2.7120342663429442</v>
      </c>
      <c r="FD45" s="19">
        <f t="shared" si="48"/>
        <v>2.5645947191025531</v>
      </c>
      <c r="FE45" s="19">
        <f t="shared" si="48"/>
        <v>2.5426354570597276</v>
      </c>
      <c r="FF45" s="19">
        <f t="shared" si="48"/>
        <v>2.3788804349328396</v>
      </c>
    </row>
    <row r="46" spans="1:162" x14ac:dyDescent="0.2">
      <c r="B46" t="str">
        <f t="shared" si="6"/>
        <v xml:space="preserve">   Wholesale and retail trade</v>
      </c>
      <c r="C46" s="20"/>
      <c r="D46" s="20">
        <f t="shared" ref="D46:AA46" si="49">100*((D14/C14)^4-1)</f>
        <v>0.83403965257975443</v>
      </c>
      <c r="E46" s="20">
        <f t="shared" si="49"/>
        <v>1.4408716676422406</v>
      </c>
      <c r="F46" s="20">
        <f t="shared" si="49"/>
        <v>4.3534222568700764</v>
      </c>
      <c r="G46" s="20">
        <f t="shared" si="49"/>
        <v>-8.072151416934382</v>
      </c>
      <c r="H46" s="20">
        <f t="shared" si="49"/>
        <v>0.15197565648858991</v>
      </c>
      <c r="I46" s="20">
        <f t="shared" si="49"/>
        <v>-1.0585918169711217</v>
      </c>
      <c r="J46" s="20">
        <f t="shared" si="49"/>
        <v>-1.5136907666919774</v>
      </c>
      <c r="K46" s="20">
        <f t="shared" si="49"/>
        <v>4.1115810690431687</v>
      </c>
      <c r="L46" s="20">
        <f t="shared" si="49"/>
        <v>0.37875158844520307</v>
      </c>
      <c r="M46" s="20">
        <f t="shared" si="49"/>
        <v>-2.5447797599380984</v>
      </c>
      <c r="N46" s="20">
        <f t="shared" si="49"/>
        <v>0.83928963034507476</v>
      </c>
      <c r="O46" s="20">
        <f t="shared" si="49"/>
        <v>1.8341134866926678</v>
      </c>
      <c r="P46" s="20">
        <f t="shared" si="49"/>
        <v>1.2906732597288029</v>
      </c>
      <c r="Q46" s="20">
        <f t="shared" si="49"/>
        <v>7.9860859464736089</v>
      </c>
      <c r="R46" s="20">
        <f t="shared" si="49"/>
        <v>-6.5556905504039698</v>
      </c>
      <c r="S46" s="20">
        <f t="shared" si="49"/>
        <v>1.4354289414643562</v>
      </c>
      <c r="T46" s="20">
        <f t="shared" si="49"/>
        <v>1.9610957095067549</v>
      </c>
      <c r="U46" s="20">
        <f t="shared" si="49"/>
        <v>4.2386299875152966</v>
      </c>
      <c r="V46" s="20">
        <f t="shared" si="49"/>
        <v>1.3340560596149631</v>
      </c>
      <c r="W46" s="20">
        <f t="shared" si="49"/>
        <v>2.8975557382926675</v>
      </c>
      <c r="X46" s="20">
        <f t="shared" si="49"/>
        <v>2.3558717888604308</v>
      </c>
      <c r="Y46" s="20">
        <f t="shared" si="49"/>
        <v>4.2751117442374698</v>
      </c>
      <c r="Z46" s="20">
        <f t="shared" si="49"/>
        <v>3.6386404821169727</v>
      </c>
      <c r="AA46" s="20">
        <f t="shared" si="49"/>
        <v>6.4854061793476303</v>
      </c>
      <c r="AB46" s="20">
        <f t="shared" ref="AB46:BG46" si="50">100*((AB14/AA14)^4-1)</f>
        <v>3.1181225321752937</v>
      </c>
      <c r="AC46" s="20">
        <f t="shared" si="50"/>
        <v>1.9607259923867471</v>
      </c>
      <c r="AD46" s="20">
        <f t="shared" si="50"/>
        <v>3.2204678170899337</v>
      </c>
      <c r="AE46" s="20">
        <f t="shared" si="50"/>
        <v>-1.9755842218601605</v>
      </c>
      <c r="AF46" s="20">
        <f t="shared" si="50"/>
        <v>10.829513773616561</v>
      </c>
      <c r="AG46" s="20">
        <f t="shared" si="50"/>
        <v>3.3350335558242072</v>
      </c>
      <c r="AH46" s="20">
        <f t="shared" si="50"/>
        <v>6.9765658773049299</v>
      </c>
      <c r="AI46" s="20">
        <f t="shared" si="50"/>
        <v>-1.2398903908625414</v>
      </c>
      <c r="AJ46" s="20">
        <f t="shared" si="50"/>
        <v>5.0245794416985845</v>
      </c>
      <c r="AK46" s="20">
        <f t="shared" si="50"/>
        <v>3.6880722163273205</v>
      </c>
      <c r="AL46" s="20">
        <f t="shared" si="50"/>
        <v>7.4759607032582887</v>
      </c>
      <c r="AM46" s="20">
        <f t="shared" si="50"/>
        <v>1.782260424843396</v>
      </c>
      <c r="AN46" s="20">
        <f t="shared" si="50"/>
        <v>2.2216085199457725</v>
      </c>
      <c r="AO46" s="20">
        <f t="shared" si="50"/>
        <v>5.885510131232774</v>
      </c>
      <c r="AP46" s="20">
        <f t="shared" si="50"/>
        <v>5.6714782719033074</v>
      </c>
      <c r="AQ46" s="20">
        <f t="shared" si="50"/>
        <v>1.7770534397960835</v>
      </c>
      <c r="AR46" s="20">
        <f t="shared" si="50"/>
        <v>2.0765836806338811</v>
      </c>
      <c r="AS46" s="20">
        <f t="shared" si="50"/>
        <v>6.030908234251342E-2</v>
      </c>
      <c r="AT46" s="20">
        <f t="shared" si="50"/>
        <v>2.9252986178856411</v>
      </c>
      <c r="AU46" s="20">
        <f t="shared" si="50"/>
        <v>-3.3098936601575146</v>
      </c>
      <c r="AV46" s="20">
        <f t="shared" si="50"/>
        <v>-4.1001855313970825</v>
      </c>
      <c r="AW46" s="20">
        <f t="shared" si="50"/>
        <v>-7.0631280414286461</v>
      </c>
      <c r="AX46" s="20">
        <f t="shared" si="50"/>
        <v>-10.436038244821011</v>
      </c>
      <c r="AY46" s="20">
        <f t="shared" si="50"/>
        <v>-7.9265518960590313</v>
      </c>
      <c r="AZ46" s="20">
        <f t="shared" si="50"/>
        <v>-6.2991998228468908</v>
      </c>
      <c r="BA46" s="20">
        <f t="shared" si="50"/>
        <v>13.050560436594338</v>
      </c>
      <c r="BB46" s="20">
        <f t="shared" si="50"/>
        <v>-2.8603627642031504</v>
      </c>
      <c r="BC46" s="20">
        <f t="shared" si="50"/>
        <v>0.51880565635786802</v>
      </c>
      <c r="BD46" s="20">
        <f t="shared" si="50"/>
        <v>-2.4972753218612032</v>
      </c>
      <c r="BE46" s="20">
        <f t="shared" si="50"/>
        <v>1.1104653957692001</v>
      </c>
      <c r="BF46" s="20">
        <f t="shared" si="50"/>
        <v>0.19475771236656669</v>
      </c>
      <c r="BG46" s="20">
        <f t="shared" si="50"/>
        <v>-0.64682840927356988</v>
      </c>
      <c r="BH46" s="20">
        <f t="shared" ref="BH46:CM46" si="51">100*((BH14/BG14)^4-1)</f>
        <v>2.2265027943414895</v>
      </c>
      <c r="BI46" s="20">
        <f t="shared" si="51"/>
        <v>-0.25810601164540925</v>
      </c>
      <c r="BJ46" s="20">
        <f t="shared" si="51"/>
        <v>0.32354580069333672</v>
      </c>
      <c r="BK46" s="20">
        <f t="shared" si="51"/>
        <v>1.4936018904398773</v>
      </c>
      <c r="BL46" s="20">
        <f t="shared" si="51"/>
        <v>2.861142939890482</v>
      </c>
      <c r="BM46" s="20">
        <f t="shared" si="51"/>
        <v>2.9713742460483861</v>
      </c>
      <c r="BN46" s="20">
        <f t="shared" si="51"/>
        <v>2.561099796468147</v>
      </c>
      <c r="BO46" s="20">
        <f t="shared" si="51"/>
        <v>0.63170997610333401</v>
      </c>
      <c r="BP46" s="20">
        <f t="shared" si="51"/>
        <v>0.18890195447118785</v>
      </c>
      <c r="BQ46" s="20">
        <f t="shared" si="51"/>
        <v>0.56724036493014385</v>
      </c>
      <c r="BR46" s="20">
        <f t="shared" si="51"/>
        <v>6.281900081224201E-2</v>
      </c>
      <c r="BS46" s="20">
        <f t="shared" si="51"/>
        <v>4.4685916773615553</v>
      </c>
      <c r="BT46" s="20">
        <f t="shared" si="51"/>
        <v>1.0600889567500493</v>
      </c>
      <c r="BU46" s="20">
        <f t="shared" si="51"/>
        <v>1.934270496028323</v>
      </c>
      <c r="BV46" s="20">
        <f t="shared" si="51"/>
        <v>2.488991148687969</v>
      </c>
      <c r="BW46" s="20">
        <f t="shared" si="51"/>
        <v>3.9796166071044636</v>
      </c>
      <c r="BX46" s="20">
        <f t="shared" si="51"/>
        <v>-3.5323191291179112</v>
      </c>
      <c r="BY46" s="20">
        <f t="shared" si="51"/>
        <v>6.1241673165945976E-2</v>
      </c>
      <c r="BZ46" s="20">
        <f t="shared" si="51"/>
        <v>-6.9724386038378272</v>
      </c>
      <c r="CA46" s="20">
        <f t="shared" si="51"/>
        <v>-10.470347226850462</v>
      </c>
      <c r="CB46" s="20">
        <f t="shared" si="51"/>
        <v>-9.5093896005203682</v>
      </c>
      <c r="CC46" s="20">
        <f t="shared" si="51"/>
        <v>-3.0524657282125944</v>
      </c>
      <c r="CD46" s="20">
        <f t="shared" si="51"/>
        <v>-4.5550528509140769</v>
      </c>
      <c r="CE46" s="20">
        <f t="shared" si="51"/>
        <v>-4.60751249477741</v>
      </c>
      <c r="CF46" s="20">
        <f t="shared" si="51"/>
        <v>1.2941509059913869</v>
      </c>
      <c r="CG46" s="20">
        <f t="shared" si="51"/>
        <v>-1.0767062114727888</v>
      </c>
      <c r="CH46" s="20">
        <f t="shared" si="51"/>
        <v>2.8068471547215923</v>
      </c>
      <c r="CI46" s="20">
        <f t="shared" si="51"/>
        <v>1.4204563322502528</v>
      </c>
      <c r="CJ46" s="20">
        <f t="shared" si="51"/>
        <v>1.5510121255381648</v>
      </c>
      <c r="CK46" s="20">
        <f t="shared" si="51"/>
        <v>0.26742421983068088</v>
      </c>
      <c r="CL46" s="20">
        <f t="shared" si="51"/>
        <v>0.26724555009827178</v>
      </c>
      <c r="CM46" s="20">
        <f t="shared" si="51"/>
        <v>1.8130991551617903</v>
      </c>
      <c r="CN46" s="20">
        <f t="shared" ref="CN46:DS46" si="52">100*((CN14/CM14)^4-1)</f>
        <v>3.4297026923876262</v>
      </c>
      <c r="CO46" s="20">
        <f t="shared" si="52"/>
        <v>2.3915236918792493</v>
      </c>
      <c r="CP46" s="20">
        <f t="shared" si="52"/>
        <v>2.5106145930639423</v>
      </c>
      <c r="CQ46" s="20">
        <f t="shared" si="52"/>
        <v>2.6938944563986489</v>
      </c>
      <c r="CR46" s="20">
        <f t="shared" si="52"/>
        <v>2.478278094327746</v>
      </c>
      <c r="CS46" s="20">
        <f t="shared" si="52"/>
        <v>3.1186750148163966</v>
      </c>
      <c r="CT46" s="20">
        <f t="shared" si="52"/>
        <v>4.6684836875505065</v>
      </c>
      <c r="CU46" s="20">
        <f t="shared" si="52"/>
        <v>0.88509022882095056</v>
      </c>
      <c r="CV46" s="20">
        <f t="shared" si="52"/>
        <v>-0.62725226064243023</v>
      </c>
      <c r="CW46" s="20">
        <f t="shared" si="52"/>
        <v>3.5087200488634895</v>
      </c>
      <c r="CX46" s="20">
        <f t="shared" si="52"/>
        <v>1.8861473731367262</v>
      </c>
      <c r="CY46" s="20">
        <f t="shared" si="52"/>
        <v>2.445603174226707</v>
      </c>
      <c r="CZ46" s="20">
        <f t="shared" si="52"/>
        <v>2.0539281670239884</v>
      </c>
      <c r="DA46" s="20">
        <f t="shared" si="52"/>
        <v>2.6687959466157762</v>
      </c>
      <c r="DB46" s="20">
        <f t="shared" si="52"/>
        <v>6.1064039134661741E-2</v>
      </c>
      <c r="DC46" s="20">
        <f t="shared" si="52"/>
        <v>-0.24393951139816128</v>
      </c>
      <c r="DD46" s="20">
        <f t="shared" si="52"/>
        <v>2.5278137166613757</v>
      </c>
      <c r="DE46" s="20">
        <f t="shared" si="52"/>
        <v>0.36468583966970947</v>
      </c>
      <c r="DF46" s="20">
        <f t="shared" si="52"/>
        <v>1.5247114051564647</v>
      </c>
      <c r="DG46" s="20">
        <f t="shared" si="52"/>
        <v>1.2137624758517873</v>
      </c>
      <c r="DH46" s="20">
        <f t="shared" si="52"/>
        <v>1.2100906110403153</v>
      </c>
      <c r="DI46" s="20">
        <f t="shared" si="52"/>
        <v>0.36079337998653482</v>
      </c>
      <c r="DJ46" s="20">
        <f t="shared" si="52"/>
        <v>-0.11994001649722197</v>
      </c>
      <c r="DK46" s="20">
        <f t="shared" si="52"/>
        <v>1.8126427082054697</v>
      </c>
      <c r="DL46" s="20">
        <f t="shared" si="52"/>
        <v>-2.133572728878752</v>
      </c>
      <c r="DM46" s="20">
        <f t="shared" si="52"/>
        <v>-0.18008549496321136</v>
      </c>
      <c r="DN46" s="20">
        <f t="shared" si="52"/>
        <v>-1.8500060186427691</v>
      </c>
      <c r="DO46" s="20">
        <f t="shared" si="52"/>
        <v>4.169305706827342</v>
      </c>
      <c r="DP46" s="20">
        <f t="shared" si="52"/>
        <v>-4.5807290352339214</v>
      </c>
      <c r="DQ46" s="20">
        <f t="shared" si="52"/>
        <v>-3.1074863220404536</v>
      </c>
      <c r="DR46" s="20">
        <f t="shared" si="52"/>
        <v>-0.54740234915471309</v>
      </c>
      <c r="DS46" s="20">
        <f t="shared" si="52"/>
        <v>0.24434930583048242</v>
      </c>
      <c r="DT46" s="20">
        <f t="shared" ref="DT46:EY46" si="53">100*((DT14/DS14)^4-1)</f>
        <v>-38.394586032912891</v>
      </c>
      <c r="DU46" s="20">
        <f t="shared" si="53"/>
        <v>27.267541916267724</v>
      </c>
      <c r="DV46" s="20">
        <f t="shared" si="53"/>
        <v>8.0081568848658691</v>
      </c>
      <c r="DW46" s="20">
        <f t="shared" si="53"/>
        <v>5.7801002187147565</v>
      </c>
      <c r="DX46" s="20">
        <f t="shared" si="53"/>
        <v>7.0109899624908545</v>
      </c>
      <c r="DY46" s="20">
        <f t="shared" si="53"/>
        <v>1.6747716989949701</v>
      </c>
      <c r="DZ46" s="20">
        <f t="shared" si="53"/>
        <v>3.3563527980330576</v>
      </c>
      <c r="EA46" s="20">
        <f t="shared" si="53"/>
        <v>-12.240564367288753</v>
      </c>
      <c r="EB46" s="20">
        <f t="shared" si="53"/>
        <v>0.69373015589568876</v>
      </c>
      <c r="EC46" s="20">
        <f t="shared" si="53"/>
        <v>0.56634799093189248</v>
      </c>
      <c r="ED46" s="20">
        <f t="shared" si="53"/>
        <v>-3.0986173022546692</v>
      </c>
      <c r="EE46" s="20">
        <f t="shared" si="53"/>
        <v>3.5216369387660595</v>
      </c>
      <c r="EF46" s="19">
        <f t="shared" si="53"/>
        <v>2.4193900642115018</v>
      </c>
      <c r="EG46" s="19">
        <f t="shared" si="53"/>
        <v>-10.67238174395958</v>
      </c>
      <c r="EH46" s="19">
        <f t="shared" si="53"/>
        <v>-4.4945606074952344</v>
      </c>
      <c r="EI46" s="19">
        <f t="shared" si="53"/>
        <v>-4.0137438564414207</v>
      </c>
      <c r="EJ46" s="19">
        <f t="shared" si="53"/>
        <v>-3.1808684865724635</v>
      </c>
      <c r="EK46" s="19">
        <f t="shared" si="53"/>
        <v>-3.0712231909612586</v>
      </c>
      <c r="EL46" s="19">
        <f t="shared" si="53"/>
        <v>-4.6404846303213843</v>
      </c>
      <c r="EM46" s="19">
        <f t="shared" si="53"/>
        <v>-4.2689906712276464</v>
      </c>
      <c r="EN46" s="19">
        <f t="shared" si="53"/>
        <v>-2.9684024901445061</v>
      </c>
      <c r="EO46" s="19">
        <f t="shared" si="53"/>
        <v>-0.29383808462469796</v>
      </c>
      <c r="EP46" s="19">
        <f t="shared" si="53"/>
        <v>-1.2147611671321834</v>
      </c>
      <c r="EQ46" s="19">
        <f t="shared" si="53"/>
        <v>-2.8190453285432682</v>
      </c>
      <c r="ER46" s="19">
        <f t="shared" si="53"/>
        <v>-1.3105881828628929</v>
      </c>
      <c r="ES46" s="19">
        <f t="shared" si="53"/>
        <v>-1.2739838349223098</v>
      </c>
      <c r="ET46" s="19">
        <f t="shared" si="53"/>
        <v>-0.38794663709730282</v>
      </c>
      <c r="EU46" s="19">
        <f t="shared" si="53"/>
        <v>0.12095436232935075</v>
      </c>
      <c r="EV46" s="19">
        <f t="shared" si="53"/>
        <v>0.87107568452127193</v>
      </c>
      <c r="EW46" s="19">
        <f t="shared" si="53"/>
        <v>0.41176534678801779</v>
      </c>
      <c r="EX46" s="19">
        <f t="shared" si="53"/>
        <v>0.2616735476792087</v>
      </c>
      <c r="EY46" s="19">
        <f t="shared" si="53"/>
        <v>0.1875113352111768</v>
      </c>
      <c r="EZ46" s="19">
        <f t="shared" ref="EZ46:FF46" si="54">100*((EZ14/EY14)^4-1)</f>
        <v>0.75966473513737753</v>
      </c>
      <c r="FA46" s="19">
        <f t="shared" si="54"/>
        <v>0.78816571314157535</v>
      </c>
      <c r="FB46" s="19">
        <f t="shared" si="54"/>
        <v>0.75234614986217085</v>
      </c>
      <c r="FC46" s="19">
        <f t="shared" si="54"/>
        <v>0.26674228589596005</v>
      </c>
      <c r="FD46" s="19">
        <f t="shared" si="54"/>
        <v>0.4793676373115785</v>
      </c>
      <c r="FE46" s="19">
        <f t="shared" si="54"/>
        <v>0.31167440369310739</v>
      </c>
      <c r="FF46" s="19">
        <f t="shared" si="54"/>
        <v>0.14320152497553362</v>
      </c>
    </row>
    <row r="47" spans="1:162" x14ac:dyDescent="0.2">
      <c r="B47" t="str">
        <f t="shared" si="6"/>
        <v xml:space="preserve">   Transportation and public utilities</v>
      </c>
      <c r="C47" s="20"/>
      <c r="D47" s="20">
        <f t="shared" ref="D47:AA47" si="55">100*((D15/C15)^4-1)</f>
        <v>16.065923175798737</v>
      </c>
      <c r="E47" s="20">
        <f t="shared" si="55"/>
        <v>2.0684512797205956</v>
      </c>
      <c r="F47" s="20">
        <f t="shared" si="55"/>
        <v>-10.062223055566722</v>
      </c>
      <c r="G47" s="20">
        <f t="shared" si="55"/>
        <v>13.188102031905991</v>
      </c>
      <c r="H47" s="20">
        <f t="shared" si="55"/>
        <v>-2.5171802778188757</v>
      </c>
      <c r="I47" s="20">
        <f t="shared" si="55"/>
        <v>6.0133875387626823</v>
      </c>
      <c r="J47" s="20">
        <f t="shared" si="55"/>
        <v>-5.6722907157022657</v>
      </c>
      <c r="K47" s="20">
        <f t="shared" si="55"/>
        <v>-6.2421835424115502</v>
      </c>
      <c r="L47" s="20">
        <f t="shared" si="55"/>
        <v>1.0436963172319347</v>
      </c>
      <c r="M47" s="20">
        <f t="shared" si="55"/>
        <v>-4.5852162194365942</v>
      </c>
      <c r="N47" s="20">
        <f t="shared" si="55"/>
        <v>-3.876757030504685</v>
      </c>
      <c r="O47" s="20">
        <f t="shared" si="55"/>
        <v>4.3062531938829141</v>
      </c>
      <c r="P47" s="20">
        <f t="shared" si="55"/>
        <v>-7.3876153445163624</v>
      </c>
      <c r="Q47" s="20">
        <f t="shared" si="55"/>
        <v>7.4119662317285728</v>
      </c>
      <c r="R47" s="20">
        <f t="shared" si="55"/>
        <v>-21.391820903234116</v>
      </c>
      <c r="S47" s="20">
        <f t="shared" si="55"/>
        <v>21.308793440937613</v>
      </c>
      <c r="T47" s="20">
        <f t="shared" si="55"/>
        <v>1.3346495505750733</v>
      </c>
      <c r="U47" s="20">
        <f t="shared" si="55"/>
        <v>0</v>
      </c>
      <c r="V47" s="20">
        <f t="shared" si="55"/>
        <v>0.79654435797844592</v>
      </c>
      <c r="W47" s="20">
        <f t="shared" si="55"/>
        <v>-1.5758063493835461</v>
      </c>
      <c r="X47" s="20">
        <f t="shared" si="55"/>
        <v>-0.52944953234047576</v>
      </c>
      <c r="Y47" s="20">
        <f t="shared" si="55"/>
        <v>7.9278763682672837</v>
      </c>
      <c r="Z47" s="20">
        <f t="shared" si="55"/>
        <v>-0.77947014075177012</v>
      </c>
      <c r="AA47" s="20">
        <f t="shared" si="55"/>
        <v>10.578241449035142</v>
      </c>
      <c r="AB47" s="20">
        <f t="shared" ref="AB47:BG47" si="56">100*((AB15/AA15)^4-1)</f>
        <v>-14.650093632224092</v>
      </c>
      <c r="AC47" s="20">
        <f t="shared" si="56"/>
        <v>22.936461362006465</v>
      </c>
      <c r="AD47" s="20">
        <f t="shared" si="56"/>
        <v>9.9079493513360095</v>
      </c>
      <c r="AE47" s="20">
        <f t="shared" si="56"/>
        <v>1.9801379547527143</v>
      </c>
      <c r="AF47" s="20">
        <f t="shared" si="56"/>
        <v>3.4671721310082448</v>
      </c>
      <c r="AG47" s="20">
        <f t="shared" si="56"/>
        <v>-6.6170428356559619</v>
      </c>
      <c r="AH47" s="20">
        <f t="shared" si="56"/>
        <v>-17.679019308733967</v>
      </c>
      <c r="AI47" s="20">
        <f t="shared" si="56"/>
        <v>42.149846584350236</v>
      </c>
      <c r="AJ47" s="20">
        <f t="shared" si="56"/>
        <v>3.361052763486061</v>
      </c>
      <c r="AK47" s="20">
        <f t="shared" si="56"/>
        <v>2.8518712290040771</v>
      </c>
      <c r="AL47" s="20">
        <f t="shared" si="56"/>
        <v>-2.3147167815894987</v>
      </c>
      <c r="AM47" s="20">
        <f t="shared" si="56"/>
        <v>6.7406098219188859</v>
      </c>
      <c r="AN47" s="20">
        <f t="shared" si="56"/>
        <v>-4.9876676158253641</v>
      </c>
      <c r="AO47" s="20">
        <f t="shared" si="56"/>
        <v>-0.9329382328145619</v>
      </c>
      <c r="AP47" s="20">
        <f t="shared" si="56"/>
        <v>5.0184567929952184</v>
      </c>
      <c r="AQ47" s="20">
        <f t="shared" si="56"/>
        <v>-5.4470555874101105</v>
      </c>
      <c r="AR47" s="20">
        <f t="shared" si="56"/>
        <v>-2.7905254876183783</v>
      </c>
      <c r="AS47" s="20">
        <f t="shared" si="56"/>
        <v>-0.47253313712090073</v>
      </c>
      <c r="AT47" s="20">
        <f t="shared" si="56"/>
        <v>4.824233700783398</v>
      </c>
      <c r="AU47" s="20">
        <f t="shared" si="56"/>
        <v>0.94006404530599941</v>
      </c>
      <c r="AV47" s="20">
        <f t="shared" si="56"/>
        <v>-8.5872501892282234</v>
      </c>
      <c r="AW47" s="20">
        <f t="shared" si="56"/>
        <v>-9.4428128207881485</v>
      </c>
      <c r="AX47" s="20">
        <f t="shared" si="56"/>
        <v>-14.995974197794414</v>
      </c>
      <c r="AY47" s="20">
        <f t="shared" si="56"/>
        <v>-1.7737919268435265</v>
      </c>
      <c r="AZ47" s="20">
        <f t="shared" si="56"/>
        <v>-4.0373300406916783</v>
      </c>
      <c r="BA47" s="20">
        <f t="shared" si="56"/>
        <v>4.4744715589773554</v>
      </c>
      <c r="BB47" s="20">
        <f t="shared" si="56"/>
        <v>-6.4937275360903213</v>
      </c>
      <c r="BC47" s="20">
        <f t="shared" si="56"/>
        <v>1.0457427459365842</v>
      </c>
      <c r="BD47" s="20">
        <f t="shared" si="56"/>
        <v>-6.0895499493201388</v>
      </c>
      <c r="BE47" s="20">
        <f t="shared" si="56"/>
        <v>0</v>
      </c>
      <c r="BF47" s="20">
        <f t="shared" si="56"/>
        <v>-2.8709380287865294</v>
      </c>
      <c r="BG47" s="20">
        <f t="shared" si="56"/>
        <v>-0.5305028092579267</v>
      </c>
      <c r="BH47" s="20">
        <f t="shared" ref="BH47:CM47" si="57">100*((BH15/BG15)^4-1)</f>
        <v>4.8771637221462605</v>
      </c>
      <c r="BI47" s="20">
        <f t="shared" si="57"/>
        <v>0.52700808214711792</v>
      </c>
      <c r="BJ47" s="20">
        <f t="shared" si="57"/>
        <v>3.4582789223023491</v>
      </c>
      <c r="BK47" s="20">
        <f t="shared" si="57"/>
        <v>-4.3541276240886662</v>
      </c>
      <c r="BL47" s="20">
        <f t="shared" si="57"/>
        <v>-3.3796086961212835</v>
      </c>
      <c r="BM47" s="20">
        <f t="shared" si="57"/>
        <v>-3.4084036907938153</v>
      </c>
      <c r="BN47" s="20">
        <f t="shared" si="57"/>
        <v>2.706207160797125</v>
      </c>
      <c r="BO47" s="20">
        <f t="shared" si="57"/>
        <v>3.7782638198238683</v>
      </c>
      <c r="BP47" s="20">
        <f t="shared" si="57"/>
        <v>0.52840043563482375</v>
      </c>
      <c r="BQ47" s="20">
        <f t="shared" si="57"/>
        <v>1.0574924618591552</v>
      </c>
      <c r="BR47" s="20">
        <f t="shared" si="57"/>
        <v>0</v>
      </c>
      <c r="BS47" s="20">
        <f t="shared" si="57"/>
        <v>6.178930118868653</v>
      </c>
      <c r="BT47" s="20">
        <f t="shared" si="57"/>
        <v>2.876573766770707</v>
      </c>
      <c r="BU47" s="20">
        <f t="shared" si="57"/>
        <v>0</v>
      </c>
      <c r="BV47" s="20">
        <f t="shared" si="57"/>
        <v>1.2907222561788112</v>
      </c>
      <c r="BW47" s="20">
        <f t="shared" si="57"/>
        <v>-0.76603541492514804</v>
      </c>
      <c r="BX47" s="20">
        <f t="shared" si="57"/>
        <v>0</v>
      </c>
      <c r="BY47" s="20">
        <f t="shared" si="57"/>
        <v>-5.0335904764366006</v>
      </c>
      <c r="BZ47" s="20">
        <f t="shared" si="57"/>
        <v>-7.5722289755095424</v>
      </c>
      <c r="CA47" s="20">
        <f t="shared" si="57"/>
        <v>-5.7053799333098398</v>
      </c>
      <c r="CB47" s="20">
        <f t="shared" si="57"/>
        <v>-12.300058906420963</v>
      </c>
      <c r="CC47" s="20">
        <f t="shared" si="57"/>
        <v>-5.1777619043311134</v>
      </c>
      <c r="CD47" s="20">
        <f t="shared" si="57"/>
        <v>-4.4314374889249164</v>
      </c>
      <c r="CE47" s="20">
        <f t="shared" si="57"/>
        <v>-2.8187090572437401</v>
      </c>
      <c r="CF47" s="20">
        <f t="shared" si="57"/>
        <v>-1.4270195878642311</v>
      </c>
      <c r="CG47" s="20">
        <f t="shared" si="57"/>
        <v>2.9110181744141927</v>
      </c>
      <c r="CH47" s="20">
        <f t="shared" si="57"/>
        <v>4.0633468525732575</v>
      </c>
      <c r="CI47" s="20">
        <f t="shared" si="57"/>
        <v>2.5722159855434468</v>
      </c>
      <c r="CJ47" s="20">
        <f t="shared" si="57"/>
        <v>3.9966558117402018</v>
      </c>
      <c r="CK47" s="20">
        <f t="shared" si="57"/>
        <v>4.5318666663437535</v>
      </c>
      <c r="CL47" s="20">
        <f t="shared" si="57"/>
        <v>-1.9144745617686532</v>
      </c>
      <c r="CM47" s="20">
        <f t="shared" si="57"/>
        <v>2.5147218608629895</v>
      </c>
      <c r="CN47" s="20">
        <f t="shared" ref="CN47:DS47" si="58">100*((CN15/CM15)^4-1)</f>
        <v>3.6245909650261199</v>
      </c>
      <c r="CO47" s="20">
        <f t="shared" si="58"/>
        <v>0.27294422893837655</v>
      </c>
      <c r="CP47" s="20">
        <f t="shared" si="58"/>
        <v>-1.3554531322822805</v>
      </c>
      <c r="CQ47" s="20">
        <f t="shared" si="58"/>
        <v>-0.27313060194947836</v>
      </c>
      <c r="CR47" s="20">
        <f t="shared" si="58"/>
        <v>5.8705364388936143</v>
      </c>
      <c r="CS47" s="20">
        <f t="shared" si="58"/>
        <v>4.6647479932632185</v>
      </c>
      <c r="CT47" s="20">
        <f t="shared" si="58"/>
        <v>5.4409513086419281</v>
      </c>
      <c r="CU47" s="20">
        <f t="shared" si="58"/>
        <v>10.664954291369554</v>
      </c>
      <c r="CV47" s="20">
        <f t="shared" si="58"/>
        <v>8.7396154586903094</v>
      </c>
      <c r="CW47" s="20">
        <f t="shared" si="58"/>
        <v>5.1206157843327826</v>
      </c>
      <c r="CX47" s="20">
        <f t="shared" si="58"/>
        <v>5.3136315948923096</v>
      </c>
      <c r="CY47" s="20">
        <f t="shared" si="58"/>
        <v>7.5534282285474319</v>
      </c>
      <c r="CZ47" s="20">
        <f t="shared" si="58"/>
        <v>1.6943647359081382</v>
      </c>
      <c r="DA47" s="20">
        <f t="shared" si="58"/>
        <v>5.1256141048396708</v>
      </c>
      <c r="DB47" s="20">
        <f t="shared" si="58"/>
        <v>9.54939466338387</v>
      </c>
      <c r="DC47" s="20">
        <f t="shared" si="58"/>
        <v>1.6283468831506553</v>
      </c>
      <c r="DD47" s="20">
        <f t="shared" si="58"/>
        <v>6.8472928735196392</v>
      </c>
      <c r="DE47" s="20">
        <f t="shared" si="58"/>
        <v>7.4474103110873102</v>
      </c>
      <c r="DF47" s="20">
        <f t="shared" si="58"/>
        <v>4.7543452387065477</v>
      </c>
      <c r="DG47" s="20">
        <f t="shared" si="58"/>
        <v>6.0708356916353123</v>
      </c>
      <c r="DH47" s="20">
        <f t="shared" si="58"/>
        <v>5.3027321483490653</v>
      </c>
      <c r="DI47" s="20">
        <f t="shared" si="58"/>
        <v>5.455790390516535</v>
      </c>
      <c r="DJ47" s="20">
        <f t="shared" si="58"/>
        <v>5.8221732018296501</v>
      </c>
      <c r="DK47" s="20">
        <f t="shared" si="58"/>
        <v>4.0132360279879986</v>
      </c>
      <c r="DL47" s="20">
        <f t="shared" si="58"/>
        <v>0.20623865285733789</v>
      </c>
      <c r="DM47" s="20">
        <f t="shared" si="58"/>
        <v>0.61935298831536922</v>
      </c>
      <c r="DN47" s="20">
        <f t="shared" si="58"/>
        <v>5.2413673431554342</v>
      </c>
      <c r="DO47" s="20">
        <f t="shared" si="58"/>
        <v>2.6658370036095613</v>
      </c>
      <c r="DP47" s="20">
        <f t="shared" si="58"/>
        <v>4.3037714228058688</v>
      </c>
      <c r="DQ47" s="20">
        <f t="shared" si="58"/>
        <v>4.8771637221461495</v>
      </c>
      <c r="DR47" s="20">
        <f t="shared" si="58"/>
        <v>4.0035124138732225</v>
      </c>
      <c r="DS47" s="20">
        <f t="shared" si="58"/>
        <v>2.3644299493753351</v>
      </c>
      <c r="DT47" s="20">
        <f t="shared" ref="DT47:EY47" si="59">100*((DT15/DS15)^4-1)</f>
        <v>-30.926180680806937</v>
      </c>
      <c r="DU47" s="20">
        <f t="shared" si="59"/>
        <v>3.2333698202842154</v>
      </c>
      <c r="DV47" s="20">
        <f t="shared" si="59"/>
        <v>11.219922087405344</v>
      </c>
      <c r="DW47" s="20">
        <f t="shared" si="59"/>
        <v>0</v>
      </c>
      <c r="DX47" s="20">
        <f t="shared" si="59"/>
        <v>-5.4408827672515319</v>
      </c>
      <c r="DY47" s="20">
        <f t="shared" si="59"/>
        <v>8.3894344611404001</v>
      </c>
      <c r="DZ47" s="20">
        <f t="shared" si="59"/>
        <v>21.361349123475204</v>
      </c>
      <c r="EA47" s="20">
        <f t="shared" si="59"/>
        <v>15.650322526190518</v>
      </c>
      <c r="EB47" s="20">
        <f t="shared" si="59"/>
        <v>0.56483738169224029</v>
      </c>
      <c r="EC47" s="20">
        <f t="shared" si="59"/>
        <v>7.3223401838055313</v>
      </c>
      <c r="ED47" s="20">
        <f t="shared" si="59"/>
        <v>2.2303975377908625</v>
      </c>
      <c r="EE47" s="20">
        <f t="shared" si="59"/>
        <v>6.5721647409265671</v>
      </c>
      <c r="EF47" s="19">
        <f t="shared" si="59"/>
        <v>-1.289254049108568</v>
      </c>
      <c r="EG47" s="19">
        <f t="shared" si="59"/>
        <v>-4.5640102970779584</v>
      </c>
      <c r="EH47" s="19">
        <f t="shared" si="59"/>
        <v>-4.7773022853790152</v>
      </c>
      <c r="EI47" s="19">
        <f t="shared" si="59"/>
        <v>-4.7006743445121675</v>
      </c>
      <c r="EJ47" s="19">
        <f t="shared" si="59"/>
        <v>-3.4081621651311567</v>
      </c>
      <c r="EK47" s="19">
        <f t="shared" si="59"/>
        <v>-1.5828293089115042</v>
      </c>
      <c r="EL47" s="19">
        <f t="shared" si="59"/>
        <v>-1.6002697536835142</v>
      </c>
      <c r="EM47" s="19">
        <f t="shared" si="59"/>
        <v>-1.2018744862473341</v>
      </c>
      <c r="EN47" s="19">
        <f t="shared" si="59"/>
        <v>-1.0073641696680347</v>
      </c>
      <c r="EO47" s="19">
        <f t="shared" si="59"/>
        <v>-0.59152244140323607</v>
      </c>
      <c r="EP47" s="19">
        <f t="shared" si="59"/>
        <v>-0.40955442082937221</v>
      </c>
      <c r="EQ47" s="19">
        <f t="shared" si="59"/>
        <v>0.51326150518595792</v>
      </c>
      <c r="ER47" s="19">
        <f t="shared" si="59"/>
        <v>0.46633222317711276</v>
      </c>
      <c r="ES47" s="19">
        <f t="shared" si="59"/>
        <v>0.48080814763764579</v>
      </c>
      <c r="ET47" s="19">
        <f t="shared" si="59"/>
        <v>1.1159027861408433</v>
      </c>
      <c r="EU47" s="19">
        <f t="shared" si="59"/>
        <v>1.1173654919981235</v>
      </c>
      <c r="EV47" s="19">
        <f t="shared" si="59"/>
        <v>1.1156942309110907</v>
      </c>
      <c r="EW47" s="19">
        <f t="shared" si="59"/>
        <v>1.4001192841034849</v>
      </c>
      <c r="EX47" s="19">
        <f t="shared" si="59"/>
        <v>2.2039233154603544</v>
      </c>
      <c r="EY47" s="19">
        <f t="shared" si="59"/>
        <v>2.4048678703238791</v>
      </c>
      <c r="EZ47" s="19">
        <f t="shared" ref="EZ47:FF47" si="60">100*((EZ15/EY15)^4-1)</f>
        <v>2.3053847829790586</v>
      </c>
      <c r="FA47" s="19">
        <f t="shared" si="60"/>
        <v>2.2519572969195822</v>
      </c>
      <c r="FB47" s="19">
        <f t="shared" si="60"/>
        <v>2.1336703216761954</v>
      </c>
      <c r="FC47" s="19">
        <f t="shared" si="60"/>
        <v>2.3674628463757674</v>
      </c>
      <c r="FD47" s="19">
        <f t="shared" si="60"/>
        <v>2.2165994016575929</v>
      </c>
      <c r="FE47" s="19">
        <f t="shared" si="60"/>
        <v>2.2885944982414363</v>
      </c>
      <c r="FF47" s="19">
        <f t="shared" si="60"/>
        <v>2.1973693193280575</v>
      </c>
    </row>
    <row r="48" spans="1:162" x14ac:dyDescent="0.2">
      <c r="B48" t="str">
        <f t="shared" si="6"/>
        <v xml:space="preserve">   Information</v>
      </c>
      <c r="C48" s="20"/>
      <c r="D48" s="20">
        <f t="shared" ref="D48:AA48" si="61">100*((D16/C16)^4-1)</f>
        <v>-1.2558713972128266</v>
      </c>
      <c r="E48" s="20">
        <f t="shared" si="61"/>
        <v>5.1602434408287046</v>
      </c>
      <c r="F48" s="20">
        <f t="shared" si="61"/>
        <v>-4.5051573293003138</v>
      </c>
      <c r="G48" s="20">
        <f t="shared" si="61"/>
        <v>7.8055318867148227</v>
      </c>
      <c r="H48" s="20">
        <f t="shared" si="61"/>
        <v>8.0940436314513207</v>
      </c>
      <c r="I48" s="20">
        <f t="shared" si="61"/>
        <v>7.0769697616646976</v>
      </c>
      <c r="J48" s="20">
        <f t="shared" si="61"/>
        <v>9.9203347487391227</v>
      </c>
      <c r="K48" s="20">
        <f t="shared" si="61"/>
        <v>5.5652896489780224</v>
      </c>
      <c r="L48" s="20">
        <f t="shared" si="61"/>
        <v>1.5458650796331019</v>
      </c>
      <c r="M48" s="20">
        <f t="shared" si="61"/>
        <v>5.4675065614764318</v>
      </c>
      <c r="N48" s="20">
        <f t="shared" si="61"/>
        <v>9.7825434629027264</v>
      </c>
      <c r="O48" s="20">
        <f t="shared" si="61"/>
        <v>7.977180571784781</v>
      </c>
      <c r="P48" s="20">
        <f t="shared" si="61"/>
        <v>8.9749442761787321</v>
      </c>
      <c r="Q48" s="20">
        <f t="shared" si="61"/>
        <v>14.550134486662071</v>
      </c>
      <c r="R48" s="20">
        <f t="shared" si="61"/>
        <v>-3.0467497834677837</v>
      </c>
      <c r="S48" s="20">
        <f t="shared" si="61"/>
        <v>6.3584764353281198</v>
      </c>
      <c r="T48" s="20">
        <f t="shared" si="61"/>
        <v>6.9721563081069915</v>
      </c>
      <c r="U48" s="20">
        <f t="shared" si="61"/>
        <v>2.020138253530579</v>
      </c>
      <c r="V48" s="20">
        <f t="shared" si="61"/>
        <v>30.181718812048164</v>
      </c>
      <c r="W48" s="20">
        <f t="shared" si="61"/>
        <v>6.3725415749817715</v>
      </c>
      <c r="X48" s="20">
        <f t="shared" si="61"/>
        <v>16.229169372305407</v>
      </c>
      <c r="Y48" s="20">
        <f t="shared" si="61"/>
        <v>12.66382515984934</v>
      </c>
      <c r="Z48" s="20">
        <f t="shared" si="61"/>
        <v>17.037434221757476</v>
      </c>
      <c r="AA48" s="20">
        <f t="shared" si="61"/>
        <v>5.6245263708590842</v>
      </c>
      <c r="AB48" s="20">
        <f t="shared" ref="AB48:BG48" si="62">100*((AB16/AA16)^4-1)</f>
        <v>10.439827364992649</v>
      </c>
      <c r="AC48" s="20">
        <f t="shared" si="62"/>
        <v>-3.4017152302227016</v>
      </c>
      <c r="AD48" s="20">
        <f t="shared" si="62"/>
        <v>7.4170544715951303</v>
      </c>
      <c r="AE48" s="20">
        <f t="shared" si="62"/>
        <v>8.6730760333015855</v>
      </c>
      <c r="AF48" s="20">
        <f t="shared" si="62"/>
        <v>9.3117693153926808</v>
      </c>
      <c r="AG48" s="20">
        <f t="shared" si="62"/>
        <v>12.908676579921053</v>
      </c>
      <c r="AH48" s="20">
        <f t="shared" si="62"/>
        <v>3.210613044308297</v>
      </c>
      <c r="AI48" s="20">
        <f t="shared" si="62"/>
        <v>6.6995560933766463</v>
      </c>
      <c r="AJ48" s="20">
        <f t="shared" si="62"/>
        <v>2.6464736103054554</v>
      </c>
      <c r="AK48" s="20">
        <f t="shared" si="62"/>
        <v>11.596983418759832</v>
      </c>
      <c r="AL48" s="20">
        <f t="shared" si="62"/>
        <v>7.3321351713370619</v>
      </c>
      <c r="AM48" s="20">
        <f t="shared" si="62"/>
        <v>20.66258762084885</v>
      </c>
      <c r="AN48" s="20">
        <f t="shared" si="62"/>
        <v>5.2823119337232605</v>
      </c>
      <c r="AO48" s="20">
        <f t="shared" si="62"/>
        <v>26.598322078617166</v>
      </c>
      <c r="AP48" s="20">
        <f t="shared" si="62"/>
        <v>3.459361488484336</v>
      </c>
      <c r="AQ48" s="20">
        <f t="shared" si="62"/>
        <v>29.728038114920395</v>
      </c>
      <c r="AR48" s="20">
        <f t="shared" si="62"/>
        <v>16.834757595954297</v>
      </c>
      <c r="AS48" s="20">
        <f t="shared" si="62"/>
        <v>21.052594924703307</v>
      </c>
      <c r="AT48" s="20">
        <f t="shared" si="62"/>
        <v>6.305590275606332</v>
      </c>
      <c r="AU48" s="20">
        <f t="shared" si="62"/>
        <v>-0.33670003798880188</v>
      </c>
      <c r="AV48" s="20">
        <f t="shared" si="62"/>
        <v>-7.696476647473971</v>
      </c>
      <c r="AW48" s="20">
        <f t="shared" si="62"/>
        <v>-7.6854017280019171</v>
      </c>
      <c r="AX48" s="20">
        <f t="shared" si="62"/>
        <v>-3.9778765322535437</v>
      </c>
      <c r="AY48" s="20">
        <f t="shared" si="62"/>
        <v>-7.913349050892271</v>
      </c>
      <c r="AZ48" s="20">
        <f t="shared" si="62"/>
        <v>-3.0429628333718206</v>
      </c>
      <c r="BA48" s="20">
        <f t="shared" si="62"/>
        <v>-2.1718647805441971</v>
      </c>
      <c r="BB48" s="20">
        <f t="shared" si="62"/>
        <v>-0.73192739199824386</v>
      </c>
      <c r="BC48" s="20">
        <f t="shared" si="62"/>
        <v>-3.6260938195096348</v>
      </c>
      <c r="BD48" s="20">
        <f t="shared" si="62"/>
        <v>-3.6592623226813448</v>
      </c>
      <c r="BE48" s="20">
        <f t="shared" si="62"/>
        <v>2.4567719180939918</v>
      </c>
      <c r="BF48" s="20">
        <f t="shared" si="62"/>
        <v>2.6314384283023573</v>
      </c>
      <c r="BG48" s="20">
        <f t="shared" si="62"/>
        <v>1.674771698995059</v>
      </c>
      <c r="BH48" s="20">
        <f t="shared" ref="BH48:CM48" si="63">100*((BH16/BG16)^4-1)</f>
        <v>1.6677889345943164</v>
      </c>
      <c r="BI48" s="20">
        <f t="shared" si="63"/>
        <v>-0.7315927229375796</v>
      </c>
      <c r="BJ48" s="20">
        <f t="shared" si="63"/>
        <v>3.3485486619251548</v>
      </c>
      <c r="BK48" s="20">
        <f t="shared" si="63"/>
        <v>3.6947631404220971</v>
      </c>
      <c r="BL48" s="20">
        <f t="shared" si="63"/>
        <v>0.90599648122586807</v>
      </c>
      <c r="BM48" s="20">
        <f t="shared" si="63"/>
        <v>2.3629974099859341</v>
      </c>
      <c r="BN48" s="20">
        <f t="shared" si="63"/>
        <v>1.6219538655371846</v>
      </c>
      <c r="BO48" s="20">
        <f t="shared" si="63"/>
        <v>2.8852974079084159</v>
      </c>
      <c r="BP48" s="20">
        <f t="shared" si="63"/>
        <v>10.104933949931016</v>
      </c>
      <c r="BQ48" s="20">
        <f t="shared" si="63"/>
        <v>9.6706710010753696</v>
      </c>
      <c r="BR48" s="20">
        <f t="shared" si="63"/>
        <v>4.8163516920939342</v>
      </c>
      <c r="BS48" s="20">
        <f t="shared" si="63"/>
        <v>4.2411977655902433</v>
      </c>
      <c r="BT48" s="20">
        <f t="shared" si="63"/>
        <v>4.5380545152249541</v>
      </c>
      <c r="BU48" s="20">
        <f t="shared" si="63"/>
        <v>1.3141507624450322</v>
      </c>
      <c r="BV48" s="20">
        <f t="shared" si="63"/>
        <v>2.798760893570762</v>
      </c>
      <c r="BW48" s="20">
        <f t="shared" si="63"/>
        <v>5.9537331053854947</v>
      </c>
      <c r="BX48" s="20">
        <f t="shared" si="63"/>
        <v>5.5339166383254312</v>
      </c>
      <c r="BY48" s="20">
        <f t="shared" si="63"/>
        <v>7.1055306651320205</v>
      </c>
      <c r="BZ48" s="20">
        <f t="shared" si="63"/>
        <v>3.2880414724611562</v>
      </c>
      <c r="CA48" s="20">
        <f t="shared" si="63"/>
        <v>-1.677111680524368</v>
      </c>
      <c r="CB48" s="20">
        <f t="shared" si="63"/>
        <v>-5.136804675356399</v>
      </c>
      <c r="CC48" s="20">
        <f t="shared" si="63"/>
        <v>-4.4514155167296066</v>
      </c>
      <c r="CD48" s="20">
        <f t="shared" si="63"/>
        <v>-0.63016739677447253</v>
      </c>
      <c r="CE48" s="20">
        <f t="shared" si="63"/>
        <v>0.79317478036622369</v>
      </c>
      <c r="CF48" s="20">
        <f t="shared" si="63"/>
        <v>0</v>
      </c>
      <c r="CG48" s="20">
        <f t="shared" si="63"/>
        <v>0.95048837257243335</v>
      </c>
      <c r="CH48" s="20">
        <f t="shared" si="63"/>
        <v>3.6715420051671721</v>
      </c>
      <c r="CI48" s="20">
        <f t="shared" si="63"/>
        <v>-0.62280853881301335</v>
      </c>
      <c r="CJ48" s="20">
        <f t="shared" si="63"/>
        <v>1.5722969134012388</v>
      </c>
      <c r="CK48" s="20">
        <f t="shared" si="63"/>
        <v>3.1506062181940298</v>
      </c>
      <c r="CL48" s="20">
        <f t="shared" si="63"/>
        <v>0.61943291466617367</v>
      </c>
      <c r="CM48" s="20">
        <f t="shared" si="63"/>
        <v>2.3340780259962113</v>
      </c>
      <c r="CN48" s="20">
        <f t="shared" ref="CN48:DS48" si="64">100*((CN16/CM16)^4-1)</f>
        <v>1.3875298612630038</v>
      </c>
      <c r="CO48" s="20">
        <f t="shared" si="64"/>
        <v>-3.4694020418523985</v>
      </c>
      <c r="CP48" s="20">
        <f t="shared" si="64"/>
        <v>1.0837911530270361</v>
      </c>
      <c r="CQ48" s="20">
        <f t="shared" si="64"/>
        <v>2.4833897588992349</v>
      </c>
      <c r="CR48" s="20">
        <f t="shared" si="64"/>
        <v>2.4680675407055874</v>
      </c>
      <c r="CS48" s="20">
        <f t="shared" si="64"/>
        <v>2.607725166627306</v>
      </c>
      <c r="CT48" s="20">
        <f t="shared" si="64"/>
        <v>4.4497389006951993</v>
      </c>
      <c r="CU48" s="20">
        <f t="shared" si="64"/>
        <v>3.7853118580153389</v>
      </c>
      <c r="CV48" s="20">
        <f t="shared" si="64"/>
        <v>4.3594490620985082</v>
      </c>
      <c r="CW48" s="20">
        <f t="shared" si="64"/>
        <v>7.366791699552766</v>
      </c>
      <c r="CX48" s="20">
        <f t="shared" si="64"/>
        <v>-1.002677850216005</v>
      </c>
      <c r="CY48" s="20">
        <f t="shared" si="64"/>
        <v>-0.71877516563947363</v>
      </c>
      <c r="CZ48" s="20">
        <f t="shared" si="64"/>
        <v>5.0008853346427795</v>
      </c>
      <c r="DA48" s="20">
        <f t="shared" si="64"/>
        <v>8.8378658619612906</v>
      </c>
      <c r="DB48" s="20">
        <f t="shared" si="64"/>
        <v>8.2017222119559854</v>
      </c>
      <c r="DC48" s="20">
        <f t="shared" si="64"/>
        <v>6.5931652248051753</v>
      </c>
      <c r="DD48" s="20">
        <f t="shared" si="64"/>
        <v>9.4842083528897003</v>
      </c>
      <c r="DE48" s="20">
        <f t="shared" si="64"/>
        <v>8.9833378597132363</v>
      </c>
      <c r="DF48" s="20">
        <f t="shared" si="64"/>
        <v>6.7403712761594514</v>
      </c>
      <c r="DG48" s="20">
        <f t="shared" si="64"/>
        <v>5.832231795973275</v>
      </c>
      <c r="DH48" s="20">
        <f t="shared" si="64"/>
        <v>5.2276700594483083</v>
      </c>
      <c r="DI48" s="20">
        <f t="shared" si="64"/>
        <v>5.1602434408286157</v>
      </c>
      <c r="DJ48" s="20">
        <f t="shared" si="64"/>
        <v>3.9599202338769235</v>
      </c>
      <c r="DK48" s="20">
        <f t="shared" si="64"/>
        <v>4.7939954495448855</v>
      </c>
      <c r="DL48" s="20">
        <f t="shared" si="64"/>
        <v>12.873403747507073</v>
      </c>
      <c r="DM48" s="20">
        <f t="shared" si="64"/>
        <v>11.589692105964723</v>
      </c>
      <c r="DN48" s="20">
        <f t="shared" si="64"/>
        <v>5.0506826374192793</v>
      </c>
      <c r="DO48" s="20">
        <f t="shared" si="64"/>
        <v>9.0866041120377652</v>
      </c>
      <c r="DP48" s="20">
        <f t="shared" si="64"/>
        <v>8.6529088020484082</v>
      </c>
      <c r="DQ48" s="20">
        <f t="shared" si="64"/>
        <v>11.795167251062066</v>
      </c>
      <c r="DR48" s="20">
        <f t="shared" si="64"/>
        <v>0.51968189972626533</v>
      </c>
      <c r="DS48" s="20">
        <f t="shared" si="64"/>
        <v>6.5795852874455552</v>
      </c>
      <c r="DT48" s="20">
        <f t="shared" ref="DT48:EY48" si="65">100*((DT16/DS16)^4-1)</f>
        <v>-0.10192380367414211</v>
      </c>
      <c r="DU48" s="20">
        <f t="shared" si="65"/>
        <v>1.5386305614540685</v>
      </c>
      <c r="DV48" s="20">
        <f t="shared" si="65"/>
        <v>6.9829615523364419</v>
      </c>
      <c r="DW48" s="20">
        <f t="shared" si="65"/>
        <v>2.013021955492178</v>
      </c>
      <c r="DX48" s="20">
        <f t="shared" si="65"/>
        <v>5.1667769083648674</v>
      </c>
      <c r="DY48" s="20">
        <f t="shared" si="65"/>
        <v>6.4317623070321739</v>
      </c>
      <c r="DZ48" s="20">
        <f t="shared" si="65"/>
        <v>12.955885845829208</v>
      </c>
      <c r="EA48" s="20">
        <f t="shared" si="65"/>
        <v>0.84635710316056656</v>
      </c>
      <c r="EB48" s="20">
        <f t="shared" si="65"/>
        <v>9.5876069202475591</v>
      </c>
      <c r="EC48" s="20">
        <f t="shared" si="65"/>
        <v>-2.2661969779258939</v>
      </c>
      <c r="ED48" s="20">
        <f t="shared" si="65"/>
        <v>-4.6078246553547864</v>
      </c>
      <c r="EE48" s="20">
        <f t="shared" si="65"/>
        <v>-1.4804278505336721</v>
      </c>
      <c r="EF48" s="19">
        <f t="shared" si="65"/>
        <v>-6.9595364463455045</v>
      </c>
      <c r="EG48" s="19">
        <f t="shared" si="65"/>
        <v>-9.4330640868377387</v>
      </c>
      <c r="EH48" s="19">
        <f t="shared" si="65"/>
        <v>-4.442361895896485</v>
      </c>
      <c r="EI48" s="19">
        <f t="shared" si="65"/>
        <v>-3.1559834685529586</v>
      </c>
      <c r="EJ48" s="19">
        <f t="shared" si="65"/>
        <v>-0.52935894536376704</v>
      </c>
      <c r="EK48" s="19">
        <f t="shared" si="65"/>
        <v>-0.93592982830695837</v>
      </c>
      <c r="EL48" s="19">
        <f t="shared" si="65"/>
        <v>2.668684202693572</v>
      </c>
      <c r="EM48" s="19">
        <f t="shared" si="65"/>
        <v>2.7941735216033159</v>
      </c>
      <c r="EN48" s="19">
        <f t="shared" si="65"/>
        <v>3.099146545129905</v>
      </c>
      <c r="EO48" s="19">
        <f t="shared" si="65"/>
        <v>3.990141155962923</v>
      </c>
      <c r="EP48" s="19">
        <f t="shared" si="65"/>
        <v>1.6908734630047606</v>
      </c>
      <c r="EQ48" s="19">
        <f t="shared" si="65"/>
        <v>1.2222718598088322</v>
      </c>
      <c r="ER48" s="19">
        <f t="shared" si="65"/>
        <v>0.30684798354134735</v>
      </c>
      <c r="ES48" s="19">
        <f t="shared" si="65"/>
        <v>-0.34323727064206055</v>
      </c>
      <c r="ET48" s="19">
        <f t="shared" si="65"/>
        <v>-0.3567492244272441</v>
      </c>
      <c r="EU48" s="19">
        <f t="shared" si="65"/>
        <v>1.0542923382358405</v>
      </c>
      <c r="EV48" s="19">
        <f t="shared" si="65"/>
        <v>1.2824424336419726</v>
      </c>
      <c r="EW48" s="19">
        <f t="shared" si="65"/>
        <v>1.8778986001153353</v>
      </c>
      <c r="EX48" s="19">
        <f t="shared" si="65"/>
        <v>2.7166130621195439</v>
      </c>
      <c r="EY48" s="19">
        <f t="shared" si="65"/>
        <v>3.6625282613894861</v>
      </c>
      <c r="EZ48" s="19">
        <f t="shared" ref="EZ48:FF48" si="66">100*((EZ16/EY16)^4-1)</f>
        <v>4.0575387386239781</v>
      </c>
      <c r="FA48" s="19">
        <f t="shared" si="66"/>
        <v>4.2696850744076587</v>
      </c>
      <c r="FB48" s="19">
        <f t="shared" si="66"/>
        <v>4.3106467826123485</v>
      </c>
      <c r="FC48" s="19">
        <f t="shared" si="66"/>
        <v>4.2464299176159237</v>
      </c>
      <c r="FD48" s="19">
        <f t="shared" si="66"/>
        <v>3.7533482941351393</v>
      </c>
      <c r="FE48" s="19">
        <f t="shared" si="66"/>
        <v>3.6040550477865807</v>
      </c>
      <c r="FF48" s="19">
        <f t="shared" si="66"/>
        <v>3.0348387731302218</v>
      </c>
    </row>
    <row r="49" spans="2:162" x14ac:dyDescent="0.2">
      <c r="B49" t="str">
        <f t="shared" si="6"/>
        <v xml:space="preserve">   Financial activities</v>
      </c>
      <c r="C49" s="20"/>
      <c r="D49" s="20">
        <f t="shared" ref="D49:AA49" si="67">100*((D17/C17)^4-1)</f>
        <v>2.4802066061160755</v>
      </c>
      <c r="E49" s="20">
        <f t="shared" si="67"/>
        <v>0.18801404918311615</v>
      </c>
      <c r="F49" s="20">
        <f t="shared" si="67"/>
        <v>-2.4190552916381169</v>
      </c>
      <c r="G49" s="20">
        <f t="shared" si="67"/>
        <v>0.37842909490823917</v>
      </c>
      <c r="H49" s="20">
        <f t="shared" si="67"/>
        <v>3.0546732409928889</v>
      </c>
      <c r="I49" s="20">
        <f t="shared" si="67"/>
        <v>-2.5972639032905254</v>
      </c>
      <c r="J49" s="20">
        <f t="shared" si="67"/>
        <v>-0.75222985432444878</v>
      </c>
      <c r="K49" s="20">
        <f t="shared" si="67"/>
        <v>4.4171081834669446</v>
      </c>
      <c r="L49" s="20">
        <f t="shared" si="67"/>
        <v>0.74976241772357621</v>
      </c>
      <c r="M49" s="20">
        <f t="shared" si="67"/>
        <v>3.7838796959504428</v>
      </c>
      <c r="N49" s="20">
        <f t="shared" si="67"/>
        <v>7.7966710980866605</v>
      </c>
      <c r="O49" s="20">
        <f t="shared" si="67"/>
        <v>1.4591642297321572</v>
      </c>
      <c r="P49" s="20">
        <f t="shared" si="67"/>
        <v>0.72496305122899951</v>
      </c>
      <c r="Q49" s="20">
        <f t="shared" si="67"/>
        <v>11.468487044658392</v>
      </c>
      <c r="R49" s="20">
        <f t="shared" si="67"/>
        <v>-2.2632380934659246</v>
      </c>
      <c r="S49" s="20">
        <f t="shared" si="67"/>
        <v>13.334471606110165</v>
      </c>
      <c r="T49" s="20">
        <f t="shared" si="67"/>
        <v>-7.9659950624771048</v>
      </c>
      <c r="U49" s="20">
        <f t="shared" si="67"/>
        <v>-4.635391181306769</v>
      </c>
      <c r="V49" s="20">
        <f t="shared" si="67"/>
        <v>-7.8896098440218605</v>
      </c>
      <c r="W49" s="20">
        <f t="shared" si="67"/>
        <v>-1.614678661026181</v>
      </c>
      <c r="X49" s="20">
        <f t="shared" si="67"/>
        <v>-2.6910320255730369</v>
      </c>
      <c r="Y49" s="20">
        <f t="shared" si="67"/>
        <v>5.5878675994193605</v>
      </c>
      <c r="Z49" s="20">
        <f t="shared" si="67"/>
        <v>4.3909354391330702</v>
      </c>
      <c r="AA49" s="20">
        <f t="shared" si="67"/>
        <v>3.4269737934899513</v>
      </c>
      <c r="AB49" s="20">
        <f t="shared" ref="AB49:BG49" si="68">100*((AB17/AA17)^4-1)</f>
        <v>1.9568021559629445</v>
      </c>
      <c r="AC49" s="20">
        <f t="shared" si="68"/>
        <v>1.2359155996908955</v>
      </c>
      <c r="AD49" s="20">
        <f t="shared" si="68"/>
        <v>0.87892242688085709</v>
      </c>
      <c r="AE49" s="20">
        <f t="shared" si="68"/>
        <v>0.52550795611698842</v>
      </c>
      <c r="AF49" s="20">
        <f t="shared" si="68"/>
        <v>5.7052316853873464</v>
      </c>
      <c r="AG49" s="20">
        <f t="shared" si="68"/>
        <v>4.0196029996078853</v>
      </c>
      <c r="AH49" s="20">
        <f t="shared" si="68"/>
        <v>10.997679406855966</v>
      </c>
      <c r="AI49" s="20">
        <f t="shared" si="68"/>
        <v>-2.9566738640360302</v>
      </c>
      <c r="AJ49" s="20">
        <f t="shared" si="68"/>
        <v>18.765580560521222</v>
      </c>
      <c r="AK49" s="20">
        <f t="shared" si="68"/>
        <v>7.5812188540053782</v>
      </c>
      <c r="AL49" s="20">
        <f t="shared" si="68"/>
        <v>13.546696154497951</v>
      </c>
      <c r="AM49" s="20">
        <f t="shared" si="68"/>
        <v>1.9972496811238472</v>
      </c>
      <c r="AN49" s="20">
        <f t="shared" si="68"/>
        <v>2.7595160863604029</v>
      </c>
      <c r="AO49" s="20">
        <f t="shared" si="68"/>
        <v>2.7406102780806352</v>
      </c>
      <c r="AP49" s="20">
        <f t="shared" si="68"/>
        <v>-1.63656580641518</v>
      </c>
      <c r="AQ49" s="20">
        <f t="shared" si="68"/>
        <v>1.9685194419110985</v>
      </c>
      <c r="AR49" s="20">
        <f t="shared" si="68"/>
        <v>-2.3720219748833649</v>
      </c>
      <c r="AS49" s="20">
        <f t="shared" si="68"/>
        <v>-2.2382997541265715</v>
      </c>
      <c r="AT49" s="20">
        <f t="shared" si="68"/>
        <v>1.5220426756139771</v>
      </c>
      <c r="AU49" s="20">
        <f t="shared" si="68"/>
        <v>7.2768608650623845</v>
      </c>
      <c r="AV49" s="20">
        <f t="shared" si="68"/>
        <v>-0.29596724073602809</v>
      </c>
      <c r="AW49" s="20">
        <f t="shared" si="68"/>
        <v>7.4649538050128861</v>
      </c>
      <c r="AX49" s="20">
        <f t="shared" si="68"/>
        <v>-2.8806171297761307</v>
      </c>
      <c r="AY49" s="20">
        <f t="shared" si="68"/>
        <v>-5.1768803669474899</v>
      </c>
      <c r="AZ49" s="20">
        <f t="shared" si="68"/>
        <v>0.74529210103346788</v>
      </c>
      <c r="BA49" s="20">
        <f t="shared" si="68"/>
        <v>0.5947938999461222</v>
      </c>
      <c r="BB49" s="20">
        <f t="shared" si="68"/>
        <v>2.5424045264121009</v>
      </c>
      <c r="BC49" s="20">
        <f t="shared" si="68"/>
        <v>6.1740768650885514</v>
      </c>
      <c r="BD49" s="20">
        <f t="shared" si="68"/>
        <v>2.3407934141136399</v>
      </c>
      <c r="BE49" s="20">
        <f t="shared" si="68"/>
        <v>3.2102526920301022</v>
      </c>
      <c r="BF49" s="20">
        <f t="shared" si="68"/>
        <v>-2.128715734444131</v>
      </c>
      <c r="BG49" s="20">
        <f t="shared" si="68"/>
        <v>-1.0030370341570394</v>
      </c>
      <c r="BH49" s="20">
        <f t="shared" ref="BH49:CM49" si="69">100*((BH17/BG17)^4-1)</f>
        <v>-2.9939058266352347</v>
      </c>
      <c r="BI49" s="20">
        <f t="shared" si="69"/>
        <v>-1.0131997210800714</v>
      </c>
      <c r="BJ49" s="20">
        <f t="shared" si="69"/>
        <v>-0.5813938090251769</v>
      </c>
      <c r="BK49" s="20">
        <f t="shared" si="69"/>
        <v>-1.3064604169718552</v>
      </c>
      <c r="BL49" s="20">
        <f t="shared" si="69"/>
        <v>2.0648286770362789</v>
      </c>
      <c r="BM49" s="20">
        <f t="shared" si="69"/>
        <v>7.1747825935631671</v>
      </c>
      <c r="BN49" s="20">
        <f t="shared" si="69"/>
        <v>3.0394075615776783</v>
      </c>
      <c r="BO49" s="20">
        <f t="shared" si="69"/>
        <v>1.4280388157817514</v>
      </c>
      <c r="BP49" s="20">
        <f t="shared" si="69"/>
        <v>-0.42395276855471398</v>
      </c>
      <c r="BQ49" s="20">
        <f t="shared" si="69"/>
        <v>-1.269153678062418</v>
      </c>
      <c r="BR49" s="20">
        <f t="shared" si="69"/>
        <v>-0.99131824958590409</v>
      </c>
      <c r="BS49" s="20">
        <f t="shared" si="69"/>
        <v>0.71441044959277278</v>
      </c>
      <c r="BT49" s="20">
        <f t="shared" si="69"/>
        <v>0</v>
      </c>
      <c r="BU49" s="20">
        <f t="shared" si="69"/>
        <v>-2.5359751972224176</v>
      </c>
      <c r="BV49" s="20">
        <f t="shared" si="69"/>
        <v>0.14324080069021417</v>
      </c>
      <c r="BW49" s="20">
        <f t="shared" si="69"/>
        <v>0.28653276776573477</v>
      </c>
      <c r="BX49" s="20">
        <f t="shared" si="69"/>
        <v>-3.248888842173081</v>
      </c>
      <c r="BY49" s="20">
        <f t="shared" si="69"/>
        <v>-4.813266317013742</v>
      </c>
      <c r="BZ49" s="20">
        <f t="shared" si="69"/>
        <v>-8.3389126930717659</v>
      </c>
      <c r="CA49" s="20">
        <f t="shared" si="69"/>
        <v>-9.9040156661363792</v>
      </c>
      <c r="CB49" s="20">
        <f t="shared" si="69"/>
        <v>-8.3039331918174142</v>
      </c>
      <c r="CC49" s="20">
        <f t="shared" si="69"/>
        <v>-9.0641928231040776</v>
      </c>
      <c r="CD49" s="20">
        <f t="shared" si="69"/>
        <v>-7.7752499721529755</v>
      </c>
      <c r="CE49" s="20">
        <f t="shared" si="69"/>
        <v>-5.6019483418165432</v>
      </c>
      <c r="CF49" s="20">
        <f t="shared" si="69"/>
        <v>-0.82695442231728311</v>
      </c>
      <c r="CG49" s="20">
        <f t="shared" si="69"/>
        <v>-1.1586883758030186</v>
      </c>
      <c r="CH49" s="20">
        <f t="shared" si="69"/>
        <v>-0.66527835720497919</v>
      </c>
      <c r="CI49" s="20">
        <f t="shared" si="69"/>
        <v>-2.153576114675837</v>
      </c>
      <c r="CJ49" s="20">
        <f t="shared" si="69"/>
        <v>-2.8243281984348556</v>
      </c>
      <c r="CK49" s="20">
        <f t="shared" si="69"/>
        <v>-3.9978245404938551</v>
      </c>
      <c r="CL49" s="20">
        <f t="shared" si="69"/>
        <v>-1.1907160533595307</v>
      </c>
      <c r="CM49" s="20">
        <f t="shared" si="69"/>
        <v>-2.2093900451329085</v>
      </c>
      <c r="CN49" s="20">
        <f t="shared" ref="CN49:DS49" si="70">100*((CN17/CM17)^4-1)</f>
        <v>1.3858606819333819</v>
      </c>
      <c r="CO49" s="20">
        <f t="shared" si="70"/>
        <v>1.2076636996157131</v>
      </c>
      <c r="CP49" s="20">
        <f t="shared" si="70"/>
        <v>3.1179997848351571</v>
      </c>
      <c r="CQ49" s="20">
        <f t="shared" si="70"/>
        <v>5.7264967281217771</v>
      </c>
      <c r="CR49" s="20">
        <f t="shared" si="70"/>
        <v>3.3938447492352086</v>
      </c>
      <c r="CS49" s="20">
        <f t="shared" si="70"/>
        <v>1.5040471488521723</v>
      </c>
      <c r="CT49" s="20">
        <f t="shared" si="70"/>
        <v>0.83038790549072594</v>
      </c>
      <c r="CU49" s="20">
        <f t="shared" si="70"/>
        <v>-0.82354925210545993</v>
      </c>
      <c r="CV49" s="20">
        <f t="shared" si="70"/>
        <v>0.66389813639136097</v>
      </c>
      <c r="CW49" s="20">
        <f t="shared" si="70"/>
        <v>2.502485949675437</v>
      </c>
      <c r="CX49" s="20">
        <f t="shared" si="70"/>
        <v>2.1526862929285517</v>
      </c>
      <c r="CY49" s="20">
        <f t="shared" si="70"/>
        <v>0.65519846496473466</v>
      </c>
      <c r="CZ49" s="20">
        <f t="shared" si="70"/>
        <v>0.81815896233998764</v>
      </c>
      <c r="DA49" s="20">
        <f t="shared" si="70"/>
        <v>1.4732717001868512</v>
      </c>
      <c r="DB49" s="20">
        <f t="shared" si="70"/>
        <v>0.81349998027153703</v>
      </c>
      <c r="DC49" s="20">
        <f t="shared" si="70"/>
        <v>3.1113342869679261</v>
      </c>
      <c r="DD49" s="20">
        <f t="shared" si="70"/>
        <v>0.48279936430952741</v>
      </c>
      <c r="DE49" s="20">
        <f t="shared" si="70"/>
        <v>2.265282363964749</v>
      </c>
      <c r="DF49" s="20">
        <f t="shared" si="70"/>
        <v>-1.1122036898301602</v>
      </c>
      <c r="DG49" s="20">
        <f t="shared" si="70"/>
        <v>0.80240320159998824</v>
      </c>
      <c r="DH49" s="20">
        <f t="shared" si="70"/>
        <v>3.0686247985181714</v>
      </c>
      <c r="DI49" s="20">
        <f t="shared" si="70"/>
        <v>2.076193522504588</v>
      </c>
      <c r="DJ49" s="20">
        <f t="shared" si="70"/>
        <v>2.2256699753899989</v>
      </c>
      <c r="DK49" s="20">
        <f t="shared" si="70"/>
        <v>5.1128448373833457</v>
      </c>
      <c r="DL49" s="20">
        <f t="shared" si="70"/>
        <v>3.2919068439646981</v>
      </c>
      <c r="DM49" s="20">
        <f t="shared" si="70"/>
        <v>0.30757378302479488</v>
      </c>
      <c r="DN49" s="20">
        <f t="shared" si="70"/>
        <v>-0.15340361511182454</v>
      </c>
      <c r="DO49" s="20">
        <f t="shared" si="70"/>
        <v>2.6360285478129519</v>
      </c>
      <c r="DP49" s="20">
        <f t="shared" si="70"/>
        <v>3.7119046300126524</v>
      </c>
      <c r="DQ49" s="20">
        <f t="shared" si="70"/>
        <v>2.7489807819027767</v>
      </c>
      <c r="DR49" s="20">
        <f t="shared" si="70"/>
        <v>0.90394905754491717</v>
      </c>
      <c r="DS49" s="20">
        <f t="shared" si="70"/>
        <v>-4.1292317281919066</v>
      </c>
      <c r="DT49" s="20">
        <f t="shared" ref="DT49:EY49" si="71">100*((DT17/DS17)^4-1)</f>
        <v>-12.945459588320674</v>
      </c>
      <c r="DU49" s="20">
        <f t="shared" si="71"/>
        <v>0.47104923442231605</v>
      </c>
      <c r="DV49" s="20">
        <f t="shared" si="71"/>
        <v>5.7562478690658114</v>
      </c>
      <c r="DW49" s="20">
        <f t="shared" si="71"/>
        <v>0.15446994612551279</v>
      </c>
      <c r="DX49" s="20">
        <f t="shared" si="71"/>
        <v>1.864751671707765</v>
      </c>
      <c r="DY49" s="20">
        <f t="shared" si="71"/>
        <v>1.3896722869820799</v>
      </c>
      <c r="DZ49" s="20">
        <f t="shared" si="71"/>
        <v>6.7467456885558885</v>
      </c>
      <c r="EA49" s="20">
        <f t="shared" si="71"/>
        <v>5.3761939253660351</v>
      </c>
      <c r="EB49" s="20">
        <f t="shared" si="71"/>
        <v>-0.1485607914499254</v>
      </c>
      <c r="EC49" s="20">
        <f t="shared" si="71"/>
        <v>-1.184294865635338</v>
      </c>
      <c r="ED49" s="20">
        <f t="shared" si="71"/>
        <v>-1.924800304966412</v>
      </c>
      <c r="EE49" s="20">
        <f t="shared" si="71"/>
        <v>-6.4329502918402559</v>
      </c>
      <c r="EF49" s="19">
        <f t="shared" si="71"/>
        <v>2.4726596283374258</v>
      </c>
      <c r="EG49" s="19">
        <f t="shared" si="71"/>
        <v>2.180125881715389</v>
      </c>
      <c r="EH49" s="19">
        <f t="shared" si="71"/>
        <v>-0.71396161159087423</v>
      </c>
      <c r="EI49" s="19">
        <f t="shared" si="71"/>
        <v>2.3230798761127547</v>
      </c>
      <c r="EJ49" s="19">
        <f t="shared" si="71"/>
        <v>2.8237667401602273</v>
      </c>
      <c r="EK49" s="19">
        <f t="shared" si="71"/>
        <v>1.8768399154302173</v>
      </c>
      <c r="EL49" s="19">
        <f t="shared" si="71"/>
        <v>0.91748990397420016</v>
      </c>
      <c r="EM49" s="19">
        <f t="shared" si="71"/>
        <v>1.1551788385372408</v>
      </c>
      <c r="EN49" s="19">
        <f t="shared" si="71"/>
        <v>1.6013465846171027</v>
      </c>
      <c r="EO49" s="19">
        <f t="shared" si="71"/>
        <v>1.4240560385244905</v>
      </c>
      <c r="EP49" s="19">
        <f t="shared" si="71"/>
        <v>1.6995975476481684</v>
      </c>
      <c r="EQ49" s="19">
        <f t="shared" si="71"/>
        <v>2.2875975900013445</v>
      </c>
      <c r="ER49" s="19">
        <f t="shared" si="71"/>
        <v>0.75297365744071421</v>
      </c>
      <c r="ES49" s="19">
        <f t="shared" si="71"/>
        <v>0.19562560911667859</v>
      </c>
      <c r="ET49" s="19">
        <f t="shared" si="71"/>
        <v>0.1940087642829269</v>
      </c>
      <c r="EU49" s="19">
        <f t="shared" si="71"/>
        <v>1.7823025757181199</v>
      </c>
      <c r="EV49" s="19">
        <f t="shared" si="71"/>
        <v>0.65993870689591283</v>
      </c>
      <c r="EW49" s="19">
        <f t="shared" si="71"/>
        <v>-0.13587813091257006</v>
      </c>
      <c r="EX49" s="19">
        <f t="shared" si="71"/>
        <v>-0.72362936384909871</v>
      </c>
      <c r="EY49" s="19">
        <f t="shared" si="71"/>
        <v>-8.8119041756795635E-2</v>
      </c>
      <c r="EZ49" s="19">
        <f t="shared" ref="EZ49:FF49" si="72">100*((EZ17/EY17)^4-1)</f>
        <v>-0.77297588098258485</v>
      </c>
      <c r="FA49" s="19">
        <f t="shared" si="72"/>
        <v>-0.90980040084701619</v>
      </c>
      <c r="FB49" s="19">
        <f t="shared" si="72"/>
        <v>-1.2525260426661911</v>
      </c>
      <c r="FC49" s="19">
        <f t="shared" si="72"/>
        <v>-0.8412567197834897</v>
      </c>
      <c r="FD49" s="19">
        <f t="shared" si="72"/>
        <v>-1.001354988064207</v>
      </c>
      <c r="FE49" s="19">
        <f t="shared" si="72"/>
        <v>-0.62085738310432292</v>
      </c>
      <c r="FF49" s="19">
        <f t="shared" si="72"/>
        <v>-1.4339510035772052</v>
      </c>
    </row>
    <row r="50" spans="2:162" x14ac:dyDescent="0.2">
      <c r="B50" t="str">
        <f t="shared" si="6"/>
        <v xml:space="preserve">   Professional and business services</v>
      </c>
      <c r="C50" s="20"/>
      <c r="D50" s="20">
        <f t="shared" ref="D50:AA50" si="73">100*((D18/C18)^4-1)</f>
        <v>7.7591052757839174</v>
      </c>
      <c r="E50" s="20">
        <f t="shared" si="73"/>
        <v>6.2575799804511778</v>
      </c>
      <c r="F50" s="20">
        <f t="shared" si="73"/>
        <v>-1.7844979137494499</v>
      </c>
      <c r="G50" s="20">
        <f t="shared" si="73"/>
        <v>-2.5235321397923172</v>
      </c>
      <c r="H50" s="20">
        <f t="shared" si="73"/>
        <v>-3.5832966372964736</v>
      </c>
      <c r="I50" s="20">
        <f t="shared" si="73"/>
        <v>1.1912688523341597</v>
      </c>
      <c r="J50" s="20">
        <f t="shared" si="73"/>
        <v>2.4954721023516591</v>
      </c>
      <c r="K50" s="20">
        <f t="shared" si="73"/>
        <v>12.047392293304293</v>
      </c>
      <c r="L50" s="20">
        <f t="shared" si="73"/>
        <v>-5.9873581426359905</v>
      </c>
      <c r="M50" s="20">
        <f t="shared" si="73"/>
        <v>-7.2798545212987449</v>
      </c>
      <c r="N50" s="20">
        <f t="shared" si="73"/>
        <v>1.7306250753623464</v>
      </c>
      <c r="O50" s="20">
        <f t="shared" si="73"/>
        <v>16.923275804274752</v>
      </c>
      <c r="P50" s="20">
        <f t="shared" si="73"/>
        <v>3.8622752759757795</v>
      </c>
      <c r="Q50" s="20">
        <f t="shared" si="73"/>
        <v>10.150942497108906</v>
      </c>
      <c r="R50" s="20">
        <f t="shared" si="73"/>
        <v>-1.5825602804791172</v>
      </c>
      <c r="S50" s="20">
        <f t="shared" si="73"/>
        <v>8.0228736469769366</v>
      </c>
      <c r="T50" s="20">
        <f t="shared" si="73"/>
        <v>9.3245698898974716</v>
      </c>
      <c r="U50" s="20">
        <f t="shared" si="73"/>
        <v>7.6869916083739609</v>
      </c>
      <c r="V50" s="20">
        <f t="shared" si="73"/>
        <v>10.249649216319522</v>
      </c>
      <c r="W50" s="20">
        <f t="shared" si="73"/>
        <v>-9.1774687086765283E-2</v>
      </c>
      <c r="X50" s="20">
        <f t="shared" si="73"/>
        <v>-2.4563822462264184</v>
      </c>
      <c r="Y50" s="20">
        <f t="shared" si="73"/>
        <v>3.7475466439495619</v>
      </c>
      <c r="Z50" s="20">
        <f t="shared" si="73"/>
        <v>9.0831508701046957</v>
      </c>
      <c r="AA50" s="20">
        <f t="shared" si="73"/>
        <v>11.872067587521439</v>
      </c>
      <c r="AB50" s="20">
        <f t="shared" ref="AB50:BG50" si="74">100*((AB18/AA18)^4-1)</f>
        <v>0.69868730094950759</v>
      </c>
      <c r="AC50" s="20">
        <f t="shared" si="74"/>
        <v>7.9666445257845497</v>
      </c>
      <c r="AD50" s="20">
        <f t="shared" si="74"/>
        <v>11.652183842006902</v>
      </c>
      <c r="AE50" s="20">
        <f t="shared" si="74"/>
        <v>10.158037297823185</v>
      </c>
      <c r="AF50" s="20">
        <f t="shared" si="74"/>
        <v>11.744025184875206</v>
      </c>
      <c r="AG50" s="20">
        <f t="shared" si="74"/>
        <v>2.1442700598722997</v>
      </c>
      <c r="AH50" s="20">
        <f t="shared" si="74"/>
        <v>8.7364037178432561</v>
      </c>
      <c r="AI50" s="20">
        <f t="shared" si="74"/>
        <v>9.286181748166511</v>
      </c>
      <c r="AJ50" s="20">
        <f t="shared" si="74"/>
        <v>0.75272532183245922</v>
      </c>
      <c r="AK50" s="20">
        <f t="shared" si="74"/>
        <v>3.8760381759711082</v>
      </c>
      <c r="AL50" s="20">
        <f t="shared" si="74"/>
        <v>3.2294846879151073</v>
      </c>
      <c r="AM50" s="20">
        <f t="shared" si="74"/>
        <v>5.330678262739319</v>
      </c>
      <c r="AN50" s="20">
        <f t="shared" si="74"/>
        <v>10.021722092105435</v>
      </c>
      <c r="AO50" s="20">
        <f t="shared" si="74"/>
        <v>8.1875025119544134</v>
      </c>
      <c r="AP50" s="20">
        <f t="shared" si="74"/>
        <v>9.2077673047397788</v>
      </c>
      <c r="AQ50" s="20">
        <f t="shared" si="74"/>
        <v>6.1253240037326018</v>
      </c>
      <c r="AR50" s="20">
        <f t="shared" si="74"/>
        <v>3.3952850076160779</v>
      </c>
      <c r="AS50" s="20">
        <f t="shared" si="74"/>
        <v>8.5045641574404982</v>
      </c>
      <c r="AT50" s="20">
        <f t="shared" si="74"/>
        <v>1.309525866327399</v>
      </c>
      <c r="AU50" s="20">
        <f t="shared" si="74"/>
        <v>-12.605068376906225</v>
      </c>
      <c r="AV50" s="20">
        <f t="shared" si="74"/>
        <v>-7.8832438944552834</v>
      </c>
      <c r="AW50" s="20">
        <f t="shared" si="74"/>
        <v>-13.884849854864967</v>
      </c>
      <c r="AX50" s="20">
        <f t="shared" si="74"/>
        <v>-10.518501755161791</v>
      </c>
      <c r="AY50" s="20">
        <f t="shared" si="74"/>
        <v>-3.6090826897316908</v>
      </c>
      <c r="AZ50" s="20">
        <f t="shared" si="74"/>
        <v>-1.687880650510365</v>
      </c>
      <c r="BA50" s="20">
        <f t="shared" si="74"/>
        <v>0.22269639706338218</v>
      </c>
      <c r="BB50" s="20">
        <f t="shared" si="74"/>
        <v>-0.73923172419132488</v>
      </c>
      <c r="BC50" s="20">
        <f t="shared" si="74"/>
        <v>-1.7705206177427213</v>
      </c>
      <c r="BD50" s="20">
        <f t="shared" si="74"/>
        <v>-3.3876490049547736</v>
      </c>
      <c r="BE50" s="20">
        <f t="shared" si="74"/>
        <v>-0.75032495597844306</v>
      </c>
      <c r="BF50" s="20">
        <f t="shared" si="74"/>
        <v>2.7416538024316095</v>
      </c>
      <c r="BG50" s="20">
        <f t="shared" si="74"/>
        <v>5.5012173809481979</v>
      </c>
      <c r="BH50" s="20">
        <f t="shared" ref="BH50:CM50" si="75">100*((BH18/BG18)^4-1)</f>
        <v>4.3545402605663641</v>
      </c>
      <c r="BI50" s="20">
        <f t="shared" si="75"/>
        <v>4.1568369284297413</v>
      </c>
      <c r="BJ50" s="20">
        <f t="shared" si="75"/>
        <v>6.2180959272480463</v>
      </c>
      <c r="BK50" s="20">
        <f t="shared" si="75"/>
        <v>5.602229115881352</v>
      </c>
      <c r="BL50" s="20">
        <f t="shared" si="75"/>
        <v>4.8675647206116057</v>
      </c>
      <c r="BM50" s="20">
        <f t="shared" si="75"/>
        <v>7.3508645192563504</v>
      </c>
      <c r="BN50" s="20">
        <f t="shared" si="75"/>
        <v>5.3604778457212232</v>
      </c>
      <c r="BO50" s="20">
        <f t="shared" si="75"/>
        <v>4.6607520913108491</v>
      </c>
      <c r="BP50" s="20">
        <f t="shared" si="75"/>
        <v>8.0242485953172071</v>
      </c>
      <c r="BQ50" s="20">
        <f t="shared" si="75"/>
        <v>6.627077098144496</v>
      </c>
      <c r="BR50" s="20">
        <f t="shared" si="75"/>
        <v>5.1103852898688684</v>
      </c>
      <c r="BS50" s="20">
        <f t="shared" si="75"/>
        <v>6.1705566458897465</v>
      </c>
      <c r="BT50" s="20">
        <f t="shared" si="75"/>
        <v>3.2288665949763207</v>
      </c>
      <c r="BU50" s="20">
        <f t="shared" si="75"/>
        <v>3.5848338759473908</v>
      </c>
      <c r="BV50" s="20">
        <f t="shared" si="75"/>
        <v>3.6793558701186058</v>
      </c>
      <c r="BW50" s="20">
        <f t="shared" si="75"/>
        <v>4.7776952580829368</v>
      </c>
      <c r="BX50" s="20">
        <f t="shared" si="75"/>
        <v>1.7589994750406568</v>
      </c>
      <c r="BY50" s="20">
        <f t="shared" si="75"/>
        <v>-2.2014776299944527</v>
      </c>
      <c r="BZ50" s="20">
        <f t="shared" si="75"/>
        <v>-8.8598663560501727</v>
      </c>
      <c r="CA50" s="20">
        <f t="shared" si="75"/>
        <v>-10.829918602912203</v>
      </c>
      <c r="CB50" s="20">
        <f t="shared" si="75"/>
        <v>-16.639638574900985</v>
      </c>
      <c r="CC50" s="20">
        <f t="shared" si="75"/>
        <v>-6.3594943017100007</v>
      </c>
      <c r="CD50" s="20">
        <f t="shared" si="75"/>
        <v>0.20295976561697238</v>
      </c>
      <c r="CE50" s="20">
        <f t="shared" si="75"/>
        <v>2.5923950396391282</v>
      </c>
      <c r="CF50" s="20">
        <f t="shared" si="75"/>
        <v>3.7439596373926909</v>
      </c>
      <c r="CG50" s="20">
        <f t="shared" si="75"/>
        <v>3.9144913456867325</v>
      </c>
      <c r="CH50" s="20">
        <f t="shared" si="75"/>
        <v>5.3075554964183924</v>
      </c>
      <c r="CI50" s="20">
        <f t="shared" si="75"/>
        <v>5.5086447187467247</v>
      </c>
      <c r="CJ50" s="20">
        <f t="shared" si="75"/>
        <v>4.9671974631399163</v>
      </c>
      <c r="CK50" s="20">
        <f t="shared" si="75"/>
        <v>6.2268801807960239</v>
      </c>
      <c r="CL50" s="20">
        <f t="shared" si="75"/>
        <v>5.3500049408338635</v>
      </c>
      <c r="CM50" s="20">
        <f t="shared" si="75"/>
        <v>4.8316489139239138</v>
      </c>
      <c r="CN50" s="20">
        <f t="shared" ref="CN50:DS50" si="76">100*((CN18/CM18)^4-1)</f>
        <v>8.4165784733938764</v>
      </c>
      <c r="CO50" s="20">
        <f t="shared" si="76"/>
        <v>2.6528557353854731</v>
      </c>
      <c r="CP50" s="20">
        <f t="shared" si="76"/>
        <v>7.6226840822517516</v>
      </c>
      <c r="CQ50" s="20">
        <f t="shared" si="76"/>
        <v>5.5266157003189598</v>
      </c>
      <c r="CR50" s="20">
        <f t="shared" si="76"/>
        <v>3.6690785825761907</v>
      </c>
      <c r="CS50" s="20">
        <f t="shared" si="76"/>
        <v>4.0457355687183005</v>
      </c>
      <c r="CT50" s="20">
        <f t="shared" si="76"/>
        <v>5.347121769347174</v>
      </c>
      <c r="CU50" s="20">
        <f t="shared" si="76"/>
        <v>4.2393999944497107</v>
      </c>
      <c r="CV50" s="20">
        <f t="shared" si="76"/>
        <v>1.9415562928650987</v>
      </c>
      <c r="CW50" s="20">
        <f t="shared" si="76"/>
        <v>8.7116152982909867</v>
      </c>
      <c r="CX50" s="20">
        <f t="shared" si="76"/>
        <v>4.8635070770583377</v>
      </c>
      <c r="CY50" s="20">
        <f t="shared" si="76"/>
        <v>3.6560304289575907</v>
      </c>
      <c r="CZ50" s="20">
        <f t="shared" si="76"/>
        <v>6.1289342251079182</v>
      </c>
      <c r="DA50" s="20">
        <f t="shared" si="76"/>
        <v>6.2531162339060309</v>
      </c>
      <c r="DB50" s="20">
        <f t="shared" si="76"/>
        <v>4.1439960520562424</v>
      </c>
      <c r="DC50" s="20">
        <f t="shared" si="76"/>
        <v>4.884371696554779</v>
      </c>
      <c r="DD50" s="20">
        <f t="shared" si="76"/>
        <v>6.0716671985235005</v>
      </c>
      <c r="DE50" s="20">
        <f t="shared" si="76"/>
        <v>5.1615361357052247</v>
      </c>
      <c r="DF50" s="20">
        <f t="shared" si="76"/>
        <v>2.9453113624135385</v>
      </c>
      <c r="DG50" s="20">
        <f t="shared" si="76"/>
        <v>6.3648798163593368</v>
      </c>
      <c r="DH50" s="20">
        <f t="shared" si="76"/>
        <v>8.2663888903618634</v>
      </c>
      <c r="DI50" s="20">
        <f t="shared" si="76"/>
        <v>5.5565600908913604</v>
      </c>
      <c r="DJ50" s="20">
        <f t="shared" si="76"/>
        <v>2.1285695900332469</v>
      </c>
      <c r="DK50" s="20">
        <f t="shared" si="76"/>
        <v>4.4094877868935844</v>
      </c>
      <c r="DL50" s="20">
        <f t="shared" si="76"/>
        <v>0.95210436863328862</v>
      </c>
      <c r="DM50" s="20">
        <f t="shared" si="76"/>
        <v>3.2847737393543852</v>
      </c>
      <c r="DN50" s="20">
        <f t="shared" si="76"/>
        <v>4.731303825539368</v>
      </c>
      <c r="DO50" s="20">
        <f t="shared" si="76"/>
        <v>0.30971715114098686</v>
      </c>
      <c r="DP50" s="20">
        <f t="shared" si="76"/>
        <v>8.8461897994563277</v>
      </c>
      <c r="DQ50" s="20">
        <f t="shared" si="76"/>
        <v>7.4179082733221824</v>
      </c>
      <c r="DR50" s="20">
        <f t="shared" si="76"/>
        <v>5.5034186820385411</v>
      </c>
      <c r="DS50" s="20">
        <f t="shared" si="76"/>
        <v>4.8197076645436043</v>
      </c>
      <c r="DT50" s="20">
        <f t="shared" ref="DT50:EY50" si="77">100*((DT18/DS18)^4-1)</f>
        <v>-18.69307809746773</v>
      </c>
      <c r="DU50" s="20">
        <f t="shared" si="77"/>
        <v>7.6686359827507822</v>
      </c>
      <c r="DV50" s="20">
        <f t="shared" si="77"/>
        <v>12.070258547536184</v>
      </c>
      <c r="DW50" s="20">
        <f t="shared" si="77"/>
        <v>-1.9003796593932587</v>
      </c>
      <c r="DX50" s="20">
        <f t="shared" si="77"/>
        <v>0.54464393630018204</v>
      </c>
      <c r="DY50" s="20">
        <f t="shared" si="77"/>
        <v>9.3730683265078838</v>
      </c>
      <c r="DZ50" s="20">
        <f t="shared" si="77"/>
        <v>14.079522672310564</v>
      </c>
      <c r="EA50" s="20">
        <f t="shared" si="77"/>
        <v>18.459253530566588</v>
      </c>
      <c r="EB50" s="20">
        <f t="shared" si="77"/>
        <v>6.7138754481388396</v>
      </c>
      <c r="EC50" s="20">
        <f t="shared" si="77"/>
        <v>0.11182033106669209</v>
      </c>
      <c r="ED50" s="20">
        <f t="shared" si="77"/>
        <v>0.7095812716447325</v>
      </c>
      <c r="EE50" s="20">
        <f t="shared" si="77"/>
        <v>0.74570892746701478</v>
      </c>
      <c r="EF50" s="19">
        <f t="shared" si="77"/>
        <v>-0.79642270013734473</v>
      </c>
      <c r="EG50" s="19">
        <f t="shared" si="77"/>
        <v>-13.135717979421834</v>
      </c>
      <c r="EH50" s="19">
        <f t="shared" si="77"/>
        <v>-13.474364018024264</v>
      </c>
      <c r="EI50" s="19">
        <f t="shared" si="77"/>
        <v>-15.440392147374894</v>
      </c>
      <c r="EJ50" s="19">
        <f t="shared" si="77"/>
        <v>-12.830990495215467</v>
      </c>
      <c r="EK50" s="19">
        <f t="shared" si="77"/>
        <v>-4.6028755010631865</v>
      </c>
      <c r="EL50" s="19">
        <f t="shared" si="77"/>
        <v>-1.4489932785067605</v>
      </c>
      <c r="EM50" s="19">
        <f t="shared" si="77"/>
        <v>-1.4275019614102713</v>
      </c>
      <c r="EN50" s="19">
        <f t="shared" si="77"/>
        <v>-1.1009130900028308</v>
      </c>
      <c r="EO50" s="19">
        <f t="shared" si="77"/>
        <v>0.63082887511041186</v>
      </c>
      <c r="EP50" s="19">
        <f t="shared" si="77"/>
        <v>1.8328687645454034</v>
      </c>
      <c r="EQ50" s="19">
        <f t="shared" si="77"/>
        <v>4.5188409292334475</v>
      </c>
      <c r="ER50" s="19">
        <f t="shared" si="77"/>
        <v>4.5911185119426046</v>
      </c>
      <c r="ES50" s="19">
        <f t="shared" si="77"/>
        <v>4.186467722560705</v>
      </c>
      <c r="ET50" s="19">
        <f t="shared" si="77"/>
        <v>5.8609682257453111</v>
      </c>
      <c r="EU50" s="19">
        <f t="shared" si="77"/>
        <v>6.7109906048872903</v>
      </c>
      <c r="EV50" s="19">
        <f t="shared" si="77"/>
        <v>6.7682079371541359</v>
      </c>
      <c r="EW50" s="19">
        <f t="shared" si="77"/>
        <v>7.0241120442379623</v>
      </c>
      <c r="EX50" s="19">
        <f t="shared" si="77"/>
        <v>9.4365436136798042</v>
      </c>
      <c r="EY50" s="19">
        <f t="shared" si="77"/>
        <v>9.869823702390935</v>
      </c>
      <c r="EZ50" s="19">
        <f t="shared" ref="EZ50:FF50" si="78">100*((EZ18/EY18)^4-1)</f>
        <v>9.4289926144992542</v>
      </c>
      <c r="FA50" s="19">
        <f t="shared" si="78"/>
        <v>9.1470241521942608</v>
      </c>
      <c r="FB50" s="19">
        <f t="shared" si="78"/>
        <v>8.3566793539218374</v>
      </c>
      <c r="FC50" s="19">
        <f t="shared" si="78"/>
        <v>8.2962561645872022</v>
      </c>
      <c r="FD50" s="19">
        <f t="shared" si="78"/>
        <v>7.734191020551906</v>
      </c>
      <c r="FE50" s="19">
        <f t="shared" si="78"/>
        <v>7.7568895536015647</v>
      </c>
      <c r="FF50" s="19">
        <f t="shared" si="78"/>
        <v>7.4424956232514772</v>
      </c>
    </row>
    <row r="51" spans="2:162" x14ac:dyDescent="0.2">
      <c r="B51" t="str">
        <f t="shared" si="6"/>
        <v xml:space="preserve">   Other services</v>
      </c>
      <c r="C51" s="20"/>
      <c r="D51" s="20">
        <f t="shared" ref="D51:AA51" si="79">100*((D19/C19)^4-1)</f>
        <v>4.3276036861308986</v>
      </c>
      <c r="E51" s="20">
        <f t="shared" si="79"/>
        <v>4.5836209248053983</v>
      </c>
      <c r="F51" s="20">
        <f t="shared" si="79"/>
        <v>2.5710887589800224</v>
      </c>
      <c r="G51" s="20">
        <f t="shared" si="79"/>
        <v>2.554668879381583</v>
      </c>
      <c r="H51" s="20">
        <f t="shared" si="79"/>
        <v>2.0153401257111625</v>
      </c>
      <c r="I51" s="20">
        <f t="shared" si="79"/>
        <v>0.28463655246462327</v>
      </c>
      <c r="J51" s="20">
        <f t="shared" si="79"/>
        <v>4.0375691018639914</v>
      </c>
      <c r="K51" s="20">
        <f t="shared" si="79"/>
        <v>1.9839259862170833</v>
      </c>
      <c r="L51" s="20">
        <f t="shared" si="79"/>
        <v>2.5435033740853541</v>
      </c>
      <c r="M51" s="20">
        <f t="shared" si="79"/>
        <v>5.3336916785183153</v>
      </c>
      <c r="N51" s="20">
        <f t="shared" si="79"/>
        <v>4.1832483266022402</v>
      </c>
      <c r="O51" s="20">
        <f t="shared" si="79"/>
        <v>2.4134954180512702</v>
      </c>
      <c r="P51" s="20">
        <f t="shared" si="79"/>
        <v>7.5544068222853644</v>
      </c>
      <c r="Q51" s="20">
        <f t="shared" si="79"/>
        <v>3.4396229011622204</v>
      </c>
      <c r="R51" s="20">
        <f t="shared" si="79"/>
        <v>-1.1004021871224512</v>
      </c>
      <c r="S51" s="20">
        <f t="shared" si="79"/>
        <v>2.020138253530579</v>
      </c>
      <c r="T51" s="20">
        <f t="shared" si="79"/>
        <v>2.8116862823237776</v>
      </c>
      <c r="U51" s="20">
        <f t="shared" si="79"/>
        <v>2.7920614508851749</v>
      </c>
      <c r="V51" s="20">
        <f t="shared" si="79"/>
        <v>4.0470644112409193</v>
      </c>
      <c r="W51" s="20">
        <f t="shared" si="79"/>
        <v>7.589641146423376</v>
      </c>
      <c r="X51" s="20">
        <f t="shared" si="79"/>
        <v>1.0613338135999628</v>
      </c>
      <c r="Y51" s="20">
        <f t="shared" si="79"/>
        <v>1.8706438896197497</v>
      </c>
      <c r="Z51" s="20">
        <f t="shared" si="79"/>
        <v>1.1039915527555344</v>
      </c>
      <c r="AA51" s="20">
        <f t="shared" si="79"/>
        <v>-1.2895057677882571</v>
      </c>
      <c r="AB51" s="20">
        <f t="shared" ref="AB51:BG51" si="80">100*((AB19/AA19)^4-1)</f>
        <v>5.510337471506177</v>
      </c>
      <c r="AC51" s="20">
        <f t="shared" si="80"/>
        <v>3.7517055290652745</v>
      </c>
      <c r="AD51" s="20">
        <f t="shared" si="80"/>
        <v>6.7641531038881597</v>
      </c>
      <c r="AE51" s="20">
        <f t="shared" si="80"/>
        <v>2.7202723266294138</v>
      </c>
      <c r="AF51" s="20">
        <f t="shared" si="80"/>
        <v>2.8969638833348466</v>
      </c>
      <c r="AG51" s="20">
        <f t="shared" si="80"/>
        <v>4.6804018395410818</v>
      </c>
      <c r="AH51" s="20">
        <f t="shared" si="80"/>
        <v>6.1871097772731254</v>
      </c>
      <c r="AI51" s="20">
        <f t="shared" si="80"/>
        <v>1.3928983592801369</v>
      </c>
      <c r="AJ51" s="20">
        <f t="shared" si="80"/>
        <v>7.0368771336688063</v>
      </c>
      <c r="AK51" s="20">
        <f t="shared" si="80"/>
        <v>3.1592789388978471</v>
      </c>
      <c r="AL51" s="20">
        <f t="shared" si="80"/>
        <v>2.4469244130036927</v>
      </c>
      <c r="AM51" s="20">
        <f t="shared" si="80"/>
        <v>3.6645734561197907</v>
      </c>
      <c r="AN51" s="20">
        <f t="shared" si="80"/>
        <v>-0.22098218177319939</v>
      </c>
      <c r="AO51" s="20">
        <f t="shared" si="80"/>
        <v>2.9983938841226188</v>
      </c>
      <c r="AP51" s="20">
        <f t="shared" si="80"/>
        <v>4.4660974038778667</v>
      </c>
      <c r="AQ51" s="20">
        <f t="shared" si="80"/>
        <v>4.1925393976233405</v>
      </c>
      <c r="AR51" s="20">
        <f t="shared" si="80"/>
        <v>-1.3266814691357487</v>
      </c>
      <c r="AS51" s="20">
        <f t="shared" si="80"/>
        <v>2.614526068333034</v>
      </c>
      <c r="AT51" s="20">
        <f t="shared" si="80"/>
        <v>3.6506100288265175</v>
      </c>
      <c r="AU51" s="20">
        <f t="shared" si="80"/>
        <v>-2.2750280715786775</v>
      </c>
      <c r="AV51" s="20">
        <f t="shared" si="80"/>
        <v>1.7638725300946234</v>
      </c>
      <c r="AW51" s="20">
        <f t="shared" si="80"/>
        <v>-0.38242905176388842</v>
      </c>
      <c r="AX51" s="20">
        <f t="shared" si="80"/>
        <v>-1.3560562404440923</v>
      </c>
      <c r="AY51" s="20">
        <f t="shared" si="80"/>
        <v>1.1589727228619839</v>
      </c>
      <c r="AZ51" s="20">
        <f t="shared" si="80"/>
        <v>2.0180782342317016</v>
      </c>
      <c r="BA51" s="20">
        <f t="shared" si="80"/>
        <v>1.535316860159508</v>
      </c>
      <c r="BB51" s="20">
        <f t="shared" si="80"/>
        <v>1.2733286244692055</v>
      </c>
      <c r="BC51" s="20">
        <f t="shared" si="80"/>
        <v>1.9938931782761848</v>
      </c>
      <c r="BD51" s="20">
        <f t="shared" si="80"/>
        <v>1.5170399322192329</v>
      </c>
      <c r="BE51" s="20">
        <f t="shared" si="80"/>
        <v>2.1036410774865066</v>
      </c>
      <c r="BF51" s="20">
        <f t="shared" si="80"/>
        <v>2.8115582837770603</v>
      </c>
      <c r="BG51" s="20">
        <f t="shared" si="80"/>
        <v>-1.2723659290725386</v>
      </c>
      <c r="BH51" s="20">
        <f t="shared" ref="BH51:CM51" si="81">100*((BH19/BG19)^4-1)</f>
        <v>2.9277582220556431</v>
      </c>
      <c r="BI51" s="20">
        <f t="shared" si="81"/>
        <v>1.0308661824531828</v>
      </c>
      <c r="BJ51" s="20">
        <f t="shared" si="81"/>
        <v>2.3141929412121565</v>
      </c>
      <c r="BK51" s="20">
        <f t="shared" si="81"/>
        <v>2.135229127816296</v>
      </c>
      <c r="BL51" s="20">
        <f t="shared" si="81"/>
        <v>4.1142697578643972</v>
      </c>
      <c r="BM51" s="20">
        <f t="shared" si="81"/>
        <v>1.8581607981705828</v>
      </c>
      <c r="BN51" s="20">
        <f t="shared" si="81"/>
        <v>1.4453243676296301</v>
      </c>
      <c r="BO51" s="20">
        <f t="shared" si="81"/>
        <v>2.1255586859057152</v>
      </c>
      <c r="BP51" s="20">
        <f t="shared" si="81"/>
        <v>1.4725387902232878</v>
      </c>
      <c r="BQ51" s="20">
        <f t="shared" si="81"/>
        <v>1.9864312176850252</v>
      </c>
      <c r="BR51" s="20">
        <f t="shared" si="81"/>
        <v>2.3354946700500534</v>
      </c>
      <c r="BS51" s="20">
        <f t="shared" si="81"/>
        <v>3.7584334914751549</v>
      </c>
      <c r="BT51" s="20">
        <f t="shared" si="81"/>
        <v>2.3791071794682095</v>
      </c>
      <c r="BU51" s="20">
        <f t="shared" si="81"/>
        <v>3.0315608948584538</v>
      </c>
      <c r="BV51" s="20">
        <f t="shared" si="81"/>
        <v>4.0266054271947294</v>
      </c>
      <c r="BW51" s="20">
        <f t="shared" si="81"/>
        <v>2.9016827794909661</v>
      </c>
      <c r="BX51" s="20">
        <f t="shared" si="81"/>
        <v>1.9263812452394502</v>
      </c>
      <c r="BY51" s="20">
        <f t="shared" si="81"/>
        <v>3.1722594165534579</v>
      </c>
      <c r="BZ51" s="20">
        <f t="shared" si="81"/>
        <v>-0.62808654472805703</v>
      </c>
      <c r="CA51" s="20">
        <f t="shared" si="81"/>
        <v>-0.77665944806328824</v>
      </c>
      <c r="CB51" s="20">
        <f t="shared" si="81"/>
        <v>-2.0284252043059836</v>
      </c>
      <c r="CC51" s="20">
        <f t="shared" si="81"/>
        <v>1.464833127023768</v>
      </c>
      <c r="CD51" s="20">
        <f t="shared" si="81"/>
        <v>1.4594884474394387</v>
      </c>
      <c r="CE51" s="20">
        <f t="shared" si="81"/>
        <v>-0.11120892303324581</v>
      </c>
      <c r="CF51" s="20">
        <f t="shared" si="81"/>
        <v>2.5842575290717651</v>
      </c>
      <c r="CG51" s="20">
        <f t="shared" si="81"/>
        <v>2.8685370381714259</v>
      </c>
      <c r="CH51" s="20">
        <f t="shared" si="81"/>
        <v>5.1092554326549688</v>
      </c>
      <c r="CI51" s="20">
        <f t="shared" si="81"/>
        <v>1.6731473051263768</v>
      </c>
      <c r="CJ51" s="20">
        <f t="shared" si="81"/>
        <v>3.6116236438039628</v>
      </c>
      <c r="CK51" s="20">
        <f t="shared" si="81"/>
        <v>1.8320957286258821</v>
      </c>
      <c r="CL51" s="20">
        <f t="shared" si="81"/>
        <v>2.0759934551709325</v>
      </c>
      <c r="CM51" s="20">
        <f t="shared" si="81"/>
        <v>2.6405931391189963</v>
      </c>
      <c r="CN51" s="20">
        <f t="shared" ref="CN51:DS51" si="82">100*((CN19/CM19)^4-1)</f>
        <v>2.6232765371159816</v>
      </c>
      <c r="CO51" s="20">
        <f t="shared" si="82"/>
        <v>1.1208296911702442</v>
      </c>
      <c r="CP51" s="20">
        <f t="shared" si="82"/>
        <v>3.2029857317031452</v>
      </c>
      <c r="CQ51" s="20">
        <f t="shared" si="82"/>
        <v>1.1436872049757074</v>
      </c>
      <c r="CR51" s="20">
        <f t="shared" si="82"/>
        <v>3.0979827903113266</v>
      </c>
      <c r="CS51" s="20">
        <f t="shared" si="82"/>
        <v>2.2730279246717888</v>
      </c>
      <c r="CT51" s="20">
        <f t="shared" si="82"/>
        <v>3.334910715941497</v>
      </c>
      <c r="CU51" s="20">
        <f t="shared" si="82"/>
        <v>3.8606616804510718</v>
      </c>
      <c r="CV51" s="20">
        <f t="shared" si="82"/>
        <v>0.30061354116313055</v>
      </c>
      <c r="CW51" s="20">
        <f t="shared" si="82"/>
        <v>3.1026369758598626</v>
      </c>
      <c r="CX51" s="20">
        <f t="shared" si="82"/>
        <v>0.53041488232923317</v>
      </c>
      <c r="CY51" s="20">
        <f t="shared" si="82"/>
        <v>2.7033397084676558</v>
      </c>
      <c r="CZ51" s="20">
        <f t="shared" si="82"/>
        <v>4.0647972009324684</v>
      </c>
      <c r="DA51" s="20">
        <f t="shared" si="82"/>
        <v>3.5560884398256665</v>
      </c>
      <c r="DB51" s="20">
        <f t="shared" si="82"/>
        <v>3.0626658555749309</v>
      </c>
      <c r="DC51" s="20">
        <f t="shared" si="82"/>
        <v>5.3806385183857275</v>
      </c>
      <c r="DD51" s="20">
        <f t="shared" si="82"/>
        <v>3.9382102296967814</v>
      </c>
      <c r="DE51" s="20">
        <f t="shared" si="82"/>
        <v>2.7468110987318273</v>
      </c>
      <c r="DF51" s="20">
        <f t="shared" si="82"/>
        <v>2.3485123310388989</v>
      </c>
      <c r="DG51" s="20">
        <f t="shared" si="82"/>
        <v>2.4290391639925524</v>
      </c>
      <c r="DH51" s="20">
        <f t="shared" si="82"/>
        <v>3.9217167365713346</v>
      </c>
      <c r="DI51" s="20">
        <f t="shared" si="82"/>
        <v>1.7431448773731484</v>
      </c>
      <c r="DJ51" s="20">
        <f t="shared" si="82"/>
        <v>2.5038868046674212</v>
      </c>
      <c r="DK51" s="20">
        <f t="shared" si="82"/>
        <v>4.960404487457537</v>
      </c>
      <c r="DL51" s="20">
        <f t="shared" si="82"/>
        <v>2.4883569047074783</v>
      </c>
      <c r="DM51" s="20">
        <f t="shared" si="82"/>
        <v>1.7233298395652241</v>
      </c>
      <c r="DN51" s="20">
        <f t="shared" si="82"/>
        <v>2.552179214264183</v>
      </c>
      <c r="DO51" s="20">
        <f t="shared" si="82"/>
        <v>3.1326141040359357</v>
      </c>
      <c r="DP51" s="20">
        <f t="shared" si="82"/>
        <v>2.6345194104394398</v>
      </c>
      <c r="DQ51" s="20">
        <f t="shared" si="82"/>
        <v>2.0897632634552687</v>
      </c>
      <c r="DR51" s="20">
        <f t="shared" si="82"/>
        <v>1.5271848600938664</v>
      </c>
      <c r="DS51" s="20">
        <f t="shared" si="82"/>
        <v>-2.4602024736499528</v>
      </c>
      <c r="DT51" s="20">
        <f t="shared" ref="DT51:EY51" si="83">100*((DT19/DS19)^4-1)</f>
        <v>-66.518140316070969</v>
      </c>
      <c r="DU51" s="20">
        <f t="shared" si="83"/>
        <v>32.073178181427494</v>
      </c>
      <c r="DV51" s="20">
        <f t="shared" si="83"/>
        <v>4.949747799574955</v>
      </c>
      <c r="DW51" s="20">
        <f t="shared" si="83"/>
        <v>-0.90167623050139145</v>
      </c>
      <c r="DX51" s="20">
        <f t="shared" si="83"/>
        <v>17.900263206643974</v>
      </c>
      <c r="DY51" s="20">
        <f t="shared" si="83"/>
        <v>18.079993496716806</v>
      </c>
      <c r="DZ51" s="20">
        <f t="shared" si="83"/>
        <v>9.813600863972006</v>
      </c>
      <c r="EA51" s="20">
        <f t="shared" si="83"/>
        <v>3.3663893884312568</v>
      </c>
      <c r="EB51" s="20">
        <f t="shared" si="83"/>
        <v>4.9739101480243741</v>
      </c>
      <c r="EC51" s="20">
        <f t="shared" si="83"/>
        <v>7.4198288772648668</v>
      </c>
      <c r="ED51" s="20">
        <f t="shared" si="83"/>
        <v>3.6098577019555211</v>
      </c>
      <c r="EE51" s="20">
        <f t="shared" si="83"/>
        <v>7.9773852299714454</v>
      </c>
      <c r="EF51" s="19">
        <f t="shared" si="83"/>
        <v>4.854820620384781</v>
      </c>
      <c r="EG51" s="19">
        <f t="shared" si="83"/>
        <v>3.160948622901194</v>
      </c>
      <c r="EH51" s="19">
        <f t="shared" si="83"/>
        <v>0.41837844386605205</v>
      </c>
      <c r="EI51" s="19">
        <f t="shared" si="83"/>
        <v>1.3245477026235353</v>
      </c>
      <c r="EJ51" s="19">
        <f t="shared" si="83"/>
        <v>2.872214738835277</v>
      </c>
      <c r="EK51" s="19">
        <f t="shared" si="83"/>
        <v>1.4794443088840703</v>
      </c>
      <c r="EL51" s="19">
        <f t="shared" si="83"/>
        <v>0.7048753950961828</v>
      </c>
      <c r="EM51" s="19">
        <f t="shared" si="83"/>
        <v>-0.53794380553611187</v>
      </c>
      <c r="EN51" s="19">
        <f t="shared" si="83"/>
        <v>-0.11837321344050356</v>
      </c>
      <c r="EO51" s="19">
        <f t="shared" si="83"/>
        <v>-0.329547570514932</v>
      </c>
      <c r="EP51" s="19">
        <f t="shared" si="83"/>
        <v>-0.10932190571534273</v>
      </c>
      <c r="EQ51" s="19">
        <f t="shared" si="83"/>
        <v>-2.1111458638933822E-2</v>
      </c>
      <c r="ER51" s="19">
        <f t="shared" si="83"/>
        <v>0.58019706857166398</v>
      </c>
      <c r="ES51" s="19">
        <f t="shared" si="83"/>
        <v>0.57423376542131699</v>
      </c>
      <c r="ET51" s="19">
        <f t="shared" si="83"/>
        <v>0.45733911049514742</v>
      </c>
      <c r="EU51" s="19">
        <f t="shared" si="83"/>
        <v>0.15348538562145464</v>
      </c>
      <c r="EV51" s="19">
        <f t="shared" si="83"/>
        <v>0.3638793228595727</v>
      </c>
      <c r="EW51" s="19">
        <f t="shared" si="83"/>
        <v>0.45180750012763227</v>
      </c>
      <c r="EX51" s="19">
        <f t="shared" si="83"/>
        <v>0.42244234996084984</v>
      </c>
      <c r="EY51" s="19">
        <f t="shared" si="83"/>
        <v>0.44607352697849656</v>
      </c>
      <c r="EZ51" s="19">
        <f t="shared" ref="EZ51:FF51" si="84">100*((EZ19/EY19)^4-1)</f>
        <v>0.60997731237701913</v>
      </c>
      <c r="FA51" s="19">
        <f t="shared" si="84"/>
        <v>0.54141811440768794</v>
      </c>
      <c r="FB51" s="19">
        <f t="shared" si="84"/>
        <v>0.57043635106399648</v>
      </c>
      <c r="FC51" s="19">
        <f t="shared" si="84"/>
        <v>0.4671099137073087</v>
      </c>
      <c r="FD51" s="19">
        <f t="shared" si="84"/>
        <v>0.45898342217225441</v>
      </c>
      <c r="FE51" s="19">
        <f t="shared" si="84"/>
        <v>0.32364650849532328</v>
      </c>
      <c r="FF51" s="19">
        <f t="shared" si="84"/>
        <v>0.37387159459927322</v>
      </c>
    </row>
    <row r="52" spans="2:162" x14ac:dyDescent="0.2">
      <c r="B52" t="str">
        <f t="shared" si="6"/>
        <v xml:space="preserve">      Leisure and Hospitality</v>
      </c>
      <c r="C52" s="20"/>
      <c r="D52" s="20">
        <f t="shared" ref="D52" si="85">100*((D20/C20)^4-1)</f>
        <v>4.2178814725445601</v>
      </c>
      <c r="E52" s="20">
        <f t="shared" ref="E52" si="86">100*((E20/D20)^4-1)</f>
        <v>2.8182959118870476</v>
      </c>
      <c r="F52" s="20">
        <f t="shared" ref="F52" si="87">100*((F20/E20)^4-1)</f>
        <v>-1.3055128737128996</v>
      </c>
      <c r="G52" s="20">
        <f t="shared" ref="G52" si="88">100*((G20/F20)^4-1)</f>
        <v>7.0530832408676192</v>
      </c>
      <c r="H52" s="20">
        <f t="shared" ref="H52" si="89">100*((H20/G20)^4-1)</f>
        <v>-1.85609806479341</v>
      </c>
      <c r="I52" s="20">
        <f t="shared" ref="I52" si="90">100*((I20/H20)^4-1)</f>
        <v>-6.3437876624560801</v>
      </c>
      <c r="J52" s="20">
        <f t="shared" ref="J52" si="91">100*((J20/I20)^4-1)</f>
        <v>2.969360416694844</v>
      </c>
      <c r="K52" s="20">
        <f t="shared" ref="K52" si="92">100*((K20/J20)^4-1)</f>
        <v>3.8442964039532734</v>
      </c>
      <c r="L52" s="20">
        <f t="shared" ref="L52" si="93">100*((L20/K20)^4-1)</f>
        <v>2.3305650189977323</v>
      </c>
      <c r="M52" s="20">
        <f t="shared" ref="M52" si="94">100*((M20/L20)^4-1)</f>
        <v>5.2697494594762473</v>
      </c>
      <c r="N52" s="20">
        <f t="shared" ref="N52" si="95">100*((N20/M20)^4-1)</f>
        <v>2.2872556726364124</v>
      </c>
      <c r="O52" s="20">
        <f t="shared" ref="O52" si="96">100*((O20/N20)^4-1)</f>
        <v>3.1370174138841689</v>
      </c>
      <c r="P52" s="20">
        <f t="shared" ref="P52" si="97">100*((P20/O20)^4-1)</f>
        <v>3.8300356208475383</v>
      </c>
      <c r="Q52" s="20">
        <f t="shared" ref="Q52" si="98">100*((Q20/P20)^4-1)</f>
        <v>6.672703639885369</v>
      </c>
      <c r="R52" s="20">
        <f t="shared" ref="R52" si="99">100*((R20/Q20)^4-1)</f>
        <v>-3.7630164963140311</v>
      </c>
      <c r="S52" s="20">
        <f t="shared" ref="S52" si="100">100*((S20/R20)^4-1)</f>
        <v>3.2036475374614293</v>
      </c>
      <c r="T52" s="20">
        <f t="shared" ref="T52" si="101">100*((T20/S20)^4-1)</f>
        <v>5.7178471533776865</v>
      </c>
      <c r="U52" s="20">
        <f t="shared" ref="U52" si="102">100*((U20/T20)^4-1)</f>
        <v>-1.3400145752436532</v>
      </c>
      <c r="V52" s="20">
        <f t="shared" ref="V52" si="103">100*((V20/U20)^4-1)</f>
        <v>7.9280663989875322</v>
      </c>
      <c r="W52" s="20">
        <f t="shared" ref="W52" si="104">100*((W20/V20)^4-1)</f>
        <v>6.9350755028450672</v>
      </c>
      <c r="X52" s="20">
        <f t="shared" ref="X52" si="105">100*((X20/W20)^4-1)</f>
        <v>1.9700606933748643</v>
      </c>
      <c r="Y52" s="20">
        <f t="shared" ref="Y52" si="106">100*((Y20/X20)^4-1)</f>
        <v>-1.2911386591202945</v>
      </c>
      <c r="Z52" s="20">
        <f t="shared" ref="Z52" si="107">100*((Z20/Y20)^4-1)</f>
        <v>8.8717043667542406</v>
      </c>
      <c r="AA52" s="20">
        <f t="shared" ref="AA52" si="108">100*((AA20/Z20)^4-1)</f>
        <v>-4.0157998461097471</v>
      </c>
      <c r="AB52" s="20">
        <f t="shared" ref="AB52" si="109">100*((AB20/AA20)^4-1)</f>
        <v>9.4587687008837804</v>
      </c>
      <c r="AC52" s="20">
        <f t="shared" ref="AC52" si="110">100*((AC20/AB20)^4-1)</f>
        <v>6.707395010179984</v>
      </c>
      <c r="AD52" s="20">
        <f t="shared" ref="AD52" si="111">100*((AD20/AC20)^4-1)</f>
        <v>2.6260913779655892</v>
      </c>
      <c r="AE52" s="20">
        <f t="shared" ref="AE52" si="112">100*((AE20/AD20)^4-1)</f>
        <v>-4.4408920985006262E-14</v>
      </c>
      <c r="AF52" s="20">
        <f t="shared" ref="AF52" si="113">100*((AF20/AE20)^4-1)</f>
        <v>-0.49124868774995667</v>
      </c>
      <c r="AG52" s="20">
        <f t="shared" ref="AG52" si="114">100*((AG20/AF20)^4-1)</f>
        <v>6.5614466363001611</v>
      </c>
      <c r="AH52" s="20">
        <f t="shared" ref="AH52" si="115">100*((AH20/AG20)^4-1)</f>
        <v>8.3745193553468553</v>
      </c>
      <c r="AI52" s="20">
        <f t="shared" ref="AI52" si="116">100*((AI20/AH20)^4-1)</f>
        <v>-0.94729942530928923</v>
      </c>
      <c r="AJ52" s="20">
        <f t="shared" ref="AJ52" si="117">100*((AJ20/AI20)^4-1)</f>
        <v>6.2148494103822394</v>
      </c>
      <c r="AK52" s="20">
        <f t="shared" ref="AK52" si="118">100*((AK20/AJ20)^4-1)</f>
        <v>4.1704562271194456</v>
      </c>
      <c r="AL52" s="20">
        <f t="shared" ref="AL52" si="119">100*((AL20/AK20)^4-1)</f>
        <v>-2.9857205494105532</v>
      </c>
      <c r="AM52" s="20">
        <f t="shared" ref="AM52" si="120">100*((AM20/AL20)^4-1)</f>
        <v>16.365751530321827</v>
      </c>
      <c r="AN52" s="20">
        <f t="shared" ref="AN52" si="121">100*((AN20/AM20)^4-1)</f>
        <v>0.79106833302438062</v>
      </c>
      <c r="AO52" s="20">
        <f t="shared" ref="AO52" si="122">100*((AO20/AN20)^4-1)</f>
        <v>1.6975148002099427</v>
      </c>
      <c r="AP52" s="20">
        <f t="shared" ref="AP52" si="123">100*((AP20/AO20)^4-1)</f>
        <v>5.6010650651051375</v>
      </c>
      <c r="AQ52" s="20">
        <f t="shared" ref="AQ52" si="124">100*((AQ20/AP20)^4-1)</f>
        <v>2.3400598380920901</v>
      </c>
      <c r="AR52" s="20">
        <f t="shared" ref="AR52" si="125">100*((AR20/AQ20)^4-1)</f>
        <v>-2.1785675623321787</v>
      </c>
      <c r="AS52" s="20">
        <f t="shared" ref="AS52" si="126">100*((AS20/AR20)^4-1)</f>
        <v>-6.0424742991345255</v>
      </c>
      <c r="AT52" s="20">
        <f t="shared" ref="AT52" si="127">100*((AT20/AS20)^4-1)</f>
        <v>9.1603137510314347</v>
      </c>
      <c r="AU52" s="20">
        <f t="shared" ref="AU52" si="128">100*((AU20/AT20)^4-1)</f>
        <v>-0.65681222893597679</v>
      </c>
      <c r="AV52" s="20">
        <f t="shared" ref="AV52" si="129">100*((AV20/AU20)^4-1)</f>
        <v>-1.530026445607513</v>
      </c>
      <c r="AW52" s="20">
        <f t="shared" ref="AW52" si="130">100*((AW20/AV20)^4-1)</f>
        <v>-3.3770600907320203</v>
      </c>
      <c r="AX52" s="20">
        <f t="shared" ref="AX52" si="131">100*((AX20/AW20)^4-1)</f>
        <v>-8.610829057245228</v>
      </c>
      <c r="AY52" s="20">
        <f t="shared" ref="AY52" si="132">100*((AY20/AX20)^4-1)</f>
        <v>-1.9211193742258326</v>
      </c>
      <c r="AZ52" s="20">
        <f t="shared" ref="AZ52" si="133">100*((AZ20/AY20)^4-1)</f>
        <v>2.773600375475116</v>
      </c>
      <c r="BA52" s="20">
        <f t="shared" ref="BA52" si="134">100*((BA20/AZ20)^4-1)</f>
        <v>1.8300926659765793</v>
      </c>
      <c r="BB52" s="20">
        <f t="shared" ref="BB52" si="135">100*((BB20/BA20)^4-1)</f>
        <v>0.11313815868245758</v>
      </c>
      <c r="BC52" s="20">
        <f t="shared" ref="BC52" si="136">100*((BC20/BB20)^4-1)</f>
        <v>1.0214131952066552</v>
      </c>
      <c r="BD52" s="20">
        <f t="shared" ref="BD52" si="137">100*((BD20/BC20)^4-1)</f>
        <v>1.1324915475802166</v>
      </c>
      <c r="BE52" s="20">
        <f t="shared" ref="BE52" si="138">100*((BE20/BD20)^4-1)</f>
        <v>4.4583764485158328</v>
      </c>
      <c r="BF52" s="20">
        <f t="shared" ref="BF52" si="139">100*((BF20/BE20)^4-1)</f>
        <v>6.842985757791209</v>
      </c>
      <c r="BG52" s="20">
        <f t="shared" ref="BG52" si="140">100*((BG20/BF20)^4-1)</f>
        <v>-0.54592475241331817</v>
      </c>
      <c r="BH52" s="20">
        <f t="shared" ref="BH52" si="141">100*((BH20/BG20)^4-1)</f>
        <v>4.7949205211088808</v>
      </c>
      <c r="BI52" s="20">
        <f t="shared" ref="BI52" si="142">100*((BI20/BH20)^4-1)</f>
        <v>-1.0784479529147739</v>
      </c>
      <c r="BJ52" s="20">
        <f t="shared" ref="BJ52" si="143">100*((BJ20/BI20)^4-1)</f>
        <v>4.1902281630128213</v>
      </c>
      <c r="BK52" s="20">
        <f t="shared" ref="BK52" si="144">100*((BK20/BJ20)^4-1)</f>
        <v>1.7306250753623464</v>
      </c>
      <c r="BL52" s="20">
        <f t="shared" ref="BL52" si="145">100*((BL20/BK20)^4-1)</f>
        <v>6.0166758079489346</v>
      </c>
      <c r="BM52" s="20">
        <f t="shared" ref="BM52" si="146">100*((BM20/BL20)^4-1)</f>
        <v>2.1258890512786177</v>
      </c>
      <c r="BN52" s="20">
        <f t="shared" ref="BN52" si="147">100*((BN20/BM20)^4-1)</f>
        <v>3.5070422188649308</v>
      </c>
      <c r="BO52" s="20">
        <f t="shared" ref="BO52" si="148">100*((BO20/BN20)^4-1)</f>
        <v>3.050406142131501</v>
      </c>
      <c r="BP52" s="20">
        <f t="shared" ref="BP52" si="149">100*((BP20/BO20)^4-1)</f>
        <v>2.0805545471473286</v>
      </c>
      <c r="BQ52" s="20">
        <f t="shared" ref="BQ52" si="150">100*((BQ20/BP20)^4-1)</f>
        <v>4.808351809325484</v>
      </c>
      <c r="BR52" s="20">
        <f t="shared" ref="BR52" si="151">100*((BR20/BQ20)^4-1)</f>
        <v>3.808609957965059</v>
      </c>
      <c r="BS52" s="20">
        <f t="shared" ref="BS52" si="152">100*((BS20/BR20)^4-1)</f>
        <v>3.876115690290538</v>
      </c>
      <c r="BT52" s="20">
        <f t="shared" ref="BT52" si="153">100*((BT20/BS20)^4-1)</f>
        <v>2.7164848916870321</v>
      </c>
      <c r="BU52" s="20">
        <f t="shared" ref="BU52" si="154">100*((BU20/BT20)^4-1)</f>
        <v>3.4065099202225779</v>
      </c>
      <c r="BV52" s="20">
        <f t="shared" ref="BV52" si="155">100*((BV20/BU20)^4-1)</f>
        <v>2.5754006742801483</v>
      </c>
      <c r="BW52" s="20">
        <f t="shared" ref="BW52" si="156">100*((BW20/BV20)^4-1)</f>
        <v>2.9569226723259234</v>
      </c>
      <c r="BX52" s="20">
        <f t="shared" ref="BX52" si="157">100*((BX20/BW20)^4-1)</f>
        <v>-1.0603593550454482</v>
      </c>
      <c r="BY52" s="20">
        <f t="shared" ref="BY52" si="158">100*((BY20/BX20)^4-1)</f>
        <v>0.38872646132386279</v>
      </c>
      <c r="BZ52" s="20">
        <f t="shared" ref="BZ52" si="159">100*((BZ20/BY20)^4-1)</f>
        <v>-6.0616815648922628</v>
      </c>
      <c r="CA52" s="20">
        <f t="shared" ref="CA52" si="160">100*((CA20/BZ20)^4-1)</f>
        <v>-8.2035626056809914</v>
      </c>
      <c r="CB52" s="20">
        <f t="shared" ref="CB52" si="161">100*((CB20/CA20)^4-1)</f>
        <v>-6.9537981407485683</v>
      </c>
      <c r="CC52" s="20">
        <f t="shared" ref="CC52" si="162">100*((CC20/CB20)^4-1)</f>
        <v>-8.8817841970012523E-14</v>
      </c>
      <c r="CD52" s="20">
        <f t="shared" ref="CD52" si="163">100*((CD20/CC20)^4-1)</f>
        <v>-2.2345487116731455</v>
      </c>
      <c r="CE52" s="20">
        <f t="shared" ref="CE52" si="164">100*((CE20/CD20)^4-1)</f>
        <v>-0.82156176026441097</v>
      </c>
      <c r="CF52" s="20">
        <f t="shared" ref="CF52" si="165">100*((CF20/CE20)^4-1)</f>
        <v>2.8163619784592031</v>
      </c>
      <c r="CG52" s="20">
        <f t="shared" ref="CG52" si="166">100*((CG20/CF20)^4-1)</f>
        <v>1.6503003964683627</v>
      </c>
      <c r="CH52" s="20">
        <f t="shared" ref="CH52" si="167">100*((CH20/CG20)^4-1)</f>
        <v>4.0414687359091594</v>
      </c>
      <c r="CI52" s="20">
        <f t="shared" ref="CI52" si="168">100*((CI20/CH20)^4-1)</f>
        <v>0.4049602516400741</v>
      </c>
      <c r="CJ52" s="20">
        <f t="shared" ref="CJ52" si="169">100*((CJ20/CI20)^4-1)</f>
        <v>3.8929903925654097</v>
      </c>
      <c r="CK52" s="20">
        <f t="shared" ref="CK52" si="170">100*((CK20/CJ20)^4-1)</f>
        <v>1.1048231690854449</v>
      </c>
      <c r="CL52" s="20">
        <f t="shared" ref="CL52" si="171">100*((CL20/CK20)^4-1)</f>
        <v>3.9473965643380904</v>
      </c>
      <c r="CM52" s="20">
        <f t="shared" ref="CM52" si="172">100*((CM20/CL20)^4-1)</f>
        <v>3.6041462803744206</v>
      </c>
      <c r="CN52" s="20">
        <f t="shared" ref="CN52" si="173">100*((CN20/CM20)^4-1)</f>
        <v>4.1764687229960851</v>
      </c>
      <c r="CO52" s="20">
        <f t="shared" ref="CO52" si="174">100*((CO20/CN20)^4-1)</f>
        <v>1.6578947160169166</v>
      </c>
      <c r="CP52" s="20">
        <f t="shared" ref="CP52" si="175">100*((CP20/CO20)^4-1)</f>
        <v>6.9298944514580629</v>
      </c>
      <c r="CQ52" s="20">
        <f t="shared" ref="CQ52" si="176">100*((CQ20/CP20)^4-1)</f>
        <v>3.2666068653697922</v>
      </c>
      <c r="CR52" s="20">
        <f t="shared" ref="CR52" si="177">100*((CR20/CQ20)^4-1)</f>
        <v>4.9870638383018084</v>
      </c>
      <c r="CS52" s="20">
        <f t="shared" ref="CS52" si="178">100*((CS20/CR20)^4-1)</f>
        <v>4.0604009999999136</v>
      </c>
      <c r="CT52" s="20">
        <f t="shared" ref="CT52" si="179">100*((CT20/CS20)^4-1)</f>
        <v>3.7352995019395374</v>
      </c>
      <c r="CU52" s="20">
        <f t="shared" ref="CU52" si="180">100*((CU20/CT20)^4-1)</f>
        <v>4.1704562271194456</v>
      </c>
      <c r="CV52" s="20">
        <f t="shared" ref="CV52" si="181">100*((CV20/CU20)^4-1)</f>
        <v>1.1795267800813969</v>
      </c>
      <c r="CW52" s="20">
        <f t="shared" ref="CW52" si="182">100*((CW20/CV20)^4-1)</f>
        <v>3.1899064499822494</v>
      </c>
      <c r="CX52" s="20">
        <f t="shared" ref="CX52" si="183">100*((CX20/CW20)^4-1)</f>
        <v>1.7993251128778365</v>
      </c>
      <c r="CY52" s="20">
        <f t="shared" ref="CY52" si="184">100*((CY20/CX20)^4-1)</f>
        <v>5.5384967804214202</v>
      </c>
      <c r="CZ52" s="20">
        <f t="shared" ref="CZ52" si="185">100*((CZ20/CY20)^4-1)</f>
        <v>4.4616147204871393</v>
      </c>
      <c r="DA52" s="20">
        <f t="shared" ref="DA52" si="186">100*((DA20/CZ20)^4-1)</f>
        <v>8.4146958448290565</v>
      </c>
      <c r="DB52" s="20">
        <f t="shared" ref="DB52" si="187">100*((DB20/DA20)^4-1)</f>
        <v>2.7507529691661814</v>
      </c>
      <c r="DC52" s="20">
        <f t="shared" ref="DC52" si="188">100*((DC20/DB20)^4-1)</f>
        <v>4.5549886555333652</v>
      </c>
      <c r="DD52" s="20">
        <f t="shared" ref="DD52" si="189">100*((DD20/DC20)^4-1)</f>
        <v>3.2139548935874895</v>
      </c>
      <c r="DE52" s="20">
        <f t="shared" ref="DE52" si="190">100*((DE20/DD20)^4-1)</f>
        <v>4.8107995698753347</v>
      </c>
      <c r="DF52" s="20">
        <f t="shared" ref="DF52" si="191">100*((DF20/DE20)^4-1)</f>
        <v>2.2310886524313345</v>
      </c>
      <c r="DG52" s="20">
        <f t="shared" ref="DG52" si="192">100*((DG20/DF20)^4-1)</f>
        <v>3.1331379494268008</v>
      </c>
      <c r="DH52" s="20">
        <f t="shared" ref="DH52" si="193">100*((DH20/DG20)^4-1)</f>
        <v>5.7824601832465516</v>
      </c>
      <c r="DI52" s="20">
        <f t="shared" ref="DI52" si="194">100*((DI20/DH20)^4-1)</f>
        <v>7.9768666890700501E-2</v>
      </c>
      <c r="DJ52" s="20">
        <f t="shared" ref="DJ52" si="195">100*((DJ20/DI20)^4-1)</f>
        <v>2.17012094758815</v>
      </c>
      <c r="DK52" s="20">
        <f t="shared" ref="DK52" si="196">100*((DK20/DJ20)^4-1)</f>
        <v>5.0904180868860172</v>
      </c>
      <c r="DL52" s="20">
        <f t="shared" ref="DL52" si="197">100*((DL20/DK20)^4-1)</f>
        <v>3.4910440102927653</v>
      </c>
      <c r="DM52" s="20">
        <f t="shared" ref="DM52" si="198">100*((DM20/DL20)^4-1)</f>
        <v>-0.54247671124336705</v>
      </c>
      <c r="DN52" s="20">
        <f t="shared" ref="DN52" si="199">100*((DN20/DM20)^4-1)</f>
        <v>3.226500200536031</v>
      </c>
      <c r="DO52" s="20">
        <f t="shared" ref="DO52" si="200">100*((DO20/DN20)^4-1)</f>
        <v>-0.38517047230777202</v>
      </c>
      <c r="DP52" s="20">
        <f t="shared" ref="DP52" si="201">100*((DP20/DO20)^4-1)</f>
        <v>2.258258148968717</v>
      </c>
      <c r="DQ52" s="20">
        <f t="shared" ref="DQ52" si="202">100*((DQ20/DP20)^4-1)</f>
        <v>1.6223715414993789</v>
      </c>
      <c r="DR52" s="20">
        <f t="shared" ref="DR52" si="203">100*((DR20/DQ20)^4-1)</f>
        <v>0.61325998975148011</v>
      </c>
      <c r="DS52" s="20">
        <f t="shared" ref="DS52" si="204">100*((DS20/DR20)^4-1)</f>
        <v>-5.459188222439626</v>
      </c>
      <c r="DT52" s="20">
        <f t="shared" ref="DT52" si="205">100*((DT20/DS20)^4-1)</f>
        <v>-90.265761863239135</v>
      </c>
      <c r="DU52" s="20">
        <f t="shared" ref="DU52" si="206">100*((DU20/DT20)^4-1)</f>
        <v>70.35918044800664</v>
      </c>
      <c r="DV52" s="20">
        <f t="shared" ref="DV52" si="207">100*((DV20/DU20)^4-1)</f>
        <v>9.8073727925526377</v>
      </c>
      <c r="DW52" s="20">
        <f t="shared" ref="DW52" si="208">100*((DW20/DV20)^4-1)</f>
        <v>-6.4755390455162987</v>
      </c>
      <c r="DX52" s="20">
        <f t="shared" ref="DX52" si="209">100*((DX20/DW20)^4-1)</f>
        <v>54.632710846692014</v>
      </c>
      <c r="DY52" s="20">
        <f t="shared" ref="DY52" si="210">100*((DY20/DX20)^4-1)</f>
        <v>51.807041000000154</v>
      </c>
      <c r="DZ52" s="20">
        <f t="shared" ref="DZ52" si="211">100*((DZ20/DY20)^4-1)</f>
        <v>23.096937682279339</v>
      </c>
      <c r="EA52" s="20">
        <f t="shared" ref="EA52" si="212">100*((EA20/DZ20)^4-1)</f>
        <v>6.8254767465974142</v>
      </c>
      <c r="EB52" s="20">
        <f t="shared" ref="EB52" si="213">100*((EB20/EA20)^4-1)</f>
        <v>11.961700217994942</v>
      </c>
      <c r="EC52" s="20">
        <f t="shared" ref="EC52" si="214">100*((EC20/EB20)^4-1)</f>
        <v>10.657674001627825</v>
      </c>
      <c r="ED52" s="20">
        <f t="shared" ref="ED52" si="215">100*((ED20/EC20)^4-1)</f>
        <v>11.499537185362009</v>
      </c>
      <c r="EE52" s="20">
        <f t="shared" ref="EE52" si="216">100*((EE20/ED20)^4-1)</f>
        <v>9.0144659505883684</v>
      </c>
      <c r="EF52" s="19">
        <f t="shared" ref="EF52" si="217">100*((EF20/EE20)^4-1)</f>
        <v>5.2595300294885794</v>
      </c>
      <c r="EG52" s="19">
        <f t="shared" ref="EG52" si="218">100*((EG20/EF20)^4-1)</f>
        <v>-0.14946522550174368</v>
      </c>
      <c r="EH52" s="19">
        <f t="shared" ref="EH52" si="219">100*((EH20/EG20)^4-1)</f>
        <v>-1.392148393424697</v>
      </c>
      <c r="EI52" s="19">
        <f t="shared" ref="EI52" si="220">100*((EI20/EH20)^4-1)</f>
        <v>-1.72077384278706</v>
      </c>
      <c r="EJ52" s="19">
        <f t="shared" ref="EJ52" si="221">100*((EJ20/EI20)^4-1)</f>
        <v>0.11773635835239382</v>
      </c>
      <c r="EK52" s="19">
        <f t="shared" ref="EK52" si="222">100*((EK20/EJ20)^4-1)</f>
        <v>2.4162536062479756</v>
      </c>
      <c r="EL52" s="19">
        <f t="shared" ref="EL52" si="223">100*((EL20/EK20)^4-1)</f>
        <v>3.4806574589287376</v>
      </c>
      <c r="EM52" s="19">
        <f t="shared" ref="EM52" si="224">100*((EM20/EL20)^4-1)</f>
        <v>-0.10890355018706721</v>
      </c>
      <c r="EN52" s="19">
        <f t="shared" ref="EN52" si="225">100*((EN20/EM20)^4-1)</f>
        <v>1.7682983986886391</v>
      </c>
      <c r="EO52" s="19">
        <f t="shared" ref="EO52" si="226">100*((EO20/EN20)^4-1)</f>
        <v>0.60812268961114579</v>
      </c>
      <c r="EP52" s="19">
        <f t="shared" ref="EP52" si="227">100*((EP20/EO20)^4-1)</f>
        <v>1.9088082923910177</v>
      </c>
      <c r="EQ52" s="19">
        <f t="shared" ref="EQ52" si="228">100*((EQ20/EP20)^4-1)</f>
        <v>1.2973068411109567</v>
      </c>
      <c r="ER52" s="19">
        <f t="shared" ref="ER52" si="229">100*((ER20/EQ20)^4-1)</f>
        <v>2.9305021329602443</v>
      </c>
      <c r="ES52" s="19">
        <f t="shared" ref="ES52" si="230">100*((ES20/ER20)^4-1)</f>
        <v>2.2719926840725879</v>
      </c>
      <c r="ET52" s="19">
        <f t="shared" ref="ET52" si="231">100*((ET20/ES20)^4-1)</f>
        <v>2.4621947693796775</v>
      </c>
      <c r="EU52" s="19">
        <f t="shared" ref="EU52" si="232">100*((EU20/ET20)^4-1)</f>
        <v>0.62348480936100792</v>
      </c>
      <c r="EV52" s="19">
        <f t="shared" ref="EV52" si="233">100*((EV20/EU20)^4-1)</f>
        <v>1.1110786368507819</v>
      </c>
      <c r="EW52" s="19">
        <f t="shared" ref="EW52" si="234">100*((EW20/EV20)^4-1)</f>
        <v>1.6698028846704016</v>
      </c>
      <c r="EX52" s="19">
        <f t="shared" ref="EX52" si="235">100*((EX20/EW20)^4-1)</f>
        <v>-0.92359856674608665</v>
      </c>
      <c r="EY52" s="19">
        <f t="shared" ref="EY52" si="236">100*((EY20/EX20)^4-1)</f>
        <v>-1.8745923163561828</v>
      </c>
      <c r="EZ52" s="19">
        <f t="shared" ref="EZ52" si="237">100*((EZ20/EY20)^4-1)</f>
        <v>1.1451548398691225</v>
      </c>
      <c r="FA52" s="19">
        <f t="shared" ref="FA52" si="238">100*((FA20/EZ20)^4-1)</f>
        <v>1.1508102205360249</v>
      </c>
      <c r="FB52" s="19">
        <f t="shared" ref="FB52" si="239">100*((FB20/FA20)^4-1)</f>
        <v>1.0672073808388749</v>
      </c>
      <c r="FC52" s="19">
        <f t="shared" ref="FC52" si="240">100*((FC20/FB20)^4-1)</f>
        <v>-7.8249023785581517E-2</v>
      </c>
      <c r="FD52" s="19">
        <f t="shared" ref="FD52" si="241">100*((FD20/FC20)^4-1)</f>
        <v>0.80637750911525252</v>
      </c>
      <c r="FE52" s="19">
        <f t="shared" ref="FE52" si="242">100*((FE20/FD20)^4-1)</f>
        <v>0.83312908197221702</v>
      </c>
      <c r="FF52" s="19">
        <f t="shared" ref="FF52" si="243">100*((FF20/FE20)^4-1)</f>
        <v>0.71747844619582946</v>
      </c>
    </row>
    <row r="53" spans="2:162" x14ac:dyDescent="0.2">
      <c r="B53" t="str">
        <f t="shared" si="6"/>
        <v xml:space="preserve">   Government</v>
      </c>
      <c r="C53" s="20"/>
      <c r="D53" s="20">
        <f t="shared" ref="D53:AA53" si="244">100*((D21/C21)^4-1)</f>
        <v>4.6786751082181999</v>
      </c>
      <c r="E53" s="20">
        <f t="shared" si="244"/>
        <v>7.8596750513025615</v>
      </c>
      <c r="F53" s="20">
        <f t="shared" si="244"/>
        <v>-1.6845461769714132</v>
      </c>
      <c r="G53" s="20">
        <f t="shared" si="244"/>
        <v>1.5320212362029073</v>
      </c>
      <c r="H53" s="20">
        <f t="shared" si="244"/>
        <v>10.66755227685996</v>
      </c>
      <c r="I53" s="20">
        <f t="shared" si="244"/>
        <v>3.7057644429209446</v>
      </c>
      <c r="J53" s="20">
        <f t="shared" si="244"/>
        <v>0.60507661054849393</v>
      </c>
      <c r="K53" s="20">
        <f t="shared" si="244"/>
        <v>6.5263473916784998</v>
      </c>
      <c r="L53" s="20">
        <f t="shared" si="244"/>
        <v>3.3469921873683139</v>
      </c>
      <c r="M53" s="20">
        <f t="shared" si="244"/>
        <v>-1.504675377216258</v>
      </c>
      <c r="N53" s="20">
        <f t="shared" si="244"/>
        <v>7.9033140035681848</v>
      </c>
      <c r="O53" s="20">
        <f t="shared" si="244"/>
        <v>-1.972407089972783</v>
      </c>
      <c r="P53" s="20">
        <f t="shared" si="244"/>
        <v>3.3702556563809827</v>
      </c>
      <c r="Q53" s="20">
        <f t="shared" si="244"/>
        <v>1.5772239182302306</v>
      </c>
      <c r="R53" s="20">
        <f t="shared" si="244"/>
        <v>3.2446671483239875</v>
      </c>
      <c r="S53" s="20">
        <f t="shared" si="244"/>
        <v>-0.40712415366297439</v>
      </c>
      <c r="T53" s="20">
        <f t="shared" si="244"/>
        <v>3.3055075032077941</v>
      </c>
      <c r="U53" s="20">
        <f t="shared" si="244"/>
        <v>-3.5942386262333037</v>
      </c>
      <c r="V53" s="20">
        <f t="shared" si="244"/>
        <v>9.6461387099288984</v>
      </c>
      <c r="W53" s="20">
        <f t="shared" si="244"/>
        <v>1.5259236609675098</v>
      </c>
      <c r="X53" s="20">
        <f t="shared" si="244"/>
        <v>1.3593008500688342</v>
      </c>
      <c r="Y53" s="20">
        <f t="shared" si="244"/>
        <v>-2.823904682954248</v>
      </c>
      <c r="Z53" s="20">
        <f t="shared" si="244"/>
        <v>4.6300938961707949</v>
      </c>
      <c r="AA53" s="20">
        <f t="shared" si="244"/>
        <v>5.1498648037016093</v>
      </c>
      <c r="AB53" s="20">
        <f t="shared" ref="AB53:BG53" si="245">100*((AB21/AA21)^4-1)</f>
        <v>-0.69990982285814685</v>
      </c>
      <c r="AC53" s="20">
        <f t="shared" si="245"/>
        <v>-1.3212681704465878</v>
      </c>
      <c r="AD53" s="20">
        <f t="shared" si="245"/>
        <v>1.8941857582944976</v>
      </c>
      <c r="AE53" s="20">
        <f t="shared" si="245"/>
        <v>0</v>
      </c>
      <c r="AF53" s="20">
        <f t="shared" si="245"/>
        <v>8.6942287895466652</v>
      </c>
      <c r="AG53" s="20">
        <f t="shared" si="245"/>
        <v>-0.22898568988902746</v>
      </c>
      <c r="AH53" s="20">
        <f t="shared" si="245"/>
        <v>1.6148861342506704</v>
      </c>
      <c r="AI53" s="20">
        <f t="shared" si="245"/>
        <v>3.4702275680646988</v>
      </c>
      <c r="AJ53" s="20">
        <f t="shared" si="245"/>
        <v>3.4403829789682483</v>
      </c>
      <c r="AK53" s="20">
        <f t="shared" si="245"/>
        <v>1.960356414638853</v>
      </c>
      <c r="AL53" s="20">
        <f t="shared" si="245"/>
        <v>2.7846675452131153</v>
      </c>
      <c r="AM53" s="20">
        <f t="shared" si="245"/>
        <v>1.1142988428103129</v>
      </c>
      <c r="AN53" s="20">
        <f t="shared" si="245"/>
        <v>3.3613665625350286</v>
      </c>
      <c r="AO53" s="20">
        <f t="shared" si="245"/>
        <v>3.4834148368667162</v>
      </c>
      <c r="AP53" s="20">
        <f t="shared" si="245"/>
        <v>0.65448377273804592</v>
      </c>
      <c r="AQ53" s="20">
        <f t="shared" si="245"/>
        <v>2.2641301805799818</v>
      </c>
      <c r="AR53" s="20">
        <f t="shared" si="245"/>
        <v>3.649928011670589</v>
      </c>
      <c r="AS53" s="20">
        <f t="shared" si="245"/>
        <v>-2.404841383866152</v>
      </c>
      <c r="AT53" s="20">
        <f t="shared" si="245"/>
        <v>0.43157642783198114</v>
      </c>
      <c r="AU53" s="20">
        <f t="shared" si="245"/>
        <v>8.5846673669113684</v>
      </c>
      <c r="AV53" s="20">
        <f t="shared" si="245"/>
        <v>3.5602730870258448</v>
      </c>
      <c r="AW53" s="20">
        <f t="shared" si="245"/>
        <v>1.8941857582944976</v>
      </c>
      <c r="AX53" s="20">
        <f t="shared" si="245"/>
        <v>3.8683683425540183</v>
      </c>
      <c r="AY53" s="20">
        <f t="shared" si="245"/>
        <v>1.5195721713212373</v>
      </c>
      <c r="AZ53" s="20">
        <f t="shared" si="245"/>
        <v>1.583037304022672</v>
      </c>
      <c r="BA53" s="20">
        <f t="shared" si="245"/>
        <v>0.40955577839167923</v>
      </c>
      <c r="BB53" s="20">
        <f t="shared" si="245"/>
        <v>2.6124441323920333</v>
      </c>
      <c r="BC53" s="20">
        <f t="shared" si="245"/>
        <v>1.1549774163880144</v>
      </c>
      <c r="BD53" s="20">
        <f t="shared" si="245"/>
        <v>2.2446197046885885</v>
      </c>
      <c r="BE53" s="20">
        <f t="shared" si="245"/>
        <v>-2.6563350607128222</v>
      </c>
      <c r="BF53" s="20">
        <f t="shared" si="245"/>
        <v>1.5623377630085145</v>
      </c>
      <c r="BG53" s="20">
        <f t="shared" si="245"/>
        <v>-1.4052479280952657</v>
      </c>
      <c r="BH53" s="20">
        <f t="shared" ref="BH53:CM53" si="246">100*((BH21/BG21)^4-1)</f>
        <v>0.67681653692346355</v>
      </c>
      <c r="BI53" s="20">
        <f t="shared" si="246"/>
        <v>0.81121774916375067</v>
      </c>
      <c r="BJ53" s="20">
        <f t="shared" si="246"/>
        <v>0.47165756676679216</v>
      </c>
      <c r="BK53" s="20">
        <f t="shared" si="246"/>
        <v>-2.2646875609929507</v>
      </c>
      <c r="BL53" s="20">
        <f t="shared" si="246"/>
        <v>0.54163721826723243</v>
      </c>
      <c r="BM53" s="20">
        <f t="shared" si="246"/>
        <v>0.67647315198149371</v>
      </c>
      <c r="BN53" s="20">
        <f t="shared" si="246"/>
        <v>0.60764446734513644</v>
      </c>
      <c r="BO53" s="20">
        <f t="shared" si="246"/>
        <v>0.87726172448139295</v>
      </c>
      <c r="BP53" s="20">
        <f t="shared" si="246"/>
        <v>-0.66945371509009588</v>
      </c>
      <c r="BQ53" s="20">
        <f t="shared" si="246"/>
        <v>-0.13438600488012709</v>
      </c>
      <c r="BR53" s="20">
        <f t="shared" si="246"/>
        <v>1.0803413160407782</v>
      </c>
      <c r="BS53" s="20">
        <f t="shared" si="246"/>
        <v>0.26854634101105557</v>
      </c>
      <c r="BT53" s="20">
        <f t="shared" si="246"/>
        <v>1.0091586076526937</v>
      </c>
      <c r="BU53" s="20">
        <f t="shared" si="246"/>
        <v>2.9059527672838703</v>
      </c>
      <c r="BV53" s="20">
        <f t="shared" si="246"/>
        <v>0.93254989662103771</v>
      </c>
      <c r="BW53" s="20">
        <f t="shared" si="246"/>
        <v>2.0688395093794831</v>
      </c>
      <c r="BX53" s="20">
        <f t="shared" si="246"/>
        <v>0.32984222031202659</v>
      </c>
      <c r="BY53" s="20">
        <f t="shared" si="246"/>
        <v>7.5101340384186255</v>
      </c>
      <c r="BZ53" s="20">
        <f t="shared" si="246"/>
        <v>1.2993170644562957</v>
      </c>
      <c r="CA53" s="20">
        <f t="shared" si="246"/>
        <v>-1.6650292753128015</v>
      </c>
      <c r="CB53" s="20">
        <f t="shared" si="246"/>
        <v>2.152740302372691</v>
      </c>
      <c r="CC53" s="20">
        <f t="shared" si="246"/>
        <v>-2.1073740126800078</v>
      </c>
      <c r="CD53" s="20">
        <f t="shared" si="246"/>
        <v>-1.0314176523402052</v>
      </c>
      <c r="CE53" s="20">
        <f t="shared" si="246"/>
        <v>-1.1627783432744621</v>
      </c>
      <c r="CF53" s="20">
        <f t="shared" si="246"/>
        <v>6.4630061701483887</v>
      </c>
      <c r="CG53" s="20">
        <f t="shared" si="246"/>
        <v>-3.9130462040173342</v>
      </c>
      <c r="CH53" s="20">
        <f t="shared" si="246"/>
        <v>-3.8260844052007914</v>
      </c>
      <c r="CI53" s="20">
        <f t="shared" si="246"/>
        <v>-2.0101490755158991</v>
      </c>
      <c r="CJ53" s="20">
        <f t="shared" si="246"/>
        <v>-0.72042277437703861</v>
      </c>
      <c r="CK53" s="20">
        <f t="shared" si="246"/>
        <v>-3.0564354998109611</v>
      </c>
      <c r="CL53" s="20">
        <f t="shared" si="246"/>
        <v>1.5336887921272968</v>
      </c>
      <c r="CM53" s="20">
        <f t="shared" si="246"/>
        <v>0.9944400221844063</v>
      </c>
      <c r="CN53" s="20">
        <f t="shared" ref="CN53:DS53" si="247">100*((CN21/CM21)^4-1)</f>
        <v>-6.587072646130343E-2</v>
      </c>
      <c r="CO53" s="20">
        <f t="shared" si="247"/>
        <v>0.26385209942645371</v>
      </c>
      <c r="CP53" s="20">
        <f t="shared" si="247"/>
        <v>2.057170334762537</v>
      </c>
      <c r="CQ53" s="20">
        <f t="shared" si="247"/>
        <v>1.316854703883652</v>
      </c>
      <c r="CR53" s="20">
        <f t="shared" si="247"/>
        <v>0.19606235437852337</v>
      </c>
      <c r="CS53" s="20">
        <f t="shared" si="247"/>
        <v>0.65434102135242256</v>
      </c>
      <c r="CT53" s="20">
        <f t="shared" si="247"/>
        <v>3.0315865074524995</v>
      </c>
      <c r="CU53" s="20">
        <f t="shared" si="247"/>
        <v>1.1693882615444906</v>
      </c>
      <c r="CV53" s="20">
        <f t="shared" si="247"/>
        <v>0.51696176671671701</v>
      </c>
      <c r="CW53" s="20">
        <f t="shared" si="247"/>
        <v>2.2735592316679876</v>
      </c>
      <c r="CX53" s="20">
        <f t="shared" si="247"/>
        <v>1.6757611549311768</v>
      </c>
      <c r="CY53" s="20">
        <f t="shared" si="247"/>
        <v>3.227630406052806</v>
      </c>
      <c r="CZ53" s="20">
        <f t="shared" si="247"/>
        <v>2.9428619717335236</v>
      </c>
      <c r="DA53" s="20">
        <f t="shared" si="247"/>
        <v>3.4358958545356311</v>
      </c>
      <c r="DB53" s="20">
        <f t="shared" si="247"/>
        <v>1.1260445847767642</v>
      </c>
      <c r="DC53" s="20">
        <f t="shared" si="247"/>
        <v>1.3736920309268541</v>
      </c>
      <c r="DD53" s="20">
        <f t="shared" si="247"/>
        <v>3.7666596674792885</v>
      </c>
      <c r="DE53" s="20">
        <f t="shared" si="247"/>
        <v>2.1642564978140433</v>
      </c>
      <c r="DF53" s="20">
        <f t="shared" si="247"/>
        <v>2.58726822755313</v>
      </c>
      <c r="DG53" s="20">
        <f t="shared" si="247"/>
        <v>0.54673727932763594</v>
      </c>
      <c r="DH53" s="20">
        <f t="shared" si="247"/>
        <v>2.1358618200198132</v>
      </c>
      <c r="DI53" s="20">
        <f t="shared" si="247"/>
        <v>0.60358965583433566</v>
      </c>
      <c r="DJ53" s="20">
        <f t="shared" si="247"/>
        <v>-0.1802748734390569</v>
      </c>
      <c r="DK53" s="20">
        <f t="shared" si="247"/>
        <v>-2.7976537032192161</v>
      </c>
      <c r="DL53" s="20">
        <f t="shared" si="247"/>
        <v>-1.6856937454854726</v>
      </c>
      <c r="DM53" s="20">
        <f t="shared" si="247"/>
        <v>-1.9328937989681383</v>
      </c>
      <c r="DN53" s="20">
        <f t="shared" si="247"/>
        <v>-2.3032827179370163</v>
      </c>
      <c r="DO53" s="20">
        <f t="shared" si="247"/>
        <v>-4.8892606486624857</v>
      </c>
      <c r="DP53" s="20">
        <f t="shared" si="247"/>
        <v>2.3242061335016828</v>
      </c>
      <c r="DQ53" s="20">
        <f t="shared" si="247"/>
        <v>5.6257704396272645</v>
      </c>
      <c r="DR53" s="20">
        <f t="shared" si="247"/>
        <v>-3.7927467359173628</v>
      </c>
      <c r="DS53" s="20">
        <f t="shared" si="247"/>
        <v>5.6670153940742152</v>
      </c>
      <c r="DT53" s="20">
        <f t="shared" ref="DT53:EY53" si="248">100*((DT21/DS21)^4-1)</f>
        <v>-22.350638356091402</v>
      </c>
      <c r="DU53" s="20">
        <f t="shared" si="248"/>
        <v>11.057967386609956</v>
      </c>
      <c r="DV53" s="20">
        <f t="shared" si="248"/>
        <v>-15.595748705876511</v>
      </c>
      <c r="DW53" s="20">
        <f t="shared" si="248"/>
        <v>1.1242346416303173</v>
      </c>
      <c r="DX53" s="20">
        <f t="shared" si="248"/>
        <v>6.5927171095074177</v>
      </c>
      <c r="DY53" s="20">
        <f t="shared" si="248"/>
        <v>12.50357050237958</v>
      </c>
      <c r="DZ53" s="20">
        <f t="shared" si="248"/>
        <v>-7.7348297963089729</v>
      </c>
      <c r="EA53" s="20">
        <f t="shared" si="248"/>
        <v>-12.494195894295412</v>
      </c>
      <c r="EB53" s="20">
        <f t="shared" si="248"/>
        <v>-0.7920753101456568</v>
      </c>
      <c r="EC53" s="20">
        <f t="shared" si="248"/>
        <v>21.205433524517026</v>
      </c>
      <c r="ED53" s="20">
        <f t="shared" si="248"/>
        <v>-7.6715149144280677</v>
      </c>
      <c r="EE53" s="20">
        <f t="shared" si="248"/>
        <v>0.12905305629544728</v>
      </c>
      <c r="EF53" s="19">
        <f t="shared" si="248"/>
        <v>2.9008585342482407</v>
      </c>
      <c r="EG53" s="19">
        <f t="shared" si="248"/>
        <v>5.3076956166588474</v>
      </c>
      <c r="EH53" s="19">
        <f t="shared" si="248"/>
        <v>-0.41887821404111847</v>
      </c>
      <c r="EI53" s="19">
        <f t="shared" si="248"/>
        <v>-0.39282938566337355</v>
      </c>
      <c r="EJ53" s="19">
        <f t="shared" si="248"/>
        <v>0.15567183649562999</v>
      </c>
      <c r="EK53" s="19">
        <f t="shared" si="248"/>
        <v>1.5900448100734987</v>
      </c>
      <c r="EL53" s="19">
        <f t="shared" si="248"/>
        <v>1.3097713109544662</v>
      </c>
      <c r="EM53" s="19">
        <f t="shared" si="248"/>
        <v>0.58629024541996255</v>
      </c>
      <c r="EN53" s="19">
        <f t="shared" si="248"/>
        <v>0.64387051680048213</v>
      </c>
      <c r="EO53" s="19">
        <f t="shared" si="248"/>
        <v>0.90957818437957805</v>
      </c>
      <c r="EP53" s="19">
        <f t="shared" si="248"/>
        <v>0.9388593184136873</v>
      </c>
      <c r="EQ53" s="19">
        <f t="shared" si="248"/>
        <v>0.93477684363796332</v>
      </c>
      <c r="ER53" s="19">
        <f t="shared" si="248"/>
        <v>0.79339209372357722</v>
      </c>
      <c r="ES53" s="19">
        <f t="shared" si="248"/>
        <v>0.75715859058824719</v>
      </c>
      <c r="ET53" s="19">
        <f t="shared" si="248"/>
        <v>0.88818095748381953</v>
      </c>
      <c r="EU53" s="19">
        <f t="shared" si="248"/>
        <v>0.96542122416523046</v>
      </c>
      <c r="EV53" s="19">
        <f t="shared" si="248"/>
        <v>0.88575680283609071</v>
      </c>
      <c r="EW53" s="19">
        <f t="shared" si="248"/>
        <v>0.89328070388712266</v>
      </c>
      <c r="EX53" s="19">
        <f t="shared" si="248"/>
        <v>1.0986447782512343</v>
      </c>
      <c r="EY53" s="19">
        <f t="shared" si="248"/>
        <v>1.1212048196412416</v>
      </c>
      <c r="EZ53" s="19">
        <f t="shared" ref="EZ53:FF53" si="249">100*((EZ21/EY21)^4-1)</f>
        <v>1.0438088774701093</v>
      </c>
      <c r="FA53" s="19">
        <f t="shared" si="249"/>
        <v>1.0324351219625827</v>
      </c>
      <c r="FB53" s="19">
        <f t="shared" si="249"/>
        <v>1.0338188818833638</v>
      </c>
      <c r="FC53" s="19">
        <f t="shared" si="249"/>
        <v>1.0615751518632255</v>
      </c>
      <c r="FD53" s="19">
        <f t="shared" si="249"/>
        <v>1.0271455258205942</v>
      </c>
      <c r="FE53" s="19">
        <f t="shared" si="249"/>
        <v>1.0261552794686324</v>
      </c>
      <c r="FF53" s="19">
        <f t="shared" si="249"/>
        <v>1.0155298897702947</v>
      </c>
    </row>
    <row r="54" spans="2:162" x14ac:dyDescent="0.2">
      <c r="B54" t="str">
        <f t="shared" si="6"/>
        <v xml:space="preserve">      State and local</v>
      </c>
      <c r="C54" s="20"/>
      <c r="D54" s="20">
        <f t="shared" ref="D54:AA54" si="250">100*((D22/C22)^4-1)</f>
        <v>3.5084402990630092</v>
      </c>
      <c r="E54" s="20">
        <f t="shared" si="250"/>
        <v>11.634488520721952</v>
      </c>
      <c r="F54" s="20">
        <f t="shared" si="250"/>
        <v>-0.20860488337435257</v>
      </c>
      <c r="G54" s="20">
        <f t="shared" si="250"/>
        <v>1.6815186024477624</v>
      </c>
      <c r="H54" s="20">
        <f t="shared" si="250"/>
        <v>11.940698384688186</v>
      </c>
      <c r="I54" s="20">
        <f t="shared" si="250"/>
        <v>3.1715157260513216</v>
      </c>
      <c r="J54" s="20">
        <f t="shared" si="250"/>
        <v>1.1081622009737169</v>
      </c>
      <c r="K54" s="20">
        <f t="shared" si="250"/>
        <v>7.2950287040999928</v>
      </c>
      <c r="L54" s="20">
        <f t="shared" si="250"/>
        <v>3.6871698954204613</v>
      </c>
      <c r="M54" s="20">
        <f t="shared" si="250"/>
        <v>-1.838141860039999</v>
      </c>
      <c r="N54" s="20">
        <f t="shared" si="250"/>
        <v>8.7905639521305581</v>
      </c>
      <c r="O54" s="20">
        <f t="shared" si="250"/>
        <v>-3.2186701028379505</v>
      </c>
      <c r="P54" s="20">
        <f t="shared" si="250"/>
        <v>3.8216962357339845</v>
      </c>
      <c r="Q54" s="20">
        <f t="shared" si="250"/>
        <v>1.250135089186144</v>
      </c>
      <c r="R54" s="20">
        <f t="shared" si="250"/>
        <v>4.1666176896834495</v>
      </c>
      <c r="S54" s="20">
        <f t="shared" si="250"/>
        <v>-0.47141933278731507</v>
      </c>
      <c r="T54" s="20">
        <f t="shared" si="250"/>
        <v>3.7392609521699427</v>
      </c>
      <c r="U54" s="20">
        <f t="shared" si="250"/>
        <v>-3.7866590936564526</v>
      </c>
      <c r="V54" s="20">
        <f t="shared" si="250"/>
        <v>11.434418668610057</v>
      </c>
      <c r="W54" s="20">
        <f t="shared" si="250"/>
        <v>2.4156867603136734</v>
      </c>
      <c r="X54" s="20">
        <f t="shared" si="250"/>
        <v>1.565167652334698</v>
      </c>
      <c r="Y54" s="20">
        <f t="shared" si="250"/>
        <v>-2.8859424784817955</v>
      </c>
      <c r="Z54" s="20">
        <f t="shared" si="250"/>
        <v>5.4345800135762401</v>
      </c>
      <c r="AA54" s="20">
        <f t="shared" si="250"/>
        <v>6.0231363284435124</v>
      </c>
      <c r="AB54" s="20">
        <f t="shared" ref="AB54:BG54" si="251">100*((AB22/AA22)^4-1)</f>
        <v>-0.44588047857728741</v>
      </c>
      <c r="AC54" s="20">
        <f t="shared" si="251"/>
        <v>-0.80240316921295074</v>
      </c>
      <c r="AD54" s="20">
        <f t="shared" si="251"/>
        <v>1.5320212362029961</v>
      </c>
      <c r="AE54" s="20">
        <f t="shared" si="251"/>
        <v>-8.9235911902818543E-2</v>
      </c>
      <c r="AF54" s="20">
        <f t="shared" si="251"/>
        <v>9.8055130808853299</v>
      </c>
      <c r="AG54" s="20">
        <f t="shared" si="251"/>
        <v>-0.86937106668680819</v>
      </c>
      <c r="AH54" s="20">
        <f t="shared" si="251"/>
        <v>2.2032885016128434</v>
      </c>
      <c r="AI54" s="20">
        <f t="shared" si="251"/>
        <v>2.5451278800156629</v>
      </c>
      <c r="AJ54" s="20">
        <f t="shared" si="251"/>
        <v>4.0337003038845687</v>
      </c>
      <c r="AK54" s="20">
        <f t="shared" si="251"/>
        <v>1.5486913577242856</v>
      </c>
      <c r="AL54" s="20">
        <f t="shared" si="251"/>
        <v>2.1474591510843632</v>
      </c>
      <c r="AM54" s="20">
        <f t="shared" si="251"/>
        <v>8.479066826556636E-2</v>
      </c>
      <c r="AN54" s="20">
        <f t="shared" si="251"/>
        <v>5.006597678068192</v>
      </c>
      <c r="AO54" s="20">
        <f t="shared" si="251"/>
        <v>4.3384161668175381</v>
      </c>
      <c r="AP54" s="20">
        <f t="shared" si="251"/>
        <v>-8.2807158381725809E-2</v>
      </c>
      <c r="AQ54" s="20">
        <f t="shared" si="251"/>
        <v>2.5087637954450681</v>
      </c>
      <c r="AR54" s="20">
        <f t="shared" si="251"/>
        <v>-1.6366266789216599</v>
      </c>
      <c r="AS54" s="20">
        <f t="shared" si="251"/>
        <v>1.9152157496288957</v>
      </c>
      <c r="AT54" s="20">
        <f t="shared" si="251"/>
        <v>1.655936663515889</v>
      </c>
      <c r="AU54" s="20">
        <f t="shared" si="251"/>
        <v>8.5374620489190978</v>
      </c>
      <c r="AV54" s="20">
        <f t="shared" si="251"/>
        <v>4.4066095548117357</v>
      </c>
      <c r="AW54" s="20">
        <f t="shared" si="251"/>
        <v>1.8393999859203314</v>
      </c>
      <c r="AX54" s="20">
        <f t="shared" si="251"/>
        <v>4.0123462610046623</v>
      </c>
      <c r="AY54" s="20">
        <f t="shared" si="251"/>
        <v>1.8923189327385348</v>
      </c>
      <c r="AZ54" s="20">
        <f t="shared" si="251"/>
        <v>1.8044068002168956</v>
      </c>
      <c r="BA54" s="20">
        <f t="shared" si="251"/>
        <v>0.31067937773774368</v>
      </c>
      <c r="BB54" s="20">
        <f t="shared" si="251"/>
        <v>0.31043826100447536</v>
      </c>
      <c r="BC54" s="20">
        <f t="shared" si="251"/>
        <v>1.088848611869575</v>
      </c>
      <c r="BD54" s="20">
        <f t="shared" si="251"/>
        <v>2.8890285268709404</v>
      </c>
      <c r="BE54" s="20">
        <f t="shared" si="251"/>
        <v>-2.5072359150122958</v>
      </c>
      <c r="BF54" s="20">
        <f t="shared" si="251"/>
        <v>1.5527660065929316</v>
      </c>
      <c r="BG54" s="20">
        <f t="shared" si="251"/>
        <v>-1.3007956995341186</v>
      </c>
      <c r="BH54" s="20">
        <f t="shared" ref="BH54:CM54" si="252">100*((BH22/BG22)^4-1)</f>
        <v>0.6961203554707307</v>
      </c>
      <c r="BI54" s="20">
        <f t="shared" si="252"/>
        <v>1.1601928390961858</v>
      </c>
      <c r="BJ54" s="20">
        <f t="shared" si="252"/>
        <v>0.30751466841207886</v>
      </c>
      <c r="BK54" s="20">
        <f t="shared" si="252"/>
        <v>-1.6774313597111568</v>
      </c>
      <c r="BL54" s="20">
        <f t="shared" si="252"/>
        <v>0.85031891980484886</v>
      </c>
      <c r="BM54" s="20">
        <f t="shared" si="252"/>
        <v>0.53934193467954916</v>
      </c>
      <c r="BN54" s="20">
        <f t="shared" si="252"/>
        <v>1.6223715414994677</v>
      </c>
      <c r="BO54" s="20">
        <f t="shared" si="252"/>
        <v>1.306544317443592</v>
      </c>
      <c r="BP54" s="20">
        <f t="shared" si="252"/>
        <v>-0.53257133218603814</v>
      </c>
      <c r="BQ54" s="20">
        <f t="shared" si="252"/>
        <v>-7.6314028769164377E-2</v>
      </c>
      <c r="BR54" s="20">
        <f t="shared" si="252"/>
        <v>0.99625632305819778</v>
      </c>
      <c r="BS54" s="20">
        <f t="shared" si="252"/>
        <v>0.45775244709931329</v>
      </c>
      <c r="BT54" s="20">
        <f t="shared" si="252"/>
        <v>1.2227599725744609</v>
      </c>
      <c r="BU54" s="20">
        <f t="shared" si="252"/>
        <v>3.3013838395104633</v>
      </c>
      <c r="BV54" s="20">
        <f t="shared" si="252"/>
        <v>0.8301059165775504</v>
      </c>
      <c r="BW54" s="20">
        <f t="shared" si="252"/>
        <v>2.1187308582962583</v>
      </c>
      <c r="BX54" s="20">
        <f t="shared" si="252"/>
        <v>0.37393621001362565</v>
      </c>
      <c r="BY54" s="20">
        <f t="shared" si="252"/>
        <v>8.3842249736271413</v>
      </c>
      <c r="BZ54" s="20">
        <f t="shared" si="252"/>
        <v>1.0277030699786582</v>
      </c>
      <c r="CA54" s="20">
        <f t="shared" si="252"/>
        <v>-1.9548691046687994</v>
      </c>
      <c r="CB54" s="20">
        <f t="shared" si="252"/>
        <v>0.73502079727552072</v>
      </c>
      <c r="CC54" s="20">
        <f t="shared" si="252"/>
        <v>-1.3829288788392624</v>
      </c>
      <c r="CD54" s="20">
        <f t="shared" si="252"/>
        <v>-0.65915732666324001</v>
      </c>
      <c r="CE54" s="20">
        <f t="shared" si="252"/>
        <v>0</v>
      </c>
      <c r="CF54" s="20">
        <f t="shared" si="252"/>
        <v>1.2561035747437499</v>
      </c>
      <c r="CG54" s="20">
        <f t="shared" si="252"/>
        <v>0.22012281871821582</v>
      </c>
      <c r="CH54" s="20">
        <f t="shared" si="252"/>
        <v>-3.3282164633776867</v>
      </c>
      <c r="CI54" s="20">
        <f t="shared" si="252"/>
        <v>-2.271177678805103</v>
      </c>
      <c r="CJ54" s="20">
        <f t="shared" si="252"/>
        <v>-0.66722035720153672</v>
      </c>
      <c r="CK54" s="20">
        <f t="shared" si="252"/>
        <v>-2.9447634424978664</v>
      </c>
      <c r="CL54" s="20">
        <f t="shared" si="252"/>
        <v>2.0405578104768285</v>
      </c>
      <c r="CM54" s="20">
        <f t="shared" si="252"/>
        <v>1.2747050753406208</v>
      </c>
      <c r="CN54" s="20">
        <f t="shared" ref="CN54:DS54" si="253">100*((CN22/CM22)^4-1)</f>
        <v>0.14886487934464565</v>
      </c>
      <c r="CO54" s="20">
        <f t="shared" si="253"/>
        <v>0.37233507174454505</v>
      </c>
      <c r="CP54" s="20">
        <f t="shared" si="253"/>
        <v>2.4743417981210936</v>
      </c>
      <c r="CQ54" s="20">
        <f t="shared" si="253"/>
        <v>1.7840110394727882</v>
      </c>
      <c r="CR54" s="20">
        <f t="shared" si="253"/>
        <v>0.81113051430004024</v>
      </c>
      <c r="CS54" s="20">
        <f t="shared" si="253"/>
        <v>1.1050636471039876</v>
      </c>
      <c r="CT54" s="20">
        <f t="shared" si="253"/>
        <v>3.6336357010478659</v>
      </c>
      <c r="CU54" s="20">
        <f t="shared" si="253"/>
        <v>1.2384881185238727</v>
      </c>
      <c r="CV54" s="20">
        <f t="shared" si="253"/>
        <v>0.72489736102134827</v>
      </c>
      <c r="CW54" s="20">
        <f t="shared" si="253"/>
        <v>2.9916756547516021</v>
      </c>
      <c r="CX54" s="20">
        <f t="shared" si="253"/>
        <v>2.1663774535138902</v>
      </c>
      <c r="CY54" s="20">
        <f t="shared" si="253"/>
        <v>3.5372470407626366</v>
      </c>
      <c r="CZ54" s="20">
        <f t="shared" si="253"/>
        <v>3.1443025807083025</v>
      </c>
      <c r="DA54" s="20">
        <f t="shared" si="253"/>
        <v>3.7668046579083292</v>
      </c>
      <c r="DB54" s="20">
        <f t="shared" si="253"/>
        <v>1.1857922644282315</v>
      </c>
      <c r="DC54" s="20">
        <f t="shared" si="253"/>
        <v>1.5320055475490646</v>
      </c>
      <c r="DD54" s="20">
        <f t="shared" si="253"/>
        <v>4.1321977379948915</v>
      </c>
      <c r="DE54" s="20">
        <f t="shared" si="253"/>
        <v>2.3419018418564974</v>
      </c>
      <c r="DF54" s="20">
        <f t="shared" si="253"/>
        <v>2.6048336910109215</v>
      </c>
      <c r="DG54" s="20">
        <f t="shared" si="253"/>
        <v>0.47301209852503856</v>
      </c>
      <c r="DH54" s="20">
        <f t="shared" si="253"/>
        <v>2.5849007886649789</v>
      </c>
      <c r="DI54" s="20">
        <f t="shared" si="253"/>
        <v>0.87313729548152974</v>
      </c>
      <c r="DJ54" s="20">
        <f t="shared" si="253"/>
        <v>-6.6783535530168248E-2</v>
      </c>
      <c r="DK54" s="20">
        <f t="shared" si="253"/>
        <v>-2.5802957444135632</v>
      </c>
      <c r="DL54" s="20">
        <f t="shared" si="253"/>
        <v>-1.6706674633768737</v>
      </c>
      <c r="DM54" s="20">
        <f t="shared" si="253"/>
        <v>-2.0106597072077625</v>
      </c>
      <c r="DN54" s="20">
        <f t="shared" si="253"/>
        <v>-2.2879268786814011</v>
      </c>
      <c r="DO54" s="20">
        <f t="shared" si="253"/>
        <v>-5.0228474536928136</v>
      </c>
      <c r="DP54" s="20">
        <f t="shared" si="253"/>
        <v>2.7950798135516264</v>
      </c>
      <c r="DQ54" s="20">
        <f t="shared" si="253"/>
        <v>5.8235723567212405</v>
      </c>
      <c r="DR54" s="20">
        <f t="shared" si="253"/>
        <v>-3.8700753222927764</v>
      </c>
      <c r="DS54" s="20">
        <f t="shared" si="253"/>
        <v>6.0838037965036396</v>
      </c>
      <c r="DT54" s="20">
        <f t="shared" ref="DT54:EY54" si="254">100*((DT22/DS22)^4-1)</f>
        <v>-24.840775693269311</v>
      </c>
      <c r="DU54" s="20">
        <f t="shared" si="254"/>
        <v>9.0488007509980548</v>
      </c>
      <c r="DV54" s="20">
        <f t="shared" si="254"/>
        <v>-15.445666505325118</v>
      </c>
      <c r="DW54" s="20">
        <f t="shared" si="254"/>
        <v>2.0090527050612428</v>
      </c>
      <c r="DX54" s="20">
        <f t="shared" si="254"/>
        <v>7.4763102959671146</v>
      </c>
      <c r="DY54" s="20">
        <f t="shared" si="254"/>
        <v>14.434938648934592</v>
      </c>
      <c r="DZ54" s="20">
        <f t="shared" si="254"/>
        <v>-8.3764124025320186</v>
      </c>
      <c r="EA54" s="20">
        <f t="shared" si="254"/>
        <v>-13.392193270916941</v>
      </c>
      <c r="EB54" s="20">
        <f t="shared" si="254"/>
        <v>0</v>
      </c>
      <c r="EC54" s="20">
        <f t="shared" si="254"/>
        <v>24.269266422158609</v>
      </c>
      <c r="ED54" s="20">
        <f t="shared" si="254"/>
        <v>-8.6013218662763578</v>
      </c>
      <c r="EE54" s="20">
        <f t="shared" si="254"/>
        <v>0.14331778425600294</v>
      </c>
      <c r="EF54" s="19">
        <f t="shared" si="254"/>
        <v>3.2251870535720206</v>
      </c>
      <c r="EG54" s="19">
        <f t="shared" si="254"/>
        <v>5.9015718409994422</v>
      </c>
      <c r="EH54" s="19">
        <f t="shared" si="254"/>
        <v>-0.4640393812285537</v>
      </c>
      <c r="EI54" s="19">
        <f t="shared" si="254"/>
        <v>-0.43523599077802677</v>
      </c>
      <c r="EJ54" s="19">
        <f t="shared" si="254"/>
        <v>0.17274445906185765</v>
      </c>
      <c r="EK54" s="19">
        <f t="shared" si="254"/>
        <v>1.763002929840507</v>
      </c>
      <c r="EL54" s="19">
        <f t="shared" si="254"/>
        <v>1.4518459508760628</v>
      </c>
      <c r="EM54" s="19">
        <f t="shared" si="254"/>
        <v>0.64937552552586375</v>
      </c>
      <c r="EN54" s="19">
        <f t="shared" si="254"/>
        <v>0.71305584820355872</v>
      </c>
      <c r="EO54" s="19">
        <f t="shared" si="254"/>
        <v>1.0070379364423898</v>
      </c>
      <c r="EP54" s="19">
        <f t="shared" si="254"/>
        <v>1.0396422852756437</v>
      </c>
      <c r="EQ54" s="19">
        <f t="shared" si="254"/>
        <v>1.0344438800693023</v>
      </c>
      <c r="ER54" s="19">
        <f t="shared" si="254"/>
        <v>0.87789502670032604</v>
      </c>
      <c r="ES54" s="19">
        <f t="shared" si="254"/>
        <v>0.83761429017816802</v>
      </c>
      <c r="ET54" s="19">
        <f t="shared" si="254"/>
        <v>0.98262021385859821</v>
      </c>
      <c r="EU54" s="19">
        <f t="shared" si="254"/>
        <v>1.0674231970470682</v>
      </c>
      <c r="EV54" s="19">
        <f t="shared" si="254"/>
        <v>0.97925271140077985</v>
      </c>
      <c r="EW54" s="19">
        <f t="shared" si="254"/>
        <v>0.98734418598551699</v>
      </c>
      <c r="EX54" s="19">
        <f t="shared" si="254"/>
        <v>1.2143518631061667</v>
      </c>
      <c r="EY54" s="19">
        <f t="shared" si="254"/>
        <v>1.2385284057363055</v>
      </c>
      <c r="EZ54" s="19">
        <f t="shared" ref="EZ54:FF54" si="255">100*((EZ22/EY22)^4-1)</f>
        <v>1.1528540842997259</v>
      </c>
      <c r="FA54" s="19">
        <f t="shared" si="255"/>
        <v>1.1401818198160107</v>
      </c>
      <c r="FB54" s="19">
        <f t="shared" si="255"/>
        <v>1.1412014402345516</v>
      </c>
      <c r="FC54" s="19">
        <f t="shared" si="255"/>
        <v>1.1713383785586506</v>
      </c>
      <c r="FD54" s="19">
        <f t="shared" si="255"/>
        <v>1.1332207962335916</v>
      </c>
      <c r="FE54" s="19">
        <f t="shared" si="255"/>
        <v>1.1318296223851165</v>
      </c>
      <c r="FF54" s="19">
        <f t="shared" si="255"/>
        <v>1.120012092180489</v>
      </c>
    </row>
    <row r="55" spans="2:162" x14ac:dyDescent="0.2">
      <c r="B55" t="str">
        <f t="shared" si="6"/>
        <v xml:space="preserve">      Federal</v>
      </c>
      <c r="C55" s="20"/>
      <c r="D55" s="20">
        <f t="shared" ref="D55:AA55" si="256">100*((D23/C23)^4-1)</f>
        <v>11.490369700295089</v>
      </c>
      <c r="E55" s="20">
        <f t="shared" si="256"/>
        <v>-11.399969049834535</v>
      </c>
      <c r="F55" s="20">
        <f t="shared" si="256"/>
        <v>-10.04339072536583</v>
      </c>
      <c r="G55" s="20">
        <f t="shared" si="256"/>
        <v>0.63240909742261486</v>
      </c>
      <c r="H55" s="20">
        <f t="shared" si="256"/>
        <v>3.1870020339953564</v>
      </c>
      <c r="I55" s="20">
        <f t="shared" si="256"/>
        <v>7.0542857652903246</v>
      </c>
      <c r="J55" s="20">
        <f t="shared" si="256"/>
        <v>-2.4351978020605181</v>
      </c>
      <c r="K55" s="20">
        <f t="shared" si="256"/>
        <v>1.8676538530619791</v>
      </c>
      <c r="L55" s="20">
        <f t="shared" si="256"/>
        <v>1.2364613653583101</v>
      </c>
      <c r="M55" s="20">
        <f t="shared" si="256"/>
        <v>0.61490979556095837</v>
      </c>
      <c r="N55" s="20">
        <f t="shared" si="256"/>
        <v>2.4728353850683504</v>
      </c>
      <c r="O55" s="20">
        <f t="shared" si="256"/>
        <v>6.2286977259376153</v>
      </c>
      <c r="P55" s="20">
        <f t="shared" si="256"/>
        <v>0.60105014941911339</v>
      </c>
      <c r="Q55" s="20">
        <f t="shared" si="256"/>
        <v>3.6415110611585977</v>
      </c>
      <c r="R55" s="20">
        <f t="shared" si="256"/>
        <v>-2.3528381993379255</v>
      </c>
      <c r="S55" s="20">
        <f t="shared" si="256"/>
        <v>0</v>
      </c>
      <c r="T55" s="20">
        <f t="shared" si="256"/>
        <v>0.59835285639942004</v>
      </c>
      <c r="U55" s="20">
        <f t="shared" si="256"/>
        <v>-2.3632634414757492</v>
      </c>
      <c r="V55" s="20">
        <f t="shared" si="256"/>
        <v>-1.194016471535142</v>
      </c>
      <c r="W55" s="20">
        <f t="shared" si="256"/>
        <v>-4.1445096339039367</v>
      </c>
      <c r="X55" s="20">
        <f t="shared" si="256"/>
        <v>0</v>
      </c>
      <c r="Y55" s="20">
        <f t="shared" si="256"/>
        <v>-2.409527920676513</v>
      </c>
      <c r="Z55" s="20">
        <f t="shared" si="256"/>
        <v>-0.6102194245410697</v>
      </c>
      <c r="AA55" s="20">
        <f t="shared" si="256"/>
        <v>-0.61115176350146072</v>
      </c>
      <c r="AB55" s="20">
        <f t="shared" ref="AB55:BG55" si="257">100*((AB23/AA23)^4-1)</f>
        <v>-2.4314972420469316</v>
      </c>
      <c r="AC55" s="20">
        <f t="shared" si="257"/>
        <v>-4.8475724782847562</v>
      </c>
      <c r="AD55" s="20">
        <f t="shared" si="257"/>
        <v>4.4473021513222744</v>
      </c>
      <c r="AE55" s="20">
        <f t="shared" si="257"/>
        <v>0.61967281753845249</v>
      </c>
      <c r="AF55" s="20">
        <f t="shared" si="257"/>
        <v>1.2402952629219977</v>
      </c>
      <c r="AG55" s="20">
        <f t="shared" si="257"/>
        <v>4.3777790419102569</v>
      </c>
      <c r="AH55" s="20">
        <f t="shared" si="257"/>
        <v>-2.4131618645819586</v>
      </c>
      <c r="AI55" s="20">
        <f t="shared" si="257"/>
        <v>10.167056522033246</v>
      </c>
      <c r="AJ55" s="20">
        <f t="shared" si="257"/>
        <v>-0.59656806040719879</v>
      </c>
      <c r="AK55" s="20">
        <f t="shared" si="257"/>
        <v>4.8771637221462605</v>
      </c>
      <c r="AL55" s="20">
        <f t="shared" si="257"/>
        <v>7.2919081589916113</v>
      </c>
      <c r="AM55" s="20">
        <f t="shared" si="257"/>
        <v>8.3913675143460367</v>
      </c>
      <c r="AN55" s="20">
        <f t="shared" si="257"/>
        <v>-7.2041745932285846</v>
      </c>
      <c r="AO55" s="20">
        <f t="shared" si="257"/>
        <v>-2.3020618455284581</v>
      </c>
      <c r="AP55" s="20">
        <f t="shared" si="257"/>
        <v>5.9685355059505119</v>
      </c>
      <c r="AQ55" s="20">
        <f t="shared" si="257"/>
        <v>0.57678293203577979</v>
      </c>
      <c r="AR55" s="20">
        <f t="shared" si="257"/>
        <v>46.716216888924137</v>
      </c>
      <c r="AS55" s="20">
        <f t="shared" si="257"/>
        <v>-26.604427535480312</v>
      </c>
      <c r="AT55" s="20">
        <f t="shared" si="257"/>
        <v>-7.6675674109172975</v>
      </c>
      <c r="AU55" s="20">
        <f t="shared" si="257"/>
        <v>8.9166252820602754</v>
      </c>
      <c r="AV55" s="20">
        <f t="shared" si="257"/>
        <v>-2.2345487116731899</v>
      </c>
      <c r="AW55" s="20">
        <f t="shared" si="257"/>
        <v>2.2856220497392998</v>
      </c>
      <c r="AX55" s="20">
        <f t="shared" si="257"/>
        <v>2.8467973547283254</v>
      </c>
      <c r="AY55" s="20">
        <f t="shared" si="257"/>
        <v>-1.1141952611760542</v>
      </c>
      <c r="AZ55" s="20">
        <f t="shared" si="257"/>
        <v>0</v>
      </c>
      <c r="BA55" s="20">
        <f t="shared" si="257"/>
        <v>1.1267494501550512</v>
      </c>
      <c r="BB55" s="20">
        <f t="shared" si="257"/>
        <v>20.421242409008311</v>
      </c>
      <c r="BC55" s="20">
        <f t="shared" si="257"/>
        <v>1.6117875612772226</v>
      </c>
      <c r="BD55" s="20">
        <f t="shared" si="257"/>
        <v>-2.1107436857807915</v>
      </c>
      <c r="BE55" s="20">
        <f t="shared" si="257"/>
        <v>-3.6910960302872553</v>
      </c>
      <c r="BF55" s="20">
        <f t="shared" si="257"/>
        <v>1.6292943839811391</v>
      </c>
      <c r="BG55" s="20">
        <f t="shared" si="257"/>
        <v>-2.1332566668726738</v>
      </c>
      <c r="BH55" s="20">
        <f t="shared" ref="BH55:CM55" si="258">100*((BH23/BG23)^4-1)</f>
        <v>0.54163721826723243</v>
      </c>
      <c r="BI55" s="20">
        <f t="shared" si="258"/>
        <v>-1.6096251011177731</v>
      </c>
      <c r="BJ55" s="20">
        <f t="shared" si="258"/>
        <v>1.6359578899582283</v>
      </c>
      <c r="BK55" s="20">
        <f t="shared" si="258"/>
        <v>-6.3220709094473531</v>
      </c>
      <c r="BL55" s="20">
        <f t="shared" si="258"/>
        <v>-1.6359573303024288</v>
      </c>
      <c r="BM55" s="20">
        <f t="shared" si="258"/>
        <v>1.6631660166672058</v>
      </c>
      <c r="BN55" s="20">
        <f t="shared" si="258"/>
        <v>-6.4235620629645158</v>
      </c>
      <c r="BO55" s="20">
        <f t="shared" si="258"/>
        <v>-2.2129157685279011</v>
      </c>
      <c r="BP55" s="20">
        <f t="shared" si="258"/>
        <v>-1.6724370119573284</v>
      </c>
      <c r="BQ55" s="20">
        <f t="shared" si="258"/>
        <v>-0.56219115886120274</v>
      </c>
      <c r="BR55" s="20">
        <f t="shared" si="258"/>
        <v>1.703297416921945</v>
      </c>
      <c r="BS55" s="20">
        <f t="shared" si="258"/>
        <v>-1.1188701143042379</v>
      </c>
      <c r="BT55" s="20">
        <f t="shared" si="258"/>
        <v>-0.56219115886120274</v>
      </c>
      <c r="BU55" s="20">
        <f t="shared" si="258"/>
        <v>0</v>
      </c>
      <c r="BV55" s="20">
        <f t="shared" si="258"/>
        <v>1.703297416921945</v>
      </c>
      <c r="BW55" s="20">
        <f t="shared" si="258"/>
        <v>1.6960752756072006</v>
      </c>
      <c r="BX55" s="20">
        <f t="shared" si="258"/>
        <v>0</v>
      </c>
      <c r="BY55" s="20">
        <f t="shared" si="258"/>
        <v>1.1235844856065436</v>
      </c>
      <c r="BZ55" s="20">
        <f t="shared" si="258"/>
        <v>3.3895312955315227</v>
      </c>
      <c r="CA55" s="20">
        <f t="shared" si="258"/>
        <v>0.55439922683004905</v>
      </c>
      <c r="CB55" s="20">
        <f t="shared" si="258"/>
        <v>13.325630105703157</v>
      </c>
      <c r="CC55" s="20">
        <f t="shared" si="258"/>
        <v>-7.2885248438036232</v>
      </c>
      <c r="CD55" s="20">
        <f t="shared" si="258"/>
        <v>-3.7655465291789425</v>
      </c>
      <c r="CE55" s="20">
        <f t="shared" si="258"/>
        <v>-9.5545866373504378</v>
      </c>
      <c r="CF55" s="20">
        <f t="shared" si="258"/>
        <v>53.451747740847935</v>
      </c>
      <c r="CG55" s="20">
        <f t="shared" si="258"/>
        <v>-29.132303069653354</v>
      </c>
      <c r="CH55" s="20">
        <f t="shared" si="258"/>
        <v>-7.5234218300979876</v>
      </c>
      <c r="CI55" s="20">
        <f t="shared" si="258"/>
        <v>0</v>
      </c>
      <c r="CJ55" s="20">
        <f t="shared" si="258"/>
        <v>-1.1235843610883367</v>
      </c>
      <c r="CK55" s="20">
        <f t="shared" si="258"/>
        <v>-3.9019655517183449</v>
      </c>
      <c r="CL55" s="20">
        <f t="shared" si="258"/>
        <v>-2.2661969779258495</v>
      </c>
      <c r="CM55" s="20">
        <f t="shared" si="258"/>
        <v>-1.1444803524206626</v>
      </c>
      <c r="CN55" s="20">
        <f t="shared" ref="CN55:DS55" si="259">100*((CN23/CM23)^4-1)</f>
        <v>-1.7179271174538324</v>
      </c>
      <c r="CO55" s="20">
        <f t="shared" si="259"/>
        <v>-0.57761581855980682</v>
      </c>
      <c r="CP55" s="20">
        <f t="shared" si="259"/>
        <v>-1.1543890659955647</v>
      </c>
      <c r="CQ55" s="20">
        <f t="shared" si="259"/>
        <v>-2.3053786574226298</v>
      </c>
      <c r="CR55" s="20">
        <f t="shared" si="259"/>
        <v>-4.5969241384563269</v>
      </c>
      <c r="CS55" s="20">
        <f t="shared" si="259"/>
        <v>-2.9259169578454647</v>
      </c>
      <c r="CT55" s="20">
        <f t="shared" si="259"/>
        <v>-1.7764176905027962</v>
      </c>
      <c r="CU55" s="20">
        <f t="shared" si="259"/>
        <v>0.60014835380099996</v>
      </c>
      <c r="CV55" s="20">
        <f t="shared" si="259"/>
        <v>-1.1904629306030867</v>
      </c>
      <c r="CW55" s="20">
        <f t="shared" si="259"/>
        <v>-3.549939971372118</v>
      </c>
      <c r="CX55" s="20">
        <f t="shared" si="259"/>
        <v>-2.3986914581958563</v>
      </c>
      <c r="CY55" s="20">
        <f t="shared" si="259"/>
        <v>0.61021943537393764</v>
      </c>
      <c r="CZ55" s="20">
        <f t="shared" si="259"/>
        <v>1.2213598980915785</v>
      </c>
      <c r="DA55" s="20">
        <f t="shared" si="259"/>
        <v>0.60743940837972854</v>
      </c>
      <c r="DB55" s="20">
        <f t="shared" si="259"/>
        <v>0.60651835314065039</v>
      </c>
      <c r="DC55" s="20">
        <f t="shared" si="259"/>
        <v>0</v>
      </c>
      <c r="DD55" s="20">
        <f t="shared" si="259"/>
        <v>0.60560008684167332</v>
      </c>
      <c r="DE55" s="20">
        <f t="shared" si="259"/>
        <v>0.60468459683402642</v>
      </c>
      <c r="DF55" s="20">
        <f t="shared" si="259"/>
        <v>2.431499973418827</v>
      </c>
      <c r="DG55" s="20">
        <f t="shared" si="259"/>
        <v>1.2029939985406468</v>
      </c>
      <c r="DH55" s="20">
        <f t="shared" si="259"/>
        <v>-1.7790512393826119</v>
      </c>
      <c r="DI55" s="20">
        <f t="shared" si="259"/>
        <v>-1.7869989451240076</v>
      </c>
      <c r="DJ55" s="20">
        <f t="shared" si="259"/>
        <v>-1.1993867389319957</v>
      </c>
      <c r="DK55" s="20">
        <f t="shared" si="259"/>
        <v>-4.7469182257366409</v>
      </c>
      <c r="DL55" s="20">
        <f t="shared" si="259"/>
        <v>-1.8222757503195686</v>
      </c>
      <c r="DM55" s="20">
        <f t="shared" si="259"/>
        <v>-1.2232272027183133</v>
      </c>
      <c r="DN55" s="20">
        <f t="shared" si="259"/>
        <v>-2.4426328155010668</v>
      </c>
      <c r="DO55" s="20">
        <f t="shared" si="259"/>
        <v>-3.6693315112520275</v>
      </c>
      <c r="DP55" s="20">
        <f t="shared" si="259"/>
        <v>-1.8647507269308305</v>
      </c>
      <c r="DQ55" s="20">
        <f t="shared" si="259"/>
        <v>3.8273213318680721</v>
      </c>
      <c r="DR55" s="20">
        <f t="shared" si="259"/>
        <v>-3.0790601070963541</v>
      </c>
      <c r="DS55" s="20">
        <f t="shared" si="259"/>
        <v>1.8971803524571396</v>
      </c>
      <c r="DT55" s="20">
        <f t="shared" ref="DT55:EY55" si="260">100*((DT23/DS23)^4-1)</f>
        <v>3.8030647373199944</v>
      </c>
      <c r="DU55" s="20">
        <f t="shared" si="260"/>
        <v>29.403736200147179</v>
      </c>
      <c r="DV55" s="20">
        <f t="shared" si="260"/>
        <v>-16.818511653602275</v>
      </c>
      <c r="DW55" s="20">
        <f t="shared" si="260"/>
        <v>-5.9418464192744107</v>
      </c>
      <c r="DX55" s="20">
        <f t="shared" si="260"/>
        <v>-0.61585652207609698</v>
      </c>
      <c r="DY55" s="20">
        <f t="shared" si="260"/>
        <v>-3.0555414012806037</v>
      </c>
      <c r="DZ55" s="20">
        <f t="shared" si="260"/>
        <v>-1.8560980647934544</v>
      </c>
      <c r="EA55" s="20">
        <f t="shared" si="260"/>
        <v>-4.3103688579999471</v>
      </c>
      <c r="EB55" s="20">
        <f t="shared" si="260"/>
        <v>-7.3813503430197329</v>
      </c>
      <c r="EC55" s="20">
        <f t="shared" si="260"/>
        <v>-3.1869939713065842</v>
      </c>
      <c r="ED55" s="20">
        <f t="shared" si="260"/>
        <v>1.3071722056508195</v>
      </c>
      <c r="EE55" s="20">
        <f t="shared" si="260"/>
        <v>0</v>
      </c>
      <c r="EF55" s="19">
        <f t="shared" si="260"/>
        <v>6.4829837520541389E-5</v>
      </c>
      <c r="EG55" s="19">
        <f t="shared" si="260"/>
        <v>0</v>
      </c>
      <c r="EH55" s="19">
        <f t="shared" si="260"/>
        <v>0</v>
      </c>
      <c r="EI55" s="19">
        <f t="shared" si="260"/>
        <v>0</v>
      </c>
      <c r="EJ55" s="19">
        <f t="shared" si="260"/>
        <v>0</v>
      </c>
      <c r="EK55" s="19">
        <f t="shared" si="260"/>
        <v>0</v>
      </c>
      <c r="EL55" s="19">
        <f t="shared" si="260"/>
        <v>0</v>
      </c>
      <c r="EM55" s="19">
        <f t="shared" si="260"/>
        <v>0</v>
      </c>
      <c r="EN55" s="19">
        <f t="shared" si="260"/>
        <v>0</v>
      </c>
      <c r="EO55" s="19">
        <f t="shared" si="260"/>
        <v>0</v>
      </c>
      <c r="EP55" s="19">
        <f t="shared" si="260"/>
        <v>0</v>
      </c>
      <c r="EQ55" s="19">
        <f t="shared" si="260"/>
        <v>0</v>
      </c>
      <c r="ER55" s="19">
        <f t="shared" si="260"/>
        <v>0</v>
      </c>
      <c r="ES55" s="19">
        <f t="shared" si="260"/>
        <v>0</v>
      </c>
      <c r="ET55" s="19">
        <f t="shared" si="260"/>
        <v>0</v>
      </c>
      <c r="EU55" s="19">
        <f t="shared" si="260"/>
        <v>0</v>
      </c>
      <c r="EV55" s="19">
        <f t="shared" si="260"/>
        <v>0</v>
      </c>
      <c r="EW55" s="19">
        <f t="shared" si="260"/>
        <v>0</v>
      </c>
      <c r="EX55" s="19">
        <f t="shared" si="260"/>
        <v>0</v>
      </c>
      <c r="EY55" s="19">
        <f t="shared" si="260"/>
        <v>0</v>
      </c>
      <c r="EZ55" s="19">
        <f t="shared" ref="EZ55:FF55" si="261">100*((EZ23/EY23)^4-1)</f>
        <v>0</v>
      </c>
      <c r="FA55" s="19">
        <f t="shared" si="261"/>
        <v>0</v>
      </c>
      <c r="FB55" s="19">
        <f t="shared" si="261"/>
        <v>0</v>
      </c>
      <c r="FC55" s="19">
        <f t="shared" si="261"/>
        <v>0</v>
      </c>
      <c r="FD55" s="19">
        <f t="shared" si="261"/>
        <v>0</v>
      </c>
      <c r="FE55" s="19">
        <f t="shared" si="261"/>
        <v>0</v>
      </c>
      <c r="FF55" s="19">
        <f t="shared" si="261"/>
        <v>0</v>
      </c>
    </row>
    <row r="56" spans="2:162" x14ac:dyDescent="0.2">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19"/>
      <c r="EG56" s="19"/>
      <c r="EH56" s="19"/>
      <c r="EI56" s="19"/>
      <c r="EJ56" s="19"/>
      <c r="EK56" s="19"/>
      <c r="EL56" s="19"/>
      <c r="EM56" s="19"/>
      <c r="EN56" s="19"/>
      <c r="EO56" s="19"/>
      <c r="EP56" s="19"/>
      <c r="EQ56" s="19"/>
      <c r="ER56" s="19"/>
      <c r="ES56" s="19"/>
      <c r="ET56" s="19"/>
      <c r="EU56" s="19"/>
      <c r="EV56" s="19"/>
      <c r="EW56" s="19"/>
      <c r="EX56" s="19"/>
      <c r="EY56" s="19"/>
      <c r="EZ56" s="19"/>
      <c r="FA56" s="19"/>
      <c r="FB56" s="19"/>
      <c r="FC56" s="19"/>
      <c r="FD56" s="19"/>
      <c r="FE56" s="19"/>
      <c r="FF56" s="19"/>
    </row>
    <row r="57" spans="2:162" x14ac:dyDescent="0.2">
      <c r="B57" t="str">
        <f>B25</f>
        <v>Personal income (mil. $2012)</v>
      </c>
      <c r="C57" s="20"/>
      <c r="D57" s="20">
        <f t="shared" ref="D57:AA57" si="262">100*((D25/C25)^4-1)</f>
        <v>4.9580245351336982</v>
      </c>
      <c r="E57" s="20">
        <f t="shared" si="262"/>
        <v>1.7978997844625644</v>
      </c>
      <c r="F57" s="20">
        <f t="shared" si="262"/>
        <v>0.78568222667363408</v>
      </c>
      <c r="G57" s="20">
        <f t="shared" si="262"/>
        <v>4.5038024666401499</v>
      </c>
      <c r="H57" s="20">
        <f t="shared" si="262"/>
        <v>2.6477021398033651</v>
      </c>
      <c r="I57" s="20">
        <f t="shared" si="262"/>
        <v>2.1435173582499356</v>
      </c>
      <c r="J57" s="20">
        <f t="shared" si="262"/>
        <v>3.8525636313303968</v>
      </c>
      <c r="K57" s="20">
        <f t="shared" si="262"/>
        <v>8.3381686632441046</v>
      </c>
      <c r="L57" s="20">
        <f t="shared" si="262"/>
        <v>3.2439590769538951</v>
      </c>
      <c r="M57" s="20">
        <f t="shared" si="262"/>
        <v>3.8434149366675996</v>
      </c>
      <c r="N57" s="20">
        <f t="shared" si="262"/>
        <v>9.4659778561015493</v>
      </c>
      <c r="O57" s="20">
        <f t="shared" si="262"/>
        <v>-5.1912806332526813</v>
      </c>
      <c r="P57" s="20">
        <f t="shared" si="262"/>
        <v>2.4589416343334003</v>
      </c>
      <c r="Q57" s="20">
        <f t="shared" si="262"/>
        <v>-3.4700381873124742</v>
      </c>
      <c r="R57" s="20">
        <f t="shared" si="262"/>
        <v>1.0152730734612092</v>
      </c>
      <c r="S57" s="20">
        <f t="shared" si="262"/>
        <v>4.6948334299054872</v>
      </c>
      <c r="T57" s="20">
        <f t="shared" si="262"/>
        <v>6.5536337770571551</v>
      </c>
      <c r="U57" s="20">
        <f t="shared" si="262"/>
        <v>1.4679150843774247</v>
      </c>
      <c r="V57" s="20">
        <f t="shared" si="262"/>
        <v>8.2794907116741321</v>
      </c>
      <c r="W57" s="20">
        <f t="shared" si="262"/>
        <v>2.5523264157464309</v>
      </c>
      <c r="X57" s="20">
        <f t="shared" si="262"/>
        <v>3.1104955969198711</v>
      </c>
      <c r="Y57" s="20">
        <f t="shared" si="262"/>
        <v>3.8529354862979259</v>
      </c>
      <c r="Z57" s="20">
        <f t="shared" si="262"/>
        <v>2.0700603264538708</v>
      </c>
      <c r="AA57" s="20">
        <f t="shared" si="262"/>
        <v>11.106260342578601</v>
      </c>
      <c r="AB57" s="20">
        <f t="shared" ref="AB57:BG57" si="263">100*((AB25/AA25)^4-1)</f>
        <v>6.8333671466031198</v>
      </c>
      <c r="AC57" s="20">
        <f t="shared" si="263"/>
        <v>5.9928408074169326</v>
      </c>
      <c r="AD57" s="20">
        <f t="shared" si="263"/>
        <v>4.412640507443677</v>
      </c>
      <c r="AE57" s="20">
        <f t="shared" si="263"/>
        <v>11.713509952946644</v>
      </c>
      <c r="AF57" s="20">
        <f t="shared" si="263"/>
        <v>6.5455886871748747</v>
      </c>
      <c r="AG57" s="20">
        <f t="shared" si="263"/>
        <v>4.9354349181954138</v>
      </c>
      <c r="AH57" s="20">
        <f t="shared" si="263"/>
        <v>8.660591926033101</v>
      </c>
      <c r="AI57" s="20">
        <f t="shared" si="263"/>
        <v>24.152340039662491</v>
      </c>
      <c r="AJ57" s="20">
        <f t="shared" si="263"/>
        <v>10.416839597828908</v>
      </c>
      <c r="AK57" s="20">
        <f t="shared" si="263"/>
        <v>9.7861500935354293</v>
      </c>
      <c r="AL57" s="20">
        <f t="shared" si="263"/>
        <v>7.2422926174328772</v>
      </c>
      <c r="AM57" s="20">
        <f t="shared" si="263"/>
        <v>10.163754587206618</v>
      </c>
      <c r="AN57" s="20">
        <f t="shared" si="263"/>
        <v>-1.6729041806449962</v>
      </c>
      <c r="AO57" s="20">
        <f t="shared" si="263"/>
        <v>11.084616645316171</v>
      </c>
      <c r="AP57" s="20">
        <f t="shared" si="263"/>
        <v>12.655102767622473</v>
      </c>
      <c r="AQ57" s="20">
        <f t="shared" si="263"/>
        <v>6.8887400042220825</v>
      </c>
      <c r="AR57" s="20">
        <f t="shared" si="263"/>
        <v>-5.345573070180043</v>
      </c>
      <c r="AS57" s="20">
        <f t="shared" si="263"/>
        <v>-3.1586377466127691</v>
      </c>
      <c r="AT57" s="20">
        <f t="shared" si="263"/>
        <v>1.1897735622350636</v>
      </c>
      <c r="AU57" s="20">
        <f t="shared" si="263"/>
        <v>1.1649265246046481</v>
      </c>
      <c r="AV57" s="20">
        <f t="shared" si="263"/>
        <v>3.2448750215075872</v>
      </c>
      <c r="AW57" s="20">
        <f t="shared" si="263"/>
        <v>-9.3054979019452695</v>
      </c>
      <c r="AX57" s="20">
        <f t="shared" si="263"/>
        <v>-4.458628274386367E-2</v>
      </c>
      <c r="AY57" s="20">
        <f t="shared" si="263"/>
        <v>3.6836063510298889</v>
      </c>
      <c r="AZ57" s="20">
        <f t="shared" si="263"/>
        <v>-3.1786144085209078</v>
      </c>
      <c r="BA57" s="20">
        <f t="shared" si="263"/>
        <v>-1.5080527508172348</v>
      </c>
      <c r="BB57" s="20">
        <f t="shared" si="263"/>
        <v>2.8720176052263735</v>
      </c>
      <c r="BC57" s="20">
        <f t="shared" si="263"/>
        <v>-2.8763995797090325</v>
      </c>
      <c r="BD57" s="20">
        <f t="shared" si="263"/>
        <v>5.5816792952725125</v>
      </c>
      <c r="BE57" s="20">
        <f t="shared" si="263"/>
        <v>1.9727144411607611</v>
      </c>
      <c r="BF57" s="20">
        <f t="shared" si="263"/>
        <v>-1.4367654894768545</v>
      </c>
      <c r="BG57" s="20">
        <f t="shared" si="263"/>
        <v>3.1200063398153288</v>
      </c>
      <c r="BH57" s="20">
        <f t="shared" ref="BH57:CM57" si="264">100*((BH25/BG25)^4-1)</f>
        <v>10.07091856732556</v>
      </c>
      <c r="BI57" s="20">
        <f t="shared" si="264"/>
        <v>2.5908278935022677</v>
      </c>
      <c r="BJ57" s="20">
        <f t="shared" si="264"/>
        <v>58.655668503636996</v>
      </c>
      <c r="BK57" s="20">
        <f t="shared" si="264"/>
        <v>-30.708971917452633</v>
      </c>
      <c r="BL57" s="20">
        <f t="shared" si="264"/>
        <v>-0.24816800616233037</v>
      </c>
      <c r="BM57" s="20">
        <f t="shared" si="264"/>
        <v>-3.3910509179337689</v>
      </c>
      <c r="BN57" s="20">
        <f t="shared" si="264"/>
        <v>4.6207912071450918</v>
      </c>
      <c r="BO57" s="20">
        <f t="shared" si="264"/>
        <v>17.506503931703989</v>
      </c>
      <c r="BP57" s="20">
        <f t="shared" si="264"/>
        <v>8.0668629457728791</v>
      </c>
      <c r="BQ57" s="20">
        <f t="shared" si="264"/>
        <v>5.9832337622830023</v>
      </c>
      <c r="BR57" s="20">
        <f t="shared" si="264"/>
        <v>13.853498812506615</v>
      </c>
      <c r="BS57" s="20">
        <f t="shared" si="264"/>
        <v>3.6930515437086031</v>
      </c>
      <c r="BT57" s="20">
        <f t="shared" si="264"/>
        <v>6.1111117777776558</v>
      </c>
      <c r="BU57" s="20">
        <f t="shared" si="264"/>
        <v>1.4785950865618291</v>
      </c>
      <c r="BV57" s="20">
        <f t="shared" si="264"/>
        <v>0.13458572992830486</v>
      </c>
      <c r="BW57" s="20">
        <f t="shared" si="264"/>
        <v>-1.1620858706830717</v>
      </c>
      <c r="BX57" s="20">
        <f t="shared" si="264"/>
        <v>6.2709232135268911</v>
      </c>
      <c r="BY57" s="20">
        <f t="shared" si="264"/>
        <v>-8.6982087666667258</v>
      </c>
      <c r="BZ57" s="20">
        <f t="shared" si="264"/>
        <v>-1.9193842454390264</v>
      </c>
      <c r="CA57" s="20">
        <f t="shared" si="264"/>
        <v>-13.59631155626635</v>
      </c>
      <c r="CB57" s="20">
        <f t="shared" si="264"/>
        <v>-5.1095641430213057</v>
      </c>
      <c r="CC57" s="20">
        <f t="shared" si="264"/>
        <v>-9.7644489953096603</v>
      </c>
      <c r="CD57" s="20">
        <f t="shared" si="264"/>
        <v>-4.0089720906608672</v>
      </c>
      <c r="CE57" s="20">
        <f t="shared" si="264"/>
        <v>4.6413402999136988</v>
      </c>
      <c r="CF57" s="20">
        <f t="shared" si="264"/>
        <v>6.4011784570924268</v>
      </c>
      <c r="CG57" s="20">
        <f t="shared" si="264"/>
        <v>5.047172363418273</v>
      </c>
      <c r="CH57" s="20">
        <f t="shared" si="264"/>
        <v>2.7442974468047554</v>
      </c>
      <c r="CI57" s="20">
        <f t="shared" si="264"/>
        <v>9.4223126241474109</v>
      </c>
      <c r="CJ57" s="20">
        <f t="shared" si="264"/>
        <v>-0.92896399739417213</v>
      </c>
      <c r="CK57" s="20">
        <f t="shared" si="264"/>
        <v>3.4123750136694664</v>
      </c>
      <c r="CL57" s="20">
        <f t="shared" si="264"/>
        <v>6.6765179767505511</v>
      </c>
      <c r="CM57" s="20">
        <f t="shared" si="264"/>
        <v>18.426285804703891</v>
      </c>
      <c r="CN57" s="20">
        <f t="shared" ref="CN57:DS57" si="265">100*((CN25/CM25)^4-1)</f>
        <v>10.796805223471351</v>
      </c>
      <c r="CO57" s="20">
        <f t="shared" si="265"/>
        <v>4.3155026963394016</v>
      </c>
      <c r="CP57" s="20">
        <f t="shared" si="265"/>
        <v>18.227047566866418</v>
      </c>
      <c r="CQ57" s="20">
        <f t="shared" si="265"/>
        <v>-12.202550671650069</v>
      </c>
      <c r="CR57" s="20">
        <f t="shared" si="265"/>
        <v>1.7778207327162621</v>
      </c>
      <c r="CS57" s="20">
        <f t="shared" si="265"/>
        <v>2.6042481105005733</v>
      </c>
      <c r="CT57" s="20">
        <f t="shared" si="265"/>
        <v>-0.16304514776004364</v>
      </c>
      <c r="CU57" s="20">
        <f t="shared" si="265"/>
        <v>14.764669222666061</v>
      </c>
      <c r="CV57" s="20">
        <f t="shared" si="265"/>
        <v>10.445986370498916</v>
      </c>
      <c r="CW57" s="20">
        <f t="shared" si="265"/>
        <v>12.047671005780325</v>
      </c>
      <c r="CX57" s="20">
        <f t="shared" si="265"/>
        <v>11.020376037654467</v>
      </c>
      <c r="CY57" s="20">
        <f t="shared" si="265"/>
        <v>6.6149878099053039</v>
      </c>
      <c r="CZ57" s="20">
        <f t="shared" si="265"/>
        <v>1.4688295989703892</v>
      </c>
      <c r="DA57" s="20">
        <f t="shared" si="265"/>
        <v>2.1673235230281529</v>
      </c>
      <c r="DB57" s="20">
        <f t="shared" si="265"/>
        <v>1.7403950057217177</v>
      </c>
      <c r="DC57" s="20">
        <f t="shared" si="265"/>
        <v>11.82945294601967</v>
      </c>
      <c r="DD57" s="20">
        <f t="shared" si="265"/>
        <v>3.0705138508992924</v>
      </c>
      <c r="DE57" s="20">
        <f t="shared" si="265"/>
        <v>5.1498416654857548</v>
      </c>
      <c r="DF57" s="20">
        <f t="shared" si="265"/>
        <v>8.487098786934455</v>
      </c>
      <c r="DG57" s="20">
        <f t="shared" si="265"/>
        <v>4.2143177329783343</v>
      </c>
      <c r="DH57" s="20">
        <f t="shared" si="265"/>
        <v>4.7385676781957153</v>
      </c>
      <c r="DI57" s="20">
        <f t="shared" si="265"/>
        <v>4.4322865451898785</v>
      </c>
      <c r="DJ57" s="20">
        <f t="shared" si="265"/>
        <v>4.36888819622816</v>
      </c>
      <c r="DK57" s="20">
        <f t="shared" si="265"/>
        <v>6.8950136153277164</v>
      </c>
      <c r="DL57" s="20">
        <f t="shared" si="265"/>
        <v>2.420214593675496</v>
      </c>
      <c r="DM57" s="20">
        <f t="shared" si="265"/>
        <v>8.1220285580129836</v>
      </c>
      <c r="DN57" s="20">
        <f t="shared" si="265"/>
        <v>5.9787114158050825</v>
      </c>
      <c r="DO57" s="20">
        <f t="shared" si="265"/>
        <v>13.305349464071959</v>
      </c>
      <c r="DP57" s="20">
        <f t="shared" si="265"/>
        <v>2.6495934232376728</v>
      </c>
      <c r="DQ57" s="20">
        <f t="shared" si="265"/>
        <v>3.8108193179275274</v>
      </c>
      <c r="DR57" s="20">
        <f t="shared" si="265"/>
        <v>4.1948841935326442</v>
      </c>
      <c r="DS57" s="17">
        <f t="shared" si="265"/>
        <v>3.3810542811035127</v>
      </c>
      <c r="DT57" s="17">
        <f t="shared" ref="DT57:EY57" si="266">100*((DT25/DS25)^4-1)</f>
        <v>31.560563535447383</v>
      </c>
      <c r="DU57" s="17">
        <f t="shared" si="266"/>
        <v>-12.789706957789072</v>
      </c>
      <c r="DV57" s="17">
        <f t="shared" si="266"/>
        <v>-6.28693699992583</v>
      </c>
      <c r="DW57" s="17">
        <f t="shared" si="266"/>
        <v>45.064282330555997</v>
      </c>
      <c r="DX57" s="17">
        <f t="shared" si="266"/>
        <v>-18.433357288957396</v>
      </c>
      <c r="DY57" s="17">
        <f t="shared" si="266"/>
        <v>-4.5172299300247021</v>
      </c>
      <c r="DZ57" s="17">
        <f t="shared" si="266"/>
        <v>-1.3203666282980309</v>
      </c>
      <c r="EA57" s="25">
        <f t="shared" si="266"/>
        <v>-6.5624451472285799</v>
      </c>
      <c r="EB57" s="25">
        <f t="shared" si="266"/>
        <v>0.48519469838919083</v>
      </c>
      <c r="EC57" s="25">
        <f t="shared" si="266"/>
        <v>2.7541513007470098</v>
      </c>
      <c r="ED57" s="25">
        <f t="shared" si="266"/>
        <v>-2.6801378375580387</v>
      </c>
      <c r="EE57" s="25">
        <f t="shared" si="266"/>
        <v>-0.69527626112875218</v>
      </c>
      <c r="EF57" s="25">
        <f t="shared" si="266"/>
        <v>2.0503658364184218</v>
      </c>
      <c r="EG57" s="25">
        <f t="shared" si="266"/>
        <v>-1.447494985959652</v>
      </c>
      <c r="EH57" s="25">
        <f t="shared" si="266"/>
        <v>-1.9047205834000436</v>
      </c>
      <c r="EI57" s="25">
        <f t="shared" si="266"/>
        <v>0.42651908705124697</v>
      </c>
      <c r="EJ57" s="25">
        <f t="shared" si="266"/>
        <v>-0.89431054052804271</v>
      </c>
      <c r="EK57" s="25">
        <f t="shared" si="266"/>
        <v>0.58201484888538157</v>
      </c>
      <c r="EL57" s="25">
        <f t="shared" si="266"/>
        <v>2.0729749306753087</v>
      </c>
      <c r="EM57" s="25">
        <f t="shared" si="266"/>
        <v>2.1587218310367362</v>
      </c>
      <c r="EN57" s="19">
        <f t="shared" si="266"/>
        <v>1.9687202118364056</v>
      </c>
      <c r="EO57" s="19">
        <f t="shared" si="266"/>
        <v>3.4081586865514213</v>
      </c>
      <c r="EP57" s="19">
        <f t="shared" si="266"/>
        <v>2.7289680795557825</v>
      </c>
      <c r="EQ57" s="19">
        <f t="shared" si="266"/>
        <v>3.5829817311841206</v>
      </c>
      <c r="ER57" s="19">
        <f t="shared" si="266"/>
        <v>3.3627788449311691</v>
      </c>
      <c r="ES57" s="19">
        <f t="shared" si="266"/>
        <v>3.1933617099526801</v>
      </c>
      <c r="ET57" s="19">
        <f t="shared" si="266"/>
        <v>3.2794543411791999</v>
      </c>
      <c r="EU57" s="19">
        <f t="shared" si="266"/>
        <v>4.1837196580691183</v>
      </c>
      <c r="EV57" s="19">
        <f t="shared" si="266"/>
        <v>3.5596075675155214</v>
      </c>
      <c r="EW57" s="19">
        <f t="shared" si="266"/>
        <v>3.4909927637329252</v>
      </c>
      <c r="EX57" s="19">
        <f t="shared" si="266"/>
        <v>3.5047356122352102</v>
      </c>
      <c r="EY57" s="19">
        <f t="shared" si="266"/>
        <v>4.098843209895664</v>
      </c>
      <c r="EZ57" s="19">
        <f t="shared" ref="EZ57:FF57" si="267">100*((EZ25/EY25)^4-1)</f>
        <v>3.8144689442826341</v>
      </c>
      <c r="FA57" s="19">
        <f t="shared" si="267"/>
        <v>3.7800486374454323</v>
      </c>
      <c r="FB57" s="19">
        <f t="shared" si="267"/>
        <v>3.9135631458635745</v>
      </c>
      <c r="FC57" s="19">
        <f t="shared" si="267"/>
        <v>4.1335019336816714</v>
      </c>
      <c r="FD57" s="19">
        <f t="shared" si="267"/>
        <v>3.9559752336187248</v>
      </c>
      <c r="FE57" s="19">
        <f t="shared" si="267"/>
        <v>3.9170977567862808</v>
      </c>
      <c r="FF57" s="19">
        <f t="shared" si="267"/>
        <v>4.0264952957617783</v>
      </c>
    </row>
    <row r="58" spans="2:162" x14ac:dyDescent="0.2">
      <c r="B58" t="str">
        <f>B26</f>
        <v>Personal income (mil. $)</v>
      </c>
      <c r="C58" s="20"/>
      <c r="D58" s="20">
        <f t="shared" ref="D58:AA58" si="268">100*((D26/C26)^4-1)</f>
        <v>8.8239519620338935</v>
      </c>
      <c r="E58" s="20">
        <f t="shared" si="268"/>
        <v>7.0678910615059598</v>
      </c>
      <c r="F58" s="20">
        <f t="shared" si="268"/>
        <v>6.2266224313525687</v>
      </c>
      <c r="G58" s="20">
        <f t="shared" si="268"/>
        <v>6.7149966241228043</v>
      </c>
      <c r="H58" s="20">
        <f t="shared" si="268"/>
        <v>4.9113051265919916</v>
      </c>
      <c r="I58" s="20">
        <f t="shared" si="268"/>
        <v>4.9461940187299547</v>
      </c>
      <c r="J58" s="20">
        <f t="shared" si="268"/>
        <v>6.9027957612239454</v>
      </c>
      <c r="K58" s="20">
        <f t="shared" si="268"/>
        <v>11.074963291538031</v>
      </c>
      <c r="L58" s="20">
        <f t="shared" si="268"/>
        <v>6.0195004164611987</v>
      </c>
      <c r="M58" s="20">
        <f t="shared" si="268"/>
        <v>6.5214283304813714</v>
      </c>
      <c r="N58" s="20">
        <f t="shared" si="268"/>
        <v>12.549685274654632</v>
      </c>
      <c r="O58" s="20">
        <f t="shared" si="268"/>
        <v>-2.9099988234050911</v>
      </c>
      <c r="P58" s="20">
        <f t="shared" si="268"/>
        <v>5.2342852780419946</v>
      </c>
      <c r="Q58" s="20">
        <f t="shared" si="268"/>
        <v>-1.7766573872506131</v>
      </c>
      <c r="R58" s="20">
        <f t="shared" si="268"/>
        <v>3.3628719541372032</v>
      </c>
      <c r="S58" s="20">
        <f t="shared" si="268"/>
        <v>6.2011223314803798</v>
      </c>
      <c r="T58" s="20">
        <f t="shared" si="268"/>
        <v>8.9507110630127293</v>
      </c>
      <c r="U58" s="20">
        <f t="shared" si="268"/>
        <v>4.4178534065674624</v>
      </c>
      <c r="V58" s="20">
        <f t="shared" si="268"/>
        <v>10.32232688841801</v>
      </c>
      <c r="W58" s="20">
        <f t="shared" si="268"/>
        <v>4.5779614117949174</v>
      </c>
      <c r="X58" s="20">
        <f t="shared" si="268"/>
        <v>5.525977363108181</v>
      </c>
      <c r="Y58" s="20">
        <f t="shared" si="268"/>
        <v>5.5645644317096066</v>
      </c>
      <c r="Z58" s="20">
        <f t="shared" si="268"/>
        <v>3.8777811870600143</v>
      </c>
      <c r="AA58" s="20">
        <f t="shared" si="268"/>
        <v>13.596705285287269</v>
      </c>
      <c r="AB58" s="20">
        <f t="shared" ref="AB58:BG58" si="269">100*((AB26/AA26)^4-1)</f>
        <v>9.7185230987704827</v>
      </c>
      <c r="AC58" s="20">
        <f t="shared" si="269"/>
        <v>7.8154272776293832</v>
      </c>
      <c r="AD58" s="20">
        <f t="shared" si="269"/>
        <v>7.2886159220123981</v>
      </c>
      <c r="AE58" s="20">
        <f t="shared" si="269"/>
        <v>13.699019153485526</v>
      </c>
      <c r="AF58" s="20">
        <f t="shared" si="269"/>
        <v>7.6182013480775579</v>
      </c>
      <c r="AG58" s="20">
        <f t="shared" si="269"/>
        <v>6.0460630033453366</v>
      </c>
      <c r="AH58" s="20">
        <f t="shared" si="269"/>
        <v>10.031039934227648</v>
      </c>
      <c r="AI58" s="20">
        <f t="shared" si="269"/>
        <v>24.192180873701986</v>
      </c>
      <c r="AJ58" s="20">
        <f t="shared" si="269"/>
        <v>11.216084253710545</v>
      </c>
      <c r="AK58" s="20">
        <f t="shared" si="269"/>
        <v>11.146088346119631</v>
      </c>
      <c r="AL58" s="20">
        <f t="shared" si="269"/>
        <v>8.3824342615347334</v>
      </c>
      <c r="AM58" s="20">
        <f t="shared" si="269"/>
        <v>11.031608629971835</v>
      </c>
      <c r="AN58" s="20">
        <f t="shared" si="269"/>
        <v>0.58582687337915829</v>
      </c>
      <c r="AO58" s="20">
        <f t="shared" si="269"/>
        <v>13.550447864204118</v>
      </c>
      <c r="AP58" s="20">
        <f t="shared" si="269"/>
        <v>15.412156114206944</v>
      </c>
      <c r="AQ58" s="20">
        <f t="shared" si="269"/>
        <v>10.403894648149992</v>
      </c>
      <c r="AR58" s="20">
        <f t="shared" si="269"/>
        <v>-3.5288152489291402</v>
      </c>
      <c r="AS58" s="20">
        <f t="shared" si="269"/>
        <v>-0.63557661308312197</v>
      </c>
      <c r="AT58" s="20">
        <f t="shared" si="269"/>
        <v>3.4986137767257786</v>
      </c>
      <c r="AU58" s="20">
        <f t="shared" si="269"/>
        <v>4.1935025954898286</v>
      </c>
      <c r="AV58" s="20">
        <f t="shared" si="269"/>
        <v>5.1946425522866546</v>
      </c>
      <c r="AW58" s="20">
        <f t="shared" si="269"/>
        <v>-9.1233370482417762</v>
      </c>
      <c r="AX58" s="20">
        <f t="shared" si="269"/>
        <v>0.1209370330429449</v>
      </c>
      <c r="AY58" s="20">
        <f t="shared" si="269"/>
        <v>4.5177212150550483</v>
      </c>
      <c r="AZ58" s="20">
        <f t="shared" si="269"/>
        <v>-0.27409445731796378</v>
      </c>
      <c r="BA58" s="20">
        <f t="shared" si="269"/>
        <v>0.54745215650551238</v>
      </c>
      <c r="BB58" s="20">
        <f t="shared" si="269"/>
        <v>4.8066449274754897</v>
      </c>
      <c r="BC58" s="20">
        <f t="shared" si="269"/>
        <v>0.12855907701609937</v>
      </c>
      <c r="BD58" s="20">
        <f t="shared" si="269"/>
        <v>6.0048259752858435</v>
      </c>
      <c r="BE58" s="20">
        <f t="shared" si="269"/>
        <v>4.6890096325794328</v>
      </c>
      <c r="BF58" s="20">
        <f t="shared" si="269"/>
        <v>0.5157319312674602</v>
      </c>
      <c r="BG58" s="20">
        <f t="shared" si="269"/>
        <v>6.337826501836874</v>
      </c>
      <c r="BH58" s="20">
        <f t="shared" ref="BH58:CM58" si="270">100*((BH26/BG26)^4-1)</f>
        <v>13.064879956084585</v>
      </c>
      <c r="BI58" s="20">
        <f t="shared" si="270"/>
        <v>4.6235559967096052</v>
      </c>
      <c r="BJ58" s="20">
        <f t="shared" si="270"/>
        <v>64.148481542264449</v>
      </c>
      <c r="BK58" s="20">
        <f t="shared" si="270"/>
        <v>-29.083848554306414</v>
      </c>
      <c r="BL58" s="20">
        <f t="shared" si="270"/>
        <v>2.295484053594965</v>
      </c>
      <c r="BM58" s="20">
        <f t="shared" si="270"/>
        <v>0.85144731821253927</v>
      </c>
      <c r="BN58" s="20">
        <f t="shared" si="270"/>
        <v>7.9921976416445828</v>
      </c>
      <c r="BO58" s="20">
        <f t="shared" si="270"/>
        <v>19.966542872765292</v>
      </c>
      <c r="BP58" s="20">
        <f t="shared" si="270"/>
        <v>11.909219509731074</v>
      </c>
      <c r="BQ58" s="20">
        <f t="shared" si="270"/>
        <v>9.0663910072196874</v>
      </c>
      <c r="BR58" s="20">
        <f t="shared" si="270"/>
        <v>13.105396308501494</v>
      </c>
      <c r="BS58" s="20">
        <f t="shared" si="270"/>
        <v>7.535907444553458</v>
      </c>
      <c r="BT58" s="20">
        <f t="shared" si="270"/>
        <v>9.7620679602027352</v>
      </c>
      <c r="BU58" s="20">
        <f t="shared" si="270"/>
        <v>3.7918389526498508</v>
      </c>
      <c r="BV58" s="20">
        <f t="shared" si="270"/>
        <v>4.2709779041863349</v>
      </c>
      <c r="BW58" s="20">
        <f t="shared" si="270"/>
        <v>2.0951163633630143</v>
      </c>
      <c r="BX58" s="20">
        <f t="shared" si="270"/>
        <v>10.467981769156953</v>
      </c>
      <c r="BY58" s="20">
        <f t="shared" si="270"/>
        <v>-4.7369114184408705</v>
      </c>
      <c r="BZ58" s="20">
        <f t="shared" si="270"/>
        <v>-8.0357107104846452</v>
      </c>
      <c r="CA58" s="20">
        <f t="shared" si="270"/>
        <v>-15.905986939888317</v>
      </c>
      <c r="CB58" s="20">
        <f t="shared" si="270"/>
        <v>-3.5909134095073125</v>
      </c>
      <c r="CC58" s="20">
        <f t="shared" si="270"/>
        <v>-7.252741707403243</v>
      </c>
      <c r="CD58" s="20">
        <f t="shared" si="270"/>
        <v>-1.0101213331806025</v>
      </c>
      <c r="CE58" s="20">
        <f t="shared" si="270"/>
        <v>6.2673053829817693</v>
      </c>
      <c r="CF58" s="20">
        <f t="shared" si="270"/>
        <v>7.0630463743611926</v>
      </c>
      <c r="CG58" s="20">
        <f t="shared" si="270"/>
        <v>5.8587609099048699</v>
      </c>
      <c r="CH58" s="20">
        <f t="shared" si="270"/>
        <v>5.4015413250247057</v>
      </c>
      <c r="CI58" s="20">
        <f t="shared" si="270"/>
        <v>13.144451205889784</v>
      </c>
      <c r="CJ58" s="20">
        <f t="shared" si="270"/>
        <v>3.0245968113281618</v>
      </c>
      <c r="CK58" s="20">
        <f t="shared" si="270"/>
        <v>5.3400464329327324</v>
      </c>
      <c r="CL58" s="20">
        <f t="shared" si="270"/>
        <v>8.0906357643842455</v>
      </c>
      <c r="CM58" s="20">
        <f t="shared" si="270"/>
        <v>21.595548616471525</v>
      </c>
      <c r="CN58" s="20">
        <f t="shared" ref="CN58:DS58" si="271">100*((CN26/CM26)^4-1)</f>
        <v>11.873790633949287</v>
      </c>
      <c r="CO58" s="20">
        <f t="shared" si="271"/>
        <v>5.5335890824010914</v>
      </c>
      <c r="CP58" s="20">
        <f t="shared" si="271"/>
        <v>20.900718751264911</v>
      </c>
      <c r="CQ58" s="20">
        <f t="shared" si="271"/>
        <v>-10.928790633981468</v>
      </c>
      <c r="CR58" s="20">
        <f t="shared" si="271"/>
        <v>2.0683808355479893</v>
      </c>
      <c r="CS58" s="20">
        <f t="shared" si="271"/>
        <v>4.2794516118606962</v>
      </c>
      <c r="CT58" s="20">
        <f t="shared" si="271"/>
        <v>1.5201165585828846</v>
      </c>
      <c r="CU58" s="20">
        <f t="shared" si="271"/>
        <v>16.988176486195083</v>
      </c>
      <c r="CV58" s="20">
        <f t="shared" si="271"/>
        <v>12.676214890065918</v>
      </c>
      <c r="CW58" s="20">
        <f t="shared" si="271"/>
        <v>13.320548219440663</v>
      </c>
      <c r="CX58" s="20">
        <f t="shared" si="271"/>
        <v>10.509140881432955</v>
      </c>
      <c r="CY58" s="20">
        <f t="shared" si="271"/>
        <v>4.8551222064066923</v>
      </c>
      <c r="CZ58" s="20">
        <f t="shared" si="271"/>
        <v>3.4524200460620103</v>
      </c>
      <c r="DA58" s="20">
        <f t="shared" si="271"/>
        <v>3.1574995134725503</v>
      </c>
      <c r="DB58" s="20">
        <f t="shared" si="271"/>
        <v>1.339498463122557</v>
      </c>
      <c r="DC58" s="20">
        <f t="shared" si="271"/>
        <v>12.067836277562316</v>
      </c>
      <c r="DD58" s="20">
        <f t="shared" si="271"/>
        <v>5.6841612751884929</v>
      </c>
      <c r="DE58" s="20">
        <f t="shared" si="271"/>
        <v>6.73610621548002</v>
      </c>
      <c r="DF58" s="20">
        <f t="shared" si="271"/>
        <v>10.555435420228211</v>
      </c>
      <c r="DG58" s="20">
        <f t="shared" si="271"/>
        <v>6.704655870600984</v>
      </c>
      <c r="DH58" s="20">
        <f t="shared" si="271"/>
        <v>5.7789150052584226</v>
      </c>
      <c r="DI58" s="20">
        <f t="shared" si="271"/>
        <v>5.9573130617919468</v>
      </c>
      <c r="DJ58" s="20">
        <f t="shared" si="271"/>
        <v>7.0532260839972549</v>
      </c>
      <c r="DK58" s="20">
        <f t="shared" si="271"/>
        <v>10.010722069316236</v>
      </c>
      <c r="DL58" s="20">
        <f t="shared" si="271"/>
        <v>4.6389620487067074</v>
      </c>
      <c r="DM58" s="20">
        <f t="shared" si="271"/>
        <v>9.6736820584673247</v>
      </c>
      <c r="DN58" s="20">
        <f t="shared" si="271"/>
        <v>7.5849787216022646</v>
      </c>
      <c r="DO58" s="20">
        <f t="shared" si="271"/>
        <v>14.252506750160165</v>
      </c>
      <c r="DP58" s="20">
        <f t="shared" si="271"/>
        <v>5.1885647434601445</v>
      </c>
      <c r="DQ58" s="20">
        <f t="shared" si="271"/>
        <v>4.8998955581002868</v>
      </c>
      <c r="DR58" s="20">
        <f t="shared" si="271"/>
        <v>5.7129045364503028</v>
      </c>
      <c r="DS58" s="20">
        <f t="shared" si="271"/>
        <v>4.896878862802212</v>
      </c>
      <c r="DT58" s="20">
        <f t="shared" ref="DT58:EY58" si="272">100*((DT26/DS26)^4-1)</f>
        <v>29.200253954858081</v>
      </c>
      <c r="DU58" s="20">
        <f t="shared" si="272"/>
        <v>-9.8441334241455731</v>
      </c>
      <c r="DV58" s="20">
        <f t="shared" si="272"/>
        <v>-4.7460189648133033</v>
      </c>
      <c r="DW58" s="20">
        <f t="shared" si="272"/>
        <v>51.595938503524017</v>
      </c>
      <c r="DX58" s="20">
        <f t="shared" si="272"/>
        <v>-13.177055788909541</v>
      </c>
      <c r="DY58" s="20">
        <f t="shared" si="272"/>
        <v>0.82969509683563647</v>
      </c>
      <c r="DZ58" s="20">
        <f t="shared" si="272"/>
        <v>4.7839210080407035</v>
      </c>
      <c r="EA58" s="19">
        <f t="shared" si="272"/>
        <v>0.42527456903249661</v>
      </c>
      <c r="EB58" s="19">
        <f t="shared" si="272"/>
        <v>7.8127953765734226</v>
      </c>
      <c r="EC58" s="19">
        <f t="shared" si="272"/>
        <v>7.1908573659482666</v>
      </c>
      <c r="ED58" s="19">
        <f t="shared" si="272"/>
        <v>0.961978530806884</v>
      </c>
      <c r="EE58" s="19">
        <f t="shared" si="272"/>
        <v>3.3859860817718745</v>
      </c>
      <c r="EF58" s="19">
        <f t="shared" si="272"/>
        <v>5.3530049555372106</v>
      </c>
      <c r="EG58" s="19">
        <f t="shared" si="272"/>
        <v>2.5855135541754004</v>
      </c>
      <c r="EH58" s="19">
        <f t="shared" si="272"/>
        <v>2.0480133038327075</v>
      </c>
      <c r="EI58" s="19">
        <f t="shared" si="272"/>
        <v>2.9594774452872175</v>
      </c>
      <c r="EJ58" s="19">
        <f t="shared" si="272"/>
        <v>1.9484175580265717</v>
      </c>
      <c r="EK58" s="19">
        <f t="shared" si="272"/>
        <v>2.7627795251262244</v>
      </c>
      <c r="EL58" s="19">
        <f t="shared" si="272"/>
        <v>3.544477733146989</v>
      </c>
      <c r="EM58" s="19">
        <f t="shared" si="272"/>
        <v>4.1018043030845774</v>
      </c>
      <c r="EN58" s="19">
        <f t="shared" si="272"/>
        <v>3.7110454843320761</v>
      </c>
      <c r="EO58" s="19">
        <f t="shared" si="272"/>
        <v>4.987160710441807</v>
      </c>
      <c r="EP58" s="19">
        <f t="shared" si="272"/>
        <v>4.3833930288700307</v>
      </c>
      <c r="EQ58" s="19">
        <f t="shared" si="272"/>
        <v>5.2078416388089854</v>
      </c>
      <c r="ER58" s="19">
        <f t="shared" si="272"/>
        <v>4.9380379964119481</v>
      </c>
      <c r="ES58" s="19">
        <f t="shared" si="272"/>
        <v>4.6655471923873648</v>
      </c>
      <c r="ET58" s="19">
        <f t="shared" si="272"/>
        <v>4.8238610320277653</v>
      </c>
      <c r="EU58" s="19">
        <f t="shared" si="272"/>
        <v>5.6041102189618108</v>
      </c>
      <c r="EV58" s="19">
        <f t="shared" si="272"/>
        <v>4.9954312166435422</v>
      </c>
      <c r="EW58" s="19">
        <f t="shared" si="272"/>
        <v>5.0054772840148809</v>
      </c>
      <c r="EX58" s="19">
        <f t="shared" si="272"/>
        <v>4.9504178459914616</v>
      </c>
      <c r="EY58" s="19">
        <f t="shared" si="272"/>
        <v>5.5479617993964059</v>
      </c>
      <c r="EZ58" s="19">
        <f t="shared" ref="EZ58:FF58" si="273">100*((EZ26/EY26)^4-1)</f>
        <v>5.2033038596543957</v>
      </c>
      <c r="FA58" s="19">
        <f t="shared" si="273"/>
        <v>5.259451465585907</v>
      </c>
      <c r="FB58" s="19">
        <f t="shared" si="273"/>
        <v>5.3289229161978202</v>
      </c>
      <c r="FC58" s="19">
        <f t="shared" si="273"/>
        <v>5.6745134669725639</v>
      </c>
      <c r="FD58" s="19">
        <f t="shared" si="273"/>
        <v>5.4275677379871823</v>
      </c>
      <c r="FE58" s="19">
        <f t="shared" si="273"/>
        <v>5.4437228499063739</v>
      </c>
      <c r="FF58" s="19">
        <f t="shared" si="273"/>
        <v>5.6017998017274362</v>
      </c>
    </row>
    <row r="59" spans="2:162" x14ac:dyDescent="0.2">
      <c r="B59" t="str">
        <f>B27</f>
        <v xml:space="preserve">  Wage and salary disbursements (mil. $)</v>
      </c>
      <c r="C59" s="20"/>
      <c r="D59" s="20">
        <f t="shared" ref="D59:AA59" si="274">100*((D27/C27)^4-1)</f>
        <v>11.095252525784872</v>
      </c>
      <c r="E59" s="20">
        <f t="shared" si="274"/>
        <v>7.4596192391737981</v>
      </c>
      <c r="F59" s="20">
        <f t="shared" si="274"/>
        <v>5.8785783416046788</v>
      </c>
      <c r="G59" s="20">
        <f t="shared" si="274"/>
        <v>3.6898487082374753</v>
      </c>
      <c r="H59" s="20">
        <f t="shared" si="274"/>
        <v>5.4261130935174817</v>
      </c>
      <c r="I59" s="20">
        <f t="shared" si="274"/>
        <v>8.2370686462964073</v>
      </c>
      <c r="J59" s="20">
        <f t="shared" si="274"/>
        <v>8.3080487471863584</v>
      </c>
      <c r="K59" s="20">
        <f t="shared" si="274"/>
        <v>15.441819457008465</v>
      </c>
      <c r="L59" s="20">
        <f t="shared" si="274"/>
        <v>3.8538803749360362</v>
      </c>
      <c r="M59" s="20">
        <f t="shared" si="274"/>
        <v>5.3917796743692348</v>
      </c>
      <c r="N59" s="20">
        <f t="shared" si="274"/>
        <v>16.505642818680432</v>
      </c>
      <c r="O59" s="20">
        <f t="shared" si="274"/>
        <v>-10.27910835431336</v>
      </c>
      <c r="P59" s="20">
        <f t="shared" si="274"/>
        <v>3.5892898946603635</v>
      </c>
      <c r="Q59" s="20">
        <f t="shared" si="274"/>
        <v>-2.5189442591180611</v>
      </c>
      <c r="R59" s="20">
        <f t="shared" si="274"/>
        <v>-4.8778033551068685</v>
      </c>
      <c r="S59" s="20">
        <f t="shared" si="274"/>
        <v>9.7670193427350505</v>
      </c>
      <c r="T59" s="20">
        <f t="shared" si="274"/>
        <v>8.3848639890385925</v>
      </c>
      <c r="U59" s="20">
        <f t="shared" si="274"/>
        <v>0.58120404739681053</v>
      </c>
      <c r="V59" s="20">
        <f t="shared" si="274"/>
        <v>11.396752373065189</v>
      </c>
      <c r="W59" s="20">
        <f t="shared" si="274"/>
        <v>8.092675505800905</v>
      </c>
      <c r="X59" s="20">
        <f t="shared" si="274"/>
        <v>3.9930323180622729</v>
      </c>
      <c r="Y59" s="20">
        <f t="shared" si="274"/>
        <v>6.4506991961662097</v>
      </c>
      <c r="Z59" s="20">
        <f t="shared" si="274"/>
        <v>-0.29179272863961714</v>
      </c>
      <c r="AA59" s="20">
        <f t="shared" si="274"/>
        <v>21.499510691526822</v>
      </c>
      <c r="AB59" s="20">
        <f t="shared" ref="AB59:BG59" si="275">100*((AB27/AA27)^4-1)</f>
        <v>9.6812505142891414</v>
      </c>
      <c r="AC59" s="20">
        <f t="shared" si="275"/>
        <v>13.036499717421069</v>
      </c>
      <c r="AD59" s="20">
        <f t="shared" si="275"/>
        <v>11.402684260973238</v>
      </c>
      <c r="AE59" s="20">
        <f t="shared" si="275"/>
        <v>22.95996623755061</v>
      </c>
      <c r="AF59" s="20">
        <f t="shared" si="275"/>
        <v>13.777644322262606</v>
      </c>
      <c r="AG59" s="20">
        <f t="shared" si="275"/>
        <v>6.390136925469081</v>
      </c>
      <c r="AH59" s="20">
        <f t="shared" si="275"/>
        <v>13.121060337911317</v>
      </c>
      <c r="AI59" s="20">
        <f t="shared" si="275"/>
        <v>26.146605117449283</v>
      </c>
      <c r="AJ59" s="20">
        <f t="shared" si="275"/>
        <v>10.940400535802075</v>
      </c>
      <c r="AK59" s="20">
        <f t="shared" si="275"/>
        <v>12.619369552784509</v>
      </c>
      <c r="AL59" s="20">
        <f t="shared" si="275"/>
        <v>9.0840355564390851</v>
      </c>
      <c r="AM59" s="20">
        <f t="shared" si="275"/>
        <v>23.680721983259435</v>
      </c>
      <c r="AN59" s="20">
        <f t="shared" si="275"/>
        <v>-2.0476787207419966</v>
      </c>
      <c r="AO59" s="20">
        <f t="shared" si="275"/>
        <v>19.559485549697175</v>
      </c>
      <c r="AP59" s="20">
        <f t="shared" si="275"/>
        <v>21.620516319467285</v>
      </c>
      <c r="AQ59" s="20">
        <f t="shared" si="275"/>
        <v>11.614092128862307</v>
      </c>
      <c r="AR59" s="20">
        <f t="shared" si="275"/>
        <v>-13.697959231225919</v>
      </c>
      <c r="AS59" s="20">
        <f t="shared" si="275"/>
        <v>-5.1327684088378174</v>
      </c>
      <c r="AT59" s="20">
        <f t="shared" si="275"/>
        <v>2.7580710737131531</v>
      </c>
      <c r="AU59" s="20">
        <f t="shared" si="275"/>
        <v>2.3621149130935493</v>
      </c>
      <c r="AV59" s="20">
        <f t="shared" si="275"/>
        <v>6.4352886679303722</v>
      </c>
      <c r="AW59" s="20">
        <f t="shared" si="275"/>
        <v>-15.461710882418556</v>
      </c>
      <c r="AX59" s="20">
        <f t="shared" si="275"/>
        <v>-0.58139783281847546</v>
      </c>
      <c r="AY59" s="20">
        <f t="shared" si="275"/>
        <v>3.3586590515859216</v>
      </c>
      <c r="AZ59" s="20">
        <f t="shared" si="275"/>
        <v>-3.3477211249724692</v>
      </c>
      <c r="BA59" s="20">
        <f t="shared" si="275"/>
        <v>-2.0082843739748446</v>
      </c>
      <c r="BB59" s="20">
        <f t="shared" si="275"/>
        <v>3.1646902852091152</v>
      </c>
      <c r="BC59" s="20">
        <f t="shared" si="275"/>
        <v>-2.7620265034735803</v>
      </c>
      <c r="BD59" s="20">
        <f t="shared" si="275"/>
        <v>5.4295217719424693</v>
      </c>
      <c r="BE59" s="20">
        <f t="shared" si="275"/>
        <v>4.3947251743740923</v>
      </c>
      <c r="BF59" s="20">
        <f t="shared" si="275"/>
        <v>-2.0026522706112271</v>
      </c>
      <c r="BG59" s="20">
        <f t="shared" si="275"/>
        <v>-7.3590051387206756E-2</v>
      </c>
      <c r="BH59" s="20">
        <f t="shared" ref="BH59:CM59" si="276">100*((BH27/BG27)^4-1)</f>
        <v>11.340367920109173</v>
      </c>
      <c r="BI59" s="20">
        <f t="shared" si="276"/>
        <v>-0.2757165778345283</v>
      </c>
      <c r="BJ59" s="20">
        <f t="shared" si="276"/>
        <v>7.2142675037423665</v>
      </c>
      <c r="BK59" s="20">
        <f t="shared" si="276"/>
        <v>3.5606465375346286</v>
      </c>
      <c r="BL59" s="20">
        <f t="shared" si="276"/>
        <v>4.6777331114631782</v>
      </c>
      <c r="BM59" s="20">
        <f t="shared" si="276"/>
        <v>4.4420277537496888</v>
      </c>
      <c r="BN59" s="20">
        <f t="shared" si="276"/>
        <v>14.183180186128475</v>
      </c>
      <c r="BO59" s="20">
        <f t="shared" si="276"/>
        <v>14.598263822710322</v>
      </c>
      <c r="BP59" s="20">
        <f t="shared" si="276"/>
        <v>5.9679165633170106</v>
      </c>
      <c r="BQ59" s="20">
        <f t="shared" si="276"/>
        <v>5.7393831414813912</v>
      </c>
      <c r="BR59" s="20">
        <f t="shared" si="276"/>
        <v>12.04357616088345</v>
      </c>
      <c r="BS59" s="20">
        <f t="shared" si="276"/>
        <v>10.193445745251296</v>
      </c>
      <c r="BT59" s="20">
        <f t="shared" si="276"/>
        <v>8.4496646849938628</v>
      </c>
      <c r="BU59" s="20">
        <f t="shared" si="276"/>
        <v>6.3579419478078991</v>
      </c>
      <c r="BV59" s="20">
        <f t="shared" si="276"/>
        <v>6.3420518525625136</v>
      </c>
      <c r="BW59" s="20">
        <f t="shared" si="276"/>
        <v>1.5433308684243086</v>
      </c>
      <c r="BX59" s="20">
        <f t="shared" si="276"/>
        <v>-0.56890486672520613</v>
      </c>
      <c r="BY59" s="20">
        <f t="shared" si="276"/>
        <v>3.844945339617678</v>
      </c>
      <c r="BZ59" s="20">
        <f t="shared" si="276"/>
        <v>-7.1010481093320754</v>
      </c>
      <c r="CA59" s="20">
        <f t="shared" si="276"/>
        <v>-10.024676375001496</v>
      </c>
      <c r="CB59" s="20">
        <f t="shared" si="276"/>
        <v>1.5333688524498124</v>
      </c>
      <c r="CC59" s="20">
        <f t="shared" si="276"/>
        <v>-4.3860187540176732</v>
      </c>
      <c r="CD59" s="20">
        <f t="shared" si="276"/>
        <v>1.248398507979509</v>
      </c>
      <c r="CE59" s="20">
        <f t="shared" si="276"/>
        <v>-3.2840473015388394</v>
      </c>
      <c r="CF59" s="20">
        <f t="shared" si="276"/>
        <v>7.3968658632647344</v>
      </c>
      <c r="CG59" s="20">
        <f t="shared" si="276"/>
        <v>5.8411952732107419</v>
      </c>
      <c r="CH59" s="20">
        <f t="shared" si="276"/>
        <v>5.2336639363034232</v>
      </c>
      <c r="CI59" s="20">
        <f t="shared" si="276"/>
        <v>8.7422109292431429</v>
      </c>
      <c r="CJ59" s="20">
        <f t="shared" si="276"/>
        <v>4.237656241213239</v>
      </c>
      <c r="CK59" s="20">
        <f t="shared" si="276"/>
        <v>8.108164351771908</v>
      </c>
      <c r="CL59" s="20">
        <f t="shared" si="276"/>
        <v>5.4644734847110632</v>
      </c>
      <c r="CM59" s="20">
        <f t="shared" si="276"/>
        <v>13.694612052624144</v>
      </c>
      <c r="CN59" s="20">
        <f t="shared" ref="CN59:DS59" si="277">100*((CN27/CM27)^4-1)</f>
        <v>4.4219703899291085</v>
      </c>
      <c r="CO59" s="20">
        <f t="shared" si="277"/>
        <v>5.4891142379148938</v>
      </c>
      <c r="CP59" s="20">
        <f t="shared" si="277"/>
        <v>6.4632549148843754</v>
      </c>
      <c r="CQ59" s="20">
        <f t="shared" si="277"/>
        <v>4.8070728561211862</v>
      </c>
      <c r="CR59" s="20">
        <f t="shared" si="277"/>
        <v>3.1228477773071361</v>
      </c>
      <c r="CS59" s="20">
        <f t="shared" si="277"/>
        <v>4.4550641090054244</v>
      </c>
      <c r="CT59" s="20">
        <f t="shared" si="277"/>
        <v>3.2349100250735896</v>
      </c>
      <c r="CU59" s="20">
        <f t="shared" si="277"/>
        <v>15.897023892304961</v>
      </c>
      <c r="CV59" s="20">
        <f t="shared" si="277"/>
        <v>3.940522281779768</v>
      </c>
      <c r="CW59" s="20">
        <f t="shared" si="277"/>
        <v>11.843559119525615</v>
      </c>
      <c r="CX59" s="20">
        <f t="shared" si="277"/>
        <v>8.7468972870288209</v>
      </c>
      <c r="CY59" s="20">
        <f t="shared" si="277"/>
        <v>1.7354994451575179</v>
      </c>
      <c r="CZ59" s="20">
        <f t="shared" si="277"/>
        <v>7.5323930835121677</v>
      </c>
      <c r="DA59" s="20">
        <f t="shared" si="277"/>
        <v>5.660480558213643</v>
      </c>
      <c r="DB59" s="20">
        <f t="shared" si="277"/>
        <v>0.25753968325761267</v>
      </c>
      <c r="DC59" s="20">
        <f t="shared" si="277"/>
        <v>13.989041144784121</v>
      </c>
      <c r="DD59" s="20">
        <f t="shared" si="277"/>
        <v>4.8249822301285938</v>
      </c>
      <c r="DE59" s="20">
        <f t="shared" si="277"/>
        <v>6.2412479194741799</v>
      </c>
      <c r="DF59" s="20">
        <f t="shared" si="277"/>
        <v>13.793489912539304</v>
      </c>
      <c r="DG59" s="20">
        <f t="shared" si="277"/>
        <v>6.5706366542583661</v>
      </c>
      <c r="DH59" s="20">
        <f t="shared" si="277"/>
        <v>6.8295198820942371</v>
      </c>
      <c r="DI59" s="20">
        <f t="shared" si="277"/>
        <v>8.3265540150425856</v>
      </c>
      <c r="DJ59" s="20">
        <f t="shared" si="277"/>
        <v>10.220538998099183</v>
      </c>
      <c r="DK59" s="20">
        <f t="shared" si="277"/>
        <v>16.641433140300666</v>
      </c>
      <c r="DL59" s="20">
        <f t="shared" si="277"/>
        <v>4.7414151119872017</v>
      </c>
      <c r="DM59" s="20">
        <f t="shared" si="277"/>
        <v>12.466949902996681</v>
      </c>
      <c r="DN59" s="20">
        <f t="shared" si="277"/>
        <v>5.4596719929799864</v>
      </c>
      <c r="DO59" s="20">
        <f t="shared" si="277"/>
        <v>15.275996881722676</v>
      </c>
      <c r="DP59" s="20">
        <f t="shared" si="277"/>
        <v>1.4099974714602226</v>
      </c>
      <c r="DQ59" s="20">
        <f t="shared" si="277"/>
        <v>4.1425178351130798</v>
      </c>
      <c r="DR59" s="20">
        <f t="shared" si="277"/>
        <v>8.0260767165054148</v>
      </c>
      <c r="DS59" s="20">
        <f t="shared" si="277"/>
        <v>12.813164386971664</v>
      </c>
      <c r="DT59" s="20">
        <f t="shared" ref="DT59:EY59" si="278">100*((DT27/DS27)^4-1)</f>
        <v>-17.275178886987707</v>
      </c>
      <c r="DU59" s="20">
        <f t="shared" si="278"/>
        <v>24.755060838152421</v>
      </c>
      <c r="DV59" s="20">
        <f t="shared" si="278"/>
        <v>13.487935627356794</v>
      </c>
      <c r="DW59" s="20">
        <f t="shared" si="278"/>
        <v>7.3625012237948484</v>
      </c>
      <c r="DX59" s="20">
        <f t="shared" si="278"/>
        <v>14.469144381093368</v>
      </c>
      <c r="DY59" s="20">
        <f t="shared" si="278"/>
        <v>10.951175136790026</v>
      </c>
      <c r="DZ59" s="20">
        <f t="shared" si="278"/>
        <v>13.923907073385443</v>
      </c>
      <c r="EA59" s="19">
        <f t="shared" si="278"/>
        <v>0.24551816637194968</v>
      </c>
      <c r="EB59" s="19">
        <f t="shared" si="278"/>
        <v>8.390307556652532</v>
      </c>
      <c r="EC59" s="19">
        <f t="shared" si="278"/>
        <v>8.2454555317161837</v>
      </c>
      <c r="ED59" s="19">
        <f t="shared" si="278"/>
        <v>-4.621026753439283</v>
      </c>
      <c r="EE59" s="19">
        <f t="shared" si="278"/>
        <v>0.89482260674733638</v>
      </c>
      <c r="EF59" s="19">
        <f t="shared" si="278"/>
        <v>6.6404900744987394</v>
      </c>
      <c r="EG59" s="19">
        <f t="shared" si="278"/>
        <v>1.3410645200697457</v>
      </c>
      <c r="EH59" s="19">
        <f t="shared" si="278"/>
        <v>1.1282993216004789</v>
      </c>
      <c r="EI59" s="19">
        <f t="shared" si="278"/>
        <v>0.87713670707743052</v>
      </c>
      <c r="EJ59" s="19">
        <f t="shared" si="278"/>
        <v>0.93062269973018807</v>
      </c>
      <c r="EK59" s="19">
        <f t="shared" si="278"/>
        <v>1.4040309999536316</v>
      </c>
      <c r="EL59" s="19">
        <f t="shared" si="278"/>
        <v>2.3434639543509217</v>
      </c>
      <c r="EM59" s="19">
        <f t="shared" si="278"/>
        <v>1.5453004224203593</v>
      </c>
      <c r="EN59" s="19">
        <f t="shared" si="278"/>
        <v>2.0538066645299891</v>
      </c>
      <c r="EO59" s="19">
        <f t="shared" si="278"/>
        <v>4.2735939000272172</v>
      </c>
      <c r="EP59" s="19">
        <f t="shared" si="278"/>
        <v>3.3778542222156371</v>
      </c>
      <c r="EQ59" s="19">
        <f t="shared" si="278"/>
        <v>4.084586944751023</v>
      </c>
      <c r="ER59" s="19">
        <f t="shared" si="278"/>
        <v>4.5189518033144527</v>
      </c>
      <c r="ES59" s="19">
        <f t="shared" si="278"/>
        <v>4.2524137092319503</v>
      </c>
      <c r="ET59" s="19">
        <f t="shared" si="278"/>
        <v>4.7384716233059621</v>
      </c>
      <c r="EU59" s="19">
        <f t="shared" si="278"/>
        <v>5.2907891841970978</v>
      </c>
      <c r="EV59" s="19">
        <f t="shared" si="278"/>
        <v>5.4011239603783512</v>
      </c>
      <c r="EW59" s="19">
        <f t="shared" si="278"/>
        <v>5.4509668243043263</v>
      </c>
      <c r="EX59" s="19">
        <f t="shared" si="278"/>
        <v>5.6708188097975842</v>
      </c>
      <c r="EY59" s="19">
        <f t="shared" si="278"/>
        <v>6.005074308439684</v>
      </c>
      <c r="EZ59" s="19">
        <f t="shared" ref="EZ59:FF59" si="279">100*((EZ27/EY27)^4-1)</f>
        <v>6.1285834416711094</v>
      </c>
      <c r="FA59" s="19">
        <f t="shared" si="279"/>
        <v>6.1959536395054693</v>
      </c>
      <c r="FB59" s="19">
        <f t="shared" si="279"/>
        <v>6.1932036554039671</v>
      </c>
      <c r="FC59" s="19">
        <f t="shared" si="279"/>
        <v>6.3062249252852087</v>
      </c>
      <c r="FD59" s="19">
        <f t="shared" si="279"/>
        <v>6.3145960496665543</v>
      </c>
      <c r="FE59" s="19">
        <f t="shared" si="279"/>
        <v>6.3731114912549458</v>
      </c>
      <c r="FF59" s="19">
        <f t="shared" si="279"/>
        <v>6.4031369723998033</v>
      </c>
    </row>
    <row r="60" spans="2:162" x14ac:dyDescent="0.2">
      <c r="B60" t="str">
        <f>B28</f>
        <v>Per capita personal income ($)</v>
      </c>
      <c r="C60" s="20"/>
      <c r="D60" s="20">
        <f t="shared" ref="D60:AA60" si="280">100*((D28/C28)^4-1)</f>
        <v>4.9587394861853928</v>
      </c>
      <c r="E60" s="20">
        <f t="shared" si="280"/>
        <v>3.3611164858300624</v>
      </c>
      <c r="F60" s="20">
        <f t="shared" si="280"/>
        <v>2.8813908026362745</v>
      </c>
      <c r="G60" s="20">
        <f t="shared" si="280"/>
        <v>3.9217178719387569</v>
      </c>
      <c r="H60" s="20">
        <f t="shared" si="280"/>
        <v>2.8710516582103995</v>
      </c>
      <c r="I60" s="20">
        <f t="shared" si="280"/>
        <v>3.438695174629447</v>
      </c>
      <c r="J60" s="20">
        <f t="shared" si="280"/>
        <v>5.6547774388805649</v>
      </c>
      <c r="K60" s="20">
        <f t="shared" si="280"/>
        <v>9.8133308299771738</v>
      </c>
      <c r="L60" s="20">
        <f t="shared" si="280"/>
        <v>4.651099886480603</v>
      </c>
      <c r="M60" s="20">
        <f t="shared" si="280"/>
        <v>4.9911871322770862</v>
      </c>
      <c r="N60" s="20">
        <f t="shared" si="280"/>
        <v>10.832690820519941</v>
      </c>
      <c r="O60" s="20">
        <f t="shared" si="280"/>
        <v>-4.4232271917981176</v>
      </c>
      <c r="P60" s="20">
        <f t="shared" si="280"/>
        <v>3.6097957648042467</v>
      </c>
      <c r="Q60" s="20">
        <f t="shared" si="280"/>
        <v>-3.2597658411789521</v>
      </c>
      <c r="R60" s="20">
        <f t="shared" si="280"/>
        <v>1.8489673643123483</v>
      </c>
      <c r="S60" s="20">
        <f t="shared" si="280"/>
        <v>4.7058336489657515</v>
      </c>
      <c r="T60" s="20">
        <f t="shared" si="280"/>
        <v>7.4864321476588502</v>
      </c>
      <c r="U60" s="20">
        <f t="shared" si="280"/>
        <v>3.0724860956512945</v>
      </c>
      <c r="V60" s="20">
        <f t="shared" si="280"/>
        <v>8.9486278492953772</v>
      </c>
      <c r="W60" s="20">
        <f t="shared" si="280"/>
        <v>3.3083846247431214</v>
      </c>
      <c r="X60" s="20">
        <f t="shared" si="280"/>
        <v>4.2653178379808088</v>
      </c>
      <c r="Y60" s="20">
        <f t="shared" si="280"/>
        <v>4.3121989749142609</v>
      </c>
      <c r="Z60" s="20">
        <f t="shared" si="280"/>
        <v>2.6428426825924944</v>
      </c>
      <c r="AA60" s="20">
        <f t="shared" si="280"/>
        <v>12.231298274463519</v>
      </c>
      <c r="AB60" s="20">
        <f t="shared" ref="AB60:BG60" si="281">100*((AB28/AA28)^4-1)</f>
        <v>8.3668292956933463</v>
      </c>
      <c r="AC60" s="20">
        <f t="shared" si="281"/>
        <v>6.409739836297601</v>
      </c>
      <c r="AD60" s="20">
        <f t="shared" si="281"/>
        <v>5.7618346166991019</v>
      </c>
      <c r="AE60" s="20">
        <f t="shared" si="281"/>
        <v>11.892531270383412</v>
      </c>
      <c r="AF60" s="20">
        <f t="shared" si="281"/>
        <v>5.7016210792215194</v>
      </c>
      <c r="AG60" s="20">
        <f t="shared" si="281"/>
        <v>4.0070934732861385</v>
      </c>
      <c r="AH60" s="20">
        <f t="shared" si="281"/>
        <v>7.8343530031038444</v>
      </c>
      <c r="AI60" s="20">
        <f t="shared" si="281"/>
        <v>21.704064484432717</v>
      </c>
      <c r="AJ60" s="20">
        <f t="shared" si="281"/>
        <v>9.0371011501060963</v>
      </c>
      <c r="AK60" s="20">
        <f t="shared" si="281"/>
        <v>9.0109468536900827</v>
      </c>
      <c r="AL60" s="20">
        <f t="shared" si="281"/>
        <v>6.3202479599249184</v>
      </c>
      <c r="AM60" s="20">
        <f t="shared" si="281"/>
        <v>8.9177020845341524</v>
      </c>
      <c r="AN60" s="20">
        <f t="shared" si="281"/>
        <v>-1.3354858402822911</v>
      </c>
      <c r="AO60" s="20">
        <f t="shared" si="281"/>
        <v>11.43242636854611</v>
      </c>
      <c r="AP60" s="20">
        <f t="shared" si="281"/>
        <v>13.385258876362482</v>
      </c>
      <c r="AQ60" s="20">
        <f t="shared" si="281"/>
        <v>8.6552583448376907</v>
      </c>
      <c r="AR60" s="20">
        <f t="shared" si="281"/>
        <v>-4.8563341959278805</v>
      </c>
      <c r="AS60" s="20">
        <f t="shared" si="281"/>
        <v>-1.8700843435613401</v>
      </c>
      <c r="AT60" s="20">
        <f t="shared" si="281"/>
        <v>2.2469951015355427</v>
      </c>
      <c r="AU60" s="20">
        <f t="shared" si="281"/>
        <v>2.8643786248556236</v>
      </c>
      <c r="AV60" s="20">
        <f t="shared" si="281"/>
        <v>3.7155734030016374</v>
      </c>
      <c r="AW60" s="20">
        <f t="shared" si="281"/>
        <v>-10.454272712991663</v>
      </c>
      <c r="AX60" s="20">
        <f t="shared" si="281"/>
        <v>-1.2994935460342028</v>
      </c>
      <c r="AY60" s="20">
        <f t="shared" si="281"/>
        <v>3.1905109682108579</v>
      </c>
      <c r="AZ60" s="20">
        <f t="shared" si="281"/>
        <v>-1.3204219877280376</v>
      </c>
      <c r="BA60" s="20">
        <f t="shared" si="281"/>
        <v>-0.33627519201291367</v>
      </c>
      <c r="BB60" s="20">
        <f t="shared" si="281"/>
        <v>3.9797055570562234</v>
      </c>
      <c r="BC60" s="20">
        <f t="shared" si="281"/>
        <v>-0.65141304618536733</v>
      </c>
      <c r="BD60" s="20">
        <f t="shared" si="281"/>
        <v>5.1236130974921634</v>
      </c>
      <c r="BE60" s="20">
        <f t="shared" si="281"/>
        <v>3.7697662311376723</v>
      </c>
      <c r="BF60" s="20">
        <f t="shared" si="281"/>
        <v>-0.3914728337082618</v>
      </c>
      <c r="BG60" s="20">
        <f t="shared" si="281"/>
        <v>5.3755311434170894</v>
      </c>
      <c r="BH60" s="20">
        <f t="shared" ref="BH60:CM60" si="282">100*((BH28/BG28)^4-1)</f>
        <v>12.04385089230704</v>
      </c>
      <c r="BI60" s="20">
        <f t="shared" si="282"/>
        <v>3.611723261138966</v>
      </c>
      <c r="BJ60" s="20">
        <f t="shared" si="282"/>
        <v>62.320133365806683</v>
      </c>
      <c r="BK60" s="20">
        <f t="shared" si="282"/>
        <v>-30.035400320200957</v>
      </c>
      <c r="BL60" s="20">
        <f t="shared" si="282"/>
        <v>0.64213896626983402</v>
      </c>
      <c r="BM60" s="20">
        <f t="shared" si="282"/>
        <v>-0.96924961216124927</v>
      </c>
      <c r="BN60" s="20">
        <f t="shared" si="282"/>
        <v>5.9637974951487926</v>
      </c>
      <c r="BO60" s="20">
        <f t="shared" si="282"/>
        <v>17.762242262435834</v>
      </c>
      <c r="BP60" s="20">
        <f t="shared" si="282"/>
        <v>9.9995319496472668</v>
      </c>
      <c r="BQ60" s="20">
        <f t="shared" si="282"/>
        <v>7.3503990610240155</v>
      </c>
      <c r="BR60" s="20">
        <f t="shared" si="282"/>
        <v>11.454465687972348</v>
      </c>
      <c r="BS60" s="20">
        <f t="shared" si="282"/>
        <v>6.0680193553289907</v>
      </c>
      <c r="BT60" s="20">
        <f t="shared" si="282"/>
        <v>8.3512779559936199</v>
      </c>
      <c r="BU60" s="20">
        <f t="shared" si="282"/>
        <v>2.5413954285809615</v>
      </c>
      <c r="BV60" s="20">
        <f t="shared" si="282"/>
        <v>3.1037311968812764</v>
      </c>
      <c r="BW60" s="20">
        <f t="shared" si="282"/>
        <v>1.0442176178612206</v>
      </c>
      <c r="BX60" s="20">
        <f t="shared" si="282"/>
        <v>9.4244616653422764</v>
      </c>
      <c r="BY60" s="20">
        <f t="shared" si="282"/>
        <v>-5.5999916527356364</v>
      </c>
      <c r="BZ60" s="20">
        <f t="shared" si="282"/>
        <v>-8.8847117572257375</v>
      </c>
      <c r="CA60" s="20">
        <f t="shared" si="282"/>
        <v>-16.743271717562525</v>
      </c>
      <c r="CB60" s="20">
        <f t="shared" si="282"/>
        <v>-4.6531014805296529</v>
      </c>
      <c r="CC60" s="20">
        <f t="shared" si="282"/>
        <v>-8.3262515221701801</v>
      </c>
      <c r="CD60" s="20">
        <f t="shared" si="282"/>
        <v>-2.1411538241339456</v>
      </c>
      <c r="CE60" s="20">
        <f t="shared" si="282"/>
        <v>5.1431373488648013</v>
      </c>
      <c r="CF60" s="20">
        <f t="shared" si="282"/>
        <v>6.0786170006014606</v>
      </c>
      <c r="CG60" s="20">
        <f t="shared" si="282"/>
        <v>5.0224415236779674</v>
      </c>
      <c r="CH60" s="20">
        <f t="shared" si="282"/>
        <v>4.6796017543492274</v>
      </c>
      <c r="CI60" s="20">
        <f t="shared" si="282"/>
        <v>12.461028758690439</v>
      </c>
      <c r="CJ60" s="20">
        <f t="shared" si="282"/>
        <v>2.451853215457267</v>
      </c>
      <c r="CK60" s="20">
        <f t="shared" si="282"/>
        <v>4.7337157490074278</v>
      </c>
      <c r="CL60" s="20">
        <f t="shared" si="282"/>
        <v>7.3649856616936793</v>
      </c>
      <c r="CM60" s="20">
        <f t="shared" si="282"/>
        <v>20.571258440933171</v>
      </c>
      <c r="CN60" s="20">
        <f t="shared" ref="CN60:DS60" si="283">100*((CN28/CM28)^4-1)</f>
        <v>10.677759208468984</v>
      </c>
      <c r="CO60" s="20">
        <f t="shared" si="283"/>
        <v>4.1860653897721756</v>
      </c>
      <c r="CP60" s="20">
        <f t="shared" si="283"/>
        <v>19.150715901374159</v>
      </c>
      <c r="CQ60" s="20">
        <f t="shared" si="283"/>
        <v>-12.33732557121343</v>
      </c>
      <c r="CR60" s="20">
        <f t="shared" si="283"/>
        <v>0.35389199791904247</v>
      </c>
      <c r="CS60" s="20">
        <f t="shared" si="283"/>
        <v>2.4588573799849023</v>
      </c>
      <c r="CT60" s="20">
        <f t="shared" si="283"/>
        <v>-0.2879518113041879</v>
      </c>
      <c r="CU60" s="20">
        <f t="shared" si="283"/>
        <v>14.899172501894874</v>
      </c>
      <c r="CV60" s="20">
        <f t="shared" si="283"/>
        <v>10.670793440136483</v>
      </c>
      <c r="CW60" s="20">
        <f t="shared" si="283"/>
        <v>11.234430680251005</v>
      </c>
      <c r="CX60" s="20">
        <f t="shared" si="283"/>
        <v>8.3136279467077578</v>
      </c>
      <c r="CY60" s="20">
        <f t="shared" si="283"/>
        <v>2.532485269131346</v>
      </c>
      <c r="CZ60" s="20">
        <f t="shared" si="283"/>
        <v>0.89093570320502025</v>
      </c>
      <c r="DA60" s="20">
        <f t="shared" si="283"/>
        <v>0.49551929306930198</v>
      </c>
      <c r="DB60" s="20">
        <f t="shared" si="283"/>
        <v>-1.1800365025431026</v>
      </c>
      <c r="DC60" s="20">
        <f t="shared" si="283"/>
        <v>9.6051146822791154</v>
      </c>
      <c r="DD60" s="20">
        <f t="shared" si="283"/>
        <v>3.8045317853611982</v>
      </c>
      <c r="DE60" s="20">
        <f t="shared" si="283"/>
        <v>5.1597715047880577</v>
      </c>
      <c r="DF60" s="20">
        <f t="shared" si="283"/>
        <v>9.0599225756973656</v>
      </c>
      <c r="DG60" s="20">
        <f t="shared" si="283"/>
        <v>5.2063918187213787</v>
      </c>
      <c r="DH60" s="20">
        <f t="shared" si="283"/>
        <v>4.1004594859683774</v>
      </c>
      <c r="DI60" s="20">
        <f t="shared" si="283"/>
        <v>4.1213229741804192</v>
      </c>
      <c r="DJ60" s="20">
        <f t="shared" si="283"/>
        <v>5.1244601618515073</v>
      </c>
      <c r="DK60" s="20">
        <f t="shared" si="283"/>
        <v>8.0360354216975303</v>
      </c>
      <c r="DL60" s="20">
        <f t="shared" si="283"/>
        <v>2.822459346348638</v>
      </c>
      <c r="DM60" s="20">
        <f t="shared" si="283"/>
        <v>7.795041973551653</v>
      </c>
      <c r="DN60" s="20">
        <f t="shared" si="283"/>
        <v>5.705412313887992</v>
      </c>
      <c r="DO60" s="20">
        <f t="shared" si="283"/>
        <v>12.153398205622224</v>
      </c>
      <c r="DP60" s="20">
        <f t="shared" si="283"/>
        <v>3.1395859656271785</v>
      </c>
      <c r="DQ60" s="20">
        <f t="shared" si="283"/>
        <v>2.8631100426775857</v>
      </c>
      <c r="DR60" s="20">
        <f t="shared" si="283"/>
        <v>3.8242812922065772</v>
      </c>
      <c r="DS60" s="20">
        <f t="shared" si="283"/>
        <v>3.3396774325564316</v>
      </c>
      <c r="DT60" s="20">
        <f t="shared" ref="DT60:EY60" si="284">100*((DT28/DS28)^4-1)</f>
        <v>27.791095378331022</v>
      </c>
      <c r="DU60" s="20">
        <f t="shared" si="284"/>
        <v>-10.586775296485495</v>
      </c>
      <c r="DV60" s="20">
        <f t="shared" si="284"/>
        <v>-5.4487326312218425</v>
      </c>
      <c r="DW60" s="20">
        <f t="shared" si="284"/>
        <v>50.335291493561463</v>
      </c>
      <c r="DX60" s="20">
        <f t="shared" si="284"/>
        <v>-14.097820388426907</v>
      </c>
      <c r="DY60" s="20">
        <f t="shared" si="284"/>
        <v>-0.43262425563567186</v>
      </c>
      <c r="DZ60" s="20">
        <f t="shared" si="284"/>
        <v>3.3547837236762135</v>
      </c>
      <c r="EA60" s="19">
        <f t="shared" si="284"/>
        <v>-0.9782374439310848</v>
      </c>
      <c r="EB60" s="19">
        <f t="shared" si="284"/>
        <v>6.3373670634513601</v>
      </c>
      <c r="EC60" s="19">
        <f t="shared" si="284"/>
        <v>5.7598768340221929</v>
      </c>
      <c r="ED60" s="19">
        <f t="shared" si="284"/>
        <v>-0.36199748274530208</v>
      </c>
      <c r="EE60" s="19">
        <f t="shared" si="284"/>
        <v>2.0530886488107969</v>
      </c>
      <c r="EF60" s="19">
        <f t="shared" si="284"/>
        <v>4.0579505910710134</v>
      </c>
      <c r="EG60" s="19">
        <f t="shared" si="284"/>
        <v>1.4205840847606899</v>
      </c>
      <c r="EH60" s="19">
        <f t="shared" si="284"/>
        <v>0.95071431672393292</v>
      </c>
      <c r="EI60" s="19">
        <f t="shared" si="284"/>
        <v>1.8957114188623114</v>
      </c>
      <c r="EJ60" s="19">
        <f t="shared" si="284"/>
        <v>0.9086562719438529</v>
      </c>
      <c r="EK60" s="19">
        <f t="shared" si="284"/>
        <v>1.7092316741663005</v>
      </c>
      <c r="EL60" s="19">
        <f t="shared" si="284"/>
        <v>2.456022857407647</v>
      </c>
      <c r="EM60" s="19">
        <f t="shared" si="284"/>
        <v>2.9616780061019643</v>
      </c>
      <c r="EN60" s="19">
        <f t="shared" si="284"/>
        <v>2.5251384754103379</v>
      </c>
      <c r="EO60" s="19">
        <f t="shared" si="284"/>
        <v>3.7430870308525321</v>
      </c>
      <c r="EP60" s="19">
        <f t="shared" si="284"/>
        <v>3.1220178512739949</v>
      </c>
      <c r="EQ60" s="19">
        <f t="shared" si="284"/>
        <v>3.9349564311210283</v>
      </c>
      <c r="ER60" s="19">
        <f t="shared" si="284"/>
        <v>3.6821614250754031</v>
      </c>
      <c r="ES60" s="19">
        <f t="shared" si="284"/>
        <v>3.4333539660334145</v>
      </c>
      <c r="ET60" s="19">
        <f t="shared" si="284"/>
        <v>3.6095134273673724</v>
      </c>
      <c r="EU60" s="19">
        <f t="shared" si="284"/>
        <v>4.3935525479746884</v>
      </c>
      <c r="EV60" s="19">
        <f t="shared" si="284"/>
        <v>3.8009741507406547</v>
      </c>
      <c r="EW60" s="19">
        <f t="shared" si="284"/>
        <v>3.8151811824086668</v>
      </c>
      <c r="EX60" s="19">
        <f t="shared" si="284"/>
        <v>3.7633702078307296</v>
      </c>
      <c r="EY60" s="19">
        <f t="shared" si="284"/>
        <v>4.3574204925139304</v>
      </c>
      <c r="EZ60" s="19">
        <f t="shared" ref="EZ60:FF60" si="285">100*((EZ28/EY28)^4-1)</f>
        <v>4.0191608295388148</v>
      </c>
      <c r="FA60" s="19">
        <f t="shared" si="285"/>
        <v>4.0797584967940281</v>
      </c>
      <c r="FB60" s="19">
        <f t="shared" si="285"/>
        <v>4.1530324772984351</v>
      </c>
      <c r="FC60" s="19">
        <f t="shared" si="285"/>
        <v>4.5001600727139879</v>
      </c>
      <c r="FD60" s="19">
        <f t="shared" si="285"/>
        <v>4.2633286654162994</v>
      </c>
      <c r="FE60" s="19">
        <f t="shared" si="285"/>
        <v>4.2855357683702744</v>
      </c>
      <c r="FF60" s="19">
        <f t="shared" si="285"/>
        <v>4.4484513641865897</v>
      </c>
    </row>
    <row r="61" spans="2:162" x14ac:dyDescent="0.2">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19"/>
      <c r="EG61" s="19"/>
      <c r="EH61" s="19"/>
      <c r="EI61" s="19"/>
      <c r="EJ61" s="19"/>
      <c r="EK61" s="19"/>
      <c r="EL61" s="19"/>
      <c r="EM61" s="19"/>
      <c r="EN61" s="19"/>
      <c r="EO61" s="19"/>
      <c r="EP61" s="19"/>
      <c r="EQ61" s="19"/>
      <c r="ER61" s="19"/>
      <c r="ES61" s="19"/>
      <c r="ET61" s="19"/>
      <c r="EU61" s="19"/>
      <c r="EV61" s="19"/>
      <c r="EW61" s="19"/>
      <c r="EX61" s="19"/>
      <c r="EY61" s="19"/>
      <c r="EZ61" s="19"/>
      <c r="FA61" s="19"/>
      <c r="FB61" s="19"/>
      <c r="FC61" s="19"/>
      <c r="FD61" s="19"/>
      <c r="FE61" s="19"/>
      <c r="FF61" s="19"/>
    </row>
    <row r="62" spans="2:162" x14ac:dyDescent="0.2">
      <c r="B62" t="str">
        <f>B30</f>
        <v>Seattle MSA CPI-U (1982-1984=100)</v>
      </c>
      <c r="C62" s="20"/>
      <c r="D62" s="20" t="e">
        <f t="shared" ref="D62:AA62" si="286">100*((D30/C30)^4-1)</f>
        <v>#DIV/0!</v>
      </c>
      <c r="E62" s="20" t="e">
        <f t="shared" si="286"/>
        <v>#DIV/0!</v>
      </c>
      <c r="F62" s="20" t="e">
        <f t="shared" si="286"/>
        <v>#DIV/0!</v>
      </c>
      <c r="G62" s="20" t="e">
        <f t="shared" si="286"/>
        <v>#DIV/0!</v>
      </c>
      <c r="H62" s="20" t="e">
        <f t="shared" si="286"/>
        <v>#DIV/0!</v>
      </c>
      <c r="I62" s="20" t="e">
        <f t="shared" si="286"/>
        <v>#DIV/0!</v>
      </c>
      <c r="J62" s="20" t="e">
        <f t="shared" si="286"/>
        <v>#DIV/0!</v>
      </c>
      <c r="K62" s="20" t="e">
        <f t="shared" si="286"/>
        <v>#DIV/0!</v>
      </c>
      <c r="L62" s="20" t="e">
        <f t="shared" si="286"/>
        <v>#DIV/0!</v>
      </c>
      <c r="M62" s="20" t="e">
        <f t="shared" si="286"/>
        <v>#DIV/0!</v>
      </c>
      <c r="N62" s="20" t="e">
        <f t="shared" si="286"/>
        <v>#DIV/0!</v>
      </c>
      <c r="O62" s="20" t="e">
        <f t="shared" si="286"/>
        <v>#DIV/0!</v>
      </c>
      <c r="P62" s="20" t="e">
        <f t="shared" si="286"/>
        <v>#DIV/0!</v>
      </c>
      <c r="Q62" s="20" t="e">
        <f t="shared" si="286"/>
        <v>#DIV/0!</v>
      </c>
      <c r="R62" s="20" t="e">
        <f t="shared" si="286"/>
        <v>#DIV/0!</v>
      </c>
      <c r="S62" s="20" t="e">
        <f t="shared" si="286"/>
        <v>#DIV/0!</v>
      </c>
      <c r="T62" s="20" t="e">
        <f t="shared" si="286"/>
        <v>#DIV/0!</v>
      </c>
      <c r="U62" s="20" t="e">
        <f t="shared" si="286"/>
        <v>#DIV/0!</v>
      </c>
      <c r="V62" s="20" t="e">
        <f t="shared" si="286"/>
        <v>#DIV/0!</v>
      </c>
      <c r="W62" s="20" t="e">
        <f t="shared" si="286"/>
        <v>#DIV/0!</v>
      </c>
      <c r="X62" s="20" t="e">
        <f t="shared" si="286"/>
        <v>#DIV/0!</v>
      </c>
      <c r="Y62" s="20" t="e">
        <f t="shared" si="286"/>
        <v>#DIV/0!</v>
      </c>
      <c r="Z62" s="20" t="e">
        <f t="shared" si="286"/>
        <v>#DIV/0!</v>
      </c>
      <c r="AA62" s="20" t="e">
        <f t="shared" si="286"/>
        <v>#DIV/0!</v>
      </c>
      <c r="AB62" s="20" t="e">
        <f t="shared" ref="AB62:BG62" si="287">100*((AB30/AA30)^4-1)</f>
        <v>#DIV/0!</v>
      </c>
      <c r="AC62" s="20" t="e">
        <f t="shared" si="287"/>
        <v>#DIV/0!</v>
      </c>
      <c r="AD62" s="20" t="e">
        <f t="shared" si="287"/>
        <v>#DIV/0!</v>
      </c>
      <c r="AE62" s="20" t="e">
        <f t="shared" si="287"/>
        <v>#DIV/0!</v>
      </c>
      <c r="AF62" s="20" t="e">
        <f t="shared" si="287"/>
        <v>#DIV/0!</v>
      </c>
      <c r="AG62" s="20" t="e">
        <f t="shared" si="287"/>
        <v>#DIV/0!</v>
      </c>
      <c r="AH62" s="20" t="e">
        <f t="shared" si="287"/>
        <v>#DIV/0!</v>
      </c>
      <c r="AI62" s="20" t="e">
        <f t="shared" si="287"/>
        <v>#DIV/0!</v>
      </c>
      <c r="AJ62" s="20">
        <f t="shared" si="287"/>
        <v>1.0854717444232165</v>
      </c>
      <c r="AK62" s="20">
        <f t="shared" si="287"/>
        <v>3.7657255923197575</v>
      </c>
      <c r="AL62" s="20">
        <f t="shared" si="287"/>
        <v>2.0331238173112443</v>
      </c>
      <c r="AM62" s="20">
        <f t="shared" si="287"/>
        <v>2.9853154030485829</v>
      </c>
      <c r="AN62" s="20">
        <f t="shared" si="287"/>
        <v>4.4086997890248281</v>
      </c>
      <c r="AO62" s="20">
        <f t="shared" si="287"/>
        <v>2.2218126324587528</v>
      </c>
      <c r="AP62" s="20">
        <f t="shared" si="287"/>
        <v>2.6793332807547809</v>
      </c>
      <c r="AQ62" s="20">
        <f t="shared" si="287"/>
        <v>3.5995839398343055</v>
      </c>
      <c r="AR62" s="20">
        <f t="shared" si="287"/>
        <v>5.5639076103945584</v>
      </c>
      <c r="AS62" s="20">
        <f t="shared" si="287"/>
        <v>4.095037288778669</v>
      </c>
      <c r="AT62" s="20">
        <f t="shared" si="287"/>
        <v>3.3695459528334304</v>
      </c>
      <c r="AU62" s="20">
        <f t="shared" si="287"/>
        <v>4.9290586017168403</v>
      </c>
      <c r="AV62" s="20">
        <f t="shared" si="287"/>
        <v>2.7452077367398076</v>
      </c>
      <c r="AW62" s="20">
        <f t="shared" si="287"/>
        <v>3.3890681360347896</v>
      </c>
      <c r="AX62" s="20">
        <f t="shared" si="287"/>
        <v>0.42895380828489316</v>
      </c>
      <c r="AY62" s="20">
        <f t="shared" si="287"/>
        <v>1.2896125826503235</v>
      </c>
      <c r="AZ62" s="20">
        <f t="shared" si="287"/>
        <v>3.2368581972116228</v>
      </c>
      <c r="BA62" s="20">
        <f t="shared" si="287"/>
        <v>2.5626037613593944</v>
      </c>
      <c r="BB62" s="20">
        <f t="shared" si="287"/>
        <v>0.31566462378198601</v>
      </c>
      <c r="BC62" s="20">
        <f t="shared" si="287"/>
        <v>1.7972327021423817</v>
      </c>
      <c r="BD62" s="20">
        <f t="shared" si="287"/>
        <v>1.471722977602119</v>
      </c>
      <c r="BE62" s="20">
        <f t="shared" si="287"/>
        <v>5.0945336914062445</v>
      </c>
      <c r="BF62" s="20">
        <f t="shared" si="287"/>
        <v>-4.1518532241689554</v>
      </c>
      <c r="BG62" s="20">
        <f t="shared" si="287"/>
        <v>2.4130062883304104</v>
      </c>
      <c r="BH62" s="20">
        <f t="shared" ref="BH62:CM62" si="288">100*((BH30/BG30)^4-1)</f>
        <v>2.7145417070310263</v>
      </c>
      <c r="BI62" s="20">
        <f t="shared" si="288"/>
        <v>-0.4100455904568423</v>
      </c>
      <c r="BJ62" s="20">
        <f t="shared" si="288"/>
        <v>2.4895074878089174</v>
      </c>
      <c r="BK62" s="20">
        <f t="shared" si="288"/>
        <v>3.7282404858548501</v>
      </c>
      <c r="BL62" s="20">
        <f t="shared" si="288"/>
        <v>6.1067235554217447</v>
      </c>
      <c r="BM62" s="20">
        <f t="shared" si="288"/>
        <v>-1.2901456248342269</v>
      </c>
      <c r="BN62" s="20">
        <f t="shared" si="288"/>
        <v>4.4754084214676748</v>
      </c>
      <c r="BO62" s="20">
        <f t="shared" si="288"/>
        <v>3.0020434193088086</v>
      </c>
      <c r="BP62" s="20">
        <f t="shared" si="288"/>
        <v>8.5103284940152299</v>
      </c>
      <c r="BQ62" s="20">
        <f t="shared" si="288"/>
        <v>3.5101505781220954</v>
      </c>
      <c r="BR62" s="20">
        <f t="shared" si="288"/>
        <v>-9.5385709205575431E-2</v>
      </c>
      <c r="BS62" s="20">
        <f t="shared" si="288"/>
        <v>4.1755002176269373</v>
      </c>
      <c r="BT62" s="20">
        <f t="shared" si="288"/>
        <v>7.6437833667263977</v>
      </c>
      <c r="BU62" s="20">
        <f t="shared" si="288"/>
        <v>0.63124646497407788</v>
      </c>
      <c r="BV62" s="20">
        <f t="shared" si="288"/>
        <v>5.1306307195331025</v>
      </c>
      <c r="BW62" s="20">
        <f t="shared" si="288"/>
        <v>5.6610270672180496</v>
      </c>
      <c r="BX62" s="20">
        <f t="shared" si="288"/>
        <v>7.2310635255684375</v>
      </c>
      <c r="BY62" s="20">
        <f t="shared" si="288"/>
        <v>3.7988716086673868</v>
      </c>
      <c r="BZ62" s="20">
        <f t="shared" si="288"/>
        <v>-6.0027742630257785</v>
      </c>
      <c r="CA62" s="20">
        <f t="shared" si="288"/>
        <v>0.87600547731794265</v>
      </c>
      <c r="CB62" s="20">
        <f t="shared" si="288"/>
        <v>3.3345313667718868</v>
      </c>
      <c r="CC62" s="20">
        <f t="shared" si="288"/>
        <v>0.97535730194113768</v>
      </c>
      <c r="CD62" s="20">
        <f t="shared" si="288"/>
        <v>-2.0991646467125813</v>
      </c>
      <c r="CE62" s="20">
        <f t="shared" si="288"/>
        <v>0.26316503936154589</v>
      </c>
      <c r="CF62" s="20">
        <f t="shared" si="288"/>
        <v>0.40843530791678795</v>
      </c>
      <c r="CG62" s="20">
        <f t="shared" si="288"/>
        <v>2.3706043199601456</v>
      </c>
      <c r="CH62" s="20">
        <f t="shared" si="288"/>
        <v>-1.0300632574525403</v>
      </c>
      <c r="CI62" s="20">
        <f t="shared" si="288"/>
        <v>4.3419019105481738</v>
      </c>
      <c r="CJ62" s="20">
        <f t="shared" si="288"/>
        <v>4.9706102753705128</v>
      </c>
      <c r="CK62" s="20">
        <f t="shared" si="288"/>
        <v>2.6573621532563152</v>
      </c>
      <c r="CL62" s="20">
        <f t="shared" si="288"/>
        <v>2.6851915184255226</v>
      </c>
      <c r="CM62" s="20">
        <f t="shared" si="288"/>
        <v>0.64737388490110348</v>
      </c>
      <c r="CN62" s="20">
        <f t="shared" ref="CN62:DS62" si="289">100*((CN30/CM30)^4-1)</f>
        <v>5.1732806803379772</v>
      </c>
      <c r="CO62" s="20">
        <f t="shared" si="289"/>
        <v>2.4986191567339722</v>
      </c>
      <c r="CP62" s="20">
        <f t="shared" si="289"/>
        <v>-0.89452038991051364</v>
      </c>
      <c r="CQ62" s="20">
        <f t="shared" si="289"/>
        <v>0.37436555030332386</v>
      </c>
      <c r="CR62" s="20">
        <f t="shared" si="289"/>
        <v>3.2459758975220465</v>
      </c>
      <c r="CS62" s="20">
        <f t="shared" si="289"/>
        <v>1.5731598661729684</v>
      </c>
      <c r="CT62" s="20">
        <f t="shared" si="289"/>
        <v>-1.3866596771561324</v>
      </c>
      <c r="CU62" s="20">
        <f t="shared" si="289"/>
        <v>1.4111709180788079</v>
      </c>
      <c r="CV62" s="20">
        <f t="shared" si="289"/>
        <v>7.3778673177079535</v>
      </c>
      <c r="CW62" s="20">
        <f t="shared" si="289"/>
        <v>9.067173414523122E-2</v>
      </c>
      <c r="CX62" s="20">
        <f t="shared" si="289"/>
        <v>-1.1808904169055667</v>
      </c>
      <c r="CY62" s="20">
        <f t="shared" si="289"/>
        <v>-1.5426156998869289</v>
      </c>
      <c r="CZ62" s="20">
        <f t="shared" si="289"/>
        <v>6.8846837153582197</v>
      </c>
      <c r="DA62" s="20">
        <f t="shared" si="289"/>
        <v>3.2444612273127893</v>
      </c>
      <c r="DB62" s="20">
        <f t="shared" si="289"/>
        <v>-1.5944025703269693</v>
      </c>
      <c r="DC62" s="20">
        <f t="shared" si="289"/>
        <v>0.53417018704573493</v>
      </c>
      <c r="DD62" s="20">
        <f t="shared" si="289"/>
        <v>6.5542887236822001</v>
      </c>
      <c r="DE62" s="20">
        <f t="shared" si="289"/>
        <v>3.0954257899598714</v>
      </c>
      <c r="DF62" s="20">
        <f t="shared" si="289"/>
        <v>-4.0475430117103972E-2</v>
      </c>
      <c r="DG62" s="20">
        <f t="shared" si="289"/>
        <v>4.1457612483685402</v>
      </c>
      <c r="DH62" s="20">
        <f t="shared" si="289"/>
        <v>4.9525513315780589</v>
      </c>
      <c r="DI62" s="20">
        <f t="shared" si="289"/>
        <v>1.0319220675258478</v>
      </c>
      <c r="DJ62" s="20">
        <f t="shared" si="289"/>
        <v>2.9461825528859231</v>
      </c>
      <c r="DK62" s="20">
        <f t="shared" si="289"/>
        <v>4.2578375051778306</v>
      </c>
      <c r="DL62" s="20">
        <f t="shared" si="289"/>
        <v>5.0490189417725206</v>
      </c>
      <c r="DM62" s="20">
        <f t="shared" si="289"/>
        <v>0.40303703441848526</v>
      </c>
      <c r="DN62" s="20">
        <f t="shared" si="289"/>
        <v>2.1135568747385314</v>
      </c>
      <c r="DO62" s="20">
        <f t="shared" si="289"/>
        <v>3.3445847480570778</v>
      </c>
      <c r="DP62" s="20">
        <f t="shared" si="289"/>
        <v>3.5239708681810145</v>
      </c>
      <c r="DQ62" s="20">
        <f t="shared" si="289"/>
        <v>3.780226730214209</v>
      </c>
      <c r="DR62" s="20">
        <f t="shared" si="289"/>
        <v>-1.7501666424837192</v>
      </c>
      <c r="DS62" s="20">
        <f t="shared" si="289"/>
        <v>4.4641481356378909</v>
      </c>
      <c r="DT62" s="20">
        <f t="shared" ref="DT62:EY62" si="290">100*((DT30/DS30)^4-1)</f>
        <v>-1.8941280900951707</v>
      </c>
      <c r="DU62" s="20">
        <f t="shared" si="290"/>
        <v>6.0231174391975673</v>
      </c>
      <c r="DV62" s="20">
        <f t="shared" si="290"/>
        <v>-1.32434164236086</v>
      </c>
      <c r="DW62" s="20">
        <f t="shared" si="290"/>
        <v>4.2832600681619537</v>
      </c>
      <c r="DX62" s="20">
        <f t="shared" si="290"/>
        <v>9.180417374683314</v>
      </c>
      <c r="DY62" s="20">
        <f t="shared" si="290"/>
        <v>8.9934728421492629</v>
      </c>
      <c r="DZ62" s="20">
        <f t="shared" si="290"/>
        <v>5.826784009047703</v>
      </c>
      <c r="EA62" s="20">
        <f t="shared" si="290"/>
        <v>8.2724741668016364</v>
      </c>
      <c r="EB62" s="20">
        <f t="shared" si="290"/>
        <v>15.698845912798532</v>
      </c>
      <c r="EC62" s="20">
        <f t="shared" si="290"/>
        <v>6.6336032723469218</v>
      </c>
      <c r="ED62" s="20">
        <f t="shared" si="290"/>
        <v>4.3975723903078467</v>
      </c>
      <c r="EE62" s="20">
        <f t="shared" si="290"/>
        <v>5.75830595341702</v>
      </c>
      <c r="EF62" s="19">
        <f t="shared" si="290"/>
        <v>7.5786797532495287</v>
      </c>
      <c r="EG62" s="19">
        <f t="shared" si="290"/>
        <v>5.3049699665626227</v>
      </c>
      <c r="EH62" s="19">
        <f t="shared" si="290"/>
        <v>3.410375324804682</v>
      </c>
      <c r="EI62" s="19">
        <f t="shared" si="290"/>
        <v>3.4415736422379828</v>
      </c>
      <c r="EJ62" s="19">
        <f t="shared" si="290"/>
        <v>5.6851729533575313</v>
      </c>
      <c r="EK62" s="19">
        <f t="shared" si="290"/>
        <v>3.2250551621334722</v>
      </c>
      <c r="EL62" s="19">
        <f t="shared" si="290"/>
        <v>0.50451518335963286</v>
      </c>
      <c r="EM62" s="19">
        <f t="shared" si="290"/>
        <v>2.9350107395732072</v>
      </c>
      <c r="EN62" s="19">
        <f t="shared" si="290"/>
        <v>3.4052843480480544</v>
      </c>
      <c r="EO62" s="19">
        <f t="shared" si="290"/>
        <v>1.7659306213275716</v>
      </c>
      <c r="EP62" s="19">
        <f t="shared" si="290"/>
        <v>0.68442350594999368</v>
      </c>
      <c r="EQ62" s="19">
        <f t="shared" si="290"/>
        <v>2.1310059637122958</v>
      </c>
      <c r="ER62" s="19">
        <f t="shared" si="290"/>
        <v>2.8082549056795969</v>
      </c>
      <c r="ES62" s="19">
        <f t="shared" si="290"/>
        <v>1.2891449401040367</v>
      </c>
      <c r="ET62" s="19">
        <f t="shared" si="290"/>
        <v>0.98345998909461496</v>
      </c>
      <c r="EU62" s="19">
        <f t="shared" si="290"/>
        <v>2.0512260783497327</v>
      </c>
      <c r="EV62" s="19">
        <f t="shared" si="290"/>
        <v>2.480018087950131</v>
      </c>
      <c r="EW62" s="19">
        <f t="shared" si="290"/>
        <v>1.4424251314309799</v>
      </c>
      <c r="EX62" s="19">
        <f t="shared" si="290"/>
        <v>1.2005477972862444</v>
      </c>
      <c r="EY62" s="19">
        <f t="shared" si="290"/>
        <v>2.157982523505475</v>
      </c>
      <c r="EZ62" s="19">
        <f t="shared" ref="EZ62:FF62" si="291">100*((EZ30/EY30)^4-1)</f>
        <v>2.1494813842404481</v>
      </c>
      <c r="FA62" s="19">
        <f t="shared" si="291"/>
        <v>1.4886807870674534</v>
      </c>
      <c r="FB62" s="19">
        <f t="shared" si="291"/>
        <v>1.3207969277156284</v>
      </c>
      <c r="FC62" s="19">
        <f t="shared" si="291"/>
        <v>2.2210661325692049</v>
      </c>
      <c r="FD62" s="19">
        <f t="shared" si="291"/>
        <v>2.0514730224134858</v>
      </c>
      <c r="FE62" s="19">
        <f t="shared" si="291"/>
        <v>1.5570301576133705</v>
      </c>
      <c r="FF62" s="19">
        <f t="shared" si="291"/>
        <v>1.6721517760763582</v>
      </c>
    </row>
    <row r="63" spans="2:162" x14ac:dyDescent="0.2">
      <c r="B63" t="str">
        <f>B31</f>
        <v>Seattle MSA CPI-W (1982-1984=100)</v>
      </c>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f t="shared" ref="AJ63:BO63" si="292">100*((AJ31/AI31)^4-1)</f>
        <v>0.37042713874819722</v>
      </c>
      <c r="AK63" s="20">
        <f t="shared" si="292"/>
        <v>3.6206751986068264</v>
      </c>
      <c r="AL63" s="20">
        <f t="shared" si="292"/>
        <v>2.7133828503040469</v>
      </c>
      <c r="AM63" s="20">
        <f t="shared" si="292"/>
        <v>2.6951017599548655</v>
      </c>
      <c r="AN63" s="20">
        <f t="shared" si="292"/>
        <v>4.6575183264621733</v>
      </c>
      <c r="AO63" s="20">
        <f t="shared" si="292"/>
        <v>2.1614350084107059</v>
      </c>
      <c r="AP63" s="20">
        <f t="shared" si="292"/>
        <v>3.23763441443361</v>
      </c>
      <c r="AQ63" s="20">
        <f t="shared" si="292"/>
        <v>3.4525786500446465</v>
      </c>
      <c r="AR63" s="20">
        <f t="shared" si="292"/>
        <v>5.4700602154843736</v>
      </c>
      <c r="AS63" s="20">
        <f t="shared" si="292"/>
        <v>3.495157099290469</v>
      </c>
      <c r="AT63" s="20">
        <f t="shared" si="292"/>
        <v>4.2861463212144457</v>
      </c>
      <c r="AU63" s="20">
        <f t="shared" si="292"/>
        <v>4.4737168635321289</v>
      </c>
      <c r="AV63" s="20">
        <f t="shared" si="292"/>
        <v>2.5917800671866775</v>
      </c>
      <c r="AW63" s="20">
        <f t="shared" si="292"/>
        <v>2.5750957108561012</v>
      </c>
      <c r="AX63" s="20">
        <f t="shared" si="292"/>
        <v>1.3288854412334405</v>
      </c>
      <c r="AY63" s="20">
        <f t="shared" si="292"/>
        <v>0.88153737119955888</v>
      </c>
      <c r="AZ63" s="20">
        <f t="shared" si="292"/>
        <v>2.9918979943811985</v>
      </c>
      <c r="BA63" s="20">
        <f t="shared" si="292"/>
        <v>2.0829779449630381</v>
      </c>
      <c r="BB63" s="20">
        <f t="shared" si="292"/>
        <v>0.54222459496942044</v>
      </c>
      <c r="BC63" s="20">
        <f t="shared" si="292"/>
        <v>2.5090830763418781</v>
      </c>
      <c r="BD63" s="20">
        <f t="shared" si="292"/>
        <v>0.32262374667673122</v>
      </c>
      <c r="BE63" s="20">
        <f t="shared" si="292"/>
        <v>4.0305484277707526</v>
      </c>
      <c r="BF63" s="20">
        <f t="shared" si="292"/>
        <v>-3.4610575108131258</v>
      </c>
      <c r="BG63" s="20">
        <f t="shared" si="292"/>
        <v>2.707306079221361</v>
      </c>
      <c r="BH63" s="20">
        <f t="shared" si="292"/>
        <v>4.2184924178831684</v>
      </c>
      <c r="BI63" s="20">
        <f t="shared" si="292"/>
        <v>-0.31583078388541796</v>
      </c>
      <c r="BJ63" s="20">
        <f t="shared" si="292"/>
        <v>2.8786647189805281</v>
      </c>
      <c r="BK63" s="20">
        <f t="shared" si="292"/>
        <v>3.0722175934289941</v>
      </c>
      <c r="BL63" s="20">
        <f t="shared" si="292"/>
        <v>6.6023493866580685</v>
      </c>
      <c r="BM63" s="20">
        <f t="shared" si="292"/>
        <v>-0.40857964990022033</v>
      </c>
      <c r="BN63" s="20">
        <f t="shared" si="292"/>
        <v>4.2652406097428708</v>
      </c>
      <c r="BO63" s="20">
        <f t="shared" si="292"/>
        <v>1.323979441139933</v>
      </c>
      <c r="BP63" s="20">
        <f t="shared" ref="BP63:CU63" si="293">100*((BP31/BO31)^4-1)</f>
        <v>10.817039982552522</v>
      </c>
      <c r="BQ63" s="20">
        <f t="shared" si="293"/>
        <v>3.8951644466576285</v>
      </c>
      <c r="BR63" s="20">
        <f t="shared" si="293"/>
        <v>-1.9360511703141126</v>
      </c>
      <c r="BS63" s="20">
        <f t="shared" si="293"/>
        <v>3.2651032837471172</v>
      </c>
      <c r="BT63" s="20">
        <f t="shared" si="293"/>
        <v>9.5032345694867395</v>
      </c>
      <c r="BU63" s="20">
        <f t="shared" si="293"/>
        <v>-0.47238970297005523</v>
      </c>
      <c r="BV63" s="20">
        <f t="shared" si="293"/>
        <v>6.5192893231878601</v>
      </c>
      <c r="BW63" s="20">
        <f t="shared" si="293"/>
        <v>5.2831024808458915</v>
      </c>
      <c r="BX63" s="20">
        <f t="shared" si="293"/>
        <v>8.9697900742921952</v>
      </c>
      <c r="BY63" s="20">
        <f t="shared" si="293"/>
        <v>4.1251536955243306</v>
      </c>
      <c r="BZ63" s="20">
        <f t="shared" si="293"/>
        <v>-8.1874331950654859</v>
      </c>
      <c r="CA63" s="20">
        <f t="shared" si="293"/>
        <v>0.36011935498159175</v>
      </c>
      <c r="CB63" s="20">
        <f t="shared" si="293"/>
        <v>4.3640127850333776</v>
      </c>
      <c r="CC63" s="20">
        <f t="shared" si="293"/>
        <v>1.4048959256801385</v>
      </c>
      <c r="CD63" s="20">
        <f t="shared" si="293"/>
        <v>-1.3470689954150239</v>
      </c>
      <c r="CE63" s="20">
        <f t="shared" si="293"/>
        <v>0.16833908463866898</v>
      </c>
      <c r="CF63" s="20">
        <f t="shared" si="293"/>
        <v>1.578775660601317</v>
      </c>
      <c r="CG63" s="20">
        <f t="shared" si="293"/>
        <v>2.4739618929182861</v>
      </c>
      <c r="CH63" s="20">
        <f t="shared" si="293"/>
        <v>-0.82360179438145664</v>
      </c>
      <c r="CI63" s="20">
        <f t="shared" si="293"/>
        <v>5.1321855958891716</v>
      </c>
      <c r="CJ63" s="20">
        <f t="shared" si="293"/>
        <v>6.1653493366981449</v>
      </c>
      <c r="CK63" s="20">
        <f t="shared" si="293"/>
        <v>2.404532011179783</v>
      </c>
      <c r="CL63" s="20">
        <f t="shared" si="293"/>
        <v>2.5200221399195089</v>
      </c>
      <c r="CM63" s="20">
        <f t="shared" si="293"/>
        <v>0.14490813638572408</v>
      </c>
      <c r="CN63" s="20">
        <f t="shared" si="293"/>
        <v>6.0512867239369106</v>
      </c>
      <c r="CO63" s="20">
        <f t="shared" si="293"/>
        <v>2.1140873309801078</v>
      </c>
      <c r="CP63" s="20">
        <f t="shared" si="293"/>
        <v>-0.81271719509208307</v>
      </c>
      <c r="CQ63" s="20">
        <f t="shared" si="293"/>
        <v>0.46553800160267222</v>
      </c>
      <c r="CR63" s="20">
        <f t="shared" si="293"/>
        <v>2.8057201341759708</v>
      </c>
      <c r="CS63" s="20">
        <f t="shared" si="293"/>
        <v>1.960647218232392</v>
      </c>
      <c r="CT63" s="20">
        <f t="shared" si="293"/>
        <v>-1.0835475209510004</v>
      </c>
      <c r="CU63" s="20">
        <f t="shared" si="293"/>
        <v>1.5421962851123849</v>
      </c>
      <c r="CV63" s="20">
        <f t="shared" ref="CV63:EA63" si="294">100*((CV31/CU31)^4-1)</f>
        <v>7.5228535114394202</v>
      </c>
      <c r="CW63" s="20">
        <f t="shared" si="294"/>
        <v>0.78841327866852051</v>
      </c>
      <c r="CX63" s="20">
        <f t="shared" si="294"/>
        <v>-3.1741535878476057</v>
      </c>
      <c r="CY63" s="20">
        <f t="shared" si="294"/>
        <v>-2.8917234726501762</v>
      </c>
      <c r="CZ63" s="20">
        <f t="shared" si="294"/>
        <v>7.3560285686022464</v>
      </c>
      <c r="DA63" s="20">
        <f t="shared" si="294"/>
        <v>4.0680534700777704</v>
      </c>
      <c r="DB63" s="20">
        <f t="shared" si="294"/>
        <v>-2.0423508184074013</v>
      </c>
      <c r="DC63" s="20">
        <f t="shared" si="294"/>
        <v>0.38638220529518819</v>
      </c>
      <c r="DD63" s="20">
        <f t="shared" si="294"/>
        <v>6.9209466316492607</v>
      </c>
      <c r="DE63" s="20">
        <f t="shared" si="294"/>
        <v>2.8566694563703976</v>
      </c>
      <c r="DF63" s="20">
        <f t="shared" si="294"/>
        <v>0.11019118912096726</v>
      </c>
      <c r="DG63" s="20">
        <f t="shared" si="294"/>
        <v>4.8525309384001902</v>
      </c>
      <c r="DH63" s="20">
        <f t="shared" si="294"/>
        <v>4.9371617828530834</v>
      </c>
      <c r="DI63" s="20">
        <f t="shared" si="294"/>
        <v>1.4941788374687626</v>
      </c>
      <c r="DJ63" s="20">
        <f t="shared" si="294"/>
        <v>3.6294956485583008</v>
      </c>
      <c r="DK63" s="20">
        <f t="shared" si="294"/>
        <v>4.0713949222796808</v>
      </c>
      <c r="DL63" s="20">
        <f t="shared" si="294"/>
        <v>5.1817461657555297</v>
      </c>
      <c r="DM63" s="20">
        <f t="shared" si="294"/>
        <v>-0.12165959465356702</v>
      </c>
      <c r="DN63" s="20">
        <f t="shared" si="294"/>
        <v>2.7734126567646511</v>
      </c>
      <c r="DO63" s="20">
        <f t="shared" si="294"/>
        <v>2.1605056090402863</v>
      </c>
      <c r="DP63" s="20">
        <f t="shared" si="294"/>
        <v>2.8359077264316745</v>
      </c>
      <c r="DQ63" s="20">
        <f t="shared" si="294"/>
        <v>2.334961303814187</v>
      </c>
      <c r="DR63" s="20">
        <f t="shared" si="294"/>
        <v>0.19831137557571044</v>
      </c>
      <c r="DS63" s="20">
        <f t="shared" si="294"/>
        <v>5.0821385741511182</v>
      </c>
      <c r="DT63" s="20">
        <f t="shared" si="294"/>
        <v>-2.4872379567023706</v>
      </c>
      <c r="DU63" s="20">
        <f t="shared" si="294"/>
        <v>7.1243563648662578</v>
      </c>
      <c r="DV63" s="20">
        <f t="shared" si="294"/>
        <v>-1.9785253806091307</v>
      </c>
      <c r="DW63" s="20">
        <f t="shared" si="294"/>
        <v>4.4553587527872418</v>
      </c>
      <c r="DX63" s="20">
        <f t="shared" si="294"/>
        <v>10.82158269848199</v>
      </c>
      <c r="DY63" s="20">
        <f t="shared" si="294"/>
        <v>7.4458178534677621</v>
      </c>
      <c r="DZ63" s="20">
        <f t="shared" si="294"/>
        <v>5.6626108397082264</v>
      </c>
      <c r="EA63" s="20">
        <f t="shared" si="294"/>
        <v>8.5353002466257202</v>
      </c>
      <c r="EB63" s="20">
        <f t="shared" ref="EB63:FF63" si="295">100*((EB31/EA31)^4-1)</f>
        <v>14.571690916727697</v>
      </c>
      <c r="EC63" s="20">
        <f t="shared" si="295"/>
        <v>8.325726564432756</v>
      </c>
      <c r="ED63" s="20">
        <f t="shared" si="295"/>
        <v>3.4370554175227719</v>
      </c>
      <c r="EE63" s="20">
        <f t="shared" si="295"/>
        <v>4.0090983146538584</v>
      </c>
      <c r="EF63" s="19">
        <f t="shared" si="295"/>
        <v>7.0978871148755784</v>
      </c>
      <c r="EG63" s="19">
        <f t="shared" si="295"/>
        <v>6.5788972361126685</v>
      </c>
      <c r="EH63" s="19">
        <f t="shared" si="295"/>
        <v>2.5739330820557127</v>
      </c>
      <c r="EI63" s="19">
        <f t="shared" si="295"/>
        <v>2.7448352035384982</v>
      </c>
      <c r="EJ63" s="19">
        <f t="shared" si="295"/>
        <v>5.888306116930675</v>
      </c>
      <c r="EK63" s="19">
        <f t="shared" si="295"/>
        <v>4.3692121023688024</v>
      </c>
      <c r="EL63" s="19">
        <f t="shared" si="295"/>
        <v>-0.18883524447830258</v>
      </c>
      <c r="EM63" s="19">
        <f t="shared" si="295"/>
        <v>2.6011563995844256</v>
      </c>
      <c r="EN63" s="19">
        <f t="shared" si="295"/>
        <v>3.4068255706940276</v>
      </c>
      <c r="EO63" s="19">
        <f t="shared" si="295"/>
        <v>2.899430813934778</v>
      </c>
      <c r="EP63" s="19">
        <f t="shared" si="295"/>
        <v>0.2084180158042459</v>
      </c>
      <c r="EQ63" s="19">
        <f t="shared" si="295"/>
        <v>1.6425950237767717</v>
      </c>
      <c r="ER63" s="19">
        <f t="shared" si="295"/>
        <v>2.8712127329845627</v>
      </c>
      <c r="ES63" s="19">
        <f t="shared" si="295"/>
        <v>2.5005265535789301</v>
      </c>
      <c r="ET63" s="19">
        <f t="shared" si="295"/>
        <v>0.47603859842642038</v>
      </c>
      <c r="EU63" s="19">
        <f t="shared" si="295"/>
        <v>1.6414855417743013</v>
      </c>
      <c r="EV63" s="19">
        <f t="shared" si="295"/>
        <v>2.5975592245499612</v>
      </c>
      <c r="EW63" s="19">
        <f t="shared" si="295"/>
        <v>2.6429631829300249</v>
      </c>
      <c r="EX63" s="19">
        <f t="shared" si="295"/>
        <v>0.6817677962790647</v>
      </c>
      <c r="EY63" s="19">
        <f t="shared" si="295"/>
        <v>1.7382196255985027</v>
      </c>
      <c r="EZ63" s="19">
        <f t="shared" si="295"/>
        <v>2.2253599651286704</v>
      </c>
      <c r="FA63" s="19">
        <f t="shared" si="295"/>
        <v>2.663783976545786</v>
      </c>
      <c r="FB63" s="19">
        <f t="shared" si="295"/>
        <v>0.79316896913019797</v>
      </c>
      <c r="FC63" s="19">
        <f t="shared" si="295"/>
        <v>1.8057691277511889</v>
      </c>
      <c r="FD63" s="19">
        <f t="shared" si="295"/>
        <v>2.1343102788981438</v>
      </c>
      <c r="FE63" s="19">
        <f t="shared" si="295"/>
        <v>2.7380270263187789</v>
      </c>
      <c r="FF63" s="19">
        <f t="shared" si="295"/>
        <v>1.1545121194737273</v>
      </c>
    </row>
    <row r="64" spans="2:162" x14ac:dyDescent="0.2">
      <c r="B64" t="str">
        <f>B32</f>
        <v>Seattle MSA S&amp;P CoreLogic Case-Shilller Home Price Index</v>
      </c>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f t="shared" ref="AJ64" si="296">100*((AJ32/AI32)^4-1)</f>
        <v>10.572511879360702</v>
      </c>
      <c r="AK64" s="20">
        <f t="shared" ref="AK64" si="297">100*((AK32/AJ32)^4-1)</f>
        <v>10.164640583561123</v>
      </c>
      <c r="AL64" s="20">
        <f t="shared" ref="AL64" si="298">100*((AL32/AK32)^4-1)</f>
        <v>8.7171685975298665</v>
      </c>
      <c r="AM64" s="20">
        <f t="shared" ref="AM64" si="299">100*((AM32/AL32)^4-1)</f>
        <v>6.8594316037477787</v>
      </c>
      <c r="AN64" s="20">
        <f t="shared" ref="AN64" si="300">100*((AN32/AM32)^4-1)</f>
        <v>10.037823871302853</v>
      </c>
      <c r="AO64" s="20">
        <f t="shared" ref="AO64" si="301">100*((AO32/AN32)^4-1)</f>
        <v>8.5744400235633123</v>
      </c>
      <c r="AP64" s="20">
        <f t="shared" ref="AP64" si="302">100*((AP32/AO32)^4-1)</f>
        <v>10.471179565646516</v>
      </c>
      <c r="AQ64" s="20">
        <f t="shared" ref="AQ64" si="303">100*((AQ32/AP32)^4-1)</f>
        <v>8.0973539036434552</v>
      </c>
      <c r="AR64" s="20">
        <f t="shared" ref="AR64" si="304">100*((AR32/AQ32)^4-1)</f>
        <v>8.7149057563150834</v>
      </c>
      <c r="AS64" s="20">
        <f t="shared" ref="AS64" si="305">100*((AS32/AR32)^4-1)</f>
        <v>4.7573280397348761</v>
      </c>
      <c r="AT64" s="20">
        <f t="shared" ref="AT64" si="306">100*((AT32/AS32)^4-1)</f>
        <v>4.8056119225585725</v>
      </c>
      <c r="AU64" s="20">
        <f t="shared" ref="AU64" si="307">100*((AU32/AT32)^4-1)</f>
        <v>5.5153408863839459</v>
      </c>
      <c r="AV64" s="20">
        <f t="shared" ref="AV64" si="308">100*((AV32/AU32)^4-1)</f>
        <v>5.2719654539922001</v>
      </c>
      <c r="AW64" s="20">
        <f t="shared" ref="AW64" si="309">100*((AW32/AV32)^4-1)</f>
        <v>4.6469528723900977</v>
      </c>
      <c r="AX64" s="20">
        <f t="shared" ref="AX64" si="310">100*((AX32/AW32)^4-1)</f>
        <v>4.839446676146264</v>
      </c>
      <c r="AY64" s="20">
        <f t="shared" ref="AY64" si="311">100*((AY32/AX32)^4-1)</f>
        <v>4.8195407578593974</v>
      </c>
      <c r="AZ64" s="20">
        <f t="shared" ref="AZ64" si="312">100*((AZ32/AY32)^4-1)</f>
        <v>1.9390294820176068</v>
      </c>
      <c r="BA64" s="20">
        <f t="shared" ref="BA64" si="313">100*((BA32/AZ32)^4-1)</f>
        <v>3.5012499066496172</v>
      </c>
      <c r="BB64" s="20">
        <f t="shared" ref="BB64" si="314">100*((BB32/BA32)^4-1)</f>
        <v>4.3860303267965861</v>
      </c>
      <c r="BC64" s="20">
        <f t="shared" ref="BC64" si="315">100*((BC32/BB32)^4-1)</f>
        <v>5.0987871814901053</v>
      </c>
      <c r="BD64" s="20">
        <f t="shared" ref="BD64" si="316">100*((BD32/BC32)^4-1)</f>
        <v>5.0761896885454627</v>
      </c>
      <c r="BE64" s="20">
        <f t="shared" ref="BE64" si="317">100*((BE32/BD32)^4-1)</f>
        <v>6.8622056885740745</v>
      </c>
      <c r="BF64" s="20">
        <f t="shared" ref="BF64" si="318">100*((BF32/BE32)^4-1)</f>
        <v>9.7196422889413334</v>
      </c>
      <c r="BG64" s="20">
        <f t="shared" ref="BG64" si="319">100*((BG32/BF32)^4-1)</f>
        <v>9.4814476815906712</v>
      </c>
      <c r="BH64" s="20">
        <f t="shared" ref="BH64" si="320">100*((BH32/BG32)^4-1)</f>
        <v>10.821869637618487</v>
      </c>
      <c r="BI64" s="20">
        <f t="shared" ref="BI64" si="321">100*((BI32/BH32)^4-1)</f>
        <v>10.713641868541846</v>
      </c>
      <c r="BJ64" s="20">
        <f t="shared" ref="BJ64" si="322">100*((BJ32/BI32)^4-1)</f>
        <v>12.591741056452776</v>
      </c>
      <c r="BK64" s="20">
        <f t="shared" ref="BK64" si="323">100*((BK32/BJ32)^4-1)</f>
        <v>19.066189605714712</v>
      </c>
      <c r="BL64" s="20">
        <f t="shared" ref="BL64" si="324">100*((BL32/BK32)^4-1)</f>
        <v>16.084313262053751</v>
      </c>
      <c r="BM64" s="20">
        <f t="shared" ref="BM64" si="325">100*((BM32/BL32)^4-1)</f>
        <v>18.282603068744962</v>
      </c>
      <c r="BN64" s="20">
        <f t="shared" ref="BN64" si="326">100*((BN32/BM32)^4-1)</f>
        <v>19.97415746201645</v>
      </c>
      <c r="BO64" s="20">
        <f t="shared" ref="BO64" si="327">100*((BO32/BN32)^4-1)</f>
        <v>18.902202925588973</v>
      </c>
      <c r="BP64" s="20">
        <f t="shared" ref="BP64" si="328">100*((BP32/BO32)^4-1)</f>
        <v>12.864159990206335</v>
      </c>
      <c r="BQ64" s="20">
        <f t="shared" ref="BQ64" si="329">100*((BQ32/BP32)^4-1)</f>
        <v>11.736853573537909</v>
      </c>
      <c r="BR64" s="20">
        <f t="shared" ref="BR64" si="330">100*((BR32/BQ32)^4-1)</f>
        <v>8.5622178191112841</v>
      </c>
      <c r="BS64" s="20">
        <f t="shared" ref="BS64" si="331">100*((BS32/BR32)^4-1)</f>
        <v>10.333352361250792</v>
      </c>
      <c r="BT64" s="20">
        <f t="shared" ref="BT64" si="332">100*((BT32/BS32)^4-1)</f>
        <v>4.9962120746544381</v>
      </c>
      <c r="BU64" s="20">
        <f t="shared" ref="BU64" si="333">100*((BU32/BT32)^4-1)</f>
        <v>-1.3531126568921303</v>
      </c>
      <c r="BV64" s="20">
        <f t="shared" ref="BV64" si="334">100*((BV32/BU32)^4-1)</f>
        <v>-6.0807152602244123</v>
      </c>
      <c r="BW64" s="20">
        <f t="shared" ref="BW64" si="335">100*((BW32/BV32)^4-1)</f>
        <v>-7.175758336372839</v>
      </c>
      <c r="BX64" s="20">
        <f t="shared" ref="BX64" si="336">100*((BX32/BW32)^4-1)</f>
        <v>-9.7686322801884824</v>
      </c>
      <c r="BY64" s="20">
        <f t="shared" ref="BY64" si="337">100*((BY32/BX32)^4-1)</f>
        <v>-13.275029922368065</v>
      </c>
      <c r="BZ64" s="20">
        <f t="shared" ref="BZ64" si="338">100*((BZ32/BY32)^4-1)</f>
        <v>-15.899828044051844</v>
      </c>
      <c r="CA64" s="20">
        <f t="shared" ref="CA64" si="339">100*((CA32/BZ32)^4-1)</f>
        <v>-22.071419952748684</v>
      </c>
      <c r="CB64" s="20">
        <f t="shared" ref="CB64" si="340">100*((CB32/CA32)^4-1)</f>
        <v>-14.862567722984043</v>
      </c>
      <c r="CC64" s="20">
        <f t="shared" ref="CC64" si="341">100*((CC32/CB32)^4-1)</f>
        <v>-5.396441505930472</v>
      </c>
      <c r="CD64" s="20">
        <f t="shared" ref="CD64" si="342">100*((CD32/CC32)^4-1)</f>
        <v>3.1241095336705493</v>
      </c>
      <c r="CE64" s="20">
        <f t="shared" ref="CE64" si="343">100*((CE32/CD32)^4-1)</f>
        <v>-1.4565215661605957</v>
      </c>
      <c r="CF64" s="20">
        <f t="shared" ref="CF64" si="344">100*((CF32/CE32)^4-1)</f>
        <v>-4.6858939031381723</v>
      </c>
      <c r="CG64" s="20">
        <f t="shared" ref="CG64" si="345">100*((CG32/CF32)^4-1)</f>
        <v>-6.1048632860892793</v>
      </c>
      <c r="CH64" s="20">
        <f t="shared" ref="CH64" si="346">100*((CH32/CG32)^4-1)</f>
        <v>-6.8942009354653671</v>
      </c>
      <c r="CI64" s="20">
        <f t="shared" ref="CI64" si="347">100*((CI32/CH32)^4-1)</f>
        <v>-10.510775711387399</v>
      </c>
      <c r="CJ64" s="20">
        <f t="shared" ref="CJ64" si="348">100*((CJ32/CI32)^4-1)</f>
        <v>-4.0646224246635665</v>
      </c>
      <c r="CK64" s="20">
        <f t="shared" ref="CK64" si="349">100*((CK32/CJ32)^4-1)</f>
        <v>-4.0770691096220224</v>
      </c>
      <c r="CL64" s="20">
        <f t="shared" ref="CL64" si="350">100*((CL32/CK32)^4-1)</f>
        <v>-4.5579551331866757</v>
      </c>
      <c r="CM64" s="20">
        <f t="shared" ref="CM64" si="351">100*((CM32/CL32)^4-1)</f>
        <v>2.0492792934884152</v>
      </c>
      <c r="CN64" s="20">
        <f t="shared" ref="CN64" si="352">100*((CN32/CM32)^4-1)</f>
        <v>8.1063050864970343</v>
      </c>
      <c r="CO64" s="20">
        <f t="shared" ref="CO64" si="353">100*((CO32/CN32)^4-1)</f>
        <v>9.9716630537772133</v>
      </c>
      <c r="CP64" s="20">
        <f t="shared" ref="CP64" si="354">100*((CP32/CO32)^4-1)</f>
        <v>9.5451034353859718</v>
      </c>
      <c r="CQ64" s="20">
        <f t="shared" ref="CQ64" si="355">100*((CQ32/CP32)^4-1)</f>
        <v>10.28244243893699</v>
      </c>
      <c r="CR64" s="20">
        <f t="shared" ref="CR64" si="356">100*((CR32/CQ32)^4-1)</f>
        <v>16.115944853701979</v>
      </c>
      <c r="CS64" s="20">
        <f t="shared" ref="CS64" si="357">100*((CS32/CR32)^4-1)</f>
        <v>16.464442829102332</v>
      </c>
      <c r="CT64" s="20">
        <f t="shared" ref="CT64" si="358">100*((CT32/CS32)^4-1)</f>
        <v>8.9646040365044755</v>
      </c>
      <c r="CU64" s="20">
        <f t="shared" ref="CU64" si="359">100*((CU32/CT32)^4-1)</f>
        <v>6.5814009584935329</v>
      </c>
      <c r="CV64" s="20">
        <f t="shared" ref="CV64" si="360">100*((CV32/CU32)^4-1)</f>
        <v>6.0625355222932997</v>
      </c>
      <c r="CW64" s="20">
        <f t="shared" ref="CW64" si="361">100*((CW32/CV32)^4-1)</f>
        <v>5.0722794680744032</v>
      </c>
      <c r="CX64" s="20">
        <f t="shared" ref="CX64" si="362">100*((CX32/CW32)^4-1)</f>
        <v>8.1999549945982473</v>
      </c>
      <c r="CY64" s="20">
        <f t="shared" ref="CY64" si="363">100*((CY32/CX32)^4-1)</f>
        <v>8.328487455009137</v>
      </c>
      <c r="CZ64" s="20">
        <f t="shared" ref="CZ64" si="364">100*((CZ32/CY32)^4-1)</f>
        <v>7.0450862470776698</v>
      </c>
      <c r="DA64" s="20">
        <f t="shared" ref="DA64" si="365">100*((DA32/CZ32)^4-1)</f>
        <v>7.8632488493018293</v>
      </c>
      <c r="DB64" s="20">
        <f t="shared" ref="DB64" si="366">100*((DB32/DA32)^4-1)</f>
        <v>15.525769437886616</v>
      </c>
      <c r="DC64" s="20">
        <f t="shared" ref="DC64" si="367">100*((DC32/DB32)^4-1)</f>
        <v>11.537567616216515</v>
      </c>
      <c r="DD64" s="20">
        <f t="shared" ref="DD64" si="368">100*((DD32/DC32)^4-1)</f>
        <v>7.4885156527375818</v>
      </c>
      <c r="DE64" s="20">
        <f t="shared" ref="DE64" si="369">100*((DE32/DD32)^4-1)</f>
        <v>11.026699856558352</v>
      </c>
      <c r="DF64" s="20">
        <f t="shared" ref="DF64" si="370">100*((DF32/DE32)^4-1)</f>
        <v>13.331215645499395</v>
      </c>
      <c r="DG64" s="20">
        <f t="shared" ref="DG64" si="371">100*((DG32/DF32)^4-1)</f>
        <v>14.880925802310152</v>
      </c>
      <c r="DH64" s="20">
        <f t="shared" ref="DH64" si="372">100*((DH32/DG32)^4-1)</f>
        <v>12.728443422837232</v>
      </c>
      <c r="DI64" s="20">
        <f t="shared" ref="DI64" si="373">100*((DI32/DH32)^4-1)</f>
        <v>12.645066481593936</v>
      </c>
      <c r="DJ64" s="20">
        <f t="shared" ref="DJ64" si="374">100*((DJ32/DI32)^4-1)</f>
        <v>11.64940464356965</v>
      </c>
      <c r="DK64" s="20">
        <f t="shared" ref="DK64" si="375">100*((DK32/DJ32)^4-1)</f>
        <v>13.411679451764623</v>
      </c>
      <c r="DL64" s="20">
        <f t="shared" ref="DL64" si="376">100*((DL32/DK32)^4-1)</f>
        <v>13.828227652993451</v>
      </c>
      <c r="DM64" s="20">
        <f t="shared" ref="DM64" si="377">100*((DM32/DL32)^4-1)</f>
        <v>1.4896109054860274</v>
      </c>
      <c r="DN64" s="20">
        <f t="shared" ref="DN64" si="378">100*((DN32/DM32)^4-1)</f>
        <v>-1.8888015991544105</v>
      </c>
      <c r="DO64" s="20">
        <f t="shared" ref="DO64" si="379">100*((DO32/DN32)^4-1)</f>
        <v>-2.01879003478459</v>
      </c>
      <c r="DP64" s="20">
        <f t="shared" ref="DP64" si="380">100*((DP32/DO32)^4-1)</f>
        <v>-1.6435866049024028</v>
      </c>
      <c r="DQ64" s="20">
        <f t="shared" ref="DQ64" si="381">100*((DQ32/DP32)^4-1)</f>
        <v>9.0955096193164877</v>
      </c>
      <c r="DR64" s="20">
        <f t="shared" ref="DR64" si="382">100*((DR32/DQ32)^4-1)</f>
        <v>9.0321415267582204</v>
      </c>
      <c r="DS64" s="20">
        <f t="shared" ref="DS64" si="383">100*((DS32/DR32)^4-1)</f>
        <v>7.7301215099288889</v>
      </c>
      <c r="DT64" s="20">
        <f t="shared" ref="DT64" si="384">100*((DT32/DS32)^4-1)</f>
        <v>1.3432709032959567</v>
      </c>
      <c r="DU64" s="20">
        <f t="shared" ref="DU64" si="385">100*((DU32/DT32)^4-1)</f>
        <v>17.615125161763622</v>
      </c>
      <c r="DV64" s="20">
        <f t="shared" ref="DV64" si="386">100*((DV32/DU32)^4-1)</f>
        <v>26.350036006271793</v>
      </c>
      <c r="DW64" s="20">
        <f t="shared" ref="DW64" si="387">100*((DW32/DV32)^4-1)</f>
        <v>20.314471109725062</v>
      </c>
      <c r="DX64" s="20">
        <f t="shared" ref="DX64" si="388">100*((DX32/DW32)^4-1)</f>
        <v>27.640860165046057</v>
      </c>
      <c r="DY64" s="20">
        <f t="shared" ref="DY64" si="389">100*((DY32/DX32)^4-1)</f>
        <v>23.889647821550962</v>
      </c>
      <c r="DZ64" s="20">
        <f t="shared" ref="DZ64" si="390">100*((DZ32/DY32)^4-1)</f>
        <v>22.181592326500834</v>
      </c>
      <c r="EA64" s="20">
        <f t="shared" ref="EA64" si="391">100*((EA32/DZ32)^4-1)</f>
        <v>31.512054174047055</v>
      </c>
      <c r="EB64" s="20">
        <f t="shared" ref="EB64" si="392">100*((EB32/EA32)^4-1)</f>
        <v>13.966748678396868</v>
      </c>
      <c r="EC64" s="20">
        <f t="shared" ref="EC64" si="393">100*((EC32/EB32)^4-1)</f>
        <v>-19.360590764717745</v>
      </c>
      <c r="ED64" s="20">
        <f t="shared" ref="ED64" si="394">100*((ED32/EC32)^4-1)</f>
        <v>-12.556385629982225</v>
      </c>
      <c r="EE64" s="20">
        <f t="shared" ref="EE64" si="395">100*((EE32/ED32)^4-1)</f>
        <v>-14.84524087932898</v>
      </c>
      <c r="EF64" s="19">
        <f t="shared" ref="EF64" si="396">100*((EF32/EE32)^4-1)</f>
        <v>-10.189549426490508</v>
      </c>
      <c r="EG64" s="19">
        <f t="shared" ref="EG64" si="397">100*((EG32/EF32)^4-1)</f>
        <v>2.6892538440700831</v>
      </c>
      <c r="EH64" s="19">
        <f t="shared" ref="EH64" si="398">100*((EH32/EG32)^4-1)</f>
        <v>9.4914267828387189</v>
      </c>
      <c r="EI64" s="19">
        <f t="shared" ref="EI64" si="399">100*((EI32/EH32)^4-1)</f>
        <v>6.6501750260732573</v>
      </c>
      <c r="EJ64" s="19">
        <f t="shared" ref="EJ64" si="400">100*((EJ32/EI32)^4-1)</f>
        <v>1.6880697824581237</v>
      </c>
      <c r="EK64" s="19">
        <f t="shared" ref="EK64" si="401">100*((EK32/EJ32)^4-1)</f>
        <v>6.2043483961770507</v>
      </c>
      <c r="EL64" s="19">
        <f t="shared" ref="EL64" si="402">100*((EL32/EK32)^4-1)</f>
        <v>10.294661290870643</v>
      </c>
      <c r="EM64" s="19">
        <f t="shared" ref="EM64" si="403">100*((EM32/EL32)^4-1)</f>
        <v>6.6146498971773937</v>
      </c>
      <c r="EN64" s="19">
        <f t="shared" ref="EN64" si="404">100*((EN32/EM32)^4-1)</f>
        <v>0.78810762106973353</v>
      </c>
      <c r="EO64" s="19">
        <f t="shared" ref="EO64" si="405">100*((EO32/EN32)^4-1)</f>
        <v>6.3436266530655372</v>
      </c>
      <c r="EP64" s="19">
        <f t="shared" ref="EP64" si="406">100*((EP32/EO32)^4-1)</f>
        <v>10.044355835818619</v>
      </c>
      <c r="EQ64" s="19">
        <f t="shared" ref="EQ64" si="407">100*((EQ32/EP32)^4-1)</f>
        <v>5.4946819580476092</v>
      </c>
      <c r="ER64" s="19">
        <f t="shared" ref="ER64" si="408">100*((ER32/EQ32)^4-1)</f>
        <v>-0.65166010134454222</v>
      </c>
      <c r="ES64" s="19">
        <f t="shared" ref="ES64" si="409">100*((ES32/ER32)^4-1)</f>
        <v>4.49694960696434</v>
      </c>
      <c r="ET64" s="19">
        <f t="shared" ref="ET64" si="410">100*((ET32/ES32)^4-1)</f>
        <v>8.0898071154079432</v>
      </c>
      <c r="EU64" s="19">
        <f t="shared" ref="EU64" si="411">100*((EU32/ET32)^4-1)</f>
        <v>4.1530343366792399</v>
      </c>
      <c r="EV64" s="19">
        <f t="shared" ref="EV64" si="412">100*((EV32/EU32)^4-1)</f>
        <v>-1.4770918929346233</v>
      </c>
      <c r="EW64" s="19">
        <f t="shared" ref="EW64" si="413">100*((EW32/EV32)^4-1)</f>
        <v>3.9255385572686485</v>
      </c>
      <c r="EX64" s="19">
        <f t="shared" ref="EX64" si="414">100*((EX32/EW32)^4-1)</f>
        <v>7.6938957741221392</v>
      </c>
      <c r="EY64" s="19">
        <f t="shared" ref="EY64" si="415">100*((EY32/EX32)^4-1)</f>
        <v>4.108883614326575</v>
      </c>
      <c r="EZ64" s="19">
        <f t="shared" ref="EZ64" si="416">100*((EZ32/EY32)^4-1)</f>
        <v>-1.196693650899483</v>
      </c>
      <c r="FA64" s="19">
        <f t="shared" ref="FA64" si="417">100*((FA32/EZ32)^4-1)</f>
        <v>4.2319288473544603</v>
      </c>
      <c r="FB64" s="19">
        <f t="shared" ref="FB64" si="418">100*((FB32/FA32)^4-1)</f>
        <v>8.0126053255759047</v>
      </c>
      <c r="FC64" s="19">
        <f t="shared" ref="FC64" si="419">100*((FC32/FB32)^4-1)</f>
        <v>4.4440819346018179</v>
      </c>
      <c r="FD64" s="19">
        <f t="shared" ref="FD64" si="420">100*((FD32/FC32)^4-1)</f>
        <v>-0.89922838755320811</v>
      </c>
      <c r="FE64" s="19">
        <f t="shared" ref="FE64" si="421">100*((FE32/FD32)^4-1)</f>
        <v>4.4417205528354708</v>
      </c>
      <c r="FF64" s="19">
        <f t="shared" ref="FF64" si="422">100*((FF32/FE32)^4-1)</f>
        <v>8.1502858430216651</v>
      </c>
    </row>
    <row r="65" spans="2:162" x14ac:dyDescent="0.2">
      <c r="B65" t="str">
        <f>B33</f>
        <v>Housing permits (thous.)</v>
      </c>
      <c r="C65" s="20"/>
      <c r="D65" s="20">
        <f t="shared" ref="D65:AA65" si="423">100*((D33/C33)^4-1)</f>
        <v>-55.77991420377446</v>
      </c>
      <c r="E65" s="20">
        <f t="shared" si="423"/>
        <v>-57.031712043647872</v>
      </c>
      <c r="F65" s="20">
        <f t="shared" si="423"/>
        <v>-74.480126144255621</v>
      </c>
      <c r="G65" s="20">
        <f t="shared" si="423"/>
        <v>-84.653776613581869</v>
      </c>
      <c r="H65" s="20">
        <f t="shared" si="423"/>
        <v>160.8253917897832</v>
      </c>
      <c r="I65" s="20">
        <f t="shared" si="423"/>
        <v>18.887504799335318</v>
      </c>
      <c r="J65" s="20">
        <f t="shared" si="423"/>
        <v>-79.07329261504789</v>
      </c>
      <c r="K65" s="20">
        <f t="shared" si="423"/>
        <v>417.04816288745235</v>
      </c>
      <c r="L65" s="20">
        <f t="shared" si="423"/>
        <v>174.86318282692309</v>
      </c>
      <c r="M65" s="20">
        <f t="shared" si="423"/>
        <v>-61.645690146893607</v>
      </c>
      <c r="N65" s="20">
        <f t="shared" si="423"/>
        <v>-15.378339960918197</v>
      </c>
      <c r="O65" s="20">
        <f t="shared" si="423"/>
        <v>-61.937860093665108</v>
      </c>
      <c r="P65" s="20">
        <f t="shared" si="423"/>
        <v>289.42444499989631</v>
      </c>
      <c r="Q65" s="20">
        <f t="shared" si="423"/>
        <v>14.164056216828925</v>
      </c>
      <c r="R65" s="20">
        <f t="shared" si="423"/>
        <v>68.44206008203868</v>
      </c>
      <c r="S65" s="20">
        <f t="shared" si="423"/>
        <v>-70.562489587279842</v>
      </c>
      <c r="T65" s="20">
        <f t="shared" si="423"/>
        <v>241.77031424136212</v>
      </c>
      <c r="U65" s="20">
        <f t="shared" si="423"/>
        <v>58.353884382402256</v>
      </c>
      <c r="V65" s="20">
        <f t="shared" si="423"/>
        <v>-54.329099223792745</v>
      </c>
      <c r="W65" s="20">
        <f t="shared" si="423"/>
        <v>-48.702030455905479</v>
      </c>
      <c r="X65" s="20">
        <f t="shared" si="423"/>
        <v>165.75166359537343</v>
      </c>
      <c r="Y65" s="20">
        <f t="shared" si="423"/>
        <v>-39.247040054858672</v>
      </c>
      <c r="Z65" s="20">
        <f t="shared" si="423"/>
        <v>-3.7373727834823733</v>
      </c>
      <c r="AA65" s="20">
        <f t="shared" si="423"/>
        <v>3.0496350902735392</v>
      </c>
      <c r="AB65" s="20">
        <f t="shared" ref="AB65:AI65" si="424">100*((AB33/AA33)^4-1)</f>
        <v>112.58013689132559</v>
      </c>
      <c r="AC65" s="20">
        <f t="shared" si="424"/>
        <v>8.5551369312139478</v>
      </c>
      <c r="AD65" s="20">
        <f t="shared" si="424"/>
        <v>-17.89482176136098</v>
      </c>
      <c r="AE65" s="20">
        <f t="shared" si="424"/>
        <v>-8.0822712327799024</v>
      </c>
      <c r="AF65" s="20">
        <f t="shared" si="424"/>
        <v>8.2602303575268543</v>
      </c>
      <c r="AG65" s="20">
        <f t="shared" si="424"/>
        <v>345.83606793687727</v>
      </c>
      <c r="AH65" s="20">
        <f t="shared" si="424"/>
        <v>-81.20382344664273</v>
      </c>
      <c r="AI65" s="20">
        <f t="shared" si="424"/>
        <v>71.582936668901382</v>
      </c>
      <c r="AJ65" s="20">
        <f t="shared" ref="AJ65:BO65" si="425">100*((AJ33/AI33)^4-1)</f>
        <v>55.335128023218246</v>
      </c>
      <c r="AK65" s="20">
        <f t="shared" si="425"/>
        <v>94.79829373661039</v>
      </c>
      <c r="AL65" s="20">
        <f t="shared" si="425"/>
        <v>-10.070119804911492</v>
      </c>
      <c r="AM65" s="20">
        <f t="shared" si="425"/>
        <v>-82.615632476680432</v>
      </c>
      <c r="AN65" s="20">
        <f t="shared" si="425"/>
        <v>740.21658558859599</v>
      </c>
      <c r="AO65" s="20">
        <f t="shared" si="425"/>
        <v>-58.346027820615973</v>
      </c>
      <c r="AP65" s="20">
        <f t="shared" si="425"/>
        <v>-31.946782454121781</v>
      </c>
      <c r="AQ65" s="20">
        <f t="shared" si="425"/>
        <v>-10.287137096804377</v>
      </c>
      <c r="AR65" s="20">
        <f t="shared" si="425"/>
        <v>48.192349094642935</v>
      </c>
      <c r="AS65" s="20">
        <f t="shared" si="425"/>
        <v>13.440446260073458</v>
      </c>
      <c r="AT65" s="20">
        <f t="shared" si="425"/>
        <v>-52.52056057684635</v>
      </c>
      <c r="AU65" s="20">
        <f t="shared" si="425"/>
        <v>-15.145707950378839</v>
      </c>
      <c r="AV65" s="20">
        <f t="shared" si="425"/>
        <v>86.203757355787403</v>
      </c>
      <c r="AW65" s="20">
        <f t="shared" si="425"/>
        <v>-52.034731186418348</v>
      </c>
      <c r="AX65" s="20">
        <f t="shared" si="425"/>
        <v>-74.169294134049778</v>
      </c>
      <c r="AY65" s="20">
        <f t="shared" si="425"/>
        <v>19.171499412775805</v>
      </c>
      <c r="AZ65" s="20">
        <f t="shared" si="425"/>
        <v>702.96767491960281</v>
      </c>
      <c r="BA65" s="20">
        <f t="shared" si="425"/>
        <v>-73.745218867856167</v>
      </c>
      <c r="BB65" s="20">
        <f t="shared" si="425"/>
        <v>-15.009331039104467</v>
      </c>
      <c r="BC65" s="20">
        <f t="shared" si="425"/>
        <v>-9.0899223693383426</v>
      </c>
      <c r="BD65" s="20">
        <f t="shared" si="425"/>
        <v>208.12377375233223</v>
      </c>
      <c r="BE65" s="20">
        <f t="shared" si="425"/>
        <v>47.551758777645169</v>
      </c>
      <c r="BF65" s="20">
        <f t="shared" si="425"/>
        <v>-84.561537681419622</v>
      </c>
      <c r="BG65" s="20">
        <f t="shared" si="425"/>
        <v>134.19931073574281</v>
      </c>
      <c r="BH65" s="20">
        <f t="shared" si="425"/>
        <v>90.530512236011234</v>
      </c>
      <c r="BI65" s="20">
        <f t="shared" si="425"/>
        <v>96.945132649066636</v>
      </c>
      <c r="BJ65" s="20">
        <f t="shared" si="425"/>
        <v>-59.786829426447326</v>
      </c>
      <c r="BK65" s="20">
        <f t="shared" si="425"/>
        <v>2.8150204558916814</v>
      </c>
      <c r="BL65" s="20">
        <f t="shared" si="425"/>
        <v>50.347179452967936</v>
      </c>
      <c r="BM65" s="20">
        <f t="shared" si="425"/>
        <v>44.43631331389706</v>
      </c>
      <c r="BN65" s="20">
        <f t="shared" si="425"/>
        <v>-17.363857493987702</v>
      </c>
      <c r="BO65" s="20">
        <f t="shared" si="425"/>
        <v>-59.644317515165056</v>
      </c>
      <c r="BP65" s="20">
        <f t="shared" ref="BP65:CU65" si="426">100*((BP33/BO33)^4-1)</f>
        <v>390.72598585508916</v>
      </c>
      <c r="BQ65" s="20">
        <f t="shared" si="426"/>
        <v>58.93533924447334</v>
      </c>
      <c r="BR65" s="20">
        <f t="shared" si="426"/>
        <v>-90.207168178700357</v>
      </c>
      <c r="BS65" s="20">
        <f t="shared" si="426"/>
        <v>862.43477865084958</v>
      </c>
      <c r="BT65" s="20">
        <f t="shared" si="426"/>
        <v>-59.653909518846106</v>
      </c>
      <c r="BU65" s="20">
        <f t="shared" si="426"/>
        <v>59.005801017509405</v>
      </c>
      <c r="BV65" s="20">
        <f t="shared" si="426"/>
        <v>-75.941823441273257</v>
      </c>
      <c r="BW65" s="20">
        <f t="shared" si="426"/>
        <v>-39.754121333318736</v>
      </c>
      <c r="BX65" s="20">
        <f t="shared" si="426"/>
        <v>117.28113781414552</v>
      </c>
      <c r="BY65" s="20">
        <f t="shared" si="426"/>
        <v>-65.183599078336769</v>
      </c>
      <c r="BZ65" s="20">
        <f t="shared" si="426"/>
        <v>-91.896795115753221</v>
      </c>
      <c r="CA65" s="20">
        <f t="shared" si="426"/>
        <v>-67.334660070399991</v>
      </c>
      <c r="CB65" s="20">
        <f t="shared" si="426"/>
        <v>13.315998179643863</v>
      </c>
      <c r="CC65" s="20">
        <f t="shared" si="426"/>
        <v>0</v>
      </c>
      <c r="CD65" s="20">
        <f t="shared" si="426"/>
        <v>-10.139399129078619</v>
      </c>
      <c r="CE65" s="20">
        <f t="shared" si="426"/>
        <v>569.77800219684332</v>
      </c>
      <c r="CF65" s="20">
        <f t="shared" si="426"/>
        <v>-73.151274430544191</v>
      </c>
      <c r="CG65" s="20">
        <f t="shared" si="426"/>
        <v>470.02371181311389</v>
      </c>
      <c r="CH65" s="20">
        <f t="shared" si="426"/>
        <v>-53.755192759656133</v>
      </c>
      <c r="CI65" s="20">
        <f t="shared" si="426"/>
        <v>-81.677013955392226</v>
      </c>
      <c r="CJ65" s="20">
        <f t="shared" si="426"/>
        <v>3397.1297889344141</v>
      </c>
      <c r="CK65" s="20">
        <f t="shared" si="426"/>
        <v>-65.045538506681197</v>
      </c>
      <c r="CL65" s="20">
        <f t="shared" si="426"/>
        <v>-61.313135141718831</v>
      </c>
      <c r="CM65" s="20">
        <f t="shared" si="426"/>
        <v>411.98242697702608</v>
      </c>
      <c r="CN65" s="20">
        <f t="shared" si="426"/>
        <v>319.07474972554849</v>
      </c>
      <c r="CO65" s="20">
        <f t="shared" si="426"/>
        <v>24.233494990160253</v>
      </c>
      <c r="CP65" s="20">
        <f t="shared" si="426"/>
        <v>-67.974915685481776</v>
      </c>
      <c r="CQ65" s="20">
        <f t="shared" si="426"/>
        <v>-1.9643355281047326</v>
      </c>
      <c r="CR65" s="20">
        <f t="shared" si="426"/>
        <v>79.154609144262579</v>
      </c>
      <c r="CS65" s="20">
        <f t="shared" si="426"/>
        <v>86.373809765197024</v>
      </c>
      <c r="CT65" s="20">
        <f t="shared" si="426"/>
        <v>-16.439957222244715</v>
      </c>
      <c r="CU65" s="20">
        <f t="shared" si="426"/>
        <v>-69.41109022059419</v>
      </c>
      <c r="CV65" s="20">
        <f t="shared" ref="CV65:EA65" si="427">100*((CV33/CU33)^4-1)</f>
        <v>739.60269140394053</v>
      </c>
      <c r="CW65" s="20">
        <f t="shared" si="427"/>
        <v>-7.956097536094509</v>
      </c>
      <c r="CX65" s="20">
        <f t="shared" si="427"/>
        <v>-50.893422260642637</v>
      </c>
      <c r="CY65" s="20">
        <f t="shared" si="427"/>
        <v>478.46106226347513</v>
      </c>
      <c r="CZ65" s="20">
        <f t="shared" si="427"/>
        <v>-71.470212450191013</v>
      </c>
      <c r="DA65" s="20">
        <f t="shared" si="427"/>
        <v>120.13250512533963</v>
      </c>
      <c r="DB65" s="20">
        <f t="shared" si="427"/>
        <v>-65.127998631366708</v>
      </c>
      <c r="DC65" s="20">
        <f t="shared" si="427"/>
        <v>-61.615210420177746</v>
      </c>
      <c r="DD65" s="20">
        <f t="shared" si="427"/>
        <v>758.06379915205935</v>
      </c>
      <c r="DE65" s="20">
        <f t="shared" si="427"/>
        <v>-39.835836862532069</v>
      </c>
      <c r="DF65" s="20">
        <f t="shared" si="427"/>
        <v>68.051319869170541</v>
      </c>
      <c r="DG65" s="20">
        <f t="shared" si="427"/>
        <v>-77.56623509688508</v>
      </c>
      <c r="DH65" s="20">
        <f t="shared" si="427"/>
        <v>94.118670680793983</v>
      </c>
      <c r="DI65" s="20">
        <f t="shared" si="427"/>
        <v>61.174491789025879</v>
      </c>
      <c r="DJ65" s="20">
        <f t="shared" si="427"/>
        <v>111.21918614718034</v>
      </c>
      <c r="DK65" s="20">
        <f t="shared" si="427"/>
        <v>-72.340005213244282</v>
      </c>
      <c r="DL65" s="20">
        <f t="shared" si="427"/>
        <v>-11.505370047752283</v>
      </c>
      <c r="DM65" s="20">
        <f t="shared" si="427"/>
        <v>-49.751125060423604</v>
      </c>
      <c r="DN65" s="20">
        <f t="shared" si="427"/>
        <v>215.89306772294918</v>
      </c>
      <c r="DO65" s="20">
        <f t="shared" si="427"/>
        <v>-68.281032419091886</v>
      </c>
      <c r="DP65" s="20">
        <f t="shared" si="427"/>
        <v>512.69816565052406</v>
      </c>
      <c r="DQ65" s="20">
        <f t="shared" si="427"/>
        <v>-39.958472282436915</v>
      </c>
      <c r="DR65" s="20">
        <f t="shared" si="427"/>
        <v>78.03819446799973</v>
      </c>
      <c r="DS65" s="20">
        <f t="shared" si="427"/>
        <v>-85.356099776973906</v>
      </c>
      <c r="DT65" s="20">
        <f t="shared" si="427"/>
        <v>184.09821619608317</v>
      </c>
      <c r="DU65" s="20">
        <f t="shared" si="427"/>
        <v>-10.631117857218586</v>
      </c>
      <c r="DV65" s="20">
        <f t="shared" si="427"/>
        <v>-27.665335111533619</v>
      </c>
      <c r="DW65" s="20">
        <f t="shared" si="427"/>
        <v>102.07160059894113</v>
      </c>
      <c r="DX65" s="20">
        <f t="shared" si="427"/>
        <v>-61.693340822231058</v>
      </c>
      <c r="DY65" s="20">
        <f t="shared" si="427"/>
        <v>253.861670823445</v>
      </c>
      <c r="DZ65" s="20">
        <f t="shared" si="427"/>
        <v>251.392624202246</v>
      </c>
      <c r="EA65" s="20">
        <f t="shared" si="427"/>
        <v>-82.0581945281114</v>
      </c>
      <c r="EB65" s="20">
        <f t="shared" ref="EB65:FF65" si="428">100*((EB33/EA33)^4-1)</f>
        <v>122.59045093875423</v>
      </c>
      <c r="EC65" s="20">
        <f t="shared" si="428"/>
        <v>-66.906115168163723</v>
      </c>
      <c r="ED65" s="20">
        <f t="shared" si="428"/>
        <v>-40.640607025522712</v>
      </c>
      <c r="EE65" s="20">
        <f t="shared" si="428"/>
        <v>-38.428322333036178</v>
      </c>
      <c r="EF65" s="19">
        <f t="shared" si="428"/>
        <v>47.911384806591585</v>
      </c>
      <c r="EG65" s="19">
        <f t="shared" si="428"/>
        <v>24.030730897951315</v>
      </c>
      <c r="EH65" s="19">
        <f t="shared" si="428"/>
        <v>21.706325920204783</v>
      </c>
      <c r="EI65" s="19">
        <f t="shared" si="428"/>
        <v>-26.126389108593472</v>
      </c>
      <c r="EJ65" s="19">
        <f t="shared" si="428"/>
        <v>6.5537384777965002</v>
      </c>
      <c r="EK65" s="19">
        <f t="shared" si="428"/>
        <v>34.339262707132455</v>
      </c>
      <c r="EL65" s="19">
        <f t="shared" si="428"/>
        <v>10.436787383686209</v>
      </c>
      <c r="EM65" s="19">
        <f t="shared" si="428"/>
        <v>-4.120224369875114</v>
      </c>
      <c r="EN65" s="19">
        <f t="shared" si="428"/>
        <v>2.3533850629737563</v>
      </c>
      <c r="EO65" s="19">
        <f t="shared" si="428"/>
        <v>3.676624565384734</v>
      </c>
      <c r="EP65" s="19">
        <f t="shared" si="428"/>
        <v>0.69310367982744481</v>
      </c>
      <c r="EQ65" s="19">
        <f t="shared" si="428"/>
        <v>-0.82233956084105664</v>
      </c>
      <c r="ER65" s="19">
        <f t="shared" si="428"/>
        <v>7.1854337431307425</v>
      </c>
      <c r="ES65" s="19">
        <f t="shared" si="428"/>
        <v>-0.6217408886211806</v>
      </c>
      <c r="ET65" s="19">
        <f t="shared" si="428"/>
        <v>3.6071337630225075</v>
      </c>
      <c r="EU65" s="19">
        <f t="shared" si="428"/>
        <v>3.0805803404165166</v>
      </c>
      <c r="EV65" s="19">
        <f t="shared" si="428"/>
        <v>7.5476919911680929</v>
      </c>
      <c r="EW65" s="19">
        <f t="shared" si="428"/>
        <v>-4.7442704232403266E-2</v>
      </c>
      <c r="EX65" s="19">
        <f t="shared" si="428"/>
        <v>8.0524330449413419</v>
      </c>
      <c r="EY65" s="19">
        <f t="shared" si="428"/>
        <v>3.6577371215436472</v>
      </c>
      <c r="EZ65" s="19">
        <f t="shared" si="428"/>
        <v>5.6104515556995471</v>
      </c>
      <c r="FA65" s="19">
        <f t="shared" si="428"/>
        <v>-0.71963459176220823</v>
      </c>
      <c r="FB65" s="19">
        <f t="shared" si="428"/>
        <v>3.2123726231409799</v>
      </c>
      <c r="FC65" s="19">
        <f t="shared" si="428"/>
        <v>2.716030138374248</v>
      </c>
      <c r="FD65" s="19">
        <f t="shared" si="428"/>
        <v>2.8564423851679344</v>
      </c>
      <c r="FE65" s="19">
        <f t="shared" si="428"/>
        <v>0.65987294762182014</v>
      </c>
      <c r="FF65" s="19">
        <f t="shared" si="428"/>
        <v>2.2230243200342503</v>
      </c>
    </row>
    <row r="66" spans="2:162" x14ac:dyDescent="0.2">
      <c r="B66" t="str">
        <f>B34</f>
        <v>Population (thous.)</v>
      </c>
      <c r="C66" s="20"/>
      <c r="D66" s="20">
        <f t="shared" ref="D66:AA66" si="429">100*((D34/C34)^4-1)</f>
        <v>3.6826018440868413</v>
      </c>
      <c r="E66" s="20">
        <f t="shared" si="429"/>
        <v>3.5862369735374156</v>
      </c>
      <c r="F66" s="20">
        <f t="shared" si="429"/>
        <v>3.2515419966801185</v>
      </c>
      <c r="G66" s="20">
        <f t="shared" si="429"/>
        <v>2.6878681467006782</v>
      </c>
      <c r="H66" s="20">
        <f t="shared" si="429"/>
        <v>1.9833115687008629</v>
      </c>
      <c r="I66" s="20">
        <f t="shared" si="429"/>
        <v>1.4573838557761398</v>
      </c>
      <c r="J66" s="20">
        <f t="shared" si="429"/>
        <v>1.1812228018418747</v>
      </c>
      <c r="K66" s="20">
        <f t="shared" si="429"/>
        <v>1.1488882561210279</v>
      </c>
      <c r="L66" s="20">
        <f t="shared" si="429"/>
        <v>1.3075835146166392</v>
      </c>
      <c r="M66" s="20">
        <f t="shared" si="429"/>
        <v>1.4574949002875037</v>
      </c>
      <c r="N66" s="20">
        <f t="shared" si="429"/>
        <v>1.5491769092886409</v>
      </c>
      <c r="O66" s="20">
        <f t="shared" si="429"/>
        <v>1.5832595346462419</v>
      </c>
      <c r="P66" s="20">
        <f t="shared" si="429"/>
        <v>1.5678918206975201</v>
      </c>
      <c r="Q66" s="20">
        <f t="shared" si="429"/>
        <v>1.5330833823427259</v>
      </c>
      <c r="R66" s="20">
        <f t="shared" si="429"/>
        <v>1.4864211479038492</v>
      </c>
      <c r="S66" s="20">
        <f t="shared" si="429"/>
        <v>1.4280853610579403</v>
      </c>
      <c r="T66" s="20">
        <f t="shared" si="429"/>
        <v>1.3622918596296385</v>
      </c>
      <c r="U66" s="20">
        <f t="shared" si="429"/>
        <v>1.305263278182367</v>
      </c>
      <c r="V66" s="20">
        <f t="shared" si="429"/>
        <v>1.260868600403886</v>
      </c>
      <c r="W66" s="20">
        <f t="shared" si="429"/>
        <v>1.2289194063612729</v>
      </c>
      <c r="X66" s="20">
        <f t="shared" si="429"/>
        <v>1.2090880757553046</v>
      </c>
      <c r="Y66" s="20">
        <f t="shared" si="429"/>
        <v>1.2005934771794236</v>
      </c>
      <c r="Z66" s="20">
        <f t="shared" si="429"/>
        <v>1.2031413707884742</v>
      </c>
      <c r="AA66" s="20">
        <f t="shared" si="429"/>
        <v>1.2166009231085573</v>
      </c>
      <c r="AB66" s="20">
        <f t="shared" ref="AB66:AI66" si="430">100*((AB34/AA34)^4-1)</f>
        <v>1.2473316898373943</v>
      </c>
      <c r="AC66" s="20">
        <f t="shared" si="430"/>
        <v>1.3210138879149902</v>
      </c>
      <c r="AD66" s="20">
        <f t="shared" si="430"/>
        <v>1.4436032722454195</v>
      </c>
      <c r="AE66" s="20">
        <f t="shared" si="430"/>
        <v>1.614484776233116</v>
      </c>
      <c r="AF66" s="20">
        <f t="shared" si="430"/>
        <v>1.8131985576830711</v>
      </c>
      <c r="AG66" s="20">
        <f t="shared" si="430"/>
        <v>1.960413912136505</v>
      </c>
      <c r="AH66" s="20">
        <f t="shared" si="430"/>
        <v>2.0370938109682157</v>
      </c>
      <c r="AI66" s="20">
        <f t="shared" si="430"/>
        <v>2.0443987633522509</v>
      </c>
      <c r="AJ66" s="20">
        <f t="shared" ref="AJ66:BO66" si="431">100*((AJ34/AI34)^4-1)</f>
        <v>1.9983868615552458</v>
      </c>
      <c r="AK66" s="20">
        <f t="shared" si="431"/>
        <v>1.958648699102894</v>
      </c>
      <c r="AL66" s="20">
        <f t="shared" si="431"/>
        <v>1.9395988451674118</v>
      </c>
      <c r="AM66" s="20">
        <f t="shared" si="431"/>
        <v>1.9408291810976586</v>
      </c>
      <c r="AN66" s="20">
        <f t="shared" si="431"/>
        <v>1.9473188815902098</v>
      </c>
      <c r="AO66" s="20">
        <f t="shared" si="431"/>
        <v>1.9007227650710279</v>
      </c>
      <c r="AP66" s="20">
        <f t="shared" si="431"/>
        <v>1.7876197117075554</v>
      </c>
      <c r="AQ66" s="20">
        <f t="shared" si="431"/>
        <v>1.6093434684611774</v>
      </c>
      <c r="AR66" s="20">
        <f t="shared" si="431"/>
        <v>1.3952783254457923</v>
      </c>
      <c r="AS66" s="20">
        <f t="shared" si="431"/>
        <v>1.2580340278700808</v>
      </c>
      <c r="AT66" s="20">
        <f t="shared" si="431"/>
        <v>1.2241129178879984</v>
      </c>
      <c r="AU66" s="20">
        <f t="shared" si="431"/>
        <v>1.2921129631098927</v>
      </c>
      <c r="AV66" s="20">
        <f t="shared" si="431"/>
        <v>1.4260820248642725</v>
      </c>
      <c r="AW66" s="20">
        <f t="shared" si="431"/>
        <v>1.4863195655153705</v>
      </c>
      <c r="AX66" s="20">
        <f t="shared" si="431"/>
        <v>1.4391320066221347</v>
      </c>
      <c r="AY66" s="20">
        <f t="shared" si="431"/>
        <v>1.2861747019094372</v>
      </c>
      <c r="AZ66" s="20">
        <f t="shared" si="431"/>
        <v>1.060328338939498</v>
      </c>
      <c r="BA66" s="20">
        <f t="shared" si="431"/>
        <v>0.88670913135242557</v>
      </c>
      <c r="BB66" s="20">
        <f t="shared" si="431"/>
        <v>0.79528920185820695</v>
      </c>
      <c r="BC66" s="20">
        <f t="shared" si="431"/>
        <v>0.78508627763789196</v>
      </c>
      <c r="BD66" s="20">
        <f t="shared" si="431"/>
        <v>0.83826349934945643</v>
      </c>
      <c r="BE66" s="20">
        <f t="shared" si="431"/>
        <v>0.88584896625309995</v>
      </c>
      <c r="BF66" s="20">
        <f t="shared" si="431"/>
        <v>0.91077018281893185</v>
      </c>
      <c r="BG66" s="20">
        <f t="shared" si="431"/>
        <v>0.91320570153057279</v>
      </c>
      <c r="BH66" s="20">
        <f t="shared" si="431"/>
        <v>0.91127630445235752</v>
      </c>
      <c r="BI66" s="20">
        <f t="shared" si="431"/>
        <v>0.9765620180068213</v>
      </c>
      <c r="BJ66" s="20">
        <f t="shared" si="431"/>
        <v>1.1263841019262255</v>
      </c>
      <c r="BK66" s="20">
        <f t="shared" si="431"/>
        <v>1.3600474672182949</v>
      </c>
      <c r="BL66" s="20">
        <f t="shared" si="431"/>
        <v>1.6427960537277686</v>
      </c>
      <c r="BM66" s="20">
        <f t="shared" si="431"/>
        <v>1.8385167468118357</v>
      </c>
      <c r="BN66" s="20">
        <f t="shared" si="431"/>
        <v>1.91423881971442</v>
      </c>
      <c r="BO66" s="20">
        <f t="shared" si="431"/>
        <v>1.8718228932981473</v>
      </c>
      <c r="BP66" s="20">
        <f t="shared" ref="BP66:CU66" si="432">100*((BP34/BO34)^4-1)</f>
        <v>1.7360869871320128</v>
      </c>
      <c r="BQ66" s="20">
        <f t="shared" si="432"/>
        <v>1.5984961036056289</v>
      </c>
      <c r="BR66" s="20">
        <f t="shared" si="432"/>
        <v>1.4812601813113169</v>
      </c>
      <c r="BS66" s="20">
        <f t="shared" si="432"/>
        <v>1.3839120388465798</v>
      </c>
      <c r="BT66" s="20">
        <f t="shared" si="432"/>
        <v>1.3020520208188335</v>
      </c>
      <c r="BU66" s="20">
        <f t="shared" si="432"/>
        <v>1.219452416112099</v>
      </c>
      <c r="BV66" s="20">
        <f t="shared" si="432"/>
        <v>1.1321090844677695</v>
      </c>
      <c r="BW66" s="20">
        <f t="shared" si="432"/>
        <v>1.0400384804564178</v>
      </c>
      <c r="BX66" s="20">
        <f t="shared" si="432"/>
        <v>0.95364426558128823</v>
      </c>
      <c r="BY66" s="20">
        <f t="shared" si="432"/>
        <v>0.91427982836591593</v>
      </c>
      <c r="BZ66" s="20">
        <f t="shared" si="432"/>
        <v>0.9317876978875983</v>
      </c>
      <c r="CA66" s="20">
        <f t="shared" si="432"/>
        <v>1.0056662025366814</v>
      </c>
      <c r="CB66" s="20">
        <f t="shared" si="432"/>
        <v>1.1140247742881693</v>
      </c>
      <c r="CC66" s="20">
        <f t="shared" si="432"/>
        <v>1.1710111483294705</v>
      </c>
      <c r="CD66" s="20">
        <f t="shared" si="432"/>
        <v>1.1557795080893607</v>
      </c>
      <c r="CE66" s="20">
        <f t="shared" si="432"/>
        <v>1.0691787048232149</v>
      </c>
      <c r="CF66" s="20">
        <f t="shared" si="432"/>
        <v>0.9280186729377693</v>
      </c>
      <c r="CG66" s="20">
        <f t="shared" si="432"/>
        <v>0.79632445608139868</v>
      </c>
      <c r="CH66" s="20">
        <f t="shared" si="432"/>
        <v>0.68966595074535508</v>
      </c>
      <c r="CI66" s="20">
        <f t="shared" si="432"/>
        <v>0.60769713272470494</v>
      </c>
      <c r="CJ66" s="20">
        <f t="shared" si="432"/>
        <v>0.55903683329803222</v>
      </c>
      <c r="CK66" s="20">
        <f t="shared" si="432"/>
        <v>0.57892597392255052</v>
      </c>
      <c r="CL66" s="20">
        <f t="shared" si="432"/>
        <v>0.6758722112412352</v>
      </c>
      <c r="CM66" s="20">
        <f t="shared" si="432"/>
        <v>0.84953096515960613</v>
      </c>
      <c r="CN66" s="20">
        <f t="shared" si="432"/>
        <v>1.0806429711208709</v>
      </c>
      <c r="CO66" s="20">
        <f t="shared" si="432"/>
        <v>1.2933818813366971</v>
      </c>
      <c r="CP66" s="20">
        <f t="shared" si="432"/>
        <v>1.4687304534026557</v>
      </c>
      <c r="CQ66" s="20">
        <f t="shared" si="432"/>
        <v>1.6067670150495372</v>
      </c>
      <c r="CR66" s="20">
        <f t="shared" si="432"/>
        <v>1.708442795287457</v>
      </c>
      <c r="CS66" s="20">
        <f t="shared" si="432"/>
        <v>1.7769027280127414</v>
      </c>
      <c r="CT66" s="20">
        <f t="shared" si="432"/>
        <v>1.8132897706257811</v>
      </c>
      <c r="CU66" s="20">
        <f t="shared" si="432"/>
        <v>1.8181192595323248</v>
      </c>
      <c r="CV66" s="20">
        <f t="shared" ref="CV66:EA66" si="433">100*((CV34/CU34)^4-1)</f>
        <v>1.8120602442541545</v>
      </c>
      <c r="CW66" s="20">
        <f t="shared" si="433"/>
        <v>1.8754242966248169</v>
      </c>
      <c r="CX66" s="20">
        <f t="shared" si="433"/>
        <v>2.0269960265807185</v>
      </c>
      <c r="CY66" s="20">
        <f t="shared" si="433"/>
        <v>2.2652693253057743</v>
      </c>
      <c r="CZ66" s="20">
        <f t="shared" si="433"/>
        <v>2.5388646908701018</v>
      </c>
      <c r="DA66" s="20">
        <f t="shared" si="433"/>
        <v>2.6488546346431052</v>
      </c>
      <c r="DB66" s="20">
        <f t="shared" si="433"/>
        <v>2.5496214292069608</v>
      </c>
      <c r="DC66" s="20">
        <f t="shared" si="433"/>
        <v>2.246903898985142</v>
      </c>
      <c r="DD66" s="20">
        <f t="shared" si="433"/>
        <v>1.8107393362304158</v>
      </c>
      <c r="DE66" s="20">
        <f t="shared" si="433"/>
        <v>1.4989902394566768</v>
      </c>
      <c r="DF66" s="20">
        <f t="shared" si="433"/>
        <v>1.3712762756574959</v>
      </c>
      <c r="DG66" s="20">
        <f t="shared" si="433"/>
        <v>1.4241188448523401</v>
      </c>
      <c r="DH66" s="20">
        <f t="shared" si="433"/>
        <v>1.6123420853068282</v>
      </c>
      <c r="DI66" s="20">
        <f t="shared" si="433"/>
        <v>1.7633180554829986</v>
      </c>
      <c r="DJ66" s="20">
        <f t="shared" si="433"/>
        <v>1.8347451384541635</v>
      </c>
      <c r="DK66" s="20">
        <f t="shared" si="433"/>
        <v>1.8278036952307897</v>
      </c>
      <c r="DL66" s="20">
        <f t="shared" si="433"/>
        <v>1.7666400063816257</v>
      </c>
      <c r="DM66" s="20">
        <f t="shared" si="433"/>
        <v>1.7427889544091801</v>
      </c>
      <c r="DN66" s="20">
        <f t="shared" si="433"/>
        <v>1.7781174743758621</v>
      </c>
      <c r="DO66" s="20">
        <f t="shared" si="433"/>
        <v>1.8716406084188231</v>
      </c>
      <c r="DP66" s="20">
        <f t="shared" si="433"/>
        <v>1.9866075267316097</v>
      </c>
      <c r="DQ66" s="20">
        <f t="shared" si="433"/>
        <v>1.9800932662620507</v>
      </c>
      <c r="DR66" s="20">
        <f t="shared" si="433"/>
        <v>1.8190573734176319</v>
      </c>
      <c r="DS66" s="20">
        <f t="shared" si="433"/>
        <v>1.5068766120951205</v>
      </c>
      <c r="DT66" s="20">
        <f t="shared" si="433"/>
        <v>1.1027048264632633</v>
      </c>
      <c r="DU66" s="20">
        <f t="shared" si="433"/>
        <v>0.8305727422341036</v>
      </c>
      <c r="DV66" s="20">
        <f t="shared" si="433"/>
        <v>0.74320914564556251</v>
      </c>
      <c r="DW66" s="20">
        <f t="shared" si="433"/>
        <v>0.83855693326451153</v>
      </c>
      <c r="DX66" s="20">
        <f t="shared" si="433"/>
        <v>1.0718757122120781</v>
      </c>
      <c r="DY66" s="20">
        <f t="shared" si="433"/>
        <v>1.2678041808717788</v>
      </c>
      <c r="DZ66" s="20">
        <f t="shared" si="433"/>
        <v>1.3827490444809021</v>
      </c>
      <c r="EA66" s="20">
        <f t="shared" si="433"/>
        <v>1.4173773287149194</v>
      </c>
      <c r="EB66" s="20">
        <f t="shared" ref="EB66:FF66" si="434">100*((EB34/EA34)^4-1)</f>
        <v>1.3874975033392412</v>
      </c>
      <c r="EC66" s="20">
        <f t="shared" si="434"/>
        <v>1.3530467080363762</v>
      </c>
      <c r="ED66" s="20">
        <f t="shared" si="434"/>
        <v>1.328786186096953</v>
      </c>
      <c r="EE66" s="20">
        <f t="shared" si="434"/>
        <v>1.3060824033928498</v>
      </c>
      <c r="EF66" s="19">
        <f t="shared" si="434"/>
        <v>1.2445586008180243</v>
      </c>
      <c r="EG66" s="19">
        <f t="shared" si="434"/>
        <v>1.148584431539823</v>
      </c>
      <c r="EH66" s="19">
        <f t="shared" si="434"/>
        <v>1.0868037046817491</v>
      </c>
      <c r="EI66" s="19">
        <f t="shared" si="434"/>
        <v>1.0442572833371688</v>
      </c>
      <c r="EJ66" s="19">
        <f t="shared" si="434"/>
        <v>1.0302312008172443</v>
      </c>
      <c r="EK66" s="19">
        <f t="shared" si="434"/>
        <v>1.0357716610145173</v>
      </c>
      <c r="EL66" s="19">
        <f t="shared" si="434"/>
        <v>1.062590420874443</v>
      </c>
      <c r="EM66" s="19">
        <f t="shared" si="434"/>
        <v>1.1070118127858075</v>
      </c>
      <c r="EN66" s="19">
        <f t="shared" si="434"/>
        <v>1.1569307530516548</v>
      </c>
      <c r="EO66" s="19">
        <f t="shared" si="434"/>
        <v>1.1993362924378914</v>
      </c>
      <c r="EP66" s="19">
        <f t="shared" si="434"/>
        <v>1.2229257300802043</v>
      </c>
      <c r="EQ66" s="19">
        <f t="shared" si="434"/>
        <v>1.224918176254941</v>
      </c>
      <c r="ER66" s="19">
        <f t="shared" si="434"/>
        <v>1.2113714514420781</v>
      </c>
      <c r="ES66" s="19">
        <f t="shared" si="434"/>
        <v>1.1909136477845639</v>
      </c>
      <c r="ET66" s="19">
        <f t="shared" si="434"/>
        <v>1.1723705581965893</v>
      </c>
      <c r="EU66" s="19">
        <f t="shared" si="434"/>
        <v>1.1594412488634021</v>
      </c>
      <c r="EV66" s="19">
        <f t="shared" si="434"/>
        <v>1.1506419117022437</v>
      </c>
      <c r="EW66" s="19">
        <f t="shared" si="434"/>
        <v>1.1466628022408276</v>
      </c>
      <c r="EX66" s="19">
        <f t="shared" si="434"/>
        <v>1.1440016958569998</v>
      </c>
      <c r="EY66" s="19">
        <f t="shared" si="434"/>
        <v>1.1408098338375749</v>
      </c>
      <c r="EZ66" s="19">
        <f t="shared" si="434"/>
        <v>1.1382346980997271</v>
      </c>
      <c r="FA66" s="19">
        <f t="shared" si="434"/>
        <v>1.1338027049825117</v>
      </c>
      <c r="FB66" s="19">
        <f t="shared" si="434"/>
        <v>1.1287784951219848</v>
      </c>
      <c r="FC66" s="19">
        <f t="shared" si="434"/>
        <v>1.1236718258899714</v>
      </c>
      <c r="FD66" s="19">
        <f t="shared" si="434"/>
        <v>1.1169003871992489</v>
      </c>
      <c r="FE66" s="19">
        <f t="shared" si="434"/>
        <v>1.1105750364086564</v>
      </c>
      <c r="FF66" s="19">
        <f t="shared" si="434"/>
        <v>1.1040728144815048</v>
      </c>
    </row>
    <row r="67" spans="2:162" x14ac:dyDescent="0.2">
      <c r="DS67" s="17"/>
      <c r="DT67" s="17"/>
      <c r="DU67" s="17"/>
      <c r="DV67" s="17"/>
      <c r="DW67" s="17"/>
      <c r="DX67" s="17"/>
      <c r="DY67" s="17"/>
      <c r="DZ67" s="17"/>
      <c r="EA67" s="17"/>
      <c r="EB67" s="17"/>
      <c r="EC67" s="17"/>
      <c r="ED67" s="17"/>
      <c r="EE67" s="17"/>
      <c r="EF67" s="17"/>
      <c r="EG67" s="17"/>
      <c r="EH67" s="17"/>
      <c r="EI67" s="17"/>
      <c r="EJ67" s="17"/>
      <c r="EK67" s="17"/>
      <c r="EL67" s="17"/>
      <c r="EM67" s="17"/>
    </row>
    <row r="68" spans="2:162" x14ac:dyDescent="0.2">
      <c r="B68" s="1" t="s">
        <v>221</v>
      </c>
      <c r="DS68" s="17"/>
      <c r="DT68" s="17"/>
      <c r="DU68" s="17"/>
      <c r="DV68" s="17"/>
      <c r="DW68" s="17"/>
      <c r="DX68" s="17"/>
      <c r="DY68" s="17"/>
      <c r="DZ68" s="17"/>
      <c r="EA68" s="17"/>
      <c r="EB68" s="17"/>
      <c r="EC68" s="17"/>
      <c r="ED68" s="17"/>
      <c r="EE68" s="17"/>
      <c r="EF68" s="17"/>
      <c r="EG68" s="17"/>
      <c r="EH68" s="17"/>
      <c r="EI68" s="17"/>
      <c r="EJ68" s="17"/>
      <c r="EK68" s="17"/>
      <c r="EL68" s="17"/>
      <c r="EM68" s="17"/>
    </row>
    <row r="69" spans="2:162" x14ac:dyDescent="0.2">
      <c r="B69" s="1"/>
      <c r="C69" s="16" t="str">
        <f t="shared" ref="C69:Z69" si="435">C4</f>
        <v>1990Q1</v>
      </c>
      <c r="D69" s="16" t="str">
        <f t="shared" si="435"/>
        <v>1990Q2</v>
      </c>
      <c r="E69" s="16" t="str">
        <f t="shared" si="435"/>
        <v>1990Q3</v>
      </c>
      <c r="F69" s="16" t="str">
        <f t="shared" si="435"/>
        <v>1990Q4</v>
      </c>
      <c r="G69" s="16" t="str">
        <f t="shared" si="435"/>
        <v>1991Q1</v>
      </c>
      <c r="H69" s="16" t="str">
        <f t="shared" si="435"/>
        <v>1991Q2</v>
      </c>
      <c r="I69" s="16" t="str">
        <f t="shared" si="435"/>
        <v>1991Q3</v>
      </c>
      <c r="J69" s="16" t="str">
        <f t="shared" si="435"/>
        <v>1991Q4</v>
      </c>
      <c r="K69" s="16" t="str">
        <f t="shared" si="435"/>
        <v>1992Q1</v>
      </c>
      <c r="L69" s="16" t="str">
        <f t="shared" si="435"/>
        <v>1992Q2</v>
      </c>
      <c r="M69" s="16" t="str">
        <f t="shared" si="435"/>
        <v>1992Q3</v>
      </c>
      <c r="N69" s="16" t="str">
        <f t="shared" si="435"/>
        <v>1992Q4</v>
      </c>
      <c r="O69" s="16" t="str">
        <f t="shared" si="435"/>
        <v>1993Q1</v>
      </c>
      <c r="P69" s="16" t="str">
        <f t="shared" si="435"/>
        <v>1993Q2</v>
      </c>
      <c r="Q69" s="16" t="str">
        <f t="shared" si="435"/>
        <v>1993Q3</v>
      </c>
      <c r="R69" s="16" t="str">
        <f t="shared" si="435"/>
        <v>1993Q4</v>
      </c>
      <c r="S69" s="16" t="str">
        <f t="shared" si="435"/>
        <v>1994Q1</v>
      </c>
      <c r="T69" s="16" t="str">
        <f t="shared" si="435"/>
        <v>1994Q2</v>
      </c>
      <c r="U69" s="16" t="str">
        <f t="shared" si="435"/>
        <v>1994Q3</v>
      </c>
      <c r="V69" s="16" t="str">
        <f t="shared" si="435"/>
        <v>1994Q4</v>
      </c>
      <c r="W69" s="16" t="str">
        <f t="shared" si="435"/>
        <v>1995Q1</v>
      </c>
      <c r="X69" s="16" t="str">
        <f t="shared" si="435"/>
        <v>1995Q2</v>
      </c>
      <c r="Y69" s="16" t="str">
        <f t="shared" si="435"/>
        <v>1995Q3</v>
      </c>
      <c r="Z69" s="16" t="str">
        <f t="shared" si="435"/>
        <v>1995Q4</v>
      </c>
      <c r="AA69" s="16" t="str">
        <f t="shared" ref="AA69:BF69" si="436">AA4</f>
        <v>1996Q1</v>
      </c>
      <c r="AB69" s="16" t="str">
        <f t="shared" si="436"/>
        <v>1996Q2</v>
      </c>
      <c r="AC69" s="16" t="str">
        <f t="shared" si="436"/>
        <v>1996Q3</v>
      </c>
      <c r="AD69" s="16" t="str">
        <f t="shared" si="436"/>
        <v>1996Q4</v>
      </c>
      <c r="AE69" s="16" t="str">
        <f t="shared" si="436"/>
        <v>1997Q1</v>
      </c>
      <c r="AF69" s="16" t="str">
        <f t="shared" si="436"/>
        <v>1997Q2</v>
      </c>
      <c r="AG69" s="16" t="str">
        <f t="shared" si="436"/>
        <v>1997Q3</v>
      </c>
      <c r="AH69" s="16" t="str">
        <f t="shared" si="436"/>
        <v>1997Q4</v>
      </c>
      <c r="AI69" s="16" t="str">
        <f t="shared" si="436"/>
        <v>1998Q1</v>
      </c>
      <c r="AJ69" s="16" t="str">
        <f t="shared" si="436"/>
        <v>1998Q2</v>
      </c>
      <c r="AK69" s="16" t="str">
        <f t="shared" si="436"/>
        <v>1998Q3</v>
      </c>
      <c r="AL69" s="16" t="str">
        <f t="shared" si="436"/>
        <v>1998Q4</v>
      </c>
      <c r="AM69" s="16" t="str">
        <f t="shared" si="436"/>
        <v>1999Q1</v>
      </c>
      <c r="AN69" s="16" t="str">
        <f t="shared" si="436"/>
        <v>1999Q2</v>
      </c>
      <c r="AO69" s="16" t="str">
        <f t="shared" si="436"/>
        <v>1999Q3</v>
      </c>
      <c r="AP69" s="16" t="str">
        <f t="shared" si="436"/>
        <v>1999Q4</v>
      </c>
      <c r="AQ69" s="16" t="str">
        <f t="shared" si="436"/>
        <v>2000Q1</v>
      </c>
      <c r="AR69" s="16" t="str">
        <f t="shared" si="436"/>
        <v>2000Q2</v>
      </c>
      <c r="AS69" s="16" t="str">
        <f t="shared" si="436"/>
        <v>2000Q3</v>
      </c>
      <c r="AT69" s="16" t="str">
        <f t="shared" si="436"/>
        <v>2000Q4</v>
      </c>
      <c r="AU69" s="16" t="str">
        <f t="shared" si="436"/>
        <v>2001Q1</v>
      </c>
      <c r="AV69" s="16" t="str">
        <f t="shared" si="436"/>
        <v>2001Q2</v>
      </c>
      <c r="AW69" s="16" t="str">
        <f t="shared" si="436"/>
        <v>2001Q3</v>
      </c>
      <c r="AX69" s="16" t="str">
        <f t="shared" si="436"/>
        <v>2001Q4</v>
      </c>
      <c r="AY69" s="16" t="str">
        <f t="shared" si="436"/>
        <v>2002Q1</v>
      </c>
      <c r="AZ69" s="16" t="str">
        <f t="shared" si="436"/>
        <v>2002Q2</v>
      </c>
      <c r="BA69" s="16" t="str">
        <f t="shared" si="436"/>
        <v>2002Q3</v>
      </c>
      <c r="BB69" s="16" t="str">
        <f t="shared" si="436"/>
        <v>2002Q4</v>
      </c>
      <c r="BC69" s="16" t="str">
        <f t="shared" si="436"/>
        <v>2003Q1</v>
      </c>
      <c r="BD69" s="16" t="str">
        <f t="shared" si="436"/>
        <v>2003Q2</v>
      </c>
      <c r="BE69" s="16" t="str">
        <f t="shared" si="436"/>
        <v>2003Q3</v>
      </c>
      <c r="BF69" s="16" t="str">
        <f t="shared" si="436"/>
        <v>2003Q4</v>
      </c>
      <c r="BG69" s="16" t="str">
        <f t="shared" ref="BG69:CL69" si="437">BG4</f>
        <v>2004Q1</v>
      </c>
      <c r="BH69" s="16" t="str">
        <f t="shared" si="437"/>
        <v>2004Q2</v>
      </c>
      <c r="BI69" s="16" t="str">
        <f t="shared" si="437"/>
        <v>2004Q3</v>
      </c>
      <c r="BJ69" s="16" t="str">
        <f t="shared" si="437"/>
        <v>2004Q4</v>
      </c>
      <c r="BK69" s="16" t="str">
        <f t="shared" si="437"/>
        <v>2005Q1</v>
      </c>
      <c r="BL69" s="16" t="str">
        <f t="shared" si="437"/>
        <v>2005Q2</v>
      </c>
      <c r="BM69" s="16" t="str">
        <f t="shared" si="437"/>
        <v>2005Q3</v>
      </c>
      <c r="BN69" s="16" t="str">
        <f t="shared" si="437"/>
        <v>2005Q4</v>
      </c>
      <c r="BO69" s="16" t="str">
        <f t="shared" si="437"/>
        <v>2006Q1</v>
      </c>
      <c r="BP69" s="16" t="str">
        <f t="shared" si="437"/>
        <v>2006Q2</v>
      </c>
      <c r="BQ69" s="16" t="str">
        <f t="shared" si="437"/>
        <v>2006Q3</v>
      </c>
      <c r="BR69" s="16" t="str">
        <f t="shared" si="437"/>
        <v>2006Q4</v>
      </c>
      <c r="BS69" s="16" t="str">
        <f t="shared" si="437"/>
        <v>2007Q1</v>
      </c>
      <c r="BT69" s="16" t="str">
        <f t="shared" si="437"/>
        <v>2007Q2</v>
      </c>
      <c r="BU69" s="16" t="str">
        <f t="shared" si="437"/>
        <v>2007Q3</v>
      </c>
      <c r="BV69" s="16" t="str">
        <f t="shared" si="437"/>
        <v>2007Q4</v>
      </c>
      <c r="BW69" s="16" t="str">
        <f t="shared" si="437"/>
        <v>2008Q1</v>
      </c>
      <c r="BX69" s="16" t="str">
        <f t="shared" si="437"/>
        <v>2008Q2</v>
      </c>
      <c r="BY69" s="16" t="str">
        <f t="shared" si="437"/>
        <v>2008Q3</v>
      </c>
      <c r="BZ69" s="16" t="str">
        <f t="shared" si="437"/>
        <v>2008Q4</v>
      </c>
      <c r="CA69" s="16" t="str">
        <f t="shared" si="437"/>
        <v>2009Q1</v>
      </c>
      <c r="CB69" s="16" t="str">
        <f t="shared" si="437"/>
        <v>2009Q2</v>
      </c>
      <c r="CC69" s="16" t="str">
        <f t="shared" si="437"/>
        <v>2009Q3</v>
      </c>
      <c r="CD69" s="16" t="str">
        <f t="shared" si="437"/>
        <v>2009Q4</v>
      </c>
      <c r="CE69" s="16" t="str">
        <f t="shared" si="437"/>
        <v>2010Q1</v>
      </c>
      <c r="CF69" s="16" t="str">
        <f t="shared" si="437"/>
        <v>2010Q2</v>
      </c>
      <c r="CG69" s="16" t="str">
        <f t="shared" si="437"/>
        <v>2010Q3</v>
      </c>
      <c r="CH69" s="16" t="str">
        <f t="shared" si="437"/>
        <v>2010Q4</v>
      </c>
      <c r="CI69" s="16" t="str">
        <f t="shared" si="437"/>
        <v>2011Q1</v>
      </c>
      <c r="CJ69" s="16" t="str">
        <f t="shared" si="437"/>
        <v>2011Q2</v>
      </c>
      <c r="CK69" s="16" t="str">
        <f t="shared" si="437"/>
        <v>2011Q3</v>
      </c>
      <c r="CL69" s="16" t="str">
        <f t="shared" si="437"/>
        <v>2011Q4</v>
      </c>
      <c r="CM69" s="16" t="str">
        <f t="shared" ref="CM69:DR69" si="438">CM4</f>
        <v>2012Q1</v>
      </c>
      <c r="CN69" s="16" t="str">
        <f t="shared" si="438"/>
        <v>2012Q2</v>
      </c>
      <c r="CO69" s="16" t="str">
        <f t="shared" si="438"/>
        <v>2012Q3</v>
      </c>
      <c r="CP69" s="16" t="str">
        <f t="shared" si="438"/>
        <v>2012Q4</v>
      </c>
      <c r="CQ69" s="16" t="str">
        <f t="shared" si="438"/>
        <v>2013Q1</v>
      </c>
      <c r="CR69" s="16" t="str">
        <f t="shared" si="438"/>
        <v>2013Q2</v>
      </c>
      <c r="CS69" s="16" t="str">
        <f t="shared" si="438"/>
        <v>2013Q3</v>
      </c>
      <c r="CT69" s="16" t="str">
        <f t="shared" si="438"/>
        <v>2013Q4</v>
      </c>
      <c r="CU69" s="16" t="str">
        <f t="shared" si="438"/>
        <v>2014Q1</v>
      </c>
      <c r="CV69" s="16" t="str">
        <f t="shared" si="438"/>
        <v>2014Q2</v>
      </c>
      <c r="CW69" s="16" t="str">
        <f t="shared" si="438"/>
        <v>2014Q3</v>
      </c>
      <c r="CX69" s="16" t="str">
        <f t="shared" si="438"/>
        <v>2014Q4</v>
      </c>
      <c r="CY69" s="16" t="str">
        <f t="shared" si="438"/>
        <v>2015Q1</v>
      </c>
      <c r="CZ69" s="16" t="str">
        <f t="shared" si="438"/>
        <v>2015Q2</v>
      </c>
      <c r="DA69" s="16" t="str">
        <f t="shared" si="438"/>
        <v>2015Q3</v>
      </c>
      <c r="DB69" s="16" t="str">
        <f t="shared" si="438"/>
        <v>2015Q4</v>
      </c>
      <c r="DC69" s="16" t="str">
        <f t="shared" si="438"/>
        <v>2016Q1</v>
      </c>
      <c r="DD69" s="16" t="str">
        <f t="shared" si="438"/>
        <v>2016Q2</v>
      </c>
      <c r="DE69" s="16" t="str">
        <f t="shared" si="438"/>
        <v>2016Q3</v>
      </c>
      <c r="DF69" s="16" t="str">
        <f t="shared" si="438"/>
        <v>2016Q4</v>
      </c>
      <c r="DG69" s="16" t="str">
        <f t="shared" si="438"/>
        <v>2017Q1</v>
      </c>
      <c r="DH69" s="16" t="str">
        <f t="shared" si="438"/>
        <v>2017Q2</v>
      </c>
      <c r="DI69" s="16" t="str">
        <f t="shared" si="438"/>
        <v>2017Q3</v>
      </c>
      <c r="DJ69" s="16" t="str">
        <f t="shared" si="438"/>
        <v>2017Q4</v>
      </c>
      <c r="DK69" s="16" t="str">
        <f t="shared" si="438"/>
        <v>2018Q1</v>
      </c>
      <c r="DL69" s="16" t="str">
        <f t="shared" si="438"/>
        <v>2018Q2</v>
      </c>
      <c r="DM69" s="16" t="str">
        <f t="shared" si="438"/>
        <v>2018Q3</v>
      </c>
      <c r="DN69" s="16" t="str">
        <f t="shared" si="438"/>
        <v>2018Q4</v>
      </c>
      <c r="DO69" s="16" t="str">
        <f t="shared" si="438"/>
        <v>2019Q1</v>
      </c>
      <c r="DP69" s="16" t="str">
        <f t="shared" si="438"/>
        <v>2019Q2</v>
      </c>
      <c r="DQ69" s="16" t="str">
        <f t="shared" si="438"/>
        <v>2019Q3</v>
      </c>
      <c r="DR69" s="16" t="str">
        <f t="shared" si="438"/>
        <v>2019Q4</v>
      </c>
      <c r="DS69" s="16" t="str">
        <f t="shared" ref="DS69:EX69" si="439">DS4</f>
        <v>2020Q1</v>
      </c>
      <c r="DT69" s="16" t="str">
        <f t="shared" si="439"/>
        <v>2020Q2</v>
      </c>
      <c r="DU69" s="16" t="str">
        <f t="shared" si="439"/>
        <v>2020Q3</v>
      </c>
      <c r="DV69" s="16" t="str">
        <f t="shared" si="439"/>
        <v>2020Q4</v>
      </c>
      <c r="DW69" s="16" t="str">
        <f t="shared" si="439"/>
        <v>2021Q1</v>
      </c>
      <c r="DX69" s="16" t="str">
        <f t="shared" si="439"/>
        <v>2021Q2</v>
      </c>
      <c r="DY69" s="16" t="str">
        <f t="shared" si="439"/>
        <v>2021Q3</v>
      </c>
      <c r="DZ69" s="16" t="str">
        <f t="shared" si="439"/>
        <v>2021Q4</v>
      </c>
      <c r="EA69" s="16" t="str">
        <f t="shared" si="439"/>
        <v>2022Q1</v>
      </c>
      <c r="EB69" s="16" t="str">
        <f t="shared" si="439"/>
        <v>2022Q2</v>
      </c>
      <c r="EC69" s="16" t="str">
        <f t="shared" si="439"/>
        <v>2022Q3</v>
      </c>
      <c r="ED69" s="16" t="str">
        <f t="shared" si="439"/>
        <v>2022Q4</v>
      </c>
      <c r="EE69" s="16" t="str">
        <f t="shared" si="439"/>
        <v>2023Q1</v>
      </c>
      <c r="EF69" s="16" t="str">
        <f t="shared" si="439"/>
        <v>2023Q2</v>
      </c>
      <c r="EG69" s="16" t="str">
        <f t="shared" si="439"/>
        <v>2023Q3</v>
      </c>
      <c r="EH69" s="16" t="str">
        <f t="shared" si="439"/>
        <v>2023Q4</v>
      </c>
      <c r="EI69" s="16" t="str">
        <f t="shared" si="439"/>
        <v>2024Q1</v>
      </c>
      <c r="EJ69" s="16" t="str">
        <f t="shared" si="439"/>
        <v>2024Q2</v>
      </c>
      <c r="EK69" s="16" t="str">
        <f t="shared" si="439"/>
        <v>2024Q3</v>
      </c>
      <c r="EL69" s="16" t="str">
        <f t="shared" si="439"/>
        <v>2024Q4</v>
      </c>
      <c r="EM69" s="16" t="str">
        <f t="shared" si="439"/>
        <v>2025Q1</v>
      </c>
      <c r="EN69" s="16" t="str">
        <f t="shared" si="439"/>
        <v>2025Q2</v>
      </c>
      <c r="EO69" s="16" t="str">
        <f t="shared" si="439"/>
        <v>2025Q3</v>
      </c>
      <c r="EP69" s="16" t="str">
        <f t="shared" si="439"/>
        <v>2025Q4</v>
      </c>
      <c r="EQ69" s="16" t="str">
        <f t="shared" si="439"/>
        <v>2026Q1</v>
      </c>
      <c r="ER69" s="16" t="str">
        <f t="shared" si="439"/>
        <v>2026Q2</v>
      </c>
      <c r="ES69" s="16" t="str">
        <f t="shared" si="439"/>
        <v>2026Q3</v>
      </c>
      <c r="ET69" s="16" t="str">
        <f t="shared" si="439"/>
        <v>2026Q4</v>
      </c>
      <c r="EU69" s="16" t="str">
        <f t="shared" si="439"/>
        <v>2027Q1</v>
      </c>
      <c r="EV69" s="16" t="str">
        <f t="shared" si="439"/>
        <v>2027Q2</v>
      </c>
      <c r="EW69" s="16" t="str">
        <f t="shared" si="439"/>
        <v>2027Q3</v>
      </c>
      <c r="EX69" s="16" t="str">
        <f t="shared" si="439"/>
        <v>2027Q4</v>
      </c>
      <c r="EY69" s="16" t="str">
        <f t="shared" ref="EY69:FF69" si="440">EY4</f>
        <v>2028Q1</v>
      </c>
      <c r="EZ69" s="16" t="str">
        <f t="shared" si="440"/>
        <v>2028Q2</v>
      </c>
      <c r="FA69" s="16" t="str">
        <f t="shared" si="440"/>
        <v>2028Q3</v>
      </c>
      <c r="FB69" s="16" t="str">
        <f t="shared" si="440"/>
        <v>2028Q4</v>
      </c>
      <c r="FC69" s="16" t="str">
        <f t="shared" si="440"/>
        <v>2029Q1</v>
      </c>
      <c r="FD69" s="16" t="str">
        <f t="shared" si="440"/>
        <v>2029Q2</v>
      </c>
      <c r="FE69" s="16" t="str">
        <f t="shared" si="440"/>
        <v>2029Q3</v>
      </c>
      <c r="FF69" s="16" t="str">
        <f t="shared" si="440"/>
        <v>2029Q4</v>
      </c>
    </row>
    <row r="70" spans="2:162" x14ac:dyDescent="0.2">
      <c r="B70" t="str">
        <f t="shared" ref="B70:B83" si="441">B39</f>
        <v>Employment (thous.)</v>
      </c>
      <c r="C70" s="12"/>
      <c r="D70" s="12">
        <f t="shared" ref="D70:AA70" si="442">C7/C$7*D39</f>
        <v>3.5293093316229873</v>
      </c>
      <c r="E70" s="12">
        <f t="shared" si="442"/>
        <v>3.6343320086453579</v>
      </c>
      <c r="F70" s="12">
        <f t="shared" si="442"/>
        <v>-2.0942612382143566</v>
      </c>
      <c r="G70" s="12">
        <f t="shared" si="442"/>
        <v>-0.97950644847834001</v>
      </c>
      <c r="H70" s="12">
        <f t="shared" si="442"/>
        <v>1.2073148177254911</v>
      </c>
      <c r="I70" s="12">
        <f t="shared" si="442"/>
        <v>1.627526606709262</v>
      </c>
      <c r="J70" s="12">
        <f t="shared" si="442"/>
        <v>0.3585189558519053</v>
      </c>
      <c r="K70" s="12">
        <f t="shared" si="442"/>
        <v>3.3929586496140862</v>
      </c>
      <c r="L70" s="12">
        <f t="shared" si="442"/>
        <v>0.53318207108823401</v>
      </c>
      <c r="M70" s="12">
        <f t="shared" si="442"/>
        <v>-0.96484072053241166</v>
      </c>
      <c r="N70" s="12">
        <f t="shared" si="442"/>
        <v>1.5238727940581454</v>
      </c>
      <c r="O70" s="12">
        <f t="shared" si="442"/>
        <v>1.0537285678904329</v>
      </c>
      <c r="P70" s="12">
        <f t="shared" si="442"/>
        <v>1.312019821684407</v>
      </c>
      <c r="Q70" s="12">
        <f t="shared" si="442"/>
        <v>5.3933009517422192</v>
      </c>
      <c r="R70" s="12">
        <f t="shared" si="442"/>
        <v>-5.0394166677381724</v>
      </c>
      <c r="S70" s="12">
        <f t="shared" si="442"/>
        <v>2.2219404686280031</v>
      </c>
      <c r="T70" s="12">
        <f t="shared" si="442"/>
        <v>1.701066118971406</v>
      </c>
      <c r="U70" s="12">
        <f t="shared" si="442"/>
        <v>1.1776067177592164</v>
      </c>
      <c r="V70" s="12">
        <f t="shared" si="442"/>
        <v>4.3040063677440399</v>
      </c>
      <c r="W70" s="12">
        <f t="shared" si="442"/>
        <v>3.4922106710506107</v>
      </c>
      <c r="X70" s="12">
        <f t="shared" si="442"/>
        <v>-1.1354765441684567E-2</v>
      </c>
      <c r="Y70" s="12">
        <f t="shared" si="442"/>
        <v>0.74015768646358282</v>
      </c>
      <c r="Z70" s="12">
        <f t="shared" si="442"/>
        <v>-2.2811575022331887</v>
      </c>
      <c r="AA70" s="12">
        <f t="shared" si="442"/>
        <v>10.366864523784724</v>
      </c>
      <c r="AB70" s="12">
        <f t="shared" ref="AB70:BG70" si="443">AA7/AA$7*AB39</f>
        <v>3.0029549863221927</v>
      </c>
      <c r="AC70" s="12">
        <f t="shared" si="443"/>
        <v>4.5926366448671097</v>
      </c>
      <c r="AD70" s="12">
        <f t="shared" si="443"/>
        <v>7.2528233982177115</v>
      </c>
      <c r="AE70" s="12">
        <f t="shared" si="443"/>
        <v>4.8155957954463924</v>
      </c>
      <c r="AF70" s="12">
        <f t="shared" si="443"/>
        <v>7.9673695869315386</v>
      </c>
      <c r="AG70" s="12">
        <f t="shared" si="443"/>
        <v>4.4083691783550316</v>
      </c>
      <c r="AH70" s="12">
        <f t="shared" si="443"/>
        <v>6.5877958510787815</v>
      </c>
      <c r="AI70" s="12">
        <f t="shared" si="443"/>
        <v>3.4774472584223171</v>
      </c>
      <c r="AJ70" s="12">
        <f t="shared" si="443"/>
        <v>5.4391403908211178</v>
      </c>
      <c r="AK70" s="12">
        <f t="shared" si="443"/>
        <v>3.5642225721586707</v>
      </c>
      <c r="AL70" s="12">
        <f t="shared" si="443"/>
        <v>3.3715397439180395</v>
      </c>
      <c r="AM70" s="12">
        <f t="shared" si="443"/>
        <v>1.410118526643811</v>
      </c>
      <c r="AN70" s="12">
        <f t="shared" si="443"/>
        <v>1.4149745455832141</v>
      </c>
      <c r="AO70" s="12">
        <f t="shared" si="443"/>
        <v>3.3197085218502842</v>
      </c>
      <c r="AP70" s="12">
        <f t="shared" si="443"/>
        <v>2.8997334113755491</v>
      </c>
      <c r="AQ70" s="12">
        <f t="shared" si="443"/>
        <v>1.8029660315653562</v>
      </c>
      <c r="AR70" s="12">
        <f t="shared" si="443"/>
        <v>2.2087784695102641</v>
      </c>
      <c r="AS70" s="12">
        <f t="shared" si="443"/>
        <v>1.8710832548833434</v>
      </c>
      <c r="AT70" s="12">
        <f t="shared" si="443"/>
        <v>2.1005599474954284</v>
      </c>
      <c r="AU70" s="12">
        <f t="shared" si="443"/>
        <v>-2.1125037365381405</v>
      </c>
      <c r="AV70" s="12">
        <f t="shared" si="443"/>
        <v>-2.7321169743472873</v>
      </c>
      <c r="AW70" s="12">
        <f t="shared" si="443"/>
        <v>-4.059056888034684</v>
      </c>
      <c r="AX70" s="12">
        <f t="shared" si="443"/>
        <v>-6.3943081948530818</v>
      </c>
      <c r="AY70" s="12">
        <f t="shared" si="443"/>
        <v>-4.6186344102187586</v>
      </c>
      <c r="AZ70" s="12">
        <f t="shared" si="443"/>
        <v>-2.3765558230941286</v>
      </c>
      <c r="BA70" s="12">
        <f t="shared" si="443"/>
        <v>1.2416504584171095</v>
      </c>
      <c r="BB70" s="12">
        <f t="shared" si="443"/>
        <v>-1.5093329245776554</v>
      </c>
      <c r="BC70" s="12">
        <f t="shared" si="443"/>
        <v>-0.91700675399607467</v>
      </c>
      <c r="BD70" s="12">
        <f t="shared" si="443"/>
        <v>-1.4400672442567042</v>
      </c>
      <c r="BE70" s="12">
        <f t="shared" si="443"/>
        <v>-0.16909740459448708</v>
      </c>
      <c r="BF70" s="12">
        <f t="shared" si="443"/>
        <v>0.86911490925087875</v>
      </c>
      <c r="BG70" s="12">
        <f t="shared" si="443"/>
        <v>8.945321162019404E-2</v>
      </c>
      <c r="BH70" s="12">
        <f t="shared" ref="BH70:CM70" si="444">BG7/BG$7*BH39</f>
        <v>1.8101577231977251</v>
      </c>
      <c r="BI70" s="12">
        <f t="shared" si="444"/>
        <v>1.1620711181216548</v>
      </c>
      <c r="BJ70" s="12">
        <f t="shared" si="444"/>
        <v>2.8098534786067386</v>
      </c>
      <c r="BK70" s="12">
        <f t="shared" si="444"/>
        <v>1.9034170111512205</v>
      </c>
      <c r="BL70" s="12">
        <f t="shared" si="444"/>
        <v>3.6252656677922435</v>
      </c>
      <c r="BM70" s="12">
        <f t="shared" si="444"/>
        <v>2.5649414492516343</v>
      </c>
      <c r="BN70" s="12">
        <f t="shared" si="444"/>
        <v>4.598473550634874</v>
      </c>
      <c r="BO70" s="12">
        <f t="shared" si="444"/>
        <v>3.159610902685106</v>
      </c>
      <c r="BP70" s="12">
        <f t="shared" si="444"/>
        <v>3.0288624011467258</v>
      </c>
      <c r="BQ70" s="12">
        <f t="shared" si="444"/>
        <v>2.5957046817831841</v>
      </c>
      <c r="BR70" s="12">
        <f t="shared" si="444"/>
        <v>2.3708366911544321</v>
      </c>
      <c r="BS70" s="12">
        <f t="shared" si="444"/>
        <v>4.4495084776529303</v>
      </c>
      <c r="BT70" s="12">
        <f t="shared" si="444"/>
        <v>2.8992328879271501</v>
      </c>
      <c r="BU70" s="12">
        <f t="shared" si="444"/>
        <v>2.6839535833436567</v>
      </c>
      <c r="BV70" s="12">
        <f t="shared" si="444"/>
        <v>2.4732288521522205</v>
      </c>
      <c r="BW70" s="12">
        <f t="shared" si="444"/>
        <v>2.6040187027764006</v>
      </c>
      <c r="BX70" s="12">
        <f t="shared" si="444"/>
        <v>-0.13339408320126589</v>
      </c>
      <c r="BY70" s="12">
        <f t="shared" si="444"/>
        <v>0.7944882140263676</v>
      </c>
      <c r="BZ70" s="12">
        <f t="shared" si="444"/>
        <v>-6.9864033518829523</v>
      </c>
      <c r="CA70" s="12">
        <f t="shared" si="444"/>
        <v>-6.0879138404479889</v>
      </c>
      <c r="CB70" s="12">
        <f t="shared" si="444"/>
        <v>-8.3611955667318725</v>
      </c>
      <c r="CC70" s="12">
        <f t="shared" si="444"/>
        <v>-4.4502040017075029</v>
      </c>
      <c r="CD70" s="12">
        <f t="shared" si="444"/>
        <v>-2.6797098553771881</v>
      </c>
      <c r="CE70" s="12">
        <f t="shared" si="444"/>
        <v>-1.6347523277482456</v>
      </c>
      <c r="CF70" s="12">
        <f t="shared" si="444"/>
        <v>1.8272976736680491</v>
      </c>
      <c r="CG70" s="12">
        <f t="shared" si="444"/>
        <v>0.69004919566493239</v>
      </c>
      <c r="CH70" s="12">
        <f t="shared" si="444"/>
        <v>2.3974382951674533</v>
      </c>
      <c r="CI70" s="12">
        <f t="shared" si="444"/>
        <v>1.1719601990306971</v>
      </c>
      <c r="CJ70" s="12">
        <f t="shared" si="444"/>
        <v>2.7907524642917014</v>
      </c>
      <c r="CK70" s="12">
        <f t="shared" si="444"/>
        <v>2.0636908203387039</v>
      </c>
      <c r="CL70" s="12">
        <f t="shared" si="444"/>
        <v>2.2525301316010493</v>
      </c>
      <c r="CM70" s="12">
        <f t="shared" si="444"/>
        <v>2.4385121254342002</v>
      </c>
      <c r="CN70" s="12">
        <f t="shared" ref="CN70:DS70" si="445">CM7/CM$7*CN39</f>
        <v>3.7374357672964154</v>
      </c>
      <c r="CO70" s="12">
        <f t="shared" si="445"/>
        <v>1.806322735819732</v>
      </c>
      <c r="CP70" s="12">
        <f t="shared" si="445"/>
        <v>3.7141764508259012</v>
      </c>
      <c r="CQ70" s="12">
        <f t="shared" si="445"/>
        <v>2.8013408675617857</v>
      </c>
      <c r="CR70" s="12">
        <f t="shared" si="445"/>
        <v>2.5988843181540267</v>
      </c>
      <c r="CS70" s="12">
        <f t="shared" si="445"/>
        <v>2.5911920592201376</v>
      </c>
      <c r="CT70" s="12">
        <f t="shared" si="445"/>
        <v>3.3891514463961769</v>
      </c>
      <c r="CU70" s="12">
        <f t="shared" si="445"/>
        <v>2.6872416036747726</v>
      </c>
      <c r="CV70" s="12">
        <f t="shared" si="445"/>
        <v>1.2443983236189338</v>
      </c>
      <c r="CW70" s="12">
        <f t="shared" si="445"/>
        <v>4.671064563534344</v>
      </c>
      <c r="CX70" s="12">
        <f t="shared" si="445"/>
        <v>2.4640393250606296</v>
      </c>
      <c r="CY70" s="12">
        <f t="shared" si="445"/>
        <v>3.0506765612932529</v>
      </c>
      <c r="CZ70" s="12">
        <f t="shared" si="445"/>
        <v>3.340167225626578</v>
      </c>
      <c r="DA70" s="12">
        <f t="shared" si="445"/>
        <v>4.0384763637374199</v>
      </c>
      <c r="DB70" s="12">
        <f t="shared" si="445"/>
        <v>2.5985506019127413</v>
      </c>
      <c r="DC70" s="12">
        <f t="shared" si="445"/>
        <v>3.4024547772316671</v>
      </c>
      <c r="DD70" s="12">
        <f t="shared" si="445"/>
        <v>3.9893100395264725</v>
      </c>
      <c r="DE70" s="12">
        <f t="shared" si="445"/>
        <v>2.7089283358935345</v>
      </c>
      <c r="DF70" s="12">
        <f t="shared" si="445"/>
        <v>1.7878468488975008</v>
      </c>
      <c r="DG70" s="12">
        <f t="shared" si="445"/>
        <v>2.4329788536988195</v>
      </c>
      <c r="DH70" s="12">
        <f t="shared" si="445"/>
        <v>3.4878932964611309</v>
      </c>
      <c r="DI70" s="12">
        <f t="shared" si="445"/>
        <v>1.5855475106194561</v>
      </c>
      <c r="DJ70" s="12">
        <f t="shared" si="445"/>
        <v>1.6910930295283899</v>
      </c>
      <c r="DK70" s="12">
        <f t="shared" si="445"/>
        <v>3.2039769608723789</v>
      </c>
      <c r="DL70" s="12">
        <f t="shared" si="445"/>
        <v>1.757509937295243</v>
      </c>
      <c r="DM70" s="12">
        <f t="shared" si="445"/>
        <v>1.9859047341412861</v>
      </c>
      <c r="DN70" s="12">
        <f t="shared" si="445"/>
        <v>2.4156795205303672</v>
      </c>
      <c r="DO70" s="12">
        <f t="shared" si="445"/>
        <v>1.6530171602815669</v>
      </c>
      <c r="DP70" s="12">
        <f t="shared" si="445"/>
        <v>3.4537678488730128</v>
      </c>
      <c r="DQ70" s="12">
        <f t="shared" si="445"/>
        <v>3.2532650415116882</v>
      </c>
      <c r="DR70" s="12">
        <f t="shared" si="445"/>
        <v>1.1025212565849429</v>
      </c>
      <c r="DS70" s="12">
        <f t="shared" si="445"/>
        <v>1.1297408176244472</v>
      </c>
      <c r="DT70" s="43">
        <f t="shared" ref="DT70:EY70" si="446">DS7/DS$7*DT39</f>
        <v>-37.886799483386504</v>
      </c>
      <c r="DU70" s="43">
        <f t="shared" si="446"/>
        <v>13.600007707119577</v>
      </c>
      <c r="DV70" s="43">
        <f t="shared" si="446"/>
        <v>3.0452479849193193</v>
      </c>
      <c r="DW70" s="12">
        <f t="shared" si="446"/>
        <v>-0.18614998243883241</v>
      </c>
      <c r="DX70" s="12">
        <f t="shared" si="446"/>
        <v>6.0391603863755305</v>
      </c>
      <c r="DY70" s="12">
        <f t="shared" si="446"/>
        <v>8.6430509765196497</v>
      </c>
      <c r="DZ70" s="12">
        <f t="shared" si="446"/>
        <v>7.3425101803594295</v>
      </c>
      <c r="EA70" s="12">
        <f t="shared" si="446"/>
        <v>1.7323314962612191</v>
      </c>
      <c r="EB70" s="12">
        <f t="shared" si="446"/>
        <v>3.9752141508160532</v>
      </c>
      <c r="EC70" s="12">
        <f t="shared" si="446"/>
        <v>5.2289820535889486</v>
      </c>
      <c r="ED70" s="12">
        <f t="shared" si="446"/>
        <v>-0.31382487537374715</v>
      </c>
      <c r="EE70" s="12">
        <f t="shared" si="446"/>
        <v>2.8219231965445957</v>
      </c>
      <c r="EF70" s="13">
        <f t="shared" si="446"/>
        <v>1.1777840643577342</v>
      </c>
      <c r="EG70" s="13">
        <f t="shared" si="446"/>
        <v>-3.8490367608589704</v>
      </c>
      <c r="EH70" s="13">
        <f t="shared" si="446"/>
        <v>-4.2162844429626816</v>
      </c>
      <c r="EI70" s="13">
        <f t="shared" si="446"/>
        <v>-3.9838231236618005</v>
      </c>
      <c r="EJ70" s="13">
        <f t="shared" si="446"/>
        <v>-2.5639465946245887</v>
      </c>
      <c r="EK70" s="13">
        <f t="shared" si="446"/>
        <v>-1.0417958034681485</v>
      </c>
      <c r="EL70" s="13">
        <f t="shared" si="446"/>
        <v>-0.56995965896885492</v>
      </c>
      <c r="EM70" s="13">
        <f t="shared" si="446"/>
        <v>-0.94363855114419914</v>
      </c>
      <c r="EN70" s="13">
        <f t="shared" si="446"/>
        <v>-0.40176475425066638</v>
      </c>
      <c r="EO70" s="13">
        <f t="shared" si="446"/>
        <v>0.35557704205253504</v>
      </c>
      <c r="EP70" s="13">
        <f t="shared" si="446"/>
        <v>0.41351455107487833</v>
      </c>
      <c r="EQ70" s="13">
        <f t="shared" si="446"/>
        <v>0.78542231556497644</v>
      </c>
      <c r="ER70" s="13">
        <f t="shared" si="446"/>
        <v>1.0245659598920653</v>
      </c>
      <c r="ES70" s="13">
        <f t="shared" si="446"/>
        <v>0.88790511979439657</v>
      </c>
      <c r="ET70" s="13">
        <f t="shared" si="446"/>
        <v>1.3176042819661893</v>
      </c>
      <c r="EU70" s="13">
        <f t="shared" si="446"/>
        <v>1.7176622686444931</v>
      </c>
      <c r="EV70" s="13">
        <f t="shared" si="446"/>
        <v>1.8510635211360205</v>
      </c>
      <c r="EW70" s="13">
        <f t="shared" si="446"/>
        <v>1.9032813478374822</v>
      </c>
      <c r="EX70" s="13">
        <f t="shared" si="446"/>
        <v>2.4601183563564666</v>
      </c>
      <c r="EY70" s="13">
        <f t="shared" si="446"/>
        <v>2.7069045266686409</v>
      </c>
      <c r="EZ70" s="13">
        <f t="shared" ref="EZ70:FF70" si="447">EY7/EY$7*EZ39</f>
        <v>2.7522005923401816</v>
      </c>
      <c r="FA70" s="13">
        <f t="shared" si="447"/>
        <v>2.7127519496879415</v>
      </c>
      <c r="FB70" s="13">
        <f t="shared" si="447"/>
        <v>2.5656787688359328</v>
      </c>
      <c r="FC70" s="13">
        <f t="shared" si="447"/>
        <v>2.4793518659754099</v>
      </c>
      <c r="FD70" s="13">
        <f t="shared" si="447"/>
        <v>2.3732629787390547</v>
      </c>
      <c r="FE70" s="13">
        <f t="shared" si="447"/>
        <v>2.3312459466681812</v>
      </c>
      <c r="FF70" s="13">
        <f t="shared" si="447"/>
        <v>2.1941002016834021</v>
      </c>
    </row>
    <row r="71" spans="2:162" x14ac:dyDescent="0.2">
      <c r="B71" t="str">
        <f t="shared" si="441"/>
        <v xml:space="preserve"> Goods producing</v>
      </c>
      <c r="C71" s="12"/>
      <c r="D71" s="12">
        <f t="shared" ref="D71:AA71" si="448">C8/C$7*D40</f>
        <v>0.21918943536792396</v>
      </c>
      <c r="E71" s="12">
        <f t="shared" si="448"/>
        <v>0.48479178845693555</v>
      </c>
      <c r="F71" s="12">
        <f t="shared" si="448"/>
        <v>-2.0449854736182327</v>
      </c>
      <c r="G71" s="12">
        <f t="shared" si="448"/>
        <v>-0.88694560827585422</v>
      </c>
      <c r="H71" s="12">
        <f t="shared" si="448"/>
        <v>-0.51272566790048946</v>
      </c>
      <c r="I71" s="12">
        <f t="shared" si="448"/>
        <v>0.78832716534697467</v>
      </c>
      <c r="J71" s="12">
        <f t="shared" si="448"/>
        <v>-0.55609375080299028</v>
      </c>
      <c r="K71" s="12">
        <f t="shared" si="448"/>
        <v>-1.1921718765605112E-2</v>
      </c>
      <c r="L71" s="12">
        <f t="shared" si="448"/>
        <v>3.5494324121934297E-2</v>
      </c>
      <c r="M71" s="12">
        <f t="shared" si="448"/>
        <v>-0.80448845450128725</v>
      </c>
      <c r="N71" s="12">
        <f t="shared" si="448"/>
        <v>-1.3437466632342359</v>
      </c>
      <c r="O71" s="12">
        <f t="shared" si="448"/>
        <v>-1.7082232250506992</v>
      </c>
      <c r="P71" s="12">
        <f t="shared" si="448"/>
        <v>-1.3566630056157107</v>
      </c>
      <c r="Q71" s="12">
        <f t="shared" si="448"/>
        <v>0.49647602426037879</v>
      </c>
      <c r="R71" s="12">
        <f t="shared" si="448"/>
        <v>-2.6919010399200065</v>
      </c>
      <c r="S71" s="12">
        <f t="shared" si="448"/>
        <v>-1.1825280423225841</v>
      </c>
      <c r="T71" s="12">
        <f t="shared" si="448"/>
        <v>-0.49688599244960835</v>
      </c>
      <c r="U71" s="12">
        <f t="shared" si="448"/>
        <v>-0.2312152381411243</v>
      </c>
      <c r="V71" s="12">
        <f t="shared" si="448"/>
        <v>0.15087044615322687</v>
      </c>
      <c r="W71" s="12">
        <f t="shared" si="448"/>
        <v>1.1094699298738477</v>
      </c>
      <c r="X71" s="12">
        <f t="shared" si="448"/>
        <v>-0.86079247838409956</v>
      </c>
      <c r="Y71" s="12">
        <f t="shared" si="448"/>
        <v>-1.4803600830796291</v>
      </c>
      <c r="Z71" s="12">
        <f t="shared" si="448"/>
        <v>-5.1482348020781146</v>
      </c>
      <c r="AA71" s="12">
        <f t="shared" si="448"/>
        <v>7.0013967672942208</v>
      </c>
      <c r="AB71" s="12">
        <f t="shared" ref="AB71:BG71" si="449">AA8/AA$7*AB40</f>
        <v>1.4737053731437599</v>
      </c>
      <c r="AC71" s="12">
        <f t="shared" si="449"/>
        <v>1.8249987287614751</v>
      </c>
      <c r="AD71" s="12">
        <f t="shared" si="449"/>
        <v>2.7604212307096345</v>
      </c>
      <c r="AE71" s="12">
        <f t="shared" si="449"/>
        <v>2.8499239172768087</v>
      </c>
      <c r="AF71" s="12">
        <f t="shared" si="449"/>
        <v>2.0987029918967131</v>
      </c>
      <c r="AG71" s="12">
        <f t="shared" si="449"/>
        <v>2.1911877056119442</v>
      </c>
      <c r="AH71" s="12">
        <f t="shared" si="449"/>
        <v>2.8811244609184938</v>
      </c>
      <c r="AI71" s="12">
        <f t="shared" si="449"/>
        <v>0.15229738230724835</v>
      </c>
      <c r="AJ71" s="12">
        <f t="shared" si="449"/>
        <v>1.251023666856504</v>
      </c>
      <c r="AK71" s="12">
        <f t="shared" si="449"/>
        <v>0.47951623857888059</v>
      </c>
      <c r="AL71" s="12">
        <f t="shared" si="449"/>
        <v>-0.10784317002203328</v>
      </c>
      <c r="AM71" s="12">
        <f t="shared" si="449"/>
        <v>-1.6730894833854915</v>
      </c>
      <c r="AN71" s="12">
        <f t="shared" si="449"/>
        <v>-0.7941845325966429</v>
      </c>
      <c r="AO71" s="12">
        <f t="shared" si="449"/>
        <v>-1.0158178079515994</v>
      </c>
      <c r="AP71" s="12">
        <f t="shared" si="449"/>
        <v>-0.52257659206789664</v>
      </c>
      <c r="AQ71" s="12">
        <f t="shared" si="449"/>
        <v>-1.6515531503975236</v>
      </c>
      <c r="AR71" s="12">
        <f t="shared" si="449"/>
        <v>0.68208962451688004</v>
      </c>
      <c r="AS71" s="12">
        <f t="shared" si="449"/>
        <v>-0.43028134339609875</v>
      </c>
      <c r="AT71" s="12">
        <f t="shared" si="449"/>
        <v>-1.8769883718658443E-2</v>
      </c>
      <c r="AU71" s="12">
        <f t="shared" si="449"/>
        <v>-0.72732102222417228</v>
      </c>
      <c r="AV71" s="12">
        <f t="shared" si="449"/>
        <v>-0.99418700400265891</v>
      </c>
      <c r="AW71" s="12">
        <f t="shared" si="449"/>
        <v>-0.772743462769518</v>
      </c>
      <c r="AX71" s="12">
        <f t="shared" si="449"/>
        <v>-2.4688622369137163</v>
      </c>
      <c r="AY71" s="12">
        <f t="shared" si="449"/>
        <v>-2.4530579912591217</v>
      </c>
      <c r="AZ71" s="12">
        <f t="shared" si="449"/>
        <v>-1.5593833888217579</v>
      </c>
      <c r="BA71" s="12">
        <f t="shared" si="449"/>
        <v>-1.1292636710617217</v>
      </c>
      <c r="BB71" s="12">
        <f t="shared" si="449"/>
        <v>-1.4697700252500128</v>
      </c>
      <c r="BC71" s="12">
        <f t="shared" si="449"/>
        <v>-1.5851212198832101</v>
      </c>
      <c r="BD71" s="12">
        <f t="shared" si="449"/>
        <v>-0.98919608433882489</v>
      </c>
      <c r="BE71" s="12">
        <f t="shared" si="449"/>
        <v>-0.67631632111660789</v>
      </c>
      <c r="BF71" s="12">
        <f t="shared" si="449"/>
        <v>-0.2967175202825873</v>
      </c>
      <c r="BG71" s="12">
        <f t="shared" si="449"/>
        <v>-9.9336734104401893E-3</v>
      </c>
      <c r="BH71" s="12">
        <f t="shared" ref="BH71:CM71" si="450">BG8/BG$7*BH40</f>
        <v>2.9821243947372594E-2</v>
      </c>
      <c r="BI71" s="12">
        <f t="shared" si="450"/>
        <v>0.36896469808450183</v>
      </c>
      <c r="BJ71" s="12">
        <f t="shared" si="450"/>
        <v>1.0393440955940514</v>
      </c>
      <c r="BK71" s="12">
        <f t="shared" si="450"/>
        <v>0.80750007289387504</v>
      </c>
      <c r="BL71" s="12">
        <f t="shared" si="450"/>
        <v>1.4171212125369279</v>
      </c>
      <c r="BM71" s="12">
        <f t="shared" si="450"/>
        <v>9.6808722905064037E-2</v>
      </c>
      <c r="BN71" s="12">
        <f t="shared" si="450"/>
        <v>2.7342867546415479</v>
      </c>
      <c r="BO71" s="12">
        <f t="shared" si="450"/>
        <v>1.4179077811002874</v>
      </c>
      <c r="BP71" s="12">
        <f t="shared" si="450"/>
        <v>1.1282180200372542</v>
      </c>
      <c r="BQ71" s="12">
        <f t="shared" si="450"/>
        <v>0.66353648633594331</v>
      </c>
      <c r="BR71" s="12">
        <f t="shared" si="450"/>
        <v>0.73570869027218522</v>
      </c>
      <c r="BS71" s="12">
        <f t="shared" si="450"/>
        <v>1.4947226470741881</v>
      </c>
      <c r="BT71" s="12">
        <f t="shared" si="450"/>
        <v>1.2364583556864239</v>
      </c>
      <c r="BU71" s="12">
        <f t="shared" si="450"/>
        <v>0.86768382389773935</v>
      </c>
      <c r="BV71" s="12">
        <f t="shared" si="450"/>
        <v>0.29002309878733445</v>
      </c>
      <c r="BW71" s="12">
        <f t="shared" si="450"/>
        <v>4.4815147449671001E-2</v>
      </c>
      <c r="BX71" s="12">
        <f t="shared" si="450"/>
        <v>-0.45824220852489472</v>
      </c>
      <c r="BY71" s="12">
        <f t="shared" si="450"/>
        <v>-0.52809838269045817</v>
      </c>
      <c r="BZ71" s="12">
        <f t="shared" si="450"/>
        <v>-3.8513958982192302</v>
      </c>
      <c r="CA71" s="12">
        <f t="shared" si="450"/>
        <v>-1.5875516844765323</v>
      </c>
      <c r="CB71" s="12">
        <f t="shared" si="450"/>
        <v>-2.9618304395476835</v>
      </c>
      <c r="CC71" s="12">
        <f t="shared" si="450"/>
        <v>-2.0983994064924145</v>
      </c>
      <c r="CD71" s="12">
        <f t="shared" si="450"/>
        <v>-1.5637924863497432</v>
      </c>
      <c r="CE71" s="12">
        <f t="shared" si="450"/>
        <v>-0.74204837535128976</v>
      </c>
      <c r="CF71" s="12">
        <f t="shared" si="450"/>
        <v>-0.39001605461769484</v>
      </c>
      <c r="CG71" s="12">
        <f t="shared" si="450"/>
        <v>5.7435529682906876E-2</v>
      </c>
      <c r="CH71" s="12">
        <f t="shared" si="450"/>
        <v>0.18211254140495675</v>
      </c>
      <c r="CI71" s="12">
        <f t="shared" si="450"/>
        <v>0.11415359096562699</v>
      </c>
      <c r="CJ71" s="12">
        <f t="shared" si="450"/>
        <v>0.9480769582065548</v>
      </c>
      <c r="CK71" s="12">
        <f t="shared" si="450"/>
        <v>0.98056690170032301</v>
      </c>
      <c r="CL71" s="12">
        <f t="shared" si="450"/>
        <v>0.76115047814119885</v>
      </c>
      <c r="CM71" s="12">
        <f t="shared" si="450"/>
        <v>0.52694436911541676</v>
      </c>
      <c r="CN71" s="12">
        <f t="shared" ref="CN71:DS71" si="451">CM8/CM$7*CN40</f>
        <v>1.0506379357264326</v>
      </c>
      <c r="CO71" s="12">
        <f t="shared" si="451"/>
        <v>0.88758660787051025</v>
      </c>
      <c r="CP71" s="12">
        <f t="shared" si="451"/>
        <v>0.90236044957835604</v>
      </c>
      <c r="CQ71" s="12">
        <f t="shared" si="451"/>
        <v>0.66007156849155402</v>
      </c>
      <c r="CR71" s="12">
        <f t="shared" si="451"/>
        <v>0.33438565972385792</v>
      </c>
      <c r="CS71" s="12">
        <f t="shared" si="451"/>
        <v>0.45926837652059777</v>
      </c>
      <c r="CT71" s="12">
        <f t="shared" si="451"/>
        <v>0.1421331780612386</v>
      </c>
      <c r="CU71" s="12">
        <f t="shared" si="451"/>
        <v>0.21177503793487598</v>
      </c>
      <c r="CV71" s="12">
        <f t="shared" si="451"/>
        <v>0.29863497253154614</v>
      </c>
      <c r="CW71" s="12">
        <f t="shared" si="451"/>
        <v>0.95992274810835765</v>
      </c>
      <c r="CX71" s="12">
        <f t="shared" si="451"/>
        <v>0.84130057481811971</v>
      </c>
      <c r="CY71" s="12">
        <f t="shared" si="451"/>
        <v>0.74743782482301846</v>
      </c>
      <c r="CZ71" s="12">
        <f t="shared" si="451"/>
        <v>0.23877005683049538</v>
      </c>
      <c r="DA71" s="12">
        <f t="shared" si="451"/>
        <v>0.51061899677235667</v>
      </c>
      <c r="DB71" s="12">
        <f t="shared" si="451"/>
        <v>0.12529438067635784</v>
      </c>
      <c r="DC71" s="12">
        <f t="shared" si="451"/>
        <v>0.46000040980425094</v>
      </c>
      <c r="DD71" s="12">
        <f t="shared" si="451"/>
        <v>0.29747926298764665</v>
      </c>
      <c r="DE71" s="12">
        <f t="shared" si="451"/>
        <v>-0.10538695909190084</v>
      </c>
      <c r="DF71" s="12">
        <f t="shared" si="451"/>
        <v>-0.37602813532657914</v>
      </c>
      <c r="DG71" s="12">
        <f t="shared" si="451"/>
        <v>-0.10422036593858093</v>
      </c>
      <c r="DH71" s="12">
        <f t="shared" si="451"/>
        <v>-2.3952636114086556E-2</v>
      </c>
      <c r="DI71" s="12">
        <f t="shared" si="451"/>
        <v>-0.54702912517270486</v>
      </c>
      <c r="DJ71" s="12">
        <f t="shared" si="451"/>
        <v>0.13456515490762361</v>
      </c>
      <c r="DK71" s="12">
        <f t="shared" si="451"/>
        <v>0.58168072382707614</v>
      </c>
      <c r="DL71" s="12">
        <f t="shared" si="451"/>
        <v>0.46512378986616487</v>
      </c>
      <c r="DM71" s="12">
        <f t="shared" si="451"/>
        <v>0.45512811176035234</v>
      </c>
      <c r="DN71" s="12">
        <f t="shared" si="451"/>
        <v>0.95604729651317844</v>
      </c>
      <c r="DO71" s="12">
        <f t="shared" si="451"/>
        <v>3.8420492666604279E-2</v>
      </c>
      <c r="DP71" s="12">
        <f t="shared" si="451"/>
        <v>0.62867966783310092</v>
      </c>
      <c r="DQ71" s="12">
        <f t="shared" si="451"/>
        <v>0</v>
      </c>
      <c r="DR71" s="12">
        <f t="shared" si="451"/>
        <v>5.271133177494728E-2</v>
      </c>
      <c r="DS71" s="12">
        <f t="shared" si="451"/>
        <v>-0.11964580855572515</v>
      </c>
      <c r="DT71" s="43">
        <f t="shared" ref="DT71:EY71" si="452">DS8/DS$7*DT40</f>
        <v>-4.9306427158231338</v>
      </c>
      <c r="DU71" s="43">
        <f t="shared" si="452"/>
        <v>0.39116169612858803</v>
      </c>
      <c r="DV71" s="43">
        <f t="shared" si="452"/>
        <v>-0.40390281664051814</v>
      </c>
      <c r="DW71" s="12">
        <f t="shared" si="452"/>
        <v>-0.62178216162032063</v>
      </c>
      <c r="DX71" s="12">
        <f t="shared" si="452"/>
        <v>-7.2791372724178238E-2</v>
      </c>
      <c r="DY71" s="12">
        <f t="shared" si="452"/>
        <v>7.986631599535169E-3</v>
      </c>
      <c r="DZ71" s="12">
        <f t="shared" si="452"/>
        <v>0.76579785286598989</v>
      </c>
      <c r="EA71" s="12">
        <f t="shared" si="452"/>
        <v>-0.18351633887853014</v>
      </c>
      <c r="EB71" s="12">
        <f t="shared" si="452"/>
        <v>0.63793890322072755</v>
      </c>
      <c r="EC71" s="12">
        <f t="shared" si="452"/>
        <v>0.9951278334508219</v>
      </c>
      <c r="ED71" s="12">
        <f t="shared" si="452"/>
        <v>0.36250869877187875</v>
      </c>
      <c r="EE71" s="12">
        <f t="shared" si="452"/>
        <v>0.46987202072706441</v>
      </c>
      <c r="EF71" s="13">
        <f t="shared" si="452"/>
        <v>1.2144910138417994E-2</v>
      </c>
      <c r="EG71" s="13">
        <f t="shared" si="452"/>
        <v>-0.37303309382412608</v>
      </c>
      <c r="EH71" s="13">
        <f t="shared" si="452"/>
        <v>-0.45979651936740457</v>
      </c>
      <c r="EI71" s="13">
        <f t="shared" si="452"/>
        <v>-0.42684037481673931</v>
      </c>
      <c r="EJ71" s="13">
        <f t="shared" si="452"/>
        <v>-0.46726170550513429</v>
      </c>
      <c r="EK71" s="13">
        <f t="shared" si="452"/>
        <v>-0.39219929416351063</v>
      </c>
      <c r="EL71" s="13">
        <f t="shared" si="452"/>
        <v>-0.30079621781846527</v>
      </c>
      <c r="EM71" s="13">
        <f t="shared" si="452"/>
        <v>-0.34404180771080461</v>
      </c>
      <c r="EN71" s="13">
        <f t="shared" si="452"/>
        <v>-0.19547306976445436</v>
      </c>
      <c r="EO71" s="13">
        <f t="shared" si="452"/>
        <v>-0.10692402269778586</v>
      </c>
      <c r="EP71" s="13">
        <f t="shared" si="452"/>
        <v>-6.3044967366858204E-2</v>
      </c>
      <c r="EQ71" s="13">
        <f t="shared" si="452"/>
        <v>-3.0520033902186487E-2</v>
      </c>
      <c r="ER71" s="13">
        <f t="shared" si="452"/>
        <v>2.3364970570254572E-2</v>
      </c>
      <c r="ES71" s="13">
        <f t="shared" si="452"/>
        <v>3.3811722114218519E-2</v>
      </c>
      <c r="ET71" s="13">
        <f t="shared" si="452"/>
        <v>5.3888373006942068E-2</v>
      </c>
      <c r="EU71" s="13">
        <f t="shared" si="452"/>
        <v>0.1106537883464206</v>
      </c>
      <c r="EV71" s="13">
        <f t="shared" si="452"/>
        <v>0.13065719701002393</v>
      </c>
      <c r="EW71" s="13">
        <f t="shared" si="452"/>
        <v>0.13251285570897728</v>
      </c>
      <c r="EX71" s="13">
        <f t="shared" si="452"/>
        <v>0.16651142584719517</v>
      </c>
      <c r="EY71" s="13">
        <f t="shared" si="452"/>
        <v>0.18708895674348028</v>
      </c>
      <c r="EZ71" s="13">
        <f t="shared" ref="EZ71:FF71" si="453">EY8/EY$7*EZ40</f>
        <v>0.1956105794346556</v>
      </c>
      <c r="FA71" s="13">
        <f t="shared" si="453"/>
        <v>0.19080159774560213</v>
      </c>
      <c r="FB71" s="13">
        <f t="shared" si="453"/>
        <v>0.18490756710567571</v>
      </c>
      <c r="FC71" s="13">
        <f t="shared" si="453"/>
        <v>0.13839801555304276</v>
      </c>
      <c r="FD71" s="13">
        <f t="shared" si="453"/>
        <v>0.1576265816345595</v>
      </c>
      <c r="FE71" s="13">
        <f t="shared" si="453"/>
        <v>0.13386267238166069</v>
      </c>
      <c r="FF71" s="13">
        <f t="shared" si="453"/>
        <v>0.13667616913502653</v>
      </c>
    </row>
    <row r="72" spans="2:162" x14ac:dyDescent="0.2">
      <c r="B72" t="str">
        <f t="shared" si="441"/>
        <v xml:space="preserve">   Natural resources</v>
      </c>
      <c r="C72" s="12"/>
      <c r="D72" s="12">
        <f t="shared" ref="D72:AA72" si="454">C9/C$7*D41</f>
        <v>5.4005086006052028E-2</v>
      </c>
      <c r="E72" s="12">
        <f t="shared" si="454"/>
        <v>0</v>
      </c>
      <c r="F72" s="12">
        <f t="shared" si="454"/>
        <v>1.2227536495947326E-2</v>
      </c>
      <c r="G72" s="12">
        <f t="shared" si="454"/>
        <v>-6.2001325752378655E-2</v>
      </c>
      <c r="H72" s="12">
        <f t="shared" si="454"/>
        <v>0</v>
      </c>
      <c r="I72" s="12">
        <f t="shared" si="454"/>
        <v>-2.2689909552555468E-2</v>
      </c>
      <c r="J72" s="12">
        <f t="shared" si="454"/>
        <v>1.2276638794689409E-2</v>
      </c>
      <c r="K72" s="12">
        <f t="shared" si="454"/>
        <v>-5.1838433270963706E-2</v>
      </c>
      <c r="L72" s="12">
        <f t="shared" si="454"/>
        <v>-3.2347686619690681E-2</v>
      </c>
      <c r="M72" s="12">
        <f t="shared" si="454"/>
        <v>-1.1429633038699923E-2</v>
      </c>
      <c r="N72" s="12">
        <f t="shared" si="454"/>
        <v>3.9225280326197758E-2</v>
      </c>
      <c r="O72" s="12">
        <f t="shared" si="454"/>
        <v>0</v>
      </c>
      <c r="P72" s="12">
        <f t="shared" si="454"/>
        <v>1.2134987365414357E-2</v>
      </c>
      <c r="Q72" s="12">
        <f t="shared" si="454"/>
        <v>-1.1369976238524674E-2</v>
      </c>
      <c r="R72" s="12">
        <f t="shared" si="454"/>
        <v>1.1937704745166073E-2</v>
      </c>
      <c r="S72" s="12">
        <f t="shared" si="454"/>
        <v>-2.2046581286353749E-2</v>
      </c>
      <c r="T72" s="12">
        <f t="shared" si="454"/>
        <v>0</v>
      </c>
      <c r="U72" s="12">
        <f t="shared" si="454"/>
        <v>-2.1776347398399742E-2</v>
      </c>
      <c r="V72" s="12">
        <f t="shared" si="454"/>
        <v>3.8352447183721244E-2</v>
      </c>
      <c r="W72" s="12">
        <f t="shared" si="454"/>
        <v>0</v>
      </c>
      <c r="X72" s="12">
        <f t="shared" si="454"/>
        <v>0</v>
      </c>
      <c r="Y72" s="12">
        <f t="shared" si="454"/>
        <v>0</v>
      </c>
      <c r="Z72" s="12">
        <f t="shared" si="454"/>
        <v>0</v>
      </c>
      <c r="AA72" s="12">
        <f t="shared" si="454"/>
        <v>1.1761464797094251E-2</v>
      </c>
      <c r="AB72" s="12">
        <f t="shared" ref="AB72:BG72" si="455">AA9/AA$7*AB41</f>
        <v>-2.0919822773317623E-2</v>
      </c>
      <c r="AC72" s="12">
        <f t="shared" si="455"/>
        <v>1.139795743955606E-2</v>
      </c>
      <c r="AD72" s="12">
        <f t="shared" si="455"/>
        <v>3.5952420704372393E-2</v>
      </c>
      <c r="AE72" s="12">
        <f t="shared" si="455"/>
        <v>3.5136396088703656E-2</v>
      </c>
      <c r="AF72" s="12">
        <f t="shared" si="455"/>
        <v>0</v>
      </c>
      <c r="AG72" s="12">
        <f t="shared" si="455"/>
        <v>2.1986946438544704E-2</v>
      </c>
      <c r="AH72" s="12">
        <f t="shared" si="455"/>
        <v>3.3439280041663993E-2</v>
      </c>
      <c r="AI72" s="12">
        <f t="shared" si="455"/>
        <v>-5.9240482507894036E-2</v>
      </c>
      <c r="AJ72" s="12">
        <f t="shared" si="455"/>
        <v>1.0334030366223955E-2</v>
      </c>
      <c r="AK72" s="12">
        <f t="shared" si="455"/>
        <v>4.4351299092041142E-2</v>
      </c>
      <c r="AL72" s="12">
        <f t="shared" si="455"/>
        <v>0.160586603070515</v>
      </c>
      <c r="AM72" s="12">
        <f t="shared" si="455"/>
        <v>-5.8495473803699558E-2</v>
      </c>
      <c r="AN72" s="12">
        <f t="shared" si="455"/>
        <v>9.9444729588972491E-3</v>
      </c>
      <c r="AO72" s="12">
        <f t="shared" si="455"/>
        <v>9.9058084373617739E-3</v>
      </c>
      <c r="AP72" s="12">
        <f t="shared" si="455"/>
        <v>-9.3718614276528129E-3</v>
      </c>
      <c r="AQ72" s="12">
        <f t="shared" si="455"/>
        <v>-9.3016568612654671E-3</v>
      </c>
      <c r="AR72" s="12">
        <f t="shared" si="455"/>
        <v>1.9904899640508286E-2</v>
      </c>
      <c r="AS72" s="12">
        <f t="shared" si="455"/>
        <v>0</v>
      </c>
      <c r="AT72" s="12">
        <f t="shared" si="455"/>
        <v>-9.170592751731526E-3</v>
      </c>
      <c r="AU72" s="12">
        <f t="shared" si="455"/>
        <v>1.9587837053272539E-2</v>
      </c>
      <c r="AV72" s="12">
        <f t="shared" si="455"/>
        <v>-3.4231775724900167E-2</v>
      </c>
      <c r="AW72" s="12">
        <f t="shared" si="455"/>
        <v>-3.4259680353887371E-2</v>
      </c>
      <c r="AX72" s="12">
        <f t="shared" si="455"/>
        <v>-4.1841269884749489E-2</v>
      </c>
      <c r="AY72" s="12">
        <f t="shared" si="455"/>
        <v>-1.8332804162913403E-2</v>
      </c>
      <c r="AZ72" s="12">
        <f t="shared" si="455"/>
        <v>-1.8507793611793617E-2</v>
      </c>
      <c r="BA72" s="12">
        <f t="shared" si="455"/>
        <v>0</v>
      </c>
      <c r="BB72" s="12">
        <f t="shared" si="455"/>
        <v>-1.851542399882446E-2</v>
      </c>
      <c r="BC72" s="12">
        <f t="shared" si="455"/>
        <v>0</v>
      </c>
      <c r="BD72" s="12">
        <f t="shared" si="455"/>
        <v>-4.8840558096693833E-2</v>
      </c>
      <c r="BE72" s="12">
        <f t="shared" si="455"/>
        <v>-2.6665259219169891E-2</v>
      </c>
      <c r="BF72" s="12">
        <f t="shared" si="455"/>
        <v>2.1588557042151738E-2</v>
      </c>
      <c r="BG72" s="12">
        <f t="shared" si="455"/>
        <v>-1.8394814563079554E-2</v>
      </c>
      <c r="BH72" s="12">
        <f t="shared" ref="BH72:CM72" si="456">BG9/BG$7*BH41</f>
        <v>1.0343715064666166E-2</v>
      </c>
      <c r="BI72" s="12">
        <f t="shared" si="456"/>
        <v>-1.8271089126178103E-2</v>
      </c>
      <c r="BJ72" s="12">
        <f t="shared" si="456"/>
        <v>0</v>
      </c>
      <c r="BK72" s="12">
        <f t="shared" si="456"/>
        <v>-1.8012783694836599E-2</v>
      </c>
      <c r="BL72" s="12">
        <f t="shared" si="456"/>
        <v>-9.3249614441377211E-3</v>
      </c>
      <c r="BM72" s="12">
        <f t="shared" si="456"/>
        <v>0</v>
      </c>
      <c r="BN72" s="12">
        <f t="shared" si="456"/>
        <v>0</v>
      </c>
      <c r="BO72" s="12">
        <f t="shared" si="456"/>
        <v>0</v>
      </c>
      <c r="BP72" s="12">
        <f t="shared" si="456"/>
        <v>0</v>
      </c>
      <c r="BQ72" s="12">
        <f t="shared" si="456"/>
        <v>0</v>
      </c>
      <c r="BR72" s="12">
        <f t="shared" si="456"/>
        <v>0</v>
      </c>
      <c r="BS72" s="12">
        <f t="shared" si="456"/>
        <v>-8.8231302204494315E-3</v>
      </c>
      <c r="BT72" s="12">
        <f t="shared" si="456"/>
        <v>9.5716756510118694E-3</v>
      </c>
      <c r="BU72" s="12">
        <f t="shared" si="456"/>
        <v>9.4901122412354225E-3</v>
      </c>
      <c r="BV72" s="12">
        <f t="shared" si="456"/>
        <v>-8.6198711099266176E-3</v>
      </c>
      <c r="BW72" s="12">
        <f t="shared" si="456"/>
        <v>-2.3417931838529346E-2</v>
      </c>
      <c r="BX72" s="12">
        <f t="shared" si="456"/>
        <v>0</v>
      </c>
      <c r="BY72" s="12">
        <f t="shared" si="456"/>
        <v>0</v>
      </c>
      <c r="BZ72" s="12">
        <f t="shared" si="456"/>
        <v>-1.6066627352186211E-2</v>
      </c>
      <c r="CA72" s="12">
        <f t="shared" si="456"/>
        <v>-1.6242553889184313E-2</v>
      </c>
      <c r="CB72" s="12">
        <f t="shared" si="456"/>
        <v>-1.6362728035003219E-2</v>
      </c>
      <c r="CC72" s="12">
        <f t="shared" si="456"/>
        <v>0</v>
      </c>
      <c r="CD72" s="12">
        <f t="shared" si="456"/>
        <v>-1.6751515359394384E-2</v>
      </c>
      <c r="CE72" s="12">
        <f t="shared" si="456"/>
        <v>2.1896209202166651E-2</v>
      </c>
      <c r="CF72" s="12">
        <f t="shared" si="456"/>
        <v>-9.0190183807021384E-3</v>
      </c>
      <c r="CG72" s="12">
        <f t="shared" si="456"/>
        <v>1.0201016134737149E-2</v>
      </c>
      <c r="CH72" s="12">
        <f t="shared" si="456"/>
        <v>-1.6829845758536507E-2</v>
      </c>
      <c r="CI72" s="12">
        <f t="shared" si="456"/>
        <v>-8.859108919085798E-3</v>
      </c>
      <c r="CJ72" s="12">
        <f t="shared" si="456"/>
        <v>0</v>
      </c>
      <c r="CK72" s="12">
        <f t="shared" si="456"/>
        <v>0</v>
      </c>
      <c r="CL72" s="12">
        <f t="shared" si="456"/>
        <v>2.1536396972594175E-2</v>
      </c>
      <c r="CM72" s="12">
        <f t="shared" si="456"/>
        <v>-8.7055549455736445E-3</v>
      </c>
      <c r="CN72" s="12">
        <f t="shared" ref="CN72:DS72" si="457">CM9/CM$7*CN41</f>
        <v>-8.6274875296961165E-3</v>
      </c>
      <c r="CO72" s="12">
        <f t="shared" si="457"/>
        <v>0</v>
      </c>
      <c r="CP72" s="12">
        <f t="shared" si="457"/>
        <v>0</v>
      </c>
      <c r="CQ72" s="12">
        <f t="shared" si="457"/>
        <v>9.6963303386433473E-3</v>
      </c>
      <c r="CR72" s="12">
        <f t="shared" si="457"/>
        <v>9.5986315326726263E-3</v>
      </c>
      <c r="CS72" s="12">
        <f t="shared" si="457"/>
        <v>0</v>
      </c>
      <c r="CT72" s="12">
        <f t="shared" si="457"/>
        <v>-1.552970205429725E-2</v>
      </c>
      <c r="CU72" s="12">
        <f t="shared" si="457"/>
        <v>0</v>
      </c>
      <c r="CV72" s="12">
        <f t="shared" si="457"/>
        <v>0</v>
      </c>
      <c r="CW72" s="12">
        <f t="shared" si="457"/>
        <v>0</v>
      </c>
      <c r="CX72" s="12">
        <f t="shared" si="457"/>
        <v>1.9810319118642627E-2</v>
      </c>
      <c r="CY72" s="12">
        <f t="shared" si="457"/>
        <v>9.1186114191523643E-3</v>
      </c>
      <c r="CZ72" s="12">
        <f t="shared" si="457"/>
        <v>0</v>
      </c>
      <c r="DA72" s="12">
        <f t="shared" si="457"/>
        <v>0</v>
      </c>
      <c r="DB72" s="12">
        <f t="shared" si="457"/>
        <v>0</v>
      </c>
      <c r="DC72" s="12">
        <f t="shared" si="457"/>
        <v>-1.4594803244332601E-2</v>
      </c>
      <c r="DD72" s="12">
        <f t="shared" si="457"/>
        <v>1.8790191877454804E-2</v>
      </c>
      <c r="DE72" s="12">
        <f t="shared" si="457"/>
        <v>0</v>
      </c>
      <c r="DF72" s="12">
        <f t="shared" si="457"/>
        <v>0</v>
      </c>
      <c r="DG72" s="12">
        <f t="shared" si="457"/>
        <v>0</v>
      </c>
      <c r="DH72" s="12">
        <f t="shared" si="457"/>
        <v>0</v>
      </c>
      <c r="DI72" s="12">
        <f t="shared" si="457"/>
        <v>0</v>
      </c>
      <c r="DJ72" s="12">
        <f t="shared" si="457"/>
        <v>0</v>
      </c>
      <c r="DK72" s="12">
        <f t="shared" si="457"/>
        <v>0</v>
      </c>
      <c r="DL72" s="12">
        <f t="shared" si="457"/>
        <v>0</v>
      </c>
      <c r="DM72" s="12">
        <f t="shared" si="457"/>
        <v>0</v>
      </c>
      <c r="DN72" s="12">
        <f t="shared" si="457"/>
        <v>0</v>
      </c>
      <c r="DO72" s="12">
        <f t="shared" si="457"/>
        <v>0</v>
      </c>
      <c r="DP72" s="12">
        <f t="shared" si="457"/>
        <v>0</v>
      </c>
      <c r="DQ72" s="12">
        <f t="shared" si="457"/>
        <v>0</v>
      </c>
      <c r="DR72" s="12">
        <f t="shared" si="457"/>
        <v>0</v>
      </c>
      <c r="DS72" s="12">
        <f t="shared" si="457"/>
        <v>0</v>
      </c>
      <c r="DT72" s="43">
        <f t="shared" ref="DT72:EY72" si="458">DS9/DS$7*DT41</f>
        <v>-1.8569367708099634E-2</v>
      </c>
      <c r="DU72" s="43">
        <f t="shared" si="458"/>
        <v>1.9412285285336988E-2</v>
      </c>
      <c r="DV72" s="43">
        <f t="shared" si="458"/>
        <v>0</v>
      </c>
      <c r="DW72" s="12">
        <f t="shared" si="458"/>
        <v>-1.4205268891328509E-2</v>
      </c>
      <c r="DX72" s="12">
        <f t="shared" si="458"/>
        <v>1.8671421404498848E-2</v>
      </c>
      <c r="DY72" s="12">
        <f t="shared" si="458"/>
        <v>-1.4005066874374826E-2</v>
      </c>
      <c r="DZ72" s="12">
        <f t="shared" si="458"/>
        <v>1.8022304472422142E-2</v>
      </c>
      <c r="EA72" s="12">
        <f t="shared" si="458"/>
        <v>-7.1971294579528779E-3</v>
      </c>
      <c r="EB72" s="12">
        <f t="shared" si="458"/>
        <v>-7.1449346334854467E-3</v>
      </c>
      <c r="EC72" s="12">
        <f t="shared" si="458"/>
        <v>8.1353447619924683E-3</v>
      </c>
      <c r="ED72" s="12">
        <f t="shared" si="458"/>
        <v>0</v>
      </c>
      <c r="EE72" s="12">
        <f t="shared" si="458"/>
        <v>1.7141812201449134E-2</v>
      </c>
      <c r="EF72" s="13">
        <f t="shared" si="458"/>
        <v>-3.8664405455954747E-3</v>
      </c>
      <c r="EG72" s="13">
        <f t="shared" si="458"/>
        <v>-2.1640391269095206E-3</v>
      </c>
      <c r="EH72" s="13">
        <f t="shared" si="458"/>
        <v>-1.2284581909612099E-3</v>
      </c>
      <c r="EI72" s="13">
        <f t="shared" si="458"/>
        <v>-6.9857585160286407E-4</v>
      </c>
      <c r="EJ72" s="13">
        <f t="shared" si="458"/>
        <v>-3.9715871069126375E-4</v>
      </c>
      <c r="EK72" s="13">
        <f t="shared" si="458"/>
        <v>-2.2501845184962288E-4</v>
      </c>
      <c r="EL72" s="13">
        <f t="shared" si="458"/>
        <v>-1.270128056542827E-4</v>
      </c>
      <c r="EM72" s="13">
        <f t="shared" si="458"/>
        <v>-7.16183701319148E-5</v>
      </c>
      <c r="EN72" s="13">
        <f t="shared" si="458"/>
        <v>-4.0432336003998308E-5</v>
      </c>
      <c r="EO72" s="13">
        <f t="shared" si="458"/>
        <v>-2.2785493742883638E-5</v>
      </c>
      <c r="EP72" s="13">
        <f t="shared" si="458"/>
        <v>-1.2800748534743081E-5</v>
      </c>
      <c r="EQ72" s="13">
        <f t="shared" si="458"/>
        <v>-7.2179969295956577E-6</v>
      </c>
      <c r="ER72" s="13">
        <f t="shared" si="458"/>
        <v>-4.0537464857193044E-6</v>
      </c>
      <c r="ES72" s="13">
        <f t="shared" si="458"/>
        <v>-2.2643547490312771E-6</v>
      </c>
      <c r="ET72" s="13">
        <f t="shared" si="458"/>
        <v>-1.2910713522164744E-6</v>
      </c>
      <c r="EU72" s="13">
        <f t="shared" si="458"/>
        <v>-7.1236869718671614E-7</v>
      </c>
      <c r="EV72" s="13">
        <f t="shared" si="458"/>
        <v>-4.1187711410012736E-7</v>
      </c>
      <c r="EW72" s="13">
        <f t="shared" si="458"/>
        <v>-2.0499678275832056E-7</v>
      </c>
      <c r="EX72" s="13">
        <f t="shared" si="458"/>
        <v>-1.3602195150347721E-7</v>
      </c>
      <c r="EY72" s="13">
        <f t="shared" si="458"/>
        <v>-6.7599043321656532E-8</v>
      </c>
      <c r="EZ72" s="13">
        <f t="shared" ref="EZ72:FF72" si="459">EY9/EY$7*EZ41</f>
        <v>-4.4766121184199498E-8</v>
      </c>
      <c r="FA72" s="13">
        <f t="shared" si="459"/>
        <v>-2.2231653956276337E-8</v>
      </c>
      <c r="FB72" s="13">
        <f t="shared" si="459"/>
        <v>0</v>
      </c>
      <c r="FC72" s="13">
        <f t="shared" si="459"/>
        <v>-2.19439683149758E-8</v>
      </c>
      <c r="FD72" s="13">
        <f t="shared" si="459"/>
        <v>0</v>
      </c>
      <c r="FE72" s="13">
        <f t="shared" si="459"/>
        <v>0</v>
      </c>
      <c r="FF72" s="13">
        <f t="shared" si="459"/>
        <v>0</v>
      </c>
    </row>
    <row r="73" spans="2:162" x14ac:dyDescent="0.2">
      <c r="B73" t="str">
        <f t="shared" si="441"/>
        <v xml:space="preserve">   Construction</v>
      </c>
      <c r="C73" s="12"/>
      <c r="D73" s="12">
        <f t="shared" ref="D73:AA73" si="460">C10/C$7*D42</f>
        <v>0.69785829714022818</v>
      </c>
      <c r="E73" s="12">
        <f t="shared" si="460"/>
        <v>0</v>
      </c>
      <c r="F73" s="12">
        <f t="shared" si="460"/>
        <v>-1.0614403812181319</v>
      </c>
      <c r="G73" s="12">
        <f t="shared" si="460"/>
        <v>-9.5282003457825865E-2</v>
      </c>
      <c r="H73" s="12">
        <f t="shared" si="460"/>
        <v>-0.27119797709236448</v>
      </c>
      <c r="I73" s="12">
        <f t="shared" si="460"/>
        <v>0.29344764512531957</v>
      </c>
      <c r="J73" s="12">
        <f t="shared" si="460"/>
        <v>0.15683210195672612</v>
      </c>
      <c r="K73" s="12">
        <f t="shared" si="460"/>
        <v>0.25476975450336392</v>
      </c>
      <c r="L73" s="12">
        <f t="shared" si="460"/>
        <v>0.47603236193284515</v>
      </c>
      <c r="M73" s="12">
        <f t="shared" si="460"/>
        <v>-0.2209955576576938</v>
      </c>
      <c r="N73" s="12">
        <f t="shared" si="460"/>
        <v>-0.25585028205625887</v>
      </c>
      <c r="O73" s="12">
        <f t="shared" si="460"/>
        <v>-0.43443985202310859</v>
      </c>
      <c r="P73" s="12">
        <f t="shared" si="460"/>
        <v>-0.63928775203110799</v>
      </c>
      <c r="Q73" s="12">
        <f t="shared" si="460"/>
        <v>5.8872658663350792E-2</v>
      </c>
      <c r="R73" s="12">
        <f t="shared" si="460"/>
        <v>-1.1561140836289754E-2</v>
      </c>
      <c r="S73" s="12">
        <f t="shared" si="460"/>
        <v>-8.155972558692863E-2</v>
      </c>
      <c r="T73" s="12">
        <f t="shared" si="460"/>
        <v>-0.11557336357346845</v>
      </c>
      <c r="U73" s="12">
        <f t="shared" si="460"/>
        <v>-3.473457596944015E-2</v>
      </c>
      <c r="V73" s="12">
        <f t="shared" si="460"/>
        <v>0.22356748094619189</v>
      </c>
      <c r="W73" s="12">
        <f t="shared" si="460"/>
        <v>0.12717914593695065</v>
      </c>
      <c r="X73" s="12">
        <f t="shared" si="460"/>
        <v>-4.5266210404608404E-2</v>
      </c>
      <c r="Y73" s="12">
        <f t="shared" si="460"/>
        <v>4.5577900069547574E-2</v>
      </c>
      <c r="Z73" s="12">
        <f t="shared" si="460"/>
        <v>-0.32066060757990161</v>
      </c>
      <c r="AA73" s="12">
        <f t="shared" si="460"/>
        <v>0.43554268372384025</v>
      </c>
      <c r="AB73" s="12">
        <f t="shared" ref="AB73:BG73" si="461">AA10/AA$7*AB42</f>
        <v>0.28402400737800354</v>
      </c>
      <c r="AC73" s="12">
        <f t="shared" si="461"/>
        <v>0.32803741870710479</v>
      </c>
      <c r="AD73" s="12">
        <f t="shared" si="461"/>
        <v>0.6521367287363401</v>
      </c>
      <c r="AE73" s="12">
        <f t="shared" si="461"/>
        <v>0.80599745288989433</v>
      </c>
      <c r="AF73" s="12">
        <f t="shared" si="461"/>
        <v>0.21533778806765733</v>
      </c>
      <c r="AG73" s="12">
        <f t="shared" si="461"/>
        <v>0.22194685578637952</v>
      </c>
      <c r="AH73" s="12">
        <f t="shared" si="461"/>
        <v>0.85105072980696472</v>
      </c>
      <c r="AI73" s="12">
        <f t="shared" si="461"/>
        <v>6.1026106091559562E-2</v>
      </c>
      <c r="AJ73" s="12">
        <f t="shared" si="461"/>
        <v>0.58547434523774988</v>
      </c>
      <c r="AK73" s="12">
        <f t="shared" si="461"/>
        <v>0.51315742260068453</v>
      </c>
      <c r="AL73" s="12">
        <f t="shared" si="461"/>
        <v>0.55044408485147978</v>
      </c>
      <c r="AM73" s="12">
        <f t="shared" si="461"/>
        <v>0.29817598209047042</v>
      </c>
      <c r="AN73" s="12">
        <f t="shared" si="461"/>
        <v>0.50167821650267386</v>
      </c>
      <c r="AO73" s="12">
        <f t="shared" si="461"/>
        <v>0.54092334168812461</v>
      </c>
      <c r="AP73" s="12">
        <f t="shared" si="461"/>
        <v>0.43407108718910742</v>
      </c>
      <c r="AQ73" s="12">
        <f t="shared" si="461"/>
        <v>0.48120143434558466</v>
      </c>
      <c r="AR73" s="12">
        <f t="shared" si="461"/>
        <v>0.31931322239285931</v>
      </c>
      <c r="AS73" s="12">
        <f t="shared" si="461"/>
        <v>4.7301867438393333E-2</v>
      </c>
      <c r="AT73" s="12">
        <f t="shared" si="461"/>
        <v>0.41424291941168206</v>
      </c>
      <c r="AU73" s="12">
        <f t="shared" si="461"/>
        <v>-2.7969471481570009E-2</v>
      </c>
      <c r="AV73" s="12">
        <f t="shared" si="461"/>
        <v>-0.6564359753186334</v>
      </c>
      <c r="AW73" s="12">
        <f t="shared" si="461"/>
        <v>-0.38707240738276294</v>
      </c>
      <c r="AX73" s="12">
        <f t="shared" si="461"/>
        <v>-0.90621980368087807</v>
      </c>
      <c r="AY73" s="12">
        <f t="shared" si="461"/>
        <v>-4.8405917837697696E-2</v>
      </c>
      <c r="AZ73" s="12">
        <f t="shared" si="461"/>
        <v>-0.47572173210439106</v>
      </c>
      <c r="BA73" s="12">
        <f t="shared" si="461"/>
        <v>3.9653936494041683E-2</v>
      </c>
      <c r="BB73" s="12">
        <f t="shared" si="461"/>
        <v>-0.26142578191406868</v>
      </c>
      <c r="BC73" s="12">
        <f t="shared" si="461"/>
        <v>-0.27190028096803442</v>
      </c>
      <c r="BD73" s="12">
        <f t="shared" si="461"/>
        <v>4.975403234866594E-2</v>
      </c>
      <c r="BE73" s="12">
        <f t="shared" si="461"/>
        <v>4.9934404707735275E-2</v>
      </c>
      <c r="BF73" s="12">
        <f t="shared" si="461"/>
        <v>0.26346451951658251</v>
      </c>
      <c r="BG73" s="12">
        <f t="shared" si="461"/>
        <v>0.27313290390794986</v>
      </c>
      <c r="BH73" s="12">
        <f t="shared" ref="BH73:CM73" si="462">BG10/BG$7*BH42</f>
        <v>0</v>
      </c>
      <c r="BI73" s="12">
        <f t="shared" si="462"/>
        <v>0.14980955444463442</v>
      </c>
      <c r="BJ73" s="12">
        <f t="shared" si="462"/>
        <v>0.5515770888101712</v>
      </c>
      <c r="BK73" s="12">
        <f t="shared" si="462"/>
        <v>0.30963692073274268</v>
      </c>
      <c r="BL73" s="12">
        <f t="shared" si="462"/>
        <v>0.54450845792336799</v>
      </c>
      <c r="BM73" s="12">
        <f t="shared" si="462"/>
        <v>0.73757249757680676</v>
      </c>
      <c r="BN73" s="12">
        <f t="shared" si="462"/>
        <v>0.77391060255149591</v>
      </c>
      <c r="BO73" s="12">
        <f t="shared" si="462"/>
        <v>0.67139069090820502</v>
      </c>
      <c r="BP73" s="12">
        <f t="shared" si="462"/>
        <v>0.75743069927474882</v>
      </c>
      <c r="BQ73" s="12">
        <f t="shared" si="462"/>
        <v>0.24655574687168061</v>
      </c>
      <c r="BR73" s="12">
        <f t="shared" si="462"/>
        <v>0.26407743933346656</v>
      </c>
      <c r="BS73" s="12">
        <f t="shared" si="462"/>
        <v>1.0465683157125496</v>
      </c>
      <c r="BT73" s="12">
        <f t="shared" si="462"/>
        <v>0.96198180470598904</v>
      </c>
      <c r="BU73" s="12">
        <f t="shared" si="462"/>
        <v>0.21101793832617047</v>
      </c>
      <c r="BV73" s="12">
        <f t="shared" si="462"/>
        <v>-9.0051318985577417E-3</v>
      </c>
      <c r="BW73" s="12">
        <f t="shared" si="462"/>
        <v>-0.18609169903552231</v>
      </c>
      <c r="BX73" s="12">
        <f t="shared" si="462"/>
        <v>-0.39993155448221557</v>
      </c>
      <c r="BY73" s="12">
        <f t="shared" si="462"/>
        <v>-0.48437844194198398</v>
      </c>
      <c r="BZ73" s="12">
        <f t="shared" si="462"/>
        <v>-1.3670667445108531</v>
      </c>
      <c r="CA73" s="12">
        <f t="shared" si="462"/>
        <v>-1.9613976148234016</v>
      </c>
      <c r="CB73" s="12">
        <f t="shared" si="462"/>
        <v>-1.4817807317269553</v>
      </c>
      <c r="CC73" s="12">
        <f t="shared" si="462"/>
        <v>-1.16788417879867</v>
      </c>
      <c r="CD73" s="12">
        <f t="shared" si="462"/>
        <v>-0.8857548971681849</v>
      </c>
      <c r="CE73" s="12">
        <f t="shared" si="462"/>
        <v>-0.53162217228737152</v>
      </c>
      <c r="CF73" s="12">
        <f t="shared" si="462"/>
        <v>-0.35461833491074018</v>
      </c>
      <c r="CG73" s="12">
        <f t="shared" si="462"/>
        <v>-7.6007348088288823E-2</v>
      </c>
      <c r="CH73" s="12">
        <f t="shared" si="462"/>
        <v>-0.16940953905852657</v>
      </c>
      <c r="CI73" s="12">
        <f t="shared" si="462"/>
        <v>-0.4298678286272154</v>
      </c>
      <c r="CJ73" s="12">
        <f t="shared" si="462"/>
        <v>2.8444623534395849E-2</v>
      </c>
      <c r="CK73" s="12">
        <f t="shared" si="462"/>
        <v>7.5631415469549851E-2</v>
      </c>
      <c r="CL73" s="12">
        <f t="shared" si="462"/>
        <v>0</v>
      </c>
      <c r="CM73" s="12">
        <f t="shared" si="462"/>
        <v>5.6031099468824799E-2</v>
      </c>
      <c r="CN73" s="12">
        <f t="shared" ref="CN73:DS73" si="463">CM10/CM$7*CN42</f>
        <v>0.51047908220149441</v>
      </c>
      <c r="CO73" s="12">
        <f t="shared" si="463"/>
        <v>0.33875975653643509</v>
      </c>
      <c r="CP73" s="12">
        <f t="shared" si="463"/>
        <v>0.54218117998923265</v>
      </c>
      <c r="CQ73" s="12">
        <f t="shared" si="463"/>
        <v>0.42960547705127511</v>
      </c>
      <c r="CR73" s="12">
        <f t="shared" si="463"/>
        <v>0.29363169999572475</v>
      </c>
      <c r="CS73" s="12">
        <f t="shared" si="463"/>
        <v>0.5480357973517862</v>
      </c>
      <c r="CT73" s="12">
        <f t="shared" si="463"/>
        <v>0.1977540935464108</v>
      </c>
      <c r="CU73" s="12">
        <f t="shared" si="463"/>
        <v>0.36089163164766508</v>
      </c>
      <c r="CV73" s="12">
        <f t="shared" si="463"/>
        <v>0.27605078479447431</v>
      </c>
      <c r="CW73" s="12">
        <f t="shared" si="463"/>
        <v>0.83021830846984579</v>
      </c>
      <c r="CX73" s="12">
        <f t="shared" si="463"/>
        <v>0.83821712560292228</v>
      </c>
      <c r="CY73" s="12">
        <f t="shared" si="463"/>
        <v>0.63345839963351447</v>
      </c>
      <c r="CZ73" s="12">
        <f t="shared" si="463"/>
        <v>0.35626025772892228</v>
      </c>
      <c r="DA73" s="12">
        <f t="shared" si="463"/>
        <v>0.23071495971617656</v>
      </c>
      <c r="DB73" s="12">
        <f t="shared" si="463"/>
        <v>0.29744800374509156</v>
      </c>
      <c r="DC73" s="12">
        <f t="shared" si="463"/>
        <v>0.61174333254162472</v>
      </c>
      <c r="DD73" s="12">
        <f t="shared" si="463"/>
        <v>0.44789829112970442</v>
      </c>
      <c r="DE73" s="12">
        <f t="shared" si="463"/>
        <v>0.33220900896262073</v>
      </c>
      <c r="DF73" s="12">
        <f t="shared" si="463"/>
        <v>0.22944871089540025</v>
      </c>
      <c r="DG73" s="12">
        <f t="shared" si="463"/>
        <v>0.34514992417708407</v>
      </c>
      <c r="DH73" s="12">
        <f t="shared" si="463"/>
        <v>0.21054981737542508</v>
      </c>
      <c r="DI73" s="12">
        <f t="shared" si="463"/>
        <v>9.5640227264042268E-2</v>
      </c>
      <c r="DJ73" s="12">
        <f t="shared" si="463"/>
        <v>0.2811612133286015</v>
      </c>
      <c r="DK73" s="12">
        <f t="shared" si="463"/>
        <v>0.54464435982717851</v>
      </c>
      <c r="DL73" s="12">
        <f t="shared" si="463"/>
        <v>0.29377242445994128</v>
      </c>
      <c r="DM73" s="12">
        <f t="shared" si="463"/>
        <v>0.22032170384110245</v>
      </c>
      <c r="DN73" s="12">
        <f t="shared" si="463"/>
        <v>0.32303034873053166</v>
      </c>
      <c r="DO73" s="12">
        <f t="shared" si="463"/>
        <v>-0.3453942396773102</v>
      </c>
      <c r="DP73" s="12">
        <f t="shared" si="463"/>
        <v>0.39172156291914761</v>
      </c>
      <c r="DQ73" s="12">
        <f t="shared" si="463"/>
        <v>-7.5772813237337793E-3</v>
      </c>
      <c r="DR73" s="12">
        <f t="shared" si="463"/>
        <v>6.0395891295332689E-2</v>
      </c>
      <c r="DS73" s="12">
        <f t="shared" si="463"/>
        <v>8.2935446412290184E-2</v>
      </c>
      <c r="DT73" s="43">
        <f t="shared" ref="DT73:EY73" si="464">DS10/DS$7*DT42</f>
        <v>-2.3046956797572666</v>
      </c>
      <c r="DU73" s="43">
        <f t="shared" si="464"/>
        <v>2.1926780232305032</v>
      </c>
      <c r="DV73" s="43">
        <f t="shared" si="464"/>
        <v>0.62656721534757265</v>
      </c>
      <c r="DW73" s="12">
        <f t="shared" si="464"/>
        <v>6.5046522104469179E-2</v>
      </c>
      <c r="DX73" s="12">
        <f t="shared" si="464"/>
        <v>0.3136539398416085</v>
      </c>
      <c r="DY73" s="12">
        <f t="shared" si="464"/>
        <v>5.6083367457304016E-2</v>
      </c>
      <c r="DZ73" s="12">
        <f t="shared" si="464"/>
        <v>0.25414797444307824</v>
      </c>
      <c r="EA73" s="12">
        <f t="shared" si="464"/>
        <v>-0.41170088834093238</v>
      </c>
      <c r="EB73" s="12">
        <f t="shared" si="464"/>
        <v>0.39992475261438282</v>
      </c>
      <c r="EC73" s="12">
        <f t="shared" si="464"/>
        <v>0.49987300133566293</v>
      </c>
      <c r="ED73" s="12">
        <f t="shared" si="464"/>
        <v>-3.7317066507710515E-2</v>
      </c>
      <c r="EE73" s="12">
        <f t="shared" si="464"/>
        <v>0.15876904177313853</v>
      </c>
      <c r="EF73" s="13">
        <f t="shared" si="464"/>
        <v>-6.5904498372952328E-2</v>
      </c>
      <c r="EG73" s="13">
        <f t="shared" si="464"/>
        <v>-0.29130182525573178</v>
      </c>
      <c r="EH73" s="13">
        <f t="shared" si="464"/>
        <v>-0.37428411594504762</v>
      </c>
      <c r="EI73" s="13">
        <f t="shared" si="464"/>
        <v>-0.37872733423004151</v>
      </c>
      <c r="EJ73" s="13">
        <f t="shared" si="464"/>
        <v>-0.39975607712354877</v>
      </c>
      <c r="EK73" s="13">
        <f t="shared" si="464"/>
        <v>-0.2881156548766467</v>
      </c>
      <c r="EL73" s="13">
        <f t="shared" si="464"/>
        <v>-0.18412177462150889</v>
      </c>
      <c r="EM73" s="13">
        <f t="shared" si="464"/>
        <v>-0.22798179446950528</v>
      </c>
      <c r="EN73" s="13">
        <f t="shared" si="464"/>
        <v>-0.11038972144494211</v>
      </c>
      <c r="EO73" s="13">
        <f t="shared" si="464"/>
        <v>-6.3584100877189256E-2</v>
      </c>
      <c r="EP73" s="13">
        <f t="shared" si="464"/>
        <v>-2.8785593132991481E-2</v>
      </c>
      <c r="EQ73" s="13">
        <f t="shared" si="464"/>
        <v>-1.0490732642679924E-2</v>
      </c>
      <c r="ER73" s="13">
        <f t="shared" si="464"/>
        <v>2.1040213540639962E-2</v>
      </c>
      <c r="ES73" s="13">
        <f t="shared" si="464"/>
        <v>2.8087254594376825E-2</v>
      </c>
      <c r="ET73" s="13">
        <f t="shared" si="464"/>
        <v>3.1293486073857242E-2</v>
      </c>
      <c r="EU73" s="13">
        <f t="shared" si="464"/>
        <v>6.9242547427395246E-2</v>
      </c>
      <c r="EV73" s="13">
        <f t="shared" si="464"/>
        <v>8.1921038661804751E-2</v>
      </c>
      <c r="EW73" s="13">
        <f t="shared" si="464"/>
        <v>9.3002212150917724E-2</v>
      </c>
      <c r="EX73" s="13">
        <f t="shared" si="464"/>
        <v>0.12883543771406303</v>
      </c>
      <c r="EY73" s="13">
        <f t="shared" si="464"/>
        <v>0.14491838136034038</v>
      </c>
      <c r="EZ73" s="13">
        <f t="shared" ref="EZ73:FF73" si="465">EY10/EY$7*EZ42</f>
        <v>0.14654189119575151</v>
      </c>
      <c r="FA73" s="13">
        <f t="shared" si="465"/>
        <v>0.14707378669101281</v>
      </c>
      <c r="FB73" s="13">
        <f t="shared" si="465"/>
        <v>0.14934921376849039</v>
      </c>
      <c r="FC73" s="13">
        <f t="shared" si="465"/>
        <v>0.10772742844480908</v>
      </c>
      <c r="FD73" s="13">
        <f t="shared" si="465"/>
        <v>0.13599325657371777</v>
      </c>
      <c r="FE73" s="13">
        <f t="shared" si="465"/>
        <v>0.12916628960676843</v>
      </c>
      <c r="FF73" s="13">
        <f t="shared" si="465"/>
        <v>0.13627295494736397</v>
      </c>
    </row>
    <row r="74" spans="2:162" x14ac:dyDescent="0.2">
      <c r="B74" t="str">
        <f t="shared" si="441"/>
        <v xml:space="preserve">   Manufacturing</v>
      </c>
      <c r="C74" s="12"/>
      <c r="D74" s="12">
        <f t="shared" ref="D74:AA74" si="466">C11/C$7*D43</f>
        <v>-0.4928962212911876</v>
      </c>
      <c r="E74" s="12">
        <f t="shared" si="466"/>
        <v>0.48587000264882368</v>
      </c>
      <c r="F74" s="12">
        <f t="shared" si="466"/>
        <v>-0.95933666990935007</v>
      </c>
      <c r="G74" s="12">
        <f t="shared" si="466"/>
        <v>-0.7208452185425569</v>
      </c>
      <c r="H74" s="12">
        <f t="shared" si="466"/>
        <v>-0.23922952259382288</v>
      </c>
      <c r="I74" s="12">
        <f t="shared" si="466"/>
        <v>0.52060598000267955</v>
      </c>
      <c r="J74" s="12">
        <f t="shared" si="466"/>
        <v>-0.7174918328136195</v>
      </c>
      <c r="K74" s="12">
        <f t="shared" si="466"/>
        <v>-0.20187867355079225</v>
      </c>
      <c r="L74" s="12">
        <f t="shared" si="466"/>
        <v>-0.38712336638760658</v>
      </c>
      <c r="M74" s="12">
        <f t="shared" si="466"/>
        <v>-0.57180444760515003</v>
      </c>
      <c r="N74" s="12">
        <f t="shared" si="466"/>
        <v>-1.1213088112298295</v>
      </c>
      <c r="O74" s="12">
        <f t="shared" si="466"/>
        <v>-1.2733650762416189</v>
      </c>
      <c r="P74" s="12">
        <f t="shared" si="466"/>
        <v>-0.71789272296785034</v>
      </c>
      <c r="Q74" s="12">
        <f t="shared" si="466"/>
        <v>0.44986339040134288</v>
      </c>
      <c r="R74" s="12">
        <f t="shared" si="466"/>
        <v>-2.6529749844041857</v>
      </c>
      <c r="S74" s="12">
        <f t="shared" si="466"/>
        <v>-1.0746667079624068</v>
      </c>
      <c r="T74" s="12">
        <f t="shared" si="466"/>
        <v>-0.38128371892545332</v>
      </c>
      <c r="U74" s="12">
        <f t="shared" si="466"/>
        <v>-0.17341770907590376</v>
      </c>
      <c r="V74" s="12">
        <f t="shared" si="466"/>
        <v>-0.10391491821768681</v>
      </c>
      <c r="W74" s="12">
        <f t="shared" si="466"/>
        <v>0.98430635196994809</v>
      </c>
      <c r="X74" s="12">
        <f t="shared" si="466"/>
        <v>-0.81283362306612206</v>
      </c>
      <c r="Y74" s="12">
        <f t="shared" si="466"/>
        <v>-1.5092358515890689</v>
      </c>
      <c r="Z74" s="12">
        <f t="shared" si="466"/>
        <v>-4.7203302657416044</v>
      </c>
      <c r="AA74" s="12">
        <f t="shared" si="466"/>
        <v>6.7247352199671306</v>
      </c>
      <c r="AB74" s="12">
        <f t="shared" ref="AB74:BG74" si="467">AA11/AA$7*AB43</f>
        <v>1.21410802271614</v>
      </c>
      <c r="AC74" s="12">
        <f t="shared" si="467"/>
        <v>1.4868349338581672</v>
      </c>
      <c r="AD74" s="12">
        <f t="shared" si="467"/>
        <v>2.0731406282746607</v>
      </c>
      <c r="AE74" s="12">
        <f t="shared" si="467"/>
        <v>2.010633816383407</v>
      </c>
      <c r="AF74" s="12">
        <f t="shared" si="467"/>
        <v>1.8919614826235127</v>
      </c>
      <c r="AG74" s="12">
        <f t="shared" si="467"/>
        <v>1.9556856527562017</v>
      </c>
      <c r="AH74" s="12">
        <f t="shared" si="467"/>
        <v>1.9995508900038097</v>
      </c>
      <c r="AI74" s="12">
        <f t="shared" si="467"/>
        <v>0.16262490102057339</v>
      </c>
      <c r="AJ74" s="12">
        <f t="shared" si="467"/>
        <v>0.66241204515521568</v>
      </c>
      <c r="AK74" s="12">
        <f t="shared" si="467"/>
        <v>-5.9370807189739978E-2</v>
      </c>
      <c r="AL74" s="12">
        <f t="shared" si="467"/>
        <v>-0.74320949164626704</v>
      </c>
      <c r="AM74" s="12">
        <f t="shared" si="467"/>
        <v>-1.8606526716871501</v>
      </c>
      <c r="AN74" s="12">
        <f t="shared" si="467"/>
        <v>-1.2600832593058449</v>
      </c>
      <c r="AO74" s="12">
        <f t="shared" si="467"/>
        <v>-1.5067272609778088</v>
      </c>
      <c r="AP74" s="12">
        <f t="shared" si="467"/>
        <v>-0.91762494266770689</v>
      </c>
      <c r="AQ74" s="12">
        <f t="shared" si="467"/>
        <v>-2.0416896374216686</v>
      </c>
      <c r="AR74" s="12">
        <f t="shared" si="467"/>
        <v>0.34464799889990833</v>
      </c>
      <c r="AS74" s="12">
        <f t="shared" si="467"/>
        <v>-0.47467233485549237</v>
      </c>
      <c r="AT74" s="12">
        <f t="shared" si="467"/>
        <v>-0.40833129946254976</v>
      </c>
      <c r="AU74" s="12">
        <f t="shared" si="467"/>
        <v>-0.71357163567508175</v>
      </c>
      <c r="AV74" s="12">
        <f t="shared" si="467"/>
        <v>-0.28866354998861066</v>
      </c>
      <c r="AW74" s="12">
        <f t="shared" si="467"/>
        <v>-0.34634937553730905</v>
      </c>
      <c r="AX74" s="12">
        <f t="shared" si="467"/>
        <v>-1.5156610450982479</v>
      </c>
      <c r="AY74" s="12">
        <f t="shared" si="467"/>
        <v>-2.3385976827155002</v>
      </c>
      <c r="AZ74" s="12">
        <f t="shared" si="467"/>
        <v>-1.0649224387410885</v>
      </c>
      <c r="BA74" s="12">
        <f t="shared" si="467"/>
        <v>-1.1534272095238582</v>
      </c>
      <c r="BB74" s="12">
        <f t="shared" si="467"/>
        <v>-1.1853313668146594</v>
      </c>
      <c r="BC74" s="12">
        <f t="shared" si="467"/>
        <v>-1.3068225344675586</v>
      </c>
      <c r="BD74" s="12">
        <f t="shared" si="467"/>
        <v>-0.96907208724844951</v>
      </c>
      <c r="BE74" s="12">
        <f t="shared" si="467"/>
        <v>-0.69009629398914674</v>
      </c>
      <c r="BF74" s="12">
        <f t="shared" si="467"/>
        <v>-0.56626248167693494</v>
      </c>
      <c r="BG74" s="12">
        <f t="shared" si="467"/>
        <v>-0.2560331878185414</v>
      </c>
      <c r="BH74" s="12">
        <f t="shared" ref="BH74:CM74" si="468">BG11/BG$7*BH43</f>
        <v>1.9881135315754712E-2</v>
      </c>
      <c r="BI74" s="12">
        <f t="shared" si="468"/>
        <v>0.23931868816062538</v>
      </c>
      <c r="BJ74" s="12">
        <f t="shared" si="468"/>
        <v>0.49137782804192975</v>
      </c>
      <c r="BK74" s="12">
        <f t="shared" si="468"/>
        <v>0.5182928226123662</v>
      </c>
      <c r="BL74" s="12">
        <f t="shared" si="468"/>
        <v>0.88340268500749652</v>
      </c>
      <c r="BM74" s="12">
        <f t="shared" si="468"/>
        <v>-0.59607174622878822</v>
      </c>
      <c r="BN74" s="12">
        <f t="shared" si="468"/>
        <v>1.9647325252961381</v>
      </c>
      <c r="BO74" s="12">
        <f t="shared" si="468"/>
        <v>0.74911606483641491</v>
      </c>
      <c r="BP74" s="12">
        <f t="shared" si="468"/>
        <v>0.38151498774453663</v>
      </c>
      <c r="BQ74" s="12">
        <f t="shared" si="468"/>
        <v>0.41702429371103189</v>
      </c>
      <c r="BR74" s="12">
        <f t="shared" si="468"/>
        <v>0.47168084853456826</v>
      </c>
      <c r="BS74" s="12">
        <f t="shared" si="468"/>
        <v>0.47837518943257573</v>
      </c>
      <c r="BT74" s="12">
        <f t="shared" si="468"/>
        <v>0.28584521777952238</v>
      </c>
      <c r="BU74" s="12">
        <f t="shared" si="468"/>
        <v>0.64839379003498232</v>
      </c>
      <c r="BV74" s="12">
        <f t="shared" si="468"/>
        <v>0.30943884514028636</v>
      </c>
      <c r="BW74" s="12">
        <f t="shared" si="468"/>
        <v>0.26192143143575963</v>
      </c>
      <c r="BX74" s="12">
        <f t="shared" si="468"/>
        <v>-5.3290321768574622E-2</v>
      </c>
      <c r="BY74" s="12">
        <f t="shared" si="468"/>
        <v>-3.5559579705011314E-2</v>
      </c>
      <c r="BZ74" s="12">
        <f t="shared" si="468"/>
        <v>-2.4681947216734392</v>
      </c>
      <c r="CA74" s="12">
        <f t="shared" si="468"/>
        <v>0.63771931957794814</v>
      </c>
      <c r="CB74" s="12">
        <f t="shared" si="468"/>
        <v>-1.432311031843396</v>
      </c>
      <c r="CC74" s="12">
        <f t="shared" si="468"/>
        <v>-0.90072566657374098</v>
      </c>
      <c r="CD74" s="12">
        <f t="shared" si="468"/>
        <v>-0.64078937044499962</v>
      </c>
      <c r="CE74" s="12">
        <f t="shared" si="468"/>
        <v>-0.2182837705514917</v>
      </c>
      <c r="CF74" s="12">
        <f t="shared" si="468"/>
        <v>-1.9192594752550307E-2</v>
      </c>
      <c r="CG74" s="12">
        <f t="shared" si="468"/>
        <v>0.12481016808225613</v>
      </c>
      <c r="CH74" s="12">
        <f t="shared" si="468"/>
        <v>0.37702076033990622</v>
      </c>
      <c r="CI74" s="12">
        <f t="shared" si="468"/>
        <v>0.58053542549390647</v>
      </c>
      <c r="CJ74" s="12">
        <f t="shared" si="468"/>
        <v>0.92672322420286668</v>
      </c>
      <c r="CK74" s="12">
        <f t="shared" si="468"/>
        <v>0.90982646043067428</v>
      </c>
      <c r="CL74" s="12">
        <f t="shared" si="468"/>
        <v>0.7469499419389225</v>
      </c>
      <c r="CM74" s="12">
        <f t="shared" si="468"/>
        <v>0.48148871346927741</v>
      </c>
      <c r="CN74" s="12">
        <f t="shared" ref="CN74:DS74" si="469">CM11/CM$7*CN43</f>
        <v>0.55492741561250447</v>
      </c>
      <c r="CO74" s="12">
        <f t="shared" si="469"/>
        <v>0.54974392729160337</v>
      </c>
      <c r="CP74" s="12">
        <f t="shared" si="469"/>
        <v>0.36888336751337519</v>
      </c>
      <c r="CQ74" s="12">
        <f t="shared" si="469"/>
        <v>0.22743229956484448</v>
      </c>
      <c r="CR74" s="12">
        <f t="shared" si="469"/>
        <v>3.5915721108861418E-2</v>
      </c>
      <c r="CS74" s="12">
        <f t="shared" si="469"/>
        <v>-7.1121664385960612E-2</v>
      </c>
      <c r="CT74" s="12">
        <f t="shared" si="469"/>
        <v>-3.537549610547519E-2</v>
      </c>
      <c r="CU74" s="12">
        <f t="shared" si="469"/>
        <v>-0.13983400202795093</v>
      </c>
      <c r="CV74" s="12">
        <f t="shared" si="469"/>
        <v>2.6191436318170423E-2</v>
      </c>
      <c r="CW74" s="12">
        <f t="shared" si="469"/>
        <v>0.15735640938884438</v>
      </c>
      <c r="CX74" s="12">
        <f t="shared" si="469"/>
        <v>1.7204406523733919E-2</v>
      </c>
      <c r="CY74" s="12">
        <f t="shared" si="469"/>
        <v>0.12012195152147055</v>
      </c>
      <c r="CZ74" s="12">
        <f t="shared" si="469"/>
        <v>-0.1098351982436622</v>
      </c>
      <c r="DA74" s="12">
        <f t="shared" si="469"/>
        <v>0.28028183059831252</v>
      </c>
      <c r="DB74" s="12">
        <f t="shared" si="469"/>
        <v>-0.16560859937097885</v>
      </c>
      <c r="DC74" s="12">
        <f t="shared" si="469"/>
        <v>-0.11538466332836889</v>
      </c>
      <c r="DD74" s="12">
        <f t="shared" si="469"/>
        <v>-0.15505974359480842</v>
      </c>
      <c r="DE74" s="12">
        <f t="shared" si="469"/>
        <v>-0.42404756551841882</v>
      </c>
      <c r="DF74" s="12">
        <f t="shared" si="469"/>
        <v>-0.59207863326137067</v>
      </c>
      <c r="DG74" s="12">
        <f t="shared" si="469"/>
        <v>-0.43474830659431468</v>
      </c>
      <c r="DH74" s="12">
        <f t="shared" si="469"/>
        <v>-0.2296328580669596</v>
      </c>
      <c r="DI74" s="12">
        <f t="shared" si="469"/>
        <v>-0.63332069116385514</v>
      </c>
      <c r="DJ74" s="12">
        <f t="shared" si="469"/>
        <v>-0.14121550937872407</v>
      </c>
      <c r="DK74" s="12">
        <f t="shared" si="469"/>
        <v>4.7227974806312641E-2</v>
      </c>
      <c r="DL74" s="12">
        <f t="shared" si="469"/>
        <v>0.17267128030059989</v>
      </c>
      <c r="DM74" s="12">
        <f t="shared" si="469"/>
        <v>0.23501480564968949</v>
      </c>
      <c r="DN74" s="12">
        <f t="shared" si="469"/>
        <v>0.63331012797479347</v>
      </c>
      <c r="DO74" s="12">
        <f t="shared" si="469"/>
        <v>0.39765079123184127</v>
      </c>
      <c r="DP74" s="12">
        <f t="shared" si="469"/>
        <v>0.23923707330505933</v>
      </c>
      <c r="DQ74" s="12">
        <f t="shared" si="469"/>
        <v>7.5831986977646891E-3</v>
      </c>
      <c r="DR74" s="12">
        <f t="shared" si="469"/>
        <v>-7.5182402005758275E-3</v>
      </c>
      <c r="DS74" s="12">
        <f t="shared" si="469"/>
        <v>-0.20086476296200137</v>
      </c>
      <c r="DT74" s="43">
        <f t="shared" ref="DT74:EY74" si="470">DS11/DS$7*DT43</f>
        <v>-2.5798250928315434</v>
      </c>
      <c r="DU74" s="43">
        <f t="shared" si="470"/>
        <v>-1.4742440525966609</v>
      </c>
      <c r="DV74" s="43">
        <f t="shared" si="470"/>
        <v>-0.96991415281700577</v>
      </c>
      <c r="DW74" s="12">
        <f t="shared" si="470"/>
        <v>-0.6605596477975344</v>
      </c>
      <c r="DX74" s="12">
        <f t="shared" si="470"/>
        <v>-0.39014155950898033</v>
      </c>
      <c r="DY74" s="12">
        <f t="shared" si="470"/>
        <v>-3.1893770945969908E-2</v>
      </c>
      <c r="DZ74" s="12">
        <f t="shared" si="470"/>
        <v>0.49590897708468995</v>
      </c>
      <c r="EA74" s="12">
        <f t="shared" si="470"/>
        <v>0.24870535095247129</v>
      </c>
      <c r="EB74" s="12">
        <f t="shared" si="470"/>
        <v>0.2476184418244127</v>
      </c>
      <c r="EC74" s="12">
        <f t="shared" si="470"/>
        <v>0.48800681907030929</v>
      </c>
      <c r="ED74" s="12">
        <f t="shared" si="470"/>
        <v>0.40381973395498949</v>
      </c>
      <c r="EE74" s="12">
        <f t="shared" si="470"/>
        <v>0.29590018956968744</v>
      </c>
      <c r="EF74" s="13">
        <f t="shared" si="470"/>
        <v>8.2620225764258301E-2</v>
      </c>
      <c r="EG74" s="13">
        <f t="shared" si="470"/>
        <v>-7.7495052109374532E-2</v>
      </c>
      <c r="EH74" s="13">
        <f t="shared" si="470"/>
        <v>-8.0465963311810149E-2</v>
      </c>
      <c r="EI74" s="13">
        <f t="shared" si="470"/>
        <v>-4.2755753873189813E-2</v>
      </c>
      <c r="EJ74" s="13">
        <f t="shared" si="470"/>
        <v>-6.218358274792541E-2</v>
      </c>
      <c r="EK74" s="13">
        <f t="shared" si="470"/>
        <v>-0.10195544307186892</v>
      </c>
      <c r="EL74" s="13">
        <f t="shared" si="470"/>
        <v>-0.11611033921162228</v>
      </c>
      <c r="EM74" s="13">
        <f t="shared" si="470"/>
        <v>-0.11505857606257273</v>
      </c>
      <c r="EN74" s="13">
        <f t="shared" si="470"/>
        <v>-8.493734605217064E-2</v>
      </c>
      <c r="EO74" s="13">
        <f t="shared" si="470"/>
        <v>-4.3263725732374858E-2</v>
      </c>
      <c r="EP74" s="13">
        <f t="shared" si="470"/>
        <v>-3.4264653842869724E-2</v>
      </c>
      <c r="EQ74" s="13">
        <f t="shared" si="470"/>
        <v>-2.0012656311213187E-2</v>
      </c>
      <c r="ER74" s="13">
        <f t="shared" si="470"/>
        <v>2.3630870609949381E-3</v>
      </c>
      <c r="ES74" s="13">
        <f t="shared" si="470"/>
        <v>5.7317907258458587E-3</v>
      </c>
      <c r="ET74" s="13">
        <f t="shared" si="470"/>
        <v>2.2593897142346837E-2</v>
      </c>
      <c r="EU74" s="13">
        <f t="shared" si="470"/>
        <v>4.1487046621720286E-2</v>
      </c>
      <c r="EV74" s="13">
        <f t="shared" si="470"/>
        <v>4.8846654026610183E-2</v>
      </c>
      <c r="EW74" s="13">
        <f t="shared" si="470"/>
        <v>3.9658479752099594E-2</v>
      </c>
      <c r="EX74" s="13">
        <f t="shared" si="470"/>
        <v>3.8129624738206198E-2</v>
      </c>
      <c r="EY74" s="13">
        <f t="shared" si="470"/>
        <v>4.2693209984271348E-2</v>
      </c>
      <c r="EZ74" s="13">
        <f t="shared" ref="EZ74:FF74" si="471">EY11/EY$7*EZ43</f>
        <v>4.9556923737117703E-2</v>
      </c>
      <c r="FA74" s="13">
        <f t="shared" si="471"/>
        <v>4.4287069120821733E-2</v>
      </c>
      <c r="FB74" s="13">
        <f t="shared" si="471"/>
        <v>3.6144921922838316E-2</v>
      </c>
      <c r="FC74" s="13">
        <f t="shared" si="471"/>
        <v>3.096382287220539E-2</v>
      </c>
      <c r="FD74" s="13">
        <f t="shared" si="471"/>
        <v>2.2203948266050981E-2</v>
      </c>
      <c r="FE74" s="13">
        <f t="shared" si="471"/>
        <v>5.3135489993446534E-3</v>
      </c>
      <c r="FF74" s="13">
        <f t="shared" si="471"/>
        <v>1.1426334189722184E-3</v>
      </c>
    </row>
    <row r="75" spans="2:162" x14ac:dyDescent="0.2">
      <c r="B75" t="str">
        <f t="shared" si="441"/>
        <v xml:space="preserve">      Aerospace</v>
      </c>
      <c r="C75" s="12"/>
      <c r="D75" s="12">
        <f t="shared" ref="D75:AA75" si="472">C12/C$7*D44</f>
        <v>-0.70934050116911185</v>
      </c>
      <c r="E75" s="12">
        <f t="shared" si="472"/>
        <v>-0.17929055120105952</v>
      </c>
      <c r="F75" s="12">
        <f t="shared" si="472"/>
        <v>-2.3830752521218742E-2</v>
      </c>
      <c r="G75" s="12">
        <f t="shared" si="472"/>
        <v>0.35223691486731612</v>
      </c>
      <c r="H75" s="12">
        <f t="shared" si="472"/>
        <v>-5.9960936976195672E-2</v>
      </c>
      <c r="I75" s="12">
        <f t="shared" si="472"/>
        <v>0.33972497362141374</v>
      </c>
      <c r="J75" s="12">
        <f t="shared" si="472"/>
        <v>-0.20137068772060798</v>
      </c>
      <c r="K75" s="12">
        <f t="shared" si="472"/>
        <v>-0.16590095123562615</v>
      </c>
      <c r="L75" s="12">
        <f t="shared" si="472"/>
        <v>-0.75779271669413517</v>
      </c>
      <c r="M75" s="12">
        <f t="shared" si="472"/>
        <v>-0.61097279729863163</v>
      </c>
      <c r="N75" s="12">
        <f t="shared" si="472"/>
        <v>-0.54441716065641743</v>
      </c>
      <c r="O75" s="12">
        <f t="shared" si="472"/>
        <v>-0.67679394604402399</v>
      </c>
      <c r="P75" s="12">
        <f t="shared" si="472"/>
        <v>-1.1638710860141885</v>
      </c>
      <c r="Q75" s="12">
        <f t="shared" si="472"/>
        <v>-0.74893280513191118</v>
      </c>
      <c r="R75" s="12">
        <f t="shared" si="472"/>
        <v>-1.5689155042969096</v>
      </c>
      <c r="S75" s="12">
        <f t="shared" si="472"/>
        <v>-1.0374695906772669</v>
      </c>
      <c r="T75" s="12">
        <f t="shared" si="472"/>
        <v>-0.77440784690663089</v>
      </c>
      <c r="U75" s="12">
        <f t="shared" si="472"/>
        <v>-0.2748577303658622</v>
      </c>
      <c r="V75" s="12">
        <f t="shared" si="472"/>
        <v>0.15158237612731873</v>
      </c>
      <c r="W75" s="12">
        <f t="shared" si="472"/>
        <v>-0.26001580011285808</v>
      </c>
      <c r="X75" s="12">
        <f t="shared" si="472"/>
        <v>-0.69008397720408754</v>
      </c>
      <c r="Y75" s="12">
        <f t="shared" si="472"/>
        <v>-2.116461725686527</v>
      </c>
      <c r="Z75" s="12">
        <f t="shared" si="472"/>
        <v>-3.9112741481925273</v>
      </c>
      <c r="AA75" s="12">
        <f t="shared" si="472"/>
        <v>7.642257472447044</v>
      </c>
      <c r="AB75" s="12">
        <f t="shared" ref="AB75:BG75" si="473">AA12/AA$7*AB44</f>
        <v>0.6573557009930534</v>
      </c>
      <c r="AC75" s="12">
        <f t="shared" si="473"/>
        <v>1.4525431138054281</v>
      </c>
      <c r="AD75" s="12">
        <f t="shared" si="473"/>
        <v>2.1710114122446891</v>
      </c>
      <c r="AE75" s="12">
        <f t="shared" si="473"/>
        <v>1.7475205145284896</v>
      </c>
      <c r="AF75" s="12">
        <f t="shared" si="473"/>
        <v>1.058450976021835</v>
      </c>
      <c r="AG75" s="12">
        <f t="shared" si="473"/>
        <v>1.6226619347217768</v>
      </c>
      <c r="AH75" s="12">
        <f t="shared" si="473"/>
        <v>1.4940477890752153</v>
      </c>
      <c r="AI75" s="12">
        <f t="shared" si="473"/>
        <v>0</v>
      </c>
      <c r="AJ75" s="12">
        <f t="shared" si="473"/>
        <v>0.17203899141719059</v>
      </c>
      <c r="AK75" s="12">
        <f t="shared" si="473"/>
        <v>-0.14760560264724043</v>
      </c>
      <c r="AL75" s="12">
        <f t="shared" si="473"/>
        <v>-0.47049011351069614</v>
      </c>
      <c r="AM75" s="12">
        <f t="shared" si="473"/>
        <v>-1.2681650889368237</v>
      </c>
      <c r="AN75" s="12">
        <f t="shared" si="473"/>
        <v>-1.4353247483804803</v>
      </c>
      <c r="AO75" s="12">
        <f t="shared" si="473"/>
        <v>-1.3667312996690957</v>
      </c>
      <c r="AP75" s="12">
        <f t="shared" si="473"/>
        <v>-0.85654770847090866</v>
      </c>
      <c r="AQ75" s="12">
        <f t="shared" si="473"/>
        <v>-1.8340215856755053</v>
      </c>
      <c r="AR75" s="12">
        <f t="shared" si="473"/>
        <v>0.79698457562460334</v>
      </c>
      <c r="AS75" s="12">
        <f t="shared" si="473"/>
        <v>-0.2960997186310329</v>
      </c>
      <c r="AT75" s="12">
        <f t="shared" si="473"/>
        <v>2.8216235650071794E-2</v>
      </c>
      <c r="AU75" s="12">
        <f t="shared" si="473"/>
        <v>0.18906453972069581</v>
      </c>
      <c r="AV75" s="12">
        <f t="shared" si="473"/>
        <v>7.5478559306125306E-2</v>
      </c>
      <c r="AW75" s="12">
        <f t="shared" si="473"/>
        <v>0.1720288447939794</v>
      </c>
      <c r="AX75" s="12">
        <f t="shared" si="473"/>
        <v>-0.40042848118461816</v>
      </c>
      <c r="AY75" s="12">
        <f t="shared" si="473"/>
        <v>-1.5517171496905064</v>
      </c>
      <c r="AZ75" s="12">
        <f t="shared" si="473"/>
        <v>-0.84278833823966037</v>
      </c>
      <c r="BA75" s="12">
        <f t="shared" si="473"/>
        <v>-0.86321054698057287</v>
      </c>
      <c r="BB75" s="12">
        <f t="shared" si="473"/>
        <v>-0.47569449454480794</v>
      </c>
      <c r="BC75" s="12">
        <f t="shared" si="473"/>
        <v>-0.88586219633296504</v>
      </c>
      <c r="BD75" s="12">
        <f t="shared" si="473"/>
        <v>-0.67595080081368797</v>
      </c>
      <c r="BE75" s="12">
        <f t="shared" si="473"/>
        <v>-0.65033352216700357</v>
      </c>
      <c r="BF75" s="12">
        <f t="shared" si="473"/>
        <v>-0.41335321058946667</v>
      </c>
      <c r="BG75" s="12">
        <f t="shared" si="473"/>
        <v>-0.28122213769472326</v>
      </c>
      <c r="BH75" s="12">
        <f t="shared" ref="BH75:CM75" si="474">BG12/BG$7*BH44</f>
        <v>-0.12771665679544966</v>
      </c>
      <c r="BI75" s="12">
        <f t="shared" si="474"/>
        <v>3.9692792678158513E-2</v>
      </c>
      <c r="BJ75" s="12">
        <f t="shared" si="474"/>
        <v>0.38706100370004576</v>
      </c>
      <c r="BK75" s="12">
        <f t="shared" si="474"/>
        <v>0.46810498376866655</v>
      </c>
      <c r="BL75" s="12">
        <f t="shared" si="474"/>
        <v>0.43404142112622329</v>
      </c>
      <c r="BM75" s="12">
        <f t="shared" si="474"/>
        <v>-0.75870121537280422</v>
      </c>
      <c r="BN75" s="12">
        <f t="shared" si="474"/>
        <v>2.1470284256644838</v>
      </c>
      <c r="BO75" s="12">
        <f t="shared" si="474"/>
        <v>0.4928041117238488</v>
      </c>
      <c r="BP75" s="12">
        <f t="shared" si="474"/>
        <v>0.21058443300036558</v>
      </c>
      <c r="BQ75" s="12">
        <f t="shared" si="474"/>
        <v>0.4746769159596263</v>
      </c>
      <c r="BR75" s="12">
        <f t="shared" si="474"/>
        <v>0.54125524125289748</v>
      </c>
      <c r="BS75" s="12">
        <f t="shared" si="474"/>
        <v>0.44835862415128735</v>
      </c>
      <c r="BT75" s="12">
        <f t="shared" si="474"/>
        <v>0.28917819218850138</v>
      </c>
      <c r="BU75" s="12">
        <f t="shared" si="474"/>
        <v>0.55658443497268861</v>
      </c>
      <c r="BV75" s="12">
        <f t="shared" si="474"/>
        <v>0.45576798904890503</v>
      </c>
      <c r="BW75" s="12">
        <f t="shared" si="474"/>
        <v>0.35802202704235836</v>
      </c>
      <c r="BX75" s="12">
        <f t="shared" si="474"/>
        <v>9.8549055362539953E-2</v>
      </c>
      <c r="BY75" s="12">
        <f t="shared" si="474"/>
        <v>0.32769156897197188</v>
      </c>
      <c r="BZ75" s="12">
        <f t="shared" si="474"/>
        <v>-1.8044541654941262</v>
      </c>
      <c r="CA75" s="12">
        <f t="shared" si="474"/>
        <v>2.3446651480615164</v>
      </c>
      <c r="CB75" s="12">
        <f t="shared" si="474"/>
        <v>-0.47983568097618839</v>
      </c>
      <c r="CC75" s="12">
        <f t="shared" si="474"/>
        <v>-0.25832652607597323</v>
      </c>
      <c r="CD75" s="12">
        <f t="shared" si="474"/>
        <v>-0.2152692110554858</v>
      </c>
      <c r="CE75" s="12">
        <f t="shared" si="474"/>
        <v>-0.13267779092652413</v>
      </c>
      <c r="CF75" s="12">
        <f t="shared" si="474"/>
        <v>-0.17083509815788536</v>
      </c>
      <c r="CG75" s="12">
        <f t="shared" si="474"/>
        <v>9.6221686963904873E-2</v>
      </c>
      <c r="CH75" s="12">
        <f t="shared" si="474"/>
        <v>0.19336401205029766</v>
      </c>
      <c r="CI75" s="12">
        <f t="shared" si="474"/>
        <v>0.34955409408491833</v>
      </c>
      <c r="CJ75" s="12">
        <f t="shared" si="474"/>
        <v>0.62026603705547989</v>
      </c>
      <c r="CK75" s="12">
        <f t="shared" si="474"/>
        <v>0.93590621969672905</v>
      </c>
      <c r="CL75" s="12">
        <f t="shared" si="474"/>
        <v>0.55115097659044776</v>
      </c>
      <c r="CM75" s="12">
        <f t="shared" si="474"/>
        <v>0.33201255704436533</v>
      </c>
      <c r="CN75" s="12">
        <f t="shared" ref="CN75:DS75" si="475">CM12/CM$7*CN44</f>
        <v>0.36848073764485573</v>
      </c>
      <c r="CO75" s="12">
        <f t="shared" si="475"/>
        <v>0.666710436466462</v>
      </c>
      <c r="CP75" s="12">
        <f t="shared" si="475"/>
        <v>0.27796836565023203</v>
      </c>
      <c r="CQ75" s="12">
        <f t="shared" si="475"/>
        <v>6.3456458221612277E-2</v>
      </c>
      <c r="CR75" s="12">
        <f t="shared" si="475"/>
        <v>-9.8061944289560832E-2</v>
      </c>
      <c r="CS75" s="12">
        <f t="shared" si="475"/>
        <v>-8.8623674540907402E-2</v>
      </c>
      <c r="CT75" s="12">
        <f t="shared" si="475"/>
        <v>-0.35492228430614875</v>
      </c>
      <c r="CU75" s="12">
        <f t="shared" si="475"/>
        <v>-0.20793223180574194</v>
      </c>
      <c r="CV75" s="12">
        <f t="shared" si="475"/>
        <v>-3.48125401083621E-2</v>
      </c>
      <c r="CW75" s="12">
        <f t="shared" si="475"/>
        <v>0.14925304642140219</v>
      </c>
      <c r="CX75" s="12">
        <f t="shared" si="475"/>
        <v>-0.14476488468495338</v>
      </c>
      <c r="CY75" s="12">
        <f t="shared" si="475"/>
        <v>-7.6515427147621926E-2</v>
      </c>
      <c r="CZ75" s="12">
        <f t="shared" si="475"/>
        <v>-4.2285360428598928E-2</v>
      </c>
      <c r="DA75" s="12">
        <f t="shared" si="475"/>
        <v>8.4594905460948167E-2</v>
      </c>
      <c r="DB75" s="12">
        <f t="shared" si="475"/>
        <v>-0.22147104314507071</v>
      </c>
      <c r="DC75" s="12">
        <f t="shared" si="475"/>
        <v>-0.13932558917955543</v>
      </c>
      <c r="DD75" s="12">
        <f t="shared" si="475"/>
        <v>-0.23405690775506729</v>
      </c>
      <c r="DE75" s="12">
        <f t="shared" si="475"/>
        <v>-0.33308639516357441</v>
      </c>
      <c r="DF75" s="12">
        <f t="shared" si="475"/>
        <v>-0.60859896715752948</v>
      </c>
      <c r="DG75" s="12">
        <f t="shared" si="475"/>
        <v>-0.30606946565369586</v>
      </c>
      <c r="DH75" s="12">
        <f t="shared" si="475"/>
        <v>-0.40223041299544715</v>
      </c>
      <c r="DI75" s="12">
        <f t="shared" si="475"/>
        <v>-0.42070368207108777</v>
      </c>
      <c r="DJ75" s="12">
        <f t="shared" si="475"/>
        <v>-0.30749643690053413</v>
      </c>
      <c r="DK75" s="12">
        <f t="shared" si="475"/>
        <v>8.7050754798582347E-2</v>
      </c>
      <c r="DL75" s="12">
        <f t="shared" si="475"/>
        <v>0.14197300354106684</v>
      </c>
      <c r="DM75" s="12">
        <f t="shared" si="475"/>
        <v>0.35960891992027189</v>
      </c>
      <c r="DN75" s="12">
        <f t="shared" si="475"/>
        <v>0.33316541598328153</v>
      </c>
      <c r="DO75" s="12">
        <f t="shared" si="475"/>
        <v>0.26663687311375683</v>
      </c>
      <c r="DP75" s="12">
        <f t="shared" si="475"/>
        <v>0.25750021119189126</v>
      </c>
      <c r="DQ75" s="12">
        <f t="shared" si="475"/>
        <v>0.19243423841721655</v>
      </c>
      <c r="DR75" s="12">
        <f t="shared" si="475"/>
        <v>-0.11916982524844867</v>
      </c>
      <c r="DS75" s="12">
        <f t="shared" si="475"/>
        <v>7.5044676211666736E-3</v>
      </c>
      <c r="DT75" s="43">
        <f t="shared" ref="DT75:EY75" si="476">DS12/DS$7*DT44</f>
        <v>-1.0236379801795175</v>
      </c>
      <c r="DU75" s="43">
        <f t="shared" si="476"/>
        <v>-1.3487330137262699</v>
      </c>
      <c r="DV75" s="43">
        <f t="shared" si="476"/>
        <v>-1.0879805380861574</v>
      </c>
      <c r="DW75" s="12">
        <f t="shared" si="476"/>
        <v>-0.60272936474626526</v>
      </c>
      <c r="DX75" s="12">
        <f t="shared" si="476"/>
        <v>-0.29121227434837582</v>
      </c>
      <c r="DY75" s="12">
        <f t="shared" si="476"/>
        <v>-3.9765440151808704E-2</v>
      </c>
      <c r="DZ75" s="12">
        <f t="shared" si="476"/>
        <v>0.18323565215123966</v>
      </c>
      <c r="EA75" s="12">
        <f t="shared" si="476"/>
        <v>0.23605742291783322</v>
      </c>
      <c r="EB75" s="12">
        <f t="shared" si="476"/>
        <v>0.3157255171907889</v>
      </c>
      <c r="EC75" s="12">
        <f t="shared" si="476"/>
        <v>0.66134072706791447</v>
      </c>
      <c r="ED75" s="12">
        <f t="shared" si="476"/>
        <v>0.2843974306696434</v>
      </c>
      <c r="EE75" s="12">
        <f t="shared" si="476"/>
        <v>6.0239949169577096E-2</v>
      </c>
      <c r="EF75" s="13">
        <f t="shared" si="476"/>
        <v>0.21221954289360581</v>
      </c>
      <c r="EG75" s="13">
        <f t="shared" si="476"/>
        <v>0.19901801029529814</v>
      </c>
      <c r="EH75" s="13">
        <f t="shared" si="476"/>
        <v>0.16800088155988926</v>
      </c>
      <c r="EI75" s="13">
        <f t="shared" si="476"/>
        <v>0.1338537123425618</v>
      </c>
      <c r="EJ75" s="13">
        <f t="shared" si="476"/>
        <v>0.12303723274342129</v>
      </c>
      <c r="EK75" s="13">
        <f t="shared" si="476"/>
        <v>9.3724138556590078E-2</v>
      </c>
      <c r="EL75" s="13">
        <f t="shared" si="476"/>
        <v>8.1696199577260861E-2</v>
      </c>
      <c r="EM75" s="13">
        <f t="shared" si="476"/>
        <v>7.2947713589690405E-2</v>
      </c>
      <c r="EN75" s="13">
        <f t="shared" si="476"/>
        <v>7.157813020122529E-2</v>
      </c>
      <c r="EO75" s="13">
        <f t="shared" si="476"/>
        <v>6.7591100782216432E-2</v>
      </c>
      <c r="EP75" s="13">
        <f t="shared" si="476"/>
        <v>6.0496699788026943E-2</v>
      </c>
      <c r="EQ75" s="13">
        <f t="shared" si="476"/>
        <v>6.1713808207858691E-2</v>
      </c>
      <c r="ER75" s="13">
        <f t="shared" si="476"/>
        <v>5.5148637879059936E-2</v>
      </c>
      <c r="ES75" s="13">
        <f t="shared" si="476"/>
        <v>5.0489060131202565E-2</v>
      </c>
      <c r="ET75" s="13">
        <f t="shared" si="476"/>
        <v>4.7543018979497829E-2</v>
      </c>
      <c r="EU75" s="13">
        <f t="shared" si="476"/>
        <v>4.3897051881704931E-2</v>
      </c>
      <c r="EV75" s="13">
        <f t="shared" si="476"/>
        <v>3.9449051479464307E-2</v>
      </c>
      <c r="EW75" s="13">
        <f t="shared" si="476"/>
        <v>3.3641354272885102E-2</v>
      </c>
      <c r="EX75" s="13">
        <f t="shared" si="476"/>
        <v>3.1041467405871929E-2</v>
      </c>
      <c r="EY75" s="13">
        <f t="shared" si="476"/>
        <v>2.923832140786347E-2</v>
      </c>
      <c r="EZ75" s="13">
        <f t="shared" ref="EZ75:FF75" si="477">EY12/EY$7*EZ44</f>
        <v>3.153673859740317E-2</v>
      </c>
      <c r="FA75" s="13">
        <f t="shared" si="477"/>
        <v>2.9495025021168353E-2</v>
      </c>
      <c r="FB75" s="13">
        <f t="shared" si="477"/>
        <v>2.582316758876118E-2</v>
      </c>
      <c r="FC75" s="13">
        <f t="shared" si="477"/>
        <v>2.6568314736965703E-2</v>
      </c>
      <c r="FD75" s="13">
        <f t="shared" si="477"/>
        <v>2.3555975131033545E-2</v>
      </c>
      <c r="FE75" s="13">
        <f t="shared" si="477"/>
        <v>9.2595668968459156E-3</v>
      </c>
      <c r="FF75" s="13">
        <f t="shared" si="477"/>
        <v>8.2908784825386096E-3</v>
      </c>
    </row>
    <row r="76" spans="2:162" x14ac:dyDescent="0.2">
      <c r="B76" t="str">
        <f t="shared" si="441"/>
        <v xml:space="preserve"> Services providing</v>
      </c>
      <c r="C76" s="12"/>
      <c r="D76" s="12">
        <f t="shared" ref="D76:AA76" si="478">C13/C$7*D45</f>
        <v>3.3189364266256423</v>
      </c>
      <c r="E76" s="12">
        <f t="shared" si="478"/>
        <v>3.153091270489643</v>
      </c>
      <c r="F76" s="12">
        <f t="shared" si="478"/>
        <v>6.6621325828311731E-14</v>
      </c>
      <c r="G76" s="12">
        <f t="shared" si="478"/>
        <v>-8.3890285717717644E-2</v>
      </c>
      <c r="H76" s="12">
        <f t="shared" si="478"/>
        <v>1.7334118934563427</v>
      </c>
      <c r="I76" s="12">
        <f t="shared" si="478"/>
        <v>0.84228895760111633</v>
      </c>
      <c r="J76" s="12">
        <f t="shared" si="478"/>
        <v>0.92315723754887757</v>
      </c>
      <c r="K76" s="12">
        <f t="shared" si="478"/>
        <v>3.41886931218535</v>
      </c>
      <c r="L76" s="12">
        <f t="shared" si="478"/>
        <v>0.49786238397277416</v>
      </c>
      <c r="M76" s="12">
        <f t="shared" si="478"/>
        <v>-0.15340298040105857</v>
      </c>
      <c r="N76" s="12">
        <f t="shared" si="478"/>
        <v>2.9297402102637302</v>
      </c>
      <c r="O76" s="12">
        <f t="shared" si="478"/>
        <v>2.8455500963331675</v>
      </c>
      <c r="P76" s="12">
        <f t="shared" si="478"/>
        <v>2.7290374753125786</v>
      </c>
      <c r="Q76" s="12">
        <f t="shared" si="478"/>
        <v>4.9074394947368392</v>
      </c>
      <c r="R76" s="12">
        <f t="shared" si="478"/>
        <v>-2.2885041596071503</v>
      </c>
      <c r="S76" s="12">
        <f t="shared" si="478"/>
        <v>3.4672186075464793</v>
      </c>
      <c r="T76" s="12">
        <f t="shared" si="478"/>
        <v>2.2146172679429883</v>
      </c>
      <c r="U76" s="12">
        <f t="shared" si="478"/>
        <v>1.4140260152348119</v>
      </c>
      <c r="V76" s="12">
        <f t="shared" si="478"/>
        <v>4.1657803795470318</v>
      </c>
      <c r="W76" s="12">
        <f t="shared" si="478"/>
        <v>2.385863348344011</v>
      </c>
      <c r="X76" s="12">
        <f t="shared" si="478"/>
        <v>0.86654033566960298</v>
      </c>
      <c r="Y76" s="12">
        <f t="shared" si="478"/>
        <v>2.2840447285324097</v>
      </c>
      <c r="Z76" s="12">
        <f t="shared" si="478"/>
        <v>3.478633753698245</v>
      </c>
      <c r="AA76" s="12">
        <f t="shared" si="478"/>
        <v>3.8517459861971588</v>
      </c>
      <c r="AB76" s="12">
        <f t="shared" ref="AB76:BG76" si="479">AA13/AA$7*AB45</f>
        <v>1.5460015156983629</v>
      </c>
      <c r="AC76" s="12">
        <f t="shared" si="479"/>
        <v>2.7848639130458004</v>
      </c>
      <c r="AD76" s="12">
        <f t="shared" si="479"/>
        <v>4.52597487121644</v>
      </c>
      <c r="AE76" s="12">
        <f t="shared" si="479"/>
        <v>2.0361827478933394</v>
      </c>
      <c r="AF76" s="12">
        <f t="shared" si="479"/>
        <v>5.872086154293906</v>
      </c>
      <c r="AG76" s="12">
        <f t="shared" si="479"/>
        <v>2.2495862646660725</v>
      </c>
      <c r="AH76" s="12">
        <f t="shared" si="479"/>
        <v>3.7491184606225652</v>
      </c>
      <c r="AI76" s="12">
        <f t="shared" si="479"/>
        <v>3.333178406250342</v>
      </c>
      <c r="AJ76" s="12">
        <f t="shared" si="479"/>
        <v>4.1882065187722199</v>
      </c>
      <c r="AK76" s="12">
        <f t="shared" si="479"/>
        <v>3.0866052338573571</v>
      </c>
      <c r="AL76" s="12">
        <f t="shared" si="479"/>
        <v>3.4948194820368443</v>
      </c>
      <c r="AM76" s="12">
        <f t="shared" si="479"/>
        <v>3.173939614874612</v>
      </c>
      <c r="AN76" s="12">
        <f t="shared" si="479"/>
        <v>2.2365840993536947</v>
      </c>
      <c r="AO76" s="12">
        <f t="shared" si="479"/>
        <v>4.4030538589449417</v>
      </c>
      <c r="AP76" s="12">
        <f t="shared" si="479"/>
        <v>3.4510976733537362</v>
      </c>
      <c r="AQ76" s="12">
        <f t="shared" si="479"/>
        <v>3.5538182990987552</v>
      </c>
      <c r="AR76" s="12">
        <f t="shared" si="479"/>
        <v>1.5281429697436237</v>
      </c>
      <c r="AS76" s="12">
        <f t="shared" si="479"/>
        <v>2.3165835458168407</v>
      </c>
      <c r="AT76" s="12">
        <f t="shared" si="479"/>
        <v>2.1236559361115672</v>
      </c>
      <c r="AU76" s="12">
        <f t="shared" si="479"/>
        <v>-1.3826405164516411</v>
      </c>
      <c r="AV76" s="12">
        <f t="shared" si="479"/>
        <v>-1.732371645075425</v>
      </c>
      <c r="AW76" s="12">
        <f t="shared" si="479"/>
        <v>-3.2863133126253423</v>
      </c>
      <c r="AX76" s="12">
        <f t="shared" si="479"/>
        <v>-3.8831869809812454</v>
      </c>
      <c r="AY76" s="12">
        <f t="shared" si="479"/>
        <v>-2.0967263389608428</v>
      </c>
      <c r="AZ76" s="12">
        <f t="shared" si="479"/>
        <v>-0.78340734884947405</v>
      </c>
      <c r="BA76" s="12">
        <f t="shared" si="479"/>
        <v>2.4190395963374103</v>
      </c>
      <c r="BB76" s="12">
        <f t="shared" si="479"/>
        <v>0</v>
      </c>
      <c r="BC76" s="12">
        <f t="shared" si="479"/>
        <v>0.72466049880454964</v>
      </c>
      <c r="BD76" s="12">
        <f t="shared" si="479"/>
        <v>-0.43549697643822821</v>
      </c>
      <c r="BE76" s="12">
        <f t="shared" si="479"/>
        <v>0.51877607441544471</v>
      </c>
      <c r="BF76" s="12">
        <f t="shared" si="479"/>
        <v>1.1711392731360994</v>
      </c>
      <c r="BG76" s="12">
        <f t="shared" si="479"/>
        <v>9.9403492543637312E-2</v>
      </c>
      <c r="BH76" s="12">
        <f t="shared" ref="BH76:CM76" si="480">BG13/BG$7*BH45</f>
        <v>1.7822915120449572</v>
      </c>
      <c r="BI76" s="12">
        <f t="shared" si="480"/>
        <v>0.79395303715298415</v>
      </c>
      <c r="BJ76" s="12">
        <f t="shared" si="480"/>
        <v>1.7791088739723919</v>
      </c>
      <c r="BK76" s="12">
        <f t="shared" si="480"/>
        <v>1.1021987346506779</v>
      </c>
      <c r="BL76" s="12">
        <f t="shared" si="480"/>
        <v>2.2246826721944486</v>
      </c>
      <c r="BM76" s="12">
        <f t="shared" si="480"/>
        <v>2.4711340580639929</v>
      </c>
      <c r="BN76" s="12">
        <f t="shared" si="480"/>
        <v>1.9560704751290883</v>
      </c>
      <c r="BO76" s="12">
        <f t="shared" si="480"/>
        <v>1.7604002104115966</v>
      </c>
      <c r="BP76" s="12">
        <f t="shared" si="480"/>
        <v>1.9094576458935053</v>
      </c>
      <c r="BQ76" s="12">
        <f t="shared" si="480"/>
        <v>1.9332173918932178</v>
      </c>
      <c r="BR76" s="12">
        <f t="shared" si="480"/>
        <v>1.6376068668356634</v>
      </c>
      <c r="BS76" s="12">
        <f t="shared" si="480"/>
        <v>2.9666458102344726</v>
      </c>
      <c r="BT76" s="12">
        <f t="shared" si="480"/>
        <v>1.6751554924428433</v>
      </c>
      <c r="BU76" s="12">
        <f t="shared" si="480"/>
        <v>1.8197996841020192</v>
      </c>
      <c r="BV76" s="12">
        <f t="shared" si="480"/>
        <v>2.183842553719535</v>
      </c>
      <c r="BW76" s="12">
        <f t="shared" si="480"/>
        <v>2.5637825519378787</v>
      </c>
      <c r="BX76" s="12">
        <f t="shared" si="480"/>
        <v>0.32969986442960914</v>
      </c>
      <c r="BY76" s="12">
        <f t="shared" si="480"/>
        <v>1.3342147577743002</v>
      </c>
      <c r="BZ76" s="12">
        <f t="shared" si="480"/>
        <v>-2.9269318187912177</v>
      </c>
      <c r="CA76" s="12">
        <f t="shared" si="480"/>
        <v>-4.4916496428812662</v>
      </c>
      <c r="CB76" s="12">
        <f t="shared" si="480"/>
        <v>-5.3248450748973903</v>
      </c>
      <c r="CC76" s="12">
        <f t="shared" si="480"/>
        <v>-2.2955343690700483</v>
      </c>
      <c r="CD76" s="12">
        <f t="shared" si="480"/>
        <v>-1.0775977838621535</v>
      </c>
      <c r="CE76" s="12">
        <f t="shared" si="480"/>
        <v>-0.88586130859386425</v>
      </c>
      <c r="CF76" s="12">
        <f t="shared" si="480"/>
        <v>2.2304045894843734</v>
      </c>
      <c r="CG76" s="12">
        <f t="shared" si="480"/>
        <v>0.63268354449489195</v>
      </c>
      <c r="CH76" s="12">
        <f t="shared" si="480"/>
        <v>2.2163347496655925</v>
      </c>
      <c r="CI76" s="12">
        <f t="shared" si="480"/>
        <v>1.0579336765152183</v>
      </c>
      <c r="CJ76" s="12">
        <f t="shared" si="480"/>
        <v>1.8500206808077722</v>
      </c>
      <c r="CK76" s="12">
        <f t="shared" si="480"/>
        <v>1.0949977834511908</v>
      </c>
      <c r="CL76" s="12">
        <f t="shared" si="480"/>
        <v>1.495904268009296</v>
      </c>
      <c r="CM76" s="12">
        <f t="shared" si="480"/>
        <v>1.9121154097265383</v>
      </c>
      <c r="CN76" s="12">
        <f t="shared" ref="CN76:DS76" si="481">CM13/CM$7*CN45</f>
        <v>2.6924034877950165</v>
      </c>
      <c r="CO76" s="12">
        <f t="shared" si="481"/>
        <v>0.9283907344253155</v>
      </c>
      <c r="CP76" s="12">
        <f t="shared" si="481"/>
        <v>2.8142710606217207</v>
      </c>
      <c r="CQ76" s="12">
        <f t="shared" si="481"/>
        <v>2.1424149539494941</v>
      </c>
      <c r="CR76" s="12">
        <f t="shared" si="481"/>
        <v>2.2647035473632546</v>
      </c>
      <c r="CS76" s="12">
        <f t="shared" si="481"/>
        <v>2.1319657305598052</v>
      </c>
      <c r="CT76" s="12">
        <f t="shared" si="481"/>
        <v>3.2515134171244404</v>
      </c>
      <c r="CU76" s="12">
        <f t="shared" si="481"/>
        <v>2.4767985387434073</v>
      </c>
      <c r="CV76" s="12">
        <f t="shared" si="481"/>
        <v>0.94603093325990417</v>
      </c>
      <c r="CW76" s="12">
        <f t="shared" si="481"/>
        <v>3.712291500963008</v>
      </c>
      <c r="CX76" s="12">
        <f t="shared" si="481"/>
        <v>1.6279833398022252</v>
      </c>
      <c r="CY76" s="12">
        <f t="shared" si="481"/>
        <v>2.3049243224017184</v>
      </c>
      <c r="CZ76" s="12">
        <f t="shared" si="481"/>
        <v>3.1039090155826052</v>
      </c>
      <c r="DA76" s="12">
        <f t="shared" si="481"/>
        <v>3.528414077208903</v>
      </c>
      <c r="DB76" s="12">
        <f t="shared" si="481"/>
        <v>2.4756321188339632</v>
      </c>
      <c r="DC76" s="12">
        <f t="shared" si="481"/>
        <v>2.9426641924420776</v>
      </c>
      <c r="DD76" s="12">
        <f t="shared" si="481"/>
        <v>3.6950414957107962</v>
      </c>
      <c r="DE76" s="12">
        <f t="shared" si="481"/>
        <v>2.822368899539355</v>
      </c>
      <c r="DF76" s="12">
        <f t="shared" si="481"/>
        <v>2.176196738602775</v>
      </c>
      <c r="DG76" s="12">
        <f t="shared" si="481"/>
        <v>2.5438659475561352</v>
      </c>
      <c r="DH76" s="12">
        <f t="shared" si="481"/>
        <v>3.5209188926238122</v>
      </c>
      <c r="DI76" s="12">
        <f t="shared" si="481"/>
        <v>2.1508708995198687</v>
      </c>
      <c r="DJ76" s="12">
        <f t="shared" si="481"/>
        <v>1.5569643928184573</v>
      </c>
      <c r="DK76" s="12">
        <f t="shared" si="481"/>
        <v>2.6225436032982485</v>
      </c>
      <c r="DL76" s="12">
        <f t="shared" si="481"/>
        <v>1.2934861865477931</v>
      </c>
      <c r="DM76" s="12">
        <f t="shared" si="481"/>
        <v>1.5314232114498032</v>
      </c>
      <c r="DN76" s="12">
        <f t="shared" si="481"/>
        <v>1.4690918473805596</v>
      </c>
      <c r="DO76" s="12">
        <f t="shared" si="481"/>
        <v>1.6159405579202808</v>
      </c>
      <c r="DP76" s="12">
        <f t="shared" si="481"/>
        <v>2.8253441188991095</v>
      </c>
      <c r="DQ76" s="12">
        <f t="shared" si="481"/>
        <v>3.2604237240648493</v>
      </c>
      <c r="DR76" s="12">
        <f t="shared" si="481"/>
        <v>1.050197685689227</v>
      </c>
      <c r="DS76" s="12">
        <f t="shared" si="481"/>
        <v>1.2518628806681253</v>
      </c>
      <c r="DT76" s="43">
        <f t="shared" ref="DT76:EY76" si="482">DS13/DS$7*DT45</f>
        <v>-32.925206770310332</v>
      </c>
      <c r="DU76" s="43">
        <f t="shared" si="482"/>
        <v>13.288277187671371</v>
      </c>
      <c r="DV76" s="43">
        <f t="shared" si="482"/>
        <v>3.4710950268154588</v>
      </c>
      <c r="DW76" s="12">
        <f t="shared" si="482"/>
        <v>0.44632784603242159</v>
      </c>
      <c r="DX76" s="12">
        <f t="shared" si="482"/>
        <v>6.1391570802324349</v>
      </c>
      <c r="DY76" s="12">
        <f t="shared" si="482"/>
        <v>8.680636459449806</v>
      </c>
      <c r="DZ76" s="12">
        <f t="shared" si="482"/>
        <v>6.5789918863073895</v>
      </c>
      <c r="EA76" s="12">
        <f t="shared" si="482"/>
        <v>1.9215312967507541</v>
      </c>
      <c r="EB76" s="12">
        <f t="shared" si="482"/>
        <v>3.3374567899274905</v>
      </c>
      <c r="EC76" s="12">
        <f t="shared" si="482"/>
        <v>4.2357894850603426</v>
      </c>
      <c r="ED76" s="12">
        <f t="shared" si="482"/>
        <v>-0.67129701488232307</v>
      </c>
      <c r="EE76" s="12">
        <f t="shared" si="482"/>
        <v>2.3521863029238541</v>
      </c>
      <c r="EF76" s="13">
        <f t="shared" si="482"/>
        <v>1.1664037519990413</v>
      </c>
      <c r="EG76" s="13">
        <f t="shared" si="482"/>
        <v>-3.4750540449761305</v>
      </c>
      <c r="EH76" s="13">
        <f t="shared" si="482"/>
        <v>-3.7559512827865253</v>
      </c>
      <c r="EI76" s="13">
        <f t="shared" si="482"/>
        <v>-3.5562414202839179</v>
      </c>
      <c r="EJ76" s="13">
        <f t="shared" si="482"/>
        <v>-2.0963312177380771</v>
      </c>
      <c r="EK76" s="13">
        <f t="shared" si="482"/>
        <v>-0.64771100565807427</v>
      </c>
      <c r="EL76" s="13">
        <f t="shared" si="482"/>
        <v>-0.26768787190461352</v>
      </c>
      <c r="EM76" s="13">
        <f t="shared" si="482"/>
        <v>-0.59823973926481155</v>
      </c>
      <c r="EN76" s="13">
        <f t="shared" si="482"/>
        <v>-0.20564704641864912</v>
      </c>
      <c r="EO76" s="13">
        <f t="shared" si="482"/>
        <v>0.46301015920859889</v>
      </c>
      <c r="EP76" s="13">
        <f t="shared" si="482"/>
        <v>0.47729589718351034</v>
      </c>
      <c r="EQ76" s="13">
        <f t="shared" si="482"/>
        <v>0.81641756876705518</v>
      </c>
      <c r="ER76" s="13">
        <f t="shared" si="482"/>
        <v>1.0016022608976036</v>
      </c>
      <c r="ES76" s="13">
        <f t="shared" si="482"/>
        <v>0.85439356060630645</v>
      </c>
      <c r="ET76" s="13">
        <f t="shared" si="482"/>
        <v>1.2643341150738305</v>
      </c>
      <c r="EU76" s="13">
        <f t="shared" si="482"/>
        <v>1.607544255433597</v>
      </c>
      <c r="EV76" s="13">
        <f t="shared" si="482"/>
        <v>1.7206710476854692</v>
      </c>
      <c r="EW76" s="13">
        <f t="shared" si="482"/>
        <v>1.7714666590967607</v>
      </c>
      <c r="EX76" s="13">
        <f t="shared" si="482"/>
        <v>2.2945899153712408</v>
      </c>
      <c r="EY76" s="13">
        <f t="shared" si="482"/>
        <v>2.5206844535780397</v>
      </c>
      <c r="EZ76" s="13">
        <f t="shared" ref="EZ76:FF76" si="483">EY13/EY$7*EZ45</f>
        <v>2.5576967658622629</v>
      </c>
      <c r="FA76" s="13">
        <f t="shared" si="483"/>
        <v>2.5229254835739741</v>
      </c>
      <c r="FB76" s="13">
        <f t="shared" si="483"/>
        <v>2.3816510850965731</v>
      </c>
      <c r="FC76" s="13">
        <f t="shared" si="483"/>
        <v>2.3424924745924907</v>
      </c>
      <c r="FD76" s="13">
        <f t="shared" si="483"/>
        <v>2.2163993579693635</v>
      </c>
      <c r="FE76" s="13">
        <f t="shared" si="483"/>
        <v>2.1984475133398003</v>
      </c>
      <c r="FF76" s="13">
        <f t="shared" si="483"/>
        <v>2.0579208646684277</v>
      </c>
    </row>
    <row r="77" spans="2:162" x14ac:dyDescent="0.2">
      <c r="B77" t="str">
        <f t="shared" si="441"/>
        <v xml:space="preserve">   Wholesale and retail trade</v>
      </c>
      <c r="C77" s="12"/>
      <c r="D77" s="12">
        <f t="shared" ref="D77:AA77" si="484">C14/C$7*D46</f>
        <v>0.13393226646797332</v>
      </c>
      <c r="E77" s="12">
        <f t="shared" si="484"/>
        <v>0.22985808475743943</v>
      </c>
      <c r="F77" s="12">
        <f t="shared" si="484"/>
        <v>0.69078453342464363</v>
      </c>
      <c r="G77" s="12">
        <f t="shared" si="484"/>
        <v>-1.3014447882891238</v>
      </c>
      <c r="H77" s="12">
        <f t="shared" si="484"/>
        <v>2.4051434233508695E-2</v>
      </c>
      <c r="I77" s="12">
        <f t="shared" si="484"/>
        <v>-0.16709266599625056</v>
      </c>
      <c r="J77" s="12">
        <f t="shared" si="484"/>
        <v>-0.23733276581233867</v>
      </c>
      <c r="K77" s="12">
        <f t="shared" si="484"/>
        <v>0.64163020617781519</v>
      </c>
      <c r="L77" s="12">
        <f t="shared" si="484"/>
        <v>5.9208277402614307E-2</v>
      </c>
      <c r="M77" s="12">
        <f t="shared" si="484"/>
        <v>-0.39765940214195666</v>
      </c>
      <c r="N77" s="12">
        <f t="shared" si="484"/>
        <v>0.13062516028365634</v>
      </c>
      <c r="O77" s="12">
        <f t="shared" si="484"/>
        <v>0.28497488280176775</v>
      </c>
      <c r="P77" s="12">
        <f t="shared" si="484"/>
        <v>0.20092405201882799</v>
      </c>
      <c r="Q77" s="12">
        <f t="shared" si="484"/>
        <v>1.2431591084389864</v>
      </c>
      <c r="R77" s="12">
        <f t="shared" si="484"/>
        <v>-1.0267149365005379</v>
      </c>
      <c r="S77" s="12">
        <f t="shared" si="484"/>
        <v>0.22390588294255731</v>
      </c>
      <c r="T77" s="12">
        <f t="shared" si="484"/>
        <v>0.30531207647786801</v>
      </c>
      <c r="U77" s="12">
        <f t="shared" si="484"/>
        <v>0.66031011007551554</v>
      </c>
      <c r="V77" s="12">
        <f t="shared" si="484"/>
        <v>0.20937874554679128</v>
      </c>
      <c r="W77" s="12">
        <f t="shared" si="484"/>
        <v>0.45149601511206006</v>
      </c>
      <c r="X77" s="12">
        <f t="shared" si="484"/>
        <v>0.36656257522125768</v>
      </c>
      <c r="Y77" s="12">
        <f t="shared" si="484"/>
        <v>0.66908988065241082</v>
      </c>
      <c r="Z77" s="12">
        <f t="shared" si="484"/>
        <v>0.5744082211922259</v>
      </c>
      <c r="AA77" s="12">
        <f t="shared" si="484"/>
        <v>1.0389736407818575</v>
      </c>
      <c r="AB77" s="12">
        <f t="shared" ref="AB77:BG77" si="485">AA14/AA$7*AB46</f>
        <v>0.49507770927678252</v>
      </c>
      <c r="AC77" s="12">
        <f t="shared" si="485"/>
        <v>0.31139987193467694</v>
      </c>
      <c r="AD77" s="12">
        <f t="shared" si="485"/>
        <v>0.50822197435557737</v>
      </c>
      <c r="AE77" s="12">
        <f t="shared" si="485"/>
        <v>-0.30879431542672897</v>
      </c>
      <c r="AF77" s="12">
        <f t="shared" si="485"/>
        <v>1.6645996335039215</v>
      </c>
      <c r="AG77" s="12">
        <f t="shared" si="485"/>
        <v>0.51599057797420589</v>
      </c>
      <c r="AH77" s="12">
        <f t="shared" si="485"/>
        <v>1.076617242834601</v>
      </c>
      <c r="AI77" s="12">
        <f t="shared" si="485"/>
        <v>-0.1915129819654261</v>
      </c>
      <c r="AJ77" s="12">
        <f t="shared" si="485"/>
        <v>0.76709403495182471</v>
      </c>
      <c r="AK77" s="12">
        <f t="shared" si="485"/>
        <v>0.56249747667584815</v>
      </c>
      <c r="AL77" s="12">
        <f t="shared" si="485"/>
        <v>1.1405594698296766</v>
      </c>
      <c r="AM77" s="12">
        <f t="shared" si="485"/>
        <v>0.27456784568977727</v>
      </c>
      <c r="AN77" s="12">
        <f t="shared" si="485"/>
        <v>0.34256559651844204</v>
      </c>
      <c r="AO77" s="12">
        <f t="shared" si="485"/>
        <v>0.90932782521876065</v>
      </c>
      <c r="AP77" s="12">
        <f t="shared" si="485"/>
        <v>0.88164953299765736</v>
      </c>
      <c r="AQ77" s="12">
        <f t="shared" si="485"/>
        <v>0.27809045374851316</v>
      </c>
      <c r="AR77" s="12">
        <f t="shared" si="485"/>
        <v>0.32494315264316975</v>
      </c>
      <c r="AS77" s="12">
        <f t="shared" si="485"/>
        <v>9.4340930524236376E-3</v>
      </c>
      <c r="AT77" s="12">
        <f t="shared" si="485"/>
        <v>0.45555453057483036</v>
      </c>
      <c r="AU77" s="12">
        <f t="shared" si="485"/>
        <v>-0.51648499418213945</v>
      </c>
      <c r="AV77" s="12">
        <f t="shared" si="485"/>
        <v>-0.63783872104620809</v>
      </c>
      <c r="AW77" s="12">
        <f t="shared" si="485"/>
        <v>-1.0948800098257709</v>
      </c>
      <c r="AX77" s="12">
        <f t="shared" si="485"/>
        <v>-1.6049116374110934</v>
      </c>
      <c r="AY77" s="12">
        <f t="shared" si="485"/>
        <v>-1.2056119142607267</v>
      </c>
      <c r="AZ77" s="12">
        <f t="shared" si="485"/>
        <v>-0.94967788975401779</v>
      </c>
      <c r="BA77" s="12">
        <f t="shared" si="485"/>
        <v>1.9474548486187466</v>
      </c>
      <c r="BB77" s="12">
        <f t="shared" si="485"/>
        <v>-0.43877080917583627</v>
      </c>
      <c r="BC77" s="12">
        <f t="shared" si="485"/>
        <v>7.9308851913118081E-2</v>
      </c>
      <c r="BD77" s="12">
        <f t="shared" si="485"/>
        <v>-0.38312936211824078</v>
      </c>
      <c r="BE77" s="12">
        <f t="shared" si="485"/>
        <v>0.16990772664936826</v>
      </c>
      <c r="BF77" s="12">
        <f t="shared" si="485"/>
        <v>2.9894104066422303E-2</v>
      </c>
      <c r="BG77" s="12">
        <f t="shared" si="485"/>
        <v>-9.9117801599896971E-2</v>
      </c>
      <c r="BH77" s="12">
        <f t="shared" ref="BH77:CM77" si="486">BG14/BG$7*BH46</f>
        <v>0.34055257929195704</v>
      </c>
      <c r="BI77" s="12">
        <f t="shared" si="486"/>
        <v>-3.9518654324565361E-2</v>
      </c>
      <c r="BJ77" s="12">
        <f t="shared" si="486"/>
        <v>4.9363366461014697E-2</v>
      </c>
      <c r="BK77" s="12">
        <f t="shared" si="486"/>
        <v>0.22648836167612313</v>
      </c>
      <c r="BL77" s="12">
        <f t="shared" si="486"/>
        <v>0.43342411445660634</v>
      </c>
      <c r="BM77" s="12">
        <f t="shared" si="486"/>
        <v>0.44929055846859101</v>
      </c>
      <c r="BN77" s="12">
        <f t="shared" si="486"/>
        <v>0.3876375429883514</v>
      </c>
      <c r="BO77" s="12">
        <f t="shared" si="486"/>
        <v>9.5143997967012187E-2</v>
      </c>
      <c r="BP77" s="12">
        <f t="shared" si="486"/>
        <v>2.8275246634644254E-2</v>
      </c>
      <c r="BQ77" s="12">
        <f t="shared" si="486"/>
        <v>8.4314497545005959E-2</v>
      </c>
      <c r="BR77" s="12">
        <f t="shared" si="486"/>
        <v>9.2909043999064005E-3</v>
      </c>
      <c r="BS77" s="12">
        <f t="shared" si="486"/>
        <v>0.65714583490611111</v>
      </c>
      <c r="BT77" s="12">
        <f t="shared" si="486"/>
        <v>0.15590255495479144</v>
      </c>
      <c r="BU77" s="12">
        <f t="shared" si="486"/>
        <v>0.28318484928475607</v>
      </c>
      <c r="BV77" s="12">
        <f t="shared" si="486"/>
        <v>0.36373121095316219</v>
      </c>
      <c r="BW77" s="12">
        <f t="shared" si="486"/>
        <v>0.58158761582256002</v>
      </c>
      <c r="BX77" s="12">
        <f t="shared" si="486"/>
        <v>-0.51794042527626993</v>
      </c>
      <c r="BY77" s="12">
        <f t="shared" si="486"/>
        <v>8.9024042275182482E-3</v>
      </c>
      <c r="BZ77" s="12">
        <f t="shared" si="486"/>
        <v>-1.0117011356060572</v>
      </c>
      <c r="CA77" s="12">
        <f t="shared" si="486"/>
        <v>-1.5193048448703028</v>
      </c>
      <c r="CB77" s="12">
        <f t="shared" si="486"/>
        <v>-1.3634770498104503</v>
      </c>
      <c r="CC77" s="12">
        <f t="shared" si="486"/>
        <v>-0.4362917630031995</v>
      </c>
      <c r="CD77" s="12">
        <f t="shared" si="486"/>
        <v>-0.65342596581430334</v>
      </c>
      <c r="CE77" s="12">
        <f t="shared" si="486"/>
        <v>-0.65774397174829458</v>
      </c>
      <c r="CF77" s="12">
        <f t="shared" si="486"/>
        <v>0.18333416147533727</v>
      </c>
      <c r="CG77" s="12">
        <f t="shared" si="486"/>
        <v>-0.15233010161358643</v>
      </c>
      <c r="CH77" s="12">
        <f t="shared" si="486"/>
        <v>0.39535322076238866</v>
      </c>
      <c r="CI77" s="12">
        <f t="shared" si="486"/>
        <v>0.20027541551589592</v>
      </c>
      <c r="CJ77" s="12">
        <f t="shared" si="486"/>
        <v>0.21881711930005418</v>
      </c>
      <c r="CK77" s="12">
        <f t="shared" si="486"/>
        <v>3.7613989022215771E-2</v>
      </c>
      <c r="CL77" s="12">
        <f t="shared" si="486"/>
        <v>3.7422369777534999E-2</v>
      </c>
      <c r="CM77" s="12">
        <f t="shared" si="486"/>
        <v>0.25264669083591457</v>
      </c>
      <c r="CN77" s="12">
        <f t="shared" ref="CN77:DS77" si="487">CM14/CM$7*CN46</f>
        <v>0.47718153726454643</v>
      </c>
      <c r="CO77" s="12">
        <f t="shared" si="487"/>
        <v>0.33249053524730959</v>
      </c>
      <c r="CP77" s="12">
        <f t="shared" si="487"/>
        <v>0.3495481130550841</v>
      </c>
      <c r="CQ77" s="12">
        <f t="shared" si="487"/>
        <v>0.37397293115083968</v>
      </c>
      <c r="CR77" s="12">
        <f t="shared" si="487"/>
        <v>0.34395061554424222</v>
      </c>
      <c r="CS77" s="12">
        <f t="shared" si="487"/>
        <v>0.432701568175827</v>
      </c>
      <c r="CT77" s="12">
        <f t="shared" si="487"/>
        <v>0.64856126312792162</v>
      </c>
      <c r="CU77" s="12">
        <f t="shared" si="487"/>
        <v>0.12333829680281411</v>
      </c>
      <c r="CV77" s="12">
        <f t="shared" si="487"/>
        <v>-8.7022240491247585E-2</v>
      </c>
      <c r="CW77" s="12">
        <f t="shared" si="487"/>
        <v>0.48451900585623348</v>
      </c>
      <c r="CX77" s="12">
        <f t="shared" si="487"/>
        <v>0.25973190232955062</v>
      </c>
      <c r="CY77" s="12">
        <f t="shared" si="487"/>
        <v>0.33629590550292265</v>
      </c>
      <c r="CZ77" s="12">
        <f t="shared" si="487"/>
        <v>0.28202100775267891</v>
      </c>
      <c r="DA77" s="12">
        <f t="shared" si="487"/>
        <v>0.36530172263626037</v>
      </c>
      <c r="DB77" s="12">
        <f t="shared" si="487"/>
        <v>8.3307288637467988E-3</v>
      </c>
      <c r="DC77" s="12">
        <f t="shared" si="487"/>
        <v>-3.3072010307068404E-2</v>
      </c>
      <c r="DD77" s="12">
        <f t="shared" si="487"/>
        <v>0.33964530950155619</v>
      </c>
      <c r="DE77" s="12">
        <f t="shared" si="487"/>
        <v>4.8827299541312166E-2</v>
      </c>
      <c r="DF77" s="12">
        <f t="shared" si="487"/>
        <v>0.20296662822224099</v>
      </c>
      <c r="DG77" s="12">
        <f t="shared" si="487"/>
        <v>0.16146918530469531</v>
      </c>
      <c r="DH77" s="12">
        <f t="shared" si="487"/>
        <v>0.16049953560852276</v>
      </c>
      <c r="DI77" s="12">
        <f t="shared" si="487"/>
        <v>4.7588061703536737E-2</v>
      </c>
      <c r="DJ77" s="12">
        <f t="shared" si="487"/>
        <v>-1.577199388534475E-2</v>
      </c>
      <c r="DK77" s="12">
        <f t="shared" si="487"/>
        <v>0.23729231532593745</v>
      </c>
      <c r="DL77" s="12">
        <f t="shared" si="487"/>
        <v>-0.27835898004215537</v>
      </c>
      <c r="DM77" s="12">
        <f t="shared" si="487"/>
        <v>-2.3267157760186737E-2</v>
      </c>
      <c r="DN77" s="12">
        <f t="shared" si="487"/>
        <v>-0.23774259682755283</v>
      </c>
      <c r="DO77" s="12">
        <f t="shared" si="487"/>
        <v>0.53012533217663016</v>
      </c>
      <c r="DP77" s="12">
        <f t="shared" si="487"/>
        <v>-0.58600901091059743</v>
      </c>
      <c r="DQ77" s="12">
        <f t="shared" si="487"/>
        <v>-0.38958422447687052</v>
      </c>
      <c r="DR77" s="12">
        <f t="shared" si="487"/>
        <v>-6.7545341383439539E-2</v>
      </c>
      <c r="DS77" s="12">
        <f t="shared" si="487"/>
        <v>3.0027099981493638E-2</v>
      </c>
      <c r="DT77" s="43">
        <f t="shared" ref="DT77:EY77" si="488">DS14/DS$7*DT46</f>
        <v>-4.7077947648613181</v>
      </c>
      <c r="DU77" s="43">
        <f t="shared" si="488"/>
        <v>3.3365855507153492</v>
      </c>
      <c r="DV77" s="43">
        <f t="shared" si="488"/>
        <v>1.0081465582020701</v>
      </c>
      <c r="DW77" s="12">
        <f t="shared" si="488"/>
        <v>0.73626408188091297</v>
      </c>
      <c r="DX77" s="12">
        <f t="shared" si="488"/>
        <v>0.90610991513606087</v>
      </c>
      <c r="DY77" s="12">
        <f t="shared" si="488"/>
        <v>0.21694401634483892</v>
      </c>
      <c r="DZ77" s="12">
        <f t="shared" si="488"/>
        <v>0.42762440279184644</v>
      </c>
      <c r="EA77" s="12">
        <f t="shared" si="488"/>
        <v>-1.5448548301493958</v>
      </c>
      <c r="EB77" s="12">
        <f t="shared" si="488"/>
        <v>8.4379221157603795E-2</v>
      </c>
      <c r="EC77" s="12">
        <f t="shared" si="488"/>
        <v>6.8335512326182554E-2</v>
      </c>
      <c r="ED77" s="12">
        <f t="shared" si="488"/>
        <v>-0.36966672472568796</v>
      </c>
      <c r="EE77" s="12">
        <f t="shared" si="488"/>
        <v>0.41716778066651178</v>
      </c>
      <c r="EF77" s="13">
        <f t="shared" si="488"/>
        <v>0.28708362613940686</v>
      </c>
      <c r="EG77" s="13">
        <f t="shared" si="488"/>
        <v>-1.2702468805415659</v>
      </c>
      <c r="EH77" s="13">
        <f t="shared" si="488"/>
        <v>-0.52519678111858459</v>
      </c>
      <c r="EI77" s="13">
        <f t="shared" si="488"/>
        <v>-0.46867153280918644</v>
      </c>
      <c r="EJ77" s="13">
        <f t="shared" si="488"/>
        <v>-0.37139050445923993</v>
      </c>
      <c r="EK77" s="13">
        <f t="shared" si="488"/>
        <v>-0.35801962649497027</v>
      </c>
      <c r="EL77" s="13">
        <f t="shared" si="488"/>
        <v>-0.53815704118763608</v>
      </c>
      <c r="EM77" s="13">
        <f t="shared" si="488"/>
        <v>-0.48992826889018648</v>
      </c>
      <c r="EN77" s="13">
        <f t="shared" si="488"/>
        <v>-0.33777122358049277</v>
      </c>
      <c r="EO77" s="13">
        <f t="shared" si="488"/>
        <v>-3.3217988378606775E-2</v>
      </c>
      <c r="EP77" s="13">
        <f t="shared" si="488"/>
        <v>-0.1371043601086788</v>
      </c>
      <c r="EQ77" s="13">
        <f t="shared" si="488"/>
        <v>-0.31687457681640546</v>
      </c>
      <c r="ER77" s="13">
        <f t="shared" si="488"/>
        <v>-0.14598137353465299</v>
      </c>
      <c r="ES77" s="13">
        <f t="shared" si="488"/>
        <v>-0.1410769322089761</v>
      </c>
      <c r="ET77" s="13">
        <f t="shared" si="488"/>
        <v>-4.2727964911857867E-2</v>
      </c>
      <c r="EU77" s="13">
        <f t="shared" si="488"/>
        <v>1.3265343432010263E-2</v>
      </c>
      <c r="EV77" s="13">
        <f t="shared" si="488"/>
        <v>9.5155743141181734E-2</v>
      </c>
      <c r="EW77" s="13">
        <f t="shared" si="488"/>
        <v>4.4872387771967732E-2</v>
      </c>
      <c r="EX77" s="13">
        <f t="shared" si="488"/>
        <v>2.8411117505061565E-2</v>
      </c>
      <c r="EY77" s="13">
        <f t="shared" si="488"/>
        <v>2.0248881752965815E-2</v>
      </c>
      <c r="EZ77" s="13">
        <f t="shared" ref="EZ77:FF77" si="489">EY14/EY$7*EZ46</f>
        <v>8.1526532513369193E-2</v>
      </c>
      <c r="FA77" s="13">
        <f t="shared" si="489"/>
        <v>8.417215355891379E-2</v>
      </c>
      <c r="FB77" s="13">
        <f t="shared" si="489"/>
        <v>7.9967753809881428E-2</v>
      </c>
      <c r="FC77" s="13">
        <f t="shared" si="489"/>
        <v>2.8226195201456611E-2</v>
      </c>
      <c r="FD77" s="13">
        <f t="shared" si="489"/>
        <v>5.0449784635355627E-2</v>
      </c>
      <c r="FE77" s="13">
        <f t="shared" si="489"/>
        <v>3.2648582457356412E-2</v>
      </c>
      <c r="FF77" s="13">
        <f t="shared" si="489"/>
        <v>1.4926110065683437E-2</v>
      </c>
    </row>
    <row r="78" spans="2:162" x14ac:dyDescent="0.2">
      <c r="B78" t="str">
        <f t="shared" si="441"/>
        <v xml:space="preserve">   Transportation and public utilities</v>
      </c>
      <c r="C78" s="12"/>
      <c r="D78" s="12">
        <f t="shared" ref="D78:AA78" si="490">C15/C$7*D47</f>
        <v>0.73224143862994084</v>
      </c>
      <c r="E78" s="12">
        <f t="shared" si="490"/>
        <v>9.7007266262090386E-2</v>
      </c>
      <c r="F78" s="12">
        <f t="shared" si="490"/>
        <v>-0.47011042123056213</v>
      </c>
      <c r="G78" s="12">
        <f t="shared" si="490"/>
        <v>0.60321445016001385</v>
      </c>
      <c r="H78" s="12">
        <f t="shared" si="490"/>
        <v>-0.11904815832718098</v>
      </c>
      <c r="I78" s="12">
        <f t="shared" si="490"/>
        <v>0.28174524761465608</v>
      </c>
      <c r="J78" s="12">
        <f t="shared" si="490"/>
        <v>-0.26858591018676148</v>
      </c>
      <c r="K78" s="12">
        <f t="shared" si="490"/>
        <v>-0.29102650272257985</v>
      </c>
      <c r="L78" s="12">
        <f t="shared" si="490"/>
        <v>4.7484217702425502E-2</v>
      </c>
      <c r="M78" s="12">
        <f t="shared" si="490"/>
        <v>-0.20887425090312542</v>
      </c>
      <c r="N78" s="12">
        <f t="shared" si="490"/>
        <v>-0.17496461886710993</v>
      </c>
      <c r="O78" s="12">
        <f t="shared" si="490"/>
        <v>0.19171066462536709</v>
      </c>
      <c r="P78" s="12">
        <f t="shared" si="490"/>
        <v>-0.33150530819337104</v>
      </c>
      <c r="Q78" s="12">
        <f t="shared" si="490"/>
        <v>0.32521582299365948</v>
      </c>
      <c r="R78" s="12">
        <f t="shared" si="490"/>
        <v>-0.94307428784543346</v>
      </c>
      <c r="S78" s="12">
        <f t="shared" si="490"/>
        <v>0.89606208315737657</v>
      </c>
      <c r="T78" s="12">
        <f t="shared" si="490"/>
        <v>5.8577863292806238E-2</v>
      </c>
      <c r="U78" s="12">
        <f t="shared" si="490"/>
        <v>0</v>
      </c>
      <c r="V78" s="12">
        <f t="shared" si="490"/>
        <v>3.4826775222241146E-2</v>
      </c>
      <c r="W78" s="12">
        <f t="shared" si="490"/>
        <v>-6.8311261645431332E-2</v>
      </c>
      <c r="X78" s="12">
        <f t="shared" si="490"/>
        <v>-2.2665357825737736E-2</v>
      </c>
      <c r="Y78" s="12">
        <f t="shared" si="490"/>
        <v>0.33894625438213005</v>
      </c>
      <c r="Z78" s="12">
        <f t="shared" si="490"/>
        <v>-3.3904411052818564E-2</v>
      </c>
      <c r="AA78" s="12">
        <f t="shared" si="490"/>
        <v>0.46187664661902805</v>
      </c>
      <c r="AB78" s="12">
        <f t="shared" ref="AB78:BG78" si="491">AA15/AA$7*AB47</f>
        <v>-0.63997155677290685</v>
      </c>
      <c r="AC78" s="12">
        <f t="shared" si="491"/>
        <v>0.95594967310598311</v>
      </c>
      <c r="AD78" s="12">
        <f t="shared" si="491"/>
        <v>0.42996914404389464</v>
      </c>
      <c r="AE78" s="12">
        <f t="shared" si="491"/>
        <v>8.6457774777058904E-2</v>
      </c>
      <c r="AF78" s="12">
        <f t="shared" si="491"/>
        <v>0.15035103788611576</v>
      </c>
      <c r="AG78" s="12">
        <f t="shared" si="491"/>
        <v>-0.28390463839697161</v>
      </c>
      <c r="AH78" s="12">
        <f t="shared" si="491"/>
        <v>-0.73764905383460655</v>
      </c>
      <c r="AI78" s="12">
        <f t="shared" si="491"/>
        <v>1.6486876369736225</v>
      </c>
      <c r="AJ78" s="12">
        <f t="shared" si="491"/>
        <v>0.14232883206990776</v>
      </c>
      <c r="AK78" s="12">
        <f t="shared" si="491"/>
        <v>0.12016728084757948</v>
      </c>
      <c r="AL78" s="12">
        <f t="shared" si="491"/>
        <v>-9.7365431854994883E-2</v>
      </c>
      <c r="AM78" s="12">
        <f t="shared" si="491"/>
        <v>0.27955235922187521</v>
      </c>
      <c r="AN78" s="12">
        <f t="shared" si="491"/>
        <v>-0.2095190778992333</v>
      </c>
      <c r="AO78" s="12">
        <f t="shared" si="491"/>
        <v>-3.8556573802478386E-2</v>
      </c>
      <c r="AP78" s="12">
        <f t="shared" si="491"/>
        <v>0.20523539449897693</v>
      </c>
      <c r="AQ78" s="12">
        <f t="shared" si="491"/>
        <v>-0.22390135612931297</v>
      </c>
      <c r="AR78" s="12">
        <f t="shared" si="491"/>
        <v>-0.1126054905383489</v>
      </c>
      <c r="AS78" s="12">
        <f t="shared" si="491"/>
        <v>-1.8830460556351774E-2</v>
      </c>
      <c r="AT78" s="12">
        <f t="shared" si="491"/>
        <v>0.19113050948041063</v>
      </c>
      <c r="AU78" s="12">
        <f t="shared" si="491"/>
        <v>3.7490179074032105E-2</v>
      </c>
      <c r="AV78" s="12">
        <f t="shared" si="491"/>
        <v>-0.34510263671264596</v>
      </c>
      <c r="AW78" s="12">
        <f t="shared" si="491"/>
        <v>-0.37364129584454592</v>
      </c>
      <c r="AX78" s="12">
        <f t="shared" si="491"/>
        <v>-0.58486806460468777</v>
      </c>
      <c r="AY78" s="12">
        <f t="shared" si="491"/>
        <v>-6.7533647564361129E-2</v>
      </c>
      <c r="AZ78" s="12">
        <f t="shared" si="491"/>
        <v>-0.15484698264176192</v>
      </c>
      <c r="BA78" s="12">
        <f t="shared" si="491"/>
        <v>0.17087844963960883</v>
      </c>
      <c r="BB78" s="12">
        <f t="shared" si="491"/>
        <v>-0.24994954316978593</v>
      </c>
      <c r="BC78" s="12">
        <f t="shared" si="491"/>
        <v>3.9732378305553054E-2</v>
      </c>
      <c r="BD78" s="12">
        <f t="shared" si="491"/>
        <v>-0.23250624589559707</v>
      </c>
      <c r="BE78" s="12">
        <f t="shared" si="491"/>
        <v>0</v>
      </c>
      <c r="BF78" s="12">
        <f t="shared" si="491"/>
        <v>-0.10834537481368098</v>
      </c>
      <c r="BG78" s="12">
        <f t="shared" si="491"/>
        <v>-1.9832250184638571E-2</v>
      </c>
      <c r="BH78" s="12">
        <f t="shared" ref="BH78:CM78" si="492">BG15/BG$7*BH47</f>
        <v>0.18204428128208783</v>
      </c>
      <c r="BI78" s="12">
        <f t="shared" si="492"/>
        <v>1.9817526032084809E-2</v>
      </c>
      <c r="BJ78" s="12">
        <f t="shared" si="492"/>
        <v>0.12983998024569157</v>
      </c>
      <c r="BK78" s="12">
        <f t="shared" si="492"/>
        <v>-0.16373148653757172</v>
      </c>
      <c r="BL78" s="12">
        <f t="shared" si="492"/>
        <v>-0.12508834330916738</v>
      </c>
      <c r="BM78" s="12">
        <f t="shared" si="492"/>
        <v>-0.12396589847937514</v>
      </c>
      <c r="BN78" s="12">
        <f t="shared" si="492"/>
        <v>9.6961058101034503E-2</v>
      </c>
      <c r="BO78" s="12">
        <f t="shared" si="492"/>
        <v>0.13475547616799019</v>
      </c>
      <c r="BP78" s="12">
        <f t="shared" si="492"/>
        <v>1.8874110215635218E-2</v>
      </c>
      <c r="BQ78" s="12">
        <f t="shared" si="492"/>
        <v>3.7541624978126041E-2</v>
      </c>
      <c r="BR78" s="12">
        <f t="shared" si="492"/>
        <v>0</v>
      </c>
      <c r="BS78" s="12">
        <f t="shared" si="492"/>
        <v>0.217252529574221</v>
      </c>
      <c r="BT78" s="12">
        <f t="shared" si="492"/>
        <v>0.10155704597916221</v>
      </c>
      <c r="BU78" s="12">
        <f t="shared" si="492"/>
        <v>0</v>
      </c>
      <c r="BV78" s="12">
        <f t="shared" si="492"/>
        <v>4.526554841251456E-2</v>
      </c>
      <c r="BW78" s="12">
        <f t="shared" si="492"/>
        <v>-2.6786973474066611E-2</v>
      </c>
      <c r="BX78" s="12">
        <f t="shared" si="492"/>
        <v>0</v>
      </c>
      <c r="BY78" s="12">
        <f t="shared" si="492"/>
        <v>-0.17461099979450537</v>
      </c>
      <c r="BZ78" s="12">
        <f t="shared" si="492"/>
        <v>-0.25879195206211691</v>
      </c>
      <c r="CA78" s="12">
        <f t="shared" si="492"/>
        <v>-0.19468191482632444</v>
      </c>
      <c r="CB78" s="12">
        <f t="shared" si="492"/>
        <v>-0.42013570069021849</v>
      </c>
      <c r="CC78" s="12">
        <f t="shared" si="492"/>
        <v>-0.1749260313737257</v>
      </c>
      <c r="CD78" s="12">
        <f t="shared" si="492"/>
        <v>-0.14942632110261642</v>
      </c>
      <c r="CE78" s="12">
        <f t="shared" si="492"/>
        <v>-9.461514132905087E-2</v>
      </c>
      <c r="CF78" s="12">
        <f t="shared" si="492"/>
        <v>-4.7755738938488487E-2</v>
      </c>
      <c r="CG78" s="12">
        <f t="shared" si="492"/>
        <v>9.6630442698148203E-2</v>
      </c>
      <c r="CH78" s="12">
        <f t="shared" si="492"/>
        <v>0.13561938750715688</v>
      </c>
      <c r="CI78" s="12">
        <f t="shared" si="492"/>
        <v>8.6198059707645922E-2</v>
      </c>
      <c r="CJ78" s="12">
        <f t="shared" si="492"/>
        <v>0.13439378935619009</v>
      </c>
      <c r="CK78" s="12">
        <f t="shared" si="492"/>
        <v>0.15283608578838959</v>
      </c>
      <c r="CL78" s="12">
        <f t="shared" si="492"/>
        <v>-6.4952031956822379E-2</v>
      </c>
      <c r="CM78" s="12">
        <f t="shared" si="492"/>
        <v>8.4433698653414949E-2</v>
      </c>
      <c r="CN78" s="12">
        <f t="shared" ref="CN78:DS78" si="493">CM15/CM$7*CN47</f>
        <v>0.12172102600983856</v>
      </c>
      <c r="CO78" s="12">
        <f t="shared" si="493"/>
        <v>9.1635203188529489E-3</v>
      </c>
      <c r="CP78" s="12">
        <f t="shared" si="493"/>
        <v>-4.5334120071775903E-2</v>
      </c>
      <c r="CQ78" s="12">
        <f t="shared" si="493"/>
        <v>-9.0213137366705835E-3</v>
      </c>
      <c r="CR78" s="12">
        <f t="shared" si="493"/>
        <v>0.19243344933213297</v>
      </c>
      <c r="CS78" s="12">
        <f t="shared" si="493"/>
        <v>0.15411293160776499</v>
      </c>
      <c r="CT78" s="12">
        <f t="shared" si="493"/>
        <v>0.18065846827879611</v>
      </c>
      <c r="CU78" s="12">
        <f t="shared" si="493"/>
        <v>0.35585745539100239</v>
      </c>
      <c r="CV78" s="12">
        <f t="shared" si="493"/>
        <v>0.29712062498851194</v>
      </c>
      <c r="CW78" s="12">
        <f t="shared" si="493"/>
        <v>0.17722168587703624</v>
      </c>
      <c r="CX78" s="12">
        <f t="shared" si="493"/>
        <v>0.18409899909657623</v>
      </c>
      <c r="CY78" s="12">
        <f t="shared" si="493"/>
        <v>0.26350106379308191</v>
      </c>
      <c r="CZ78" s="12">
        <f t="shared" si="493"/>
        <v>5.974320574623089E-2</v>
      </c>
      <c r="DA78" s="12">
        <f t="shared" si="493"/>
        <v>0.18000495352726958</v>
      </c>
      <c r="DB78" s="12">
        <f t="shared" si="493"/>
        <v>0.33623508882234887</v>
      </c>
      <c r="DC78" s="12">
        <f t="shared" si="493"/>
        <v>5.8281578728677647E-2</v>
      </c>
      <c r="DD78" s="12">
        <f t="shared" si="493"/>
        <v>0.24401936196023091</v>
      </c>
      <c r="DE78" s="12">
        <f t="shared" si="493"/>
        <v>0.2672110241645711</v>
      </c>
      <c r="DF78" s="12">
        <f t="shared" si="493"/>
        <v>0.17251892510987632</v>
      </c>
      <c r="DG78" s="12">
        <f t="shared" si="493"/>
        <v>0.22187763960387052</v>
      </c>
      <c r="DH78" s="12">
        <f t="shared" si="493"/>
        <v>0.1955031664839699</v>
      </c>
      <c r="DI78" s="12">
        <f t="shared" si="493"/>
        <v>0.2020222971874997</v>
      </c>
      <c r="DJ78" s="12">
        <f t="shared" si="493"/>
        <v>0.21761377154767625</v>
      </c>
      <c r="DK78" s="12">
        <f t="shared" si="493"/>
        <v>0.15150235982544602</v>
      </c>
      <c r="DL78" s="12">
        <f t="shared" si="493"/>
        <v>7.8008657182183508E-3</v>
      </c>
      <c r="DM78" s="12">
        <f t="shared" si="493"/>
        <v>2.3336893739007509E-2</v>
      </c>
      <c r="DN78" s="12">
        <f t="shared" si="493"/>
        <v>0.19682703561102294</v>
      </c>
      <c r="DO78" s="12">
        <f t="shared" si="493"/>
        <v>0.10079262431120137</v>
      </c>
      <c r="DP78" s="12">
        <f t="shared" si="493"/>
        <v>0.16312509521434379</v>
      </c>
      <c r="DQ78" s="12">
        <f t="shared" si="493"/>
        <v>0.18523683002010616</v>
      </c>
      <c r="DR78" s="12">
        <f t="shared" si="493"/>
        <v>0.15264952950543159</v>
      </c>
      <c r="DS78" s="12">
        <f t="shared" si="493"/>
        <v>9.0792975143823562E-2</v>
      </c>
      <c r="DT78" s="43">
        <f t="shared" ref="DT78:EY78" si="494">DS15/DS$7*DT47</f>
        <v>-1.1911587054532624</v>
      </c>
      <c r="DU78" s="43">
        <f t="shared" si="494"/>
        <v>0.12788838740746311</v>
      </c>
      <c r="DV78" s="43">
        <f t="shared" si="494"/>
        <v>0.4332873479968648</v>
      </c>
      <c r="DW78" s="12">
        <f t="shared" si="494"/>
        <v>0</v>
      </c>
      <c r="DX78" s="12">
        <f t="shared" si="494"/>
        <v>-0.21426265774408948</v>
      </c>
      <c r="DY78" s="12">
        <f t="shared" si="494"/>
        <v>0.32104734822545905</v>
      </c>
      <c r="DZ78" s="12">
        <f t="shared" si="494"/>
        <v>0.81697981904693706</v>
      </c>
      <c r="EA78" s="12">
        <f t="shared" si="494"/>
        <v>0.61721021469291604</v>
      </c>
      <c r="EB78" s="12">
        <f t="shared" si="494"/>
        <v>2.3001449582501853E-2</v>
      </c>
      <c r="EC78" s="12">
        <f t="shared" si="494"/>
        <v>0.29570642456146445</v>
      </c>
      <c r="ED78" s="12">
        <f t="shared" si="494"/>
        <v>9.0517349111766801E-2</v>
      </c>
      <c r="EE78" s="12">
        <f t="shared" si="494"/>
        <v>0.26840726706411933</v>
      </c>
      <c r="EF78" s="13">
        <f t="shared" si="494"/>
        <v>-5.3126823421008822E-2</v>
      </c>
      <c r="EG78" s="13">
        <f t="shared" si="494"/>
        <v>-0.18691397706772261</v>
      </c>
      <c r="EH78" s="13">
        <f t="shared" si="494"/>
        <v>-0.19528438599684875</v>
      </c>
      <c r="EI78" s="13">
        <f t="shared" si="494"/>
        <v>-0.19187003889902454</v>
      </c>
      <c r="EJ78" s="13">
        <f t="shared" si="494"/>
        <v>-0.13885246820955749</v>
      </c>
      <c r="EK78" s="13">
        <f t="shared" si="494"/>
        <v>-6.4346158248558161E-2</v>
      </c>
      <c r="EL78" s="13">
        <f t="shared" si="494"/>
        <v>-6.4966056228478467E-2</v>
      </c>
      <c r="EM78" s="13">
        <f t="shared" si="494"/>
        <v>-4.8665534298250157E-2</v>
      </c>
      <c r="EN78" s="13">
        <f t="shared" si="494"/>
        <v>-4.0762936550540738E-2</v>
      </c>
      <c r="EO78" s="13">
        <f t="shared" si="494"/>
        <v>-2.3899455149691884E-2</v>
      </c>
      <c r="EP78" s="13">
        <f t="shared" si="494"/>
        <v>-1.650816762935042E-2</v>
      </c>
      <c r="EQ78" s="13">
        <f t="shared" si="494"/>
        <v>2.0645828817473039E-2</v>
      </c>
      <c r="ER78" s="13">
        <f t="shared" si="494"/>
        <v>1.8745432547729795E-2</v>
      </c>
      <c r="ES78" s="13">
        <f t="shared" si="494"/>
        <v>1.9300574985951478E-2</v>
      </c>
      <c r="ET78" s="13">
        <f t="shared" si="494"/>
        <v>4.4749253463387338E-2</v>
      </c>
      <c r="EU78" s="13">
        <f t="shared" si="494"/>
        <v>4.4785592613497863E-2</v>
      </c>
      <c r="EV78" s="13">
        <f t="shared" si="494"/>
        <v>4.4652481768433366E-2</v>
      </c>
      <c r="EW78" s="13">
        <f t="shared" si="494"/>
        <v>5.5934363651019697E-2</v>
      </c>
      <c r="EX78" s="13">
        <f t="shared" si="494"/>
        <v>8.7937217170332121E-2</v>
      </c>
      <c r="EY78" s="13">
        <f t="shared" si="494"/>
        <v>9.5894927969187929E-2</v>
      </c>
      <c r="EZ78" s="13">
        <f t="shared" ref="EZ78:FF78" si="495">EY15/EY$7*EZ47</f>
        <v>9.186034659500765E-2</v>
      </c>
      <c r="FA78" s="13">
        <f t="shared" si="495"/>
        <v>8.9633767004240722E-2</v>
      </c>
      <c r="FB78" s="13">
        <f t="shared" si="495"/>
        <v>8.4830227255885599E-2</v>
      </c>
      <c r="FC78" s="13">
        <f t="shared" si="495"/>
        <v>9.4026053121937694E-2</v>
      </c>
      <c r="FD78" s="13">
        <f t="shared" si="495"/>
        <v>8.8010327737470431E-2</v>
      </c>
      <c r="FE78" s="13">
        <f t="shared" si="495"/>
        <v>9.0834116587071648E-2</v>
      </c>
      <c r="FF78" s="13">
        <f t="shared" si="495"/>
        <v>8.7204308159285635E-2</v>
      </c>
    </row>
    <row r="79" spans="2:162" x14ac:dyDescent="0.2">
      <c r="B79" t="str">
        <f t="shared" si="441"/>
        <v xml:space="preserve">   Information</v>
      </c>
      <c r="C79" s="12"/>
      <c r="D79" s="12">
        <f t="shared" ref="D79:AA79" si="496">C16/C$7*D48</f>
        <v>-3.6241350288253621E-2</v>
      </c>
      <c r="E79" s="12">
        <f t="shared" si="496"/>
        <v>0.14716054334593626</v>
      </c>
      <c r="F79" s="12">
        <f t="shared" si="496"/>
        <v>-0.12894904699249557</v>
      </c>
      <c r="G79" s="12">
        <f t="shared" si="496"/>
        <v>0.22202588977287313</v>
      </c>
      <c r="H79" s="12">
        <f t="shared" si="496"/>
        <v>0.23517743432028565</v>
      </c>
      <c r="I79" s="12">
        <f t="shared" si="496"/>
        <v>0.20903784143678714</v>
      </c>
      <c r="J79" s="12">
        <f t="shared" si="496"/>
        <v>0.29687599215256416</v>
      </c>
      <c r="K79" s="12">
        <f t="shared" si="496"/>
        <v>0.17037955253980888</v>
      </c>
      <c r="L79" s="12">
        <f t="shared" si="496"/>
        <v>4.7572813075296635E-2</v>
      </c>
      <c r="M79" s="12">
        <f t="shared" si="496"/>
        <v>0.16868045455665068</v>
      </c>
      <c r="N79" s="12">
        <f t="shared" si="496"/>
        <v>0.30659110764172787</v>
      </c>
      <c r="O79" s="12">
        <f t="shared" si="496"/>
        <v>0.25494615660754477</v>
      </c>
      <c r="P79" s="12">
        <f t="shared" si="496"/>
        <v>0.29162564840113803</v>
      </c>
      <c r="Q79" s="12">
        <f t="shared" si="496"/>
        <v>0.48147903849702434</v>
      </c>
      <c r="R79" s="12">
        <f t="shared" si="496"/>
        <v>-0.10294205059707749</v>
      </c>
      <c r="S79" s="12">
        <f t="shared" si="496"/>
        <v>0.21595528757641877</v>
      </c>
      <c r="T79" s="12">
        <f t="shared" si="496"/>
        <v>0.23915798602984084</v>
      </c>
      <c r="U79" s="12">
        <f t="shared" si="496"/>
        <v>7.0175445164435066E-2</v>
      </c>
      <c r="V79" s="12">
        <f t="shared" si="496"/>
        <v>1.0506266885874573</v>
      </c>
      <c r="W79" s="12">
        <f t="shared" si="496"/>
        <v>0.23446573869295859</v>
      </c>
      <c r="X79" s="12">
        <f t="shared" si="496"/>
        <v>0.60123391900467149</v>
      </c>
      <c r="Y79" s="12">
        <f t="shared" si="496"/>
        <v>0.48713933546049271</v>
      </c>
      <c r="Z79" s="12">
        <f t="shared" si="496"/>
        <v>0.67396594427807965</v>
      </c>
      <c r="AA79" s="12">
        <f t="shared" si="496"/>
        <v>0.23275892183678829</v>
      </c>
      <c r="AB79" s="12">
        <f t="shared" ref="AB79:BG79" si="497">AA16/AA$7*AB48</f>
        <v>0.42731212305061256</v>
      </c>
      <c r="AC79" s="12">
        <f t="shared" si="497"/>
        <v>-0.1416833641293419</v>
      </c>
      <c r="AD79" s="12">
        <f t="shared" si="497"/>
        <v>0.30284433225541951</v>
      </c>
      <c r="AE79" s="12">
        <f t="shared" si="497"/>
        <v>0.35426419564228701</v>
      </c>
      <c r="AF79" s="12">
        <f t="shared" si="497"/>
        <v>0.3838047362747003</v>
      </c>
      <c r="AG79" s="12">
        <f t="shared" si="497"/>
        <v>0.53370766731868002</v>
      </c>
      <c r="AH79" s="12">
        <f t="shared" si="497"/>
        <v>0.13536540565985747</v>
      </c>
      <c r="AI79" s="12">
        <f t="shared" si="497"/>
        <v>0.28020118651758835</v>
      </c>
      <c r="AJ79" s="12">
        <f t="shared" si="497"/>
        <v>0.11153745649136151</v>
      </c>
      <c r="AK79" s="12">
        <f t="shared" si="497"/>
        <v>0.48549386850563842</v>
      </c>
      <c r="AL79" s="12">
        <f t="shared" si="497"/>
        <v>0.31273742246862973</v>
      </c>
      <c r="AM79" s="12">
        <f t="shared" si="497"/>
        <v>0.88964408137887552</v>
      </c>
      <c r="AN79" s="12">
        <f t="shared" si="497"/>
        <v>0.23753546759504943</v>
      </c>
      <c r="AO79" s="12">
        <f t="shared" si="497"/>
        <v>1.2073188852187178</v>
      </c>
      <c r="AP79" s="12">
        <f t="shared" si="497"/>
        <v>0.16520564926656381</v>
      </c>
      <c r="AQ79" s="12">
        <f t="shared" si="497"/>
        <v>1.4216218274532071</v>
      </c>
      <c r="AR79" s="12">
        <f t="shared" si="497"/>
        <v>0.85534841690288921</v>
      </c>
      <c r="AS79" s="12">
        <f t="shared" si="497"/>
        <v>1.1060195121846534</v>
      </c>
      <c r="AT79" s="12">
        <f t="shared" si="497"/>
        <v>0.3458706396773224</v>
      </c>
      <c r="AU79" s="12">
        <f t="shared" si="497"/>
        <v>-1.8655767025016968E-2</v>
      </c>
      <c r="AV79" s="12">
        <f t="shared" si="497"/>
        <v>-0.42836493265635645</v>
      </c>
      <c r="AW79" s="12">
        <f t="shared" si="497"/>
        <v>-0.42218299096762762</v>
      </c>
      <c r="AX79" s="12">
        <f t="shared" si="497"/>
        <v>-0.21642232482621382</v>
      </c>
      <c r="AY79" s="12">
        <f t="shared" si="497"/>
        <v>-0.4332896782673385</v>
      </c>
      <c r="AZ79" s="12">
        <f t="shared" si="497"/>
        <v>-0.16515736852379248</v>
      </c>
      <c r="BA79" s="12">
        <f t="shared" si="497"/>
        <v>-0.11767667586891635</v>
      </c>
      <c r="BB79" s="12">
        <f t="shared" si="497"/>
        <v>-3.9318935328261292E-2</v>
      </c>
      <c r="BC79" s="12">
        <f t="shared" si="497"/>
        <v>-0.19517599998152141</v>
      </c>
      <c r="BD79" s="12">
        <f t="shared" si="497"/>
        <v>-0.19560097108397329</v>
      </c>
      <c r="BE79" s="12">
        <f t="shared" si="497"/>
        <v>0.1305779042761214</v>
      </c>
      <c r="BF79" s="12">
        <f t="shared" si="497"/>
        <v>0.14077222828462738</v>
      </c>
      <c r="BG79" s="12">
        <f t="shared" si="497"/>
        <v>8.9982889982768946E-2</v>
      </c>
      <c r="BH79" s="12">
        <f t="shared" ref="BH79:CM79" si="498">BG16/BG$7*BH48</f>
        <v>8.9960453123869563E-2</v>
      </c>
      <c r="BI79" s="12">
        <f t="shared" si="498"/>
        <v>-3.9448272565438612E-2</v>
      </c>
      <c r="BJ79" s="12">
        <f t="shared" si="498"/>
        <v>0.17970640791349837</v>
      </c>
      <c r="BK79" s="12">
        <f t="shared" si="498"/>
        <v>0.19854591752702777</v>
      </c>
      <c r="BL79" s="12">
        <f t="shared" si="498"/>
        <v>4.8898201898520892E-2</v>
      </c>
      <c r="BM79" s="12">
        <f t="shared" si="498"/>
        <v>0.12669003429779443</v>
      </c>
      <c r="BN79" s="12">
        <f t="shared" si="498"/>
        <v>8.6916798218011362E-2</v>
      </c>
      <c r="BO79" s="12">
        <f t="shared" si="498"/>
        <v>0.15350458670963357</v>
      </c>
      <c r="BP79" s="12">
        <f t="shared" si="498"/>
        <v>0.5372484308675356</v>
      </c>
      <c r="BQ79" s="12">
        <f t="shared" si="498"/>
        <v>0.52276951541290384</v>
      </c>
      <c r="BR79" s="12">
        <f t="shared" si="498"/>
        <v>0.26473549114521383</v>
      </c>
      <c r="BS79" s="12">
        <f t="shared" si="498"/>
        <v>0.23450153865981702</v>
      </c>
      <c r="BT79" s="12">
        <f t="shared" si="498"/>
        <v>0.25078995037324481</v>
      </c>
      <c r="BU79" s="12">
        <f t="shared" si="498"/>
        <v>7.2912364313962294E-2</v>
      </c>
      <c r="BV79" s="12">
        <f t="shared" si="498"/>
        <v>0.15476176304066086</v>
      </c>
      <c r="BW79" s="12">
        <f t="shared" si="498"/>
        <v>0.32948192788092279</v>
      </c>
      <c r="BX79" s="12">
        <f t="shared" si="498"/>
        <v>0.30871861843361836</v>
      </c>
      <c r="BY79" s="12">
        <f t="shared" si="498"/>
        <v>0.40190153866685052</v>
      </c>
      <c r="BZ79" s="12">
        <f t="shared" si="498"/>
        <v>0.18882270542036711</v>
      </c>
      <c r="CA79" s="12">
        <f t="shared" si="498"/>
        <v>-9.8867787149832145E-2</v>
      </c>
      <c r="CB79" s="12">
        <f t="shared" si="498"/>
        <v>-0.30631563690966174</v>
      </c>
      <c r="CC79" s="12">
        <f t="shared" si="498"/>
        <v>-0.26774960214728016</v>
      </c>
      <c r="CD79" s="12">
        <f t="shared" si="498"/>
        <v>-3.7904018237788259E-2</v>
      </c>
      <c r="CE79" s="12">
        <f t="shared" si="498"/>
        <v>4.7957994107781565E-2</v>
      </c>
      <c r="CF79" s="12">
        <f t="shared" si="498"/>
        <v>0</v>
      </c>
      <c r="CG79" s="12">
        <f t="shared" si="498"/>
        <v>5.7559925822066392E-2</v>
      </c>
      <c r="CH79" s="12">
        <f t="shared" si="498"/>
        <v>0.22248584533649726</v>
      </c>
      <c r="CI79" s="12">
        <f t="shared" si="498"/>
        <v>-3.7857424047853749E-2</v>
      </c>
      <c r="CJ79" s="12">
        <f t="shared" si="498"/>
        <v>9.5145379336780397E-2</v>
      </c>
      <c r="CK79" s="12">
        <f t="shared" si="498"/>
        <v>0.19008706844857826</v>
      </c>
      <c r="CL79" s="12">
        <f t="shared" si="498"/>
        <v>3.7471653256477493E-2</v>
      </c>
      <c r="CM79" s="12">
        <f t="shared" si="498"/>
        <v>0.14062932642628842</v>
      </c>
      <c r="CN79" s="12">
        <f t="shared" ref="CN79:DS79" si="499">CM16/CM$7*CN48</f>
        <v>8.357802799671836E-2</v>
      </c>
      <c r="CO79" s="12">
        <f t="shared" si="499"/>
        <v>-0.20778618508622596</v>
      </c>
      <c r="CP79" s="12">
        <f t="shared" si="499"/>
        <v>6.4051632437622616E-2</v>
      </c>
      <c r="CQ79" s="12">
        <f t="shared" si="499"/>
        <v>0.14582780428267733</v>
      </c>
      <c r="CR79" s="12">
        <f t="shared" si="499"/>
        <v>0.14481587305276836</v>
      </c>
      <c r="CS79" s="12">
        <f t="shared" si="499"/>
        <v>0.15296160140192697</v>
      </c>
      <c r="CT79" s="12">
        <f t="shared" si="499"/>
        <v>0.26101930420670888</v>
      </c>
      <c r="CU79" s="12">
        <f t="shared" si="499"/>
        <v>0.2226116360280786</v>
      </c>
      <c r="CV79" s="12">
        <f t="shared" si="499"/>
        <v>0.25705890625017697</v>
      </c>
      <c r="CW79" s="12">
        <f t="shared" si="499"/>
        <v>0.4376930306067025</v>
      </c>
      <c r="CX79" s="12">
        <f t="shared" si="499"/>
        <v>-5.9953355670920652E-2</v>
      </c>
      <c r="CY79" s="12">
        <f t="shared" si="499"/>
        <v>-4.2609666203446611E-2</v>
      </c>
      <c r="CZ79" s="12">
        <f t="shared" si="499"/>
        <v>0.29370817523875192</v>
      </c>
      <c r="DA79" s="12">
        <f t="shared" si="499"/>
        <v>0.52113170308791168</v>
      </c>
      <c r="DB79" s="12">
        <f t="shared" si="499"/>
        <v>0.48910449371261294</v>
      </c>
      <c r="DC79" s="12">
        <f t="shared" si="499"/>
        <v>0.39844079076561334</v>
      </c>
      <c r="DD79" s="12">
        <f t="shared" si="499"/>
        <v>0.57752467925107476</v>
      </c>
      <c r="DE79" s="12">
        <f t="shared" si="499"/>
        <v>0.55411242872997535</v>
      </c>
      <c r="DF79" s="12">
        <f t="shared" si="499"/>
        <v>0.42197036727843834</v>
      </c>
      <c r="DG79" s="12">
        <f t="shared" si="499"/>
        <v>0.36948014572440707</v>
      </c>
      <c r="DH79" s="12">
        <f t="shared" si="499"/>
        <v>0.33389432494738741</v>
      </c>
      <c r="DI79" s="12">
        <f t="shared" si="499"/>
        <v>0.33096430773338925</v>
      </c>
      <c r="DJ79" s="12">
        <f t="shared" si="499"/>
        <v>0.2561841887005189</v>
      </c>
      <c r="DK79" s="12">
        <f t="shared" si="499"/>
        <v>0.31185970044767863</v>
      </c>
      <c r="DL79" s="12">
        <f t="shared" si="499"/>
        <v>0.84064962112978814</v>
      </c>
      <c r="DM79" s="12">
        <f t="shared" si="499"/>
        <v>0.77669376278622726</v>
      </c>
      <c r="DN79" s="12">
        <f t="shared" si="499"/>
        <v>0.34617761445029227</v>
      </c>
      <c r="DO79" s="12">
        <f t="shared" si="499"/>
        <v>0.62677059685751058</v>
      </c>
      <c r="DP79" s="12">
        <f t="shared" si="499"/>
        <v>0.60747991188355444</v>
      </c>
      <c r="DQ79" s="12">
        <f t="shared" si="499"/>
        <v>0.83829651261243932</v>
      </c>
      <c r="DR79" s="12">
        <f t="shared" si="499"/>
        <v>3.7675667544267114E-2</v>
      </c>
      <c r="DS79" s="12">
        <f t="shared" si="499"/>
        <v>0.47631489846678077</v>
      </c>
      <c r="DT79" s="43">
        <f t="shared" ref="DT79:EY79" si="500">DS16/DS$7*DT48</f>
        <v>-7.4760130471479211E-3</v>
      </c>
      <c r="DU79" s="43">
        <f t="shared" si="500"/>
        <v>0.12709313329590483</v>
      </c>
      <c r="DV79" s="43">
        <f t="shared" si="500"/>
        <v>0.56084211492581593</v>
      </c>
      <c r="DW79" s="12">
        <f t="shared" si="500"/>
        <v>0.16320037073359275</v>
      </c>
      <c r="DX79" s="12">
        <f t="shared" si="500"/>
        <v>0.42117107827935224</v>
      </c>
      <c r="DY79" s="12">
        <f t="shared" si="500"/>
        <v>0.52320500261820002</v>
      </c>
      <c r="DZ79" s="12">
        <f t="shared" si="500"/>
        <v>1.0485190840562169</v>
      </c>
      <c r="EA79" s="12">
        <f t="shared" si="500"/>
        <v>6.9374066104196108E-2</v>
      </c>
      <c r="EB79" s="12">
        <f t="shared" si="500"/>
        <v>0.78415881851874591</v>
      </c>
      <c r="EC79" s="12">
        <f t="shared" si="500"/>
        <v>-0.18780163617195056</v>
      </c>
      <c r="ED79" s="12">
        <f t="shared" si="500"/>
        <v>-0.37486510661666955</v>
      </c>
      <c r="EE79" s="12">
        <f t="shared" si="500"/>
        <v>-0.11912029889653847</v>
      </c>
      <c r="EF79" s="13">
        <f t="shared" si="500"/>
        <v>-0.55403606995590793</v>
      </c>
      <c r="EG79" s="13">
        <f t="shared" si="500"/>
        <v>-0.73537216463383248</v>
      </c>
      <c r="EH79" s="13">
        <f t="shared" si="500"/>
        <v>-0.3411711867170425</v>
      </c>
      <c r="EI79" s="13">
        <f t="shared" si="500"/>
        <v>-0.24223481514598483</v>
      </c>
      <c r="EJ79" s="13">
        <f t="shared" si="500"/>
        <v>-4.071778968654638E-2</v>
      </c>
      <c r="EK79" s="13">
        <f t="shared" si="500"/>
        <v>-7.2363745076698696E-2</v>
      </c>
      <c r="EL79" s="13">
        <f t="shared" si="500"/>
        <v>0.20639112665511533</v>
      </c>
      <c r="EM79" s="13">
        <f t="shared" si="500"/>
        <v>0.21783482189881223</v>
      </c>
      <c r="EN79" s="13">
        <f t="shared" si="500"/>
        <v>0.24385831951720249</v>
      </c>
      <c r="EO79" s="13">
        <f t="shared" si="500"/>
        <v>0.31669016797655103</v>
      </c>
      <c r="EP79" s="13">
        <f t="shared" si="500"/>
        <v>0.13540044535796913</v>
      </c>
      <c r="EQ79" s="13">
        <f t="shared" si="500"/>
        <v>9.818592821950263E-2</v>
      </c>
      <c r="ER79" s="13">
        <f t="shared" si="500"/>
        <v>2.4675973818465712E-2</v>
      </c>
      <c r="ES79" s="13">
        <f t="shared" si="500"/>
        <v>-2.755315685505071E-2</v>
      </c>
      <c r="ET79" s="13">
        <f t="shared" si="500"/>
        <v>-2.8550050455495014E-2</v>
      </c>
      <c r="EU79" s="13">
        <f t="shared" si="500"/>
        <v>8.4022507235081562E-2</v>
      </c>
      <c r="EV79" s="13">
        <f t="shared" si="500"/>
        <v>0.10203802983642193</v>
      </c>
      <c r="EW79" s="13">
        <f t="shared" si="500"/>
        <v>0.1492067506486183</v>
      </c>
      <c r="EX79" s="13">
        <f t="shared" si="500"/>
        <v>0.21583261437834042</v>
      </c>
      <c r="EY79" s="13">
        <f t="shared" si="500"/>
        <v>0.29116671771138569</v>
      </c>
      <c r="EZ79" s="13">
        <f t="shared" ref="EZ79:FF79" si="501">EY16/EY$7*EZ48</f>
        <v>0.32331731251378204</v>
      </c>
      <c r="FA79" s="13">
        <f t="shared" si="501"/>
        <v>0.34129720603797992</v>
      </c>
      <c r="FB79" s="13">
        <f t="shared" si="501"/>
        <v>0.34586988682376718</v>
      </c>
      <c r="FC79" s="13">
        <f t="shared" si="501"/>
        <v>0.34215738632905407</v>
      </c>
      <c r="FD79" s="13">
        <f t="shared" si="501"/>
        <v>0.30372254540071741</v>
      </c>
      <c r="FE79" s="13">
        <f t="shared" si="501"/>
        <v>0.29261964122095147</v>
      </c>
      <c r="FF79" s="13">
        <f t="shared" si="501"/>
        <v>0.24716661209807439</v>
      </c>
    </row>
    <row r="80" spans="2:162" x14ac:dyDescent="0.2">
      <c r="B80" t="str">
        <f t="shared" si="441"/>
        <v xml:space="preserve">   Financial activities</v>
      </c>
      <c r="C80" s="12"/>
      <c r="D80" s="12">
        <f t="shared" ref="D80:AA80" si="502">C17/C$7*D49</f>
        <v>0.1592510143693405</v>
      </c>
      <c r="E80" s="12">
        <f t="shared" si="502"/>
        <v>1.2041450896782815E-2</v>
      </c>
      <c r="F80" s="12">
        <f t="shared" si="502"/>
        <v>-0.15362515716127575</v>
      </c>
      <c r="G80" s="12">
        <f t="shared" si="502"/>
        <v>2.4012660549733007E-2</v>
      </c>
      <c r="H80" s="12">
        <f t="shared" si="502"/>
        <v>0.19449092868795806</v>
      </c>
      <c r="I80" s="12">
        <f t="shared" si="502"/>
        <v>-0.16611720540203326</v>
      </c>
      <c r="J80" s="12">
        <f t="shared" si="502"/>
        <v>-4.7603518350106101E-2</v>
      </c>
      <c r="K80" s="12">
        <f t="shared" si="502"/>
        <v>0.27875210231918918</v>
      </c>
      <c r="L80" s="12">
        <f t="shared" si="502"/>
        <v>4.7432275221818462E-2</v>
      </c>
      <c r="M80" s="12">
        <f t="shared" si="502"/>
        <v>0.23950868174650891</v>
      </c>
      <c r="N80" s="12">
        <f t="shared" si="502"/>
        <v>0.49931921444982347</v>
      </c>
      <c r="O80" s="12">
        <f t="shared" si="502"/>
        <v>9.4859871648074981E-2</v>
      </c>
      <c r="P80" s="12">
        <f t="shared" si="502"/>
        <v>4.7176852776480607E-2</v>
      </c>
      <c r="Q80" s="12">
        <f t="shared" si="502"/>
        <v>0.7452264428749531</v>
      </c>
      <c r="R80" s="12">
        <f t="shared" si="502"/>
        <v>-0.14914103320649649</v>
      </c>
      <c r="S80" s="12">
        <f t="shared" si="502"/>
        <v>0.88505723627368571</v>
      </c>
      <c r="T80" s="12">
        <f t="shared" si="502"/>
        <v>-0.54255035878556224</v>
      </c>
      <c r="U80" s="12">
        <f t="shared" si="502"/>
        <v>-0.30792299071365709</v>
      </c>
      <c r="V80" s="12">
        <f t="shared" si="502"/>
        <v>-0.51640086423731735</v>
      </c>
      <c r="W80" s="12">
        <f t="shared" si="502"/>
        <v>-0.10245176557864044</v>
      </c>
      <c r="X80" s="12">
        <f t="shared" si="502"/>
        <v>-0.1686001158360215</v>
      </c>
      <c r="Y80" s="12">
        <f t="shared" si="502"/>
        <v>0.34772479142447804</v>
      </c>
      <c r="Z80" s="12">
        <f t="shared" si="502"/>
        <v>0.27647091373629012</v>
      </c>
      <c r="AA80" s="12">
        <f t="shared" si="502"/>
        <v>0.21936851654967454</v>
      </c>
      <c r="AB80" s="12">
        <f t="shared" ref="AB80:BG80" si="503">AA17/AA$7*AB49</f>
        <v>0.1232421345064669</v>
      </c>
      <c r="AC80" s="12">
        <f t="shared" si="503"/>
        <v>7.7641289122177173E-2</v>
      </c>
      <c r="AD80" s="12">
        <f t="shared" si="503"/>
        <v>5.4766229989055289E-2</v>
      </c>
      <c r="AE80" s="12">
        <f t="shared" si="503"/>
        <v>3.22470150618374E-2</v>
      </c>
      <c r="AF80" s="12">
        <f t="shared" si="503"/>
        <v>0.34645441702818697</v>
      </c>
      <c r="AG80" s="12">
        <f t="shared" si="503"/>
        <v>0.2428046329170013</v>
      </c>
      <c r="AH80" s="12">
        <f t="shared" si="503"/>
        <v>0.66369696682831969</v>
      </c>
      <c r="AI80" s="12">
        <f t="shared" si="503"/>
        <v>-0.18024939022756933</v>
      </c>
      <c r="AJ80" s="12">
        <f t="shared" si="503"/>
        <v>1.1258029403997618</v>
      </c>
      <c r="AK80" s="12">
        <f t="shared" si="503"/>
        <v>0.46855609603268406</v>
      </c>
      <c r="AL80" s="12">
        <f t="shared" si="503"/>
        <v>0.84525476202188632</v>
      </c>
      <c r="AM80" s="12">
        <f t="shared" si="503"/>
        <v>0.12757922980756037</v>
      </c>
      <c r="AN80" s="12">
        <f t="shared" si="503"/>
        <v>0.17652545450156584</v>
      </c>
      <c r="AO80" s="12">
        <f t="shared" si="503"/>
        <v>0.17589426576770181</v>
      </c>
      <c r="AP80" s="12">
        <f t="shared" si="503"/>
        <v>-0.10488843718647575</v>
      </c>
      <c r="AQ80" s="12">
        <f t="shared" si="503"/>
        <v>0.12474946975292771</v>
      </c>
      <c r="AR80" s="12">
        <f t="shared" si="503"/>
        <v>-0.15038140169847117</v>
      </c>
      <c r="AS80" s="12">
        <f t="shared" si="503"/>
        <v>-0.1402862775936341</v>
      </c>
      <c r="AT80" s="12">
        <f t="shared" si="503"/>
        <v>9.4417659288544856E-2</v>
      </c>
      <c r="AU80" s="12">
        <f t="shared" si="503"/>
        <v>0.45076846630733414</v>
      </c>
      <c r="AV80" s="12">
        <f t="shared" si="503"/>
        <v>-1.8758487088903188E-2</v>
      </c>
      <c r="AW80" s="12">
        <f t="shared" si="503"/>
        <v>0.47606593310463685</v>
      </c>
      <c r="AX80" s="12">
        <f t="shared" si="503"/>
        <v>-0.18899104980881373</v>
      </c>
      <c r="AY80" s="12">
        <f t="shared" si="503"/>
        <v>-0.34278731450723104</v>
      </c>
      <c r="AZ80" s="12">
        <f t="shared" si="503"/>
        <v>4.9277175525333221E-2</v>
      </c>
      <c r="BA80" s="12">
        <f t="shared" si="503"/>
        <v>3.963724427167159E-2</v>
      </c>
      <c r="BB80" s="12">
        <f t="shared" si="503"/>
        <v>0.16915532444524958</v>
      </c>
      <c r="BC80" s="12">
        <f t="shared" si="503"/>
        <v>0.41494463706051882</v>
      </c>
      <c r="BD80" s="12">
        <f t="shared" si="503"/>
        <v>0.16006119492550747</v>
      </c>
      <c r="BE80" s="12">
        <f t="shared" si="503"/>
        <v>0.22158955329181609</v>
      </c>
      <c r="BF80" s="12">
        <f t="shared" si="503"/>
        <v>-0.14816382946667472</v>
      </c>
      <c r="BG80" s="12">
        <f t="shared" si="503"/>
        <v>-6.9289234238927078E-2</v>
      </c>
      <c r="BH80" s="12">
        <f t="shared" ref="BH80:CM80" si="504">BG17/BG$7*BH49</f>
        <v>-0.20625064601500342</v>
      </c>
      <c r="BI80" s="12">
        <f t="shared" si="504"/>
        <v>-6.8961106411526821E-2</v>
      </c>
      <c r="BJ80" s="12">
        <f t="shared" si="504"/>
        <v>-3.935677060478579E-2</v>
      </c>
      <c r="BK80" s="12">
        <f t="shared" si="504"/>
        <v>-8.7700797202654474E-2</v>
      </c>
      <c r="BL80" s="12">
        <f t="shared" si="504"/>
        <v>0.1375043073669627</v>
      </c>
      <c r="BM80" s="12">
        <f t="shared" si="504"/>
        <v>0.47598540789040555</v>
      </c>
      <c r="BN80" s="12">
        <f t="shared" si="504"/>
        <v>0.20386714985864202</v>
      </c>
      <c r="BO80" s="12">
        <f t="shared" si="504"/>
        <v>9.5426242975757872E-2</v>
      </c>
      <c r="BP80" s="12">
        <f t="shared" si="504"/>
        <v>-2.8210278406772354E-2</v>
      </c>
      <c r="BQ80" s="12">
        <f t="shared" si="504"/>
        <v>-8.3734244020991999E-2</v>
      </c>
      <c r="BR80" s="12">
        <f t="shared" si="504"/>
        <v>-6.4778802088445622E-2</v>
      </c>
      <c r="BS80" s="12">
        <f t="shared" si="504"/>
        <v>4.6295829070249164E-2</v>
      </c>
      <c r="BT80" s="12">
        <f t="shared" si="504"/>
        <v>0</v>
      </c>
      <c r="BU80" s="12">
        <f t="shared" si="504"/>
        <v>-0.16168969378263734</v>
      </c>
      <c r="BV80" s="12">
        <f t="shared" si="504"/>
        <v>9.0144558670283668E-3</v>
      </c>
      <c r="BW80" s="12">
        <f t="shared" si="504"/>
        <v>1.7928744451526313E-2</v>
      </c>
      <c r="BX80" s="12">
        <f t="shared" si="504"/>
        <v>-0.20212963702111142</v>
      </c>
      <c r="BY80" s="12">
        <f t="shared" si="504"/>
        <v>-0.29709404929456018</v>
      </c>
      <c r="BZ80" s="12">
        <f t="shared" si="504"/>
        <v>-0.50739758786206468</v>
      </c>
      <c r="CA80" s="12">
        <f t="shared" si="504"/>
        <v>-0.60042661060786529</v>
      </c>
      <c r="CB80" s="12">
        <f t="shared" si="504"/>
        <v>-0.49822836167195955</v>
      </c>
      <c r="CC80" s="12">
        <f t="shared" si="504"/>
        <v>-0.54392817898891921</v>
      </c>
      <c r="CD80" s="12">
        <f t="shared" si="504"/>
        <v>-0.46084308345587549</v>
      </c>
      <c r="CE80" s="12">
        <f t="shared" si="504"/>
        <v>-0.32759618533682228</v>
      </c>
      <c r="CF80" s="12">
        <f t="shared" si="504"/>
        <v>-4.7864292694921852E-2</v>
      </c>
      <c r="CG80" s="12">
        <f t="shared" si="504"/>
        <v>-6.6623750888587685E-2</v>
      </c>
      <c r="CH80" s="12">
        <f t="shared" si="504"/>
        <v>-3.8076218602317621E-2</v>
      </c>
      <c r="CI80" s="12">
        <f t="shared" si="504"/>
        <v>-0.12232455341275063</v>
      </c>
      <c r="CJ80" s="12">
        <f t="shared" si="504"/>
        <v>-0.15908886134770683</v>
      </c>
      <c r="CK80" s="12">
        <f t="shared" si="504"/>
        <v>-0.22204920240178408</v>
      </c>
      <c r="CL80" s="12">
        <f t="shared" si="504"/>
        <v>-6.5130760337274204E-2</v>
      </c>
      <c r="CM80" s="12">
        <f t="shared" si="504"/>
        <v>-0.11982053501266834</v>
      </c>
      <c r="CN80" s="12">
        <f t="shared" ref="CN80:DS80" si="505">CM17/CM$7*CN49</f>
        <v>7.4291120464867771E-2</v>
      </c>
      <c r="CO80" s="12">
        <f t="shared" si="505"/>
        <v>6.4368563630652617E-2</v>
      </c>
      <c r="CP80" s="12">
        <f t="shared" si="505"/>
        <v>0.16594476208363546</v>
      </c>
      <c r="CQ80" s="12">
        <f t="shared" si="505"/>
        <v>0.30433407003202834</v>
      </c>
      <c r="CR80" s="12">
        <f t="shared" si="505"/>
        <v>0.18163510720442239</v>
      </c>
      <c r="CS80" s="12">
        <f t="shared" si="505"/>
        <v>8.0650541064141407E-2</v>
      </c>
      <c r="CT80" s="12">
        <f t="shared" si="505"/>
        <v>4.4408915788595592E-2</v>
      </c>
      <c r="CU80" s="12">
        <f t="shared" si="505"/>
        <v>-4.3768115628645535E-2</v>
      </c>
      <c r="CV80" s="12">
        <f t="shared" si="505"/>
        <v>3.4977820126077322E-2</v>
      </c>
      <c r="CW80" s="12">
        <f t="shared" si="505"/>
        <v>0.13165538377387676</v>
      </c>
      <c r="CX80" s="12">
        <f t="shared" si="505"/>
        <v>0.11266127459928693</v>
      </c>
      <c r="CY80" s="12">
        <f t="shared" si="505"/>
        <v>3.4263866233015111E-2</v>
      </c>
      <c r="CZ80" s="12">
        <f t="shared" si="505"/>
        <v>4.2535106769096123E-2</v>
      </c>
      <c r="DA80" s="12">
        <f t="shared" si="505"/>
        <v>7.61219811023299E-2</v>
      </c>
      <c r="DB80" s="12">
        <f t="shared" si="505"/>
        <v>4.1770935563020251E-2</v>
      </c>
      <c r="DC80" s="12">
        <f t="shared" si="505"/>
        <v>0.15905879845035165</v>
      </c>
      <c r="DD80" s="12">
        <f t="shared" si="505"/>
        <v>2.4664459431089296E-2</v>
      </c>
      <c r="DE80" s="12">
        <f t="shared" si="505"/>
        <v>0.11473687390012431</v>
      </c>
      <c r="DF80" s="12">
        <f t="shared" si="505"/>
        <v>-5.6272344105029487E-2</v>
      </c>
      <c r="DG80" s="12">
        <f t="shared" si="505"/>
        <v>4.0305565682137251E-2</v>
      </c>
      <c r="DH80" s="12">
        <f t="shared" si="505"/>
        <v>0.15352316996780546</v>
      </c>
      <c r="DI80" s="12">
        <f t="shared" si="505"/>
        <v>0.10376650859986102</v>
      </c>
      <c r="DJ80" s="12">
        <f t="shared" si="505"/>
        <v>0.11137129640166522</v>
      </c>
      <c r="DK80" s="12">
        <f t="shared" si="505"/>
        <v>0.25617950582689913</v>
      </c>
      <c r="DL80" s="12">
        <f t="shared" si="505"/>
        <v>0.1656987173193705</v>
      </c>
      <c r="DM80" s="12">
        <f t="shared" si="505"/>
        <v>1.5539816278551919E-2</v>
      </c>
      <c r="DN80" s="12">
        <f t="shared" si="505"/>
        <v>-7.7184581415108847E-3</v>
      </c>
      <c r="DO80" s="12">
        <f t="shared" si="505"/>
        <v>0.13179130905597919</v>
      </c>
      <c r="DP80" s="12">
        <f t="shared" si="505"/>
        <v>0.18602801979993833</v>
      </c>
      <c r="DQ80" s="12">
        <f t="shared" si="505"/>
        <v>0.13785541560372122</v>
      </c>
      <c r="DR80" s="12">
        <f t="shared" si="505"/>
        <v>4.5275631520261324E-2</v>
      </c>
      <c r="DS80" s="12">
        <f t="shared" si="505"/>
        <v>-0.20671707942911444</v>
      </c>
      <c r="DT80" s="43">
        <f t="shared" ref="DT80:EY80" si="506">DS17/DS$7*DT49</f>
        <v>-0.63947917568512491</v>
      </c>
      <c r="DU80" s="43">
        <f t="shared" si="506"/>
        <v>2.5317867067790285E-2</v>
      </c>
      <c r="DV80" s="43">
        <f t="shared" si="506"/>
        <v>0.30003087181425869</v>
      </c>
      <c r="DW80" s="12">
        <f t="shared" si="506"/>
        <v>8.1038234067223533E-3</v>
      </c>
      <c r="DX80" s="12">
        <f t="shared" si="506"/>
        <v>9.791221175056268E-2</v>
      </c>
      <c r="DY80" s="12">
        <f t="shared" si="506"/>
        <v>7.2238324655674049E-2</v>
      </c>
      <c r="DZ80" s="12">
        <f t="shared" si="506"/>
        <v>0.34470497397877592</v>
      </c>
      <c r="EA80" s="12">
        <f t="shared" si="506"/>
        <v>0.27429876992089802</v>
      </c>
      <c r="EB80" s="12">
        <f t="shared" si="506"/>
        <v>-7.6466993705504721E-3</v>
      </c>
      <c r="EC80" s="12">
        <f t="shared" si="506"/>
        <v>-6.0344234814446222E-2</v>
      </c>
      <c r="ED80" s="12">
        <f t="shared" si="506"/>
        <v>-9.6545996220682939E-2</v>
      </c>
      <c r="EE80" s="12">
        <f t="shared" si="506"/>
        <v>-0.32135854475034897</v>
      </c>
      <c r="EF80" s="13">
        <f t="shared" si="506"/>
        <v>0.12064332492678098</v>
      </c>
      <c r="EG80" s="13">
        <f t="shared" si="506"/>
        <v>0.10670904709177788</v>
      </c>
      <c r="EH80" s="13">
        <f t="shared" si="506"/>
        <v>-3.5481153519711171E-2</v>
      </c>
      <c r="EI80" s="13">
        <f t="shared" si="506"/>
        <v>0.1164893274244584</v>
      </c>
      <c r="EJ80" s="13">
        <f t="shared" si="506"/>
        <v>0.14386598125128777</v>
      </c>
      <c r="EK80" s="13">
        <f t="shared" si="506"/>
        <v>9.6917004140537957E-2</v>
      </c>
      <c r="EL80" s="13">
        <f t="shared" si="506"/>
        <v>4.7723244155387472E-2</v>
      </c>
      <c r="EM80" s="13">
        <f t="shared" si="506"/>
        <v>6.0310106492636587E-2</v>
      </c>
      <c r="EN80" s="13">
        <f t="shared" si="506"/>
        <v>8.4043212818987259E-2</v>
      </c>
      <c r="EO80" s="13">
        <f t="shared" si="506"/>
        <v>7.511148413830987E-2</v>
      </c>
      <c r="EP80" s="13">
        <f t="shared" si="506"/>
        <v>8.9882516861824288E-2</v>
      </c>
      <c r="EQ80" s="13">
        <f t="shared" si="506"/>
        <v>0.12136418003522913</v>
      </c>
      <c r="ER80" s="13">
        <f t="shared" si="506"/>
        <v>4.0095625518590229E-2</v>
      </c>
      <c r="ES80" s="13">
        <f t="shared" si="506"/>
        <v>1.0409997792569852E-2</v>
      </c>
      <c r="ET80" s="13">
        <f t="shared" si="506"/>
        <v>1.0306203037112634E-2</v>
      </c>
      <c r="EU80" s="13">
        <f t="shared" si="506"/>
        <v>9.4416520070514431E-2</v>
      </c>
      <c r="EV80" s="13">
        <f t="shared" si="506"/>
        <v>3.4965450772811033E-2</v>
      </c>
      <c r="EW80" s="13">
        <f t="shared" si="506"/>
        <v>-7.1780729490268794E-3</v>
      </c>
      <c r="EX80" s="13">
        <f t="shared" si="506"/>
        <v>-3.8034684199445133E-2</v>
      </c>
      <c r="EY80" s="13">
        <f t="shared" si="506"/>
        <v>-4.5952184138128762E-3</v>
      </c>
      <c r="EZ80" s="13">
        <f t="shared" ref="EZ80:FF80" si="507">EY17/EY$7*EZ49</f>
        <v>-4.0031946661603923E-2</v>
      </c>
      <c r="FA80" s="13">
        <f t="shared" si="507"/>
        <v>-4.6708572972579618E-2</v>
      </c>
      <c r="FB80" s="13">
        <f t="shared" si="507"/>
        <v>-6.372925245413319E-2</v>
      </c>
      <c r="FC80" s="13">
        <f t="shared" si="507"/>
        <v>-4.2399583463509478E-2</v>
      </c>
      <c r="FD80" s="13">
        <f t="shared" si="507"/>
        <v>-5.0054689336049382E-2</v>
      </c>
      <c r="FE80" s="13">
        <f t="shared" si="507"/>
        <v>-3.0775791490824645E-2</v>
      </c>
      <c r="FF80" s="13">
        <f t="shared" si="507"/>
        <v>-7.0562415477478699E-2</v>
      </c>
    </row>
    <row r="81" spans="2:162" x14ac:dyDescent="0.2">
      <c r="B81" t="str">
        <f t="shared" si="441"/>
        <v xml:space="preserve">   Professional and business services</v>
      </c>
      <c r="C81" s="12"/>
      <c r="D81" s="12">
        <f t="shared" ref="D81:AA81" si="508">C18/C$7*D50</f>
        <v>0.86149495384898667</v>
      </c>
      <c r="E81" s="12">
        <f t="shared" si="508"/>
        <v>0.70177059644792716</v>
      </c>
      <c r="F81" s="12">
        <f t="shared" si="508"/>
        <v>-0.20138117482235149</v>
      </c>
      <c r="G81" s="12">
        <f t="shared" si="508"/>
        <v>-0.28500641737066357</v>
      </c>
      <c r="H81" s="12">
        <f t="shared" si="508"/>
        <v>-0.40310875905285287</v>
      </c>
      <c r="I81" s="12">
        <f t="shared" si="508"/>
        <v>0.13239889284801931</v>
      </c>
      <c r="J81" s="12">
        <f t="shared" si="508"/>
        <v>0.27705130960885915</v>
      </c>
      <c r="K81" s="12">
        <f t="shared" si="508"/>
        <v>1.3445846523022498</v>
      </c>
      <c r="L81" s="12">
        <f t="shared" si="508"/>
        <v>-0.68180162489827179</v>
      </c>
      <c r="M81" s="12">
        <f t="shared" si="508"/>
        <v>-0.81520099785327538</v>
      </c>
      <c r="N81" s="12">
        <f t="shared" si="508"/>
        <v>0.19062996538912852</v>
      </c>
      <c r="O81" s="12">
        <f t="shared" si="508"/>
        <v>1.8650629446423441</v>
      </c>
      <c r="P81" s="12">
        <f t="shared" si="508"/>
        <v>0.44145805268673671</v>
      </c>
      <c r="Q81" s="12">
        <f t="shared" si="508"/>
        <v>1.1674863227227665</v>
      </c>
      <c r="R81" s="12">
        <f t="shared" si="508"/>
        <v>-0.18403460694628285</v>
      </c>
      <c r="S81" s="12">
        <f t="shared" si="508"/>
        <v>0.94135050791196051</v>
      </c>
      <c r="T81" s="12">
        <f t="shared" si="508"/>
        <v>1.1092849442066119</v>
      </c>
      <c r="U81" s="12">
        <f t="shared" si="508"/>
        <v>0.93114815059936484</v>
      </c>
      <c r="V81" s="12">
        <f t="shared" si="508"/>
        <v>1.2610755076185829</v>
      </c>
      <c r="W81" s="12">
        <f t="shared" si="508"/>
        <v>-1.1449171414088372E-2</v>
      </c>
      <c r="X81" s="12">
        <f t="shared" si="508"/>
        <v>-0.30375294000347131</v>
      </c>
      <c r="Y81" s="12">
        <f t="shared" si="508"/>
        <v>0.46055725824436217</v>
      </c>
      <c r="Z81" s="12">
        <f t="shared" si="508"/>
        <v>1.12451930154399</v>
      </c>
      <c r="AA81" s="12">
        <f t="shared" si="508"/>
        <v>1.5107812516967316</v>
      </c>
      <c r="AB81" s="12">
        <f t="shared" ref="AB81:BG81" si="509">AA18/AA$7*AB50</f>
        <v>8.92131381130645E-2</v>
      </c>
      <c r="AC81" s="12">
        <f t="shared" si="509"/>
        <v>1.0114977868785242</v>
      </c>
      <c r="AD81" s="12">
        <f t="shared" si="509"/>
        <v>1.491227654553082</v>
      </c>
      <c r="AE81" s="12">
        <f t="shared" si="509"/>
        <v>1.3131400465458278</v>
      </c>
      <c r="AF81" s="12">
        <f t="shared" si="509"/>
        <v>1.5371483649087858</v>
      </c>
      <c r="AG81" s="12">
        <f t="shared" si="509"/>
        <v>0.28308134004138824</v>
      </c>
      <c r="AH81" s="12">
        <f t="shared" si="509"/>
        <v>1.147054704323506</v>
      </c>
      <c r="AI81" s="12">
        <f t="shared" si="509"/>
        <v>1.2253368255258072</v>
      </c>
      <c r="AJ81" s="12">
        <f t="shared" si="509"/>
        <v>0.10068962397824124</v>
      </c>
      <c r="AK81" s="12">
        <f t="shared" si="509"/>
        <v>0.51262522781118558</v>
      </c>
      <c r="AL81" s="12">
        <f t="shared" si="509"/>
        <v>0.42743646173908334</v>
      </c>
      <c r="AM81" s="12">
        <f t="shared" si="509"/>
        <v>0.70529613037193384</v>
      </c>
      <c r="AN81" s="12">
        <f t="shared" si="509"/>
        <v>1.3385968013917129</v>
      </c>
      <c r="AO81" s="12">
        <f t="shared" si="509"/>
        <v>1.1160996241992411</v>
      </c>
      <c r="AP81" s="12">
        <f t="shared" si="509"/>
        <v>1.2697093913542248</v>
      </c>
      <c r="AQ81" s="12">
        <f t="shared" si="509"/>
        <v>0.85731195927450599</v>
      </c>
      <c r="AR81" s="12">
        <f t="shared" si="509"/>
        <v>0.48017627840177124</v>
      </c>
      <c r="AS81" s="12">
        <f t="shared" si="509"/>
        <v>1.2062287110520078</v>
      </c>
      <c r="AT81" s="12">
        <f t="shared" si="509"/>
        <v>0.1886865533817749</v>
      </c>
      <c r="AU81" s="12">
        <f t="shared" si="509"/>
        <v>-1.8127070172169011</v>
      </c>
      <c r="AV81" s="12">
        <f t="shared" si="509"/>
        <v>-1.101988671161531</v>
      </c>
      <c r="AW81" s="12">
        <f t="shared" si="509"/>
        <v>-1.9147216483071483</v>
      </c>
      <c r="AX81" s="12">
        <f t="shared" si="509"/>
        <v>-1.4118457096730181</v>
      </c>
      <c r="AY81" s="12">
        <f t="shared" si="509"/>
        <v>-0.47900267050489065</v>
      </c>
      <c r="AZ81" s="12">
        <f t="shared" si="509"/>
        <v>-0.22460839319813605</v>
      </c>
      <c r="BA81" s="12">
        <f t="shared" si="509"/>
        <v>2.9686614330700519E-2</v>
      </c>
      <c r="BB81" s="12">
        <f t="shared" si="509"/>
        <v>-9.8294630091333129E-2</v>
      </c>
      <c r="BC81" s="12">
        <f t="shared" si="509"/>
        <v>-0.23588255490544185</v>
      </c>
      <c r="BD81" s="12">
        <f t="shared" si="509"/>
        <v>-0.45035389409846516</v>
      </c>
      <c r="BE81" s="12">
        <f t="shared" si="509"/>
        <v>-9.9251703642415728E-2</v>
      </c>
      <c r="BF81" s="12">
        <f t="shared" si="509"/>
        <v>0.36213226147474847</v>
      </c>
      <c r="BG81" s="12">
        <f t="shared" si="509"/>
        <v>0.72997921528703047</v>
      </c>
      <c r="BH81" s="12">
        <f t="shared" ref="BH81:CM81" si="510">BG18/BG$7*BH50</f>
        <v>0.58547895226131308</v>
      </c>
      <c r="BI81" s="12">
        <f t="shared" si="510"/>
        <v>0.562356894589783</v>
      </c>
      <c r="BJ81" s="12">
        <f t="shared" si="510"/>
        <v>0.84737173143910283</v>
      </c>
      <c r="BK81" s="12">
        <f t="shared" si="510"/>
        <v>0.76969446466879188</v>
      </c>
      <c r="BL81" s="12">
        <f t="shared" si="510"/>
        <v>0.67474599648049283</v>
      </c>
      <c r="BM81" s="12">
        <f t="shared" si="510"/>
        <v>1.0220234993445267</v>
      </c>
      <c r="BN81" s="12">
        <f t="shared" si="510"/>
        <v>0.75383729723845394</v>
      </c>
      <c r="BO81" s="12">
        <f t="shared" si="510"/>
        <v>0.65662621119841746</v>
      </c>
      <c r="BP81" s="12">
        <f t="shared" si="510"/>
        <v>1.1345800050595674</v>
      </c>
      <c r="BQ81" s="12">
        <f t="shared" si="510"/>
        <v>0.94818561266805179</v>
      </c>
      <c r="BR81" s="12">
        <f t="shared" si="510"/>
        <v>0.73826038335169941</v>
      </c>
      <c r="BS81" s="12">
        <f t="shared" si="510"/>
        <v>0.89732053542477397</v>
      </c>
      <c r="BT81" s="12">
        <f t="shared" si="510"/>
        <v>0.47146318813150484</v>
      </c>
      <c r="BU81" s="12">
        <f t="shared" si="510"/>
        <v>0.52385847838021349</v>
      </c>
      <c r="BV81" s="12">
        <f t="shared" si="510"/>
        <v>0.53884658574928868</v>
      </c>
      <c r="BW81" s="12">
        <f t="shared" si="510"/>
        <v>0.70174972773695732</v>
      </c>
      <c r="BX81" s="12">
        <f t="shared" si="510"/>
        <v>0.25972014403362947</v>
      </c>
      <c r="BY81" s="12">
        <f t="shared" si="510"/>
        <v>-0.32658206931540684</v>
      </c>
      <c r="BZ81" s="12">
        <f t="shared" si="510"/>
        <v>-1.3044550185563866</v>
      </c>
      <c r="CA81" s="12">
        <f t="shared" si="510"/>
        <v>-1.5864191192290267</v>
      </c>
      <c r="CB81" s="12">
        <f t="shared" si="510"/>
        <v>-2.4060854694951468</v>
      </c>
      <c r="CC81" s="12">
        <f t="shared" si="510"/>
        <v>-0.89806916994848229</v>
      </c>
      <c r="CD81" s="12">
        <f t="shared" si="510"/>
        <v>2.8517119423338382E-2</v>
      </c>
      <c r="CE81" s="12">
        <f t="shared" si="510"/>
        <v>0.36691559601844836</v>
      </c>
      <c r="CF81" s="12">
        <f t="shared" si="510"/>
        <v>0.53550621821115474</v>
      </c>
      <c r="CG81" s="12">
        <f t="shared" si="510"/>
        <v>0.56251401542907764</v>
      </c>
      <c r="CH81" s="12">
        <f t="shared" si="510"/>
        <v>0.7687319739182189</v>
      </c>
      <c r="CI81" s="12">
        <f t="shared" si="510"/>
        <v>0.8034665011334603</v>
      </c>
      <c r="CJ81" s="12">
        <f t="shared" si="510"/>
        <v>0.73213539982385289</v>
      </c>
      <c r="CK81" s="12">
        <f t="shared" si="510"/>
        <v>0.92262534195965507</v>
      </c>
      <c r="CL81" s="12">
        <f t="shared" si="510"/>
        <v>0.8006631535595331</v>
      </c>
      <c r="CM81" s="12">
        <f t="shared" si="510"/>
        <v>0.72850267914706579</v>
      </c>
      <c r="CN81" s="12">
        <f t="shared" ref="CN81:DS81" si="511">CM18/CM$7*CN50</f>
        <v>1.2763760596878351</v>
      </c>
      <c r="CO81" s="12">
        <f t="shared" si="511"/>
        <v>0.40676797480507765</v>
      </c>
      <c r="CP81" s="12">
        <f t="shared" si="511"/>
        <v>1.1712244019572089</v>
      </c>
      <c r="CQ81" s="12">
        <f t="shared" si="511"/>
        <v>0.85705339877841091</v>
      </c>
      <c r="CR81" s="12">
        <f t="shared" si="511"/>
        <v>0.57272538938354367</v>
      </c>
      <c r="CS81" s="12">
        <f t="shared" si="511"/>
        <v>0.63316014013201882</v>
      </c>
      <c r="CT81" s="12">
        <f t="shared" si="511"/>
        <v>0.83977839900651252</v>
      </c>
      <c r="CU81" s="12">
        <f t="shared" si="511"/>
        <v>0.66893812091374016</v>
      </c>
      <c r="CV81" s="12">
        <f t="shared" si="511"/>
        <v>0.3075108130727961</v>
      </c>
      <c r="CW81" s="12">
        <f t="shared" si="511"/>
        <v>1.3821467520365143</v>
      </c>
      <c r="CX81" s="12">
        <f t="shared" si="511"/>
        <v>0.77896392929350122</v>
      </c>
      <c r="CY81" s="12">
        <f t="shared" si="511"/>
        <v>0.58896681260321704</v>
      </c>
      <c r="CZ81" s="12">
        <f t="shared" si="511"/>
        <v>0.98878510132402131</v>
      </c>
      <c r="DA81" s="12">
        <f t="shared" si="511"/>
        <v>1.0155577287333351</v>
      </c>
      <c r="DB81" s="12">
        <f t="shared" si="511"/>
        <v>0.67657254495841845</v>
      </c>
      <c r="DC81" s="12">
        <f t="shared" si="511"/>
        <v>0.80043670649447407</v>
      </c>
      <c r="DD81" s="12">
        <f t="shared" si="511"/>
        <v>0.99855325625991231</v>
      </c>
      <c r="DE81" s="12">
        <f t="shared" si="511"/>
        <v>0.85309013539134504</v>
      </c>
      <c r="DF81" s="12">
        <f t="shared" si="511"/>
        <v>0.4896765893756353</v>
      </c>
      <c r="DG81" s="12">
        <f t="shared" si="511"/>
        <v>1.0611969603405622</v>
      </c>
      <c r="DH81" s="12">
        <f t="shared" si="511"/>
        <v>1.391269406412611</v>
      </c>
      <c r="DI81" s="12">
        <f t="shared" si="511"/>
        <v>0.94580682642526182</v>
      </c>
      <c r="DJ81" s="12">
        <f t="shared" si="511"/>
        <v>0.36580329068954004</v>
      </c>
      <c r="DK81" s="12">
        <f t="shared" si="511"/>
        <v>0.75860199802409822</v>
      </c>
      <c r="DL81" s="12">
        <f t="shared" si="511"/>
        <v>0.16427492555692452</v>
      </c>
      <c r="DM81" s="12">
        <f t="shared" si="511"/>
        <v>0.5656260562043105</v>
      </c>
      <c r="DN81" s="12">
        <f t="shared" si="511"/>
        <v>0.81729496326023721</v>
      </c>
      <c r="DO81" s="12">
        <f t="shared" si="511"/>
        <v>5.380105049472348E-2</v>
      </c>
      <c r="DP81" s="12">
        <f t="shared" si="511"/>
        <v>1.5315720632186898</v>
      </c>
      <c r="DQ81" s="12">
        <f t="shared" si="511"/>
        <v>1.300706681540005</v>
      </c>
      <c r="DR81" s="12">
        <f t="shared" si="511"/>
        <v>0.97459390400317769</v>
      </c>
      <c r="DS81" s="12">
        <f t="shared" si="511"/>
        <v>0.86265664239946827</v>
      </c>
      <c r="DT81" s="43">
        <f t="shared" ref="DT81:EY81" si="512">DS18/DS$7*DT50</f>
        <v>-3.3758963679500562</v>
      </c>
      <c r="DU81" s="43">
        <f t="shared" si="512"/>
        <v>1.4813657933444995</v>
      </c>
      <c r="DV81" s="43">
        <f t="shared" si="512"/>
        <v>2.3005860097029838</v>
      </c>
      <c r="DW81" s="12">
        <f t="shared" si="512"/>
        <v>-0.36989450201966861</v>
      </c>
      <c r="DX81" s="12">
        <f t="shared" si="512"/>
        <v>0.10555268993383654</v>
      </c>
      <c r="DY81" s="12">
        <f t="shared" si="512"/>
        <v>1.7925099726104028</v>
      </c>
      <c r="DZ81" s="12">
        <f t="shared" si="512"/>
        <v>2.6970862800505757</v>
      </c>
      <c r="EA81" s="12">
        <f t="shared" si="512"/>
        <v>3.590294139058853</v>
      </c>
      <c r="EB81" s="12">
        <f t="shared" si="512"/>
        <v>1.3564902423192089</v>
      </c>
      <c r="EC81" s="12">
        <f t="shared" si="512"/>
        <v>2.2739815398480981E-2</v>
      </c>
      <c r="ED81" s="12">
        <f t="shared" si="512"/>
        <v>0.14251343325589641</v>
      </c>
      <c r="EE81" s="12">
        <f t="shared" si="512"/>
        <v>0.15015229171389807</v>
      </c>
      <c r="EF81" s="13">
        <f t="shared" si="512"/>
        <v>-0.1595480355770395</v>
      </c>
      <c r="EG81" s="13">
        <f t="shared" si="512"/>
        <v>-2.6185579492697277</v>
      </c>
      <c r="EH81" s="13">
        <f t="shared" si="512"/>
        <v>-2.6187168842112785</v>
      </c>
      <c r="EI81" s="13">
        <f t="shared" si="512"/>
        <v>-2.9255119649610783</v>
      </c>
      <c r="EJ81" s="13">
        <f t="shared" si="512"/>
        <v>-2.355094691254068</v>
      </c>
      <c r="EK81" s="13">
        <f t="shared" si="512"/>
        <v>-0.82165220494326996</v>
      </c>
      <c r="EL81" s="13">
        <f t="shared" si="512"/>
        <v>-0.25629848402399807</v>
      </c>
      <c r="EM81" s="13">
        <f t="shared" si="512"/>
        <v>-0.25193716759799034</v>
      </c>
      <c r="EN81" s="13">
        <f t="shared" si="512"/>
        <v>-0.1940603955411154</v>
      </c>
      <c r="EO81" s="13">
        <f t="shared" si="512"/>
        <v>0.11100194803318218</v>
      </c>
      <c r="EP81" s="13">
        <f t="shared" si="512"/>
        <v>0.32273628145858463</v>
      </c>
      <c r="EQ81" s="13">
        <f t="shared" si="512"/>
        <v>0.79848622258280411</v>
      </c>
      <c r="ER81" s="13">
        <f t="shared" si="512"/>
        <v>0.81866852403806001</v>
      </c>
      <c r="ES81" s="13">
        <f t="shared" si="512"/>
        <v>0.75301614939227846</v>
      </c>
      <c r="ET81" s="13">
        <f t="shared" si="512"/>
        <v>1.062720265831784</v>
      </c>
      <c r="EU81" s="13">
        <f t="shared" si="512"/>
        <v>1.230265835691966</v>
      </c>
      <c r="EV81" s="13">
        <f t="shared" si="512"/>
        <v>1.2557096195202935</v>
      </c>
      <c r="EW81" s="13">
        <f t="shared" si="512"/>
        <v>1.318639421671308</v>
      </c>
      <c r="EX81" s="13">
        <f t="shared" si="512"/>
        <v>1.7933743015960688</v>
      </c>
      <c r="EY81" s="13">
        <f t="shared" si="512"/>
        <v>1.9068620021158444</v>
      </c>
      <c r="EZ81" s="13">
        <f t="shared" ref="EZ81:FF81" si="513">EY18/EY$7*EZ50</f>
        <v>1.8526563181066755</v>
      </c>
      <c r="FA81" s="13">
        <f t="shared" si="513"/>
        <v>1.8257642941248908</v>
      </c>
      <c r="FB81" s="13">
        <f t="shared" si="513"/>
        <v>1.6935401832260151</v>
      </c>
      <c r="FC81" s="13">
        <f t="shared" si="513"/>
        <v>1.7045405125421187</v>
      </c>
      <c r="FD81" s="13">
        <f t="shared" si="513"/>
        <v>1.6111439203833828</v>
      </c>
      <c r="FE81" s="13">
        <f t="shared" si="513"/>
        <v>1.6366235748592366</v>
      </c>
      <c r="FF81" s="13">
        <f t="shared" si="513"/>
        <v>1.5907025565037012</v>
      </c>
    </row>
    <row r="82" spans="2:162" x14ac:dyDescent="0.2">
      <c r="B82" t="str">
        <f t="shared" si="441"/>
        <v xml:space="preserve">   Other services</v>
      </c>
      <c r="C82" s="12"/>
      <c r="D82" s="12">
        <f t="shared" ref="D82:AA82" si="514">C19/C$7*D51</f>
        <v>0.88797621379508829</v>
      </c>
      <c r="E82" s="12">
        <f t="shared" si="514"/>
        <v>0.94231590759040051</v>
      </c>
      <c r="F82" s="12">
        <f t="shared" si="514"/>
        <v>0.52977920135095224</v>
      </c>
      <c r="G82" s="12">
        <f t="shared" si="514"/>
        <v>0.53255768534301207</v>
      </c>
      <c r="H82" s="12">
        <f t="shared" si="514"/>
        <v>0.4238263736021281</v>
      </c>
      <c r="I82" s="12">
        <f t="shared" si="514"/>
        <v>5.997823642299991E-2</v>
      </c>
      <c r="J82" s="12">
        <f t="shared" si="514"/>
        <v>0.84796661021663211</v>
      </c>
      <c r="K82" s="12">
        <f t="shared" si="514"/>
        <v>0.42042955452266273</v>
      </c>
      <c r="L82" s="12">
        <f t="shared" si="514"/>
        <v>0.53716818235332042</v>
      </c>
      <c r="M82" s="12">
        <f t="shared" si="514"/>
        <v>1.1320237800209072</v>
      </c>
      <c r="N82" s="12">
        <f t="shared" si="514"/>
        <v>0.90164538510340664</v>
      </c>
      <c r="O82" s="12">
        <f t="shared" si="514"/>
        <v>0.52357153387644462</v>
      </c>
      <c r="P82" s="12">
        <f t="shared" si="514"/>
        <v>1.6443002704900835</v>
      </c>
      <c r="Q82" s="12">
        <f t="shared" si="514"/>
        <v>0.75994716656781802</v>
      </c>
      <c r="R82" s="12">
        <f t="shared" si="514"/>
        <v>-0.24198725524327794</v>
      </c>
      <c r="S82" s="12">
        <f t="shared" si="514"/>
        <v>0.44878148278433166</v>
      </c>
      <c r="T82" s="12">
        <f t="shared" si="514"/>
        <v>0.62431841532436283</v>
      </c>
      <c r="U82" s="12">
        <f t="shared" si="514"/>
        <v>0.62164651027892104</v>
      </c>
      <c r="V82" s="12">
        <f t="shared" si="514"/>
        <v>0.90464343808663739</v>
      </c>
      <c r="W82" s="12">
        <f t="shared" si="514"/>
        <v>1.6954725905338637</v>
      </c>
      <c r="X82" s="12">
        <f t="shared" si="514"/>
        <v>0.23940721293548248</v>
      </c>
      <c r="Y82" s="12">
        <f t="shared" si="514"/>
        <v>0.42309211834210214</v>
      </c>
      <c r="Z82" s="12">
        <f t="shared" si="514"/>
        <v>0.25039241678252466</v>
      </c>
      <c r="AA82" s="12">
        <f t="shared" si="514"/>
        <v>-0.29496888569181046</v>
      </c>
      <c r="AB82" s="12">
        <f t="shared" ref="AB82:BG82" si="515">AA19/AA$7*AB51</f>
        <v>1.2257792668033651</v>
      </c>
      <c r="AC82" s="12">
        <f t="shared" si="515"/>
        <v>0.83960332403150018</v>
      </c>
      <c r="AD82" s="12">
        <f t="shared" si="515"/>
        <v>1.5107143985675595</v>
      </c>
      <c r="AE82" s="12">
        <f t="shared" si="515"/>
        <v>0.60685579608709594</v>
      </c>
      <c r="AF82" s="12">
        <f t="shared" si="515"/>
        <v>0.6430189402562092</v>
      </c>
      <c r="AG82" s="12">
        <f t="shared" si="515"/>
        <v>1.0264583590682967</v>
      </c>
      <c r="AH82" s="12">
        <f t="shared" si="515"/>
        <v>1.357777267837553</v>
      </c>
      <c r="AI82" s="12">
        <f t="shared" si="515"/>
        <v>0.30538747288199669</v>
      </c>
      <c r="AJ82" s="12">
        <f t="shared" si="515"/>
        <v>1.5349782190768093</v>
      </c>
      <c r="AK82" s="12">
        <f t="shared" si="515"/>
        <v>0.69174035871381689</v>
      </c>
      <c r="AL82" s="12">
        <f t="shared" si="515"/>
        <v>0.53524218325893569</v>
      </c>
      <c r="AM82" s="12">
        <f t="shared" si="515"/>
        <v>0.79979317910882219</v>
      </c>
      <c r="AN82" s="12">
        <f t="shared" si="515"/>
        <v>-4.8495203964740025E-2</v>
      </c>
      <c r="AO82" s="12">
        <f t="shared" si="515"/>
        <v>0.65533671708019503</v>
      </c>
      <c r="AP82" s="12">
        <f t="shared" si="515"/>
        <v>0.97536199329130924</v>
      </c>
      <c r="AQ82" s="12">
        <f t="shared" si="515"/>
        <v>0.91908371410152057</v>
      </c>
      <c r="AR82" s="12">
        <f t="shared" si="515"/>
        <v>-0.29252543181190344</v>
      </c>
      <c r="AS82" s="12">
        <f t="shared" si="515"/>
        <v>0.57143630190240036</v>
      </c>
      <c r="AT82" s="12">
        <f t="shared" si="515"/>
        <v>0.79933673564574415</v>
      </c>
      <c r="AU82" s="12">
        <f t="shared" si="515"/>
        <v>-0.50001959553960229</v>
      </c>
      <c r="AV82" s="12">
        <f t="shared" si="515"/>
        <v>0.38751368566092909</v>
      </c>
      <c r="AW82" s="12">
        <f t="shared" si="515"/>
        <v>-8.4972180933686747E-2</v>
      </c>
      <c r="AX82" s="12">
        <f t="shared" si="515"/>
        <v>-0.30414913193242105</v>
      </c>
      <c r="AY82" s="12">
        <f t="shared" si="515"/>
        <v>0.26337475022497348</v>
      </c>
      <c r="AZ82" s="12">
        <f t="shared" si="515"/>
        <v>0.46539759966827404</v>
      </c>
      <c r="BA82" s="12">
        <f t="shared" si="515"/>
        <v>0.35798506876321534</v>
      </c>
      <c r="BB82" s="12">
        <f t="shared" si="515"/>
        <v>0.29711315012195139</v>
      </c>
      <c r="BC82" s="12">
        <f t="shared" si="515"/>
        <v>0.46849856037909021</v>
      </c>
      <c r="BD82" s="12">
        <f t="shared" si="515"/>
        <v>0.35904356604762228</v>
      </c>
      <c r="BE82" s="12">
        <f t="shared" si="515"/>
        <v>0.50156984185517339</v>
      </c>
      <c r="BF82" s="12">
        <f t="shared" si="515"/>
        <v>0.67414128075827451</v>
      </c>
      <c r="BG82" s="12">
        <f t="shared" si="515"/>
        <v>-0.30653974728189559</v>
      </c>
      <c r="BH82" s="12">
        <f t="shared" ref="BH82:CM82" si="516">BG19/BG$7*BH51</f>
        <v>0.70294699110522152</v>
      </c>
      <c r="BI82" s="12">
        <f t="shared" si="516"/>
        <v>0.24818470343970273</v>
      </c>
      <c r="BJ82" s="12">
        <f t="shared" si="516"/>
        <v>0.55696944866397846</v>
      </c>
      <c r="BK82" s="12">
        <f t="shared" si="516"/>
        <v>0.51327673528112749</v>
      </c>
      <c r="BL82" s="12">
        <f t="shared" si="516"/>
        <v>0.98957009697562037</v>
      </c>
      <c r="BM82" s="12">
        <f t="shared" si="516"/>
        <v>0.44745384400122884</v>
      </c>
      <c r="BN82" s="12">
        <f t="shared" si="516"/>
        <v>0.34743974539347261</v>
      </c>
      <c r="BO82" s="12">
        <f t="shared" si="516"/>
        <v>0.50706536317149931</v>
      </c>
      <c r="BP82" s="12">
        <f t="shared" si="516"/>
        <v>0.35039974132320578</v>
      </c>
      <c r="BQ82" s="12">
        <f t="shared" si="516"/>
        <v>0.47088837620312263</v>
      </c>
      <c r="BR82" s="12">
        <f t="shared" si="516"/>
        <v>0.55281093216497212</v>
      </c>
      <c r="BS82" s="12">
        <f t="shared" si="516"/>
        <v>0.88954335937305584</v>
      </c>
      <c r="BT82" s="12">
        <f t="shared" si="516"/>
        <v>0.56215167814472633</v>
      </c>
      <c r="BU82" s="12">
        <f t="shared" si="516"/>
        <v>0.71541097845290191</v>
      </c>
      <c r="BV82" s="12">
        <f t="shared" si="516"/>
        <v>0.95103237852926836</v>
      </c>
      <c r="BW82" s="12">
        <f t="shared" si="516"/>
        <v>0.68792273466630838</v>
      </c>
      <c r="BX82" s="12">
        <f t="shared" si="516"/>
        <v>0.45703188294868374</v>
      </c>
      <c r="BY82" s="12">
        <f t="shared" si="516"/>
        <v>0.75646620460156222</v>
      </c>
      <c r="BZ82" s="12">
        <f t="shared" si="516"/>
        <v>-0.15065094645039517</v>
      </c>
      <c r="CA82" s="12">
        <f t="shared" si="516"/>
        <v>-0.18939229559085763</v>
      </c>
      <c r="CB82" s="12">
        <f t="shared" si="516"/>
        <v>-0.50149171851760244</v>
      </c>
      <c r="CC82" s="12">
        <f t="shared" si="516"/>
        <v>0.36825452233109141</v>
      </c>
      <c r="CD82" s="12">
        <f t="shared" si="516"/>
        <v>0.37246206175512092</v>
      </c>
      <c r="CE82" s="12">
        <f t="shared" si="516"/>
        <v>-2.8677635112166523E-2</v>
      </c>
      <c r="CF82" s="12">
        <f t="shared" si="516"/>
        <v>0.66897248675983301</v>
      </c>
      <c r="CG82" s="12">
        <f t="shared" si="516"/>
        <v>0.74393853212494787</v>
      </c>
      <c r="CH82" s="12">
        <f t="shared" si="516"/>
        <v>1.3321655841083635</v>
      </c>
      <c r="CI82" s="12">
        <f t="shared" si="516"/>
        <v>0.43910940539614579</v>
      </c>
      <c r="CJ82" s="12">
        <f t="shared" si="516"/>
        <v>0.94902482808242605</v>
      </c>
      <c r="CK82" s="12">
        <f t="shared" si="516"/>
        <v>0.48237729482444253</v>
      </c>
      <c r="CL82" s="12">
        <f t="shared" si="516"/>
        <v>0.54628343128499091</v>
      </c>
      <c r="CM82" s="12">
        <f t="shared" si="516"/>
        <v>0.69455385679362025</v>
      </c>
      <c r="CN82" s="12">
        <f t="shared" ref="CN82:DS82" si="517">CM19/CM$7*CN51</f>
        <v>0.69033911965954908</v>
      </c>
      <c r="CO82" s="12">
        <f t="shared" si="517"/>
        <v>0.29416136255813718</v>
      </c>
      <c r="CP82" s="12">
        <f t="shared" si="517"/>
        <v>0.83920386208389153</v>
      </c>
      <c r="CQ82" s="12">
        <f t="shared" si="517"/>
        <v>0.2992838396368227</v>
      </c>
      <c r="CR82" s="12">
        <f t="shared" si="517"/>
        <v>0.8074023442205075</v>
      </c>
      <c r="CS82" s="12">
        <f t="shared" si="517"/>
        <v>0.59312012301017347</v>
      </c>
      <c r="CT82" s="12">
        <f t="shared" si="517"/>
        <v>0.86953057648031928</v>
      </c>
      <c r="CU82" s="12">
        <f t="shared" si="517"/>
        <v>1.0064806189804831</v>
      </c>
      <c r="CV82" s="12">
        <f t="shared" si="517"/>
        <v>7.8593360773813625E-2</v>
      </c>
      <c r="CW82" s="12">
        <f t="shared" si="517"/>
        <v>0.80926625440480515</v>
      </c>
      <c r="CX82" s="12">
        <f t="shared" si="517"/>
        <v>0.13782784033701784</v>
      </c>
      <c r="CY82" s="12">
        <f t="shared" si="517"/>
        <v>0.69912265302406351</v>
      </c>
      <c r="CZ82" s="12">
        <f t="shared" si="517"/>
        <v>1.0503282903859723</v>
      </c>
      <c r="DA82" s="12">
        <f t="shared" si="517"/>
        <v>0.920486459441342</v>
      </c>
      <c r="DB82" s="12">
        <f t="shared" si="517"/>
        <v>0.79184445776608348</v>
      </c>
      <c r="DC82" s="12">
        <f t="shared" si="517"/>
        <v>1.39272097865985</v>
      </c>
      <c r="DD82" s="12">
        <f t="shared" si="517"/>
        <v>1.0242045274335037</v>
      </c>
      <c r="DE82" s="12">
        <f t="shared" si="517"/>
        <v>0.71427133792500319</v>
      </c>
      <c r="DF82" s="12">
        <f t="shared" si="517"/>
        <v>0.61075539652406152</v>
      </c>
      <c r="DG82" s="12">
        <f t="shared" si="517"/>
        <v>0.63256533262020254</v>
      </c>
      <c r="DH82" s="12">
        <f t="shared" si="517"/>
        <v>1.0212755048562738</v>
      </c>
      <c r="DI82" s="12">
        <f t="shared" si="517"/>
        <v>0.4544167899767827</v>
      </c>
      <c r="DJ82" s="12">
        <f t="shared" si="517"/>
        <v>0.65298602231385883</v>
      </c>
      <c r="DK82" s="12">
        <f t="shared" si="517"/>
        <v>1.2961958890879557</v>
      </c>
      <c r="DL82" s="12">
        <f t="shared" si="517"/>
        <v>0.65297790316452786</v>
      </c>
      <c r="DM82" s="12">
        <f t="shared" si="517"/>
        <v>0.45303445860048935</v>
      </c>
      <c r="DN82" s="12">
        <f t="shared" si="517"/>
        <v>0.67049277075515967</v>
      </c>
      <c r="DO82" s="12">
        <f t="shared" si="517"/>
        <v>0.82325512295724068</v>
      </c>
      <c r="DP82" s="12">
        <f t="shared" si="517"/>
        <v>0.69486091487927348</v>
      </c>
      <c r="DQ82" s="12">
        <f t="shared" si="517"/>
        <v>0.55008570173091931</v>
      </c>
      <c r="DR82" s="12">
        <f t="shared" si="517"/>
        <v>0.4008616197595411</v>
      </c>
      <c r="DS82" s="12">
        <f t="shared" si="517"/>
        <v>-0.64644087197154598</v>
      </c>
      <c r="DT82" s="43">
        <f t="shared" ref="DT82:EY82" si="518">DS19/DS$7*DT51</f>
        <v>-17.321033209593903</v>
      </c>
      <c r="DU82" s="43">
        <f t="shared" si="518"/>
        <v>7.1561940492837737</v>
      </c>
      <c r="DV82" s="43">
        <f t="shared" si="518"/>
        <v>1.1467856496414199</v>
      </c>
      <c r="DW82" s="12">
        <f t="shared" si="518"/>
        <v>-0.20986410200075917</v>
      </c>
      <c r="DX82" s="12">
        <f t="shared" si="518"/>
        <v>4.1587788659373999</v>
      </c>
      <c r="DY82" s="12">
        <f t="shared" si="518"/>
        <v>4.3133709082776894</v>
      </c>
      <c r="DZ82" s="12">
        <f t="shared" si="518"/>
        <v>2.390509738641911</v>
      </c>
      <c r="EA82" s="12">
        <f t="shared" si="518"/>
        <v>0.82470299615159959</v>
      </c>
      <c r="EB82" s="12">
        <f t="shared" si="518"/>
        <v>1.2233796330109488</v>
      </c>
      <c r="EC82" s="12">
        <f t="shared" si="518"/>
        <v>1.8293427663985662</v>
      </c>
      <c r="ED82" s="12">
        <f t="shared" si="518"/>
        <v>0.89459929696301865</v>
      </c>
      <c r="EE82" s="12">
        <f t="shared" si="518"/>
        <v>1.9961380388464522</v>
      </c>
      <c r="EF82" s="13">
        <f t="shared" si="518"/>
        <v>1.2297447150536942</v>
      </c>
      <c r="EG82" s="13">
        <f t="shared" si="518"/>
        <v>0.80785798774328499</v>
      </c>
      <c r="EH82" s="13">
        <f t="shared" si="518"/>
        <v>0.10882465740896508</v>
      </c>
      <c r="EI82" s="13">
        <f t="shared" si="518"/>
        <v>0.3486229657757775</v>
      </c>
      <c r="EJ82" s="13">
        <f t="shared" si="518"/>
        <v>0.76621008154874604</v>
      </c>
      <c r="EK82" s="13">
        <f t="shared" si="518"/>
        <v>0.40005912279595102</v>
      </c>
      <c r="EL82" s="13">
        <f t="shared" si="518"/>
        <v>0.19180921880325272</v>
      </c>
      <c r="EM82" s="13">
        <f t="shared" si="518"/>
        <v>-0.14685111781492463</v>
      </c>
      <c r="EN82" s="13">
        <f t="shared" si="518"/>
        <v>-3.2347263672820058E-2</v>
      </c>
      <c r="EO82" s="13">
        <f t="shared" si="518"/>
        <v>-9.0117828108959963E-2</v>
      </c>
      <c r="EP82" s="13">
        <f t="shared" si="518"/>
        <v>-2.9843930861964602E-2</v>
      </c>
      <c r="EQ82" s="13">
        <f t="shared" si="518"/>
        <v>-5.7557281103767562E-3</v>
      </c>
      <c r="ER82" s="13">
        <f t="shared" si="518"/>
        <v>0.15786476451070286</v>
      </c>
      <c r="ES82" s="13">
        <f t="shared" si="518"/>
        <v>0.15607012345567831</v>
      </c>
      <c r="ET82" s="13">
        <f t="shared" si="518"/>
        <v>0.12420277464906854</v>
      </c>
      <c r="EU82" s="13">
        <f t="shared" si="518"/>
        <v>4.1594333964004818E-2</v>
      </c>
      <c r="EV82" s="13">
        <f t="shared" si="518"/>
        <v>9.8229503054188233E-2</v>
      </c>
      <c r="EW82" s="13">
        <f t="shared" si="518"/>
        <v>0.12151810069476042</v>
      </c>
      <c r="EX82" s="13">
        <f t="shared" si="518"/>
        <v>0.11321328276341247</v>
      </c>
      <c r="EY82" s="13">
        <f t="shared" si="518"/>
        <v>0.11894751277852307</v>
      </c>
      <c r="EZ82" s="13">
        <f t="shared" ref="EZ82:FF82" si="519">EY19/EY$7*EZ51</f>
        <v>0.16175061046176761</v>
      </c>
      <c r="FA82" s="13">
        <f t="shared" si="519"/>
        <v>0.14281621145826862</v>
      </c>
      <c r="FB82" s="13">
        <f t="shared" si="519"/>
        <v>0.14966907673934629</v>
      </c>
      <c r="FC82" s="13">
        <f t="shared" si="519"/>
        <v>0.1219582096029696</v>
      </c>
      <c r="FD82" s="13">
        <f t="shared" si="519"/>
        <v>0.11924380894260474</v>
      </c>
      <c r="FE82" s="13">
        <f t="shared" si="519"/>
        <v>8.3687448055414906E-2</v>
      </c>
      <c r="FF82" s="13">
        <f t="shared" si="519"/>
        <v>9.6196801173832475E-2</v>
      </c>
    </row>
    <row r="83" spans="2:162" x14ac:dyDescent="0.2">
      <c r="B83" t="str">
        <f t="shared" si="441"/>
        <v xml:space="preserve">      Leisure and Hospitality</v>
      </c>
      <c r="C83" s="12"/>
      <c r="D83" s="12">
        <f t="shared" ref="D83" si="520">C20/C$7*D52</f>
        <v>0.34518665851775693</v>
      </c>
      <c r="E83" s="12">
        <f t="shared" ref="E83" si="521">D20/D$7*E52</f>
        <v>0.2310287094606884</v>
      </c>
      <c r="F83" s="12">
        <f t="shared" ref="F83" si="522">E20/E$7*F52</f>
        <v>-0.10680761256613587</v>
      </c>
      <c r="G83" s="12">
        <f t="shared" ref="G83" si="523">F20/F$7*G52</f>
        <v>0.57819089002106938</v>
      </c>
      <c r="H83" s="12">
        <f t="shared" ref="H83" si="524">G20/G$7*H52</f>
        <v>-0.15515353553845335</v>
      </c>
      <c r="I83" s="12">
        <f t="shared" ref="I83" si="525">H20/H$7*I52</f>
        <v>-0.52622593802884532</v>
      </c>
      <c r="J83" s="12">
        <f t="shared" ref="J83" si="526">I20/I$7*J52</f>
        <v>0.24133362498737188</v>
      </c>
      <c r="K83" s="12">
        <f t="shared" ref="K83" si="527">J20/J$7*K52</f>
        <v>0.31445624910414904</v>
      </c>
      <c r="L83" s="12">
        <f t="shared" ref="L83" si="528">K20/K$7*L52</f>
        <v>0.1908435599557666</v>
      </c>
      <c r="M83" s="12">
        <f t="shared" ref="M83" si="529">L20/L$7*M52</f>
        <v>0.43344124923538097</v>
      </c>
      <c r="N83" s="12">
        <f t="shared" ref="N83" si="530">M20/M$7*N52</f>
        <v>0.19102206298253785</v>
      </c>
      <c r="O83" s="12">
        <f t="shared" ref="O83" si="531">N20/N$7*O52</f>
        <v>0.26248173302091138</v>
      </c>
      <c r="P83" s="12">
        <f t="shared" ref="P83" si="532">O20/O$7*P52</f>
        <v>0.32210726837486281</v>
      </c>
      <c r="Q83" s="12">
        <f t="shared" ref="Q83" si="533">P20/P$7*Q52</f>
        <v>0.56463143819535311</v>
      </c>
      <c r="R83" s="12">
        <f t="shared" ref="R83" si="534">Q20/Q$7*R52</f>
        <v>-0.31938124910137311</v>
      </c>
      <c r="S83" s="12">
        <f t="shared" ref="S83" si="535">R20/R$7*S52</f>
        <v>0.27281464450880333</v>
      </c>
      <c r="T83" s="12">
        <f t="shared" ref="T83" si="536">S20/S$7*T52</f>
        <v>0.48808248512934577</v>
      </c>
      <c r="U83" s="12">
        <f t="shared" ref="U83" si="537">T20/T$7*U52</f>
        <v>-0.11549838320487696</v>
      </c>
      <c r="V83" s="12">
        <f t="shared" ref="V83" si="538">U20/U$7*V52</f>
        <v>0.67904385372849618</v>
      </c>
      <c r="W83" s="12">
        <f t="shared" ref="W83" si="539">V20/V$7*W52</f>
        <v>0.59908726677404645</v>
      </c>
      <c r="X83" s="12">
        <f t="shared" ref="X83" si="540">W20/W$7*X52</f>
        <v>0.17158196239351858</v>
      </c>
      <c r="Y83" s="12">
        <f t="shared" ref="Y83" si="541">X20/X$7*Y52</f>
        <v>-0.11300441408283518</v>
      </c>
      <c r="Z83" s="12">
        <f t="shared" ref="Z83" si="542">Y20/Y$7*Z52</f>
        <v>0.77253464208092315</v>
      </c>
      <c r="AA83" s="12">
        <f t="shared" ref="AA83" si="543">Z20/Z$7*AA52</f>
        <v>-0.35926684290302663</v>
      </c>
      <c r="AB83" s="12">
        <f t="shared" ref="AB83" si="544">AA20/AA$7*AB52</f>
        <v>0.81718417133292287</v>
      </c>
      <c r="AC83" s="12">
        <f t="shared" ref="AC83" si="545">AB20/AB$7*AC52</f>
        <v>0.58835499150847348</v>
      </c>
      <c r="AD83" s="12">
        <f t="shared" ref="AD83" si="546">AC20/AC$7*AD52</f>
        <v>0.23150946125245925</v>
      </c>
      <c r="AE83" s="12">
        <f t="shared" ref="AE83" si="547">AD20/AD$7*AE52</f>
        <v>-3.8720539109117461E-15</v>
      </c>
      <c r="AF83" s="12">
        <f t="shared" ref="AF83" si="548">AE20/AE$7*AF52</f>
        <v>-4.2331738115278426E-2</v>
      </c>
      <c r="AG83" s="12">
        <f t="shared" ref="AG83" si="549">AF20/AF$7*AG52</f>
        <v>0.55399581943642573</v>
      </c>
      <c r="AH83" s="12">
        <f t="shared" ref="AH83" si="550">AG20/AG$7*AH52</f>
        <v>0.71069453499226432</v>
      </c>
      <c r="AI83" s="12">
        <f t="shared" ref="AI83" si="551">AH20/AH$7*AI52</f>
        <v>-8.0726344099624495E-2</v>
      </c>
      <c r="AJ83" s="12">
        <f t="shared" ref="AJ83" si="552">AI20/AI$7*AJ52</f>
        <v>0.52385823384867614</v>
      </c>
      <c r="AK83" s="12">
        <f t="shared" ref="AK83" si="553">AJ20/AJ$7*AK52</f>
        <v>0.35217828725631523</v>
      </c>
      <c r="AL83" s="12">
        <f t="shared" ref="AL83" si="554">AK20/AK$7*AL52</f>
        <v>-0.25250028416093573</v>
      </c>
      <c r="AM83" s="12">
        <f t="shared" ref="AM83" si="555">AL20/AL$7*AM52</f>
        <v>1.362251631167718</v>
      </c>
      <c r="AN83" s="12">
        <f t="shared" ref="AN83" si="556">AM20/AM$7*AN52</f>
        <v>6.8150862286421018E-2</v>
      </c>
      <c r="AO83" s="12">
        <f t="shared" ref="AO83" si="557">AN20/AN$7*AO52</f>
        <v>0.14601615748565402</v>
      </c>
      <c r="AP83" s="12">
        <f t="shared" ref="AP83" si="558">AO20/AO$7*AP52</f>
        <v>0.47988785139611784</v>
      </c>
      <c r="AQ83" s="12">
        <f t="shared" ref="AQ83" si="559">AP20/AP$7*AQ52</f>
        <v>0.20179463381118026</v>
      </c>
      <c r="AR83" s="12">
        <f t="shared" ref="AR83" si="560">AQ20/AQ$7*AR52</f>
        <v>-0.18811567788927391</v>
      </c>
      <c r="AS83" s="12">
        <f t="shared" ref="AS83" si="561">AR20/AR$7*AS52</f>
        <v>-0.51606597447393843</v>
      </c>
      <c r="AT83" s="12">
        <f t="shared" ref="AT83" si="562">AS20/AS$7*AT52</f>
        <v>0.76669198789320969</v>
      </c>
      <c r="AU83" s="12">
        <f t="shared" ref="AU83" si="563">AT20/AT$7*AU52</f>
        <v>-5.5899891997563164E-2</v>
      </c>
      <c r="AV83" s="12">
        <f t="shared" ref="AV83" si="564">AU20/AU$7*AV52</f>
        <v>-0.13069873792407841</v>
      </c>
      <c r="AW83" s="12">
        <f t="shared" ref="AW83" si="565">AV20/AV$7*AW52</f>
        <v>-0.28936422325210548</v>
      </c>
      <c r="AX83" s="12">
        <f t="shared" ref="AX83" si="566">AW20/AW$7*AX52</f>
        <v>-0.73912872299353594</v>
      </c>
      <c r="AY83" s="12">
        <f t="shared" ref="AY83" si="567">AX20/AX$7*AY52</f>
        <v>-0.16391835375460315</v>
      </c>
      <c r="AZ83" s="12">
        <f t="shared" ref="AZ83" si="568">AY20/AY$7*AZ52</f>
        <v>0.23831156051686686</v>
      </c>
      <c r="BA83" s="12">
        <f t="shared" ref="BA83" si="569">AZ20/AZ$7*BA52</f>
        <v>0.15927813617024758</v>
      </c>
      <c r="BB83" s="12">
        <f t="shared" ref="BB83" si="570">BA20/BA$7*BB52</f>
        <v>9.861010503926777E-3</v>
      </c>
      <c r="BC83" s="12">
        <f t="shared" ref="BC83" si="571">BB20/BB$7*BC52</f>
        <v>8.9389761412945454E-2</v>
      </c>
      <c r="BD83" s="12">
        <f t="shared" ref="BD83" si="572">BC20/BC$7*BD52</f>
        <v>9.9592093996802397E-2</v>
      </c>
      <c r="BE83" s="12">
        <f t="shared" ref="BE83" si="573">BD20/BD$7*BE52</f>
        <v>0.39460647525059267</v>
      </c>
      <c r="BF83" s="12">
        <f t="shared" ref="BF83" si="574">BE20/BE$7*BF52</f>
        <v>0.61256570125257503</v>
      </c>
      <c r="BG83" s="12">
        <f t="shared" ref="BG83" si="575">BF20/BF$7*BG52</f>
        <v>-4.9577745909461263E-2</v>
      </c>
      <c r="BH83" s="12">
        <f t="shared" ref="BH83" si="576">BG20/BG$7*BH52</f>
        <v>0.43475438504404412</v>
      </c>
      <c r="BI83" s="12">
        <f t="shared" ref="BI83" si="577">BH20/BH$7*BI52</f>
        <v>-9.8491562946676603E-2</v>
      </c>
      <c r="BJ83" s="12">
        <f t="shared" ref="BJ83" si="578">BI20/BI$7*BJ52</f>
        <v>0.38054481825562025</v>
      </c>
      <c r="BK83" s="12">
        <f t="shared" ref="BK83" si="579">BJ20/BJ$7*BK52</f>
        <v>0.157695461857631</v>
      </c>
      <c r="BL83" s="12">
        <f t="shared" ref="BL83" si="580">BK20/BK$7*BL52</f>
        <v>0.54801009186435468</v>
      </c>
      <c r="BM83" s="12">
        <f t="shared" ref="BM83" si="581">BL20/BL$7*BM52</f>
        <v>0.19473753644310862</v>
      </c>
      <c r="BN83" s="12">
        <f t="shared" ref="BN83" si="582">BM20/BM$7*BN52</f>
        <v>0.32091077467079387</v>
      </c>
      <c r="BO83" s="12">
        <f t="shared" ref="BO83" si="583">BN20/BN$7*BO52</f>
        <v>0.27839543491226482</v>
      </c>
      <c r="BP83" s="12">
        <f t="shared" ref="BP83" si="584">BO20/BO$7*BP52</f>
        <v>0.1898316192652672</v>
      </c>
      <c r="BQ83" s="12">
        <f t="shared" ref="BQ83" si="585">BP20/BP$7*BQ52</f>
        <v>0.43770520466772839</v>
      </c>
      <c r="BR83" s="12">
        <f t="shared" ref="BR83" si="586">BQ20/BQ$7*BR52</f>
        <v>0.34855286079326331</v>
      </c>
      <c r="BS83" s="12">
        <f t="shared" ref="BS83" si="587">BR20/BR$7*BS52</f>
        <v>0.35596980829198815</v>
      </c>
      <c r="BT83" s="12">
        <f t="shared" ref="BT83" si="588">BS20/BS$7*BT52</f>
        <v>0.24913001427301035</v>
      </c>
      <c r="BU83" s="12">
        <f t="shared" ref="BU83" si="589">BT20/BT$7*BU52</f>
        <v>0.31227370776936064</v>
      </c>
      <c r="BV83" s="12">
        <f t="shared" ref="BV83" si="590">BU20/BU$7*BV52</f>
        <v>0.23650040653738236</v>
      </c>
      <c r="BW83" s="12">
        <f t="shared" ref="BW83" si="591">BV20/BV$7*BW52</f>
        <v>0.27160343245994462</v>
      </c>
      <c r="BX83" s="12">
        <f t="shared" ref="BX83" si="592">BW20/BW$7*BX52</f>
        <v>-9.7481264639607559E-2</v>
      </c>
      <c r="BY83" s="12">
        <f t="shared" ref="BY83" si="593">BX20/BX$7*BY52</f>
        <v>3.5653296995615737E-2</v>
      </c>
      <c r="BZ83" s="12">
        <f t="shared" ref="BZ83" si="594">BY20/BY$7*BZ52</f>
        <v>-0.55540623429960423</v>
      </c>
      <c r="CA83" s="12">
        <f t="shared" ref="CA83" si="595">BZ20/BZ$7*CA52</f>
        <v>-0.75351901282762768</v>
      </c>
      <c r="CB83" s="12">
        <f t="shared" ref="CB83" si="596">CA20/CA$7*CB52</f>
        <v>-0.63509673835660196</v>
      </c>
      <c r="CC83" s="12">
        <f t="shared" ref="CC83" si="597">CB20/CB$7*CC52</f>
        <v>-8.142782384676222E-15</v>
      </c>
      <c r="CD83" s="12">
        <f t="shared" ref="CD83" si="598">CC20/CC$7*CD52</f>
        <v>-0.20720727391440999</v>
      </c>
      <c r="CE83" s="12">
        <f t="shared" ref="CE83" si="599">CD20/CD$7*CE52</f>
        <v>-7.6269498532209046E-2</v>
      </c>
      <c r="CF83" s="12">
        <f t="shared" ref="CF83" si="600">CE20/CE$7*CF52</f>
        <v>0.2619950226030347</v>
      </c>
      <c r="CG83" s="12">
        <f t="shared" ref="CG83" si="601">CF20/CF$7*CG52</f>
        <v>0.15389236562038885</v>
      </c>
      <c r="CH83" s="12">
        <f t="shared" ref="CH83" si="602">CG20/CG$7*CH52</f>
        <v>0.37776683145557993</v>
      </c>
      <c r="CI83" s="12">
        <f t="shared" ref="CI83" si="603">CH20/CH$7*CI52</f>
        <v>3.8003740442067432E-2</v>
      </c>
      <c r="CJ83" s="12">
        <f t="shared" ref="CJ83" si="604">CI20/CI$7*CJ52</f>
        <v>0.3646456428526198</v>
      </c>
      <c r="CK83" s="12">
        <f t="shared" ref="CK83" si="605">CJ20/CJ$7*CK52</f>
        <v>0.10376204446154751</v>
      </c>
      <c r="CL83" s="12">
        <f t="shared" ref="CL83" si="606">CK20/CK$7*CL52</f>
        <v>0.36985513862787384</v>
      </c>
      <c r="CM83" s="12">
        <f t="shared" ref="CM83" si="607">CL20/CL$7*CM52</f>
        <v>0.339084701285778</v>
      </c>
      <c r="CN83" s="12">
        <f t="shared" ref="CN83" si="608">CM20/CM$7*CN52</f>
        <v>0.39404288365103834</v>
      </c>
      <c r="CO83" s="12">
        <f t="shared" ref="CO83" si="609">CN20/CN$7*CO52</f>
        <v>0.15658484742314666</v>
      </c>
      <c r="CP83" s="12">
        <f t="shared" ref="CP83" si="610">CO20/CO$7*CP52</f>
        <v>0.65427600945143105</v>
      </c>
      <c r="CQ83" s="12">
        <f t="shared" ref="CQ83" si="611">CP20/CP$7*CQ52</f>
        <v>0.31077530434524553</v>
      </c>
      <c r="CR83" s="12">
        <f t="shared" ref="CR83" si="612">CQ20/CQ$7*CR52</f>
        <v>0.47499040795287278</v>
      </c>
      <c r="CS83" s="12">
        <f t="shared" ref="CS83" si="613">CR20/CR$7*CS52</f>
        <v>0.38896195642487147</v>
      </c>
      <c r="CT83" s="12">
        <f t="shared" ref="CT83" si="614">CS20/CS$7*CT52</f>
        <v>0.35909345087930344</v>
      </c>
      <c r="CU83" s="12">
        <f t="shared" ref="CU83" si="615">CT20/CT$7*CU52</f>
        <v>0.40126244991580384</v>
      </c>
      <c r="CV83" s="12">
        <f t="shared" ref="CV83" si="616">CU20/CU$7*CV52</f>
        <v>0.11389634259110769</v>
      </c>
      <c r="CW83" s="12">
        <f t="shared" ref="CW83" si="617">CV20/CV$7*CW52</f>
        <v>0.30797135903761325</v>
      </c>
      <c r="CX83" s="12">
        <f t="shared" ref="CX83" si="618">CW20/CW$7*CX52</f>
        <v>0.17309904367874987</v>
      </c>
      <c r="CY83" s="12">
        <f t="shared" ref="CY83" si="619">CX20/CX$7*CY52</f>
        <v>0.53194936072236676</v>
      </c>
      <c r="CZ83" s="12">
        <f t="shared" ref="CZ83" si="620">CY20/CY$7*CZ52</f>
        <v>0.43108256893520253</v>
      </c>
      <c r="DA83" s="12">
        <f t="shared" ref="DA83" si="621">CZ20/CZ$7*DA52</f>
        <v>0.81522729916361669</v>
      </c>
      <c r="DB83" s="12">
        <f t="shared" ref="DB83" si="622">DA20/DA$7*DB52</f>
        <v>0.2692560219058473</v>
      </c>
      <c r="DC83" s="12">
        <f t="shared" ref="DC83" si="623">DB20/DB$7*DC52</f>
        <v>0.44602795710436366</v>
      </c>
      <c r="DD83" s="12">
        <f t="shared" ref="DD83" si="624">DC20/DC$7*DD52</f>
        <v>0.31558622352249083</v>
      </c>
      <c r="DE83" s="12">
        <f t="shared" ref="DE83" si="625">DD20/DD$7*DE52</f>
        <v>0.47150136377648538</v>
      </c>
      <c r="DF83" s="12">
        <f t="shared" ref="DF83" si="626">DE20/DE$7*DF52</f>
        <v>0.21977686604474961</v>
      </c>
      <c r="DG83" s="12">
        <f t="shared" ref="DG83" si="627">DF20/DF$7*DG52</f>
        <v>0.30897008349983407</v>
      </c>
      <c r="DH83" s="12">
        <f t="shared" ref="DH83" si="628">DG20/DG$7*DH52</f>
        <v>0.57120127953539934</v>
      </c>
      <c r="DI83" s="12">
        <f t="shared" ref="DI83" si="629">DH20/DH$7*DI52</f>
        <v>7.9230041607840189E-3</v>
      </c>
      <c r="DJ83" s="12">
        <f t="shared" ref="DJ83" si="630">DI20/DI$7*DJ52</f>
        <v>0.21474352650985695</v>
      </c>
      <c r="DK83" s="12">
        <f t="shared" ref="DK83" si="631">DJ20/DJ$7*DK52</f>
        <v>0.50431262801746257</v>
      </c>
      <c r="DL83" s="12">
        <f t="shared" ref="DL83" si="632">DK20/DK$7*DL52</f>
        <v>0.34743085510494109</v>
      </c>
      <c r="DM83" s="12">
        <f t="shared" ref="DM83" si="633">DL20/DL$7*DM52</f>
        <v>-5.4216095064310896E-2</v>
      </c>
      <c r="DN83" s="12">
        <f t="shared" ref="DN83" si="634">DM20/DM$7*DN52</f>
        <v>0.32044478185807895</v>
      </c>
      <c r="DO83" s="12">
        <f t="shared" ref="DO83" si="635">DN20/DN$7*DO52</f>
        <v>-3.8329281800165017E-2</v>
      </c>
      <c r="DP83" s="12">
        <f t="shared" ref="DP83" si="636">DO20/DO$7*DP52</f>
        <v>0.22358991573947692</v>
      </c>
      <c r="DQ83" s="12">
        <f t="shared" ref="DQ83" si="637">DP20/DP$7*DQ52</f>
        <v>0.16016475929933788</v>
      </c>
      <c r="DR83" s="12">
        <f t="shared" ref="DR83" si="638">DQ20/DQ$7*DR52</f>
        <v>6.0302131052121552E-2</v>
      </c>
      <c r="DS83" s="12">
        <f t="shared" ref="DS83" si="639">DR20/DR$7*DS52</f>
        <v>-0.53615382137358447</v>
      </c>
      <c r="DT83" s="43">
        <f t="shared" ref="DT83" si="640">DS20/DS$7*DT52</f>
        <v>-8.7170492114208002</v>
      </c>
      <c r="DU83" s="43">
        <f t="shared" ref="DU83" si="641">DT20/DT$7*DU52</f>
        <v>4.2751044753164242</v>
      </c>
      <c r="DV83" s="43">
        <f t="shared" ref="DV83" si="642">DU20/DU$7*DV52</f>
        <v>0.65944023183364608</v>
      </c>
      <c r="DW83" s="12">
        <f t="shared" ref="DW83" si="643">DV20/DV$7*DW52</f>
        <v>-0.44238415687154753</v>
      </c>
      <c r="DX83" s="12">
        <f t="shared" ref="DX83" si="644">DW20/DW$7*DX52</f>
        <v>3.6720618776324137</v>
      </c>
      <c r="DY83" s="12">
        <f t="shared" ref="DY83" si="645">DX20/DX$7*DY52</f>
        <v>3.8265271629336954</v>
      </c>
      <c r="DZ83" s="12">
        <f t="shared" ref="DZ83" si="646">DY20/DY$7*DZ52</f>
        <v>1.8547821414684562</v>
      </c>
      <c r="EA83" s="12">
        <f t="shared" ref="EA83" si="647">DZ20/DZ$7*EA52</f>
        <v>0.56720541724994544</v>
      </c>
      <c r="EB83" s="12">
        <f t="shared" ref="EB83" si="648">EA20/EA$7*EB52</f>
        <v>1.0062461995513043</v>
      </c>
      <c r="EC83" s="12">
        <f t="shared" ref="EC83" si="649">EB20/EB$7*EC52</f>
        <v>0.91328996615771563</v>
      </c>
      <c r="ED83" s="12">
        <f t="shared" ref="ED83" si="650">EC20/EC$7*ED52</f>
        <v>0.99790260968916622</v>
      </c>
      <c r="EE83" s="12">
        <f t="shared" ref="EE83" si="651">ED20/ED$7*EE52</f>
        <v>0.80446533002181142</v>
      </c>
      <c r="EF83" s="13">
        <f t="shared" ref="EF83" si="652">EE20/EE$7*EF52</f>
        <v>0.47628167327128418</v>
      </c>
      <c r="EG83" s="13">
        <f t="shared" ref="EG83" si="653">EF20/EF$7*EG52</f>
        <v>-1.3669453724789936E-2</v>
      </c>
      <c r="EH83" s="13">
        <f t="shared" ref="EH83" si="654">EG20/EG$7*EH52</f>
        <v>-0.12852739843048788</v>
      </c>
      <c r="EI83" s="13">
        <f t="shared" ref="EI83" si="655">EH20/EH$7*EI52</f>
        <v>-0.16002540552278272</v>
      </c>
      <c r="EJ83" s="13">
        <f t="shared" ref="EJ83" si="656">EI20/EI$7*EJ52</f>
        <v>1.1012985541369353E-2</v>
      </c>
      <c r="EK83" s="13">
        <f t="shared" ref="EK83" si="657">EJ20/EJ$7*EK52</f>
        <v>0.22755418115421111</v>
      </c>
      <c r="EL83" s="13">
        <f t="shared" ref="EL83" si="658">EK20/EK$7*EL52</f>
        <v>0.33062284585158264</v>
      </c>
      <c r="EM83" s="13">
        <f t="shared" ref="EM83" si="659">EL20/EL$7*EM52</f>
        <v>-1.0448381057293878E-2</v>
      </c>
      <c r="EN83" s="13">
        <f t="shared" ref="EN83" si="660">EM20/EM$7*EN52</f>
        <v>0.1700096687877975</v>
      </c>
      <c r="EO83" s="13">
        <f t="shared" ref="EO83" si="661">EN20/EN$7*EO52</f>
        <v>5.8782694927661243E-2</v>
      </c>
      <c r="EP83" s="13">
        <f t="shared" ref="EP83" si="662">EO20/EO$7*EP52</f>
        <v>0.18462626385367134</v>
      </c>
      <c r="EQ83" s="13">
        <f t="shared" ref="EQ83" si="663">EP20/EP$7*EQ52</f>
        <v>0.12594437202066097</v>
      </c>
      <c r="ER83" s="13">
        <f t="shared" ref="ER83" si="664">EQ20/EQ$7*ER52</f>
        <v>0.28485781821569045</v>
      </c>
      <c r="ES83" s="13">
        <f t="shared" ref="ES83" si="665">ER20/ER$7*ES52</f>
        <v>0.22188211907695946</v>
      </c>
      <c r="ET83" s="13">
        <f t="shared" ref="ET83" si="666">ES20/ES$7*ET52</f>
        <v>0.24127769992809101</v>
      </c>
      <c r="EU83" s="13">
        <f t="shared" ref="EU83" si="667">ET20/ET$7*EU52</f>
        <v>6.1268936517668286E-2</v>
      </c>
      <c r="EV83" s="13">
        <f t="shared" ref="EV83" si="668">EU20/EU$7*EV52</f>
        <v>0.10888925049753195</v>
      </c>
      <c r="EW83" s="13">
        <f t="shared" ref="EW83" si="669">EV20/EV$7*EW52</f>
        <v>0.1633479588226707</v>
      </c>
      <c r="EX83" s="13">
        <f t="shared" ref="EX83" si="670">EW20/EW$7*EX52</f>
        <v>-9.0298951687110787E-2</v>
      </c>
      <c r="EY83" s="13">
        <f t="shared" ref="EY83" si="671">EX20/EX$7*EY52</f>
        <v>-0.18174402146142035</v>
      </c>
      <c r="EZ83" s="13">
        <f t="shared" ref="EZ83" si="672">EY20/EY$7*EZ52</f>
        <v>0.10976477014251503</v>
      </c>
      <c r="FA83" s="13">
        <f t="shared" ref="FA83" si="673">EZ20/EZ$7*FA52</f>
        <v>0.10987299363447649</v>
      </c>
      <c r="FB83" s="13">
        <f t="shared" ref="FB83" si="674">FA20/FA$7*FB52</f>
        <v>0.10150146664675389</v>
      </c>
      <c r="FC83" s="13">
        <f t="shared" ref="FC83" si="675">FB20/FB$7*FC52</f>
        <v>-7.4148859832366036E-3</v>
      </c>
      <c r="FD83" s="13">
        <f t="shared" ref="FD83" si="676">FC20/FC$7*FD52</f>
        <v>7.5931131557076884E-2</v>
      </c>
      <c r="FE83" s="13">
        <f t="shared" ref="FE83" si="677">FD20/FD$7*FE52</f>
        <v>7.8148226397654452E-2</v>
      </c>
      <c r="FF83" s="13">
        <f t="shared" ref="FF83" si="678">FE20/FE$7*FF52</f>
        <v>6.7052416803970949E-2</v>
      </c>
    </row>
    <row r="84" spans="2:162" x14ac:dyDescent="0.2">
      <c r="B84" t="str">
        <f t="shared" ref="B84:B86" si="679">B53</f>
        <v xml:space="preserve">   Government</v>
      </c>
      <c r="C84" s="12"/>
      <c r="D84" s="12">
        <f t="shared" ref="D84:AA84" si="680">C21/C$7*D53</f>
        <v>0.61743462435566532</v>
      </c>
      <c r="E84" s="12">
        <f t="shared" si="680"/>
        <v>1.0400911663161054</v>
      </c>
      <c r="F84" s="12">
        <f t="shared" si="680"/>
        <v>-0.22515863182357912</v>
      </c>
      <c r="G84" s="12">
        <f t="shared" si="680"/>
        <v>0.20498584654886484</v>
      </c>
      <c r="H84" s="12">
        <f t="shared" si="680"/>
        <v>1.436294034211997</v>
      </c>
      <c r="I84" s="12">
        <f t="shared" si="680"/>
        <v>0.51022118509525372</v>
      </c>
      <c r="J84" s="12">
        <f t="shared" si="680"/>
        <v>8.3731510911920146E-2</v>
      </c>
      <c r="K84" s="12">
        <f t="shared" si="680"/>
        <v>0.90368102409666218</v>
      </c>
      <c r="L84" s="12">
        <f t="shared" si="680"/>
        <v>0.46691861921515571</v>
      </c>
      <c r="M84" s="12">
        <f t="shared" si="680"/>
        <v>-0.21136175734515106</v>
      </c>
      <c r="N84" s="12">
        <f t="shared" si="680"/>
        <v>1.1086625740430065</v>
      </c>
      <c r="O84" s="12">
        <f t="shared" si="680"/>
        <v>-0.28093338792554146</v>
      </c>
      <c r="P84" s="12">
        <f t="shared" si="680"/>
        <v>0.47639659306094001</v>
      </c>
      <c r="Q84" s="12">
        <f t="shared" si="680"/>
        <v>0.22406953313974814</v>
      </c>
      <c r="R84" s="12">
        <f t="shared" si="680"/>
        <v>0.45672568902035138</v>
      </c>
      <c r="S84" s="12">
        <f t="shared" si="680"/>
        <v>-5.8518504724304456E-2</v>
      </c>
      <c r="T84" s="12">
        <f t="shared" si="680"/>
        <v>0.47203645165733665</v>
      </c>
      <c r="U84" s="12">
        <f t="shared" si="680"/>
        <v>-0.51528059706287432</v>
      </c>
      <c r="V84" s="12">
        <f t="shared" si="680"/>
        <v>1.3662967384791793</v>
      </c>
      <c r="W84" s="12">
        <f t="shared" si="680"/>
        <v>0.21885044002251269</v>
      </c>
      <c r="X84" s="12">
        <f t="shared" si="680"/>
        <v>0.19402045858587688</v>
      </c>
      <c r="Y84" s="12">
        <f t="shared" si="680"/>
        <v>-0.40444568134859282</v>
      </c>
      <c r="Z84" s="12">
        <f t="shared" si="680"/>
        <v>0.65718731442106859</v>
      </c>
      <c r="AA84" s="12">
        <f t="shared" si="680"/>
        <v>0.74355787315964195</v>
      </c>
      <c r="AB84" s="12">
        <f t="shared" ref="AB84:BG84" si="681">AA21/AA$7*AB53</f>
        <v>-9.9839762846878552E-2</v>
      </c>
      <c r="AC84" s="12">
        <f t="shared" si="681"/>
        <v>-0.18675722607940867</v>
      </c>
      <c r="AD84" s="12">
        <f t="shared" si="681"/>
        <v>0.26386975928205236</v>
      </c>
      <c r="AE84" s="12">
        <f t="shared" si="681"/>
        <v>0</v>
      </c>
      <c r="AF84" s="12">
        <f t="shared" si="681"/>
        <v>1.1817532598085005</v>
      </c>
      <c r="AG84" s="12">
        <f t="shared" si="681"/>
        <v>-3.1176874749953138E-2</v>
      </c>
      <c r="AH84" s="12">
        <f t="shared" si="681"/>
        <v>0.21738692032036216</v>
      </c>
      <c r="AI84" s="12">
        <f t="shared" si="681"/>
        <v>0.46159587945547809</v>
      </c>
      <c r="AJ84" s="12">
        <f t="shared" si="681"/>
        <v>0.45761808839682588</v>
      </c>
      <c r="AK84" s="12">
        <f t="shared" si="681"/>
        <v>0.25950964056157028</v>
      </c>
      <c r="AL84" s="12">
        <f t="shared" si="681"/>
        <v>0.36719538153900483</v>
      </c>
      <c r="AM84" s="12">
        <f t="shared" si="681"/>
        <v>0.1467260999701766</v>
      </c>
      <c r="AN84" s="12">
        <f t="shared" si="681"/>
        <v>0.44228722066796727</v>
      </c>
      <c r="AO84" s="12">
        <f t="shared" si="681"/>
        <v>0.46052981507908536</v>
      </c>
      <c r="AP84" s="12">
        <f t="shared" si="681"/>
        <v>8.6561212800786394E-2</v>
      </c>
      <c r="AQ84" s="12">
        <f t="shared" si="681"/>
        <v>0.29780402446637871</v>
      </c>
      <c r="AR84" s="12">
        <f t="shared" si="681"/>
        <v>0.48062260365163001</v>
      </c>
      <c r="AS84" s="12">
        <f t="shared" si="681"/>
        <v>-0.31777997866457391</v>
      </c>
      <c r="AT84" s="12">
        <f t="shared" si="681"/>
        <v>5.6421177839368515E-2</v>
      </c>
      <c r="AU84" s="12">
        <f t="shared" si="681"/>
        <v>1.1176824796371014</v>
      </c>
      <c r="AV84" s="12">
        <f t="shared" si="681"/>
        <v>0.47570597209744381</v>
      </c>
      <c r="AW84" s="12">
        <f t="shared" si="681"/>
        <v>0.25708917468271653</v>
      </c>
      <c r="AX84" s="12">
        <f t="shared" si="681"/>
        <v>0.53299777807963045</v>
      </c>
      <c r="AY84" s="12">
        <f t="shared" si="681"/>
        <v>0.21488899392421537</v>
      </c>
      <c r="AZ84" s="12">
        <f t="shared" si="681"/>
        <v>0.22738172185052927</v>
      </c>
      <c r="BA84" s="12">
        <f t="shared" si="681"/>
        <v>5.9414743508521987E-2</v>
      </c>
      <c r="BB84" s="12">
        <f t="shared" si="681"/>
        <v>0.378209242694936</v>
      </c>
      <c r="BC84" s="12">
        <f t="shared" si="681"/>
        <v>0.16893119605962176</v>
      </c>
      <c r="BD84" s="12">
        <f t="shared" si="681"/>
        <v>0.33000929361836984</v>
      </c>
      <c r="BE84" s="12">
        <f t="shared" si="681"/>
        <v>-0.39414068794243456</v>
      </c>
      <c r="BF84" s="12">
        <f t="shared" si="681"/>
        <v>0.23035838217369325</v>
      </c>
      <c r="BG84" s="12">
        <f t="shared" si="681"/>
        <v>-0.20755139799429803</v>
      </c>
      <c r="BH84" s="12">
        <f t="shared" ref="BH84:CM84" si="682">BG21/BG$7*BH53</f>
        <v>9.9588694992711682E-2</v>
      </c>
      <c r="BI84" s="12">
        <f t="shared" si="682"/>
        <v>0.11903128316077087</v>
      </c>
      <c r="BJ84" s="12">
        <f t="shared" si="682"/>
        <v>6.9146987540049623E-2</v>
      </c>
      <c r="BK84" s="12">
        <f t="shared" si="682"/>
        <v>-0.33010869190275982</v>
      </c>
      <c r="BL84" s="12">
        <f t="shared" si="682"/>
        <v>7.8130904779288898E-2</v>
      </c>
      <c r="BM84" s="12">
        <f t="shared" si="682"/>
        <v>9.6846737144596212E-2</v>
      </c>
      <c r="BN84" s="12">
        <f t="shared" si="682"/>
        <v>8.6589701154197757E-2</v>
      </c>
      <c r="BO84" s="12">
        <f t="shared" si="682"/>
        <v>0.12380046689662903</v>
      </c>
      <c r="BP84" s="12">
        <f t="shared" si="682"/>
        <v>-9.394735441339705E-2</v>
      </c>
      <c r="BQ84" s="12">
        <f t="shared" si="682"/>
        <v>-1.8687406025912782E-2</v>
      </c>
      <c r="BR84" s="12">
        <f t="shared" si="682"/>
        <v>0.14922021567959845</v>
      </c>
      <c r="BS84" s="12">
        <f t="shared" si="682"/>
        <v>3.6975029499259744E-2</v>
      </c>
      <c r="BT84" s="12">
        <f t="shared" si="682"/>
        <v>0.13753502102012505</v>
      </c>
      <c r="BU84" s="12">
        <f t="shared" si="682"/>
        <v>0.3942117587216441</v>
      </c>
      <c r="BV84" s="12">
        <f t="shared" si="682"/>
        <v>0.12657489643530809</v>
      </c>
      <c r="BW84" s="12">
        <f t="shared" si="682"/>
        <v>0.27974189340822664</v>
      </c>
      <c r="BX84" s="12">
        <f t="shared" si="682"/>
        <v>4.4541942734486591E-2</v>
      </c>
      <c r="BY84" s="12">
        <f t="shared" si="682"/>
        <v>1.0153436522057668</v>
      </c>
      <c r="BZ84" s="12">
        <f t="shared" si="682"/>
        <v>0.17851867997137758</v>
      </c>
      <c r="CA84" s="12">
        <f t="shared" si="682"/>
        <v>-0.23369822743519339</v>
      </c>
      <c r="CB84" s="12">
        <f t="shared" si="682"/>
        <v>0.30564817864119093</v>
      </c>
      <c r="CC84" s="12">
        <f t="shared" si="682"/>
        <v>-0.30744288197383596</v>
      </c>
      <c r="CD84" s="12">
        <f t="shared" si="682"/>
        <v>-0.15138660023543907</v>
      </c>
      <c r="CE84" s="12">
        <f t="shared" si="682"/>
        <v>-0.17138519344650727</v>
      </c>
      <c r="CF84" s="12">
        <f t="shared" si="682"/>
        <v>0.95374142186777455</v>
      </c>
      <c r="CG84" s="12">
        <f t="shared" si="682"/>
        <v>-0.58390833806242792</v>
      </c>
      <c r="CH84" s="12">
        <f t="shared" si="682"/>
        <v>-0.56429176908462864</v>
      </c>
      <c r="CI84" s="12">
        <f t="shared" si="682"/>
        <v>-0.29185657868631176</v>
      </c>
      <c r="CJ84" s="12">
        <f t="shared" si="682"/>
        <v>-0.10376691067750998</v>
      </c>
      <c r="CK84" s="12">
        <f t="shared" si="682"/>
        <v>-0.43642855422382903</v>
      </c>
      <c r="CL84" s="12">
        <f t="shared" si="682"/>
        <v>0.21619572136324086</v>
      </c>
      <c r="CM84" s="12">
        <f t="shared" si="682"/>
        <v>0.13993374943301726</v>
      </c>
      <c r="CN84" s="12">
        <f t="shared" ref="CN84:DS84" si="683">CM21/CM$7*CN53</f>
        <v>-9.2362330033622011E-3</v>
      </c>
      <c r="CO84" s="12">
        <f t="shared" si="683"/>
        <v>3.6652834207217468E-2</v>
      </c>
      <c r="CP84" s="12">
        <f t="shared" si="683"/>
        <v>0.28468177830464891</v>
      </c>
      <c r="CQ84" s="12">
        <f t="shared" si="683"/>
        <v>0.18150083458729613</v>
      </c>
      <c r="CR84" s="12">
        <f t="shared" si="683"/>
        <v>2.6924999900640244E-2</v>
      </c>
      <c r="CS84" s="12">
        <f t="shared" si="683"/>
        <v>8.932903624237315E-2</v>
      </c>
      <c r="CT84" s="12">
        <f t="shared" si="683"/>
        <v>0.41189742302867549</v>
      </c>
      <c r="CU84" s="12">
        <f t="shared" si="683"/>
        <v>0.15874559883635092</v>
      </c>
      <c r="CV84" s="12">
        <f t="shared" si="683"/>
        <v>6.9917283668296637E-2</v>
      </c>
      <c r="CW84" s="12">
        <f t="shared" si="683"/>
        <v>0.30693716882232663</v>
      </c>
      <c r="CX84" s="12">
        <f t="shared" si="683"/>
        <v>0.22492592285221907</v>
      </c>
      <c r="CY84" s="12">
        <f t="shared" si="683"/>
        <v>0.43238705168351771</v>
      </c>
      <c r="CZ84" s="12">
        <f t="shared" si="683"/>
        <v>0.39440739808598935</v>
      </c>
      <c r="DA84" s="12">
        <f t="shared" si="683"/>
        <v>0.4600414044503684</v>
      </c>
      <c r="DB84" s="12">
        <f t="shared" si="683"/>
        <v>0.15055037435663191</v>
      </c>
      <c r="DC84" s="12">
        <f t="shared" si="683"/>
        <v>0.18299788946183951</v>
      </c>
      <c r="DD84" s="12">
        <f t="shared" si="683"/>
        <v>0.49930013975059373</v>
      </c>
      <c r="DE84" s="12">
        <f t="shared" si="683"/>
        <v>0.28673540475915027</v>
      </c>
      <c r="DF84" s="12">
        <f t="shared" si="683"/>
        <v>0.34232352169199437</v>
      </c>
      <c r="DG84" s="12">
        <f t="shared" si="683"/>
        <v>7.2480863351491703E-2</v>
      </c>
      <c r="DH84" s="12">
        <f t="shared" si="683"/>
        <v>0.28183820740704829</v>
      </c>
      <c r="DI84" s="12">
        <f t="shared" si="683"/>
        <v>7.9385408091951812E-2</v>
      </c>
      <c r="DJ84" s="12">
        <f t="shared" si="683"/>
        <v>-2.3652632309992237E-2</v>
      </c>
      <c r="DK84" s="12">
        <f t="shared" si="683"/>
        <v>-0.36536050660351121</v>
      </c>
      <c r="DL84" s="12">
        <f t="shared" si="683"/>
        <v>-0.21687095852551039</v>
      </c>
      <c r="DM84" s="12">
        <f t="shared" si="683"/>
        <v>-0.24654334176205941</v>
      </c>
      <c r="DN84" s="12">
        <f t="shared" si="683"/>
        <v>-0.2909231868699842</v>
      </c>
      <c r="DO84" s="12">
        <f t="shared" si="683"/>
        <v>-0.61031305195188101</v>
      </c>
      <c r="DP84" s="12">
        <f t="shared" si="683"/>
        <v>0.28533919483698367</v>
      </c>
      <c r="DQ84" s="12">
        <f t="shared" si="683"/>
        <v>0.68877410810386108</v>
      </c>
      <c r="DR84" s="12">
        <f t="shared" si="683"/>
        <v>-0.46699816450182013</v>
      </c>
      <c r="DS84" s="12">
        <f t="shared" si="683"/>
        <v>0.68917129497066321</v>
      </c>
      <c r="DT84" s="43">
        <f t="shared" ref="DT84:EY84" si="684">DS21/DS$7*DT53</f>
        <v>-2.7480704103966995</v>
      </c>
      <c r="DU84" s="43">
        <f t="shared" si="684"/>
        <v>1.4376452197203777</v>
      </c>
      <c r="DV84" s="43">
        <f t="shared" si="684"/>
        <v>-2.0161622952149054</v>
      </c>
      <c r="DW84" s="12">
        <f t="shared" si="684"/>
        <v>0.13826438027987661</v>
      </c>
      <c r="DX84" s="12">
        <f t="shared" si="684"/>
        <v>0.81345568548586422</v>
      </c>
      <c r="DY84" s="12">
        <f t="shared" si="684"/>
        <v>1.5447877558036336</v>
      </c>
      <c r="DZ84" s="12">
        <f t="shared" si="684"/>
        <v>-0.96399908338723561</v>
      </c>
      <c r="EA84" s="12">
        <f t="shared" si="684"/>
        <v>-1.4993419089010789</v>
      </c>
      <c r="EB84" s="12">
        <f t="shared" si="684"/>
        <v>-9.1538398728028506E-2</v>
      </c>
      <c r="EC84" s="12">
        <f t="shared" si="684"/>
        <v>2.4220780056605551</v>
      </c>
      <c r="ED84" s="12">
        <f t="shared" si="684"/>
        <v>-0.90775528078523249</v>
      </c>
      <c r="EE84" s="12">
        <f t="shared" si="684"/>
        <v>1.4980666600740511E-2</v>
      </c>
      <c r="EF84" s="13">
        <f t="shared" si="684"/>
        <v>0.33450914195788345</v>
      </c>
      <c r="EG84" s="13">
        <f t="shared" si="684"/>
        <v>0.61464012573583271</v>
      </c>
      <c r="EH84" s="13">
        <f t="shared" si="684"/>
        <v>-4.9622574286457992E-2</v>
      </c>
      <c r="EI84" s="13">
        <f t="shared" si="684"/>
        <v>-4.6991230641015888E-2</v>
      </c>
      <c r="EJ84" s="13">
        <f t="shared" si="684"/>
        <v>1.8793577037747883E-2</v>
      </c>
      <c r="EK84" s="13">
        <f t="shared" si="684"/>
        <v>0.1932848119776974</v>
      </c>
      <c r="EL84" s="13">
        <f t="shared" si="684"/>
        <v>0.16026315036826441</v>
      </c>
      <c r="EM84" s="13">
        <f t="shared" si="684"/>
        <v>7.2074941827570377E-2</v>
      </c>
      <c r="EN84" s="13">
        <f t="shared" si="684"/>
        <v>7.9457386440030503E-2</v>
      </c>
      <c r="EO84" s="13">
        <f t="shared" si="684"/>
        <v>0.11254072127189491</v>
      </c>
      <c r="EP84" s="13">
        <f t="shared" si="684"/>
        <v>0.11632361741683644</v>
      </c>
      <c r="EQ84" s="13">
        <f t="shared" si="684"/>
        <v>0.1159689913522311</v>
      </c>
      <c r="ER84" s="13">
        <f t="shared" si="684"/>
        <v>9.8465157417579108E-2</v>
      </c>
      <c r="ES84" s="13">
        <f t="shared" si="684"/>
        <v>9.3914539284113488E-2</v>
      </c>
      <c r="ET84" s="13">
        <f t="shared" si="684"/>
        <v>0.11013025320849398</v>
      </c>
      <c r="EU84" s="13">
        <f t="shared" si="684"/>
        <v>0.11958063828038731</v>
      </c>
      <c r="EV84" s="13">
        <f t="shared" si="684"/>
        <v>0.10950970125686178</v>
      </c>
      <c r="EW84" s="13">
        <f t="shared" si="684"/>
        <v>0.11017729925260976</v>
      </c>
      <c r="EX84" s="13">
        <f t="shared" si="684"/>
        <v>0.13516989748226918</v>
      </c>
      <c r="EY84" s="13">
        <f t="shared" si="684"/>
        <v>0.137484983111895</v>
      </c>
      <c r="EZ84" s="13">
        <f t="shared" ref="EZ84:FF84" si="685">EY21/EY$7*EZ53</f>
        <v>0.1274975805955699</v>
      </c>
      <c r="FA84" s="13">
        <f t="shared" si="685"/>
        <v>0.12558083659961525</v>
      </c>
      <c r="FB84" s="13">
        <f t="shared" si="685"/>
        <v>0.12523167099820243</v>
      </c>
      <c r="FC84" s="13">
        <f t="shared" si="685"/>
        <v>0.12811106385431337</v>
      </c>
      <c r="FD84" s="13">
        <f t="shared" si="685"/>
        <v>0.12352512302440456</v>
      </c>
      <c r="FE84" s="13">
        <f t="shared" si="685"/>
        <v>0.12299834967887319</v>
      </c>
      <c r="FF84" s="13">
        <f t="shared" si="685"/>
        <v>0.12133477852344846</v>
      </c>
    </row>
    <row r="85" spans="2:162" x14ac:dyDescent="0.2">
      <c r="B85" t="str">
        <f t="shared" si="679"/>
        <v xml:space="preserve">      State and local</v>
      </c>
      <c r="C85" s="12"/>
      <c r="D85" s="12">
        <f t="shared" ref="D85:AA85" si="686">C22/C$7*D54</f>
        <v>0.39348187969464066</v>
      </c>
      <c r="E85" s="12">
        <f t="shared" si="686"/>
        <v>1.3047762831734384</v>
      </c>
      <c r="F85" s="12">
        <f t="shared" si="686"/>
        <v>-2.3833450002698837E-2</v>
      </c>
      <c r="G85" s="12">
        <f t="shared" si="686"/>
        <v>0.19303468655021822</v>
      </c>
      <c r="H85" s="12">
        <f t="shared" si="686"/>
        <v>1.3798841978158936</v>
      </c>
      <c r="I85" s="12">
        <f t="shared" si="686"/>
        <v>0.37585800941430841</v>
      </c>
      <c r="J85" s="12">
        <f t="shared" si="686"/>
        <v>0.13182488051325367</v>
      </c>
      <c r="K85" s="12">
        <f t="shared" si="686"/>
        <v>0.86941885050354062</v>
      </c>
      <c r="L85" s="12">
        <f t="shared" si="686"/>
        <v>0.4435242352105081</v>
      </c>
      <c r="M85" s="12">
        <f t="shared" si="686"/>
        <v>-0.22282151857948268</v>
      </c>
      <c r="N85" s="12">
        <f t="shared" si="686"/>
        <v>1.0632445952162648</v>
      </c>
      <c r="O85" s="12">
        <f t="shared" si="686"/>
        <v>-0.39609437494090466</v>
      </c>
      <c r="P85" s="12">
        <f t="shared" si="686"/>
        <v>0.46525193095358885</v>
      </c>
      <c r="Q85" s="12">
        <f t="shared" si="686"/>
        <v>0.15312487653757242</v>
      </c>
      <c r="R85" s="12">
        <f t="shared" si="686"/>
        <v>0.50526371474885079</v>
      </c>
      <c r="S85" s="12">
        <f t="shared" si="686"/>
        <v>-5.8504347966425764E-2</v>
      </c>
      <c r="T85" s="12">
        <f t="shared" si="686"/>
        <v>0.4609644690839873</v>
      </c>
      <c r="U85" s="12">
        <f t="shared" si="686"/>
        <v>-0.46912901708803167</v>
      </c>
      <c r="V85" s="12">
        <f t="shared" si="686"/>
        <v>1.3989039651287167</v>
      </c>
      <c r="W85" s="12">
        <f t="shared" si="686"/>
        <v>0.30046509053121251</v>
      </c>
      <c r="X85" s="12">
        <f t="shared" si="686"/>
        <v>0.19416858685921282</v>
      </c>
      <c r="Y85" s="12">
        <f t="shared" si="686"/>
        <v>-0.35942170768203369</v>
      </c>
      <c r="Z85" s="12">
        <f t="shared" si="686"/>
        <v>0.67066012919026696</v>
      </c>
      <c r="AA85" s="12">
        <f t="shared" si="686"/>
        <v>0.7575483973386502</v>
      </c>
      <c r="AB85" s="12">
        <f t="shared" ref="AB85:BG85" si="687">AA22/AA$7*AB54</f>
        <v>-5.5519639158832498E-2</v>
      </c>
      <c r="AC85" s="12">
        <f t="shared" si="687"/>
        <v>-9.9065674189608863E-2</v>
      </c>
      <c r="AD85" s="12">
        <f t="shared" si="687"/>
        <v>0.18665746331532454</v>
      </c>
      <c r="AE85" s="12">
        <f t="shared" si="687"/>
        <v>-1.0724296551964005E-2</v>
      </c>
      <c r="AF85" s="12">
        <f t="shared" si="687"/>
        <v>1.1643835609077393</v>
      </c>
      <c r="AG85" s="12">
        <f t="shared" si="687"/>
        <v>-0.10367256186976891</v>
      </c>
      <c r="AH85" s="12">
        <f t="shared" si="687"/>
        <v>0.25935710715080446</v>
      </c>
      <c r="AI85" s="12">
        <f t="shared" si="687"/>
        <v>0.29646657829190781</v>
      </c>
      <c r="AJ85" s="12">
        <f t="shared" si="687"/>
        <v>0.46879944793879091</v>
      </c>
      <c r="AK85" s="12">
        <f t="shared" si="687"/>
        <v>0.179387173046614</v>
      </c>
      <c r="AL85" s="12">
        <f t="shared" si="687"/>
        <v>0.24752414436671255</v>
      </c>
      <c r="AM85" s="12">
        <f t="shared" si="687"/>
        <v>9.7442262753624342E-3</v>
      </c>
      <c r="AN85" s="12">
        <f t="shared" si="687"/>
        <v>0.57347394958336861</v>
      </c>
      <c r="AO85" s="12">
        <f t="shared" si="687"/>
        <v>0.50128052923810695</v>
      </c>
      <c r="AP85" s="12">
        <f t="shared" si="687"/>
        <v>-9.5914170402569849E-3</v>
      </c>
      <c r="AQ85" s="12">
        <f t="shared" si="687"/>
        <v>0.28845705178396736</v>
      </c>
      <c r="AR85" s="12">
        <f t="shared" si="687"/>
        <v>-0.18850425354927744</v>
      </c>
      <c r="AS85" s="12">
        <f t="shared" si="687"/>
        <v>0.21848696731129236</v>
      </c>
      <c r="AT85" s="12">
        <f t="shared" si="687"/>
        <v>0.18892897998757771</v>
      </c>
      <c r="AU85" s="12">
        <f t="shared" si="687"/>
        <v>0.97299318811931701</v>
      </c>
      <c r="AV85" s="12">
        <f t="shared" si="687"/>
        <v>0.5153457465275133</v>
      </c>
      <c r="AW85" s="12">
        <f t="shared" si="687"/>
        <v>0.21895755517172008</v>
      </c>
      <c r="AX85" s="12">
        <f t="shared" si="687"/>
        <v>0.48479722317703811</v>
      </c>
      <c r="AY85" s="12">
        <f t="shared" si="687"/>
        <v>0.23474789790601139</v>
      </c>
      <c r="AZ85" s="12">
        <f t="shared" si="687"/>
        <v>0.22756806156052395</v>
      </c>
      <c r="BA85" s="12">
        <f t="shared" si="687"/>
        <v>3.9595186662443313E-2</v>
      </c>
      <c r="BB85" s="12">
        <f t="shared" si="687"/>
        <v>3.9473187619405464E-2</v>
      </c>
      <c r="BC85" s="12">
        <f t="shared" si="687"/>
        <v>0.13908561683267334</v>
      </c>
      <c r="BD85" s="12">
        <f t="shared" si="687"/>
        <v>0.37088782942772175</v>
      </c>
      <c r="BE85" s="12">
        <f t="shared" si="687"/>
        <v>-0.32535172929205547</v>
      </c>
      <c r="BF85" s="12">
        <f t="shared" si="687"/>
        <v>0.20030453427010961</v>
      </c>
      <c r="BG85" s="12">
        <f t="shared" si="687"/>
        <v>-0.1680843367523594</v>
      </c>
      <c r="BH85" s="12">
        <f t="shared" ref="BH85:CM85" si="688">BG22/BG$7*BH54</f>
        <v>8.9636278916128326E-2</v>
      </c>
      <c r="BI85" s="12">
        <f t="shared" si="688"/>
        <v>0.14898243686376553</v>
      </c>
      <c r="BJ85" s="12">
        <f t="shared" si="688"/>
        <v>3.9488325101898654E-2</v>
      </c>
      <c r="BK85" s="12">
        <f t="shared" si="688"/>
        <v>-0.21407813739501705</v>
      </c>
      <c r="BL85" s="12">
        <f t="shared" si="688"/>
        <v>0.10755374056303534</v>
      </c>
      <c r="BM85" s="12">
        <f t="shared" si="688"/>
        <v>6.775802990322928E-2</v>
      </c>
      <c r="BN85" s="12">
        <f t="shared" si="688"/>
        <v>0.20280617613800639</v>
      </c>
      <c r="BO85" s="12">
        <f t="shared" si="688"/>
        <v>0.16215150993640365</v>
      </c>
      <c r="BP85" s="12">
        <f t="shared" si="688"/>
        <v>-6.5797075111376085E-2</v>
      </c>
      <c r="BQ85" s="12">
        <f t="shared" si="688"/>
        <v>-9.3457397109100986E-3</v>
      </c>
      <c r="BR85" s="12">
        <f t="shared" si="688"/>
        <v>0.12120351291136004</v>
      </c>
      <c r="BS85" s="12">
        <f t="shared" si="688"/>
        <v>5.5501797307359706E-2</v>
      </c>
      <c r="BT85" s="12">
        <f t="shared" si="688"/>
        <v>0.14682055117142079</v>
      </c>
      <c r="BU85" s="12">
        <f t="shared" si="688"/>
        <v>0.39478274917418332</v>
      </c>
      <c r="BV85" s="12">
        <f t="shared" si="688"/>
        <v>9.9413770264721382E-2</v>
      </c>
      <c r="BW85" s="12">
        <f t="shared" si="688"/>
        <v>0.25271660464757356</v>
      </c>
      <c r="BX85" s="12">
        <f t="shared" si="688"/>
        <v>4.4549288004826368E-2</v>
      </c>
      <c r="BY85" s="12">
        <f t="shared" si="688"/>
        <v>1.0001297246142828</v>
      </c>
      <c r="BZ85" s="12">
        <f t="shared" si="688"/>
        <v>0.12483701878224472</v>
      </c>
      <c r="CA85" s="12">
        <f t="shared" si="688"/>
        <v>-0.24241915225117458</v>
      </c>
      <c r="CB85" s="12">
        <f t="shared" si="688"/>
        <v>9.2135078116702282E-2</v>
      </c>
      <c r="CC85" s="12">
        <f t="shared" si="688"/>
        <v>-0.1775008729073167</v>
      </c>
      <c r="CD85" s="12">
        <f t="shared" si="688"/>
        <v>-8.5274722541350018E-2</v>
      </c>
      <c r="CE85" s="12">
        <f t="shared" si="688"/>
        <v>0</v>
      </c>
      <c r="CF85" s="12">
        <f t="shared" si="688"/>
        <v>0.16401265977748786</v>
      </c>
      <c r="CG85" s="12">
        <f t="shared" si="688"/>
        <v>2.8701608329189027E-2</v>
      </c>
      <c r="CH85" s="12">
        <f t="shared" si="688"/>
        <v>-0.43345580860718563</v>
      </c>
      <c r="CI85" s="12">
        <f t="shared" si="688"/>
        <v>-0.29156610400502847</v>
      </c>
      <c r="CJ85" s="12">
        <f t="shared" si="688"/>
        <v>-8.4917233315802837E-2</v>
      </c>
      <c r="CK85" s="12">
        <f t="shared" si="688"/>
        <v>-0.37158792805404028</v>
      </c>
      <c r="CL85" s="12">
        <f t="shared" si="688"/>
        <v>0.25427110620292831</v>
      </c>
      <c r="CM85" s="12">
        <f t="shared" si="688"/>
        <v>0.15875686511201356</v>
      </c>
      <c r="CN85" s="12">
        <f t="shared" ref="CN85:DS85" si="689">CM22/CM$7*CN54</f>
        <v>1.8487342223160029E-2</v>
      </c>
      <c r="CO85" s="12">
        <f t="shared" si="689"/>
        <v>4.583463820289977E-2</v>
      </c>
      <c r="CP85" s="12">
        <f t="shared" si="689"/>
        <v>0.30351445003836619</v>
      </c>
      <c r="CQ85" s="12">
        <f t="shared" si="689"/>
        <v>0.2181782589250032</v>
      </c>
      <c r="CR85" s="12">
        <f t="shared" si="689"/>
        <v>9.8952066731833779E-2</v>
      </c>
      <c r="CS85" s="12">
        <f t="shared" si="689"/>
        <v>0.13421865540926176</v>
      </c>
      <c r="CT85" s="12">
        <f t="shared" si="689"/>
        <v>0.43972654457297428</v>
      </c>
      <c r="CU85" s="12">
        <f t="shared" si="689"/>
        <v>0.1499648869863828</v>
      </c>
      <c r="CV85" s="12">
        <f t="shared" si="689"/>
        <v>8.7464445963127121E-2</v>
      </c>
      <c r="CW85" s="12">
        <f t="shared" si="689"/>
        <v>0.36050475345742583</v>
      </c>
      <c r="CX85" s="12">
        <f t="shared" si="689"/>
        <v>0.26000068133388277</v>
      </c>
      <c r="CY85" s="12">
        <f t="shared" si="689"/>
        <v>0.42421877094788496</v>
      </c>
      <c r="CZ85" s="12">
        <f t="shared" si="689"/>
        <v>0.377537645546415</v>
      </c>
      <c r="DA85" s="12">
        <f t="shared" si="689"/>
        <v>0.45206725511918988</v>
      </c>
      <c r="DB85" s="12">
        <f t="shared" si="689"/>
        <v>0.14221803696136706</v>
      </c>
      <c r="DC85" s="12">
        <f t="shared" si="689"/>
        <v>0.18310532839952301</v>
      </c>
      <c r="DD85" s="12">
        <f t="shared" si="689"/>
        <v>0.49163157675534724</v>
      </c>
      <c r="DE85" s="12">
        <f t="shared" si="689"/>
        <v>0.27872533501819102</v>
      </c>
      <c r="DF85" s="12">
        <f t="shared" si="689"/>
        <v>0.30974127361122805</v>
      </c>
      <c r="DG85" s="12">
        <f t="shared" si="689"/>
        <v>5.635848391106045E-2</v>
      </c>
      <c r="DH85" s="12">
        <f t="shared" si="689"/>
        <v>0.30650201682252803</v>
      </c>
      <c r="DI85" s="12">
        <f t="shared" si="689"/>
        <v>0.10330479278632385</v>
      </c>
      <c r="DJ85" s="12">
        <f t="shared" si="689"/>
        <v>-7.8875702318470901E-3</v>
      </c>
      <c r="DK85" s="12">
        <f t="shared" si="689"/>
        <v>-0.30342408857863418</v>
      </c>
      <c r="DL85" s="12">
        <f t="shared" si="689"/>
        <v>-0.19364584285925726</v>
      </c>
      <c r="DM85" s="12">
        <f t="shared" si="689"/>
        <v>-0.2310659186222658</v>
      </c>
      <c r="DN85" s="12">
        <f t="shared" si="689"/>
        <v>-0.26031496111652891</v>
      </c>
      <c r="DO85" s="12">
        <f t="shared" si="689"/>
        <v>-0.5648100574079955</v>
      </c>
      <c r="DP85" s="12">
        <f t="shared" si="689"/>
        <v>0.3090091678118928</v>
      </c>
      <c r="DQ85" s="12">
        <f t="shared" si="689"/>
        <v>0.64279594809992613</v>
      </c>
      <c r="DR85" s="12">
        <f t="shared" si="689"/>
        <v>-0.42980625195125649</v>
      </c>
      <c r="DS85" s="12">
        <f t="shared" si="689"/>
        <v>0.66719481767258759</v>
      </c>
      <c r="DT85" s="43">
        <f t="shared" ref="DT85:EY85" si="690">DS22/DS$7*DT54</f>
        <v>-2.7569898383674865</v>
      </c>
      <c r="DU85" s="43">
        <f t="shared" si="690"/>
        <v>1.0533207335727184</v>
      </c>
      <c r="DV85" s="43">
        <f t="shared" si="690"/>
        <v>-1.7796594059869901</v>
      </c>
      <c r="DW85" s="12">
        <f t="shared" si="690"/>
        <v>0.22031727242673704</v>
      </c>
      <c r="DX85" s="12">
        <f t="shared" si="690"/>
        <v>0.82434026012253636</v>
      </c>
      <c r="DY85" s="12">
        <f t="shared" si="690"/>
        <v>1.5969663031978982</v>
      </c>
      <c r="DZ85" s="12">
        <f t="shared" si="690"/>
        <v>-0.93881070510751274</v>
      </c>
      <c r="EA85" s="12">
        <f t="shared" si="690"/>
        <v>-1.4427150981290167</v>
      </c>
      <c r="EB85" s="12">
        <f t="shared" si="690"/>
        <v>0</v>
      </c>
      <c r="EC85" s="12">
        <f t="shared" si="690"/>
        <v>2.4870102351425021</v>
      </c>
      <c r="ED85" s="12">
        <f t="shared" si="690"/>
        <v>-0.91884702637311677</v>
      </c>
      <c r="EE85" s="12">
        <f t="shared" si="690"/>
        <v>1.4981467115927538E-2</v>
      </c>
      <c r="EF85" s="13">
        <f t="shared" si="690"/>
        <v>0.33492165700092713</v>
      </c>
      <c r="EG85" s="13">
        <f t="shared" si="690"/>
        <v>0.61592970594970176</v>
      </c>
      <c r="EH85" s="13">
        <f t="shared" si="690"/>
        <v>-4.9614141719437059E-2</v>
      </c>
      <c r="EI85" s="13">
        <f t="shared" si="690"/>
        <v>-4.6983733887060453E-2</v>
      </c>
      <c r="EJ85" s="13">
        <f t="shared" si="690"/>
        <v>1.8817727170694805E-2</v>
      </c>
      <c r="EK85" s="13">
        <f t="shared" si="690"/>
        <v>0.19338533970179503</v>
      </c>
      <c r="EL85" s="13">
        <f t="shared" si="690"/>
        <v>0.16037090443938706</v>
      </c>
      <c r="EM85" s="13">
        <f t="shared" si="690"/>
        <v>7.2091911626699118E-2</v>
      </c>
      <c r="EN85" s="13">
        <f t="shared" si="690"/>
        <v>7.9477893830352503E-2</v>
      </c>
      <c r="EO85" s="13">
        <f t="shared" si="690"/>
        <v>0.11255820728649463</v>
      </c>
      <c r="EP85" s="13">
        <f t="shared" si="690"/>
        <v>0.11639057189377387</v>
      </c>
      <c r="EQ85" s="13">
        <f t="shared" si="690"/>
        <v>0.1159887076468997</v>
      </c>
      <c r="ER85" s="13">
        <f t="shared" si="690"/>
        <v>9.8496159596145397E-2</v>
      </c>
      <c r="ES85" s="13">
        <f t="shared" si="690"/>
        <v>9.3942700718372643E-2</v>
      </c>
      <c r="ET85" s="13">
        <f t="shared" si="690"/>
        <v>0.11019211572434816</v>
      </c>
      <c r="EU85" s="13">
        <f t="shared" si="690"/>
        <v>0.11960295097551205</v>
      </c>
      <c r="EV85" s="13">
        <f t="shared" si="690"/>
        <v>0.10954782188141936</v>
      </c>
      <c r="EW85" s="13">
        <f t="shared" si="690"/>
        <v>0.11021588277089624</v>
      </c>
      <c r="EX85" s="13">
        <f t="shared" si="690"/>
        <v>0.13525080209940282</v>
      </c>
      <c r="EY85" s="13">
        <f t="shared" si="690"/>
        <v>0.13752228786308049</v>
      </c>
      <c r="EZ85" s="13">
        <f t="shared" ref="EZ85:FF85" si="691">EY22/EY$7*EZ54</f>
        <v>0.12754927827778448</v>
      </c>
      <c r="FA85" s="13">
        <f t="shared" si="691"/>
        <v>0.12565348182957978</v>
      </c>
      <c r="FB85" s="13">
        <f t="shared" si="691"/>
        <v>0.12528167974368246</v>
      </c>
      <c r="FC85" s="13">
        <f t="shared" si="691"/>
        <v>0.12814130485388359</v>
      </c>
      <c r="FD85" s="13">
        <f t="shared" si="691"/>
        <v>0.12357385245820399</v>
      </c>
      <c r="FE85" s="13">
        <f t="shared" si="691"/>
        <v>0.12304668832609815</v>
      </c>
      <c r="FF85" s="13">
        <f t="shared" si="691"/>
        <v>0.12140357776448267</v>
      </c>
    </row>
    <row r="86" spans="2:162" x14ac:dyDescent="0.2">
      <c r="B86" t="str">
        <f t="shared" si="679"/>
        <v xml:space="preserve">      Federal</v>
      </c>
      <c r="C86" s="12"/>
      <c r="D86" s="12">
        <f t="shared" ref="D86:AA86" si="692">C23/C$7*D55</f>
        <v>0.22768051628865704</v>
      </c>
      <c r="E86" s="12">
        <f t="shared" si="692"/>
        <v>-0.23011188353405251</v>
      </c>
      <c r="F86" s="12">
        <f t="shared" si="692"/>
        <v>-0.19493880030450672</v>
      </c>
      <c r="G86" s="12">
        <f t="shared" si="692"/>
        <v>1.201772525749896E-2</v>
      </c>
      <c r="H86" s="12">
        <f t="shared" si="692"/>
        <v>6.0807857083232213E-2</v>
      </c>
      <c r="I86" s="12">
        <f t="shared" si="692"/>
        <v>0.13524888079403874</v>
      </c>
      <c r="J86" s="12">
        <f t="shared" si="692"/>
        <v>-4.730020793475944E-2</v>
      </c>
      <c r="K86" s="12">
        <f t="shared" si="692"/>
        <v>3.6021345106155733E-2</v>
      </c>
      <c r="L86" s="12">
        <f t="shared" si="692"/>
        <v>2.3759123998075553E-2</v>
      </c>
      <c r="M86" s="12">
        <f t="shared" si="692"/>
        <v>1.1836360023197476E-2</v>
      </c>
      <c r="N86" s="12">
        <f t="shared" si="692"/>
        <v>4.7788147571755916E-2</v>
      </c>
      <c r="O86" s="12">
        <f t="shared" si="692"/>
        <v>0.12065140650807869</v>
      </c>
      <c r="P86" s="12">
        <f t="shared" si="692"/>
        <v>1.1788762597775419E-2</v>
      </c>
      <c r="Q86" s="12">
        <f t="shared" si="692"/>
        <v>7.1297537629812516E-2</v>
      </c>
      <c r="R86" s="12">
        <f t="shared" si="692"/>
        <v>-4.5873844958019085E-2</v>
      </c>
      <c r="S86" s="12">
        <f t="shared" si="692"/>
        <v>0</v>
      </c>
      <c r="T86" s="12">
        <f t="shared" si="692"/>
        <v>1.1683513938962241E-2</v>
      </c>
      <c r="U86" s="12">
        <f t="shared" si="692"/>
        <v>-4.6019785513675429E-2</v>
      </c>
      <c r="V86" s="12">
        <f t="shared" si="692"/>
        <v>-2.3044908316616215E-2</v>
      </c>
      <c r="W86" s="12">
        <f t="shared" si="692"/>
        <v>-7.8914786157369174E-2</v>
      </c>
      <c r="X86" s="12">
        <f t="shared" si="692"/>
        <v>0</v>
      </c>
      <c r="Y86" s="12">
        <f t="shared" si="692"/>
        <v>-4.5009776346491018E-2</v>
      </c>
      <c r="Z86" s="12">
        <f t="shared" si="692"/>
        <v>-1.1308685283362412E-2</v>
      </c>
      <c r="AA86" s="12">
        <f t="shared" si="692"/>
        <v>-1.137407306314173E-2</v>
      </c>
      <c r="AB86" s="12">
        <f t="shared" ref="AB86:BG86" si="693">AA23/AA$7*AB55</f>
        <v>-4.4082423652492826E-2</v>
      </c>
      <c r="AC86" s="12">
        <f t="shared" si="693"/>
        <v>-8.6702372783011947E-2</v>
      </c>
      <c r="AD86" s="12">
        <f t="shared" si="693"/>
        <v>7.768425385098543E-2</v>
      </c>
      <c r="AE86" s="12">
        <f t="shared" si="693"/>
        <v>1.0752784233958554E-2</v>
      </c>
      <c r="AF86" s="12">
        <f t="shared" si="693"/>
        <v>2.1303345889507636E-2</v>
      </c>
      <c r="AG86" s="12">
        <f t="shared" si="693"/>
        <v>7.3993197005530004E-2</v>
      </c>
      <c r="AH86" s="12">
        <f t="shared" si="693"/>
        <v>-4.0784260560537806E-2</v>
      </c>
      <c r="AI86" s="12">
        <f t="shared" si="693"/>
        <v>0.16808243015994609</v>
      </c>
      <c r="AJ86" s="12">
        <f t="shared" si="693"/>
        <v>-1.0018174416698026E-2</v>
      </c>
      <c r="AK86" s="12">
        <f t="shared" si="693"/>
        <v>8.0704138482342938E-2</v>
      </c>
      <c r="AL86" s="12">
        <f t="shared" si="693"/>
        <v>0.12104238079457644</v>
      </c>
      <c r="AM86" s="12">
        <f t="shared" si="693"/>
        <v>0.14059520370820627</v>
      </c>
      <c r="AN86" s="12">
        <f t="shared" si="693"/>
        <v>-0.12272988968977278</v>
      </c>
      <c r="AO86" s="12">
        <f t="shared" si="693"/>
        <v>-3.8356563444793657E-2</v>
      </c>
      <c r="AP86" s="12">
        <f t="shared" si="693"/>
        <v>9.8065453492986496E-2</v>
      </c>
      <c r="AQ86" s="12">
        <f t="shared" si="693"/>
        <v>9.5466572461268637E-3</v>
      </c>
      <c r="AR86" s="12">
        <f t="shared" si="693"/>
        <v>0.77088735726424207</v>
      </c>
      <c r="AS86" s="12">
        <f t="shared" si="693"/>
        <v>-0.48053459152957917</v>
      </c>
      <c r="AT86" s="12">
        <f t="shared" si="693"/>
        <v>-0.12759482923391924</v>
      </c>
      <c r="AU86" s="12">
        <f t="shared" si="693"/>
        <v>0.14469633349752245</v>
      </c>
      <c r="AV86" s="12">
        <f t="shared" si="693"/>
        <v>-3.7242478527886501E-2</v>
      </c>
      <c r="AW86" s="12">
        <f t="shared" si="693"/>
        <v>3.8142324188435342E-2</v>
      </c>
      <c r="AX86" s="12">
        <f t="shared" si="693"/>
        <v>4.8273850533964914E-2</v>
      </c>
      <c r="AY86" s="12">
        <f t="shared" si="693"/>
        <v>-1.9343667728750936E-2</v>
      </c>
      <c r="AZ86" s="12">
        <f t="shared" si="693"/>
        <v>0</v>
      </c>
      <c r="BA86" s="12">
        <f t="shared" si="693"/>
        <v>1.9857928563391129E-2</v>
      </c>
      <c r="BB86" s="12">
        <f t="shared" si="693"/>
        <v>0.35980356133266661</v>
      </c>
      <c r="BC86" s="12">
        <f t="shared" si="693"/>
        <v>2.9861945813358395E-2</v>
      </c>
      <c r="BD86" s="12">
        <f t="shared" si="693"/>
        <v>-3.9353380564961439E-2</v>
      </c>
      <c r="BE86" s="12">
        <f t="shared" si="693"/>
        <v>-6.870060293258852E-2</v>
      </c>
      <c r="BF86" s="12">
        <f t="shared" si="693"/>
        <v>3.0054196772050085E-2</v>
      </c>
      <c r="BG86" s="12">
        <f t="shared" si="693"/>
        <v>-3.9424287350421514E-2</v>
      </c>
      <c r="BH86" s="12">
        <f t="shared" ref="BH86:CM86" si="694">BG23/BG$7*BH55</f>
        <v>9.9538466118099678E-3</v>
      </c>
      <c r="BI86" s="12">
        <f t="shared" si="694"/>
        <v>-2.9488038961834204E-2</v>
      </c>
      <c r="BJ86" s="12">
        <f t="shared" si="694"/>
        <v>2.9763020406487678E-2</v>
      </c>
      <c r="BK86" s="12">
        <f t="shared" si="694"/>
        <v>-0.11468784840748375</v>
      </c>
      <c r="BL86" s="12">
        <f t="shared" si="694"/>
        <v>-2.9059768367214196E-2</v>
      </c>
      <c r="BM86" s="12">
        <f t="shared" si="694"/>
        <v>2.9160734371009529E-2</v>
      </c>
      <c r="BN86" s="12">
        <f t="shared" si="694"/>
        <v>-0.11237765164149584</v>
      </c>
      <c r="BO86" s="12">
        <f t="shared" si="694"/>
        <v>-3.7651232909387648E-2</v>
      </c>
      <c r="BP86" s="12">
        <f t="shared" si="694"/>
        <v>-2.8077409689794566E-2</v>
      </c>
      <c r="BQ86" s="12">
        <f t="shared" si="694"/>
        <v>-9.3286838083447218E-3</v>
      </c>
      <c r="BR86" s="12">
        <f t="shared" si="694"/>
        <v>2.8043514585552768E-2</v>
      </c>
      <c r="BS86" s="12">
        <f t="shared" si="694"/>
        <v>-1.8391253148596763E-2</v>
      </c>
      <c r="BT86" s="12">
        <f t="shared" si="694"/>
        <v>-9.1152254576719344E-3</v>
      </c>
      <c r="BU86" s="12">
        <f t="shared" si="694"/>
        <v>0</v>
      </c>
      <c r="BV86" s="12">
        <f t="shared" si="694"/>
        <v>2.7200888992446763E-2</v>
      </c>
      <c r="BW86" s="12">
        <f t="shared" si="694"/>
        <v>2.7034533932533231E-2</v>
      </c>
      <c r="BX86" s="12">
        <f t="shared" si="694"/>
        <v>0</v>
      </c>
      <c r="BY86" s="12">
        <f t="shared" si="694"/>
        <v>1.7875548645113228E-2</v>
      </c>
      <c r="BZ86" s="12">
        <f t="shared" si="694"/>
        <v>5.3969353087786227E-2</v>
      </c>
      <c r="CA86" s="12">
        <f t="shared" si="694"/>
        <v>9.0638500553586465E-3</v>
      </c>
      <c r="CB86" s="12">
        <f t="shared" si="694"/>
        <v>0.22161428300935102</v>
      </c>
      <c r="CC86" s="12">
        <f t="shared" si="694"/>
        <v>-0.12782382632110875</v>
      </c>
      <c r="CD86" s="12">
        <f t="shared" si="694"/>
        <v>-6.5542971264441613E-2</v>
      </c>
      <c r="CE86" s="12">
        <f t="shared" si="694"/>
        <v>-0.16584096154915287</v>
      </c>
      <c r="CF86" s="12">
        <f t="shared" si="694"/>
        <v>0.90850647942672769</v>
      </c>
      <c r="CG86" s="12">
        <f t="shared" si="694"/>
        <v>-0.54861520932240804</v>
      </c>
      <c r="CH86" s="12">
        <f t="shared" si="694"/>
        <v>-0.12976987267775661</v>
      </c>
      <c r="CI86" s="12">
        <f t="shared" si="694"/>
        <v>0</v>
      </c>
      <c r="CJ86" s="12">
        <f t="shared" si="694"/>
        <v>-1.8837999243559177E-2</v>
      </c>
      <c r="CK86" s="12">
        <f t="shared" si="694"/>
        <v>-6.4788389973341215E-2</v>
      </c>
      <c r="CL86" s="12">
        <f t="shared" si="694"/>
        <v>-3.7065701307259558E-2</v>
      </c>
      <c r="CM86" s="12">
        <f t="shared" si="694"/>
        <v>-1.850868613715596E-2</v>
      </c>
      <c r="CN86" s="12">
        <f t="shared" ref="CN86:DS86" si="695">CM23/CM$7*CN55</f>
        <v>-2.753635169903134E-2</v>
      </c>
      <c r="CO86" s="12">
        <f t="shared" si="695"/>
        <v>-9.1343036118827006E-3</v>
      </c>
      <c r="CP86" s="12">
        <f t="shared" si="695"/>
        <v>-1.8147463217373091E-2</v>
      </c>
      <c r="CQ86" s="12">
        <f t="shared" si="695"/>
        <v>-3.5808473299019497E-2</v>
      </c>
      <c r="CR86" s="12">
        <f t="shared" si="695"/>
        <v>-7.0498332115964374E-2</v>
      </c>
      <c r="CS86" s="12">
        <f t="shared" si="695"/>
        <v>-4.4063443760103696E-2</v>
      </c>
      <c r="CT86" s="12">
        <f t="shared" si="695"/>
        <v>-2.6385166245957513E-2</v>
      </c>
      <c r="CU86" s="12">
        <f t="shared" si="695"/>
        <v>8.8005246595044984E-3</v>
      </c>
      <c r="CV86" s="12">
        <f t="shared" si="695"/>
        <v>-1.7367461904910154E-2</v>
      </c>
      <c r="CW86" s="12">
        <f t="shared" si="695"/>
        <v>-5.1475248612039455E-2</v>
      </c>
      <c r="CX86" s="12">
        <f t="shared" si="695"/>
        <v>-3.4077740964761558E-2</v>
      </c>
      <c r="CY86" s="12">
        <f t="shared" si="695"/>
        <v>8.5645290431880759E-3</v>
      </c>
      <c r="CZ86" s="12">
        <f t="shared" si="695"/>
        <v>1.7039581310835779E-2</v>
      </c>
      <c r="DA86" s="12">
        <f t="shared" si="695"/>
        <v>8.4308037249094872E-3</v>
      </c>
      <c r="DB86" s="12">
        <f t="shared" si="695"/>
        <v>8.347741461416109E-3</v>
      </c>
      <c r="DC86" s="12">
        <f t="shared" si="695"/>
        <v>0</v>
      </c>
      <c r="DD86" s="12">
        <f t="shared" si="695"/>
        <v>8.2252571241703647E-3</v>
      </c>
      <c r="DE86" s="12">
        <f t="shared" si="695"/>
        <v>8.145182602620064E-3</v>
      </c>
      <c r="DF86" s="12">
        <f t="shared" si="695"/>
        <v>3.2583571793140281E-2</v>
      </c>
      <c r="DG86" s="12">
        <f t="shared" si="695"/>
        <v>1.6146272674807158E-2</v>
      </c>
      <c r="DH86" s="12">
        <f t="shared" si="695"/>
        <v>-2.3805958266154382E-2</v>
      </c>
      <c r="DI86" s="12">
        <f t="shared" si="695"/>
        <v>-2.3602073154941748E-2</v>
      </c>
      <c r="DJ86" s="12">
        <f t="shared" si="695"/>
        <v>-1.5707944667669529E-2</v>
      </c>
      <c r="DK86" s="12">
        <f t="shared" si="695"/>
        <v>-6.172215083451487E-2</v>
      </c>
      <c r="DL86" s="12">
        <f t="shared" si="695"/>
        <v>-2.322410828414136E-2</v>
      </c>
      <c r="DM86" s="12">
        <f t="shared" si="695"/>
        <v>-1.545054150115681E-2</v>
      </c>
      <c r="DN86" s="12">
        <f t="shared" si="695"/>
        <v>-3.0607188038386537E-2</v>
      </c>
      <c r="DO86" s="12">
        <f t="shared" si="695"/>
        <v>-4.5422977597834285E-2</v>
      </c>
      <c r="DP86" s="12">
        <f t="shared" si="695"/>
        <v>-2.2775635813846107E-2</v>
      </c>
      <c r="DQ86" s="12">
        <f t="shared" si="695"/>
        <v>4.6133279642712709E-2</v>
      </c>
      <c r="DR86" s="12">
        <f t="shared" si="695"/>
        <v>-3.7165461922912292E-2</v>
      </c>
      <c r="DS86" s="12">
        <f t="shared" si="695"/>
        <v>2.2659164595102522E-2</v>
      </c>
      <c r="DT86" s="43">
        <f t="shared" ref="DT86:EY86" si="696">DS23/DS$7*DT55</f>
        <v>4.5508216137252193E-2</v>
      </c>
      <c r="DU86" s="43">
        <f t="shared" si="696"/>
        <v>0.40005083265506369</v>
      </c>
      <c r="DV86" s="43">
        <f t="shared" si="696"/>
        <v>-0.23639720372369835</v>
      </c>
      <c r="DW86" s="12">
        <f t="shared" si="696"/>
        <v>-7.9163662101776999E-2</v>
      </c>
      <c r="DX86" s="12">
        <f t="shared" si="696"/>
        <v>-8.0841694784829499E-3</v>
      </c>
      <c r="DY86" s="12">
        <f t="shared" si="696"/>
        <v>-3.9464512449166572E-2</v>
      </c>
      <c r="DZ86" s="12">
        <f t="shared" si="696"/>
        <v>-2.3299668724896812E-2</v>
      </c>
      <c r="EA86" s="12">
        <f t="shared" si="696"/>
        <v>-5.2909804642256877E-2</v>
      </c>
      <c r="EB86" s="12">
        <f t="shared" si="696"/>
        <v>-8.9229613373662892E-2</v>
      </c>
      <c r="EC86" s="12">
        <f t="shared" si="696"/>
        <v>-3.7427997314228828E-2</v>
      </c>
      <c r="ED86" s="12">
        <f t="shared" si="696"/>
        <v>1.5034802814199624E-2</v>
      </c>
      <c r="EE86" s="12">
        <f t="shared" si="696"/>
        <v>0</v>
      </c>
      <c r="EF86" s="13">
        <f t="shared" si="696"/>
        <v>7.4348078567636346E-7</v>
      </c>
      <c r="EG86" s="13">
        <f t="shared" si="696"/>
        <v>0</v>
      </c>
      <c r="EH86" s="13">
        <f t="shared" si="696"/>
        <v>0</v>
      </c>
      <c r="EI86" s="13">
        <f t="shared" si="696"/>
        <v>0</v>
      </c>
      <c r="EJ86" s="13">
        <f t="shared" si="696"/>
        <v>0</v>
      </c>
      <c r="EK86" s="13">
        <f t="shared" si="696"/>
        <v>0</v>
      </c>
      <c r="EL86" s="13">
        <f t="shared" si="696"/>
        <v>0</v>
      </c>
      <c r="EM86" s="13">
        <f t="shared" si="696"/>
        <v>0</v>
      </c>
      <c r="EN86" s="13">
        <f t="shared" si="696"/>
        <v>0</v>
      </c>
      <c r="EO86" s="13">
        <f t="shared" si="696"/>
        <v>0</v>
      </c>
      <c r="EP86" s="13">
        <f t="shared" si="696"/>
        <v>0</v>
      </c>
      <c r="EQ86" s="13">
        <f t="shared" si="696"/>
        <v>0</v>
      </c>
      <c r="ER86" s="13">
        <f t="shared" si="696"/>
        <v>0</v>
      </c>
      <c r="ES86" s="13">
        <f t="shared" si="696"/>
        <v>0</v>
      </c>
      <c r="ET86" s="13">
        <f t="shared" si="696"/>
        <v>0</v>
      </c>
      <c r="EU86" s="13">
        <f t="shared" si="696"/>
        <v>0</v>
      </c>
      <c r="EV86" s="13">
        <f t="shared" si="696"/>
        <v>0</v>
      </c>
      <c r="EW86" s="13">
        <f t="shared" si="696"/>
        <v>0</v>
      </c>
      <c r="EX86" s="13">
        <f t="shared" si="696"/>
        <v>0</v>
      </c>
      <c r="EY86" s="13">
        <f t="shared" si="696"/>
        <v>0</v>
      </c>
      <c r="EZ86" s="13">
        <f t="shared" ref="EZ86:FF86" si="697">EY23/EY$7*EZ55</f>
        <v>0</v>
      </c>
      <c r="FA86" s="13">
        <f t="shared" si="697"/>
        <v>0</v>
      </c>
      <c r="FB86" s="13">
        <f t="shared" si="697"/>
        <v>0</v>
      </c>
      <c r="FC86" s="13">
        <f t="shared" si="697"/>
        <v>0</v>
      </c>
      <c r="FD86" s="13">
        <f t="shared" si="697"/>
        <v>0</v>
      </c>
      <c r="FE86" s="13">
        <f t="shared" si="697"/>
        <v>0</v>
      </c>
      <c r="FF86" s="13">
        <f t="shared" si="697"/>
        <v>0</v>
      </c>
    </row>
    <row r="87" spans="2:162" x14ac:dyDescent="0.2">
      <c r="B87" s="24"/>
    </row>
    <row r="89" spans="2:162" x14ac:dyDescent="0.2">
      <c r="B89" s="23" t="s">
        <v>225</v>
      </c>
    </row>
    <row r="90" spans="2:162" x14ac:dyDescent="0.2">
      <c r="C90" s="15" t="str">
        <f t="shared" ref="C90:Z90" si="698">C4</f>
        <v>1990Q1</v>
      </c>
      <c r="D90" s="15" t="str">
        <f t="shared" si="698"/>
        <v>1990Q2</v>
      </c>
      <c r="E90" s="15" t="str">
        <f t="shared" si="698"/>
        <v>1990Q3</v>
      </c>
      <c r="F90" s="15" t="str">
        <f t="shared" si="698"/>
        <v>1990Q4</v>
      </c>
      <c r="G90" s="15" t="str">
        <f t="shared" si="698"/>
        <v>1991Q1</v>
      </c>
      <c r="H90" s="15" t="str">
        <f t="shared" si="698"/>
        <v>1991Q2</v>
      </c>
      <c r="I90" s="15" t="str">
        <f t="shared" si="698"/>
        <v>1991Q3</v>
      </c>
      <c r="J90" s="15" t="str">
        <f t="shared" si="698"/>
        <v>1991Q4</v>
      </c>
      <c r="K90" s="15" t="str">
        <f t="shared" si="698"/>
        <v>1992Q1</v>
      </c>
      <c r="L90" s="15" t="str">
        <f t="shared" si="698"/>
        <v>1992Q2</v>
      </c>
      <c r="M90" s="15" t="str">
        <f t="shared" si="698"/>
        <v>1992Q3</v>
      </c>
      <c r="N90" s="15" t="str">
        <f t="shared" si="698"/>
        <v>1992Q4</v>
      </c>
      <c r="O90" s="15" t="str">
        <f t="shared" si="698"/>
        <v>1993Q1</v>
      </c>
      <c r="P90" s="15" t="str">
        <f t="shared" si="698"/>
        <v>1993Q2</v>
      </c>
      <c r="Q90" s="15" t="str">
        <f t="shared" si="698"/>
        <v>1993Q3</v>
      </c>
      <c r="R90" s="15" t="str">
        <f t="shared" si="698"/>
        <v>1993Q4</v>
      </c>
      <c r="S90" s="15" t="str">
        <f t="shared" si="698"/>
        <v>1994Q1</v>
      </c>
      <c r="T90" s="15" t="str">
        <f t="shared" si="698"/>
        <v>1994Q2</v>
      </c>
      <c r="U90" s="15" t="str">
        <f t="shared" si="698"/>
        <v>1994Q3</v>
      </c>
      <c r="V90" s="15" t="str">
        <f t="shared" si="698"/>
        <v>1994Q4</v>
      </c>
      <c r="W90" s="15" t="str">
        <f t="shared" si="698"/>
        <v>1995Q1</v>
      </c>
      <c r="X90" s="15" t="str">
        <f t="shared" si="698"/>
        <v>1995Q2</v>
      </c>
      <c r="Y90" s="15" t="str">
        <f t="shared" si="698"/>
        <v>1995Q3</v>
      </c>
      <c r="Z90" s="15" t="str">
        <f t="shared" si="698"/>
        <v>1995Q4</v>
      </c>
      <c r="AA90" s="15" t="str">
        <f t="shared" ref="AA90:BF90" si="699">AA4</f>
        <v>1996Q1</v>
      </c>
      <c r="AB90" s="15" t="str">
        <f t="shared" si="699"/>
        <v>1996Q2</v>
      </c>
      <c r="AC90" s="15" t="str">
        <f t="shared" si="699"/>
        <v>1996Q3</v>
      </c>
      <c r="AD90" s="15" t="str">
        <f t="shared" si="699"/>
        <v>1996Q4</v>
      </c>
      <c r="AE90" s="15" t="str">
        <f t="shared" si="699"/>
        <v>1997Q1</v>
      </c>
      <c r="AF90" s="15" t="str">
        <f t="shared" si="699"/>
        <v>1997Q2</v>
      </c>
      <c r="AG90" s="15" t="str">
        <f t="shared" si="699"/>
        <v>1997Q3</v>
      </c>
      <c r="AH90" s="15" t="str">
        <f t="shared" si="699"/>
        <v>1997Q4</v>
      </c>
      <c r="AI90" s="15" t="str">
        <f t="shared" si="699"/>
        <v>1998Q1</v>
      </c>
      <c r="AJ90" s="15" t="str">
        <f t="shared" si="699"/>
        <v>1998Q2</v>
      </c>
      <c r="AK90" s="15" t="str">
        <f t="shared" si="699"/>
        <v>1998Q3</v>
      </c>
      <c r="AL90" s="15" t="str">
        <f t="shared" si="699"/>
        <v>1998Q4</v>
      </c>
      <c r="AM90" s="15" t="str">
        <f t="shared" si="699"/>
        <v>1999Q1</v>
      </c>
      <c r="AN90" s="15" t="str">
        <f t="shared" si="699"/>
        <v>1999Q2</v>
      </c>
      <c r="AO90" s="15" t="str">
        <f t="shared" si="699"/>
        <v>1999Q3</v>
      </c>
      <c r="AP90" s="15" t="str">
        <f t="shared" si="699"/>
        <v>1999Q4</v>
      </c>
      <c r="AQ90" s="15" t="str">
        <f t="shared" si="699"/>
        <v>2000Q1</v>
      </c>
      <c r="AR90" s="15" t="str">
        <f t="shared" si="699"/>
        <v>2000Q2</v>
      </c>
      <c r="AS90" s="15" t="str">
        <f t="shared" si="699"/>
        <v>2000Q3</v>
      </c>
      <c r="AT90" s="15" t="str">
        <f t="shared" si="699"/>
        <v>2000Q4</v>
      </c>
      <c r="AU90" s="15" t="str">
        <f t="shared" si="699"/>
        <v>2001Q1</v>
      </c>
      <c r="AV90" s="15" t="str">
        <f t="shared" si="699"/>
        <v>2001Q2</v>
      </c>
      <c r="AW90" s="15" t="str">
        <f t="shared" si="699"/>
        <v>2001Q3</v>
      </c>
      <c r="AX90" s="15" t="str">
        <f t="shared" si="699"/>
        <v>2001Q4</v>
      </c>
      <c r="AY90" s="15" t="str">
        <f t="shared" si="699"/>
        <v>2002Q1</v>
      </c>
      <c r="AZ90" s="15" t="str">
        <f t="shared" si="699"/>
        <v>2002Q2</v>
      </c>
      <c r="BA90" s="15" t="str">
        <f t="shared" si="699"/>
        <v>2002Q3</v>
      </c>
      <c r="BB90" s="15" t="str">
        <f t="shared" si="699"/>
        <v>2002Q4</v>
      </c>
      <c r="BC90" s="15" t="str">
        <f t="shared" si="699"/>
        <v>2003Q1</v>
      </c>
      <c r="BD90" s="15" t="str">
        <f t="shared" si="699"/>
        <v>2003Q2</v>
      </c>
      <c r="BE90" s="15" t="str">
        <f t="shared" si="699"/>
        <v>2003Q3</v>
      </c>
      <c r="BF90" s="15" t="str">
        <f t="shared" si="699"/>
        <v>2003Q4</v>
      </c>
      <c r="BG90" s="15" t="str">
        <f t="shared" ref="BG90:CL90" si="700">BG4</f>
        <v>2004Q1</v>
      </c>
      <c r="BH90" s="15" t="str">
        <f t="shared" si="700"/>
        <v>2004Q2</v>
      </c>
      <c r="BI90" s="15" t="str">
        <f t="shared" si="700"/>
        <v>2004Q3</v>
      </c>
      <c r="BJ90" s="15" t="str">
        <f t="shared" si="700"/>
        <v>2004Q4</v>
      </c>
      <c r="BK90" s="15" t="str">
        <f t="shared" si="700"/>
        <v>2005Q1</v>
      </c>
      <c r="BL90" s="15" t="str">
        <f t="shared" si="700"/>
        <v>2005Q2</v>
      </c>
      <c r="BM90" s="15" t="str">
        <f t="shared" si="700"/>
        <v>2005Q3</v>
      </c>
      <c r="BN90" s="15" t="str">
        <f t="shared" si="700"/>
        <v>2005Q4</v>
      </c>
      <c r="BO90" s="15" t="str">
        <f t="shared" si="700"/>
        <v>2006Q1</v>
      </c>
      <c r="BP90" s="15" t="str">
        <f t="shared" si="700"/>
        <v>2006Q2</v>
      </c>
      <c r="BQ90" s="15" t="str">
        <f t="shared" si="700"/>
        <v>2006Q3</v>
      </c>
      <c r="BR90" s="15" t="str">
        <f t="shared" si="700"/>
        <v>2006Q4</v>
      </c>
      <c r="BS90" s="15" t="str">
        <f t="shared" si="700"/>
        <v>2007Q1</v>
      </c>
      <c r="BT90" s="15" t="str">
        <f t="shared" si="700"/>
        <v>2007Q2</v>
      </c>
      <c r="BU90" s="15" t="str">
        <f t="shared" si="700"/>
        <v>2007Q3</v>
      </c>
      <c r="BV90" s="15" t="str">
        <f t="shared" si="700"/>
        <v>2007Q4</v>
      </c>
      <c r="BW90" s="15" t="str">
        <f t="shared" si="700"/>
        <v>2008Q1</v>
      </c>
      <c r="BX90" s="15" t="str">
        <f t="shared" si="700"/>
        <v>2008Q2</v>
      </c>
      <c r="BY90" s="15" t="str">
        <f t="shared" si="700"/>
        <v>2008Q3</v>
      </c>
      <c r="BZ90" s="15" t="str">
        <f t="shared" si="700"/>
        <v>2008Q4</v>
      </c>
      <c r="CA90" s="15" t="str">
        <f t="shared" si="700"/>
        <v>2009Q1</v>
      </c>
      <c r="CB90" s="15" t="str">
        <f t="shared" si="700"/>
        <v>2009Q2</v>
      </c>
      <c r="CC90" s="15" t="str">
        <f t="shared" si="700"/>
        <v>2009Q3</v>
      </c>
      <c r="CD90" s="15" t="str">
        <f t="shared" si="700"/>
        <v>2009Q4</v>
      </c>
      <c r="CE90" s="15" t="str">
        <f t="shared" si="700"/>
        <v>2010Q1</v>
      </c>
      <c r="CF90" s="15" t="str">
        <f t="shared" si="700"/>
        <v>2010Q2</v>
      </c>
      <c r="CG90" s="15" t="str">
        <f t="shared" si="700"/>
        <v>2010Q3</v>
      </c>
      <c r="CH90" s="15" t="str">
        <f t="shared" si="700"/>
        <v>2010Q4</v>
      </c>
      <c r="CI90" s="15" t="str">
        <f t="shared" si="700"/>
        <v>2011Q1</v>
      </c>
      <c r="CJ90" s="15" t="str">
        <f t="shared" si="700"/>
        <v>2011Q2</v>
      </c>
      <c r="CK90" s="15" t="str">
        <f t="shared" si="700"/>
        <v>2011Q3</v>
      </c>
      <c r="CL90" s="15" t="str">
        <f t="shared" si="700"/>
        <v>2011Q4</v>
      </c>
      <c r="CM90" s="15" t="str">
        <f t="shared" ref="CM90:DR90" si="701">CM4</f>
        <v>2012Q1</v>
      </c>
      <c r="CN90" s="15" t="str">
        <f t="shared" si="701"/>
        <v>2012Q2</v>
      </c>
      <c r="CO90" s="15" t="str">
        <f t="shared" si="701"/>
        <v>2012Q3</v>
      </c>
      <c r="CP90" s="15" t="str">
        <f t="shared" si="701"/>
        <v>2012Q4</v>
      </c>
      <c r="CQ90" s="15" t="str">
        <f t="shared" si="701"/>
        <v>2013Q1</v>
      </c>
      <c r="CR90" s="15" t="str">
        <f t="shared" si="701"/>
        <v>2013Q2</v>
      </c>
      <c r="CS90" s="15" t="str">
        <f t="shared" si="701"/>
        <v>2013Q3</v>
      </c>
      <c r="CT90" s="15" t="str">
        <f t="shared" si="701"/>
        <v>2013Q4</v>
      </c>
      <c r="CU90" s="15" t="str">
        <f t="shared" si="701"/>
        <v>2014Q1</v>
      </c>
      <c r="CV90" s="15" t="str">
        <f t="shared" si="701"/>
        <v>2014Q2</v>
      </c>
      <c r="CW90" s="15" t="str">
        <f t="shared" si="701"/>
        <v>2014Q3</v>
      </c>
      <c r="CX90" s="15" t="str">
        <f t="shared" si="701"/>
        <v>2014Q4</v>
      </c>
      <c r="CY90" s="15" t="str">
        <f t="shared" si="701"/>
        <v>2015Q1</v>
      </c>
      <c r="CZ90" s="15" t="str">
        <f t="shared" si="701"/>
        <v>2015Q2</v>
      </c>
      <c r="DA90" s="15" t="str">
        <f t="shared" si="701"/>
        <v>2015Q3</v>
      </c>
      <c r="DB90" s="15" t="str">
        <f t="shared" si="701"/>
        <v>2015Q4</v>
      </c>
      <c r="DC90" s="15" t="str">
        <f t="shared" si="701"/>
        <v>2016Q1</v>
      </c>
      <c r="DD90" s="15" t="str">
        <f t="shared" si="701"/>
        <v>2016Q2</v>
      </c>
      <c r="DE90" s="15" t="str">
        <f t="shared" si="701"/>
        <v>2016Q3</v>
      </c>
      <c r="DF90" s="15" t="str">
        <f t="shared" si="701"/>
        <v>2016Q4</v>
      </c>
      <c r="DG90" s="15" t="str">
        <f t="shared" si="701"/>
        <v>2017Q1</v>
      </c>
      <c r="DH90" s="15" t="str">
        <f t="shared" si="701"/>
        <v>2017Q2</v>
      </c>
      <c r="DI90" s="15" t="str">
        <f t="shared" si="701"/>
        <v>2017Q3</v>
      </c>
      <c r="DJ90" s="15" t="str">
        <f t="shared" si="701"/>
        <v>2017Q4</v>
      </c>
      <c r="DK90" s="15" t="str">
        <f t="shared" si="701"/>
        <v>2018Q1</v>
      </c>
      <c r="DL90" s="15" t="str">
        <f t="shared" si="701"/>
        <v>2018Q2</v>
      </c>
      <c r="DM90" s="15" t="str">
        <f t="shared" si="701"/>
        <v>2018Q3</v>
      </c>
      <c r="DN90" s="15" t="str">
        <f t="shared" si="701"/>
        <v>2018Q4</v>
      </c>
      <c r="DO90" s="15" t="str">
        <f t="shared" si="701"/>
        <v>2019Q1</v>
      </c>
      <c r="DP90" s="15" t="str">
        <f t="shared" si="701"/>
        <v>2019Q2</v>
      </c>
      <c r="DQ90" s="15" t="str">
        <f t="shared" si="701"/>
        <v>2019Q3</v>
      </c>
      <c r="DR90" s="15" t="str">
        <f t="shared" si="701"/>
        <v>2019Q4</v>
      </c>
      <c r="DS90" s="15" t="str">
        <f t="shared" ref="DS90:EX90" si="702">DS4</f>
        <v>2020Q1</v>
      </c>
      <c r="DT90" s="15" t="str">
        <f t="shared" si="702"/>
        <v>2020Q2</v>
      </c>
      <c r="DU90" s="15" t="str">
        <f t="shared" si="702"/>
        <v>2020Q3</v>
      </c>
      <c r="DV90" s="15" t="str">
        <f t="shared" si="702"/>
        <v>2020Q4</v>
      </c>
      <c r="DW90" s="15" t="str">
        <f t="shared" si="702"/>
        <v>2021Q1</v>
      </c>
      <c r="DX90" s="15" t="str">
        <f t="shared" si="702"/>
        <v>2021Q2</v>
      </c>
      <c r="DY90" s="15" t="str">
        <f t="shared" si="702"/>
        <v>2021Q3</v>
      </c>
      <c r="DZ90" s="15" t="str">
        <f t="shared" si="702"/>
        <v>2021Q4</v>
      </c>
      <c r="EA90" s="15" t="str">
        <f t="shared" si="702"/>
        <v>2022Q1</v>
      </c>
      <c r="EB90" s="15" t="str">
        <f t="shared" si="702"/>
        <v>2022Q2</v>
      </c>
      <c r="EC90" s="15" t="str">
        <f t="shared" si="702"/>
        <v>2022Q3</v>
      </c>
      <c r="ED90" s="15" t="str">
        <f t="shared" si="702"/>
        <v>2022Q4</v>
      </c>
      <c r="EE90" s="15" t="str">
        <f t="shared" si="702"/>
        <v>2023Q1</v>
      </c>
      <c r="EF90" s="15" t="str">
        <f t="shared" si="702"/>
        <v>2023Q2</v>
      </c>
      <c r="EG90" s="15" t="str">
        <f t="shared" si="702"/>
        <v>2023Q3</v>
      </c>
      <c r="EH90" s="15" t="str">
        <f t="shared" si="702"/>
        <v>2023Q4</v>
      </c>
      <c r="EI90" s="15" t="str">
        <f t="shared" si="702"/>
        <v>2024Q1</v>
      </c>
      <c r="EJ90" s="15" t="str">
        <f t="shared" si="702"/>
        <v>2024Q2</v>
      </c>
      <c r="EK90" s="15" t="str">
        <f t="shared" si="702"/>
        <v>2024Q3</v>
      </c>
      <c r="EL90" s="15" t="str">
        <f t="shared" si="702"/>
        <v>2024Q4</v>
      </c>
      <c r="EM90" s="15" t="str">
        <f t="shared" si="702"/>
        <v>2025Q1</v>
      </c>
      <c r="EN90" s="15" t="str">
        <f t="shared" si="702"/>
        <v>2025Q2</v>
      </c>
      <c r="EO90" s="15" t="str">
        <f t="shared" si="702"/>
        <v>2025Q3</v>
      </c>
      <c r="EP90" s="15" t="str">
        <f t="shared" si="702"/>
        <v>2025Q4</v>
      </c>
      <c r="EQ90" s="15" t="str">
        <f t="shared" si="702"/>
        <v>2026Q1</v>
      </c>
      <c r="ER90" s="15" t="str">
        <f t="shared" si="702"/>
        <v>2026Q2</v>
      </c>
      <c r="ES90" s="15" t="str">
        <f t="shared" si="702"/>
        <v>2026Q3</v>
      </c>
      <c r="ET90" s="15" t="str">
        <f t="shared" si="702"/>
        <v>2026Q4</v>
      </c>
      <c r="EU90" s="15" t="str">
        <f t="shared" si="702"/>
        <v>2027Q1</v>
      </c>
      <c r="EV90" s="15" t="str">
        <f t="shared" si="702"/>
        <v>2027Q2</v>
      </c>
      <c r="EW90" s="15" t="str">
        <f t="shared" si="702"/>
        <v>2027Q3</v>
      </c>
      <c r="EX90" s="15" t="str">
        <f t="shared" si="702"/>
        <v>2027Q4</v>
      </c>
      <c r="EY90" s="15" t="str">
        <f t="shared" ref="EY90:FF90" si="703">EY4</f>
        <v>2028Q1</v>
      </c>
      <c r="EZ90" s="15" t="str">
        <f t="shared" si="703"/>
        <v>2028Q2</v>
      </c>
      <c r="FA90" s="15" t="str">
        <f t="shared" si="703"/>
        <v>2028Q3</v>
      </c>
      <c r="FB90" s="15" t="str">
        <f t="shared" si="703"/>
        <v>2028Q4</v>
      </c>
      <c r="FC90" s="15" t="str">
        <f t="shared" si="703"/>
        <v>2029Q1</v>
      </c>
      <c r="FD90" s="15" t="str">
        <f t="shared" si="703"/>
        <v>2029Q2</v>
      </c>
      <c r="FE90" s="15" t="str">
        <f t="shared" si="703"/>
        <v>2029Q3</v>
      </c>
      <c r="FF90" s="15" t="str">
        <f t="shared" si="703"/>
        <v>2029Q4</v>
      </c>
    </row>
    <row r="91" spans="2:162" x14ac:dyDescent="0.2">
      <c r="B91" t="str">
        <f t="shared" ref="B91:B104" si="704">B7</f>
        <v>Employment (thous.)</v>
      </c>
      <c r="C91" s="4"/>
      <c r="D91" s="4"/>
      <c r="E91" s="4"/>
      <c r="F91" s="4"/>
      <c r="G91" s="4">
        <f t="shared" ref="G91:G107" si="705">100*(G7/C7-1)</f>
        <v>0.98922773478986592</v>
      </c>
      <c r="H91" s="4">
        <f t="shared" ref="H91:H107" si="706">100*(H7/D7-1)</f>
        <v>0.41814571927081268</v>
      </c>
      <c r="I91" s="4">
        <f t="shared" ref="I91:I107" si="707">100*(I7/E7-1)</f>
        <v>-7.155635062613408E-2</v>
      </c>
      <c r="J91" s="4">
        <f t="shared" ref="J91:J107" si="708">100*(J7/F7-1)</f>
        <v>0.5485118244762166</v>
      </c>
      <c r="K91" s="4">
        <f t="shared" ref="K91:K107" si="709">100*(K7/G7-1)</f>
        <v>1.6405757038550295</v>
      </c>
      <c r="L91" s="4">
        <f t="shared" ref="L91:L107" si="710">100*(L7/H7-1)</f>
        <v>1.4708966178364813</v>
      </c>
      <c r="M91" s="4">
        <f t="shared" ref="M91:M107" si="711">100*(M7/I7-1)</f>
        <v>0.81751999045234225</v>
      </c>
      <c r="N91" s="4">
        <f t="shared" ref="N91:N107" si="712">100*(N7/J7-1)</f>
        <v>1.1089250581291177</v>
      </c>
      <c r="O91" s="4">
        <f t="shared" ref="O91:O107" si="713">100*(O7/K7-1)</f>
        <v>0.5321193129748325</v>
      </c>
      <c r="P91" s="4">
        <f t="shared" ref="P91:P107" si="714">100*(P7/L7-1)</f>
        <v>0.72626358053851092</v>
      </c>
      <c r="Q91" s="4">
        <f t="shared" ref="Q91:Q107" si="715">100*(Q7/M7-1)</f>
        <v>2.3054158034921501</v>
      </c>
      <c r="R91" s="4">
        <f t="shared" ref="R91:R107" si="716">100*(R7/N7-1)</f>
        <v>0.61029541836195023</v>
      </c>
      <c r="S91" s="4">
        <f t="shared" ref="S91:S107" si="717">100*(S7/O7-1)</f>
        <v>0.89981474402329731</v>
      </c>
      <c r="T91" s="4">
        <f t="shared" ref="T91:T107" si="718">100*(T7/P7-1)</f>
        <v>0.99654141508880301</v>
      </c>
      <c r="U91" s="4">
        <f t="shared" ref="U91:U107" si="719">100*(U7/Q7-1)</f>
        <v>-2.8927651942489696E-2</v>
      </c>
      <c r="V91" s="4">
        <f t="shared" ref="V91:V107" si="720">100*(V7/R7-1)</f>
        <v>2.344322344322336</v>
      </c>
      <c r="W91" s="4">
        <f t="shared" ref="W91:W107" si="721">100*(W7/S7-1)</f>
        <v>2.6607991140384035</v>
      </c>
      <c r="X91" s="4">
        <f t="shared" ref="X91:X107" si="722">100*(X7/T7-1)</f>
        <v>2.2258981949039303</v>
      </c>
      <c r="Y91" s="4">
        <f t="shared" ref="Y91:Y107" si="723">100*(Y7/U7-1)</f>
        <v>2.1152232414132444</v>
      </c>
      <c r="Z91" s="4">
        <f t="shared" ref="Z91:Z107" si="724">100*(Z7/V7-1)</f>
        <v>0.46385110952040787</v>
      </c>
      <c r="AA91" s="4">
        <f t="shared" ref="AA91:AA107" si="725">100*(AA7/W7-1)</f>
        <v>2.0922046215863466</v>
      </c>
      <c r="AB91" s="4">
        <f t="shared" ref="AB91:AB107" si="726">100*(AB7/X7-1)</f>
        <v>2.8530872959545706</v>
      </c>
      <c r="AC91" s="4">
        <f t="shared" ref="AC91:AC107" si="727">100*(AC7/Y7-1)</f>
        <v>3.8226126381410985</v>
      </c>
      <c r="AD91" s="4">
        <f t="shared" ref="AD91:AD107" si="728">100*(AD7/Z7-1)</f>
        <v>6.2672784792088487</v>
      </c>
      <c r="AE91" s="4">
        <f t="shared" ref="AE91:AE107" si="729">100*(AE7/AA7-1)</f>
        <v>4.9050412924394493</v>
      </c>
      <c r="AF91" s="4">
        <f t="shared" ref="AF91:AF107" si="730">100*(AF7/AB7-1)</f>
        <v>6.14683963566105</v>
      </c>
      <c r="AG91" s="4">
        <f t="shared" ref="AG91:AG107" si="731">100*(AG7/AC7-1)</f>
        <v>6.1000573159747828</v>
      </c>
      <c r="AH91" s="4">
        <f t="shared" ref="AH91:AH107" si="732">100*(AH7/AD7-1)</f>
        <v>5.9352035616585086</v>
      </c>
      <c r="AI91" s="4">
        <f t="shared" ref="AI91:AI107" si="733">100*(AI7/AE7-1)</f>
        <v>5.5954621358708767</v>
      </c>
      <c r="AJ91" s="4">
        <f t="shared" ref="AJ91:AJ107" si="734">100*(AJ7/AF7-1)</f>
        <v>4.9717866708271607</v>
      </c>
      <c r="AK91" s="4">
        <f t="shared" ref="AK91:AK107" si="735">100*(AK7/AG7-1)</f>
        <v>4.7589648608324264</v>
      </c>
      <c r="AL91" s="4">
        <f t="shared" ref="AL91:AL107" si="736">100*(AL7/AH7-1)</f>
        <v>3.9595939137699876</v>
      </c>
      <c r="AM91" s="4">
        <f t="shared" ref="AM91:AM107" si="737">100*(AM7/AI7-1)</f>
        <v>3.4364174908378953</v>
      </c>
      <c r="AN91" s="4">
        <f t="shared" ref="AN91:AN107" si="738">100*(AN7/AJ7-1)</f>
        <v>2.435036785652378</v>
      </c>
      <c r="AO91" s="4">
        <f t="shared" ref="AO91:AO107" si="739">100*(AO7/AK7-1)</f>
        <v>2.3745211668795063</v>
      </c>
      <c r="AP91" s="4">
        <f t="shared" ref="AP91:AP107" si="740">100*(AP7/AL7-1)</f>
        <v>2.2575067579085673</v>
      </c>
      <c r="AQ91" s="4">
        <f t="shared" ref="AQ91:AQ107" si="741">100*(AQ7/AM7-1)</f>
        <v>2.3563957580022832</v>
      </c>
      <c r="AR91" s="4">
        <f t="shared" ref="AR91:AR107" si="742">100*(AR7/AN7-1)</f>
        <v>2.5561036951054161</v>
      </c>
      <c r="AS91" s="4">
        <f t="shared" ref="AS91:AS107" si="743">100*(AS7/AO7-1)</f>
        <v>2.194718284521846</v>
      </c>
      <c r="AT91" s="4">
        <f t="shared" ref="AT91:AT107" si="744">100*(AT7/AP7-1)</f>
        <v>1.9957132650631371</v>
      </c>
      <c r="AU91" s="4">
        <f t="shared" ref="AU91:AU107" si="745">100*(AU7/AQ7-1)</f>
        <v>1.0005215989378202</v>
      </c>
      <c r="AV91" s="4">
        <f t="shared" ref="AV91:AV107" si="746">100*(AV7/AR7-1)</f>
        <v>-0.24287297507603611</v>
      </c>
      <c r="AW91" s="4">
        <f t="shared" ref="AW91:AW107" si="747">100*(AW7/AS7-1)</f>
        <v>-1.7274562268225102</v>
      </c>
      <c r="AX91" s="4">
        <f t="shared" ref="AX91:AX107" si="748">100*(AX7/AT7-1)</f>
        <v>-3.8386102549733736</v>
      </c>
      <c r="AY91" s="4">
        <f t="shared" ref="AY91:AY107" si="749">100*(AY7/AU7-1)</f>
        <v>-4.4600938967136239</v>
      </c>
      <c r="AZ91" s="4">
        <f t="shared" ref="AZ91:AZ107" si="750">100*(AZ7/AV7-1)</f>
        <v>-4.3729021888148312</v>
      </c>
      <c r="BA91" s="4">
        <f t="shared" ref="BA91:BA107" si="751">100*(BA7/AW7-1)</f>
        <v>-3.0785765464533266</v>
      </c>
      <c r="BB91" s="4">
        <f t="shared" ref="BB91:BB107" si="752">100*(BB7/AX7-1)</f>
        <v>-1.8380924630924778</v>
      </c>
      <c r="BC91" s="4">
        <f t="shared" ref="BC91:BC107" si="753">100*(BC7/AY7-1)</f>
        <v>-0.89926289926288705</v>
      </c>
      <c r="BD91" s="4">
        <f t="shared" ref="BD91:BD107" si="754">100*(BD7/AZ7-1)</f>
        <v>-0.66244809175400876</v>
      </c>
      <c r="BE91" s="4">
        <f t="shared" ref="BE91:BE107" si="755">100*(BE7/BA7-1)</f>
        <v>-1.0103250289544286</v>
      </c>
      <c r="BF91" s="4">
        <f t="shared" ref="BF91:BF107" si="756">100*(BF7/BB7-1)</f>
        <v>-0.41803745021889993</v>
      </c>
      <c r="BG91" s="4">
        <f t="shared" ref="BG91:BG107" si="757">100*(BG7/BC7-1)</f>
        <v>-0.16611295681063787</v>
      </c>
      <c r="BH91" s="4">
        <f t="shared" ref="BH91:BH107" si="758">100*(BH7/BD7-1)</f>
        <v>0.64695929133076202</v>
      </c>
      <c r="BI91" s="4">
        <f t="shared" ref="BI91:BI107" si="759">100*(BI7/BE7-1)</f>
        <v>0.98080704986183154</v>
      </c>
      <c r="BJ91" s="4">
        <f t="shared" ref="BJ91:BJ107" si="760">100*(BJ7/BF7-1)</f>
        <v>1.4630632420885137</v>
      </c>
      <c r="BK91" s="4">
        <f t="shared" ref="BK91:BK107" si="761">100*(BK7/BG7-1)</f>
        <v>1.9196860953137884</v>
      </c>
      <c r="BL91" s="4">
        <f t="shared" ref="BL91:BL107" si="762">100*(BL7/BH7-1)</f>
        <v>2.3709454113924</v>
      </c>
      <c r="BM91" s="4">
        <f t="shared" ref="BM91:BM107" si="763">100*(BM7/BI7-1)</f>
        <v>2.7240231726858299</v>
      </c>
      <c r="BN91" s="4">
        <f t="shared" ref="BN91:BN107" si="764">100*(BN7/BJ7-1)</f>
        <v>3.1679193086395552</v>
      </c>
      <c r="BO91" s="4">
        <f t="shared" ref="BO91:BO107" si="765">100*(BO7/BK7-1)</f>
        <v>3.4844054580896566</v>
      </c>
      <c r="BP91" s="4">
        <f t="shared" ref="BP91:BP107" si="766">100*(BP7/BL7-1)</f>
        <v>3.3351848721230759</v>
      </c>
      <c r="BQ91" s="4">
        <f t="shared" ref="BQ91:BQ107" si="767">100*(BQ7/BM7-1)</f>
        <v>3.3429325653947739</v>
      </c>
      <c r="BR91" s="4">
        <f t="shared" ref="BR91:BR107" si="768">100*(BR7/BN7-1)</f>
        <v>2.7882584656273135</v>
      </c>
      <c r="BS91" s="4">
        <f t="shared" ref="BS91:BS107" si="769">100*(BS7/BO7-1)</f>
        <v>3.1080762891452896</v>
      </c>
      <c r="BT91" s="4">
        <f t="shared" ref="BT91:BT107" si="770">100*(BT7/BP7-1)</f>
        <v>3.0756286809385802</v>
      </c>
      <c r="BU91" s="4">
        <f t="shared" ref="BU91:BU107" si="771">100*(BU7/BQ7-1)</f>
        <v>3.0977869632863531</v>
      </c>
      <c r="BV91" s="4">
        <f t="shared" ref="BV91:BV107" si="772">100*(BV7/BR7-1)</f>
        <v>3.1235571151537522</v>
      </c>
      <c r="BW91" s="4">
        <f t="shared" ref="BW91:BW107" si="773">100*(BW7/BS7-1)</f>
        <v>2.6649920073076094</v>
      </c>
      <c r="BX91" s="4">
        <f t="shared" ref="BX91:BX107" si="774">100*(BX7/BT7-1)</f>
        <v>1.9000544168329192</v>
      </c>
      <c r="BY91" s="4">
        <f t="shared" ref="BY91:BY107" si="775">100*(BY7/BU7-1)</f>
        <v>1.4280244160641331</v>
      </c>
      <c r="BZ91" s="4">
        <f t="shared" ref="BZ91:BZ107" si="776">100*(BZ7/BV7-1)</f>
        <v>-0.99845530457361997</v>
      </c>
      <c r="CA91" s="4">
        <f t="shared" ref="CA91:CA107" si="777">100*(CA7/BW7-1)</f>
        <v>-3.1652467913784288</v>
      </c>
      <c r="CB91" s="4">
        <f t="shared" ref="CB91:CB107" si="778">100*(CB7/BX7-1)</f>
        <v>-5.2245115927195052</v>
      </c>
      <c r="CC91" s="4">
        <f t="shared" ref="CC91:CC107" si="779">100*(CC7/BY7-1)</f>
        <v>-6.4822011503186783</v>
      </c>
      <c r="CD91" s="4">
        <f t="shared" ref="CD91:CD107" si="780">100*(CD7/BZ7-1)</f>
        <v>-5.4179951608891557</v>
      </c>
      <c r="CE91" s="4">
        <f t="shared" ref="CE91:CE107" si="781">100*(CE7/CA7-1)</f>
        <v>-4.3161666743235072</v>
      </c>
      <c r="CF91" s="4">
        <f t="shared" ref="CF91:CF107" si="782">100*(CF7/CB7-1)</f>
        <v>-1.7608113818847748</v>
      </c>
      <c r="CG91" s="4">
        <f t="shared" ref="CG91:CG107" si="783">100*(CG7/CC7-1)</f>
        <v>-0.465425531914887</v>
      </c>
      <c r="CH91" s="4">
        <f t="shared" ref="CH91:CH107" si="784">100*(CH7/CD7-1)</f>
        <v>0.80809046787959637</v>
      </c>
      <c r="CI91" s="4">
        <f t="shared" ref="CI91:CI107" si="785">100*(CI7/CE7-1)</f>
        <v>1.5196254951386434</v>
      </c>
      <c r="CJ91" s="4">
        <f t="shared" ref="CJ91:CJ107" si="786">100*(CJ7/CF7-1)</f>
        <v>1.7589140617531918</v>
      </c>
      <c r="CK91" s="4">
        <f t="shared" ref="CK91:CK107" si="787">100*(CK7/CG7-1)</f>
        <v>2.104208416833675</v>
      </c>
      <c r="CL91" s="4">
        <f t="shared" ref="CL91:CL107" si="788">100*(CL7/CH7-1)</f>
        <v>2.0680659314597616</v>
      </c>
      <c r="CM91" s="4">
        <f t="shared" ref="CM91:CM107" si="789">100*(CM7/CI7-1)</f>
        <v>2.3860196746121609</v>
      </c>
      <c r="CN91" s="4">
        <f t="shared" ref="CN91:CN107" si="790">100*(CN7/CJ7-1)</f>
        <v>2.6209488022545413</v>
      </c>
      <c r="CO91" s="4">
        <f t="shared" ref="CO91:CO107" si="791">100*(CO7/CK7-1)</f>
        <v>2.5561942146829386</v>
      </c>
      <c r="CP91" s="4">
        <f t="shared" ref="CP91:CP107" si="792">100*(CP7/CL7-1)</f>
        <v>2.9207426168180728</v>
      </c>
      <c r="CQ91" s="4">
        <f t="shared" ref="CQ91:CQ107" si="793">100*(CQ7/CM7-1)</f>
        <v>3.0117560108090968</v>
      </c>
      <c r="CR91" s="4">
        <f t="shared" ref="CR91:CR107" si="794">100*(CR7/CN7-1)</f>
        <v>2.7279384840717791</v>
      </c>
      <c r="CS91" s="4">
        <f t="shared" ref="CS91:CS107" si="795">100*(CS7/CO7-1)</f>
        <v>2.9253622528023104</v>
      </c>
      <c r="CT91" s="4">
        <f t="shared" ref="CT91:CT107" si="796">100*(CT7/CP7-1)</f>
        <v>2.8446290693999288</v>
      </c>
      <c r="CU91" s="4">
        <f t="shared" ref="CU91:CU107" si="797">100*(CU7/CQ7-1)</f>
        <v>2.8160803569426518</v>
      </c>
      <c r="CV91" s="4">
        <f t="shared" ref="CV91:CV107" si="798">100*(CV7/CR7-1)</f>
        <v>2.4750490108715217</v>
      </c>
      <c r="CW91" s="4">
        <f t="shared" ref="CW91:CW107" si="799">100*(CW7/CS7-1)</f>
        <v>2.9905259429785946</v>
      </c>
      <c r="CX91" s="4">
        <f t="shared" ref="CX91:CX107" si="800">100*(CX7/CT7-1)</f>
        <v>2.7593625148175649</v>
      </c>
      <c r="CY91" s="4">
        <f t="shared" ref="CY91:CY107" si="801">100*(CY7/CU7-1)</f>
        <v>2.8501646422574467</v>
      </c>
      <c r="CZ91" s="4">
        <f t="shared" ref="CZ91:CZ107" si="802">100*(CZ7/CV7-1)</f>
        <v>3.3783343116154718</v>
      </c>
      <c r="DA91" s="4">
        <f t="shared" ref="DA91:DA107" si="803">100*(DA7/CW7-1)</f>
        <v>3.2217851999913671</v>
      </c>
      <c r="DB91" s="4">
        <f t="shared" ref="DB91:DB107" si="804">100*(DB7/CX7-1)</f>
        <v>3.2556450406955539</v>
      </c>
      <c r="DC91" s="4">
        <f t="shared" ref="DC91:DC107" si="805">100*(DC7/CY7-1)</f>
        <v>3.3436519379187235</v>
      </c>
      <c r="DD91" s="4">
        <f t="shared" ref="DD91:DD107" si="806">100*(DD7/CZ7-1)</f>
        <v>3.5055622147919241</v>
      </c>
      <c r="DE91" s="4">
        <f t="shared" ref="DE91:DE107" si="807">100*(DE7/DA7-1)</f>
        <v>3.1732811393828664</v>
      </c>
      <c r="DF91" s="4">
        <f t="shared" ref="DF91:DF107" si="808">100*(DF7/DB7-1)</f>
        <v>2.9688631426502354</v>
      </c>
      <c r="DG91" s="4">
        <f t="shared" ref="DG91:DG107" si="809">100*(DG7/DC7-1)</f>
        <v>2.7266572290269186</v>
      </c>
      <c r="DH91" s="4">
        <f t="shared" ref="DH91:DH107" si="810">100*(DH7/DD7-1)</f>
        <v>2.6026005688744247</v>
      </c>
      <c r="DI91" s="4">
        <f t="shared" ref="DI91:DI107" si="811">100*(DI7/DE7-1)</f>
        <v>2.320887991927334</v>
      </c>
      <c r="DJ91" s="4">
        <f t="shared" ref="DJ91:DJ107" si="812">100*(DJ7/DF7-1)</f>
        <v>2.2965641952984006</v>
      </c>
      <c r="DK91" s="4">
        <f t="shared" ref="DK91:DK107" si="813">100*(DK7/DG7-1)</f>
        <v>2.4885160774914983</v>
      </c>
      <c r="DL91" s="4">
        <f t="shared" ref="DL91:DL107" si="814">100*(DL7/DH7-1)</f>
        <v>2.0573850022772122</v>
      </c>
      <c r="DM91" s="4">
        <f t="shared" ref="DM91:DM107" si="815">100*(DM7/DI7-1)</f>
        <v>2.1577909270217077</v>
      </c>
      <c r="DN91" s="4">
        <f t="shared" ref="DN91:DN107" si="816">100*(DN7/DJ7-1)</f>
        <v>2.3392846620705843</v>
      </c>
      <c r="DO91" s="4">
        <f t="shared" ref="DO91:DO107" si="817">100*(DO7/DK7-1)</f>
        <v>1.9526073739184913</v>
      </c>
      <c r="DP91" s="4">
        <f t="shared" ref="DP91:DP107" si="818">100*(DP7/DL7-1)</f>
        <v>2.3748544819557793</v>
      </c>
      <c r="DQ91" s="4">
        <f t="shared" ref="DQ91:DQ107" si="819">100*(DQ7/DM7-1)</f>
        <v>2.6914314399351325</v>
      </c>
      <c r="DR91" s="4">
        <f t="shared" ref="DR91:DR107" si="820">100*(DR7/DN7-1)</f>
        <v>2.3606632888070189</v>
      </c>
      <c r="DS91" s="4">
        <f t="shared" ref="DS91:DS107" si="821">100*(DS7/DO7-1)</f>
        <v>2.2286784663022141</v>
      </c>
      <c r="DT91" s="4">
        <f t="shared" ref="DT91:DT107" si="822">100*(DT7/DP7-1)</f>
        <v>-10.012508528542197</v>
      </c>
      <c r="DU91" s="4">
        <f t="shared" ref="DU91:DU107" si="823">100*(DU7/DQ7-1)</f>
        <v>-7.8382341881627404</v>
      </c>
      <c r="DV91" s="4">
        <f t="shared" ref="DV91:DV107" si="824">100*(DV7/DR7-1)</f>
        <v>-7.3986575167810376</v>
      </c>
      <c r="DW91" s="4">
        <f t="shared" ref="DW91:DW107" si="825">100*(DW7/DS7-1)</f>
        <v>-7.7013686336100502</v>
      </c>
      <c r="DX91" s="4">
        <f t="shared" ref="DX91:DX107" si="826">100*(DX7/DT7-1)</f>
        <v>5.5032539331522079</v>
      </c>
      <c r="DY91" s="4">
        <f t="shared" ref="DY91:DY107" si="827">100*(DY7/DU7-1)</f>
        <v>4.3330137293702498</v>
      </c>
      <c r="DZ91" s="4">
        <f t="shared" ref="DZ91:DZ107" si="828">100*(DZ7/DV7-1)</f>
        <v>5.4041467562970569</v>
      </c>
      <c r="EA91" s="4">
        <f t="shared" ref="EA91:EA107" si="829">100*(EA7/DW7-1)</f>
        <v>5.90701914311762</v>
      </c>
      <c r="EB91" s="4">
        <f t="shared" ref="EB91:EB107" si="830">100*(EB7/DX7-1)</f>
        <v>5.3878708028905598</v>
      </c>
      <c r="EC91" s="4">
        <f t="shared" ref="EC91:EC107" si="831">100*(EC7/DY7-1)</f>
        <v>4.5499872905383043</v>
      </c>
      <c r="ED91" s="4">
        <f t="shared" ref="ED91:ED107" si="832">100*(ED7/DZ7-1)</f>
        <v>2.6336515742359401</v>
      </c>
      <c r="EE91" s="4">
        <f t="shared" ref="EE91:EE107" si="833">100*(EE7/EA7-1)</f>
        <v>2.907365964690789</v>
      </c>
      <c r="EF91" s="11">
        <f t="shared" ref="EF91:EF107" si="834">100*(EF7/EB7-1)</f>
        <v>2.2080957702725668</v>
      </c>
      <c r="EG91" s="11">
        <f t="shared" ref="EG91:EG107" si="835">100*(EG7/EC7-1)</f>
        <v>-7.1385823826453088E-2</v>
      </c>
      <c r="EH91" s="11">
        <f t="shared" ref="EH91:EH107" si="836">100*(EH7/ED7-1)</f>
        <v>-1.0640675301340163</v>
      </c>
      <c r="EI91" s="11">
        <f t="shared" ref="EI91:EI107" si="837">100*(EI7/EE7-1)</f>
        <v>-2.7434806044497329</v>
      </c>
      <c r="EJ91" s="11">
        <f t="shared" ref="EJ91:EJ107" si="838">100*(EJ7/EF7-1)</f>
        <v>-3.6554054655114188</v>
      </c>
      <c r="EK91" s="11">
        <f t="shared" ref="EK91:EK107" si="839">100*(EK7/EG7-1)</f>
        <v>-2.9597526418241649</v>
      </c>
      <c r="EL91" s="11">
        <f t="shared" ref="EL91:EL107" si="840">100*(EL7/EH7-1)</f>
        <v>-2.0491117110664536</v>
      </c>
      <c r="EM91" s="11">
        <f t="shared" ref="EM91:EM107" si="841">100*(EM7/EI7-1)</f>
        <v>-1.2827907435416175</v>
      </c>
      <c r="EN91" s="11">
        <f t="shared" ref="EN91:EN107" si="842">100*(EN7/EJ7-1)</f>
        <v>-0.7396370313646039</v>
      </c>
      <c r="EO91" s="11">
        <f t="shared" ref="EO91:EO107" si="843">100*(EO7/EK7-1)</f>
        <v>-0.39106752930258004</v>
      </c>
      <c r="EP91" s="11">
        <f t="shared" ref="EP91:EP107" si="844">100*(EP7/EL7-1)</f>
        <v>-0.14566498906642966</v>
      </c>
      <c r="EQ91" s="11">
        <f t="shared" ref="EQ91:EQ107" si="845">100*(EQ7/EM7-1)</f>
        <v>0.2872588558896938</v>
      </c>
      <c r="ER91" s="11">
        <f t="shared" ref="ER91:ER107" si="846">100*(ER7/EN7-1)</f>
        <v>0.64439612571653981</v>
      </c>
      <c r="ES91" s="11">
        <f t="shared" ref="ES91:ES107" si="847">100*(ES7/EO7-1)</f>
        <v>0.77759648510355994</v>
      </c>
      <c r="ET91" s="11">
        <f t="shared" ref="ET91:ET107" si="848">100*(ET7/EP7-1)</f>
        <v>1.0036765303209405</v>
      </c>
      <c r="EU91" s="11">
        <f t="shared" ref="EU91:EU107" si="849">100*(EU7/EQ7-1)</f>
        <v>1.2364354059503979</v>
      </c>
      <c r="EV91" s="11">
        <f t="shared" ref="EV91:EV107" si="850">100*(EV7/ER7-1)</f>
        <v>1.4428609058518616</v>
      </c>
      <c r="EW91" s="11">
        <f t="shared" ref="EW91:EW107" si="851">100*(EW7/ES7-1)</f>
        <v>1.6971435883189168</v>
      </c>
      <c r="EX91" s="11">
        <f t="shared" ref="EX91:EX107" si="852">100*(EX7/ET7-1)</f>
        <v>1.9826376301876003</v>
      </c>
      <c r="EY91" s="11">
        <f t="shared" ref="EY91:EY107" si="853">100*(EY7/EU7-1)</f>
        <v>2.229693241987829</v>
      </c>
      <c r="EZ91" s="11">
        <f t="shared" ref="EZ91:EZ107" si="854">100*(EZ7/EV7-1)</f>
        <v>2.4550686114062747</v>
      </c>
      <c r="FA91" s="11">
        <f t="shared" ref="FA91:FA107" si="855">100*(FA7/EW7-1)</f>
        <v>2.6579287572849664</v>
      </c>
      <c r="FB91" s="11">
        <f t="shared" ref="FB91:FB107" si="856">100*(FB7/EX7-1)</f>
        <v>2.6843596000838188</v>
      </c>
      <c r="FC91" s="11">
        <f t="shared" ref="FC91:FC107" si="857">100*(FC7/EY7-1)</f>
        <v>2.6274366069505062</v>
      </c>
      <c r="FD91" s="11">
        <f t="shared" ref="FD91:FD107" si="858">100*(FD7/EZ7-1)</f>
        <v>2.5326860956539354</v>
      </c>
      <c r="FE91" s="11">
        <f t="shared" ref="FE91:FE107" si="859">100*(FE7/FA7-1)</f>
        <v>2.4373438980277218</v>
      </c>
      <c r="FF91" s="11">
        <f t="shared" ref="FF91:FF107" si="860">100*(FF7/FB7-1)</f>
        <v>2.3444391778910001</v>
      </c>
    </row>
    <row r="92" spans="2:162" x14ac:dyDescent="0.2">
      <c r="B92" t="str">
        <f t="shared" si="704"/>
        <v xml:space="preserve"> Goods producing</v>
      </c>
      <c r="C92" s="4"/>
      <c r="D92" s="4"/>
      <c r="E92" s="4"/>
      <c r="F92" s="4"/>
      <c r="G92" s="4">
        <f t="shared" si="705"/>
        <v>-2.3306102835175313</v>
      </c>
      <c r="H92" s="4">
        <f t="shared" si="706"/>
        <v>-3.0568209062574736</v>
      </c>
      <c r="I92" s="4">
        <f t="shared" si="707"/>
        <v>-2.7439751849200555</v>
      </c>
      <c r="J92" s="4">
        <f t="shared" si="708"/>
        <v>-1.2187690432663101</v>
      </c>
      <c r="K92" s="4">
        <f t="shared" si="709"/>
        <v>-0.31980319803198709</v>
      </c>
      <c r="L92" s="4">
        <f t="shared" si="710"/>
        <v>0.24731049833066621</v>
      </c>
      <c r="M92" s="4">
        <f t="shared" si="711"/>
        <v>-1.3984298331697564</v>
      </c>
      <c r="N92" s="4">
        <f t="shared" si="712"/>
        <v>-2.2578655151141103</v>
      </c>
      <c r="O92" s="4">
        <f t="shared" si="713"/>
        <v>-4.0844027640671188</v>
      </c>
      <c r="P92" s="4">
        <f t="shared" si="714"/>
        <v>-5.5754286419143924</v>
      </c>
      <c r="Q92" s="4">
        <f t="shared" si="715"/>
        <v>-4.2423488429957912</v>
      </c>
      <c r="R92" s="4">
        <f t="shared" si="716"/>
        <v>-5.9202221661196592</v>
      </c>
      <c r="S92" s="4">
        <f t="shared" si="717"/>
        <v>-5.4419143187958374</v>
      </c>
      <c r="T92" s="4">
        <f t="shared" si="718"/>
        <v>-4.5460483344219487</v>
      </c>
      <c r="U92" s="4">
        <f t="shared" si="719"/>
        <v>-5.3267506820839365</v>
      </c>
      <c r="V92" s="4">
        <f t="shared" si="720"/>
        <v>-2.0528646182745192</v>
      </c>
      <c r="W92" s="4">
        <f t="shared" si="721"/>
        <v>0.61224489795919101</v>
      </c>
      <c r="X92" s="4">
        <f t="shared" si="722"/>
        <v>0.15054057752836858</v>
      </c>
      <c r="Y92" s="4">
        <f t="shared" si="723"/>
        <v>-1.4134760532454882</v>
      </c>
      <c r="Z92" s="4">
        <f t="shared" si="724"/>
        <v>-8.5068493150684983</v>
      </c>
      <c r="AA92" s="4">
        <f t="shared" si="725"/>
        <v>-2.3258958755916215</v>
      </c>
      <c r="AB92" s="4">
        <f t="shared" si="726"/>
        <v>0.46460781634327653</v>
      </c>
      <c r="AC92" s="4">
        <f t="shared" si="727"/>
        <v>4.5657015590200301</v>
      </c>
      <c r="AD92" s="4">
        <f t="shared" si="728"/>
        <v>16.080251534660881</v>
      </c>
      <c r="AE92" s="4">
        <f t="shared" si="729"/>
        <v>10.840371036965269</v>
      </c>
      <c r="AF92" s="4">
        <f t="shared" si="730"/>
        <v>11.49347116430901</v>
      </c>
      <c r="AG92" s="4">
        <f t="shared" si="731"/>
        <v>11.82108626198084</v>
      </c>
      <c r="AH92" s="4">
        <f t="shared" si="732"/>
        <v>11.788984909067457</v>
      </c>
      <c r="AI92" s="4">
        <f t="shared" si="733"/>
        <v>8.4436672495628251</v>
      </c>
      <c r="AJ92" s="4">
        <f t="shared" si="734"/>
        <v>7.4051482249603673</v>
      </c>
      <c r="AK92" s="4">
        <f t="shared" si="735"/>
        <v>5.3809523809523752</v>
      </c>
      <c r="AL92" s="4">
        <f t="shared" si="736"/>
        <v>2.0076150917272662</v>
      </c>
      <c r="AM92" s="4">
        <f t="shared" si="737"/>
        <v>-0.20732550103663705</v>
      </c>
      <c r="AN92" s="4">
        <f t="shared" si="738"/>
        <v>-2.5329395729213999</v>
      </c>
      <c r="AO92" s="4">
        <f t="shared" si="739"/>
        <v>-4.2702214188883758</v>
      </c>
      <c r="AP92" s="4">
        <f t="shared" si="740"/>
        <v>-4.7732156995815123</v>
      </c>
      <c r="AQ92" s="4">
        <f t="shared" si="741"/>
        <v>-4.8938134810710965</v>
      </c>
      <c r="AR92" s="4">
        <f t="shared" si="742"/>
        <v>-3.146486423493744</v>
      </c>
      <c r="AS92" s="4">
        <f t="shared" si="743"/>
        <v>-2.4663677130044914</v>
      </c>
      <c r="AT92" s="4">
        <f t="shared" si="744"/>
        <v>-1.852951656966384</v>
      </c>
      <c r="AU92" s="4">
        <f t="shared" si="745"/>
        <v>-0.67961165048542327</v>
      </c>
      <c r="AV92" s="4">
        <f t="shared" si="746"/>
        <v>-2.8275779087955866</v>
      </c>
      <c r="AW92" s="4">
        <f t="shared" si="747"/>
        <v>-3.2909860859044127</v>
      </c>
      <c r="AX92" s="4">
        <f t="shared" si="748"/>
        <v>-6.5593610068982233</v>
      </c>
      <c r="AY92" s="4">
        <f t="shared" si="749"/>
        <v>-8.9076246334310873</v>
      </c>
      <c r="AZ92" s="4">
        <f t="shared" si="750"/>
        <v>-9.7201584943040977</v>
      </c>
      <c r="BA92" s="4">
        <f t="shared" si="751"/>
        <v>-10.246465657450276</v>
      </c>
      <c r="BB92" s="4">
        <f t="shared" si="752"/>
        <v>-9.0791348270949364</v>
      </c>
      <c r="BC92" s="4">
        <f t="shared" si="753"/>
        <v>-8.0617035546613138</v>
      </c>
      <c r="BD92" s="4">
        <f t="shared" si="754"/>
        <v>-7.3926759017967525</v>
      </c>
      <c r="BE92" s="4">
        <f t="shared" si="755"/>
        <v>-6.8441594647337674</v>
      </c>
      <c r="BF92" s="4">
        <f t="shared" si="756"/>
        <v>-5.2279202279202348</v>
      </c>
      <c r="BG92" s="4">
        <f t="shared" si="757"/>
        <v>-2.9471841260577558</v>
      </c>
      <c r="BH92" s="4">
        <f t="shared" si="758"/>
        <v>-1.4366113744075926</v>
      </c>
      <c r="BI92" s="4">
        <f t="shared" si="759"/>
        <v>0.13467005835703372</v>
      </c>
      <c r="BJ92" s="4">
        <f t="shared" si="760"/>
        <v>2.1343754697129125</v>
      </c>
      <c r="BK92" s="4">
        <f t="shared" si="761"/>
        <v>3.3674082982561471</v>
      </c>
      <c r="BL92" s="4">
        <f t="shared" si="762"/>
        <v>5.4395191585274283</v>
      </c>
      <c r="BM92" s="4">
        <f t="shared" si="763"/>
        <v>5.0059772863120022</v>
      </c>
      <c r="BN92" s="4">
        <f t="shared" si="764"/>
        <v>7.3730684326710705</v>
      </c>
      <c r="BO92" s="4">
        <f t="shared" si="765"/>
        <v>8.216986620127976</v>
      </c>
      <c r="BP92" s="4">
        <f t="shared" si="766"/>
        <v>7.7098475131822664</v>
      </c>
      <c r="BQ92" s="4">
        <f t="shared" si="767"/>
        <v>8.5527252027892473</v>
      </c>
      <c r="BR92" s="4">
        <f t="shared" si="768"/>
        <v>5.6195175438596534</v>
      </c>
      <c r="BS92" s="4">
        <f t="shared" si="769"/>
        <v>5.6712807418358047</v>
      </c>
      <c r="BT92" s="4">
        <f t="shared" si="770"/>
        <v>5.7819528975919576</v>
      </c>
      <c r="BU92" s="4">
        <f t="shared" si="771"/>
        <v>6.0435238594651386</v>
      </c>
      <c r="BV92" s="4">
        <f t="shared" si="772"/>
        <v>5.3854139631456022</v>
      </c>
      <c r="BW92" s="4">
        <f t="shared" si="773"/>
        <v>3.344779346305482</v>
      </c>
      <c r="BX92" s="4">
        <f t="shared" si="774"/>
        <v>0.98811757348342688</v>
      </c>
      <c r="BY92" s="4">
        <f t="shared" si="775"/>
        <v>-0.92718506613920226</v>
      </c>
      <c r="BZ92" s="4">
        <f t="shared" si="776"/>
        <v>-7.1542913434305966</v>
      </c>
      <c r="CA92" s="4">
        <f t="shared" si="777"/>
        <v>-9.4511444745262185</v>
      </c>
      <c r="CB92" s="4">
        <f t="shared" si="778"/>
        <v>-13.153331681942026</v>
      </c>
      <c r="CC92" s="4">
        <f t="shared" si="779"/>
        <v>-15.435487896181687</v>
      </c>
      <c r="CD92" s="4">
        <f t="shared" si="780"/>
        <v>-12.387267904509303</v>
      </c>
      <c r="CE92" s="4">
        <f t="shared" si="781"/>
        <v>-11.293829845066593</v>
      </c>
      <c r="CF92" s="4">
        <f t="shared" si="782"/>
        <v>-7.5014261266400535</v>
      </c>
      <c r="CG92" s="4">
        <f t="shared" si="783"/>
        <v>-4.2054006197432496</v>
      </c>
      <c r="CH92" s="4">
        <f t="shared" si="784"/>
        <v>-1.4380865879503268</v>
      </c>
      <c r="CI92" s="4">
        <f t="shared" si="785"/>
        <v>-6.1283897655883823E-2</v>
      </c>
      <c r="CJ92" s="4">
        <f t="shared" si="786"/>
        <v>2.0814061054579058</v>
      </c>
      <c r="CK92" s="4">
        <f t="shared" si="787"/>
        <v>3.558225508317947</v>
      </c>
      <c r="CL92" s="4">
        <f t="shared" si="788"/>
        <v>4.4847181692520222</v>
      </c>
      <c r="CM92" s="4">
        <f t="shared" si="789"/>
        <v>5.1510041391997552</v>
      </c>
      <c r="CN92" s="4">
        <f t="shared" si="790"/>
        <v>5.2711070835221419</v>
      </c>
      <c r="CO92" s="4">
        <f t="shared" si="791"/>
        <v>5.0870147255689391</v>
      </c>
      <c r="CP92" s="4">
        <f t="shared" si="792"/>
        <v>5.2770836395707788</v>
      </c>
      <c r="CQ92" s="4">
        <f t="shared" si="793"/>
        <v>5.467269281236331</v>
      </c>
      <c r="CR92" s="4">
        <f t="shared" si="794"/>
        <v>4.3185078909612651</v>
      </c>
      <c r="CS92" s="4">
        <f t="shared" si="795"/>
        <v>3.6376503892427525</v>
      </c>
      <c r="CT92" s="4">
        <f t="shared" si="796"/>
        <v>2.4574141301312302</v>
      </c>
      <c r="CU92" s="4">
        <f t="shared" si="797"/>
        <v>1.7694221730716331</v>
      </c>
      <c r="CV92" s="4">
        <f t="shared" si="798"/>
        <v>1.7191583000962796</v>
      </c>
      <c r="CW92" s="4">
        <f t="shared" si="799"/>
        <v>2.4856596558317401</v>
      </c>
      <c r="CX92" s="4">
        <f t="shared" si="800"/>
        <v>3.57045516489507</v>
      </c>
      <c r="CY92" s="4">
        <f t="shared" si="801"/>
        <v>4.4009779951100114</v>
      </c>
      <c r="CZ92" s="4">
        <f t="shared" si="802"/>
        <v>4.2996214169821467</v>
      </c>
      <c r="DA92" s="4">
        <f t="shared" si="803"/>
        <v>3.5980810234541583</v>
      </c>
      <c r="DB92" s="4">
        <f t="shared" si="804"/>
        <v>2.486842105263154</v>
      </c>
      <c r="DC92" s="4">
        <f t="shared" si="805"/>
        <v>2.0556856622430564</v>
      </c>
      <c r="DD92" s="4">
        <f t="shared" si="806"/>
        <v>2.1519315530204919</v>
      </c>
      <c r="DE92" s="4">
        <f t="shared" si="807"/>
        <v>1.1962953434525359</v>
      </c>
      <c r="DF92" s="4">
        <f t="shared" si="808"/>
        <v>0.39799717550390579</v>
      </c>
      <c r="DG92" s="4">
        <f t="shared" si="809"/>
        <v>-0.47169811320755262</v>
      </c>
      <c r="DH92" s="4">
        <f t="shared" si="810"/>
        <v>-0.96446700507615279</v>
      </c>
      <c r="DI92" s="4">
        <f t="shared" si="811"/>
        <v>-1.6906063302402408</v>
      </c>
      <c r="DJ92" s="4">
        <f t="shared" si="812"/>
        <v>-0.88235294117645635</v>
      </c>
      <c r="DK92" s="4">
        <f t="shared" si="813"/>
        <v>0.21775329832198764</v>
      </c>
      <c r="DL92" s="4">
        <f t="shared" si="814"/>
        <v>1.0123013839056894</v>
      </c>
      <c r="DM92" s="4">
        <f t="shared" si="815"/>
        <v>2.6764934057408984</v>
      </c>
      <c r="DN92" s="4">
        <f t="shared" si="816"/>
        <v>4.01238549864531</v>
      </c>
      <c r="DO92" s="4">
        <f t="shared" si="817"/>
        <v>3.1058282208588972</v>
      </c>
      <c r="DP92" s="4">
        <f t="shared" si="818"/>
        <v>3.3616643409869473</v>
      </c>
      <c r="DQ92" s="4">
        <f t="shared" si="819"/>
        <v>2.60672459387985</v>
      </c>
      <c r="DR92" s="4">
        <f t="shared" si="820"/>
        <v>1.1535599106921701</v>
      </c>
      <c r="DS92" s="4">
        <f t="shared" si="821"/>
        <v>0.89252510226849324</v>
      </c>
      <c r="DT92" s="4">
        <f t="shared" si="822"/>
        <v>-9.4256259204712922</v>
      </c>
      <c r="DU92" s="4">
        <f t="shared" si="823"/>
        <v>-8.8610702012763891</v>
      </c>
      <c r="DV92" s="4">
        <f t="shared" si="824"/>
        <v>-9.5524218270999448</v>
      </c>
      <c r="DW92" s="4">
        <f t="shared" si="825"/>
        <v>-10.332964737682737</v>
      </c>
      <c r="DX92" s="4">
        <f t="shared" si="826"/>
        <v>-1.2330623306232913</v>
      </c>
      <c r="DY92" s="4">
        <f t="shared" si="827"/>
        <v>-1.8314031780231721</v>
      </c>
      <c r="DZ92" s="4">
        <f t="shared" si="828"/>
        <v>0.13557483731019282</v>
      </c>
      <c r="EA92" s="4">
        <f t="shared" si="829"/>
        <v>0.87695258975060142</v>
      </c>
      <c r="EB92" s="4">
        <f t="shared" si="830"/>
        <v>2.1264919742077115</v>
      </c>
      <c r="EC92" s="4">
        <f t="shared" si="831"/>
        <v>3.8683127572016529</v>
      </c>
      <c r="ED92" s="4">
        <f t="shared" si="832"/>
        <v>3.1681559707554818</v>
      </c>
      <c r="EE92" s="4">
        <f t="shared" si="833"/>
        <v>4.3466449334420121</v>
      </c>
      <c r="EF92" s="11">
        <f t="shared" si="834"/>
        <v>3.2191429339065047</v>
      </c>
      <c r="EG92" s="11">
        <f t="shared" si="835"/>
        <v>0.80309033280505648</v>
      </c>
      <c r="EH92" s="11">
        <f t="shared" si="836"/>
        <v>-0.64783464566928739</v>
      </c>
      <c r="EI92" s="11">
        <f t="shared" si="837"/>
        <v>-2.192306690965895</v>
      </c>
      <c r="EJ92" s="11">
        <f t="shared" si="838"/>
        <v>-3.0184939858527993</v>
      </c>
      <c r="EK92" s="11">
        <f t="shared" si="839"/>
        <v>-3.0475146112637352</v>
      </c>
      <c r="EL92" s="11">
        <f t="shared" si="840"/>
        <v>-2.7704281080781157</v>
      </c>
      <c r="EM92" s="11">
        <f t="shared" si="841"/>
        <v>-2.6303548491552697</v>
      </c>
      <c r="EN92" s="11">
        <f t="shared" si="842"/>
        <v>-2.1622439863746568</v>
      </c>
      <c r="EO92" s="11">
        <f t="shared" si="843"/>
        <v>-1.6682389216830518</v>
      </c>
      <c r="EP92" s="11">
        <f t="shared" si="844"/>
        <v>-1.253977776618509</v>
      </c>
      <c r="EQ92" s="11">
        <f t="shared" si="845"/>
        <v>-0.70133036666584214</v>
      </c>
      <c r="ER92" s="11">
        <f t="shared" si="846"/>
        <v>-0.31425487605305502</v>
      </c>
      <c r="ES92" s="11">
        <f t="shared" si="847"/>
        <v>-6.4479370311942841E-2</v>
      </c>
      <c r="ET92" s="11">
        <f t="shared" si="848"/>
        <v>0.14396185671172734</v>
      </c>
      <c r="EU92" s="11">
        <f t="shared" si="849"/>
        <v>0.39664710342310894</v>
      </c>
      <c r="EV92" s="11">
        <f t="shared" si="850"/>
        <v>0.58974900889805504</v>
      </c>
      <c r="EW92" s="11">
        <f t="shared" si="851"/>
        <v>0.7682286187643772</v>
      </c>
      <c r="EX92" s="11">
        <f t="shared" si="852"/>
        <v>0.97265359684004515</v>
      </c>
      <c r="EY92" s="11">
        <f t="shared" si="853"/>
        <v>1.1130521197143972</v>
      </c>
      <c r="EZ92" s="11">
        <f t="shared" si="854"/>
        <v>1.2336863720805891</v>
      </c>
      <c r="FA92" s="11">
        <f t="shared" si="855"/>
        <v>1.342973176563067</v>
      </c>
      <c r="FB92" s="11">
        <f t="shared" si="856"/>
        <v>1.3805576599051683</v>
      </c>
      <c r="FC92" s="11">
        <f t="shared" si="857"/>
        <v>1.2954532418468112</v>
      </c>
      <c r="FD92" s="11">
        <f t="shared" si="858"/>
        <v>1.2302049611943033</v>
      </c>
      <c r="FE92" s="11">
        <f t="shared" si="859"/>
        <v>1.1295347420503088</v>
      </c>
      <c r="FF92" s="11">
        <f t="shared" si="860"/>
        <v>1.0446195810812187</v>
      </c>
    </row>
    <row r="93" spans="2:162" x14ac:dyDescent="0.2">
      <c r="B93" t="str">
        <f t="shared" si="704"/>
        <v xml:space="preserve">   Natural resources</v>
      </c>
      <c r="C93" s="4"/>
      <c r="D93" s="4"/>
      <c r="E93" s="4"/>
      <c r="F93" s="4"/>
      <c r="G93" s="4">
        <f t="shared" si="705"/>
        <v>-1.7857142857142905</v>
      </c>
      <c r="H93" s="4">
        <f t="shared" si="706"/>
        <v>-8.3333333333333375</v>
      </c>
      <c r="I93" s="4">
        <f t="shared" si="707"/>
        <v>-11.66666666666667</v>
      </c>
      <c r="J93" s="4">
        <f t="shared" si="708"/>
        <v>-11.475409836065564</v>
      </c>
      <c r="K93" s="4">
        <f t="shared" si="709"/>
        <v>-10.909090909090901</v>
      </c>
      <c r="L93" s="4">
        <f t="shared" si="710"/>
        <v>-16.36363636363636</v>
      </c>
      <c r="M93" s="4">
        <f t="shared" si="711"/>
        <v>-15.094339622641506</v>
      </c>
      <c r="N93" s="4">
        <f t="shared" si="712"/>
        <v>-11.111111111111105</v>
      </c>
      <c r="O93" s="4">
        <f t="shared" si="713"/>
        <v>-2.0408163265306034</v>
      </c>
      <c r="P93" s="4">
        <f t="shared" si="714"/>
        <v>6.5217391304347672</v>
      </c>
      <c r="Q93" s="4">
        <f t="shared" si="715"/>
        <v>6.6666666666666652</v>
      </c>
      <c r="R93" s="4">
        <f t="shared" si="716"/>
        <v>2.0833333333333259</v>
      </c>
      <c r="S93" s="4">
        <f t="shared" si="717"/>
        <v>-2.0833333333333259</v>
      </c>
      <c r="T93" s="4">
        <f t="shared" si="718"/>
        <v>-4.0816326530612068</v>
      </c>
      <c r="U93" s="4">
        <f t="shared" si="719"/>
        <v>-6.25</v>
      </c>
      <c r="V93" s="4">
        <f t="shared" si="720"/>
        <v>-2.0408163265306034</v>
      </c>
      <c r="W93" s="4">
        <f t="shared" si="721"/>
        <v>2.1276595744680771</v>
      </c>
      <c r="X93" s="4">
        <f t="shared" si="722"/>
        <v>2.1276595744680771</v>
      </c>
      <c r="Y93" s="4">
        <f t="shared" si="723"/>
        <v>6.6666666666666652</v>
      </c>
      <c r="Z93" s="4">
        <f t="shared" si="724"/>
        <v>0</v>
      </c>
      <c r="AA93" s="4">
        <f t="shared" si="725"/>
        <v>2.0833333333333259</v>
      </c>
      <c r="AB93" s="4">
        <f t="shared" si="726"/>
        <v>-2.0833333333333259</v>
      </c>
      <c r="AC93" s="4">
        <f t="shared" si="727"/>
        <v>0</v>
      </c>
      <c r="AD93" s="4">
        <f t="shared" si="728"/>
        <v>6.25</v>
      </c>
      <c r="AE93" s="4">
        <f t="shared" si="729"/>
        <v>10.204081632653072</v>
      </c>
      <c r="AF93" s="4">
        <f t="shared" si="730"/>
        <v>14.893617021276583</v>
      </c>
      <c r="AG93" s="4">
        <f t="shared" si="731"/>
        <v>16.66666666666665</v>
      </c>
      <c r="AH93" s="4">
        <f t="shared" si="732"/>
        <v>15.68627450980391</v>
      </c>
      <c r="AI93" s="4">
        <f t="shared" si="733"/>
        <v>-3.7037037037036979</v>
      </c>
      <c r="AJ93" s="4">
        <f t="shared" si="734"/>
        <v>-1.8518518518518601</v>
      </c>
      <c r="AK93" s="4">
        <f t="shared" si="735"/>
        <v>1.7857142857142794</v>
      </c>
      <c r="AL93" s="4">
        <f t="shared" si="736"/>
        <v>16.949152542372879</v>
      </c>
      <c r="AM93" s="4">
        <f t="shared" si="737"/>
        <v>19.23076923076923</v>
      </c>
      <c r="AN93" s="4">
        <f t="shared" si="738"/>
        <v>18.867924528301906</v>
      </c>
      <c r="AO93" s="4">
        <f t="shared" si="739"/>
        <v>12.280701754385959</v>
      </c>
      <c r="AP93" s="4">
        <f t="shared" si="740"/>
        <v>-8.6956521739130377</v>
      </c>
      <c r="AQ93" s="4">
        <f t="shared" si="741"/>
        <v>0</v>
      </c>
      <c r="AR93" s="4">
        <f t="shared" si="742"/>
        <v>1.5873015873015817</v>
      </c>
      <c r="AS93" s="4">
        <f t="shared" si="743"/>
        <v>0</v>
      </c>
      <c r="AT93" s="4">
        <f t="shared" si="744"/>
        <v>0</v>
      </c>
      <c r="AU93" s="4">
        <f t="shared" si="745"/>
        <v>4.8387096774193283</v>
      </c>
      <c r="AV93" s="4">
        <f t="shared" si="746"/>
        <v>-4.6875</v>
      </c>
      <c r="AW93" s="4">
        <f t="shared" si="747"/>
        <v>-10.9375</v>
      </c>
      <c r="AX93" s="4">
        <f t="shared" si="748"/>
        <v>-17.460317460317466</v>
      </c>
      <c r="AY93" s="4">
        <f t="shared" si="749"/>
        <v>-23.076923076923073</v>
      </c>
      <c r="AZ93" s="4">
        <f t="shared" si="750"/>
        <v>-21.311475409836056</v>
      </c>
      <c r="BA93" s="4">
        <f t="shared" si="751"/>
        <v>-15.78947368421052</v>
      </c>
      <c r="BB93" s="4">
        <f t="shared" si="752"/>
        <v>-11.538461538461531</v>
      </c>
      <c r="BC93" s="4">
        <f t="shared" si="753"/>
        <v>-7.9999999999999964</v>
      </c>
      <c r="BD93" s="4">
        <f t="shared" si="754"/>
        <v>-16.666666666666675</v>
      </c>
      <c r="BE93" s="4">
        <f t="shared" si="755"/>
        <v>-22.916666666666664</v>
      </c>
      <c r="BF93" s="4">
        <f t="shared" si="756"/>
        <v>-15.217391304347828</v>
      </c>
      <c r="BG93" s="4">
        <f t="shared" si="757"/>
        <v>-19.565217391304344</v>
      </c>
      <c r="BH93" s="4">
        <f t="shared" si="758"/>
        <v>-5.0000000000000044</v>
      </c>
      <c r="BI93" s="4">
        <f t="shared" si="759"/>
        <v>-2.7027027027027084</v>
      </c>
      <c r="BJ93" s="4">
        <f t="shared" si="760"/>
        <v>-7.6923076923076987</v>
      </c>
      <c r="BK93" s="4">
        <f t="shared" si="761"/>
        <v>-8.1081081081081141</v>
      </c>
      <c r="BL93" s="4">
        <f t="shared" si="762"/>
        <v>-13.15789473684209</v>
      </c>
      <c r="BM93" s="4">
        <f t="shared" si="763"/>
        <v>-8.333333333333325</v>
      </c>
      <c r="BN93" s="4">
        <f t="shared" si="764"/>
        <v>-8.333333333333325</v>
      </c>
      <c r="BO93" s="4">
        <f t="shared" si="765"/>
        <v>-2.9411764705882248</v>
      </c>
      <c r="BP93" s="4">
        <f t="shared" si="766"/>
        <v>0</v>
      </c>
      <c r="BQ93" s="4">
        <f t="shared" si="767"/>
        <v>0</v>
      </c>
      <c r="BR93" s="4">
        <f t="shared" si="768"/>
        <v>0</v>
      </c>
      <c r="BS93" s="4">
        <f t="shared" si="769"/>
        <v>-3.0303030303030165</v>
      </c>
      <c r="BT93" s="4">
        <f t="shared" si="770"/>
        <v>0</v>
      </c>
      <c r="BU93" s="4">
        <f t="shared" si="771"/>
        <v>3.0303030303030276</v>
      </c>
      <c r="BV93" s="4">
        <f t="shared" si="772"/>
        <v>0</v>
      </c>
      <c r="BW93" s="4">
        <f t="shared" si="773"/>
        <v>-6.2500000000000222</v>
      </c>
      <c r="BX93" s="4">
        <f t="shared" si="774"/>
        <v>-9.0909090909090935</v>
      </c>
      <c r="BY93" s="4">
        <f t="shared" si="775"/>
        <v>-11.764705882352944</v>
      </c>
      <c r="BZ93" s="4">
        <f t="shared" si="776"/>
        <v>-15.151515151515172</v>
      </c>
      <c r="CA93" s="4">
        <f t="shared" si="777"/>
        <v>-13.33333333333333</v>
      </c>
      <c r="CB93" s="4">
        <f t="shared" si="778"/>
        <v>-19.999999999999996</v>
      </c>
      <c r="CC93" s="4">
        <f t="shared" si="779"/>
        <v>-19.999999999999996</v>
      </c>
      <c r="CD93" s="4">
        <f t="shared" si="780"/>
        <v>-21.428571428571431</v>
      </c>
      <c r="CE93" s="4">
        <f t="shared" si="781"/>
        <v>-7.6923076923076872</v>
      </c>
      <c r="CF93" s="4">
        <f t="shared" si="782"/>
        <v>-4.1666666666666625</v>
      </c>
      <c r="CG93" s="4">
        <f t="shared" si="783"/>
        <v>0</v>
      </c>
      <c r="CH93" s="4">
        <f t="shared" si="784"/>
        <v>0</v>
      </c>
      <c r="CI93" s="4">
        <f t="shared" si="785"/>
        <v>-12.500000000000011</v>
      </c>
      <c r="CJ93" s="4">
        <f t="shared" si="786"/>
        <v>-8.6956521739130608</v>
      </c>
      <c r="CK93" s="4">
        <f t="shared" si="787"/>
        <v>-12.500000000000011</v>
      </c>
      <c r="CL93" s="4">
        <f t="shared" si="788"/>
        <v>4.5454545454545636</v>
      </c>
      <c r="CM93" s="4">
        <f t="shared" si="789"/>
        <v>4.7619047619047672</v>
      </c>
      <c r="CN93" s="4">
        <f t="shared" si="790"/>
        <v>0</v>
      </c>
      <c r="CO93" s="4">
        <f t="shared" si="791"/>
        <v>0</v>
      </c>
      <c r="CP93" s="4">
        <f t="shared" si="792"/>
        <v>-8.6956521739130608</v>
      </c>
      <c r="CQ93" s="4">
        <f t="shared" si="793"/>
        <v>0</v>
      </c>
      <c r="CR93" s="4">
        <f t="shared" si="794"/>
        <v>9.5238095238095344</v>
      </c>
      <c r="CS93" s="4">
        <f t="shared" si="795"/>
        <v>9.5238095238095344</v>
      </c>
      <c r="CT93" s="4">
        <f t="shared" si="796"/>
        <v>0</v>
      </c>
      <c r="CU93" s="4">
        <f t="shared" si="797"/>
        <v>-4.5454545454545414</v>
      </c>
      <c r="CV93" s="4">
        <f t="shared" si="798"/>
        <v>-8.6956521739130608</v>
      </c>
      <c r="CW93" s="4">
        <f t="shared" si="799"/>
        <v>-8.6956521739130608</v>
      </c>
      <c r="CX93" s="4">
        <f t="shared" si="800"/>
        <v>9.5238095238095344</v>
      </c>
      <c r="CY93" s="4">
        <f t="shared" si="801"/>
        <v>14.285714285714302</v>
      </c>
      <c r="CZ93" s="4">
        <f t="shared" si="802"/>
        <v>14.285714285714302</v>
      </c>
      <c r="DA93" s="4">
        <f t="shared" si="803"/>
        <v>14.285714285714302</v>
      </c>
      <c r="DB93" s="4">
        <f t="shared" si="804"/>
        <v>4.3478260869565188</v>
      </c>
      <c r="DC93" s="4">
        <f t="shared" si="805"/>
        <v>-8.3333333333333481</v>
      </c>
      <c r="DD93" s="4">
        <f t="shared" si="806"/>
        <v>0</v>
      </c>
      <c r="DE93" s="4">
        <f t="shared" si="807"/>
        <v>0</v>
      </c>
      <c r="DF93" s="4">
        <f t="shared" si="808"/>
        <v>0</v>
      </c>
      <c r="DG93" s="4">
        <f t="shared" si="809"/>
        <v>9.0909090909091042</v>
      </c>
      <c r="DH93" s="4">
        <f t="shared" si="810"/>
        <v>0</v>
      </c>
      <c r="DI93" s="4">
        <f t="shared" si="811"/>
        <v>0</v>
      </c>
      <c r="DJ93" s="4">
        <f t="shared" si="812"/>
        <v>0</v>
      </c>
      <c r="DK93" s="4">
        <f t="shared" si="813"/>
        <v>0</v>
      </c>
      <c r="DL93" s="4">
        <f t="shared" si="814"/>
        <v>0</v>
      </c>
      <c r="DM93" s="4">
        <f t="shared" si="815"/>
        <v>0</v>
      </c>
      <c r="DN93" s="4">
        <f t="shared" si="816"/>
        <v>0</v>
      </c>
      <c r="DO93" s="4">
        <f t="shared" si="817"/>
        <v>0</v>
      </c>
      <c r="DP93" s="4">
        <f t="shared" si="818"/>
        <v>0</v>
      </c>
      <c r="DQ93" s="4">
        <f t="shared" si="819"/>
        <v>0</v>
      </c>
      <c r="DR93" s="4">
        <f t="shared" si="820"/>
        <v>0</v>
      </c>
      <c r="DS93" s="4">
        <f t="shared" si="821"/>
        <v>0</v>
      </c>
      <c r="DT93" s="4">
        <f t="shared" si="822"/>
        <v>-12.500000000000011</v>
      </c>
      <c r="DU93" s="4">
        <f t="shared" si="823"/>
        <v>-4.1666666666666625</v>
      </c>
      <c r="DV93" s="4">
        <f t="shared" si="824"/>
        <v>-4.1666666666666625</v>
      </c>
      <c r="DW93" s="4">
        <f t="shared" si="825"/>
        <v>-12.500000000000011</v>
      </c>
      <c r="DX93" s="4">
        <f t="shared" si="826"/>
        <v>9.5238095238095344</v>
      </c>
      <c r="DY93" s="4">
        <f t="shared" si="827"/>
        <v>-8.6956521739130608</v>
      </c>
      <c r="DZ93" s="4">
        <f t="shared" si="828"/>
        <v>0</v>
      </c>
      <c r="EA93" s="4">
        <f t="shared" si="829"/>
        <v>4.7619047619047672</v>
      </c>
      <c r="EB93" s="4">
        <f t="shared" si="830"/>
        <v>-8.6956521739130608</v>
      </c>
      <c r="EC93" s="4">
        <f t="shared" si="831"/>
        <v>4.7619047619047672</v>
      </c>
      <c r="ED93" s="4">
        <f t="shared" si="832"/>
        <v>-4.3478260869565304</v>
      </c>
      <c r="EE93" s="4">
        <f t="shared" si="833"/>
        <v>9.0909090909091042</v>
      </c>
      <c r="EF93" s="11">
        <f t="shared" si="834"/>
        <v>11.724485714285727</v>
      </c>
      <c r="EG93" s="11">
        <f t="shared" si="835"/>
        <v>5.2936727272727246</v>
      </c>
      <c r="EH93" s="11">
        <f t="shared" si="836"/>
        <v>4.5397181818181975</v>
      </c>
      <c r="EI93" s="11">
        <f t="shared" si="837"/>
        <v>-4.5589125000000124</v>
      </c>
      <c r="EJ93" s="11">
        <f t="shared" si="838"/>
        <v>-2.5931647673089642</v>
      </c>
      <c r="EK93" s="11">
        <f t="shared" si="839"/>
        <v>-1.4685290595031764</v>
      </c>
      <c r="EL93" s="11">
        <f t="shared" si="840"/>
        <v>-0.8295716051898161</v>
      </c>
      <c r="EM93" s="11">
        <f t="shared" si="841"/>
        <v>-0.46795883376746783</v>
      </c>
      <c r="EN93" s="11">
        <f t="shared" si="842"/>
        <v>-0.26377313462616625</v>
      </c>
      <c r="EO93" s="11">
        <f t="shared" si="843"/>
        <v>-0.14861708040977417</v>
      </c>
      <c r="EP93" s="11">
        <f t="shared" si="844"/>
        <v>-8.3707665578136581E-2</v>
      </c>
      <c r="EQ93" s="11">
        <f t="shared" si="845"/>
        <v>-4.7147485044196635E-2</v>
      </c>
      <c r="ER93" s="11">
        <f t="shared" si="846"/>
        <v>-2.6547102483132079E-2</v>
      </c>
      <c r="ES93" s="11">
        <f t="shared" si="847"/>
        <v>-1.4940430463417087E-2</v>
      </c>
      <c r="ET93" s="11">
        <f t="shared" si="848"/>
        <v>-8.4251709881910664E-3</v>
      </c>
      <c r="EU93" s="11">
        <f t="shared" si="849"/>
        <v>-4.7393527149885983E-3</v>
      </c>
      <c r="EV93" s="11">
        <f t="shared" si="850"/>
        <v>-2.6725299076435505E-3</v>
      </c>
      <c r="EW93" s="11">
        <f t="shared" si="851"/>
        <v>-1.5008489670620406E-3</v>
      </c>
      <c r="EX93" s="11">
        <f t="shared" si="852"/>
        <v>-8.4258808830117715E-4</v>
      </c>
      <c r="EY93" s="11">
        <f t="shared" si="853"/>
        <v>-4.7395773403735575E-4</v>
      </c>
      <c r="EZ93" s="11">
        <f t="shared" si="854"/>
        <v>-2.6331047622285553E-4</v>
      </c>
      <c r="FA93" s="11">
        <f t="shared" si="855"/>
        <v>-1.5798647293729928E-4</v>
      </c>
      <c r="FB93" s="11">
        <f t="shared" si="856"/>
        <v>-7.899329886873474E-5</v>
      </c>
      <c r="FC93" s="11">
        <f t="shared" si="857"/>
        <v>-5.2662220029198181E-5</v>
      </c>
      <c r="FD93" s="11">
        <f t="shared" si="858"/>
        <v>-2.6331116953492995E-5</v>
      </c>
      <c r="FE93" s="11">
        <f t="shared" si="859"/>
        <v>-1.3165560208694416E-5</v>
      </c>
      <c r="FF93" s="11">
        <f t="shared" si="860"/>
        <v>-1.3165560208694416E-5</v>
      </c>
    </row>
    <row r="94" spans="2:162" x14ac:dyDescent="0.2">
      <c r="B94" t="str">
        <f t="shared" si="704"/>
        <v xml:space="preserve">   Construction</v>
      </c>
      <c r="C94" s="4"/>
      <c r="D94" s="4"/>
      <c r="E94" s="4"/>
      <c r="F94" s="4"/>
      <c r="G94" s="4">
        <f t="shared" si="705"/>
        <v>-2.6415094339622636</v>
      </c>
      <c r="H94" s="4">
        <f t="shared" si="706"/>
        <v>-6.6492146596858648</v>
      </c>
      <c r="I94" s="4">
        <f t="shared" si="707"/>
        <v>-5.392670157068058</v>
      </c>
      <c r="J94" s="4">
        <f t="shared" si="708"/>
        <v>0.33076074972437919</v>
      </c>
      <c r="K94" s="4">
        <f t="shared" si="709"/>
        <v>1.9379844961240345</v>
      </c>
      <c r="L94" s="4">
        <f t="shared" si="710"/>
        <v>5.4402692091979787</v>
      </c>
      <c r="M94" s="4">
        <f t="shared" si="711"/>
        <v>2.9883785279468666</v>
      </c>
      <c r="N94" s="4">
        <f t="shared" si="712"/>
        <v>1.0439560439560402</v>
      </c>
      <c r="O94" s="4">
        <f t="shared" si="713"/>
        <v>-2.172732210755024</v>
      </c>
      <c r="P94" s="4">
        <f t="shared" si="714"/>
        <v>-7.2340425531914887</v>
      </c>
      <c r="Q94" s="4">
        <f t="shared" si="715"/>
        <v>-6.0182697474476132</v>
      </c>
      <c r="R94" s="4">
        <f t="shared" si="716"/>
        <v>-4.9483414899401783</v>
      </c>
      <c r="S94" s="4">
        <f t="shared" si="717"/>
        <v>-3.331482509716821</v>
      </c>
      <c r="T94" s="4">
        <f t="shared" si="718"/>
        <v>-0.74541284403669694</v>
      </c>
      <c r="U94" s="4">
        <f t="shared" si="719"/>
        <v>-1.2006861063464713</v>
      </c>
      <c r="V94" s="4">
        <f t="shared" si="720"/>
        <v>-5.7208237986261512E-2</v>
      </c>
      <c r="W94" s="4">
        <f t="shared" si="721"/>
        <v>0.97645031591040432</v>
      </c>
      <c r="X94" s="4">
        <f t="shared" si="722"/>
        <v>1.3287117273252491</v>
      </c>
      <c r="Y94" s="4">
        <f t="shared" si="723"/>
        <v>1.736111111111116</v>
      </c>
      <c r="Z94" s="4">
        <f t="shared" si="724"/>
        <v>-1.0303377218088161</v>
      </c>
      <c r="AA94" s="4">
        <f t="shared" si="725"/>
        <v>0.4550625711035261</v>
      </c>
      <c r="AB94" s="4">
        <f t="shared" si="726"/>
        <v>2.109464082098067</v>
      </c>
      <c r="AC94" s="4">
        <f t="shared" si="727"/>
        <v>3.5267349260523329</v>
      </c>
      <c r="AD94" s="4">
        <f t="shared" si="728"/>
        <v>8.5598611914401435</v>
      </c>
      <c r="AE94" s="4">
        <f t="shared" si="729"/>
        <v>10.305775764439407</v>
      </c>
      <c r="AF94" s="4">
        <f t="shared" si="730"/>
        <v>9.8827470686767107</v>
      </c>
      <c r="AG94" s="4">
        <f t="shared" si="731"/>
        <v>9.285714285714274</v>
      </c>
      <c r="AH94" s="4">
        <f t="shared" si="732"/>
        <v>10.122535961640921</v>
      </c>
      <c r="AI94" s="4">
        <f t="shared" si="733"/>
        <v>6.4168377823408784</v>
      </c>
      <c r="AJ94" s="4">
        <f t="shared" si="734"/>
        <v>8.1808943089431096</v>
      </c>
      <c r="AK94" s="4">
        <f t="shared" si="735"/>
        <v>9.5525389643036807</v>
      </c>
      <c r="AL94" s="4">
        <f t="shared" si="736"/>
        <v>8.0309627479438817</v>
      </c>
      <c r="AM94" s="4">
        <f t="shared" si="737"/>
        <v>9.1654606849975728</v>
      </c>
      <c r="AN94" s="4">
        <f t="shared" si="738"/>
        <v>8.642555190230139</v>
      </c>
      <c r="AO94" s="4">
        <f t="shared" si="739"/>
        <v>8.6278109224414923</v>
      </c>
      <c r="AP94" s="4">
        <f t="shared" si="740"/>
        <v>7.9713390058217426</v>
      </c>
      <c r="AQ94" s="4">
        <f t="shared" si="741"/>
        <v>8.7052585064074215</v>
      </c>
      <c r="AR94" s="4">
        <f t="shared" si="742"/>
        <v>7.7821011673151697</v>
      </c>
      <c r="AS94" s="4">
        <f t="shared" si="743"/>
        <v>5.5344317701732093</v>
      </c>
      <c r="AT94" s="4">
        <f t="shared" si="744"/>
        <v>5.3919535462463752</v>
      </c>
      <c r="AU94" s="4">
        <f t="shared" si="745"/>
        <v>3.170731707317076</v>
      </c>
      <c r="AV94" s="4">
        <f t="shared" si="746"/>
        <v>-1.1231448054552784</v>
      </c>
      <c r="AW94" s="4">
        <f t="shared" si="747"/>
        <v>-3.0024019215372344</v>
      </c>
      <c r="AX94" s="4">
        <f t="shared" si="748"/>
        <v>-8.6186540731995382</v>
      </c>
      <c r="AY94" s="4">
        <f t="shared" si="749"/>
        <v>-8.7076438140267882</v>
      </c>
      <c r="AZ94" s="4">
        <f t="shared" si="750"/>
        <v>-8.0324543610547412</v>
      </c>
      <c r="BA94" s="4">
        <f t="shared" si="751"/>
        <v>-6.2732150226991301</v>
      </c>
      <c r="BB94" s="4">
        <f t="shared" si="752"/>
        <v>-3.3591731266149782</v>
      </c>
      <c r="BC94" s="4">
        <f t="shared" si="753"/>
        <v>-4.3590850237375971</v>
      </c>
      <c r="BD94" s="4">
        <f t="shared" si="754"/>
        <v>-2.0291133656815341</v>
      </c>
      <c r="BE94" s="4">
        <f t="shared" si="755"/>
        <v>-1.9815059445178362</v>
      </c>
      <c r="BF94" s="4">
        <f t="shared" si="756"/>
        <v>0.35650623885918886</v>
      </c>
      <c r="BG94" s="4">
        <f t="shared" si="757"/>
        <v>2.8429602888086825</v>
      </c>
      <c r="BH94" s="4">
        <f t="shared" si="758"/>
        <v>2.611436289959479</v>
      </c>
      <c r="BI94" s="4">
        <f t="shared" si="759"/>
        <v>3.0548068283917429</v>
      </c>
      <c r="BJ94" s="4">
        <f t="shared" si="760"/>
        <v>4.2628774422735383</v>
      </c>
      <c r="BK94" s="4">
        <f t="shared" si="761"/>
        <v>4.3878894251864864</v>
      </c>
      <c r="BL94" s="4">
        <f t="shared" si="762"/>
        <v>6.7573497147871864</v>
      </c>
      <c r="BM94" s="4">
        <f t="shared" si="763"/>
        <v>9.2414995640802022</v>
      </c>
      <c r="BN94" s="4">
        <f t="shared" si="764"/>
        <v>10.008517887563873</v>
      </c>
      <c r="BO94" s="4">
        <f t="shared" si="765"/>
        <v>11.433375367801602</v>
      </c>
      <c r="BP94" s="4">
        <f t="shared" si="766"/>
        <v>12.124948623099074</v>
      </c>
      <c r="BQ94" s="4">
        <f t="shared" si="767"/>
        <v>9.8962490023942529</v>
      </c>
      <c r="BR94" s="4">
        <f t="shared" si="768"/>
        <v>7.7042198993418465</v>
      </c>
      <c r="BS94" s="4">
        <f t="shared" si="769"/>
        <v>8.9777442474537885</v>
      </c>
      <c r="BT94" s="4">
        <f t="shared" si="770"/>
        <v>9.5674486803519088</v>
      </c>
      <c r="BU94" s="4">
        <f t="shared" si="771"/>
        <v>9.3681917211329022</v>
      </c>
      <c r="BV94" s="4">
        <f t="shared" si="772"/>
        <v>8.2314881380302083</v>
      </c>
      <c r="BW94" s="4">
        <f t="shared" si="773"/>
        <v>3.496019383869875</v>
      </c>
      <c r="BX94" s="4">
        <f t="shared" si="774"/>
        <v>-1.5055202408832513</v>
      </c>
      <c r="BY94" s="4">
        <f t="shared" si="775"/>
        <v>-4.116865869853914</v>
      </c>
      <c r="BZ94" s="4">
        <f t="shared" si="776"/>
        <v>-9.6645632680172451</v>
      </c>
      <c r="CA94" s="4">
        <f t="shared" si="777"/>
        <v>-17.357859531772579</v>
      </c>
      <c r="CB94" s="4">
        <f t="shared" si="778"/>
        <v>-22.180706521739111</v>
      </c>
      <c r="CC94" s="4">
        <f t="shared" si="779"/>
        <v>-25.380886426592809</v>
      </c>
      <c r="CD94" s="4">
        <f t="shared" si="780"/>
        <v>-24.448529411764717</v>
      </c>
      <c r="CE94" s="4">
        <f t="shared" si="781"/>
        <v>-19.182517199514383</v>
      </c>
      <c r="CF94" s="4">
        <f t="shared" si="782"/>
        <v>-14.4914884329987</v>
      </c>
      <c r="CG94" s="4">
        <f t="shared" si="783"/>
        <v>-9.4663573085846835</v>
      </c>
      <c r="CH94" s="4">
        <f t="shared" si="784"/>
        <v>-5.9367396593673956</v>
      </c>
      <c r="CI94" s="4">
        <f t="shared" si="785"/>
        <v>-5.5583375062593809</v>
      </c>
      <c r="CJ94" s="4">
        <f t="shared" si="786"/>
        <v>-3.5732516590096908</v>
      </c>
      <c r="CK94" s="4">
        <f t="shared" si="787"/>
        <v>-2.7678113787801051</v>
      </c>
      <c r="CL94" s="4">
        <f t="shared" si="788"/>
        <v>-1.8623900672529836</v>
      </c>
      <c r="CM94" s="4">
        <f t="shared" si="789"/>
        <v>0.90137857900316476</v>
      </c>
      <c r="CN94" s="4">
        <f t="shared" si="790"/>
        <v>3.5468501852832235</v>
      </c>
      <c r="CO94" s="4">
        <f t="shared" si="791"/>
        <v>5.0079072219293419</v>
      </c>
      <c r="CP94" s="4">
        <f t="shared" si="792"/>
        <v>8.0126515550869684</v>
      </c>
      <c r="CQ94" s="4">
        <f t="shared" si="793"/>
        <v>10.089332632685233</v>
      </c>
      <c r="CR94" s="4">
        <f t="shared" si="794"/>
        <v>8.7423312883435642</v>
      </c>
      <c r="CS94" s="4">
        <f t="shared" si="795"/>
        <v>9.7389558232931819</v>
      </c>
      <c r="CT94" s="4">
        <f t="shared" si="796"/>
        <v>7.7598828696925359</v>
      </c>
      <c r="CU94" s="4">
        <f t="shared" si="797"/>
        <v>7.3031026252983411</v>
      </c>
      <c r="CV94" s="4">
        <f t="shared" si="798"/>
        <v>7.1462153267512818</v>
      </c>
      <c r="CW94" s="4">
        <f t="shared" si="799"/>
        <v>8.3714547118023841</v>
      </c>
      <c r="CX94" s="4">
        <f t="shared" si="800"/>
        <v>11.458333333333348</v>
      </c>
      <c r="CY94" s="4">
        <f t="shared" si="801"/>
        <v>12.633451957295371</v>
      </c>
      <c r="CZ94" s="4">
        <f t="shared" si="802"/>
        <v>12.900394910048263</v>
      </c>
      <c r="DA94" s="4">
        <f t="shared" si="803"/>
        <v>9.7509497678345269</v>
      </c>
      <c r="DB94" s="4">
        <f t="shared" si="804"/>
        <v>7.0702966273872292</v>
      </c>
      <c r="DC94" s="4">
        <f t="shared" si="805"/>
        <v>6.8720379146919308</v>
      </c>
      <c r="DD94" s="4">
        <f t="shared" si="806"/>
        <v>7.2289156626506257</v>
      </c>
      <c r="DE94" s="4">
        <f t="shared" si="807"/>
        <v>7.6538461538461444</v>
      </c>
      <c r="DF94" s="4">
        <f t="shared" si="808"/>
        <v>7.2865275142314889</v>
      </c>
      <c r="DG94" s="4">
        <f t="shared" si="809"/>
        <v>6.0236511456023489</v>
      </c>
      <c r="DH94" s="4">
        <f t="shared" si="810"/>
        <v>4.9293222181949758</v>
      </c>
      <c r="DI94" s="4">
        <f t="shared" si="811"/>
        <v>3.8585209003215493</v>
      </c>
      <c r="DJ94" s="4">
        <f t="shared" si="812"/>
        <v>4.0679165192784028</v>
      </c>
      <c r="DK94" s="4">
        <f t="shared" si="813"/>
        <v>4.8797490414778766</v>
      </c>
      <c r="DL94" s="4">
        <f t="shared" si="814"/>
        <v>5.2158894645941034</v>
      </c>
      <c r="DM94" s="4">
        <f t="shared" si="815"/>
        <v>5.7447540419676812</v>
      </c>
      <c r="DN94" s="4">
        <f t="shared" si="816"/>
        <v>5.8803535010196972</v>
      </c>
      <c r="DO94" s="4">
        <f t="shared" si="817"/>
        <v>1.9940179461615193</v>
      </c>
      <c r="DP94" s="4">
        <f t="shared" si="818"/>
        <v>2.3965856861458024</v>
      </c>
      <c r="DQ94" s="4">
        <f t="shared" si="819"/>
        <v>1.4313597918022003</v>
      </c>
      <c r="DR94" s="4">
        <f t="shared" si="820"/>
        <v>0.35313001605139505</v>
      </c>
      <c r="DS94" s="4">
        <f t="shared" si="821"/>
        <v>2.2157054415118838</v>
      </c>
      <c r="DT94" s="4">
        <f t="shared" si="822"/>
        <v>-11.221545367104858</v>
      </c>
      <c r="DU94" s="4">
        <f t="shared" si="823"/>
        <v>-3.8165490699165971</v>
      </c>
      <c r="DV94" s="4">
        <f t="shared" si="824"/>
        <v>-1.6954574536148459</v>
      </c>
      <c r="DW94" s="4">
        <f t="shared" si="825"/>
        <v>-1.7851450430347415</v>
      </c>
      <c r="DX94" s="4">
        <f t="shared" si="826"/>
        <v>12.639942217407029</v>
      </c>
      <c r="DY94" s="4">
        <f t="shared" si="827"/>
        <v>4.2347449149716443</v>
      </c>
      <c r="DZ94" s="4">
        <f t="shared" si="828"/>
        <v>2.766026684022127</v>
      </c>
      <c r="EA94" s="4">
        <f t="shared" si="829"/>
        <v>0.71405387861083192</v>
      </c>
      <c r="EB94" s="4">
        <f t="shared" si="830"/>
        <v>1.1221545367104735</v>
      </c>
      <c r="EC94" s="4">
        <f t="shared" si="831"/>
        <v>2.9430582213691769</v>
      </c>
      <c r="ED94" s="4">
        <f t="shared" si="832"/>
        <v>1.7416086130462194</v>
      </c>
      <c r="EE94" s="4">
        <f t="shared" si="833"/>
        <v>4.2217209152433099</v>
      </c>
      <c r="EF94" s="11">
        <f t="shared" si="834"/>
        <v>2.254248573240325</v>
      </c>
      <c r="EG94" s="11">
        <f t="shared" si="835"/>
        <v>-1.0234928527035558</v>
      </c>
      <c r="EH94" s="11">
        <f t="shared" si="836"/>
        <v>-2.4635854341736652</v>
      </c>
      <c r="EI94" s="11">
        <f t="shared" si="837"/>
        <v>-4.6830241187383992</v>
      </c>
      <c r="EJ94" s="11">
        <f t="shared" si="838"/>
        <v>-6.0843713634837204</v>
      </c>
      <c r="EK94" s="11">
        <f t="shared" si="839"/>
        <v>-6.1019904152632476</v>
      </c>
      <c r="EL94" s="11">
        <f t="shared" si="840"/>
        <v>-5.3382155148068877</v>
      </c>
      <c r="EM94" s="11">
        <f t="shared" si="841"/>
        <v>-4.7349873530072912</v>
      </c>
      <c r="EN94" s="11">
        <f t="shared" si="842"/>
        <v>-3.520766146605081</v>
      </c>
      <c r="EO94" s="11">
        <f t="shared" si="843"/>
        <v>-2.565161998062182</v>
      </c>
      <c r="EP94" s="11">
        <f t="shared" si="844"/>
        <v>-1.8972318585445458</v>
      </c>
      <c r="EQ94" s="11">
        <f t="shared" si="845"/>
        <v>-0.94253114987759012</v>
      </c>
      <c r="ER94" s="11">
        <f t="shared" si="846"/>
        <v>-0.3626405496482521</v>
      </c>
      <c r="ES94" s="11">
        <f t="shared" si="847"/>
        <v>4.3929380663665363E-2</v>
      </c>
      <c r="ET94" s="11">
        <f t="shared" si="848"/>
        <v>0.31156890120755953</v>
      </c>
      <c r="EU94" s="11">
        <f t="shared" si="849"/>
        <v>0.66768209706282722</v>
      </c>
      <c r="EV94" s="11">
        <f t="shared" si="850"/>
        <v>0.94047149380283024</v>
      </c>
      <c r="EW94" s="11">
        <f t="shared" si="851"/>
        <v>1.2320140479362029</v>
      </c>
      <c r="EX94" s="11">
        <f t="shared" si="852"/>
        <v>1.6701145365558334</v>
      </c>
      <c r="EY94" s="11">
        <f t="shared" si="853"/>
        <v>2.0102607056852628</v>
      </c>
      <c r="EZ94" s="11">
        <f t="shared" si="854"/>
        <v>2.3012989643072634</v>
      </c>
      <c r="FA94" s="11">
        <f t="shared" si="855"/>
        <v>2.5452496852288675</v>
      </c>
      <c r="FB94" s="11">
        <f t="shared" si="856"/>
        <v>2.6380557226099555</v>
      </c>
      <c r="FC94" s="11">
        <f t="shared" si="857"/>
        <v>2.4709797168844139</v>
      </c>
      <c r="FD94" s="11">
        <f t="shared" si="858"/>
        <v>2.4246221879870467</v>
      </c>
      <c r="FE94" s="11">
        <f t="shared" si="859"/>
        <v>2.344937245295986</v>
      </c>
      <c r="FF94" s="11">
        <f t="shared" si="860"/>
        <v>2.2869325875337854</v>
      </c>
    </row>
    <row r="95" spans="2:162" x14ac:dyDescent="0.2">
      <c r="B95" t="str">
        <f t="shared" si="704"/>
        <v xml:space="preserve">   Manufacturing</v>
      </c>
      <c r="C95" s="4"/>
      <c r="D95" s="4"/>
      <c r="E95" s="4"/>
      <c r="F95" s="4"/>
      <c r="G95" s="4">
        <f t="shared" si="705"/>
        <v>-2.2454389521284757</v>
      </c>
      <c r="H95" s="4">
        <f t="shared" si="706"/>
        <v>-1.9303201506591261</v>
      </c>
      <c r="I95" s="4">
        <f t="shared" si="707"/>
        <v>-1.8714909544603753</v>
      </c>
      <c r="J95" s="4">
        <f t="shared" si="708"/>
        <v>-1.5639810426540168</v>
      </c>
      <c r="K95" s="4">
        <f t="shared" si="709"/>
        <v>-0.87733290795980468</v>
      </c>
      <c r="L95" s="4">
        <f t="shared" si="710"/>
        <v>-1.0881741078572538</v>
      </c>
      <c r="M95" s="4">
        <f t="shared" si="711"/>
        <v>-2.5429116338207103</v>
      </c>
      <c r="N95" s="4">
        <f t="shared" si="712"/>
        <v>-3.1455625100304752</v>
      </c>
      <c r="O95" s="4">
        <f t="shared" si="713"/>
        <v>-4.6668812359188845</v>
      </c>
      <c r="P95" s="4">
        <f t="shared" si="714"/>
        <v>-5.1609771881572346</v>
      </c>
      <c r="Q95" s="4">
        <f t="shared" si="715"/>
        <v>-3.7834311806914767</v>
      </c>
      <c r="R95" s="4">
        <f t="shared" si="716"/>
        <v>-6.2800331400165827</v>
      </c>
      <c r="S95" s="4">
        <f t="shared" si="717"/>
        <v>-6.1107359891964919</v>
      </c>
      <c r="T95" s="4">
        <f t="shared" si="718"/>
        <v>-5.6806550665302051</v>
      </c>
      <c r="U95" s="4">
        <f t="shared" si="719"/>
        <v>-6.5423728813559396</v>
      </c>
      <c r="V95" s="4">
        <f t="shared" si="720"/>
        <v>-2.6697312588401689</v>
      </c>
      <c r="W95" s="4">
        <f t="shared" si="721"/>
        <v>0.48543689320388328</v>
      </c>
      <c r="X95" s="4">
        <f t="shared" si="722"/>
        <v>-0.23512389220475827</v>
      </c>
      <c r="Y95" s="4">
        <f t="shared" si="723"/>
        <v>-2.4664490388102811</v>
      </c>
      <c r="Z95" s="4">
        <f t="shared" si="724"/>
        <v>-10.953678474114458</v>
      </c>
      <c r="AA95" s="4">
        <f t="shared" si="725"/>
        <v>-3.2385042046877976</v>
      </c>
      <c r="AB95" s="4">
        <f t="shared" si="726"/>
        <v>-3.6258158085566983E-2</v>
      </c>
      <c r="AC95" s="4">
        <f t="shared" si="727"/>
        <v>4.9460766084046037</v>
      </c>
      <c r="AD95" s="4">
        <f t="shared" si="728"/>
        <v>18.829049367605077</v>
      </c>
      <c r="AE95" s="4">
        <f t="shared" si="729"/>
        <v>11.020710059171602</v>
      </c>
      <c r="AF95" s="4">
        <f t="shared" si="730"/>
        <v>11.987667754805953</v>
      </c>
      <c r="AG95" s="4">
        <f t="shared" si="731"/>
        <v>12.597448618001405</v>
      </c>
      <c r="AH95" s="4">
        <f t="shared" si="732"/>
        <v>12.291845493562214</v>
      </c>
      <c r="AI95" s="4">
        <f t="shared" si="733"/>
        <v>9.210526315789469</v>
      </c>
      <c r="AJ95" s="4">
        <f t="shared" si="734"/>
        <v>7.2388663967611455</v>
      </c>
      <c r="AK95" s="4">
        <f t="shared" si="735"/>
        <v>4.1070023603462014</v>
      </c>
      <c r="AL95" s="4">
        <f t="shared" si="736"/>
        <v>-3.057636447023615E-2</v>
      </c>
      <c r="AM95" s="4">
        <f t="shared" si="737"/>
        <v>-3.3246911697422776</v>
      </c>
      <c r="AN95" s="4">
        <f t="shared" si="738"/>
        <v>-6.2971911809121099</v>
      </c>
      <c r="AO95" s="4">
        <f t="shared" si="739"/>
        <v>-8.6608222490931031</v>
      </c>
      <c r="AP95" s="4">
        <f t="shared" si="740"/>
        <v>-9.083957791711283</v>
      </c>
      <c r="AQ95" s="4">
        <f t="shared" si="741"/>
        <v>-9.7964978703265473</v>
      </c>
      <c r="AR95" s="4">
        <f t="shared" si="742"/>
        <v>-7.2683319903303678</v>
      </c>
      <c r="AS95" s="4">
        <f t="shared" si="743"/>
        <v>-5.6263445308621591</v>
      </c>
      <c r="AT95" s="4">
        <f t="shared" si="744"/>
        <v>-4.8107653490327866</v>
      </c>
      <c r="AU95" s="4">
        <f t="shared" si="745"/>
        <v>-2.3959426372857529</v>
      </c>
      <c r="AV95" s="4">
        <f t="shared" si="746"/>
        <v>-3.5453597497393186</v>
      </c>
      <c r="AW95" s="4">
        <f t="shared" si="747"/>
        <v>-3.3315798702437172</v>
      </c>
      <c r="AX95" s="4">
        <f t="shared" si="748"/>
        <v>-5.5133415797844147</v>
      </c>
      <c r="AY95" s="4">
        <f t="shared" si="749"/>
        <v>-8.8335423759183023</v>
      </c>
      <c r="AZ95" s="4">
        <f t="shared" si="750"/>
        <v>-10.342342342342336</v>
      </c>
      <c r="BA95" s="4">
        <f t="shared" si="751"/>
        <v>-11.935425358244157</v>
      </c>
      <c r="BB95" s="4">
        <f t="shared" si="752"/>
        <v>-11.53918084907426</v>
      </c>
      <c r="BC95" s="4">
        <f t="shared" si="753"/>
        <v>-9.7484276729559731</v>
      </c>
      <c r="BD95" s="4">
        <f t="shared" si="754"/>
        <v>-9.7467845659163892</v>
      </c>
      <c r="BE95" s="4">
        <f t="shared" si="755"/>
        <v>-8.9598352214212298</v>
      </c>
      <c r="BF95" s="4">
        <f t="shared" si="756"/>
        <v>-7.7801268498942866</v>
      </c>
      <c r="BG95" s="4">
        <f t="shared" si="757"/>
        <v>-5.5749128919860613</v>
      </c>
      <c r="BH95" s="4">
        <f t="shared" si="758"/>
        <v>-3.4068136272545235</v>
      </c>
      <c r="BI95" s="4">
        <f t="shared" si="759"/>
        <v>-1.31221719457012</v>
      </c>
      <c r="BJ95" s="4">
        <f t="shared" si="760"/>
        <v>1.1233379183860581</v>
      </c>
      <c r="BK95" s="4">
        <f t="shared" si="761"/>
        <v>2.9289667896678973</v>
      </c>
      <c r="BL95" s="4">
        <f t="shared" si="762"/>
        <v>4.9100968188105165</v>
      </c>
      <c r="BM95" s="4">
        <f t="shared" si="763"/>
        <v>2.8885832187069971</v>
      </c>
      <c r="BN95" s="4">
        <f t="shared" si="764"/>
        <v>6.0983903876671963</v>
      </c>
      <c r="BO95" s="4">
        <f t="shared" si="765"/>
        <v>6.5874971991933817</v>
      </c>
      <c r="BP95" s="4">
        <f t="shared" si="766"/>
        <v>5.4054054054053946</v>
      </c>
      <c r="BQ95" s="4">
        <f t="shared" si="767"/>
        <v>7.8654188948306558</v>
      </c>
      <c r="BR95" s="4">
        <f t="shared" si="768"/>
        <v>4.5085470085470147</v>
      </c>
      <c r="BS95" s="4">
        <f t="shared" si="769"/>
        <v>3.8890056758461355</v>
      </c>
      <c r="BT95" s="4">
        <f t="shared" si="770"/>
        <v>3.6689597665207518</v>
      </c>
      <c r="BU95" s="4">
        <f t="shared" si="771"/>
        <v>4.1726915926461494</v>
      </c>
      <c r="BV95" s="4">
        <f t="shared" si="772"/>
        <v>3.8029032917603622</v>
      </c>
      <c r="BW95" s="4">
        <f t="shared" si="773"/>
        <v>3.3184945366248497</v>
      </c>
      <c r="BX95" s="4">
        <f t="shared" si="774"/>
        <v>2.5537904685300816</v>
      </c>
      <c r="BY95" s="4">
        <f t="shared" si="775"/>
        <v>1.0509617291294848</v>
      </c>
      <c r="BZ95" s="4">
        <f t="shared" si="776"/>
        <v>-5.6135513098286349</v>
      </c>
      <c r="CA95" s="4">
        <f t="shared" si="777"/>
        <v>-4.7982765374069869</v>
      </c>
      <c r="CB95" s="4">
        <f t="shared" si="778"/>
        <v>-7.9019607843137329</v>
      </c>
      <c r="CC95" s="4">
        <f t="shared" si="779"/>
        <v>-9.7723704866562127</v>
      </c>
      <c r="CD95" s="4">
        <f t="shared" si="780"/>
        <v>-5.4883138564273848</v>
      </c>
      <c r="CE95" s="4">
        <f t="shared" si="781"/>
        <v>-7.3030240691215891</v>
      </c>
      <c r="CF95" s="4">
        <f t="shared" si="782"/>
        <v>-4.1090057483500146</v>
      </c>
      <c r="CG95" s="4">
        <f t="shared" si="783"/>
        <v>-1.7616354936929035</v>
      </c>
      <c r="CH95" s="4">
        <f t="shared" si="784"/>
        <v>0.59615809229411898</v>
      </c>
      <c r="CI95" s="4">
        <f t="shared" si="785"/>
        <v>2.4411895250776805</v>
      </c>
      <c r="CJ95" s="4">
        <f t="shared" si="786"/>
        <v>4.5959147424511571</v>
      </c>
      <c r="CK95" s="4">
        <f t="shared" si="787"/>
        <v>6.3759132167367616</v>
      </c>
      <c r="CL95" s="4">
        <f t="shared" si="788"/>
        <v>7.1773485513608515</v>
      </c>
      <c r="CM95" s="4">
        <f t="shared" si="789"/>
        <v>6.8890814558058899</v>
      </c>
      <c r="CN95" s="4">
        <f t="shared" si="790"/>
        <v>5.9859902356187655</v>
      </c>
      <c r="CO95" s="4">
        <f t="shared" si="791"/>
        <v>5.1404786680541159</v>
      </c>
      <c r="CP95" s="4">
        <f t="shared" si="792"/>
        <v>4.2801556420233533</v>
      </c>
      <c r="CQ95" s="4">
        <f t="shared" si="793"/>
        <v>3.7089582488852857</v>
      </c>
      <c r="CR95" s="4">
        <f t="shared" si="794"/>
        <v>2.5635890246344939</v>
      </c>
      <c r="CS95" s="4">
        <f t="shared" si="795"/>
        <v>1.2074425969912816</v>
      </c>
      <c r="CT95" s="4">
        <f t="shared" si="796"/>
        <v>0.33385703063626426</v>
      </c>
      <c r="CU95" s="4">
        <f t="shared" si="797"/>
        <v>-0.46902481923001282</v>
      </c>
      <c r="CV95" s="4">
        <f t="shared" si="798"/>
        <v>-0.48818590119117378</v>
      </c>
      <c r="CW95" s="4">
        <f t="shared" si="799"/>
        <v>1.9557989438689916E-2</v>
      </c>
      <c r="CX95" s="4">
        <f t="shared" si="800"/>
        <v>0.13701311411236095</v>
      </c>
      <c r="CY95" s="4">
        <f t="shared" si="801"/>
        <v>0.72648733555860101</v>
      </c>
      <c r="CZ95" s="4">
        <f t="shared" si="802"/>
        <v>0.41208791208791062</v>
      </c>
      <c r="DA95" s="4">
        <f t="shared" si="803"/>
        <v>0.70394994133748945</v>
      </c>
      <c r="DB95" s="4">
        <f t="shared" si="804"/>
        <v>0.27365129007037581</v>
      </c>
      <c r="DC95" s="4">
        <f t="shared" si="805"/>
        <v>-0.27290448343080254</v>
      </c>
      <c r="DD95" s="4">
        <f t="shared" si="806"/>
        <v>-0.39085401602501069</v>
      </c>
      <c r="DE95" s="4">
        <f t="shared" si="807"/>
        <v>-2.0582524271844482</v>
      </c>
      <c r="DF95" s="4">
        <f t="shared" si="808"/>
        <v>-3.1384015594541959</v>
      </c>
      <c r="DG95" s="4">
        <f t="shared" si="809"/>
        <v>-3.9483971853010114</v>
      </c>
      <c r="DH95" s="4">
        <f t="shared" si="810"/>
        <v>-4.1593093976849076</v>
      </c>
      <c r="DI95" s="4">
        <f t="shared" si="811"/>
        <v>-4.7779540047581452</v>
      </c>
      <c r="DJ95" s="4">
        <f t="shared" si="812"/>
        <v>-3.702958341718654</v>
      </c>
      <c r="DK95" s="4">
        <f t="shared" si="813"/>
        <v>-2.5030525030525164</v>
      </c>
      <c r="DL95" s="4">
        <f t="shared" si="814"/>
        <v>-1.4738996929375858</v>
      </c>
      <c r="DM95" s="4">
        <f t="shared" si="815"/>
        <v>0.83281282531750822</v>
      </c>
      <c r="DN95" s="4">
        <f t="shared" si="816"/>
        <v>2.8840125391849547</v>
      </c>
      <c r="DO95" s="4">
        <f t="shared" si="817"/>
        <v>3.819661865998758</v>
      </c>
      <c r="DP95" s="4">
        <f t="shared" si="818"/>
        <v>3.9891959276958211</v>
      </c>
      <c r="DQ95" s="4">
        <f t="shared" si="819"/>
        <v>3.3656824282469522</v>
      </c>
      <c r="DR95" s="4">
        <f t="shared" si="820"/>
        <v>1.6656510257972768</v>
      </c>
      <c r="DS95" s="4">
        <f t="shared" si="821"/>
        <v>8.0418174507412843E-2</v>
      </c>
      <c r="DT95" s="4">
        <f t="shared" si="822"/>
        <v>-8.2917082917082769</v>
      </c>
      <c r="DU95" s="4">
        <f t="shared" si="823"/>
        <v>-12.025569316819817</v>
      </c>
      <c r="DV95" s="4">
        <f t="shared" si="824"/>
        <v>-14.485514485514484</v>
      </c>
      <c r="DW95" s="4">
        <f t="shared" si="825"/>
        <v>-15.709120128565669</v>
      </c>
      <c r="DX95" s="4">
        <f t="shared" si="826"/>
        <v>-9.6514161220043526</v>
      </c>
      <c r="DY95" s="4">
        <f t="shared" si="827"/>
        <v>-5.9264305177111787</v>
      </c>
      <c r="DZ95" s="4">
        <f t="shared" si="828"/>
        <v>-1.7523364485981463</v>
      </c>
      <c r="EA95" s="4">
        <f t="shared" si="829"/>
        <v>0.97712106768348406</v>
      </c>
      <c r="EB95" s="4">
        <f t="shared" si="830"/>
        <v>2.941885700506397</v>
      </c>
      <c r="EC95" s="4">
        <f t="shared" si="831"/>
        <v>4.5619116582186869</v>
      </c>
      <c r="ED95" s="4">
        <f t="shared" si="832"/>
        <v>4.2806183115338792</v>
      </c>
      <c r="EE95" s="4">
        <f t="shared" si="833"/>
        <v>4.4135001180080291</v>
      </c>
      <c r="EF95" s="11">
        <f t="shared" si="834"/>
        <v>3.8901616303584019</v>
      </c>
      <c r="EG95" s="11">
        <f t="shared" si="835"/>
        <v>2.1371191135733936</v>
      </c>
      <c r="EH95" s="11">
        <f t="shared" si="836"/>
        <v>0.65660205245154923</v>
      </c>
      <c r="EI95" s="11">
        <f t="shared" si="837"/>
        <v>-0.35870253164557164</v>
      </c>
      <c r="EJ95" s="11">
        <f t="shared" si="838"/>
        <v>-0.7913514800552357</v>
      </c>
      <c r="EK95" s="11">
        <f t="shared" si="839"/>
        <v>-0.85696269476422948</v>
      </c>
      <c r="EL95" s="11">
        <f t="shared" si="840"/>
        <v>-0.9574080518519934</v>
      </c>
      <c r="EM95" s="11">
        <f t="shared" si="841"/>
        <v>-1.1698155068440741</v>
      </c>
      <c r="EN95" s="11">
        <f t="shared" si="842"/>
        <v>-1.2368254903324383</v>
      </c>
      <c r="EO95" s="11">
        <f t="shared" si="843"/>
        <v>-1.0646133518804612</v>
      </c>
      <c r="EP95" s="11">
        <f t="shared" si="844"/>
        <v>-0.82357817644791442</v>
      </c>
      <c r="EQ95" s="11">
        <f t="shared" si="845"/>
        <v>-0.54221629706345809</v>
      </c>
      <c r="ER95" s="11">
        <f t="shared" si="846"/>
        <v>-0.28318598733326761</v>
      </c>
      <c r="ES95" s="11">
        <f t="shared" si="847"/>
        <v>-0.13755880811860965</v>
      </c>
      <c r="ET95" s="11">
        <f t="shared" si="848"/>
        <v>3.2245185191848158E-2</v>
      </c>
      <c r="EU95" s="11">
        <f t="shared" si="849"/>
        <v>0.21678111546381551</v>
      </c>
      <c r="EV95" s="11">
        <f t="shared" si="850"/>
        <v>0.35716857193497376</v>
      </c>
      <c r="EW95" s="11">
        <f t="shared" si="851"/>
        <v>0.46024542731044615</v>
      </c>
      <c r="EX95" s="11">
        <f t="shared" si="852"/>
        <v>0.50835510565194753</v>
      </c>
      <c r="EY95" s="11">
        <f t="shared" si="853"/>
        <v>0.51387099337110165</v>
      </c>
      <c r="EZ95" s="11">
        <f t="shared" si="854"/>
        <v>0.51856578652362817</v>
      </c>
      <c r="FA95" s="11">
        <f t="shared" si="855"/>
        <v>0.53517056623897385</v>
      </c>
      <c r="FB95" s="11">
        <f t="shared" si="856"/>
        <v>0.53145509404042279</v>
      </c>
      <c r="FC95" s="11">
        <f t="shared" si="857"/>
        <v>0.49763451768973788</v>
      </c>
      <c r="FD95" s="11">
        <f t="shared" si="858"/>
        <v>0.4150733104018034</v>
      </c>
      <c r="FE95" s="11">
        <f t="shared" si="859"/>
        <v>0.29504893494531892</v>
      </c>
      <c r="FF95" s="11">
        <f t="shared" si="860"/>
        <v>0.18648414405555425</v>
      </c>
    </row>
    <row r="96" spans="2:162" x14ac:dyDescent="0.2">
      <c r="B96" t="str">
        <f t="shared" si="704"/>
        <v xml:space="preserve">      Aerospace</v>
      </c>
      <c r="C96" s="4"/>
      <c r="D96" s="4"/>
      <c r="E96" s="4"/>
      <c r="F96" s="4"/>
      <c r="G96" s="4">
        <f t="shared" si="705"/>
        <v>-1.4022787028921901</v>
      </c>
      <c r="H96" s="4">
        <f t="shared" si="706"/>
        <v>0.20814748736246447</v>
      </c>
      <c r="I96" s="4">
        <f t="shared" si="707"/>
        <v>1.4934289127837674</v>
      </c>
      <c r="J96" s="4">
        <f t="shared" si="708"/>
        <v>1.0460251046025215</v>
      </c>
      <c r="K96" s="4">
        <f t="shared" si="709"/>
        <v>-0.23703703703704671</v>
      </c>
      <c r="L96" s="4">
        <f t="shared" si="710"/>
        <v>-2.0474777448071246</v>
      </c>
      <c r="M96" s="4">
        <f t="shared" si="711"/>
        <v>-4.4143613890523792</v>
      </c>
      <c r="N96" s="4">
        <f t="shared" si="712"/>
        <v>-5.3238686779059403</v>
      </c>
      <c r="O96" s="4">
        <f t="shared" si="713"/>
        <v>-6.6825066825066841</v>
      </c>
      <c r="P96" s="4">
        <f t="shared" si="714"/>
        <v>-7.9672826416237292</v>
      </c>
      <c r="Q96" s="4">
        <f t="shared" si="715"/>
        <v>-8.497536945812822</v>
      </c>
      <c r="R96" s="4">
        <f t="shared" si="716"/>
        <v>-11.715089034676662</v>
      </c>
      <c r="S96" s="4">
        <f t="shared" si="717"/>
        <v>-13.01718650541056</v>
      </c>
      <c r="T96" s="4">
        <f t="shared" si="718"/>
        <v>-12.310730743910481</v>
      </c>
      <c r="U96" s="4">
        <f t="shared" si="719"/>
        <v>-11.170928667563928</v>
      </c>
      <c r="V96" s="4">
        <f t="shared" si="720"/>
        <v>-6.12172682236376</v>
      </c>
      <c r="W96" s="4">
        <f t="shared" si="721"/>
        <v>-3.768752286864252</v>
      </c>
      <c r="X96" s="4">
        <f t="shared" si="722"/>
        <v>-3.6411411411411465</v>
      </c>
      <c r="Y96" s="4">
        <f t="shared" si="723"/>
        <v>-10.757575757575754</v>
      </c>
      <c r="Z96" s="4">
        <f t="shared" si="724"/>
        <v>-28.75989445910291</v>
      </c>
      <c r="AA96" s="4">
        <f t="shared" si="725"/>
        <v>-10.380228136882119</v>
      </c>
      <c r="AB96" s="4">
        <f t="shared" si="726"/>
        <v>-5.9602649006622492</v>
      </c>
      <c r="AC96" s="4">
        <f t="shared" si="727"/>
        <v>7.6400679117147652</v>
      </c>
      <c r="AD96" s="4">
        <f t="shared" si="728"/>
        <v>43.650793650793652</v>
      </c>
      <c r="AE96" s="4">
        <f t="shared" si="729"/>
        <v>21.552821383114139</v>
      </c>
      <c r="AF96" s="4">
        <f t="shared" si="730"/>
        <v>22.618061309030679</v>
      </c>
      <c r="AG96" s="4">
        <f t="shared" si="731"/>
        <v>22.436908517350162</v>
      </c>
      <c r="AH96" s="4">
        <f t="shared" si="732"/>
        <v>19.373848987108634</v>
      </c>
      <c r="AI96" s="4">
        <f t="shared" si="733"/>
        <v>13.123909249563681</v>
      </c>
      <c r="AJ96" s="4">
        <f t="shared" si="734"/>
        <v>10.067567567567547</v>
      </c>
      <c r="AK96" s="4">
        <f t="shared" si="735"/>
        <v>4.4444444444444287</v>
      </c>
      <c r="AL96" s="4">
        <f t="shared" si="736"/>
        <v>-1.4501697007096248</v>
      </c>
      <c r="AM96" s="4">
        <f t="shared" si="737"/>
        <v>-5.7389694538722669</v>
      </c>
      <c r="AN96" s="4">
        <f t="shared" si="738"/>
        <v>-11.141804788213626</v>
      </c>
      <c r="AO96" s="4">
        <f t="shared" si="739"/>
        <v>-15.448658649398695</v>
      </c>
      <c r="AP96" s="4">
        <f t="shared" si="740"/>
        <v>-17.094552285535393</v>
      </c>
      <c r="AQ96" s="4">
        <f t="shared" si="741"/>
        <v>-20.458265139116182</v>
      </c>
      <c r="AR96" s="4">
        <f t="shared" si="742"/>
        <v>-13.298791018998269</v>
      </c>
      <c r="AS96" s="4">
        <f t="shared" si="743"/>
        <v>-9.6280087527352407</v>
      </c>
      <c r="AT96" s="4">
        <f t="shared" si="744"/>
        <v>-6.3066465256797493</v>
      </c>
      <c r="AU96" s="4">
        <f t="shared" si="745"/>
        <v>2.9218106995884785</v>
      </c>
      <c r="AV96" s="4">
        <f t="shared" si="746"/>
        <v>-3.9840637450216931E-2</v>
      </c>
      <c r="AW96" s="4">
        <f t="shared" si="747"/>
        <v>1.9774011299435124</v>
      </c>
      <c r="AX96" s="4">
        <f t="shared" si="748"/>
        <v>0.12091898428052694</v>
      </c>
      <c r="AY96" s="4">
        <f t="shared" si="749"/>
        <v>-7.7968812475009859</v>
      </c>
      <c r="AZ96" s="4">
        <f t="shared" si="750"/>
        <v>-11.717815862893577</v>
      </c>
      <c r="BA96" s="4">
        <f t="shared" si="751"/>
        <v>-16.026909378709931</v>
      </c>
      <c r="BB96" s="4">
        <f t="shared" si="752"/>
        <v>-16.586151368760071</v>
      </c>
      <c r="BC96" s="4">
        <f t="shared" si="753"/>
        <v>-14.310494362532522</v>
      </c>
      <c r="BD96" s="4">
        <f t="shared" si="754"/>
        <v>-14.040632054176061</v>
      </c>
      <c r="BE96" s="4">
        <f t="shared" si="755"/>
        <v>-13.524976437323277</v>
      </c>
      <c r="BF96" s="4">
        <f t="shared" si="756"/>
        <v>-13.513513513513509</v>
      </c>
      <c r="BG96" s="4">
        <f t="shared" si="757"/>
        <v>-10.779352226720661</v>
      </c>
      <c r="BH96" s="4">
        <f t="shared" si="758"/>
        <v>-8.0882352941176627</v>
      </c>
      <c r="BI96" s="4">
        <f t="shared" si="759"/>
        <v>-4.4141689373297099</v>
      </c>
      <c r="BJ96" s="4">
        <f t="shared" si="760"/>
        <v>0</v>
      </c>
      <c r="BK96" s="4">
        <f t="shared" si="761"/>
        <v>4.254112308564939</v>
      </c>
      <c r="BL96" s="4">
        <f t="shared" si="762"/>
        <v>7.4857142857142955</v>
      </c>
      <c r="BM96" s="4">
        <f t="shared" si="763"/>
        <v>2.4515393386544959</v>
      </c>
      <c r="BN96" s="4">
        <f t="shared" si="764"/>
        <v>10.9375</v>
      </c>
      <c r="BO96" s="4">
        <f t="shared" si="765"/>
        <v>10.881392818280755</v>
      </c>
      <c r="BP96" s="4">
        <f t="shared" si="766"/>
        <v>9.5162147793726568</v>
      </c>
      <c r="BQ96" s="4">
        <f t="shared" si="767"/>
        <v>17.36227045075125</v>
      </c>
      <c r="BR96" s="4">
        <f t="shared" si="768"/>
        <v>8.9034205231388377</v>
      </c>
      <c r="BS96" s="4">
        <f t="shared" si="769"/>
        <v>8.5377821393523021</v>
      </c>
      <c r="BT96" s="4">
        <f t="shared" si="770"/>
        <v>8.8834951456310698</v>
      </c>
      <c r="BU96" s="4">
        <f t="shared" si="771"/>
        <v>9.1512565196775864</v>
      </c>
      <c r="BV96" s="4">
        <f t="shared" si="772"/>
        <v>8.5912240184757405</v>
      </c>
      <c r="BW96" s="4">
        <f t="shared" si="773"/>
        <v>8.0470162748643723</v>
      </c>
      <c r="BX96" s="4">
        <f t="shared" si="774"/>
        <v>7.0441373160945231</v>
      </c>
      <c r="BY96" s="4">
        <f t="shared" si="775"/>
        <v>5.8644656820156404</v>
      </c>
      <c r="BZ96" s="4">
        <f t="shared" si="776"/>
        <v>-6.3377286261165349</v>
      </c>
      <c r="CA96" s="4">
        <f t="shared" si="777"/>
        <v>1.464435146443499</v>
      </c>
      <c r="CB96" s="4">
        <f t="shared" si="778"/>
        <v>-1.2494793835901685</v>
      </c>
      <c r="CC96" s="4">
        <f t="shared" si="779"/>
        <v>-3.8572014772261021</v>
      </c>
      <c r="CD96" s="4">
        <f t="shared" si="780"/>
        <v>5.3587647593096976</v>
      </c>
      <c r="CE96" s="4">
        <f t="shared" si="781"/>
        <v>-4.9072164948453452</v>
      </c>
      <c r="CF96" s="4">
        <f t="shared" si="782"/>
        <v>-3.5006326444538161</v>
      </c>
      <c r="CG96" s="4">
        <f t="shared" si="783"/>
        <v>-1.9206145966709331</v>
      </c>
      <c r="CH96" s="4">
        <f t="shared" si="784"/>
        <v>-8.6206896551721535E-2</v>
      </c>
      <c r="CI96" s="4">
        <f t="shared" si="785"/>
        <v>2.0815264527319854</v>
      </c>
      <c r="CJ96" s="4">
        <f t="shared" si="786"/>
        <v>5.6381118881118741</v>
      </c>
      <c r="CK96" s="4">
        <f t="shared" si="787"/>
        <v>9.2689295039164676</v>
      </c>
      <c r="CL96" s="4">
        <f t="shared" si="788"/>
        <v>10.785159620362395</v>
      </c>
      <c r="CM96" s="4">
        <f t="shared" si="789"/>
        <v>10.577740016992344</v>
      </c>
      <c r="CN96" s="4">
        <f t="shared" si="790"/>
        <v>9.3090608191973558</v>
      </c>
      <c r="CO96" s="4">
        <f t="shared" si="791"/>
        <v>8.0047789725209206</v>
      </c>
      <c r="CP96" s="4">
        <f t="shared" si="792"/>
        <v>6.7757009345794428</v>
      </c>
      <c r="CQ96" s="4">
        <f t="shared" si="793"/>
        <v>5.608912792931231</v>
      </c>
      <c r="CR96" s="4">
        <f t="shared" si="794"/>
        <v>3.6336109008327178</v>
      </c>
      <c r="CS96" s="4">
        <f t="shared" si="795"/>
        <v>0.58997050147493457</v>
      </c>
      <c r="CT96" s="4">
        <f t="shared" si="796"/>
        <v>-2.0058351568198463</v>
      </c>
      <c r="CU96" s="4">
        <f t="shared" si="797"/>
        <v>-3.1284103310294631</v>
      </c>
      <c r="CV96" s="4">
        <f t="shared" si="798"/>
        <v>-2.8853177501826255</v>
      </c>
      <c r="CW96" s="4">
        <f t="shared" si="799"/>
        <v>-1.9061583577712593</v>
      </c>
      <c r="CX96" s="4">
        <f t="shared" si="800"/>
        <v>-1.0420543356903456</v>
      </c>
      <c r="CY96" s="4">
        <f t="shared" si="801"/>
        <v>-0.48817123544874219</v>
      </c>
      <c r="CZ96" s="4">
        <f t="shared" si="802"/>
        <v>-0.52651372696502774</v>
      </c>
      <c r="DA96" s="4">
        <f t="shared" si="803"/>
        <v>-0.78475336322870737</v>
      </c>
      <c r="DB96" s="4">
        <f t="shared" si="804"/>
        <v>-1.1658518239940019</v>
      </c>
      <c r="DC96" s="4">
        <f t="shared" si="805"/>
        <v>-1.4716981132075424</v>
      </c>
      <c r="DD96" s="4">
        <f t="shared" si="806"/>
        <v>-2.3818525519848865</v>
      </c>
      <c r="DE96" s="4">
        <f t="shared" si="807"/>
        <v>-4.3314500941619478</v>
      </c>
      <c r="DF96" s="4">
        <f t="shared" si="808"/>
        <v>-6.354642313546421</v>
      </c>
      <c r="DG96" s="4">
        <f t="shared" si="809"/>
        <v>-7.2386058981233177</v>
      </c>
      <c r="DH96" s="4">
        <f t="shared" si="810"/>
        <v>-8.2106893880712573</v>
      </c>
      <c r="DI96" s="4">
        <f t="shared" si="811"/>
        <v>-8.858267716535428</v>
      </c>
      <c r="DJ96" s="4">
        <f t="shared" si="812"/>
        <v>-7.5579032913449806</v>
      </c>
      <c r="DK96" s="4">
        <f t="shared" si="813"/>
        <v>-5.6151940545004049</v>
      </c>
      <c r="DL96" s="4">
        <f t="shared" si="814"/>
        <v>-2.7848101265822822</v>
      </c>
      <c r="DM96" s="4">
        <f t="shared" si="815"/>
        <v>1.4686825053995545</v>
      </c>
      <c r="DN96" s="4">
        <f t="shared" si="816"/>
        <v>5.0989010989010985</v>
      </c>
      <c r="DO96" s="4">
        <f t="shared" si="817"/>
        <v>6.0804899387576494</v>
      </c>
      <c r="DP96" s="4">
        <f t="shared" si="818"/>
        <v>6.6840277777777901</v>
      </c>
      <c r="DQ96" s="4">
        <f t="shared" si="819"/>
        <v>5.7045551298424924</v>
      </c>
      <c r="DR96" s="4">
        <f t="shared" si="820"/>
        <v>3.178586365537428</v>
      </c>
      <c r="DS96" s="4">
        <f t="shared" si="821"/>
        <v>1.7731958762886579</v>
      </c>
      <c r="DT96" s="4">
        <f t="shared" si="822"/>
        <v>-5.6956875508543554</v>
      </c>
      <c r="DU96" s="4">
        <f t="shared" si="823"/>
        <v>-13.894482480869918</v>
      </c>
      <c r="DV96" s="4">
        <f t="shared" si="824"/>
        <v>-19.335224969598709</v>
      </c>
      <c r="DW96" s="4">
        <f t="shared" si="825"/>
        <v>-22.568881685575359</v>
      </c>
      <c r="DX96" s="4">
        <f t="shared" si="826"/>
        <v>-19.154443485763583</v>
      </c>
      <c r="DY96" s="4">
        <f t="shared" si="827"/>
        <v>-12.58185219831619</v>
      </c>
      <c r="DZ96" s="4">
        <f t="shared" si="828"/>
        <v>-4.9246231155778863</v>
      </c>
      <c r="EA96" s="4">
        <f t="shared" si="829"/>
        <v>0.57561486132913231</v>
      </c>
      <c r="EB96" s="4">
        <f t="shared" si="830"/>
        <v>4.6958377801494144</v>
      </c>
      <c r="EC96" s="4">
        <f t="shared" si="831"/>
        <v>9.3632958801498347</v>
      </c>
      <c r="ED96" s="4">
        <f t="shared" si="832"/>
        <v>9.9894291754756956</v>
      </c>
      <c r="EE96" s="4">
        <f t="shared" si="833"/>
        <v>8.6888657648283019</v>
      </c>
      <c r="EF96" s="11">
        <f t="shared" si="834"/>
        <v>7.8989296636085449</v>
      </c>
      <c r="EG96" s="11">
        <f t="shared" si="835"/>
        <v>4.8594814090019423</v>
      </c>
      <c r="EH96" s="11">
        <f t="shared" si="836"/>
        <v>4.0569533877943265</v>
      </c>
      <c r="EI96" s="11">
        <f t="shared" si="837"/>
        <v>4.4950263283867864</v>
      </c>
      <c r="EJ96" s="11">
        <f t="shared" si="838"/>
        <v>3.8660741236206331</v>
      </c>
      <c r="EK96" s="11">
        <f t="shared" si="839"/>
        <v>3.1527655265797483</v>
      </c>
      <c r="EL96" s="11">
        <f t="shared" si="840"/>
        <v>2.5857000278744158</v>
      </c>
      <c r="EM96" s="11">
        <f t="shared" si="841"/>
        <v>2.1942496616085716</v>
      </c>
      <c r="EN96" s="11">
        <f t="shared" si="842"/>
        <v>1.8721306496586321</v>
      </c>
      <c r="EO96" s="11">
        <f t="shared" si="843"/>
        <v>1.707579155818717</v>
      </c>
      <c r="EP96" s="11">
        <f t="shared" si="844"/>
        <v>1.5759808403340569</v>
      </c>
      <c r="EQ96" s="11">
        <f t="shared" si="845"/>
        <v>1.5044382744589191</v>
      </c>
      <c r="ER96" s="11">
        <f t="shared" si="846"/>
        <v>1.4055089726688896</v>
      </c>
      <c r="ES96" s="11">
        <f t="shared" si="847"/>
        <v>1.3048334497584912</v>
      </c>
      <c r="ET96" s="11">
        <f t="shared" si="848"/>
        <v>1.2290101109910356</v>
      </c>
      <c r="EU96" s="11">
        <f t="shared" si="849"/>
        <v>1.1264240445116425</v>
      </c>
      <c r="EV96" s="11">
        <f t="shared" si="850"/>
        <v>1.036879703701854</v>
      </c>
      <c r="EW96" s="11">
        <f t="shared" si="851"/>
        <v>0.9413273772210351</v>
      </c>
      <c r="EX96" s="11">
        <f t="shared" si="852"/>
        <v>0.84840037731199747</v>
      </c>
      <c r="EY96" s="11">
        <f t="shared" si="853"/>
        <v>0.76652496846214557</v>
      </c>
      <c r="EZ96" s="11">
        <f t="shared" si="854"/>
        <v>0.7238756346182873</v>
      </c>
      <c r="FA96" s="11">
        <f t="shared" si="855"/>
        <v>0.70299308605392685</v>
      </c>
      <c r="FB96" s="11">
        <f t="shared" si="856"/>
        <v>0.67583917283347006</v>
      </c>
      <c r="FC96" s="11">
        <f t="shared" si="857"/>
        <v>0.66346854804140154</v>
      </c>
      <c r="FD96" s="11">
        <f t="shared" si="858"/>
        <v>0.6197822631468064</v>
      </c>
      <c r="FE96" s="11">
        <f t="shared" si="859"/>
        <v>0.50255995810684073</v>
      </c>
      <c r="FF96" s="11">
        <f t="shared" si="860"/>
        <v>0.4005899863757989</v>
      </c>
    </row>
    <row r="97" spans="2:162" x14ac:dyDescent="0.2">
      <c r="B97" t="str">
        <f t="shared" si="704"/>
        <v xml:space="preserve"> Services providing</v>
      </c>
      <c r="C97" s="4"/>
      <c r="D97" s="4"/>
      <c r="E97" s="4"/>
      <c r="F97" s="4"/>
      <c r="G97" s="4">
        <f t="shared" si="705"/>
        <v>2.1111607324103776</v>
      </c>
      <c r="H97" s="4">
        <f t="shared" si="706"/>
        <v>1.5823293172690933</v>
      </c>
      <c r="I97" s="4">
        <f t="shared" si="707"/>
        <v>0.81882502583670025</v>
      </c>
      <c r="J97" s="4">
        <f t="shared" si="708"/>
        <v>1.124890690833924</v>
      </c>
      <c r="K97" s="4">
        <f t="shared" si="709"/>
        <v>2.2742634487694202</v>
      </c>
      <c r="L97" s="4">
        <f t="shared" si="710"/>
        <v>1.8621016841938731</v>
      </c>
      <c r="M97" s="4">
        <f t="shared" si="711"/>
        <v>1.5297271723702988</v>
      </c>
      <c r="N97" s="4">
        <f t="shared" si="712"/>
        <v>2.181518022090323</v>
      </c>
      <c r="O97" s="4">
        <f t="shared" si="713"/>
        <v>1.9865490028379451</v>
      </c>
      <c r="P97" s="4">
        <f t="shared" si="714"/>
        <v>2.7091014942751679</v>
      </c>
      <c r="Q97" s="4">
        <f t="shared" si="715"/>
        <v>4.3491767629698641</v>
      </c>
      <c r="R97" s="4">
        <f t="shared" si="716"/>
        <v>2.6004000615479361</v>
      </c>
      <c r="S97" s="4">
        <f t="shared" si="717"/>
        <v>2.7788366242280871</v>
      </c>
      <c r="T97" s="4">
        <f t="shared" si="718"/>
        <v>2.5998564032800653</v>
      </c>
      <c r="U97" s="4">
        <f t="shared" si="719"/>
        <v>1.4885382554331805</v>
      </c>
      <c r="V97" s="4">
        <f t="shared" si="720"/>
        <v>3.5730353929214198</v>
      </c>
      <c r="W97" s="4">
        <f t="shared" si="721"/>
        <v>3.2192263472165417</v>
      </c>
      <c r="X97" s="4">
        <f t="shared" si="722"/>
        <v>2.7844278295458658</v>
      </c>
      <c r="Y97" s="4">
        <f t="shared" si="723"/>
        <v>3.0580815488412849</v>
      </c>
      <c r="Z97" s="4">
        <f t="shared" si="724"/>
        <v>2.8343891402714982</v>
      </c>
      <c r="AA97" s="4">
        <f t="shared" si="725"/>
        <v>3.2661420717904566</v>
      </c>
      <c r="AB97" s="4">
        <f t="shared" si="726"/>
        <v>3.4794137671551928</v>
      </c>
      <c r="AC97" s="4">
        <f t="shared" si="727"/>
        <v>3.6326762968761139</v>
      </c>
      <c r="AD97" s="4">
        <f t="shared" si="728"/>
        <v>3.9601520698394843</v>
      </c>
      <c r="AE97" s="4">
        <f t="shared" si="729"/>
        <v>3.4133611691022914</v>
      </c>
      <c r="AF97" s="4">
        <f t="shared" si="730"/>
        <v>4.7856499757600979</v>
      </c>
      <c r="AG97" s="4">
        <f t="shared" si="731"/>
        <v>4.6245751364713206</v>
      </c>
      <c r="AH97" s="4">
        <f t="shared" si="732"/>
        <v>4.3984695086851655</v>
      </c>
      <c r="AI97" s="4">
        <f t="shared" si="733"/>
        <v>4.8282359274587128</v>
      </c>
      <c r="AJ97" s="4">
        <f t="shared" si="734"/>
        <v>4.3126239259748678</v>
      </c>
      <c r="AK97" s="4">
        <f t="shared" si="735"/>
        <v>4.5875172278007303</v>
      </c>
      <c r="AL97" s="4">
        <f t="shared" si="736"/>
        <v>4.5083030617540265</v>
      </c>
      <c r="AM97" s="4">
        <f t="shared" si="737"/>
        <v>4.4517909872897388</v>
      </c>
      <c r="AN97" s="4">
        <f t="shared" si="738"/>
        <v>3.8206874702993998</v>
      </c>
      <c r="AO97" s="4">
        <f t="shared" si="739"/>
        <v>4.2200050200803307</v>
      </c>
      <c r="AP97" s="4">
        <f t="shared" si="740"/>
        <v>4.1865805971075698</v>
      </c>
      <c r="AQ97" s="4">
        <f t="shared" si="741"/>
        <v>4.2866361429493516</v>
      </c>
      <c r="AR97" s="4">
        <f t="shared" si="742"/>
        <v>4.0493118916114623</v>
      </c>
      <c r="AS97" s="4">
        <f t="shared" si="743"/>
        <v>3.3838094951380349</v>
      </c>
      <c r="AT97" s="4">
        <f t="shared" si="744"/>
        <v>2.9608888624110152</v>
      </c>
      <c r="AU97" s="4">
        <f t="shared" si="745"/>
        <v>1.408450704225328</v>
      </c>
      <c r="AV97" s="4">
        <f t="shared" si="746"/>
        <v>0.38711947914833456</v>
      </c>
      <c r="AW97" s="4">
        <f t="shared" si="747"/>
        <v>-1.3511545965464</v>
      </c>
      <c r="AX97" s="4">
        <f t="shared" si="748"/>
        <v>-3.1881961521770585</v>
      </c>
      <c r="AY97" s="4">
        <f t="shared" si="749"/>
        <v>-3.4024872152487395</v>
      </c>
      <c r="AZ97" s="4">
        <f t="shared" si="750"/>
        <v>-3.1113058720420694</v>
      </c>
      <c r="BA97" s="4">
        <f t="shared" si="751"/>
        <v>-1.3873719632789272</v>
      </c>
      <c r="BB97" s="4">
        <f t="shared" si="752"/>
        <v>-0.16734901234199961</v>
      </c>
      <c r="BC97" s="4">
        <f t="shared" si="753"/>
        <v>0.70687321401716741</v>
      </c>
      <c r="BD97" s="4">
        <f t="shared" si="754"/>
        <v>0.81712648876828275</v>
      </c>
      <c r="BE97" s="4">
        <f t="shared" si="755"/>
        <v>0.24246415421917966</v>
      </c>
      <c r="BF97" s="4">
        <f t="shared" si="756"/>
        <v>0.59269015475800213</v>
      </c>
      <c r="BG97" s="4">
        <f t="shared" si="757"/>
        <v>0.40322580645162365</v>
      </c>
      <c r="BH97" s="4">
        <f t="shared" si="758"/>
        <v>1.0677114487378958</v>
      </c>
      <c r="BI97" s="4">
        <f t="shared" si="759"/>
        <v>1.1496655518394627</v>
      </c>
      <c r="BJ97" s="4">
        <f t="shared" si="760"/>
        <v>1.3301592024996145</v>
      </c>
      <c r="BK97" s="4">
        <f t="shared" si="761"/>
        <v>1.6331994645247594</v>
      </c>
      <c r="BL97" s="4">
        <f t="shared" si="762"/>
        <v>1.7666380611369048</v>
      </c>
      <c r="BM97" s="4">
        <f t="shared" si="763"/>
        <v>2.2731969415168418</v>
      </c>
      <c r="BN97" s="4">
        <f t="shared" si="764"/>
        <v>2.3287912604252448</v>
      </c>
      <c r="BO97" s="4">
        <f t="shared" si="765"/>
        <v>2.5319049291651963</v>
      </c>
      <c r="BP97" s="4">
        <f t="shared" si="766"/>
        <v>2.4425705146845056</v>
      </c>
      <c r="BQ97" s="4">
        <f t="shared" si="767"/>
        <v>2.2861761394798341</v>
      </c>
      <c r="BR97" s="4">
        <f t="shared" si="768"/>
        <v>2.1954369349978409</v>
      </c>
      <c r="BS97" s="4">
        <f t="shared" si="769"/>
        <v>2.5635901681464013</v>
      </c>
      <c r="BT97" s="4">
        <f t="shared" si="770"/>
        <v>2.4950326426341318</v>
      </c>
      <c r="BU97" s="4">
        <f t="shared" si="771"/>
        <v>2.4636658670805556</v>
      </c>
      <c r="BV97" s="4">
        <f t="shared" si="772"/>
        <v>2.6340915473181736</v>
      </c>
      <c r="BW97" s="4">
        <f t="shared" si="773"/>
        <v>2.5162134327942676</v>
      </c>
      <c r="BX97" s="4">
        <f t="shared" si="774"/>
        <v>2.1019690381899103</v>
      </c>
      <c r="BY97" s="4">
        <f t="shared" si="775"/>
        <v>1.9527376886636638</v>
      </c>
      <c r="BZ97" s="4">
        <f t="shared" si="776"/>
        <v>0.36937725730548099</v>
      </c>
      <c r="CA97" s="4">
        <f t="shared" si="777"/>
        <v>-1.7783932013792692</v>
      </c>
      <c r="CB97" s="4">
        <f t="shared" si="778"/>
        <v>-3.4881197786698626</v>
      </c>
      <c r="CC97" s="4">
        <f t="shared" si="779"/>
        <v>-4.5438582273009782</v>
      </c>
      <c r="CD97" s="4">
        <f t="shared" si="780"/>
        <v>-3.9854973693536744</v>
      </c>
      <c r="CE97" s="4">
        <f t="shared" si="781"/>
        <v>-2.8969482529853874</v>
      </c>
      <c r="CF97" s="4">
        <f t="shared" si="782"/>
        <v>-0.62953178573436075</v>
      </c>
      <c r="CG97" s="4">
        <f t="shared" si="783"/>
        <v>0.25187491156077879</v>
      </c>
      <c r="CH97" s="4">
        <f t="shared" si="784"/>
        <v>1.2293801993129128</v>
      </c>
      <c r="CI97" s="4">
        <f t="shared" si="785"/>
        <v>1.8133682532452733</v>
      </c>
      <c r="CJ97" s="4">
        <f t="shared" si="786"/>
        <v>1.6997567735731911</v>
      </c>
      <c r="CK97" s="4">
        <f t="shared" si="787"/>
        <v>1.837737127371275</v>
      </c>
      <c r="CL97" s="4">
        <f t="shared" si="788"/>
        <v>1.6267459471588142</v>
      </c>
      <c r="CM97" s="4">
        <f t="shared" si="789"/>
        <v>1.8817279463162251</v>
      </c>
      <c r="CN97" s="4">
        <f t="shared" si="790"/>
        <v>2.1329847882310071</v>
      </c>
      <c r="CO97" s="4">
        <f t="shared" si="791"/>
        <v>2.0845460845460906</v>
      </c>
      <c r="CP97" s="4">
        <f t="shared" si="792"/>
        <v>2.4783352652204993</v>
      </c>
      <c r="CQ97" s="4">
        <f t="shared" si="793"/>
        <v>2.5495361984741338</v>
      </c>
      <c r="CR97" s="4">
        <f t="shared" si="794"/>
        <v>2.4260741708871159</v>
      </c>
      <c r="CS97" s="4">
        <f t="shared" si="795"/>
        <v>2.7887148016400909</v>
      </c>
      <c r="CT97" s="4">
        <f t="shared" si="796"/>
        <v>2.9193148766562649</v>
      </c>
      <c r="CU97" s="4">
        <f t="shared" si="797"/>
        <v>3.018706345170874</v>
      </c>
      <c r="CV97" s="4">
        <f t="shared" si="798"/>
        <v>2.6211553287077693</v>
      </c>
      <c r="CW97" s="4">
        <f t="shared" si="799"/>
        <v>3.0881809055846254</v>
      </c>
      <c r="CX97" s="4">
        <f t="shared" si="800"/>
        <v>2.6036215197822843</v>
      </c>
      <c r="CY97" s="4">
        <f t="shared" si="801"/>
        <v>2.5535783868034789</v>
      </c>
      <c r="CZ97" s="4">
        <f t="shared" si="802"/>
        <v>3.2018236924591381</v>
      </c>
      <c r="DA97" s="4">
        <f t="shared" si="803"/>
        <v>3.1494246982548546</v>
      </c>
      <c r="DB97" s="4">
        <f t="shared" si="804"/>
        <v>3.4046568564943591</v>
      </c>
      <c r="DC97" s="4">
        <f t="shared" si="805"/>
        <v>3.5944070115000448</v>
      </c>
      <c r="DD97" s="4">
        <f t="shared" si="806"/>
        <v>3.7676648510253763</v>
      </c>
      <c r="DE97" s="4">
        <f t="shared" si="807"/>
        <v>3.5551028520322214</v>
      </c>
      <c r="DF97" s="4">
        <f t="shared" si="808"/>
        <v>3.4627336851970503</v>
      </c>
      <c r="DG97" s="4">
        <f t="shared" si="809"/>
        <v>3.3400982957185299</v>
      </c>
      <c r="DH97" s="4">
        <f t="shared" si="810"/>
        <v>3.2825350749878801</v>
      </c>
      <c r="DI97" s="4">
        <f t="shared" si="811"/>
        <v>3.077993426576775</v>
      </c>
      <c r="DJ97" s="4">
        <f t="shared" si="812"/>
        <v>2.8891537544696089</v>
      </c>
      <c r="DK97" s="4">
        <f t="shared" si="813"/>
        <v>2.9079809762676323</v>
      </c>
      <c r="DL97" s="4">
        <f t="shared" si="814"/>
        <v>2.2484015270393787</v>
      </c>
      <c r="DM97" s="4">
        <f t="shared" si="815"/>
        <v>2.0644230321649637</v>
      </c>
      <c r="DN97" s="4">
        <f t="shared" si="816"/>
        <v>2.0388304527130474</v>
      </c>
      <c r="DO97" s="4">
        <f t="shared" si="817"/>
        <v>1.7451485330635563</v>
      </c>
      <c r="DP97" s="4">
        <f t="shared" si="818"/>
        <v>2.1966694917195495</v>
      </c>
      <c r="DQ97" s="4">
        <f t="shared" si="819"/>
        <v>2.7067703463845127</v>
      </c>
      <c r="DR97" s="4">
        <f t="shared" si="820"/>
        <v>2.5816266291267542</v>
      </c>
      <c r="DS97" s="4">
        <f t="shared" si="821"/>
        <v>2.4722605138866927</v>
      </c>
      <c r="DT97" s="4">
        <f t="shared" si="822"/>
        <v>-10.119688004303384</v>
      </c>
      <c r="DU97" s="4">
        <f t="shared" si="823"/>
        <v>-7.6531971580816922</v>
      </c>
      <c r="DV97" s="4">
        <f t="shared" si="824"/>
        <v>-7.0098939772903268</v>
      </c>
      <c r="DW97" s="4">
        <f t="shared" si="825"/>
        <v>-7.2290219428823406</v>
      </c>
      <c r="DX97" s="4">
        <f t="shared" si="826"/>
        <v>6.7429739906735398</v>
      </c>
      <c r="DY97" s="4">
        <f t="shared" si="827"/>
        <v>5.4336066164979657</v>
      </c>
      <c r="DZ97" s="4">
        <f t="shared" si="828"/>
        <v>6.3291440540797828</v>
      </c>
      <c r="EA97" s="4">
        <f t="shared" si="829"/>
        <v>6.7796610169491567</v>
      </c>
      <c r="EB97" s="4">
        <f t="shared" si="830"/>
        <v>5.9432309309660036</v>
      </c>
      <c r="EC97" s="4">
        <f t="shared" si="831"/>
        <v>4.6633069573347452</v>
      </c>
      <c r="ED97" s="4">
        <f t="shared" si="832"/>
        <v>2.5452754583510595</v>
      </c>
      <c r="EE97" s="4">
        <f t="shared" si="833"/>
        <v>2.6714753222466969</v>
      </c>
      <c r="EF97" s="11">
        <f t="shared" si="834"/>
        <v>2.0421398487287412</v>
      </c>
      <c r="EG97" s="11">
        <f t="shared" si="835"/>
        <v>-0.21565209813063646</v>
      </c>
      <c r="EH97" s="11">
        <f t="shared" si="836"/>
        <v>-1.1333391547328042</v>
      </c>
      <c r="EI97" s="11">
        <f t="shared" si="837"/>
        <v>-2.8352956482143976</v>
      </c>
      <c r="EJ97" s="11">
        <f t="shared" si="838"/>
        <v>-3.7611596217316801</v>
      </c>
      <c r="EK97" s="11">
        <f t="shared" si="839"/>
        <v>-2.9451066856889141</v>
      </c>
      <c r="EL97" s="11">
        <f t="shared" si="840"/>
        <v>-1.92848834282352</v>
      </c>
      <c r="EM97" s="11">
        <f t="shared" si="841"/>
        <v>-1.0568295248150172</v>
      </c>
      <c r="EN97" s="11">
        <f t="shared" si="842"/>
        <v>-0.50158741706731735</v>
      </c>
      <c r="EO97" s="11">
        <f t="shared" si="843"/>
        <v>-0.17851442254802619</v>
      </c>
      <c r="EP97" s="11">
        <f t="shared" si="844"/>
        <v>3.8027308065080589E-2</v>
      </c>
      <c r="EQ97" s="11">
        <f t="shared" si="845"/>
        <v>0.45036053878169113</v>
      </c>
      <c r="ER97" s="11">
        <f t="shared" si="846"/>
        <v>0.80207658419773065</v>
      </c>
      <c r="ES97" s="11">
        <f t="shared" si="847"/>
        <v>0.91573655130259279</v>
      </c>
      <c r="ET97" s="11">
        <f t="shared" si="848"/>
        <v>1.1443016505545245</v>
      </c>
      <c r="EU97" s="11">
        <f t="shared" si="849"/>
        <v>1.3734496488239323</v>
      </c>
      <c r="EV97" s="11">
        <f t="shared" si="850"/>
        <v>1.5816501980001174</v>
      </c>
      <c r="EW97" s="11">
        <f t="shared" si="851"/>
        <v>1.8480180520604739</v>
      </c>
      <c r="EX97" s="11">
        <f t="shared" si="852"/>
        <v>2.1462244313516399</v>
      </c>
      <c r="EY97" s="11">
        <f t="shared" si="853"/>
        <v>2.4100100134686775</v>
      </c>
      <c r="EZ97" s="11">
        <f t="shared" si="854"/>
        <v>2.6518790534746373</v>
      </c>
      <c r="FA97" s="11">
        <f t="shared" si="855"/>
        <v>2.8691811032427683</v>
      </c>
      <c r="FB97" s="11">
        <f t="shared" si="856"/>
        <v>2.8930640050137901</v>
      </c>
      <c r="FC97" s="11">
        <f t="shared" si="857"/>
        <v>2.8399804573321585</v>
      </c>
      <c r="FD97" s="11">
        <f t="shared" si="858"/>
        <v>2.7396951457123508</v>
      </c>
      <c r="FE97" s="11">
        <f t="shared" si="859"/>
        <v>2.6444409059894314</v>
      </c>
      <c r="FF97" s="11">
        <f t="shared" si="860"/>
        <v>2.5494681938917019</v>
      </c>
    </row>
    <row r="98" spans="2:162" x14ac:dyDescent="0.2">
      <c r="B98" t="str">
        <f t="shared" si="704"/>
        <v xml:space="preserve">   Wholesale and retail trade</v>
      </c>
      <c r="C98" s="4"/>
      <c r="D98" s="4"/>
      <c r="E98" s="4"/>
      <c r="F98" s="4"/>
      <c r="G98" s="4">
        <f t="shared" si="705"/>
        <v>-0.47241118669690829</v>
      </c>
      <c r="H98" s="4">
        <f t="shared" si="706"/>
        <v>-0.64114652083725465</v>
      </c>
      <c r="I98" s="4">
        <f t="shared" si="707"/>
        <v>-1.2589252160841835</v>
      </c>
      <c r="J98" s="4">
        <f t="shared" si="708"/>
        <v>-2.6770775237032973</v>
      </c>
      <c r="K98" s="4">
        <f t="shared" si="709"/>
        <v>0.39870894247200361</v>
      </c>
      <c r="L98" s="4">
        <f t="shared" si="710"/>
        <v>0.45549440121466223</v>
      </c>
      <c r="M98" s="4">
        <f t="shared" si="711"/>
        <v>7.6117982873458168E-2</v>
      </c>
      <c r="N98" s="4">
        <f t="shared" si="712"/>
        <v>0.66857688634192058</v>
      </c>
      <c r="O98" s="4">
        <f t="shared" si="713"/>
        <v>0.11346444780635512</v>
      </c>
      <c r="P98" s="4">
        <f t="shared" si="714"/>
        <v>0.3400717929340713</v>
      </c>
      <c r="Q98" s="4">
        <f t="shared" si="715"/>
        <v>2.9473283894276392</v>
      </c>
      <c r="R98" s="4">
        <f t="shared" si="716"/>
        <v>1.0056925996205113</v>
      </c>
      <c r="S98" s="4">
        <f t="shared" si="717"/>
        <v>0.90668681526255845</v>
      </c>
      <c r="T98" s="4">
        <f t="shared" si="718"/>
        <v>1.0732442101299311</v>
      </c>
      <c r="U98" s="4">
        <f t="shared" si="719"/>
        <v>0.18470631695604034</v>
      </c>
      <c r="V98" s="4">
        <f t="shared" si="720"/>
        <v>2.2355814390381479</v>
      </c>
      <c r="W98" s="4">
        <f t="shared" si="721"/>
        <v>2.602021714713576</v>
      </c>
      <c r="X98" s="4">
        <f t="shared" si="722"/>
        <v>2.7011922503725749</v>
      </c>
      <c r="Y98" s="4">
        <f t="shared" si="723"/>
        <v>2.710176991150437</v>
      </c>
      <c r="Z98" s="4">
        <f t="shared" si="724"/>
        <v>3.2892319000367598</v>
      </c>
      <c r="AA98" s="4">
        <f t="shared" si="725"/>
        <v>4.178069695311093</v>
      </c>
      <c r="AB98" s="4">
        <f t="shared" si="726"/>
        <v>4.3714855795392804</v>
      </c>
      <c r="AC98" s="4">
        <f t="shared" si="727"/>
        <v>3.7874708310895899</v>
      </c>
      <c r="AD98" s="4">
        <f t="shared" si="728"/>
        <v>3.6826187511119102</v>
      </c>
      <c r="AE98" s="4">
        <f t="shared" si="729"/>
        <v>1.5586690017513005</v>
      </c>
      <c r="AF98" s="4">
        <f t="shared" si="730"/>
        <v>3.4063260340632784</v>
      </c>
      <c r="AG98" s="4">
        <f t="shared" si="731"/>
        <v>3.7530266343825502</v>
      </c>
      <c r="AH98" s="4">
        <f t="shared" si="732"/>
        <v>4.6842827728208691</v>
      </c>
      <c r="AI98" s="4">
        <f t="shared" si="733"/>
        <v>4.8801517503017866</v>
      </c>
      <c r="AJ98" s="4">
        <f t="shared" si="734"/>
        <v>3.4789915966386475</v>
      </c>
      <c r="AK98" s="4">
        <f t="shared" si="735"/>
        <v>3.5672612102016998</v>
      </c>
      <c r="AL98" s="4">
        <f t="shared" si="736"/>
        <v>3.6879200131126</v>
      </c>
      <c r="AM98" s="4">
        <f t="shared" si="737"/>
        <v>4.4722130878000588</v>
      </c>
      <c r="AN98" s="4">
        <f t="shared" si="738"/>
        <v>3.7680688647068417</v>
      </c>
      <c r="AO98" s="4">
        <f t="shared" si="739"/>
        <v>4.3135361339127654</v>
      </c>
      <c r="AP98" s="4">
        <f t="shared" si="740"/>
        <v>3.8729054694909948</v>
      </c>
      <c r="AQ98" s="4">
        <f t="shared" si="741"/>
        <v>3.8715769593956617</v>
      </c>
      <c r="AR98" s="4">
        <f t="shared" si="742"/>
        <v>3.8347159179840329</v>
      </c>
      <c r="AS98" s="4">
        <f t="shared" si="743"/>
        <v>2.3761765159697301</v>
      </c>
      <c r="AT98" s="4">
        <f t="shared" si="744"/>
        <v>1.704458986455637</v>
      </c>
      <c r="AU98" s="4">
        <f t="shared" si="745"/>
        <v>0.4090909090909145</v>
      </c>
      <c r="AV98" s="4">
        <f t="shared" si="746"/>
        <v>-1.1456135061802875</v>
      </c>
      <c r="AW98" s="4">
        <f t="shared" si="747"/>
        <v>-2.9540316503390951</v>
      </c>
      <c r="AX98" s="4">
        <f t="shared" si="748"/>
        <v>-6.2696393835103947</v>
      </c>
      <c r="AY98" s="4">
        <f t="shared" si="749"/>
        <v>-7.409084050098091</v>
      </c>
      <c r="AZ98" s="4">
        <f t="shared" si="750"/>
        <v>-7.9444952729490703</v>
      </c>
      <c r="BA98" s="4">
        <f t="shared" si="751"/>
        <v>-3.3234974374902859</v>
      </c>
      <c r="BB98" s="4">
        <f t="shared" si="752"/>
        <v>-1.3409961685823757</v>
      </c>
      <c r="BC98" s="4">
        <f t="shared" si="753"/>
        <v>0.84745762711864181</v>
      </c>
      <c r="BD98" s="4">
        <f t="shared" si="754"/>
        <v>1.8552261056816288</v>
      </c>
      <c r="BE98" s="4">
        <f t="shared" si="755"/>
        <v>-0.94779116465864011</v>
      </c>
      <c r="BF98" s="4">
        <f t="shared" si="756"/>
        <v>-0.17799352750809128</v>
      </c>
      <c r="BG98" s="4">
        <f t="shared" si="757"/>
        <v>-0.46864899806075</v>
      </c>
      <c r="BH98" s="4">
        <f t="shared" si="758"/>
        <v>0.71556350626118537</v>
      </c>
      <c r="BI98" s="4">
        <f t="shared" si="759"/>
        <v>0.37301329873500322</v>
      </c>
      <c r="BJ98" s="4">
        <f t="shared" si="760"/>
        <v>0.40525206678554415</v>
      </c>
      <c r="BK98" s="4">
        <f t="shared" si="761"/>
        <v>0.94171131677218689</v>
      </c>
      <c r="BL98" s="4">
        <f t="shared" si="762"/>
        <v>1.0980138866461875</v>
      </c>
      <c r="BM98" s="4">
        <f t="shared" si="763"/>
        <v>1.9066084989497467</v>
      </c>
      <c r="BN98" s="4">
        <f t="shared" si="764"/>
        <v>2.4701323861801683</v>
      </c>
      <c r="BO98" s="4">
        <f t="shared" si="765"/>
        <v>2.2518899790896052</v>
      </c>
      <c r="BP98" s="4">
        <f t="shared" si="766"/>
        <v>1.5812170579779572</v>
      </c>
      <c r="BQ98" s="4">
        <f t="shared" si="767"/>
        <v>0.9830347233233061</v>
      </c>
      <c r="BR98" s="4">
        <f t="shared" si="768"/>
        <v>0.36237592563419518</v>
      </c>
      <c r="BS98" s="4">
        <f t="shared" si="769"/>
        <v>1.3056473179172468</v>
      </c>
      <c r="BT98" s="4">
        <f t="shared" si="770"/>
        <v>1.5251572327044105</v>
      </c>
      <c r="BU98" s="4">
        <f t="shared" si="771"/>
        <v>1.8684251844873545</v>
      </c>
      <c r="BV98" s="4">
        <f t="shared" si="772"/>
        <v>2.4803767660910303</v>
      </c>
      <c r="BW98" s="4">
        <f t="shared" si="773"/>
        <v>2.3602484472049712</v>
      </c>
      <c r="BX98" s="4">
        <f t="shared" si="774"/>
        <v>1.1770171906458016</v>
      </c>
      <c r="BY98" s="4">
        <f t="shared" si="775"/>
        <v>0.70900123304562523</v>
      </c>
      <c r="BZ98" s="4">
        <f t="shared" si="776"/>
        <v>-1.7003676470588203</v>
      </c>
      <c r="CA98" s="4">
        <f t="shared" si="777"/>
        <v>-5.3094660194174859</v>
      </c>
      <c r="CB98" s="4">
        <f t="shared" si="778"/>
        <v>-6.8115720189805495</v>
      </c>
      <c r="CC98" s="4">
        <f t="shared" si="779"/>
        <v>-7.5451484542393699</v>
      </c>
      <c r="CD98" s="4">
        <f t="shared" si="780"/>
        <v>-6.9502882967118591</v>
      </c>
      <c r="CE98" s="4">
        <f t="shared" si="781"/>
        <v>-5.4629926305671201</v>
      </c>
      <c r="CF98" s="4">
        <f t="shared" si="782"/>
        <v>-2.7595269382391541</v>
      </c>
      <c r="CG98" s="4">
        <f t="shared" si="783"/>
        <v>-2.2678364509187254</v>
      </c>
      <c r="CH98" s="4">
        <f t="shared" si="784"/>
        <v>-0.43543795009213238</v>
      </c>
      <c r="CI98" s="4">
        <f t="shared" si="785"/>
        <v>1.1015082189459457</v>
      </c>
      <c r="CJ98" s="4">
        <f t="shared" si="786"/>
        <v>1.1655405405405217</v>
      </c>
      <c r="CK98" s="4">
        <f t="shared" si="787"/>
        <v>1.5074525745257361</v>
      </c>
      <c r="CL98" s="4">
        <f t="shared" si="788"/>
        <v>0.87468460891506616</v>
      </c>
      <c r="CM98" s="4">
        <f t="shared" si="789"/>
        <v>0.97217566208516182</v>
      </c>
      <c r="CN98" s="4">
        <f t="shared" si="790"/>
        <v>1.4359659375521749</v>
      </c>
      <c r="CO98" s="4">
        <f t="shared" si="791"/>
        <v>1.9689637910895952</v>
      </c>
      <c r="CP98" s="4">
        <f t="shared" si="792"/>
        <v>2.5346006336501636</v>
      </c>
      <c r="CQ98" s="4">
        <f t="shared" si="793"/>
        <v>2.7556440903054646</v>
      </c>
      <c r="CR98" s="4">
        <f t="shared" si="794"/>
        <v>2.5185185185185199</v>
      </c>
      <c r="CS98" s="4">
        <f t="shared" si="795"/>
        <v>2.7000490918016595</v>
      </c>
      <c r="CT98" s="4">
        <f t="shared" si="796"/>
        <v>3.2362985851357884</v>
      </c>
      <c r="CU98" s="4">
        <f t="shared" si="797"/>
        <v>2.7786752827140271</v>
      </c>
      <c r="CV98" s="4">
        <f t="shared" si="798"/>
        <v>1.9910083493898556</v>
      </c>
      <c r="CW98" s="4">
        <f t="shared" si="799"/>
        <v>2.0873167622689426</v>
      </c>
      <c r="CX98" s="4">
        <f t="shared" si="800"/>
        <v>1.4020163831127697</v>
      </c>
      <c r="CY98" s="4">
        <f t="shared" si="801"/>
        <v>1.791889342973918</v>
      </c>
      <c r="CZ98" s="4">
        <f t="shared" si="802"/>
        <v>2.4716624685138688</v>
      </c>
      <c r="DA98" s="4">
        <f t="shared" si="803"/>
        <v>2.2631496800374684</v>
      </c>
      <c r="DB98" s="4">
        <f t="shared" si="804"/>
        <v>1.8020817150846913</v>
      </c>
      <c r="DC98" s="4">
        <f t="shared" si="805"/>
        <v>1.1272390364422513</v>
      </c>
      <c r="DD98" s="4">
        <f t="shared" si="806"/>
        <v>1.2444307881394723</v>
      </c>
      <c r="DE98" s="4">
        <f t="shared" si="807"/>
        <v>0.67155067155066916</v>
      </c>
      <c r="DF98" s="4">
        <f t="shared" si="808"/>
        <v>1.037692659850431</v>
      </c>
      <c r="DG98" s="4">
        <f t="shared" si="809"/>
        <v>1.4047946251336096</v>
      </c>
      <c r="DH98" s="4">
        <f t="shared" si="810"/>
        <v>1.0773899848255164</v>
      </c>
      <c r="DI98" s="4">
        <f t="shared" si="811"/>
        <v>1.0764099454214637</v>
      </c>
      <c r="DJ98" s="4">
        <f t="shared" si="812"/>
        <v>0.66455218244976244</v>
      </c>
      <c r="DK98" s="4">
        <f t="shared" si="813"/>
        <v>0.81313055262759448</v>
      </c>
      <c r="DL98" s="4">
        <f t="shared" si="814"/>
        <v>-3.0025521693433088E-2</v>
      </c>
      <c r="DM98" s="4">
        <f t="shared" si="815"/>
        <v>-0.16499175041246872</v>
      </c>
      <c r="DN98" s="4">
        <f t="shared" si="816"/>
        <v>-0.60015003750937268</v>
      </c>
      <c r="DO98" s="4">
        <f t="shared" si="817"/>
        <v>-2.9873039581762573E-2</v>
      </c>
      <c r="DP98" s="4">
        <f t="shared" si="818"/>
        <v>-0.66075987385493251</v>
      </c>
      <c r="DQ98" s="4">
        <f t="shared" si="819"/>
        <v>-1.3972355769230727</v>
      </c>
      <c r="DR98" s="4">
        <f t="shared" si="820"/>
        <v>-1.071698113207542</v>
      </c>
      <c r="DS98" s="4">
        <f t="shared" si="821"/>
        <v>-2.0170327207530203</v>
      </c>
      <c r="DT98" s="4">
        <f t="shared" si="822"/>
        <v>-12.169312169312164</v>
      </c>
      <c r="DU98" s="4">
        <f t="shared" si="823"/>
        <v>-5.9728782568947203</v>
      </c>
      <c r="DV98" s="4">
        <f t="shared" si="824"/>
        <v>-4.0128166005492849</v>
      </c>
      <c r="DW98" s="4">
        <f t="shared" si="825"/>
        <v>-2.7142421469960487</v>
      </c>
      <c r="DX98" s="4">
        <f t="shared" si="826"/>
        <v>11.686746987951802</v>
      </c>
      <c r="DY98" s="4">
        <f t="shared" si="827"/>
        <v>5.5906660184735113</v>
      </c>
      <c r="DZ98" s="4">
        <f t="shared" si="828"/>
        <v>4.4349070100143217</v>
      </c>
      <c r="EA98" s="4">
        <f t="shared" si="829"/>
        <v>-0.32915360501565294</v>
      </c>
      <c r="EB98" s="4">
        <f t="shared" si="830"/>
        <v>-1.833872707659101</v>
      </c>
      <c r="EC98" s="4">
        <f t="shared" si="831"/>
        <v>-2.1025168815224093</v>
      </c>
      <c r="ED98" s="4">
        <f t="shared" si="832"/>
        <v>-3.6681887366818877</v>
      </c>
      <c r="EE98" s="4">
        <f t="shared" si="833"/>
        <v>0.39314357603397188</v>
      </c>
      <c r="EF98" s="11">
        <f t="shared" si="834"/>
        <v>0.8205337519623157</v>
      </c>
      <c r="EG98" s="11">
        <f t="shared" si="835"/>
        <v>-2.1226367769242804</v>
      </c>
      <c r="EH98" s="11">
        <f t="shared" si="836"/>
        <v>-2.4770579870437626</v>
      </c>
      <c r="EI98" s="11">
        <f t="shared" si="837"/>
        <v>-4.3023496240601533</v>
      </c>
      <c r="EJ98" s="11">
        <f t="shared" si="838"/>
        <v>-5.6382418173766657</v>
      </c>
      <c r="EK98" s="11">
        <f t="shared" si="839"/>
        <v>-3.6919102882521093</v>
      </c>
      <c r="EL98" s="11">
        <f t="shared" si="840"/>
        <v>-3.7287189858700942</v>
      </c>
      <c r="EM98" s="11">
        <f t="shared" si="841"/>
        <v>-3.7927840954289915</v>
      </c>
      <c r="EN98" s="11">
        <f t="shared" si="842"/>
        <v>-3.74004668189728</v>
      </c>
      <c r="EO98" s="11">
        <f t="shared" si="843"/>
        <v>-3.0577794541208347</v>
      </c>
      <c r="EP98" s="11">
        <f t="shared" si="844"/>
        <v>-2.1986233108193476</v>
      </c>
      <c r="EQ98" s="11">
        <f t="shared" si="845"/>
        <v>-1.8303824810842029</v>
      </c>
      <c r="ER98" s="11">
        <f t="shared" si="846"/>
        <v>-1.4137281280984793</v>
      </c>
      <c r="ES98" s="11">
        <f t="shared" si="847"/>
        <v>-1.6569106477674067</v>
      </c>
      <c r="ET98" s="11">
        <f t="shared" si="848"/>
        <v>-1.4517749307486394</v>
      </c>
      <c r="EU98" s="11">
        <f t="shared" si="849"/>
        <v>-0.71474362140580006</v>
      </c>
      <c r="EV98" s="11">
        <f t="shared" si="850"/>
        <v>-0.17052561953120327</v>
      </c>
      <c r="EW98" s="11">
        <f t="shared" si="851"/>
        <v>0.25292025293073284</v>
      </c>
      <c r="EX98" s="11">
        <f t="shared" si="852"/>
        <v>0.4159719395732786</v>
      </c>
      <c r="EY98" s="11">
        <f t="shared" si="853"/>
        <v>0.43265605362379222</v>
      </c>
      <c r="EZ98" s="11">
        <f t="shared" si="854"/>
        <v>0.40491288024266936</v>
      </c>
      <c r="FA98" s="11">
        <f t="shared" si="855"/>
        <v>0.49887456987272039</v>
      </c>
      <c r="FB98" s="11">
        <f t="shared" si="856"/>
        <v>0.62160791751957323</v>
      </c>
      <c r="FC98" s="11">
        <f t="shared" si="857"/>
        <v>0.64149558205961466</v>
      </c>
      <c r="FD98" s="11">
        <f t="shared" si="858"/>
        <v>0.57143035575442092</v>
      </c>
      <c r="FE98" s="11">
        <f t="shared" si="859"/>
        <v>0.4523523725775247</v>
      </c>
      <c r="FF98" s="11">
        <f t="shared" si="860"/>
        <v>0.30017419435113268</v>
      </c>
    </row>
    <row r="99" spans="2:162" x14ac:dyDescent="0.2">
      <c r="B99" t="str">
        <f t="shared" si="704"/>
        <v xml:space="preserve">   Transportation and public utilities</v>
      </c>
      <c r="C99" s="4"/>
      <c r="D99" s="4"/>
      <c r="E99" s="4"/>
      <c r="F99" s="4"/>
      <c r="G99" s="4">
        <f t="shared" si="705"/>
        <v>4.793608521970727</v>
      </c>
      <c r="H99" s="4">
        <f t="shared" si="706"/>
        <v>0.3207184092366866</v>
      </c>
      <c r="I99" s="4">
        <f t="shared" si="707"/>
        <v>1.2763241863433361</v>
      </c>
      <c r="J99" s="4">
        <f t="shared" si="708"/>
        <v>2.4901703800786379</v>
      </c>
      <c r="K99" s="4">
        <f t="shared" si="709"/>
        <v>-2.2236340533672294</v>
      </c>
      <c r="L99" s="4">
        <f t="shared" si="710"/>
        <v>-1.3427109974424645</v>
      </c>
      <c r="M99" s="4">
        <f t="shared" si="711"/>
        <v>-3.9067422810333929</v>
      </c>
      <c r="N99" s="4">
        <f t="shared" si="712"/>
        <v>-3.4526854219948833</v>
      </c>
      <c r="O99" s="4">
        <f t="shared" si="713"/>
        <v>-0.8447043534762777</v>
      </c>
      <c r="P99" s="4">
        <f t="shared" si="714"/>
        <v>-2.9812054439403712</v>
      </c>
      <c r="Q99" s="4">
        <f t="shared" si="715"/>
        <v>-6.5573770491811345E-2</v>
      </c>
      <c r="R99" s="4">
        <f t="shared" si="716"/>
        <v>-4.9668874172185458</v>
      </c>
      <c r="S99" s="4">
        <f t="shared" si="717"/>
        <v>-1.3106159895150626</v>
      </c>
      <c r="T99" s="4">
        <f t="shared" si="718"/>
        <v>0.9352037408149716</v>
      </c>
      <c r="U99" s="4">
        <f t="shared" si="719"/>
        <v>-0.85301837270340686</v>
      </c>
      <c r="V99" s="4">
        <f t="shared" si="720"/>
        <v>5.505226480836245</v>
      </c>
      <c r="W99" s="4">
        <f t="shared" si="721"/>
        <v>0.13280212483399723</v>
      </c>
      <c r="X99" s="4">
        <f t="shared" si="722"/>
        <v>-0.33090668431501324</v>
      </c>
      <c r="Y99" s="4">
        <f t="shared" si="723"/>
        <v>1.588352084712108</v>
      </c>
      <c r="Z99" s="4">
        <f t="shared" si="724"/>
        <v>1.1889035667107084</v>
      </c>
      <c r="AA99" s="4">
        <f t="shared" si="725"/>
        <v>4.1777188328912418</v>
      </c>
      <c r="AB99" s="4">
        <f t="shared" si="726"/>
        <v>0.26560424966799445</v>
      </c>
      <c r="AC99" s="4">
        <f t="shared" si="727"/>
        <v>3.5830618892508159</v>
      </c>
      <c r="AD99" s="4">
        <f t="shared" si="728"/>
        <v>6.2663185378589947</v>
      </c>
      <c r="AE99" s="4">
        <f t="shared" si="729"/>
        <v>4.1374920432845297</v>
      </c>
      <c r="AF99" s="4">
        <f t="shared" si="730"/>
        <v>9.27152317880795</v>
      </c>
      <c r="AG99" s="4">
        <f t="shared" si="731"/>
        <v>2.0125786163522008</v>
      </c>
      <c r="AH99" s="4">
        <f t="shared" si="732"/>
        <v>-5.0982800982800942</v>
      </c>
      <c r="AI99" s="4">
        <f t="shared" si="733"/>
        <v>3.117359413202947</v>
      </c>
      <c r="AJ99" s="4">
        <f t="shared" si="734"/>
        <v>3.0909090909090997</v>
      </c>
      <c r="AK99" s="4">
        <f t="shared" si="735"/>
        <v>5.6103575832305852</v>
      </c>
      <c r="AL99" s="4">
        <f t="shared" si="736"/>
        <v>10.226537216828469</v>
      </c>
      <c r="AM99" s="4">
        <f t="shared" si="737"/>
        <v>2.6081802015412103</v>
      </c>
      <c r="AN99" s="4">
        <f t="shared" si="738"/>
        <v>0.47031158142269991</v>
      </c>
      <c r="AO99" s="4">
        <f t="shared" si="739"/>
        <v>-0.46701692936368389</v>
      </c>
      <c r="AP99" s="4">
        <f t="shared" si="740"/>
        <v>1.3505578391074469</v>
      </c>
      <c r="AQ99" s="4">
        <f t="shared" si="741"/>
        <v>-1.675332177931832</v>
      </c>
      <c r="AR99" s="4">
        <f t="shared" si="742"/>
        <v>-1.1117612638970154</v>
      </c>
      <c r="AS99" s="4">
        <f t="shared" si="743"/>
        <v>-0.99706744868035546</v>
      </c>
      <c r="AT99" s="4">
        <f t="shared" si="744"/>
        <v>-1.0428736964078644</v>
      </c>
      <c r="AU99" s="4">
        <f t="shared" si="745"/>
        <v>0.58754406580492358</v>
      </c>
      <c r="AV99" s="4">
        <f t="shared" si="746"/>
        <v>-0.94674556213019123</v>
      </c>
      <c r="AW99" s="4">
        <f t="shared" si="747"/>
        <v>-3.2582938388625582</v>
      </c>
      <c r="AX99" s="4">
        <f t="shared" si="748"/>
        <v>-8.196721311475418</v>
      </c>
      <c r="AY99" s="4">
        <f t="shared" si="749"/>
        <v>-8.8200934579439227</v>
      </c>
      <c r="AZ99" s="4">
        <f t="shared" si="750"/>
        <v>-7.7060931899641583</v>
      </c>
      <c r="BA99" s="4">
        <f t="shared" si="751"/>
        <v>-4.3478260869565073</v>
      </c>
      <c r="BB99" s="4">
        <f t="shared" si="752"/>
        <v>-2.0408163265306034</v>
      </c>
      <c r="BC99" s="4">
        <f t="shared" si="753"/>
        <v>-1.3452914798206317</v>
      </c>
      <c r="BD99" s="4">
        <f t="shared" si="754"/>
        <v>-1.8770226537216828</v>
      </c>
      <c r="BE99" s="4">
        <f t="shared" si="755"/>
        <v>-2.9449423815621101</v>
      </c>
      <c r="BF99" s="4">
        <f t="shared" si="756"/>
        <v>-2.0182291666666741</v>
      </c>
      <c r="BG99" s="4">
        <f t="shared" si="757"/>
        <v>-2.4025974025973951</v>
      </c>
      <c r="BH99" s="4">
        <f t="shared" si="758"/>
        <v>0.32981530343008103</v>
      </c>
      <c r="BI99" s="4">
        <f t="shared" si="759"/>
        <v>0.461741424802109</v>
      </c>
      <c r="BJ99" s="4">
        <f t="shared" si="760"/>
        <v>2.0598006644518385</v>
      </c>
      <c r="BK99" s="4">
        <f t="shared" si="761"/>
        <v>1.0645375914837052</v>
      </c>
      <c r="BL99" s="4">
        <f t="shared" si="762"/>
        <v>-0.98619329388560661</v>
      </c>
      <c r="BM99" s="4">
        <f t="shared" si="763"/>
        <v>-1.9697964543663793</v>
      </c>
      <c r="BN99" s="4">
        <f t="shared" si="764"/>
        <v>-2.1484375</v>
      </c>
      <c r="BO99" s="4">
        <f t="shared" si="765"/>
        <v>-0.13166556945357621</v>
      </c>
      <c r="BP99" s="4">
        <f t="shared" si="766"/>
        <v>0.86321381142098197</v>
      </c>
      <c r="BQ99" s="4">
        <f t="shared" si="767"/>
        <v>2.009377093101139</v>
      </c>
      <c r="BR99" s="4">
        <f t="shared" si="768"/>
        <v>1.3306719893546148</v>
      </c>
      <c r="BS99" s="4">
        <f t="shared" si="769"/>
        <v>1.911667765326297</v>
      </c>
      <c r="BT99" s="4">
        <f t="shared" si="770"/>
        <v>2.501645819618159</v>
      </c>
      <c r="BU99" s="4">
        <f t="shared" si="771"/>
        <v>2.2324359816152217</v>
      </c>
      <c r="BV99" s="4">
        <f t="shared" si="772"/>
        <v>2.5607353906762942</v>
      </c>
      <c r="BW99" s="4">
        <f t="shared" si="773"/>
        <v>0.84087968952135661</v>
      </c>
      <c r="BX99" s="4">
        <f t="shared" si="774"/>
        <v>0.12845215157355483</v>
      </c>
      <c r="BY99" s="4">
        <f t="shared" si="775"/>
        <v>-1.1560693641618491</v>
      </c>
      <c r="BZ99" s="4">
        <f t="shared" si="776"/>
        <v>-3.3930857874519993</v>
      </c>
      <c r="CA99" s="4">
        <f t="shared" si="777"/>
        <v>-4.6183450930083474</v>
      </c>
      <c r="CB99" s="4">
        <f t="shared" si="778"/>
        <v>-7.6972418216805671</v>
      </c>
      <c r="CC99" s="4">
        <f t="shared" si="779"/>
        <v>-7.7322936972059715</v>
      </c>
      <c r="CD99" s="4">
        <f t="shared" si="780"/>
        <v>-6.9582504970178931</v>
      </c>
      <c r="CE99" s="4">
        <f t="shared" si="781"/>
        <v>-6.254203093476784</v>
      </c>
      <c r="CF99" s="4">
        <f t="shared" si="782"/>
        <v>-3.4746351633078598</v>
      </c>
      <c r="CG99" s="4">
        <f t="shared" si="783"/>
        <v>-1.4788732394366289</v>
      </c>
      <c r="CH99" s="4">
        <f t="shared" si="784"/>
        <v>0.64102564102566095</v>
      </c>
      <c r="CI99" s="4">
        <f t="shared" si="785"/>
        <v>2.0086083213773254</v>
      </c>
      <c r="CJ99" s="4">
        <f t="shared" si="786"/>
        <v>3.3837293016558689</v>
      </c>
      <c r="CK99" s="4">
        <f t="shared" si="787"/>
        <v>3.7884203002144456</v>
      </c>
      <c r="CL99" s="4">
        <f t="shared" si="788"/>
        <v>2.26468506723283</v>
      </c>
      <c r="CM99" s="4">
        <f t="shared" si="789"/>
        <v>2.2503516174402272</v>
      </c>
      <c r="CN99" s="4">
        <f t="shared" si="790"/>
        <v>2.1587743732590425</v>
      </c>
      <c r="CO99" s="4">
        <f t="shared" si="791"/>
        <v>1.1019283746556363</v>
      </c>
      <c r="CP99" s="4">
        <f t="shared" si="792"/>
        <v>1.2456747404844259</v>
      </c>
      <c r="CQ99" s="4">
        <f t="shared" si="793"/>
        <v>0.55020632737277086</v>
      </c>
      <c r="CR99" s="4">
        <f t="shared" si="794"/>
        <v>1.0906612133606108</v>
      </c>
      <c r="CS99" s="4">
        <f t="shared" si="795"/>
        <v>2.1798365122615904</v>
      </c>
      <c r="CT99" s="4">
        <f t="shared" si="796"/>
        <v>3.8961038961038863</v>
      </c>
      <c r="CU99" s="4">
        <f t="shared" si="797"/>
        <v>6.6347469220246147</v>
      </c>
      <c r="CV99" s="4">
        <f t="shared" si="798"/>
        <v>7.3499662845583069</v>
      </c>
      <c r="CW99" s="4">
        <f t="shared" si="799"/>
        <v>7.4666666666666659</v>
      </c>
      <c r="CX99" s="4">
        <f t="shared" si="800"/>
        <v>7.4342105263157876</v>
      </c>
      <c r="CY99" s="4">
        <f t="shared" si="801"/>
        <v>6.6709429121231567</v>
      </c>
      <c r="CZ99" s="4">
        <f t="shared" si="802"/>
        <v>4.8994974874371877</v>
      </c>
      <c r="DA99" s="4">
        <f t="shared" si="803"/>
        <v>4.9007444168734482</v>
      </c>
      <c r="DB99" s="4">
        <f t="shared" si="804"/>
        <v>5.9399877526025824</v>
      </c>
      <c r="DC99" s="4">
        <f t="shared" si="805"/>
        <v>4.4497895369813412</v>
      </c>
      <c r="DD99" s="4">
        <f t="shared" si="806"/>
        <v>5.7485029940119725</v>
      </c>
      <c r="DE99" s="4">
        <f t="shared" si="807"/>
        <v>6.3276167947959649</v>
      </c>
      <c r="DF99" s="4">
        <f t="shared" si="808"/>
        <v>5.1445086705202314</v>
      </c>
      <c r="DG99" s="4">
        <f t="shared" si="809"/>
        <v>6.2751871042026508</v>
      </c>
      <c r="DH99" s="4">
        <f t="shared" si="810"/>
        <v>5.8890147225368006</v>
      </c>
      <c r="DI99" s="4">
        <f t="shared" si="811"/>
        <v>5.3948832035595196</v>
      </c>
      <c r="DJ99" s="4">
        <f t="shared" si="812"/>
        <v>5.6624518966465143</v>
      </c>
      <c r="DK99" s="4">
        <f t="shared" si="813"/>
        <v>5.1462621885157267</v>
      </c>
      <c r="DL99" s="4">
        <f t="shared" si="814"/>
        <v>3.8502673796791509</v>
      </c>
      <c r="DM99" s="4">
        <f t="shared" si="815"/>
        <v>2.6385224274406482</v>
      </c>
      <c r="DN99" s="4">
        <f t="shared" si="816"/>
        <v>2.4973985431842038</v>
      </c>
      <c r="DO99" s="4">
        <f t="shared" si="817"/>
        <v>2.1638330757341562</v>
      </c>
      <c r="DP99" s="4">
        <f t="shared" si="818"/>
        <v>3.19258496395467</v>
      </c>
      <c r="DQ99" s="4">
        <f t="shared" si="819"/>
        <v>4.2673521850899565</v>
      </c>
      <c r="DR99" s="4">
        <f t="shared" si="820"/>
        <v>3.9593908629441454</v>
      </c>
      <c r="DS99" s="4">
        <f t="shared" si="821"/>
        <v>3.8830055471507752</v>
      </c>
      <c r="DT99" s="4">
        <f t="shared" si="822"/>
        <v>-6.2874251497005869</v>
      </c>
      <c r="DU99" s="4">
        <f t="shared" si="823"/>
        <v>-6.6568047337278058</v>
      </c>
      <c r="DV99" s="4">
        <f t="shared" si="824"/>
        <v>-5.078125</v>
      </c>
      <c r="DW99" s="4">
        <f t="shared" si="825"/>
        <v>-5.6310679611650594</v>
      </c>
      <c r="DX99" s="4">
        <f t="shared" si="826"/>
        <v>2.0766773162939289</v>
      </c>
      <c r="DY99" s="4">
        <f t="shared" si="827"/>
        <v>3.3280507131537185</v>
      </c>
      <c r="DZ99" s="4">
        <f t="shared" si="828"/>
        <v>5.6069958847736689</v>
      </c>
      <c r="EA99" s="4">
        <f t="shared" si="829"/>
        <v>9.5164609053498097</v>
      </c>
      <c r="EB99" s="4">
        <f t="shared" si="830"/>
        <v>11.215440792905573</v>
      </c>
      <c r="EC99" s="4">
        <f t="shared" si="831"/>
        <v>10.940695296523506</v>
      </c>
      <c r="ED99" s="4">
        <f t="shared" si="832"/>
        <v>6.2834875791524469</v>
      </c>
      <c r="EE99" s="4">
        <f t="shared" si="833"/>
        <v>4.1333959605448722</v>
      </c>
      <c r="EF99" s="11">
        <f t="shared" si="834"/>
        <v>3.650070356472801</v>
      </c>
      <c r="EG99" s="11">
        <f t="shared" si="835"/>
        <v>0.65262672811061684</v>
      </c>
      <c r="EH99" s="11">
        <f t="shared" si="836"/>
        <v>-1.1184601283226514</v>
      </c>
      <c r="EI99" s="11">
        <f t="shared" si="837"/>
        <v>-3.8439242219215131</v>
      </c>
      <c r="EJ99" s="11">
        <f t="shared" si="838"/>
        <v>-4.3641482935597331</v>
      </c>
      <c r="EK99" s="11">
        <f t="shared" si="839"/>
        <v>-3.6258848931535415</v>
      </c>
      <c r="EL99" s="11">
        <f t="shared" si="840"/>
        <v>-2.8318889474726161</v>
      </c>
      <c r="EM99" s="11">
        <f t="shared" si="841"/>
        <v>-1.9520586597061129</v>
      </c>
      <c r="EN99" s="11">
        <f t="shared" si="842"/>
        <v>-1.3484089016280398</v>
      </c>
      <c r="EO99" s="11">
        <f t="shared" si="843"/>
        <v>-1.1009247271738465</v>
      </c>
      <c r="EP99" s="11">
        <f t="shared" si="844"/>
        <v>-0.80308343284469785</v>
      </c>
      <c r="EQ99" s="11">
        <f t="shared" si="845"/>
        <v>-0.3753432860328032</v>
      </c>
      <c r="ER99" s="11">
        <f t="shared" si="846"/>
        <v>-6.6190774185903578E-3</v>
      </c>
      <c r="ES99" s="11">
        <f t="shared" si="847"/>
        <v>0.2619569181888437</v>
      </c>
      <c r="ET99" s="11">
        <f t="shared" si="848"/>
        <v>0.64370683274397322</v>
      </c>
      <c r="EU99" s="11">
        <f t="shared" si="849"/>
        <v>0.7945891923595072</v>
      </c>
      <c r="EV99" s="11">
        <f t="shared" si="850"/>
        <v>0.9570668293340745</v>
      </c>
      <c r="EW99" s="11">
        <f t="shared" si="851"/>
        <v>1.1871958941497063</v>
      </c>
      <c r="EX99" s="11">
        <f t="shared" si="852"/>
        <v>1.4583013225517361</v>
      </c>
      <c r="EY99" s="11">
        <f t="shared" si="853"/>
        <v>1.779731466573975</v>
      </c>
      <c r="EZ99" s="11">
        <f t="shared" si="854"/>
        <v>2.0777954224386885</v>
      </c>
      <c r="FA99" s="11">
        <f t="shared" si="855"/>
        <v>2.2915060980789326</v>
      </c>
      <c r="FB99" s="11">
        <f t="shared" si="856"/>
        <v>2.2739232660206721</v>
      </c>
      <c r="FC99" s="11">
        <f t="shared" si="857"/>
        <v>2.2645826879180264</v>
      </c>
      <c r="FD99" s="11">
        <f t="shared" si="858"/>
        <v>2.2423879706673144</v>
      </c>
      <c r="FE99" s="11">
        <f t="shared" si="859"/>
        <v>2.251545183512671</v>
      </c>
      <c r="FF99" s="11">
        <f t="shared" si="860"/>
        <v>2.267484584613344</v>
      </c>
    </row>
    <row r="100" spans="2:162" x14ac:dyDescent="0.2">
      <c r="B100" t="str">
        <f t="shared" si="704"/>
        <v xml:space="preserve">   Information</v>
      </c>
      <c r="C100" s="4"/>
      <c r="D100" s="4"/>
      <c r="E100" s="4"/>
      <c r="F100" s="4"/>
      <c r="G100" s="4">
        <f t="shared" si="705"/>
        <v>1.682439537329139</v>
      </c>
      <c r="H100" s="4">
        <f t="shared" si="706"/>
        <v>4.0084388185654074</v>
      </c>
      <c r="I100" s="4">
        <f t="shared" si="707"/>
        <v>4.4791666666666563</v>
      </c>
      <c r="J100" s="4">
        <f t="shared" si="708"/>
        <v>8.2191780821917924</v>
      </c>
      <c r="K100" s="4">
        <f t="shared" si="709"/>
        <v>7.6525336091003204</v>
      </c>
      <c r="L100" s="4">
        <f t="shared" si="710"/>
        <v>5.9837728194726214</v>
      </c>
      <c r="M100" s="4">
        <f t="shared" si="711"/>
        <v>5.5832502492522362</v>
      </c>
      <c r="N100" s="4">
        <f t="shared" si="712"/>
        <v>5.5501460564751692</v>
      </c>
      <c r="O100" s="4">
        <f t="shared" si="713"/>
        <v>6.1479346781940336</v>
      </c>
      <c r="P100" s="4">
        <f t="shared" si="714"/>
        <v>8.0382775119617111</v>
      </c>
      <c r="Q100" s="4">
        <f t="shared" si="715"/>
        <v>10.292728989612865</v>
      </c>
      <c r="R100" s="4">
        <f t="shared" si="716"/>
        <v>6.9188191881918826</v>
      </c>
      <c r="S100" s="4">
        <f t="shared" si="717"/>
        <v>6.5158371040723972</v>
      </c>
      <c r="T100" s="4">
        <f t="shared" si="718"/>
        <v>6.0230292294065624</v>
      </c>
      <c r="U100" s="4">
        <f t="shared" si="719"/>
        <v>2.9965753424657571</v>
      </c>
      <c r="V100" s="4">
        <f t="shared" si="720"/>
        <v>10.871440897325279</v>
      </c>
      <c r="W100" s="4">
        <f t="shared" si="721"/>
        <v>10.875106202208995</v>
      </c>
      <c r="X100" s="4">
        <f t="shared" si="722"/>
        <v>13.199665831244767</v>
      </c>
      <c r="Y100" s="4">
        <f t="shared" si="723"/>
        <v>16.043225270157933</v>
      </c>
      <c r="Z100" s="4">
        <f t="shared" si="724"/>
        <v>12.996108949416341</v>
      </c>
      <c r="AA100" s="4">
        <f t="shared" si="725"/>
        <v>12.79693486590039</v>
      </c>
      <c r="AB100" s="4">
        <f t="shared" si="726"/>
        <v>11.365313653136532</v>
      </c>
      <c r="AC100" s="4">
        <f t="shared" si="727"/>
        <v>7.1633237822349649</v>
      </c>
      <c r="AD100" s="4">
        <f t="shared" si="728"/>
        <v>4.889807162534443</v>
      </c>
      <c r="AE100" s="4">
        <f t="shared" si="729"/>
        <v>5.6385869565217295</v>
      </c>
      <c r="AF100" s="4">
        <f t="shared" si="730"/>
        <v>5.3677932405566731</v>
      </c>
      <c r="AG100" s="4">
        <f t="shared" si="731"/>
        <v>9.5588235294117538</v>
      </c>
      <c r="AH100" s="4">
        <f t="shared" si="732"/>
        <v>8.470124753775444</v>
      </c>
      <c r="AI100" s="4">
        <f t="shared" si="733"/>
        <v>7.9742765273311811</v>
      </c>
      <c r="AJ100" s="4">
        <f t="shared" si="734"/>
        <v>6.2893081761006275</v>
      </c>
      <c r="AK100" s="4">
        <f t="shared" si="735"/>
        <v>5.9792556436851774</v>
      </c>
      <c r="AL100" s="4">
        <f t="shared" si="736"/>
        <v>7.0217917675544639</v>
      </c>
      <c r="AM100" s="4">
        <f t="shared" si="737"/>
        <v>10.363311494937456</v>
      </c>
      <c r="AN100" s="4">
        <f t="shared" si="738"/>
        <v>11.065088757396445</v>
      </c>
      <c r="AO100" s="4">
        <f t="shared" si="739"/>
        <v>14.622913068508915</v>
      </c>
      <c r="AP100" s="4">
        <f t="shared" si="740"/>
        <v>13.574660633484182</v>
      </c>
      <c r="AQ100" s="4">
        <f t="shared" si="741"/>
        <v>15.650296815974096</v>
      </c>
      <c r="AR100" s="4">
        <f t="shared" si="742"/>
        <v>18.700053276505059</v>
      </c>
      <c r="AS100" s="4">
        <f t="shared" si="743"/>
        <v>17.378201908588675</v>
      </c>
      <c r="AT100" s="4">
        <f t="shared" si="744"/>
        <v>18.177290836653381</v>
      </c>
      <c r="AU100" s="4">
        <f t="shared" si="745"/>
        <v>10.639290713952398</v>
      </c>
      <c r="AV100" s="4">
        <f t="shared" si="746"/>
        <v>4.3087971274685888</v>
      </c>
      <c r="AW100" s="4">
        <f t="shared" si="747"/>
        <v>-2.5246041934103625</v>
      </c>
      <c r="AX100" s="4">
        <f t="shared" si="748"/>
        <v>-4.9726085124315089</v>
      </c>
      <c r="AY100" s="4">
        <f t="shared" si="749"/>
        <v>-6.8325601012231063</v>
      </c>
      <c r="AZ100" s="4">
        <f t="shared" si="750"/>
        <v>-5.6798623063683333</v>
      </c>
      <c r="BA100" s="4">
        <f t="shared" si="751"/>
        <v>-4.302019315188776</v>
      </c>
      <c r="BB100" s="4">
        <f t="shared" si="752"/>
        <v>-3.5033259423503438</v>
      </c>
      <c r="BC100" s="4">
        <f t="shared" si="753"/>
        <v>-2.3992756903576495</v>
      </c>
      <c r="BD100" s="4">
        <f t="shared" si="754"/>
        <v>-2.5547445255474366</v>
      </c>
      <c r="BE100" s="4">
        <f t="shared" si="755"/>
        <v>-1.4220183486238325</v>
      </c>
      <c r="BF100" s="4">
        <f t="shared" si="756"/>
        <v>-0.59742647058823595</v>
      </c>
      <c r="BG100" s="4">
        <f t="shared" si="757"/>
        <v>0.74211502782932648</v>
      </c>
      <c r="BH100" s="4">
        <f t="shared" si="758"/>
        <v>2.1067415730336991</v>
      </c>
      <c r="BI100" s="4">
        <f t="shared" si="759"/>
        <v>1.3029315960911836</v>
      </c>
      <c r="BJ100" s="4">
        <f t="shared" si="760"/>
        <v>1.4794267221451829</v>
      </c>
      <c r="BK100" s="4">
        <f t="shared" si="761"/>
        <v>1.9797421731123199</v>
      </c>
      <c r="BL100" s="4">
        <f t="shared" si="762"/>
        <v>1.7881705639614776</v>
      </c>
      <c r="BM100" s="4">
        <f t="shared" si="763"/>
        <v>2.5723472668810476</v>
      </c>
      <c r="BN100" s="4">
        <f t="shared" si="764"/>
        <v>2.1412300683371299</v>
      </c>
      <c r="BO100" s="4">
        <f t="shared" si="765"/>
        <v>1.9413092550790045</v>
      </c>
      <c r="BP100" s="4">
        <f t="shared" si="766"/>
        <v>4.1891891891891797</v>
      </c>
      <c r="BQ100" s="4">
        <f t="shared" si="767"/>
        <v>6.0008956560680726</v>
      </c>
      <c r="BR100" s="4">
        <f t="shared" si="768"/>
        <v>6.8242640499553975</v>
      </c>
      <c r="BS100" s="4">
        <f t="shared" si="769"/>
        <v>7.1744906997342817</v>
      </c>
      <c r="BT100" s="4">
        <f t="shared" si="770"/>
        <v>5.7933419801124098</v>
      </c>
      <c r="BU100" s="4">
        <f t="shared" si="771"/>
        <v>3.7177862272919082</v>
      </c>
      <c r="BV100" s="4">
        <f t="shared" si="772"/>
        <v>3.2150313152400578</v>
      </c>
      <c r="BW100" s="4">
        <f t="shared" si="773"/>
        <v>3.6363636363636154</v>
      </c>
      <c r="BX100" s="4">
        <f t="shared" si="774"/>
        <v>3.8823048630976853</v>
      </c>
      <c r="BY100" s="4">
        <f t="shared" si="775"/>
        <v>5.3360488798370742</v>
      </c>
      <c r="BZ100" s="4">
        <f t="shared" si="776"/>
        <v>5.4611650485437035</v>
      </c>
      <c r="CA100" s="4">
        <f t="shared" si="777"/>
        <v>3.5087719298245723</v>
      </c>
      <c r="CB100" s="4">
        <f t="shared" si="778"/>
        <v>0.78678206136899576</v>
      </c>
      <c r="CC100" s="4">
        <f t="shared" si="779"/>
        <v>-2.0494972931167865</v>
      </c>
      <c r="CD100" s="4">
        <f t="shared" si="780"/>
        <v>-2.9919447640966768</v>
      </c>
      <c r="CE100" s="4">
        <f t="shared" si="781"/>
        <v>-2.3882896764252703</v>
      </c>
      <c r="CF100" s="4">
        <f t="shared" si="782"/>
        <v>-1.0928961748633781</v>
      </c>
      <c r="CG100" s="4">
        <f t="shared" si="783"/>
        <v>0.27635215159889093</v>
      </c>
      <c r="CH100" s="4">
        <f t="shared" si="784"/>
        <v>1.3444049031237748</v>
      </c>
      <c r="CI100" s="4">
        <f t="shared" si="785"/>
        <v>0.98658247829517265</v>
      </c>
      <c r="CJ100" s="4">
        <f t="shared" si="786"/>
        <v>1.3812154696132728</v>
      </c>
      <c r="CK100" s="4">
        <f t="shared" si="787"/>
        <v>1.9291338582677175</v>
      </c>
      <c r="CL100" s="4">
        <f t="shared" si="788"/>
        <v>1.1705033164260525</v>
      </c>
      <c r="CM100" s="4">
        <f t="shared" si="789"/>
        <v>1.9148104728409665</v>
      </c>
      <c r="CN100" s="4">
        <f t="shared" si="790"/>
        <v>1.8684312962242045</v>
      </c>
      <c r="CO100" s="4">
        <f t="shared" si="791"/>
        <v>0.19312475859405431</v>
      </c>
      <c r="CP100" s="4">
        <f t="shared" si="792"/>
        <v>0.3085229463941408</v>
      </c>
      <c r="CQ100" s="4">
        <f t="shared" si="793"/>
        <v>0.34509202453987253</v>
      </c>
      <c r="CR100" s="4">
        <f t="shared" si="794"/>
        <v>0.61138708444783418</v>
      </c>
      <c r="CS100" s="4">
        <f t="shared" si="795"/>
        <v>2.1588280647648395</v>
      </c>
      <c r="CT100" s="4">
        <f t="shared" si="796"/>
        <v>2.9988465974625012</v>
      </c>
      <c r="CU100" s="4">
        <f t="shared" si="797"/>
        <v>3.3244172716851317</v>
      </c>
      <c r="CV100" s="4">
        <f t="shared" si="798"/>
        <v>3.797949107481946</v>
      </c>
      <c r="CW100" s="4">
        <f t="shared" si="799"/>
        <v>4.9811320754716837</v>
      </c>
      <c r="CX100" s="4">
        <f t="shared" si="800"/>
        <v>3.5834266517357216</v>
      </c>
      <c r="CY100" s="4">
        <f t="shared" si="801"/>
        <v>2.4408284023668347</v>
      </c>
      <c r="CZ100" s="4">
        <f t="shared" si="802"/>
        <v>2.597877789974401</v>
      </c>
      <c r="DA100" s="4">
        <f t="shared" si="803"/>
        <v>2.9475197699497135</v>
      </c>
      <c r="DB100" s="4">
        <f t="shared" si="804"/>
        <v>5.2612612612612741</v>
      </c>
      <c r="DC100" s="4">
        <f t="shared" si="805"/>
        <v>7.148014440433248</v>
      </c>
      <c r="DD100" s="4">
        <f t="shared" si="806"/>
        <v>8.2738944365192459</v>
      </c>
      <c r="DE100" s="4">
        <f t="shared" si="807"/>
        <v>8.3100558659217718</v>
      </c>
      <c r="DF100" s="4">
        <f t="shared" si="808"/>
        <v>7.9424854501882747</v>
      </c>
      <c r="DG100" s="4">
        <f t="shared" si="809"/>
        <v>7.7493261455525486</v>
      </c>
      <c r="DH100" s="4">
        <f t="shared" si="810"/>
        <v>6.6864295125164785</v>
      </c>
      <c r="DI100" s="4">
        <f t="shared" si="811"/>
        <v>5.7382333978078348</v>
      </c>
      <c r="DJ100" s="4">
        <f t="shared" si="812"/>
        <v>5.0428163653663205</v>
      </c>
      <c r="DK100" s="4">
        <f t="shared" si="813"/>
        <v>4.7842401500938214</v>
      </c>
      <c r="DL100" s="4">
        <f t="shared" si="814"/>
        <v>6.6378511886384439</v>
      </c>
      <c r="DM100" s="4">
        <f t="shared" si="815"/>
        <v>8.2317073170731661</v>
      </c>
      <c r="DN100" s="4">
        <f t="shared" si="816"/>
        <v>8.5144927536231698</v>
      </c>
      <c r="DO100" s="4">
        <f t="shared" si="817"/>
        <v>9.6090719188302032</v>
      </c>
      <c r="DP100" s="4">
        <f t="shared" si="818"/>
        <v>8.5697741748697265</v>
      </c>
      <c r="DQ100" s="4">
        <f t="shared" si="819"/>
        <v>8.6197183098591701</v>
      </c>
      <c r="DR100" s="4">
        <f t="shared" si="820"/>
        <v>7.4290484140233648</v>
      </c>
      <c r="DS100" s="4">
        <f t="shared" si="821"/>
        <v>6.8064252654505664</v>
      </c>
      <c r="DT100" s="4">
        <f t="shared" si="822"/>
        <v>4.5866666666666722</v>
      </c>
      <c r="DU100" s="4">
        <f t="shared" si="823"/>
        <v>2.1006224066390189</v>
      </c>
      <c r="DV100" s="4">
        <f t="shared" si="824"/>
        <v>3.7037037037037202</v>
      </c>
      <c r="DW100" s="4">
        <f t="shared" si="825"/>
        <v>2.5745602854958083</v>
      </c>
      <c r="DX100" s="4">
        <f t="shared" si="826"/>
        <v>3.9010708822029505</v>
      </c>
      <c r="DY100" s="4">
        <f t="shared" si="827"/>
        <v>5.130810261620522</v>
      </c>
      <c r="DZ100" s="4">
        <f t="shared" si="828"/>
        <v>6.5684315684315653</v>
      </c>
      <c r="EA100" s="4">
        <f t="shared" si="829"/>
        <v>6.2624254473161001</v>
      </c>
      <c r="EB100" s="4">
        <f t="shared" si="830"/>
        <v>7.361963190184051</v>
      </c>
      <c r="EC100" s="4">
        <f t="shared" si="831"/>
        <v>5.0978497221551011</v>
      </c>
      <c r="ED100" s="4">
        <f t="shared" si="832"/>
        <v>0.74994141082729282</v>
      </c>
      <c r="EE100" s="4">
        <f t="shared" si="833"/>
        <v>0.16370439663238034</v>
      </c>
      <c r="EF100" s="11">
        <f t="shared" si="834"/>
        <v>-3.8525028571428588</v>
      </c>
      <c r="EG100" s="11">
        <f t="shared" si="835"/>
        <v>-5.6657931034482694</v>
      </c>
      <c r="EH100" s="11">
        <f t="shared" si="836"/>
        <v>-5.6249127704117381</v>
      </c>
      <c r="EI100" s="11">
        <f t="shared" si="837"/>
        <v>-6.0287648844268071</v>
      </c>
      <c r="EJ100" s="11">
        <f t="shared" si="838"/>
        <v>-4.4455982272950774</v>
      </c>
      <c r="EK100" s="11">
        <f t="shared" si="839"/>
        <v>-2.279130837828236</v>
      </c>
      <c r="EL100" s="11">
        <f t="shared" si="840"/>
        <v>-0.50976231056755195</v>
      </c>
      <c r="EM100" s="11">
        <f t="shared" si="841"/>
        <v>0.98442452124185564</v>
      </c>
      <c r="EN100" s="11">
        <f t="shared" si="842"/>
        <v>1.8930197183645303</v>
      </c>
      <c r="EO100" s="11">
        <f t="shared" si="843"/>
        <v>3.1367479357298889</v>
      </c>
      <c r="EP100" s="11">
        <f t="shared" si="844"/>
        <v>2.8902988552219622</v>
      </c>
      <c r="EQ100" s="11">
        <f t="shared" si="845"/>
        <v>2.4946800383524259</v>
      </c>
      <c r="ER100" s="11">
        <f t="shared" si="846"/>
        <v>1.7935363834805651</v>
      </c>
      <c r="ES100" s="11">
        <f t="shared" si="847"/>
        <v>0.71608930515689728</v>
      </c>
      <c r="ET100" s="11">
        <f t="shared" si="848"/>
        <v>0.20521673805791174</v>
      </c>
      <c r="EU100" s="11">
        <f t="shared" si="849"/>
        <v>0.16361791472137011</v>
      </c>
      <c r="EV100" s="11">
        <f t="shared" si="850"/>
        <v>0.40628496795991342</v>
      </c>
      <c r="EW100" s="11">
        <f t="shared" si="851"/>
        <v>0.96112918454904772</v>
      </c>
      <c r="EX100" s="11">
        <f t="shared" si="852"/>
        <v>1.7307860046380297</v>
      </c>
      <c r="EY100" s="11">
        <f t="shared" si="853"/>
        <v>2.3809506691121252</v>
      </c>
      <c r="EZ100" s="11">
        <f t="shared" si="854"/>
        <v>3.0751567213330944</v>
      </c>
      <c r="FA100" s="11">
        <f t="shared" si="855"/>
        <v>3.6748760179652562</v>
      </c>
      <c r="FB100" s="11">
        <f t="shared" si="856"/>
        <v>4.074782407824018</v>
      </c>
      <c r="FC100" s="11">
        <f t="shared" si="857"/>
        <v>4.2210297972807398</v>
      </c>
      <c r="FD100" s="11">
        <f t="shared" si="858"/>
        <v>4.1447790635501081</v>
      </c>
      <c r="FE100" s="11">
        <f t="shared" si="859"/>
        <v>3.9781715245873039</v>
      </c>
      <c r="FF100" s="11">
        <f t="shared" si="860"/>
        <v>3.6587674111112634</v>
      </c>
    </row>
    <row r="101" spans="2:162" x14ac:dyDescent="0.2">
      <c r="B101" t="str">
        <f t="shared" si="704"/>
        <v xml:space="preserve">   Financial activities</v>
      </c>
      <c r="C101" s="4"/>
      <c r="D101" s="4"/>
      <c r="E101" s="4"/>
      <c r="F101" s="4"/>
      <c r="G101" s="4">
        <f t="shared" si="705"/>
        <v>0.14177693761816546</v>
      </c>
      <c r="H101" s="4">
        <f t="shared" si="706"/>
        <v>0.28182245185532917</v>
      </c>
      <c r="I101" s="4">
        <f t="shared" si="707"/>
        <v>-0.42253521126760507</v>
      </c>
      <c r="J101" s="4">
        <f t="shared" si="708"/>
        <v>0</v>
      </c>
      <c r="K101" s="4">
        <f t="shared" si="709"/>
        <v>0.99103350637090859</v>
      </c>
      <c r="L101" s="4">
        <f t="shared" si="710"/>
        <v>0.42154566744729838</v>
      </c>
      <c r="M101" s="4">
        <f t="shared" si="711"/>
        <v>2.0273455917020344</v>
      </c>
      <c r="N101" s="4">
        <f t="shared" si="712"/>
        <v>4.1568256967406736</v>
      </c>
      <c r="O101" s="4">
        <f t="shared" si="713"/>
        <v>3.4112149532710356</v>
      </c>
      <c r="P101" s="4">
        <f t="shared" si="714"/>
        <v>3.4048507462686395</v>
      </c>
      <c r="Q101" s="4">
        <f t="shared" si="715"/>
        <v>5.2680221811460148</v>
      </c>
      <c r="R101" s="4">
        <f t="shared" si="716"/>
        <v>2.7210884353741527</v>
      </c>
      <c r="S101" s="4">
        <f t="shared" si="717"/>
        <v>5.6032535020334562</v>
      </c>
      <c r="T101" s="4">
        <f t="shared" si="718"/>
        <v>3.2476319350473792</v>
      </c>
      <c r="U101" s="4">
        <f t="shared" si="719"/>
        <v>-0.70237050043897575</v>
      </c>
      <c r="V101" s="4">
        <f t="shared" si="720"/>
        <v>-2.1633554083885342</v>
      </c>
      <c r="W101" s="4">
        <f t="shared" si="721"/>
        <v>-5.5626872058194383</v>
      </c>
      <c r="X101" s="4">
        <f t="shared" si="722"/>
        <v>-4.2376583660987404</v>
      </c>
      <c r="Y101" s="4">
        <f t="shared" si="723"/>
        <v>-1.7683465959328126</v>
      </c>
      <c r="Z101" s="4">
        <f t="shared" si="724"/>
        <v>1.3537906137184086</v>
      </c>
      <c r="AA101" s="4">
        <f t="shared" si="725"/>
        <v>2.6280018124150484</v>
      </c>
      <c r="AB101" s="4">
        <f t="shared" si="726"/>
        <v>3.8321167883211826</v>
      </c>
      <c r="AC101" s="4">
        <f t="shared" si="727"/>
        <v>2.7452745274527457</v>
      </c>
      <c r="AD101" s="4">
        <f t="shared" si="728"/>
        <v>1.8699910952804988</v>
      </c>
      <c r="AE101" s="4">
        <f t="shared" si="729"/>
        <v>1.1479028697571669</v>
      </c>
      <c r="AF101" s="4">
        <f t="shared" si="730"/>
        <v>2.0650263620386689</v>
      </c>
      <c r="AG101" s="4">
        <f t="shared" si="731"/>
        <v>2.7595269382391763</v>
      </c>
      <c r="AH101" s="4">
        <f t="shared" si="732"/>
        <v>5.2447552447552503</v>
      </c>
      <c r="AI101" s="4">
        <f t="shared" si="733"/>
        <v>4.321257092972508</v>
      </c>
      <c r="AJ101" s="4">
        <f t="shared" si="734"/>
        <v>7.4042186827378398</v>
      </c>
      <c r="AK101" s="4">
        <f t="shared" si="735"/>
        <v>8.3120204603580596</v>
      </c>
      <c r="AL101" s="4">
        <f t="shared" si="736"/>
        <v>8.9285714285714413</v>
      </c>
      <c r="AM101" s="4">
        <f t="shared" si="737"/>
        <v>10.292887029288721</v>
      </c>
      <c r="AN101" s="4">
        <f t="shared" si="738"/>
        <v>6.3727454909819681</v>
      </c>
      <c r="AO101" s="4">
        <f t="shared" si="739"/>
        <v>5.1554506099960484</v>
      </c>
      <c r="AP101" s="4">
        <f t="shared" si="740"/>
        <v>1.4487228364468141</v>
      </c>
      <c r="AQ101" s="4">
        <f t="shared" si="741"/>
        <v>1.4415781487101542</v>
      </c>
      <c r="AR101" s="4">
        <f t="shared" si="742"/>
        <v>0.15071590052750938</v>
      </c>
      <c r="AS101" s="4">
        <f t="shared" si="743"/>
        <v>-1.0853293413173537</v>
      </c>
      <c r="AT101" s="4">
        <f t="shared" si="744"/>
        <v>-0.30063885757234399</v>
      </c>
      <c r="AU101" s="4">
        <f t="shared" si="745"/>
        <v>0.97232610321615898</v>
      </c>
      <c r="AV101" s="4">
        <f t="shared" si="746"/>
        <v>1.5048908954100826</v>
      </c>
      <c r="AW101" s="4">
        <f t="shared" si="747"/>
        <v>3.9349224366250324</v>
      </c>
      <c r="AX101" s="4">
        <f t="shared" si="748"/>
        <v>2.7892951375801056</v>
      </c>
      <c r="AY101" s="4">
        <f t="shared" si="749"/>
        <v>-0.33333333333332993</v>
      </c>
      <c r="AZ101" s="4">
        <f t="shared" si="750"/>
        <v>-7.4128984432908496E-2</v>
      </c>
      <c r="BA101" s="4">
        <f t="shared" si="751"/>
        <v>-1.7109574080815371</v>
      </c>
      <c r="BB101" s="4">
        <f t="shared" si="752"/>
        <v>-0.36670333700037361</v>
      </c>
      <c r="BC101" s="4">
        <f t="shared" si="753"/>
        <v>2.4897807506503167</v>
      </c>
      <c r="BD101" s="4">
        <f t="shared" si="754"/>
        <v>2.8931750741839846</v>
      </c>
      <c r="BE101" s="4">
        <f t="shared" si="755"/>
        <v>3.5555555555555562</v>
      </c>
      <c r="BF101" s="4">
        <f t="shared" si="756"/>
        <v>2.3555391976444628</v>
      </c>
      <c r="BG101" s="4">
        <f t="shared" si="757"/>
        <v>0.58013052936911613</v>
      </c>
      <c r="BH101" s="4">
        <f t="shared" si="758"/>
        <v>-0.75702956020188283</v>
      </c>
      <c r="BI101" s="4">
        <f t="shared" si="759"/>
        <v>-1.7882689556509512</v>
      </c>
      <c r="BJ101" s="4">
        <f t="shared" si="760"/>
        <v>-1.4023732470334394</v>
      </c>
      <c r="BK101" s="4">
        <f t="shared" si="761"/>
        <v>-1.4780100937274887</v>
      </c>
      <c r="BL101" s="4">
        <f t="shared" si="762"/>
        <v>-0.21794406102435548</v>
      </c>
      <c r="BM101" s="4">
        <f t="shared" si="763"/>
        <v>1.7844136926438825</v>
      </c>
      <c r="BN101" s="4">
        <f t="shared" si="764"/>
        <v>2.6987600291757952</v>
      </c>
      <c r="BO101" s="4">
        <f t="shared" si="765"/>
        <v>3.4028540065861757</v>
      </c>
      <c r="BP101" s="4">
        <f t="shared" si="766"/>
        <v>2.7666545322169611</v>
      </c>
      <c r="BQ101" s="4">
        <f t="shared" si="767"/>
        <v>0.67978533094810167</v>
      </c>
      <c r="BR101" s="4">
        <f t="shared" si="768"/>
        <v>-0.31960227272728181</v>
      </c>
      <c r="BS101" s="4">
        <f t="shared" si="769"/>
        <v>-0.49539985845720169</v>
      </c>
      <c r="BT101" s="4">
        <f t="shared" si="770"/>
        <v>-0.38965639390720064</v>
      </c>
      <c r="BU101" s="4">
        <f t="shared" si="771"/>
        <v>-0.71073205401562811</v>
      </c>
      <c r="BV101" s="4">
        <f t="shared" si="772"/>
        <v>-0.42750267189167745</v>
      </c>
      <c r="BW101" s="4">
        <f t="shared" si="773"/>
        <v>-0.53342816500711043</v>
      </c>
      <c r="BX101" s="4">
        <f t="shared" si="774"/>
        <v>-1.3513513513513153</v>
      </c>
      <c r="BY101" s="4">
        <f t="shared" si="775"/>
        <v>-1.9327129563350254</v>
      </c>
      <c r="BZ101" s="4">
        <f t="shared" si="776"/>
        <v>-4.0787119856887433</v>
      </c>
      <c r="CA101" s="4">
        <f t="shared" si="777"/>
        <v>-6.614229531641036</v>
      </c>
      <c r="CB101" s="4">
        <f t="shared" si="778"/>
        <v>-7.8586878154289996</v>
      </c>
      <c r="CC101" s="4">
        <f t="shared" si="779"/>
        <v>-8.9051094890510782</v>
      </c>
      <c r="CD101" s="4">
        <f t="shared" si="780"/>
        <v>-8.7653860499813607</v>
      </c>
      <c r="CE101" s="4">
        <f t="shared" si="781"/>
        <v>-7.6952526799387355</v>
      </c>
      <c r="CF101" s="4">
        <f t="shared" si="782"/>
        <v>-5.8685446009389626</v>
      </c>
      <c r="CG101" s="4">
        <f t="shared" si="783"/>
        <v>-3.8862179487179516</v>
      </c>
      <c r="CH101" s="4">
        <f t="shared" si="784"/>
        <v>-2.0850367947669479</v>
      </c>
      <c r="CI101" s="4">
        <f t="shared" si="785"/>
        <v>-1.2028204064703507</v>
      </c>
      <c r="CJ101" s="4">
        <f t="shared" si="786"/>
        <v>-1.7040731504571971</v>
      </c>
      <c r="CK101" s="4">
        <f t="shared" si="787"/>
        <v>-2.4176740308461953</v>
      </c>
      <c r="CL101" s="4">
        <f t="shared" si="788"/>
        <v>-2.5469728601252739</v>
      </c>
      <c r="CM101" s="4">
        <f t="shared" si="789"/>
        <v>-2.5608732157850644</v>
      </c>
      <c r="CN101" s="4">
        <f t="shared" si="790"/>
        <v>-1.5221987315010455</v>
      </c>
      <c r="CO101" s="4">
        <f t="shared" si="791"/>
        <v>-0.21358393848781576</v>
      </c>
      <c r="CP101" s="4">
        <f t="shared" si="792"/>
        <v>0.85689802913453406</v>
      </c>
      <c r="CQ101" s="4">
        <f t="shared" si="793"/>
        <v>2.8436018957346265</v>
      </c>
      <c r="CR101" s="4">
        <f t="shared" si="794"/>
        <v>3.3490768570201723</v>
      </c>
      <c r="CS101" s="4">
        <f t="shared" si="795"/>
        <v>3.4246575342465668</v>
      </c>
      <c r="CT101" s="4">
        <f t="shared" si="796"/>
        <v>2.8462192013593901</v>
      </c>
      <c r="CU101" s="4">
        <f t="shared" si="797"/>
        <v>1.2149141181398981</v>
      </c>
      <c r="CV101" s="4">
        <f t="shared" si="798"/>
        <v>0.54009140008308698</v>
      </c>
      <c r="CW101" s="4">
        <f t="shared" si="799"/>
        <v>0.7864238410596025</v>
      </c>
      <c r="CX101" s="4">
        <f t="shared" si="800"/>
        <v>1.1152416356877248</v>
      </c>
      <c r="CY101" s="4">
        <f t="shared" si="801"/>
        <v>1.490066225165565</v>
      </c>
      <c r="CZ101" s="4">
        <f t="shared" si="802"/>
        <v>1.5289256198347312</v>
      </c>
      <c r="DA101" s="4">
        <f t="shared" si="803"/>
        <v>1.2731006160164204</v>
      </c>
      <c r="DB101" s="4">
        <f t="shared" si="804"/>
        <v>0.93954248366014959</v>
      </c>
      <c r="DC101" s="4">
        <f t="shared" si="805"/>
        <v>1.5497553017944421</v>
      </c>
      <c r="DD101" s="4">
        <f t="shared" si="806"/>
        <v>1.46520146520146</v>
      </c>
      <c r="DE101" s="4">
        <f t="shared" si="807"/>
        <v>1.6626115166261002</v>
      </c>
      <c r="DF101" s="4">
        <f t="shared" si="808"/>
        <v>1.1736139214892694</v>
      </c>
      <c r="DG101" s="4">
        <f t="shared" si="809"/>
        <v>0.60240963855422436</v>
      </c>
      <c r="DH101" s="4">
        <f t="shared" si="810"/>
        <v>1.2434817488969019</v>
      </c>
      <c r="DI101" s="4">
        <f t="shared" si="811"/>
        <v>1.196649381731163</v>
      </c>
      <c r="DJ101" s="4">
        <f t="shared" si="812"/>
        <v>2.0399999999999974</v>
      </c>
      <c r="DK101" s="4">
        <f t="shared" si="813"/>
        <v>3.1137724550898138</v>
      </c>
      <c r="DL101" s="4">
        <f t="shared" si="814"/>
        <v>3.1695721077654504</v>
      </c>
      <c r="DM101" s="4">
        <f t="shared" si="815"/>
        <v>2.719747733543576</v>
      </c>
      <c r="DN101" s="4">
        <f t="shared" si="816"/>
        <v>2.1168169345354704</v>
      </c>
      <c r="DO101" s="4">
        <f t="shared" si="817"/>
        <v>1.5098722415795462</v>
      </c>
      <c r="DP101" s="4">
        <f t="shared" si="818"/>
        <v>1.6129032258064502</v>
      </c>
      <c r="DQ101" s="4">
        <f t="shared" si="819"/>
        <v>2.2256331542593877</v>
      </c>
      <c r="DR101" s="4">
        <f t="shared" si="820"/>
        <v>2.4952015355086399</v>
      </c>
      <c r="DS101" s="4">
        <f t="shared" si="821"/>
        <v>0.76277650648359785</v>
      </c>
      <c r="DT101" s="4">
        <f t="shared" si="822"/>
        <v>-3.5525321239607055</v>
      </c>
      <c r="DU101" s="4">
        <f t="shared" si="823"/>
        <v>-4.0915915915915813</v>
      </c>
      <c r="DV101" s="4">
        <f t="shared" si="824"/>
        <v>-2.9588014981273281</v>
      </c>
      <c r="DW101" s="4">
        <f t="shared" si="825"/>
        <v>-1.8925056775170201</v>
      </c>
      <c r="DX101" s="4">
        <f t="shared" si="826"/>
        <v>2.0376175548589393</v>
      </c>
      <c r="DY101" s="4">
        <f t="shared" si="827"/>
        <v>2.2700587084148571</v>
      </c>
      <c r="DZ101" s="4">
        <f t="shared" si="828"/>
        <v>2.5086839058278576</v>
      </c>
      <c r="EA101" s="4">
        <f t="shared" si="829"/>
        <v>3.819444444444442</v>
      </c>
      <c r="EB101" s="4">
        <f t="shared" si="830"/>
        <v>3.3026113671275059</v>
      </c>
      <c r="EC101" s="4">
        <f t="shared" si="831"/>
        <v>2.640642939150406</v>
      </c>
      <c r="ED101" s="4">
        <f t="shared" si="832"/>
        <v>0.48945783132530174</v>
      </c>
      <c r="EE101" s="4">
        <f t="shared" si="833"/>
        <v>-2.4526198439241975</v>
      </c>
      <c r="EF101" s="11">
        <f t="shared" si="834"/>
        <v>-1.8186431226765887</v>
      </c>
      <c r="EG101" s="11">
        <f t="shared" si="835"/>
        <v>-0.99340044742730615</v>
      </c>
      <c r="EH101" s="11">
        <f t="shared" si="836"/>
        <v>-0.6892206819033464</v>
      </c>
      <c r="EI101" s="11">
        <f t="shared" si="837"/>
        <v>1.5568114285714252</v>
      </c>
      <c r="EJ101" s="11">
        <f t="shared" si="838"/>
        <v>1.6436921507634095</v>
      </c>
      <c r="EK101" s="11">
        <f t="shared" si="839"/>
        <v>1.5681846169837144</v>
      </c>
      <c r="EL101" s="11">
        <f t="shared" si="840"/>
        <v>1.982875832069575</v>
      </c>
      <c r="EM101" s="11">
        <f t="shared" si="841"/>
        <v>1.6906174176851918</v>
      </c>
      <c r="EN101" s="11">
        <f t="shared" si="842"/>
        <v>1.3870233884674565</v>
      </c>
      <c r="EO101" s="11">
        <f t="shared" si="843"/>
        <v>1.2741834170504784</v>
      </c>
      <c r="EP101" s="11">
        <f t="shared" si="844"/>
        <v>1.4698337270018014</v>
      </c>
      <c r="EQ101" s="11">
        <f t="shared" si="845"/>
        <v>1.7526345790765507</v>
      </c>
      <c r="ER101" s="11">
        <f t="shared" si="846"/>
        <v>1.5395571674749364</v>
      </c>
      <c r="ES101" s="11">
        <f t="shared" si="847"/>
        <v>1.2306934275222225</v>
      </c>
      <c r="ET101" s="11">
        <f t="shared" si="848"/>
        <v>0.85393355757086287</v>
      </c>
      <c r="EU101" s="11">
        <f t="shared" si="849"/>
        <v>0.7291489597033296</v>
      </c>
      <c r="EV101" s="11">
        <f t="shared" si="850"/>
        <v>0.70588766565324867</v>
      </c>
      <c r="EW101" s="11">
        <f t="shared" si="851"/>
        <v>0.62248612312296725</v>
      </c>
      <c r="EX101" s="11">
        <f t="shared" si="852"/>
        <v>0.39130000049887315</v>
      </c>
      <c r="EY101" s="11">
        <f t="shared" si="853"/>
        <v>-7.3127757204183297E-2</v>
      </c>
      <c r="EZ101" s="11">
        <f t="shared" si="854"/>
        <v>-0.43066185655110667</v>
      </c>
      <c r="FA101" s="11">
        <f t="shared" si="855"/>
        <v>-0.62413447196199012</v>
      </c>
      <c r="FB101" s="11">
        <f t="shared" si="856"/>
        <v>-0.75675640640630037</v>
      </c>
      <c r="FC101" s="11">
        <f t="shared" si="857"/>
        <v>-0.94431178485375744</v>
      </c>
      <c r="FD101" s="11">
        <f t="shared" si="858"/>
        <v>-1.0013572348999356</v>
      </c>
      <c r="FE101" s="11">
        <f t="shared" si="859"/>
        <v>-0.92926700622530944</v>
      </c>
      <c r="FF101" s="11">
        <f t="shared" si="860"/>
        <v>-0.97480310949520366</v>
      </c>
    </row>
    <row r="102" spans="2:162" x14ac:dyDescent="0.2">
      <c r="B102" t="str">
        <f t="shared" si="704"/>
        <v xml:space="preserve">   Professional and business services</v>
      </c>
      <c r="C102" s="4"/>
      <c r="D102" s="4"/>
      <c r="E102" s="4"/>
      <c r="F102" s="4"/>
      <c r="G102" s="4">
        <f t="shared" si="705"/>
        <v>2.3230390817162938</v>
      </c>
      <c r="H102" s="4">
        <f t="shared" si="706"/>
        <v>-0.4828326180257414</v>
      </c>
      <c r="I102" s="4">
        <f t="shared" si="707"/>
        <v>-1.690885072655246</v>
      </c>
      <c r="J102" s="4">
        <f t="shared" si="708"/>
        <v>-0.63694267515923553</v>
      </c>
      <c r="K102" s="4">
        <f t="shared" si="709"/>
        <v>2.8846153846153966</v>
      </c>
      <c r="L102" s="4">
        <f t="shared" si="710"/>
        <v>2.2371967654986502</v>
      </c>
      <c r="M102" s="4">
        <f t="shared" si="711"/>
        <v>2.6874496103213019E-2</v>
      </c>
      <c r="N102" s="4">
        <f t="shared" si="712"/>
        <v>-0.16025641025640969</v>
      </c>
      <c r="O102" s="4">
        <f t="shared" si="713"/>
        <v>0.9086188992730948</v>
      </c>
      <c r="P102" s="4">
        <f t="shared" si="714"/>
        <v>3.4537305562879039</v>
      </c>
      <c r="Q102" s="4">
        <f t="shared" si="715"/>
        <v>8.0064481461579859</v>
      </c>
      <c r="R102" s="4">
        <f t="shared" si="716"/>
        <v>7.1161048689138751</v>
      </c>
      <c r="S102" s="4">
        <f t="shared" si="717"/>
        <v>5.0167224080267525</v>
      </c>
      <c r="T102" s="4">
        <f t="shared" si="718"/>
        <v>6.3710499490315931</v>
      </c>
      <c r="U102" s="4">
        <f t="shared" si="719"/>
        <v>5.7711442786069655</v>
      </c>
      <c r="V102" s="4">
        <f t="shared" si="720"/>
        <v>8.8161838161838304</v>
      </c>
      <c r="W102" s="4">
        <f t="shared" si="721"/>
        <v>6.7123958843704035</v>
      </c>
      <c r="X102" s="4">
        <f t="shared" si="722"/>
        <v>3.7134643028270409</v>
      </c>
      <c r="Y102" s="4">
        <f t="shared" si="723"/>
        <v>2.7516462841016054</v>
      </c>
      <c r="Z102" s="4">
        <f t="shared" si="724"/>
        <v>2.478769795730984</v>
      </c>
      <c r="AA102" s="4">
        <f t="shared" si="725"/>
        <v>5.4178145087236063</v>
      </c>
      <c r="AB102" s="4">
        <f t="shared" si="726"/>
        <v>6.2601062601062685</v>
      </c>
      <c r="AC102" s="4">
        <f t="shared" si="727"/>
        <v>7.3243305104143008</v>
      </c>
      <c r="AD102" s="4">
        <f t="shared" si="728"/>
        <v>7.950727883538633</v>
      </c>
      <c r="AE102" s="4">
        <f t="shared" si="729"/>
        <v>7.5348432055749148</v>
      </c>
      <c r="AF102" s="4">
        <f t="shared" si="730"/>
        <v>10.369565217391298</v>
      </c>
      <c r="AG102" s="4">
        <f t="shared" si="731"/>
        <v>8.8505011729579799</v>
      </c>
      <c r="AH102" s="4">
        <f t="shared" si="732"/>
        <v>8.1327800829875443</v>
      </c>
      <c r="AI102" s="4">
        <f t="shared" si="733"/>
        <v>7.9181855002025126</v>
      </c>
      <c r="AJ102" s="4">
        <f t="shared" si="734"/>
        <v>5.1605278707898439</v>
      </c>
      <c r="AK102" s="4">
        <f t="shared" si="735"/>
        <v>5.6034482758620774</v>
      </c>
      <c r="AL102" s="4">
        <f t="shared" si="736"/>
        <v>4.2402148887183522</v>
      </c>
      <c r="AM102" s="4">
        <f t="shared" si="737"/>
        <v>3.2839181835241149</v>
      </c>
      <c r="AN102" s="4">
        <f t="shared" si="738"/>
        <v>5.5815695823187905</v>
      </c>
      <c r="AO102" s="4">
        <f t="shared" si="739"/>
        <v>6.6604823747680841</v>
      </c>
      <c r="AP102" s="4">
        <f t="shared" si="740"/>
        <v>8.1722805080066241</v>
      </c>
      <c r="AQ102" s="4">
        <f t="shared" si="741"/>
        <v>8.3757267441860748</v>
      </c>
      <c r="AR102" s="4">
        <f t="shared" si="742"/>
        <v>6.7056945183608274</v>
      </c>
      <c r="AS102" s="4">
        <f t="shared" si="743"/>
        <v>6.7837884849539121</v>
      </c>
      <c r="AT102" s="4">
        <f t="shared" si="744"/>
        <v>4.798366513527319</v>
      </c>
      <c r="AU102" s="4">
        <f t="shared" si="745"/>
        <v>-0.16764459346187977</v>
      </c>
      <c r="AV102" s="4">
        <f t="shared" si="746"/>
        <v>-3.0091438071487953</v>
      </c>
      <c r="AW102" s="4">
        <f t="shared" si="747"/>
        <v>-8.4541456263234842</v>
      </c>
      <c r="AX102" s="4">
        <f t="shared" si="748"/>
        <v>-11.251826595226511</v>
      </c>
      <c r="AY102" s="4">
        <f t="shared" si="749"/>
        <v>-9.0512174643156982</v>
      </c>
      <c r="AZ102" s="4">
        <f t="shared" si="750"/>
        <v>-7.5591360987315674</v>
      </c>
      <c r="BA102" s="4">
        <f t="shared" si="751"/>
        <v>-3.985765124555174</v>
      </c>
      <c r="BB102" s="4">
        <f t="shared" si="752"/>
        <v>-1.4635931211123276</v>
      </c>
      <c r="BC102" s="4">
        <f t="shared" si="753"/>
        <v>-0.9970457902511165</v>
      </c>
      <c r="BD102" s="4">
        <f t="shared" si="754"/>
        <v>-1.4277767476358338</v>
      </c>
      <c r="BE102" s="4">
        <f t="shared" si="755"/>
        <v>-1.6679021497405522</v>
      </c>
      <c r="BF102" s="4">
        <f t="shared" si="756"/>
        <v>-0.81693278871147745</v>
      </c>
      <c r="BG102" s="4">
        <f t="shared" si="757"/>
        <v>0.96978739276389891</v>
      </c>
      <c r="BH102" s="4">
        <f t="shared" si="758"/>
        <v>2.9345372460496622</v>
      </c>
      <c r="BI102" s="4">
        <f t="shared" si="759"/>
        <v>4.1839427063701473</v>
      </c>
      <c r="BJ102" s="4">
        <f t="shared" si="760"/>
        <v>5.0542867839760142</v>
      </c>
      <c r="BK102" s="4">
        <f t="shared" si="761"/>
        <v>5.0794237162910871</v>
      </c>
      <c r="BL102" s="4">
        <f t="shared" si="762"/>
        <v>5.2083333333333259</v>
      </c>
      <c r="BM102" s="4">
        <f t="shared" si="763"/>
        <v>6.0057887120115838</v>
      </c>
      <c r="BN102" s="4">
        <f t="shared" si="764"/>
        <v>5.7911617961511341</v>
      </c>
      <c r="BO102" s="4">
        <f t="shared" si="765"/>
        <v>5.5545790121286576</v>
      </c>
      <c r="BP102" s="4">
        <f t="shared" si="766"/>
        <v>6.3401076949800128</v>
      </c>
      <c r="BQ102" s="4">
        <f t="shared" si="767"/>
        <v>6.1604095563139838</v>
      </c>
      <c r="BR102" s="4">
        <f t="shared" si="768"/>
        <v>6.097355566784568</v>
      </c>
      <c r="BS102" s="4">
        <f t="shared" si="769"/>
        <v>6.4779350541215752</v>
      </c>
      <c r="BT102" s="4">
        <f t="shared" si="770"/>
        <v>5.276053577262374</v>
      </c>
      <c r="BU102" s="4">
        <f t="shared" si="771"/>
        <v>4.5169586883137658</v>
      </c>
      <c r="BV102" s="4">
        <f t="shared" si="772"/>
        <v>4.1593903794252984</v>
      </c>
      <c r="BW102" s="4">
        <f t="shared" si="773"/>
        <v>3.8160775727244189</v>
      </c>
      <c r="BX102" s="4">
        <f t="shared" si="774"/>
        <v>3.4445306439099932</v>
      </c>
      <c r="BY102" s="4">
        <f t="shared" si="775"/>
        <v>1.9686250384497228</v>
      </c>
      <c r="BZ102" s="4">
        <f t="shared" si="776"/>
        <v>-1.2650510592897235</v>
      </c>
      <c r="CA102" s="4">
        <f t="shared" si="777"/>
        <v>-5.1672190418800561</v>
      </c>
      <c r="CB102" s="4">
        <f t="shared" si="778"/>
        <v>-9.7795110244487731</v>
      </c>
      <c r="CC102" s="4">
        <f t="shared" si="779"/>
        <v>-10.754147812971338</v>
      </c>
      <c r="CD102" s="4">
        <f t="shared" si="780"/>
        <v>-8.6137696820006155</v>
      </c>
      <c r="CE102" s="4">
        <f t="shared" si="781"/>
        <v>-5.3534551231136041</v>
      </c>
      <c r="CF102" s="4">
        <f t="shared" si="782"/>
        <v>-3.3250207813784183E-2</v>
      </c>
      <c r="CG102" s="4">
        <f t="shared" si="783"/>
        <v>2.6026702720973516</v>
      </c>
      <c r="CH102" s="4">
        <f t="shared" si="784"/>
        <v>3.8851351351351093</v>
      </c>
      <c r="CI102" s="4">
        <f t="shared" si="785"/>
        <v>4.6156428331654897</v>
      </c>
      <c r="CJ102" s="4">
        <f t="shared" si="786"/>
        <v>4.922667553633775</v>
      </c>
      <c r="CK102" s="4">
        <f t="shared" si="787"/>
        <v>5.5015648163399655</v>
      </c>
      <c r="CL102" s="4">
        <f t="shared" si="788"/>
        <v>5.5121951219512244</v>
      </c>
      <c r="CM102" s="4">
        <f t="shared" si="789"/>
        <v>5.3425316861864358</v>
      </c>
      <c r="CN102" s="4">
        <f t="shared" si="790"/>
        <v>6.1974956411475546</v>
      </c>
      <c r="CO102" s="4">
        <f t="shared" si="791"/>
        <v>5.2927400468384178</v>
      </c>
      <c r="CP102" s="4">
        <f t="shared" si="792"/>
        <v>5.8560641084912879</v>
      </c>
      <c r="CQ102" s="4">
        <f t="shared" si="793"/>
        <v>6.0310691440755182</v>
      </c>
      <c r="CR102" s="4">
        <f t="shared" si="794"/>
        <v>4.8507462686567138</v>
      </c>
      <c r="CS102" s="4">
        <f t="shared" si="795"/>
        <v>5.2046263345195687</v>
      </c>
      <c r="CT102" s="4">
        <f t="shared" si="796"/>
        <v>4.6440529917018525</v>
      </c>
      <c r="CU102" s="4">
        <f t="shared" si="797"/>
        <v>4.3234702671646197</v>
      </c>
      <c r="CV102" s="4">
        <f t="shared" si="798"/>
        <v>3.8861209964413002</v>
      </c>
      <c r="CW102" s="4">
        <f t="shared" si="799"/>
        <v>5.0317124735729468</v>
      </c>
      <c r="CX102" s="4">
        <f t="shared" si="800"/>
        <v>4.9109627156371793</v>
      </c>
      <c r="CY102" s="4">
        <f t="shared" si="801"/>
        <v>4.7638716783698243</v>
      </c>
      <c r="CZ102" s="4">
        <f t="shared" si="802"/>
        <v>5.8235132913126986</v>
      </c>
      <c r="DA102" s="4">
        <f t="shared" si="803"/>
        <v>5.2200751476113805</v>
      </c>
      <c r="DB102" s="4">
        <f t="shared" si="804"/>
        <v>5.0391194801750361</v>
      </c>
      <c r="DC102" s="4">
        <f t="shared" si="805"/>
        <v>5.3489288999868601</v>
      </c>
      <c r="DD102" s="4">
        <f t="shared" si="806"/>
        <v>5.3347144891881415</v>
      </c>
      <c r="DE102" s="4">
        <f t="shared" si="807"/>
        <v>5.0631297028440381</v>
      </c>
      <c r="DF102" s="4">
        <f t="shared" si="808"/>
        <v>4.7595000631233342</v>
      </c>
      <c r="DG102" s="4">
        <f t="shared" si="809"/>
        <v>5.1272455089820479</v>
      </c>
      <c r="DH102" s="4">
        <f t="shared" si="810"/>
        <v>5.6668715427166561</v>
      </c>
      <c r="DI102" s="4">
        <f t="shared" si="811"/>
        <v>5.7659626122845253</v>
      </c>
      <c r="DJ102" s="4">
        <f t="shared" si="812"/>
        <v>5.5555555555555802</v>
      </c>
      <c r="DK102" s="4">
        <f t="shared" si="813"/>
        <v>5.0670463984810565</v>
      </c>
      <c r="DL102" s="4">
        <f t="shared" si="814"/>
        <v>3.2456956724057573</v>
      </c>
      <c r="DM102" s="4">
        <f t="shared" si="815"/>
        <v>2.6856421439228839</v>
      </c>
      <c r="DN102" s="4">
        <f t="shared" si="816"/>
        <v>3.3337138942801436</v>
      </c>
      <c r="DO102" s="4">
        <f t="shared" si="817"/>
        <v>2.3040433702281593</v>
      </c>
      <c r="DP102" s="4">
        <f t="shared" si="818"/>
        <v>4.2478873239436554</v>
      </c>
      <c r="DQ102" s="4">
        <f t="shared" si="819"/>
        <v>5.2755113445847712</v>
      </c>
      <c r="DR102" s="4">
        <f t="shared" si="820"/>
        <v>5.4690089492873684</v>
      </c>
      <c r="DS102" s="4">
        <f t="shared" si="821"/>
        <v>6.6350187679399264</v>
      </c>
      <c r="DT102" s="4">
        <f t="shared" si="822"/>
        <v>-0.86467790747944973</v>
      </c>
      <c r="DU102" s="4">
        <f t="shared" si="823"/>
        <v>-0.8068797112219861</v>
      </c>
      <c r="DV102" s="4">
        <f t="shared" si="824"/>
        <v>0.70186465535302389</v>
      </c>
      <c r="DW102" s="4">
        <f t="shared" si="825"/>
        <v>-0.95247955274873064</v>
      </c>
      <c r="DX102" s="4">
        <f t="shared" si="826"/>
        <v>4.4483209768861665</v>
      </c>
      <c r="DY102" s="4">
        <f t="shared" si="827"/>
        <v>4.8592529166220588</v>
      </c>
      <c r="DZ102" s="4">
        <f t="shared" si="828"/>
        <v>5.3261208779777469</v>
      </c>
      <c r="EA102" s="4">
        <f t="shared" si="829"/>
        <v>10.410787080589534</v>
      </c>
      <c r="EB102" s="4">
        <f t="shared" si="830"/>
        <v>12.066805845511496</v>
      </c>
      <c r="EC102" s="4">
        <f t="shared" si="831"/>
        <v>9.6151883229560031</v>
      </c>
      <c r="ED102" s="4">
        <f t="shared" si="832"/>
        <v>6.251851851851864</v>
      </c>
      <c r="EE102" s="4">
        <f t="shared" si="833"/>
        <v>2.035406607971213</v>
      </c>
      <c r="EF102" s="11">
        <f t="shared" si="834"/>
        <v>0.19072280178837886</v>
      </c>
      <c r="EG102" s="11">
        <f t="shared" si="835"/>
        <v>-3.302225533103631</v>
      </c>
      <c r="EH102" s="11">
        <f t="shared" si="836"/>
        <v>-6.9031511433351955</v>
      </c>
      <c r="EI102" s="11">
        <f t="shared" si="837"/>
        <v>-10.891510484319911</v>
      </c>
      <c r="EJ102" s="11">
        <f t="shared" si="838"/>
        <v>-13.726428618443443</v>
      </c>
      <c r="EK102" s="11">
        <f t="shared" si="839"/>
        <v>-11.681580420735994</v>
      </c>
      <c r="EL102" s="11">
        <f t="shared" si="840"/>
        <v>-8.7610339279900131</v>
      </c>
      <c r="EM102" s="11">
        <f t="shared" si="841"/>
        <v>-5.1955865159020842</v>
      </c>
      <c r="EN102" s="11">
        <f t="shared" si="842"/>
        <v>-2.1555720498155351</v>
      </c>
      <c r="EO102" s="11">
        <f t="shared" si="843"/>
        <v>-0.84033750885234015</v>
      </c>
      <c r="EP102" s="11">
        <f t="shared" si="844"/>
        <v>-2.4918170566357034E-2</v>
      </c>
      <c r="EQ102" s="11">
        <f t="shared" si="845"/>
        <v>1.4498650924320344</v>
      </c>
      <c r="ER102" s="11">
        <f t="shared" si="846"/>
        <v>2.8790878901545636</v>
      </c>
      <c r="ES102" s="11">
        <f t="shared" si="847"/>
        <v>3.7760583753791543</v>
      </c>
      <c r="ET102" s="11">
        <f t="shared" si="848"/>
        <v>4.787418671481225</v>
      </c>
      <c r="EU102" s="11">
        <f t="shared" si="849"/>
        <v>5.3325950091668073</v>
      </c>
      <c r="EV102" s="11">
        <f t="shared" si="850"/>
        <v>5.8764985341029474</v>
      </c>
      <c r="EW102" s="11">
        <f t="shared" si="851"/>
        <v>6.5901688015733484</v>
      </c>
      <c r="EX102" s="11">
        <f t="shared" si="852"/>
        <v>7.4790394729172371</v>
      </c>
      <c r="EY102" s="11">
        <f t="shared" si="853"/>
        <v>8.2657516962985724</v>
      </c>
      <c r="EZ102" s="11">
        <f t="shared" si="854"/>
        <v>8.934064350767045</v>
      </c>
      <c r="FA102" s="11">
        <f t="shared" si="855"/>
        <v>9.4702913811932632</v>
      </c>
      <c r="FB102" s="11">
        <f t="shared" si="856"/>
        <v>9.1992370075815177</v>
      </c>
      <c r="FC102" s="11">
        <f t="shared" si="857"/>
        <v>8.8061285284491753</v>
      </c>
      <c r="FD102" s="11">
        <f t="shared" si="858"/>
        <v>8.3823706718799897</v>
      </c>
      <c r="FE102" s="11">
        <f t="shared" si="859"/>
        <v>8.035611154093413</v>
      </c>
      <c r="FF102" s="11">
        <f t="shared" si="860"/>
        <v>7.8070179186127353</v>
      </c>
    </row>
    <row r="103" spans="2:162" x14ac:dyDescent="0.2">
      <c r="B103" t="str">
        <f t="shared" si="704"/>
        <v xml:space="preserve">   Other services</v>
      </c>
      <c r="C103" s="4"/>
      <c r="D103" s="4"/>
      <c r="E103" s="4"/>
      <c r="F103" s="4"/>
      <c r="G103" s="4">
        <f t="shared" si="705"/>
        <v>3.5048802129547418</v>
      </c>
      <c r="H103" s="4">
        <f t="shared" si="706"/>
        <v>2.9265437518290804</v>
      </c>
      <c r="I103" s="4">
        <f t="shared" si="707"/>
        <v>1.8521198090001301</v>
      </c>
      <c r="J103" s="4">
        <f t="shared" si="708"/>
        <v>2.2142343637670647</v>
      </c>
      <c r="K103" s="4">
        <f t="shared" si="709"/>
        <v>2.0717245320760025</v>
      </c>
      <c r="L103" s="4">
        <f t="shared" si="710"/>
        <v>2.2035825988057978</v>
      </c>
      <c r="M103" s="4">
        <f t="shared" si="711"/>
        <v>3.4664014774825835</v>
      </c>
      <c r="N103" s="4">
        <f t="shared" si="712"/>
        <v>3.5026023350682278</v>
      </c>
      <c r="O103" s="4">
        <f t="shared" si="713"/>
        <v>3.6114221724524276</v>
      </c>
      <c r="P103" s="4">
        <f t="shared" si="714"/>
        <v>4.8546390318542132</v>
      </c>
      <c r="Q103" s="4">
        <f t="shared" si="715"/>
        <v>4.3800631607854079</v>
      </c>
      <c r="R103" s="4">
        <f t="shared" si="716"/>
        <v>3.0307148681706808</v>
      </c>
      <c r="S103" s="4">
        <f t="shared" si="717"/>
        <v>2.9316400972710044</v>
      </c>
      <c r="T103" s="4">
        <f t="shared" si="718"/>
        <v>1.7776598567259327</v>
      </c>
      <c r="U103" s="4">
        <f t="shared" si="719"/>
        <v>1.6179952644040929</v>
      </c>
      <c r="V103" s="4">
        <f t="shared" si="720"/>
        <v>2.9151826935760461</v>
      </c>
      <c r="W103" s="4">
        <f t="shared" si="721"/>
        <v>4.2919018243864127</v>
      </c>
      <c r="X103" s="4">
        <f t="shared" si="722"/>
        <v>3.8451511991657972</v>
      </c>
      <c r="Y103" s="4">
        <f t="shared" si="723"/>
        <v>3.6116504854369014</v>
      </c>
      <c r="Z103" s="4">
        <f t="shared" si="724"/>
        <v>2.8710587028967005</v>
      </c>
      <c r="AA103" s="4">
        <f t="shared" si="725"/>
        <v>0.67958721369243413</v>
      </c>
      <c r="AB103" s="4">
        <f t="shared" si="726"/>
        <v>1.7698004267603817</v>
      </c>
      <c r="AC103" s="4">
        <f t="shared" si="727"/>
        <v>2.2363818090954446</v>
      </c>
      <c r="AD103" s="4">
        <f t="shared" si="728"/>
        <v>3.6381759282332338</v>
      </c>
      <c r="AE103" s="4">
        <f t="shared" si="729"/>
        <v>4.6749999999999847</v>
      </c>
      <c r="AF103" s="4">
        <f t="shared" si="730"/>
        <v>4.020720276270362</v>
      </c>
      <c r="AG103" s="4">
        <f t="shared" si="731"/>
        <v>4.2527190516925328</v>
      </c>
      <c r="AH103" s="4">
        <f t="shared" si="732"/>
        <v>4.1115652801154257</v>
      </c>
      <c r="AI103" s="4">
        <f t="shared" si="733"/>
        <v>3.7735849056603765</v>
      </c>
      <c r="AJ103" s="4">
        <f t="shared" si="734"/>
        <v>4.801991937396255</v>
      </c>
      <c r="AK103" s="4">
        <f t="shared" si="735"/>
        <v>4.4191771187434004</v>
      </c>
      <c r="AL103" s="4">
        <f t="shared" si="736"/>
        <v>3.4872979214780608</v>
      </c>
      <c r="AM103" s="4">
        <f t="shared" si="737"/>
        <v>4.0621403912543208</v>
      </c>
      <c r="AN103" s="4">
        <f t="shared" si="738"/>
        <v>2.251385903382741</v>
      </c>
      <c r="AO103" s="4">
        <f t="shared" si="739"/>
        <v>2.2114952851369551</v>
      </c>
      <c r="AP103" s="4">
        <f t="shared" si="740"/>
        <v>2.7114483374246712</v>
      </c>
      <c r="AQ103" s="4">
        <f t="shared" si="741"/>
        <v>2.8419772199491211</v>
      </c>
      <c r="AR103" s="4">
        <f t="shared" si="742"/>
        <v>2.5558751936269219</v>
      </c>
      <c r="AS103" s="4">
        <f t="shared" si="743"/>
        <v>2.4601867105985553</v>
      </c>
      <c r="AT103" s="4">
        <f t="shared" si="744"/>
        <v>2.2596414991852276</v>
      </c>
      <c r="AU103" s="4">
        <f t="shared" si="745"/>
        <v>0.63440860215053796</v>
      </c>
      <c r="AV103" s="4">
        <f t="shared" si="746"/>
        <v>1.4133131945193611</v>
      </c>
      <c r="AW103" s="4">
        <f t="shared" si="747"/>
        <v>0.66459427591381015</v>
      </c>
      <c r="AX103" s="4">
        <f t="shared" si="748"/>
        <v>-0.57367470519492647</v>
      </c>
      <c r="AY103" s="4">
        <f t="shared" si="749"/>
        <v>0.28849236029491188</v>
      </c>
      <c r="AZ103" s="4">
        <f t="shared" si="750"/>
        <v>0.35106382978722372</v>
      </c>
      <c r="BA103" s="4">
        <f t="shared" si="751"/>
        <v>0.83058247258014362</v>
      </c>
      <c r="BB103" s="4">
        <f t="shared" si="752"/>
        <v>1.4958863126402377</v>
      </c>
      <c r="BC103" s="4">
        <f t="shared" si="753"/>
        <v>1.7046665246111203</v>
      </c>
      <c r="BD103" s="4">
        <f t="shared" si="754"/>
        <v>1.579561115233763</v>
      </c>
      <c r="BE103" s="4">
        <f t="shared" si="755"/>
        <v>1.7214066955328011</v>
      </c>
      <c r="BF103" s="4">
        <f t="shared" si="756"/>
        <v>2.1054847878724026</v>
      </c>
      <c r="BG103" s="4">
        <f t="shared" si="757"/>
        <v>1.2780222082547699</v>
      </c>
      <c r="BH103" s="4">
        <f t="shared" si="758"/>
        <v>1.6280525986224204</v>
      </c>
      <c r="BI103" s="4">
        <f t="shared" si="759"/>
        <v>1.3600498338870448</v>
      </c>
      <c r="BJ103" s="4">
        <f t="shared" si="760"/>
        <v>1.2372409526755446</v>
      </c>
      <c r="BK103" s="4">
        <f t="shared" si="761"/>
        <v>2.0997103847745002</v>
      </c>
      <c r="BL103" s="4">
        <f t="shared" si="762"/>
        <v>2.3926884370507162</v>
      </c>
      <c r="BM103" s="4">
        <f t="shared" si="763"/>
        <v>2.6016593260268284</v>
      </c>
      <c r="BN103" s="4">
        <f t="shared" si="764"/>
        <v>2.3831347387717638</v>
      </c>
      <c r="BO103" s="4">
        <f t="shared" si="765"/>
        <v>2.3807111741465103</v>
      </c>
      <c r="BP103" s="4">
        <f t="shared" si="766"/>
        <v>1.7250025072711006</v>
      </c>
      <c r="BQ103" s="4">
        <f t="shared" si="767"/>
        <v>1.7570130777678106</v>
      </c>
      <c r="BR103" s="4">
        <f t="shared" si="768"/>
        <v>1.979508604396707</v>
      </c>
      <c r="BS103" s="4">
        <f t="shared" si="769"/>
        <v>2.3847219473579928</v>
      </c>
      <c r="BT103" s="4">
        <f t="shared" si="770"/>
        <v>2.6126392586019787</v>
      </c>
      <c r="BU103" s="4">
        <f t="shared" si="771"/>
        <v>2.8745217305994109</v>
      </c>
      <c r="BV103" s="4">
        <f t="shared" si="772"/>
        <v>3.296917674600075</v>
      </c>
      <c r="BW103" s="4">
        <f t="shared" si="773"/>
        <v>3.083019232627815</v>
      </c>
      <c r="BX103" s="4">
        <f t="shared" si="774"/>
        <v>2.9688700999231488</v>
      </c>
      <c r="BY103" s="4">
        <f t="shared" si="775"/>
        <v>3.0040053404539524</v>
      </c>
      <c r="BZ103" s="4">
        <f t="shared" si="776"/>
        <v>1.8319169027384286</v>
      </c>
      <c r="CA103" s="4">
        <f t="shared" si="777"/>
        <v>0.90943183948997142</v>
      </c>
      <c r="CB103" s="4">
        <f t="shared" si="778"/>
        <v>-8.39787253895663E-2</v>
      </c>
      <c r="CC103" s="4">
        <f t="shared" si="779"/>
        <v>-0.49995370799000849</v>
      </c>
      <c r="CD103" s="4">
        <f t="shared" si="780"/>
        <v>1.8545994065277682E-2</v>
      </c>
      <c r="CE103" s="4">
        <f t="shared" si="781"/>
        <v>0.18582179689679013</v>
      </c>
      <c r="CF103" s="4">
        <f t="shared" si="782"/>
        <v>1.3447889428464643</v>
      </c>
      <c r="CG103" s="4">
        <f t="shared" si="783"/>
        <v>1.6934958593095795</v>
      </c>
      <c r="CH103" s="4">
        <f t="shared" si="784"/>
        <v>2.5959577229742292</v>
      </c>
      <c r="CI103" s="4">
        <f t="shared" si="785"/>
        <v>3.0510989520541543</v>
      </c>
      <c r="CJ103" s="4">
        <f t="shared" si="786"/>
        <v>3.3081459638776289</v>
      </c>
      <c r="CK103" s="4">
        <f t="shared" si="787"/>
        <v>3.0469393357123176</v>
      </c>
      <c r="CL103" s="4">
        <f t="shared" si="788"/>
        <v>2.295318995120188</v>
      </c>
      <c r="CM103" s="4">
        <f t="shared" si="789"/>
        <v>2.5377969762419017</v>
      </c>
      <c r="CN103" s="4">
        <f t="shared" si="790"/>
        <v>2.292391401302285</v>
      </c>
      <c r="CO103" s="4">
        <f t="shared" si="791"/>
        <v>2.113301367430287</v>
      </c>
      <c r="CP103" s="4">
        <f t="shared" si="792"/>
        <v>2.3939929328621989</v>
      </c>
      <c r="CQ103" s="4">
        <f t="shared" si="793"/>
        <v>2.0186062840091168</v>
      </c>
      <c r="CR103" s="4">
        <f t="shared" si="794"/>
        <v>2.13637949075689</v>
      </c>
      <c r="CS103" s="4">
        <f t="shared" si="795"/>
        <v>2.4260869565217336</v>
      </c>
      <c r="CT103" s="4">
        <f t="shared" si="796"/>
        <v>2.4588042446725966</v>
      </c>
      <c r="CU103" s="4">
        <f t="shared" si="797"/>
        <v>3.1400550584996578</v>
      </c>
      <c r="CV103" s="4">
        <f t="shared" si="798"/>
        <v>2.4331938871339442</v>
      </c>
      <c r="CW103" s="4">
        <f t="shared" si="799"/>
        <v>2.6402920451651157</v>
      </c>
      <c r="CX103" s="4">
        <f t="shared" si="800"/>
        <v>1.9366790165038728</v>
      </c>
      <c r="CY103" s="4">
        <f t="shared" si="801"/>
        <v>1.6515138877304159</v>
      </c>
      <c r="CZ103" s="4">
        <f t="shared" si="802"/>
        <v>2.5920986831138526</v>
      </c>
      <c r="DA103" s="4">
        <f t="shared" si="803"/>
        <v>2.7047146401985023</v>
      </c>
      <c r="DB103" s="4">
        <f t="shared" si="804"/>
        <v>3.3454485379150967</v>
      </c>
      <c r="DC103" s="4">
        <f t="shared" si="805"/>
        <v>4.0124723065561474</v>
      </c>
      <c r="DD103" s="4">
        <f t="shared" si="806"/>
        <v>3.9808270371272991</v>
      </c>
      <c r="DE103" s="4">
        <f t="shared" si="807"/>
        <v>3.7770798099379777</v>
      </c>
      <c r="DF103" s="4">
        <f t="shared" si="808"/>
        <v>3.5968347853888361</v>
      </c>
      <c r="DG103" s="4">
        <f t="shared" si="809"/>
        <v>2.863679394130636</v>
      </c>
      <c r="DH103" s="4">
        <f t="shared" si="810"/>
        <v>2.8595984061254853</v>
      </c>
      <c r="DI103" s="4">
        <f t="shared" si="811"/>
        <v>2.6074809871178051</v>
      </c>
      <c r="DJ103" s="4">
        <f t="shared" si="812"/>
        <v>2.6464007406836076</v>
      </c>
      <c r="DK103" s="4">
        <f t="shared" si="813"/>
        <v>3.2747910115806356</v>
      </c>
      <c r="DL103" s="4">
        <f t="shared" si="814"/>
        <v>2.9168249145461456</v>
      </c>
      <c r="DM103" s="4">
        <f t="shared" si="815"/>
        <v>2.9118136439267861</v>
      </c>
      <c r="DN103" s="4">
        <f t="shared" si="816"/>
        <v>2.9239326518340381</v>
      </c>
      <c r="DO103" s="4">
        <f t="shared" si="817"/>
        <v>2.4728946977573107</v>
      </c>
      <c r="DP103" s="4">
        <f t="shared" si="818"/>
        <v>2.5094102885821812</v>
      </c>
      <c r="DQ103" s="4">
        <f t="shared" si="819"/>
        <v>2.6016021165576664</v>
      </c>
      <c r="DR103" s="4">
        <f t="shared" si="820"/>
        <v>2.3442634922953287</v>
      </c>
      <c r="DS103" s="4">
        <f t="shared" si="821"/>
        <v>0.92760344952531604</v>
      </c>
      <c r="DT103" s="4">
        <f t="shared" si="822"/>
        <v>-23.723810209518327</v>
      </c>
      <c r="DU103" s="4">
        <f t="shared" si="823"/>
        <v>-18.651959028722874</v>
      </c>
      <c r="DV103" s="4">
        <f t="shared" si="824"/>
        <v>-17.974882260596537</v>
      </c>
      <c r="DW103" s="4">
        <f t="shared" si="825"/>
        <v>-17.649170675665971</v>
      </c>
      <c r="DX103" s="4">
        <f t="shared" si="826"/>
        <v>12.809137247498592</v>
      </c>
      <c r="DY103" s="4">
        <f t="shared" si="827"/>
        <v>9.6944615655542918</v>
      </c>
      <c r="DZ103" s="4">
        <f t="shared" si="828"/>
        <v>10.94388864723792</v>
      </c>
      <c r="EA103" s="4">
        <f t="shared" si="829"/>
        <v>12.119626820123797</v>
      </c>
      <c r="EB103" s="4">
        <f t="shared" si="830"/>
        <v>8.9113881683541063</v>
      </c>
      <c r="EC103" s="4">
        <f t="shared" si="831"/>
        <v>6.3653877026810024</v>
      </c>
      <c r="ED103" s="4">
        <f t="shared" si="832"/>
        <v>4.8302360228965613</v>
      </c>
      <c r="EE103" s="4">
        <f t="shared" si="833"/>
        <v>5.9802472976125731</v>
      </c>
      <c r="EF103" s="11">
        <f t="shared" si="834"/>
        <v>5.9501767055931243</v>
      </c>
      <c r="EG103" s="11">
        <f t="shared" si="835"/>
        <v>4.8840389404573248</v>
      </c>
      <c r="EH103" s="11">
        <f t="shared" si="836"/>
        <v>4.0668561597726027</v>
      </c>
      <c r="EI103" s="11">
        <f t="shared" si="837"/>
        <v>2.4254549457000341</v>
      </c>
      <c r="EJ103" s="11">
        <f t="shared" si="838"/>
        <v>1.9378157750186364</v>
      </c>
      <c r="EK103" s="11">
        <f t="shared" si="839"/>
        <v>1.5198604364426327</v>
      </c>
      <c r="EL103" s="11">
        <f t="shared" si="840"/>
        <v>1.5921929736417706</v>
      </c>
      <c r="EM103" s="11">
        <f t="shared" si="841"/>
        <v>1.1220871866193027</v>
      </c>
      <c r="EN103" s="11">
        <f t="shared" si="842"/>
        <v>0.37900912588246793</v>
      </c>
      <c r="EO103" s="11">
        <f t="shared" si="843"/>
        <v>-7.135659822089524E-2</v>
      </c>
      <c r="EP103" s="11">
        <f t="shared" si="844"/>
        <v>-0.27395224991270117</v>
      </c>
      <c r="EQ103" s="11">
        <f t="shared" si="845"/>
        <v>-0.14465290104942463</v>
      </c>
      <c r="ER103" s="11">
        <f t="shared" si="846"/>
        <v>2.9487656747506641E-2</v>
      </c>
      <c r="ES103" s="11">
        <f t="shared" si="847"/>
        <v>0.25547988066683125</v>
      </c>
      <c r="ET103" s="11">
        <f t="shared" si="848"/>
        <v>0.3973610289926599</v>
      </c>
      <c r="EU103" s="11">
        <f t="shared" si="849"/>
        <v>0.44116426328952851</v>
      </c>
      <c r="EV103" s="11">
        <f t="shared" si="850"/>
        <v>0.38711597113738616</v>
      </c>
      <c r="EW103" s="11">
        <f t="shared" si="851"/>
        <v>0.35655239303959974</v>
      </c>
      <c r="EX103" s="11">
        <f t="shared" si="852"/>
        <v>0.34783582013615533</v>
      </c>
      <c r="EY103" s="11">
        <f t="shared" si="853"/>
        <v>0.42104464590524415</v>
      </c>
      <c r="EZ103" s="11">
        <f t="shared" si="854"/>
        <v>0.48254766195579002</v>
      </c>
      <c r="FA103" s="11">
        <f t="shared" si="855"/>
        <v>0.50494967844536554</v>
      </c>
      <c r="FB103" s="11">
        <f t="shared" si="856"/>
        <v>0.54195813059725317</v>
      </c>
      <c r="FC103" s="11">
        <f t="shared" si="857"/>
        <v>0.54722183417650339</v>
      </c>
      <c r="FD103" s="11">
        <f t="shared" si="858"/>
        <v>0.50947565726151556</v>
      </c>
      <c r="FE103" s="11">
        <f t="shared" si="859"/>
        <v>0.45500578962465177</v>
      </c>
      <c r="FF103" s="11">
        <f t="shared" si="860"/>
        <v>0.40588498559639419</v>
      </c>
    </row>
    <row r="104" spans="2:162" x14ac:dyDescent="0.2">
      <c r="B104" t="str">
        <f t="shared" si="704"/>
        <v xml:space="preserve">      Leisure and Hospitality</v>
      </c>
      <c r="C104" s="4"/>
      <c r="D104" s="4"/>
      <c r="E104" s="4"/>
      <c r="F104" s="4"/>
      <c r="G104" s="4">
        <f t="shared" si="705"/>
        <v>3.1516499814608689</v>
      </c>
      <c r="H104" s="4">
        <f t="shared" si="706"/>
        <v>1.6146788990825778</v>
      </c>
      <c r="I104" s="4">
        <f t="shared" si="707"/>
        <v>-0.72886297376095754</v>
      </c>
      <c r="J104" s="4">
        <f t="shared" si="708"/>
        <v>0.32906764168190161</v>
      </c>
      <c r="K104" s="4">
        <f t="shared" si="709"/>
        <v>-0.43134435657801173</v>
      </c>
      <c r="L104" s="4">
        <f t="shared" si="710"/>
        <v>0.61394005055976919</v>
      </c>
      <c r="M104" s="4">
        <f t="shared" si="711"/>
        <v>3.5976505139500681</v>
      </c>
      <c r="N104" s="4">
        <f t="shared" si="712"/>
        <v>3.4256559766763672</v>
      </c>
      <c r="O104" s="4">
        <f t="shared" si="713"/>
        <v>3.2490974729241895</v>
      </c>
      <c r="P104" s="4">
        <f t="shared" si="714"/>
        <v>3.6252692031586431</v>
      </c>
      <c r="Q104" s="4">
        <f t="shared" si="715"/>
        <v>3.9688164422395422</v>
      </c>
      <c r="R104" s="4">
        <f t="shared" si="716"/>
        <v>2.3960535588442688</v>
      </c>
      <c r="S104" s="4">
        <f t="shared" si="717"/>
        <v>2.4125874125874303</v>
      </c>
      <c r="T104" s="4">
        <f t="shared" si="718"/>
        <v>2.8749567024593192</v>
      </c>
      <c r="U104" s="4">
        <f t="shared" si="719"/>
        <v>0.88616223585551435</v>
      </c>
      <c r="V104" s="4">
        <f t="shared" si="720"/>
        <v>3.8196834136269731</v>
      </c>
      <c r="W104" s="4">
        <f t="shared" si="721"/>
        <v>4.7456469784909805</v>
      </c>
      <c r="X104" s="4">
        <f t="shared" si="722"/>
        <v>3.8047138047138107</v>
      </c>
      <c r="Y104" s="4">
        <f t="shared" si="723"/>
        <v>3.817567567567548</v>
      </c>
      <c r="Z104" s="4">
        <f t="shared" si="724"/>
        <v>4.0437520715942865</v>
      </c>
      <c r="AA104" s="4">
        <f t="shared" si="725"/>
        <v>1.2711864406779405</v>
      </c>
      <c r="AB104" s="4">
        <f t="shared" si="726"/>
        <v>3.0814142069412798</v>
      </c>
      <c r="AC104" s="4">
        <f t="shared" si="727"/>
        <v>5.109013992840894</v>
      </c>
      <c r="AD104" s="4">
        <f t="shared" si="728"/>
        <v>3.568015291494131</v>
      </c>
      <c r="AE104" s="4">
        <f t="shared" si="729"/>
        <v>4.6346958480849576</v>
      </c>
      <c r="AF104" s="4">
        <f t="shared" si="730"/>
        <v>2.1711768407803422</v>
      </c>
      <c r="AG104" s="4">
        <f t="shared" si="731"/>
        <v>2.1362229102167118</v>
      </c>
      <c r="AH104" s="4">
        <f t="shared" si="732"/>
        <v>3.5373731159643151</v>
      </c>
      <c r="AI104" s="4">
        <f t="shared" si="733"/>
        <v>3.291294986158122</v>
      </c>
      <c r="AJ104" s="4">
        <f t="shared" si="734"/>
        <v>4.9892208192177545</v>
      </c>
      <c r="AK104" s="4">
        <f t="shared" si="735"/>
        <v>4.395271294331593</v>
      </c>
      <c r="AL104" s="4">
        <f t="shared" si="736"/>
        <v>1.5448603683897888</v>
      </c>
      <c r="AM104" s="4">
        <f t="shared" si="737"/>
        <v>5.7176891006551323</v>
      </c>
      <c r="AN104" s="4">
        <f t="shared" si="738"/>
        <v>4.3414491053094695</v>
      </c>
      <c r="AO104" s="4">
        <f t="shared" si="739"/>
        <v>3.7166085946573668</v>
      </c>
      <c r="AP104" s="4">
        <f t="shared" si="740"/>
        <v>5.9391456992393232</v>
      </c>
      <c r="AQ104" s="4">
        <f t="shared" si="741"/>
        <v>2.5915492957746755</v>
      </c>
      <c r="AR104" s="4">
        <f t="shared" si="742"/>
        <v>1.8273826258082604</v>
      </c>
      <c r="AS104" s="4">
        <f t="shared" si="743"/>
        <v>-0.16797312430011369</v>
      </c>
      <c r="AT104" s="4">
        <f t="shared" si="744"/>
        <v>0.66280033140015959</v>
      </c>
      <c r="AU104" s="4">
        <f t="shared" si="745"/>
        <v>-8.237232289951546E-2</v>
      </c>
      <c r="AV104" s="4">
        <f t="shared" si="746"/>
        <v>8.28271673108949E-2</v>
      </c>
      <c r="AW104" s="4">
        <f t="shared" si="747"/>
        <v>0.78519349411105832</v>
      </c>
      <c r="AX104" s="4">
        <f t="shared" si="748"/>
        <v>-3.5939643347050687</v>
      </c>
      <c r="AY104" s="4">
        <f t="shared" si="749"/>
        <v>-3.9021709260785964</v>
      </c>
      <c r="AZ104" s="4">
        <f t="shared" si="750"/>
        <v>-2.8689655172413842</v>
      </c>
      <c r="BA104" s="4">
        <f t="shared" si="751"/>
        <v>-1.5859766277128484</v>
      </c>
      <c r="BB104" s="4">
        <f t="shared" si="752"/>
        <v>0.68298235628911907</v>
      </c>
      <c r="BC104" s="4">
        <f t="shared" si="753"/>
        <v>1.4297969688304102</v>
      </c>
      <c r="BD104" s="4">
        <f t="shared" si="754"/>
        <v>1.022436807725069</v>
      </c>
      <c r="BE104" s="4">
        <f t="shared" si="755"/>
        <v>1.6680802940344908</v>
      </c>
      <c r="BF104" s="4">
        <f t="shared" si="756"/>
        <v>3.3352176370831099</v>
      </c>
      <c r="BG104" s="4">
        <f t="shared" si="757"/>
        <v>2.9320552579644943</v>
      </c>
      <c r="BH104" s="4">
        <f t="shared" si="758"/>
        <v>3.8515603036266555</v>
      </c>
      <c r="BI104" s="4">
        <f t="shared" si="759"/>
        <v>2.4471635150166815</v>
      </c>
      <c r="BJ104" s="4">
        <f t="shared" si="760"/>
        <v>1.8052516411378505</v>
      </c>
      <c r="BK104" s="4">
        <f t="shared" si="761"/>
        <v>2.3829087921117376</v>
      </c>
      <c r="BL104" s="4">
        <f t="shared" si="762"/>
        <v>2.680021656740661</v>
      </c>
      <c r="BM104" s="4">
        <f t="shared" si="763"/>
        <v>3.5016286644951045</v>
      </c>
      <c r="BN104" s="4">
        <f t="shared" si="764"/>
        <v>3.3315421816227708</v>
      </c>
      <c r="BO104" s="4">
        <f t="shared" si="765"/>
        <v>3.6650615302300737</v>
      </c>
      <c r="BP104" s="4">
        <f t="shared" si="766"/>
        <v>2.689164249934084</v>
      </c>
      <c r="BQ104" s="4">
        <f t="shared" si="767"/>
        <v>3.3569367951744145</v>
      </c>
      <c r="BR104" s="4">
        <f t="shared" si="768"/>
        <v>3.4321372854914323</v>
      </c>
      <c r="BS104" s="4">
        <f t="shared" si="769"/>
        <v>3.6387096774193717</v>
      </c>
      <c r="BT104" s="4">
        <f t="shared" si="770"/>
        <v>3.7997432605904935</v>
      </c>
      <c r="BU104" s="4">
        <f t="shared" si="771"/>
        <v>3.4509007866023733</v>
      </c>
      <c r="BV104" s="4">
        <f t="shared" si="772"/>
        <v>3.142282554047271</v>
      </c>
      <c r="BW104" s="4">
        <f t="shared" si="773"/>
        <v>2.9133466135458086</v>
      </c>
      <c r="BX104" s="4">
        <f t="shared" si="774"/>
        <v>1.9539945584961638</v>
      </c>
      <c r="BY104" s="4">
        <f t="shared" si="775"/>
        <v>1.2018641157713894</v>
      </c>
      <c r="BZ104" s="4">
        <f t="shared" si="776"/>
        <v>-0.99926882768706093</v>
      </c>
      <c r="CA104" s="4">
        <f t="shared" si="777"/>
        <v>-3.7986934430195851</v>
      </c>
      <c r="CB104" s="4">
        <f t="shared" si="778"/>
        <v>-5.2644347404172676</v>
      </c>
      <c r="CC104" s="4">
        <f t="shared" si="779"/>
        <v>-5.3562772661173152</v>
      </c>
      <c r="CD104" s="4">
        <f t="shared" si="780"/>
        <v>-4.4066962087641599</v>
      </c>
      <c r="CE104" s="4">
        <f t="shared" si="781"/>
        <v>-2.5402414486921598</v>
      </c>
      <c r="CF104" s="4">
        <f t="shared" si="782"/>
        <v>-7.6824583866852425E-2</v>
      </c>
      <c r="CG104" s="4">
        <f t="shared" si="783"/>
        <v>0.33290653008963833</v>
      </c>
      <c r="CH104" s="4">
        <f t="shared" si="784"/>
        <v>1.9057429822302296</v>
      </c>
      <c r="CI104" s="4">
        <f t="shared" si="785"/>
        <v>2.2193548387096751</v>
      </c>
      <c r="CJ104" s="4">
        <f t="shared" si="786"/>
        <v>2.4859046642747185</v>
      </c>
      <c r="CK104" s="4">
        <f t="shared" si="787"/>
        <v>2.3481368044921069</v>
      </c>
      <c r="CL104" s="4">
        <f t="shared" si="788"/>
        <v>2.324993682082388</v>
      </c>
      <c r="CM104" s="4">
        <f t="shared" si="789"/>
        <v>3.1305225953042193</v>
      </c>
      <c r="CN104" s="4">
        <f t="shared" si="790"/>
        <v>3.2008002000500246</v>
      </c>
      <c r="CO104" s="4">
        <f t="shared" si="791"/>
        <v>3.3416458852867592</v>
      </c>
      <c r="CP104" s="4">
        <f t="shared" si="792"/>
        <v>4.0750802667325337</v>
      </c>
      <c r="CQ104" s="4">
        <f t="shared" si="793"/>
        <v>3.9902080783353666</v>
      </c>
      <c r="CR104" s="4">
        <f t="shared" si="794"/>
        <v>4.1919069542040388</v>
      </c>
      <c r="CS104" s="4">
        <f t="shared" si="795"/>
        <v>4.8021235521235495</v>
      </c>
      <c r="CT104" s="4">
        <f t="shared" si="796"/>
        <v>4.0104413858566668</v>
      </c>
      <c r="CU104" s="4">
        <f t="shared" si="797"/>
        <v>4.2372881355932313</v>
      </c>
      <c r="CV104" s="4">
        <f t="shared" si="798"/>
        <v>3.2790697674418556</v>
      </c>
      <c r="CW104" s="4">
        <f t="shared" si="799"/>
        <v>3.0623992631821251</v>
      </c>
      <c r="CX104" s="4">
        <f t="shared" si="800"/>
        <v>2.5781428245494009</v>
      </c>
      <c r="CY104" s="4">
        <f t="shared" si="801"/>
        <v>2.9132791327913354</v>
      </c>
      <c r="CZ104" s="4">
        <f t="shared" si="802"/>
        <v>3.7378968700743087</v>
      </c>
      <c r="DA104" s="4">
        <f t="shared" si="803"/>
        <v>5.0268096514745508</v>
      </c>
      <c r="DB104" s="4">
        <f t="shared" si="804"/>
        <v>5.2713523131672435</v>
      </c>
      <c r="DC104" s="4">
        <f t="shared" si="805"/>
        <v>5.0252359008119418</v>
      </c>
      <c r="DD104" s="4">
        <f t="shared" si="806"/>
        <v>4.7102235728239572</v>
      </c>
      <c r="DE104" s="4">
        <f t="shared" si="807"/>
        <v>3.8289725590299861</v>
      </c>
      <c r="DF104" s="4">
        <f t="shared" si="808"/>
        <v>3.6974434819353474</v>
      </c>
      <c r="DG104" s="4">
        <f t="shared" si="809"/>
        <v>3.3430839949853741</v>
      </c>
      <c r="DH104" s="4">
        <f t="shared" si="810"/>
        <v>3.9800995024875663</v>
      </c>
      <c r="DI104" s="4">
        <f t="shared" si="811"/>
        <v>2.786314279860691</v>
      </c>
      <c r="DJ104" s="4">
        <f t="shared" si="812"/>
        <v>2.7709861450692763</v>
      </c>
      <c r="DK104" s="4">
        <f t="shared" si="813"/>
        <v>3.2551556813586791</v>
      </c>
      <c r="DL104" s="4">
        <f t="shared" si="814"/>
        <v>2.6913875598086223</v>
      </c>
      <c r="DM104" s="4">
        <f t="shared" si="815"/>
        <v>2.5313932629061231</v>
      </c>
      <c r="DN104" s="4">
        <f t="shared" si="816"/>
        <v>2.7954004758128592</v>
      </c>
      <c r="DO104" s="4">
        <f t="shared" si="817"/>
        <v>1.4294106128842632</v>
      </c>
      <c r="DP104" s="4">
        <f t="shared" si="818"/>
        <v>1.1259949524364377</v>
      </c>
      <c r="DQ104" s="4">
        <f t="shared" si="819"/>
        <v>1.6718506998444793</v>
      </c>
      <c r="DR104" s="4">
        <f t="shared" si="820"/>
        <v>1.022179363548692</v>
      </c>
      <c r="DS104" s="4">
        <f t="shared" si="821"/>
        <v>-0.28957528957529455</v>
      </c>
      <c r="DT104" s="4">
        <f t="shared" si="822"/>
        <v>-44.615089268573641</v>
      </c>
      <c r="DU104" s="4">
        <f t="shared" si="823"/>
        <v>-36.978967495219884</v>
      </c>
      <c r="DV104" s="4">
        <f t="shared" si="824"/>
        <v>-35.586101565482998</v>
      </c>
      <c r="DW104" s="4">
        <f t="shared" si="825"/>
        <v>-35.759922555663117</v>
      </c>
      <c r="DX104" s="4">
        <f t="shared" si="826"/>
        <v>28.249566724436725</v>
      </c>
      <c r="DY104" s="4">
        <f t="shared" si="827"/>
        <v>24.605582524271853</v>
      </c>
      <c r="DZ104" s="4">
        <f t="shared" si="828"/>
        <v>28.215767634854739</v>
      </c>
      <c r="EA104" s="4">
        <f t="shared" si="829"/>
        <v>32.549728752260407</v>
      </c>
      <c r="EB104" s="4">
        <f t="shared" si="830"/>
        <v>22.270270270270309</v>
      </c>
      <c r="EC104" s="4">
        <f t="shared" si="831"/>
        <v>12.977842707572428</v>
      </c>
      <c r="ED104" s="4">
        <f t="shared" si="832"/>
        <v>10.217290799815082</v>
      </c>
      <c r="EE104" s="4">
        <f t="shared" si="833"/>
        <v>10.777626193724421</v>
      </c>
      <c r="EF104" s="11">
        <f t="shared" si="834"/>
        <v>9.0812334217506461</v>
      </c>
      <c r="EG104" s="11">
        <f t="shared" si="835"/>
        <v>6.3144396551724213</v>
      </c>
      <c r="EH104" s="11">
        <f t="shared" si="836"/>
        <v>3.0983850671140845</v>
      </c>
      <c r="EI104" s="11">
        <f t="shared" si="837"/>
        <v>0.46071428571428097</v>
      </c>
      <c r="EJ104" s="11">
        <f t="shared" si="838"/>
        <v>-0.78926651043043083</v>
      </c>
      <c r="EK104" s="11">
        <f t="shared" si="839"/>
        <v>-0.15799748225719945</v>
      </c>
      <c r="EL104" s="11">
        <f t="shared" si="840"/>
        <v>1.0532309436785736</v>
      </c>
      <c r="EM104" s="11">
        <f t="shared" si="841"/>
        <v>1.4650483425499017</v>
      </c>
      <c r="EN104" s="11">
        <f t="shared" si="842"/>
        <v>1.8806810452694389</v>
      </c>
      <c r="EO104" s="11">
        <f t="shared" si="843"/>
        <v>1.4280040834923069</v>
      </c>
      <c r="EP104" s="11">
        <f t="shared" si="844"/>
        <v>1.0406230089350821</v>
      </c>
      <c r="EQ104" s="11">
        <f t="shared" si="845"/>
        <v>1.3943592544086503</v>
      </c>
      <c r="ER104" s="11">
        <f t="shared" si="846"/>
        <v>1.6826110543745054</v>
      </c>
      <c r="ES104" s="11">
        <f t="shared" si="847"/>
        <v>2.1004386323127511</v>
      </c>
      <c r="ET104" s="11">
        <f t="shared" si="848"/>
        <v>2.2387640415859167</v>
      </c>
      <c r="EU104" s="11">
        <f t="shared" si="849"/>
        <v>2.0683171419617619</v>
      </c>
      <c r="EV104" s="11">
        <f t="shared" si="850"/>
        <v>1.6142503090563975</v>
      </c>
      <c r="EW104" s="11">
        <f t="shared" si="851"/>
        <v>1.4643396590422464</v>
      </c>
      <c r="EX104" s="11">
        <f t="shared" si="852"/>
        <v>0.61554309152409559</v>
      </c>
      <c r="EY104" s="11">
        <f t="shared" si="853"/>
        <v>-1.4826212276330963E-2</v>
      </c>
      <c r="EZ104" s="11">
        <f t="shared" si="854"/>
        <v>-6.4030883841548203E-3</v>
      </c>
      <c r="FA104" s="11">
        <f t="shared" si="855"/>
        <v>-0.13425713371453263</v>
      </c>
      <c r="FB104" s="11">
        <f t="shared" si="856"/>
        <v>0.3636731276411842</v>
      </c>
      <c r="FC104" s="11">
        <f t="shared" si="857"/>
        <v>0.81988268041623957</v>
      </c>
      <c r="FD104" s="11">
        <f t="shared" si="858"/>
        <v>0.73535447147561328</v>
      </c>
      <c r="FE104" s="11">
        <f t="shared" si="859"/>
        <v>0.65616706487139353</v>
      </c>
      <c r="FF104" s="11">
        <f t="shared" si="860"/>
        <v>0.56897719575523809</v>
      </c>
    </row>
    <row r="105" spans="2:162" x14ac:dyDescent="0.2">
      <c r="B105" t="str">
        <f t="shared" ref="B105:B107" si="861">B21</f>
        <v xml:space="preserve">   Government</v>
      </c>
      <c r="C105" s="4"/>
      <c r="D105" s="4"/>
      <c r="E105" s="4"/>
      <c r="F105" s="4"/>
      <c r="G105" s="4">
        <f t="shared" si="705"/>
        <v>3.0351805012646338</v>
      </c>
      <c r="H105" s="4">
        <f t="shared" si="706"/>
        <v>4.4782905205728474</v>
      </c>
      <c r="I105" s="4">
        <f t="shared" si="707"/>
        <v>3.4575061342850821</v>
      </c>
      <c r="J105" s="4">
        <f t="shared" si="708"/>
        <v>4.054659498207891</v>
      </c>
      <c r="K105" s="4">
        <f t="shared" si="709"/>
        <v>5.3113144387413547</v>
      </c>
      <c r="L105" s="4">
        <f t="shared" si="710"/>
        <v>3.524804177545704</v>
      </c>
      <c r="M105" s="4">
        <f t="shared" si="711"/>
        <v>2.1992238033635259</v>
      </c>
      <c r="N105" s="4">
        <f t="shared" si="712"/>
        <v>4.0043057050591857</v>
      </c>
      <c r="O105" s="4">
        <f t="shared" si="713"/>
        <v>1.8648018648018905</v>
      </c>
      <c r="P105" s="4">
        <f t="shared" si="714"/>
        <v>1.8705338377469349</v>
      </c>
      <c r="Q105" s="4">
        <f t="shared" si="715"/>
        <v>2.65822784810128</v>
      </c>
      <c r="R105" s="4">
        <f t="shared" si="716"/>
        <v>1.5317739598426749</v>
      </c>
      <c r="S105" s="4">
        <f t="shared" si="717"/>
        <v>1.9346785937174982</v>
      </c>
      <c r="T105" s="4">
        <f t="shared" si="718"/>
        <v>1.9187126057355064</v>
      </c>
      <c r="U105" s="4">
        <f t="shared" si="719"/>
        <v>0.59597205096588723</v>
      </c>
      <c r="V105" s="4">
        <f t="shared" si="720"/>
        <v>2.1202854230377044</v>
      </c>
      <c r="W105" s="4">
        <f t="shared" si="721"/>
        <v>2.6122448979591706</v>
      </c>
      <c r="X105" s="4">
        <f t="shared" si="722"/>
        <v>2.1255060728744946</v>
      </c>
      <c r="Y105" s="4">
        <f t="shared" si="723"/>
        <v>2.3289070480081664</v>
      </c>
      <c r="Z105" s="4">
        <f t="shared" si="724"/>
        <v>1.1379516869634898</v>
      </c>
      <c r="AA105" s="4">
        <f t="shared" si="725"/>
        <v>2.0286396181384392</v>
      </c>
      <c r="AB105" s="4">
        <f t="shared" si="726"/>
        <v>1.5064420218037666</v>
      </c>
      <c r="AC105" s="4">
        <f t="shared" si="727"/>
        <v>1.8965861449391275</v>
      </c>
      <c r="AD105" s="4">
        <f t="shared" si="728"/>
        <v>1.2238452427951074</v>
      </c>
      <c r="AE105" s="4">
        <f t="shared" si="729"/>
        <v>-3.8986354775827348E-2</v>
      </c>
      <c r="AF105" s="4">
        <f t="shared" si="730"/>
        <v>2.2456551454794083</v>
      </c>
      <c r="AG105" s="4">
        <f t="shared" si="731"/>
        <v>2.5274294670846187</v>
      </c>
      <c r="AH105" s="4">
        <f t="shared" si="732"/>
        <v>2.4570982839313471</v>
      </c>
      <c r="AI105" s="4">
        <f t="shared" si="733"/>
        <v>3.3346333853354171</v>
      </c>
      <c r="AJ105" s="4">
        <f t="shared" si="734"/>
        <v>2.0626432391138261</v>
      </c>
      <c r="AK105" s="4">
        <f t="shared" si="735"/>
        <v>2.6180011465698483</v>
      </c>
      <c r="AL105" s="4">
        <f t="shared" si="736"/>
        <v>2.9120669965740253</v>
      </c>
      <c r="AM105" s="4">
        <f t="shared" si="737"/>
        <v>2.3211926778637482</v>
      </c>
      <c r="AN105" s="4">
        <f t="shared" si="738"/>
        <v>2.3016467065868351</v>
      </c>
      <c r="AO105" s="4">
        <f t="shared" si="739"/>
        <v>2.681564245810053</v>
      </c>
      <c r="AP105" s="4">
        <f t="shared" si="740"/>
        <v>2.1453671167005695</v>
      </c>
      <c r="AQ105" s="4">
        <f t="shared" si="741"/>
        <v>2.4345260051641393</v>
      </c>
      <c r="AR105" s="4">
        <f t="shared" si="742"/>
        <v>2.5059447594658613</v>
      </c>
      <c r="AS105" s="4">
        <f t="shared" si="743"/>
        <v>1.0155966630395197</v>
      </c>
      <c r="AT105" s="4">
        <f t="shared" si="744"/>
        <v>0.95962339308346412</v>
      </c>
      <c r="AU105" s="4">
        <f t="shared" si="745"/>
        <v>2.4846957148001447</v>
      </c>
      <c r="AV105" s="4">
        <f t="shared" si="746"/>
        <v>2.4625267665953077</v>
      </c>
      <c r="AW105" s="4">
        <f t="shared" si="747"/>
        <v>3.5727109515260258</v>
      </c>
      <c r="AX105" s="4">
        <f t="shared" si="748"/>
        <v>4.4476327116212522</v>
      </c>
      <c r="AY105" s="4">
        <f t="shared" si="749"/>
        <v>2.7055516514406186</v>
      </c>
      <c r="AZ105" s="4">
        <f t="shared" si="750"/>
        <v>2.2117729014280663</v>
      </c>
      <c r="BA105" s="4">
        <f t="shared" si="751"/>
        <v>1.837406829606536</v>
      </c>
      <c r="BB105" s="4">
        <f t="shared" si="752"/>
        <v>1.5281593406593297</v>
      </c>
      <c r="BC105" s="4">
        <f t="shared" si="753"/>
        <v>1.436879917892564</v>
      </c>
      <c r="BD105" s="4">
        <f t="shared" si="754"/>
        <v>1.6016357130686831</v>
      </c>
      <c r="BE105" s="4">
        <f t="shared" si="755"/>
        <v>0.81702127659573076</v>
      </c>
      <c r="BF105" s="4">
        <f t="shared" si="756"/>
        <v>0.55809233891426224</v>
      </c>
      <c r="BG105" s="4">
        <f t="shared" si="757"/>
        <v>-8.4317032040470696E-2</v>
      </c>
      <c r="BH105" s="4">
        <f t="shared" si="758"/>
        <v>-0.46956230085528627</v>
      </c>
      <c r="BI105" s="4">
        <f t="shared" si="759"/>
        <v>0.40520006753332893</v>
      </c>
      <c r="BJ105" s="4">
        <f t="shared" si="760"/>
        <v>0.1345442314160783</v>
      </c>
      <c r="BK105" s="4">
        <f t="shared" si="761"/>
        <v>-8.4388185654005188E-2</v>
      </c>
      <c r="BL105" s="4">
        <f t="shared" si="762"/>
        <v>-0.11794439764110098</v>
      </c>
      <c r="BM105" s="4">
        <f t="shared" si="763"/>
        <v>-0.15133680847485564</v>
      </c>
      <c r="BN105" s="4">
        <f t="shared" si="764"/>
        <v>-0.11756802149814893</v>
      </c>
      <c r="BO105" s="4">
        <f t="shared" si="765"/>
        <v>0.67567567567567988</v>
      </c>
      <c r="BP105" s="4">
        <f t="shared" si="766"/>
        <v>0.3711201079622084</v>
      </c>
      <c r="BQ105" s="4">
        <f t="shared" si="767"/>
        <v>0.16840687100032614</v>
      </c>
      <c r="BR105" s="4">
        <f t="shared" si="768"/>
        <v>0.28585841600807793</v>
      </c>
      <c r="BS105" s="4">
        <f t="shared" si="769"/>
        <v>0.13422818791943847</v>
      </c>
      <c r="BT105" s="4">
        <f t="shared" si="770"/>
        <v>0.55462184873948939</v>
      </c>
      <c r="BU105" s="4">
        <f t="shared" si="771"/>
        <v>1.311365164761269</v>
      </c>
      <c r="BV105" s="4">
        <f t="shared" si="772"/>
        <v>1.2743125419181656</v>
      </c>
      <c r="BW105" s="4">
        <f t="shared" si="773"/>
        <v>1.7258713136729442</v>
      </c>
      <c r="BX105" s="4">
        <f t="shared" si="774"/>
        <v>1.5544041450777257</v>
      </c>
      <c r="BY105" s="4">
        <f t="shared" si="775"/>
        <v>2.6717557251908497</v>
      </c>
      <c r="BZ105" s="4">
        <f t="shared" si="776"/>
        <v>2.7649006622516792</v>
      </c>
      <c r="CA105" s="4">
        <f t="shared" si="777"/>
        <v>1.8118926041838179</v>
      </c>
      <c r="CB105" s="4">
        <f t="shared" si="778"/>
        <v>2.2712310730743868</v>
      </c>
      <c r="CC105" s="4">
        <f t="shared" si="779"/>
        <v>-9.6977533538089578E-2</v>
      </c>
      <c r="CD105" s="4">
        <f t="shared" si="780"/>
        <v>-0.6766553890768523</v>
      </c>
      <c r="CE105" s="4">
        <f t="shared" si="781"/>
        <v>-0.55007280375343193</v>
      </c>
      <c r="CF105" s="4">
        <f t="shared" si="782"/>
        <v>0.48278081750885438</v>
      </c>
      <c r="CG105" s="4">
        <f t="shared" si="783"/>
        <v>1.6178611875106164E-2</v>
      </c>
      <c r="CH105" s="4">
        <f t="shared" si="784"/>
        <v>-0.6974858069748513</v>
      </c>
      <c r="CI105" s="4">
        <f t="shared" si="785"/>
        <v>-0.91101350252156266</v>
      </c>
      <c r="CJ105" s="4">
        <f t="shared" si="786"/>
        <v>-2.6265214606021825</v>
      </c>
      <c r="CK105" s="4">
        <f t="shared" si="787"/>
        <v>-2.4102232287285696</v>
      </c>
      <c r="CL105" s="4">
        <f t="shared" si="788"/>
        <v>-1.0780790591310097</v>
      </c>
      <c r="CM105" s="4">
        <f t="shared" si="789"/>
        <v>-0.32835330815957908</v>
      </c>
      <c r="CN105" s="4">
        <f t="shared" si="790"/>
        <v>-0.16447368421051989</v>
      </c>
      <c r="CO105" s="4">
        <f t="shared" si="791"/>
        <v>0.67959555776562208</v>
      </c>
      <c r="CP105" s="4">
        <f t="shared" si="792"/>
        <v>0.80911492734476731</v>
      </c>
      <c r="CQ105" s="4">
        <f t="shared" si="793"/>
        <v>0.88947455114478657</v>
      </c>
      <c r="CR105" s="4">
        <f t="shared" si="794"/>
        <v>0.95551894563425943</v>
      </c>
      <c r="CS105" s="4">
        <f t="shared" si="795"/>
        <v>1.0536713862364211</v>
      </c>
      <c r="CT105" s="4">
        <f t="shared" si="796"/>
        <v>1.294021294021297</v>
      </c>
      <c r="CU105" s="4">
        <f t="shared" si="797"/>
        <v>1.2571428571428678</v>
      </c>
      <c r="CV105" s="4">
        <f t="shared" si="798"/>
        <v>1.3381201044386337</v>
      </c>
      <c r="CW105" s="4">
        <f t="shared" si="799"/>
        <v>1.7432388400130394</v>
      </c>
      <c r="CX105" s="4">
        <f t="shared" si="800"/>
        <v>1.4068564036222586</v>
      </c>
      <c r="CY105" s="4">
        <f t="shared" si="801"/>
        <v>1.9187358916478381</v>
      </c>
      <c r="CZ105" s="4">
        <f t="shared" si="802"/>
        <v>2.5281803542673176</v>
      </c>
      <c r="DA105" s="4">
        <f t="shared" si="803"/>
        <v>2.8182546036829459</v>
      </c>
      <c r="DB105" s="4">
        <f t="shared" si="804"/>
        <v>2.6789985648221881</v>
      </c>
      <c r="DC105" s="4">
        <f t="shared" si="805"/>
        <v>2.2148394241417346</v>
      </c>
      <c r="DD105" s="4">
        <f t="shared" si="806"/>
        <v>2.4187215329040335</v>
      </c>
      <c r="DE105" s="4">
        <f t="shared" si="807"/>
        <v>2.1024762498053295</v>
      </c>
      <c r="DF105" s="4">
        <f t="shared" si="808"/>
        <v>2.4693275353315558</v>
      </c>
      <c r="DG105" s="4">
        <f t="shared" si="809"/>
        <v>2.259712118867041</v>
      </c>
      <c r="DH105" s="4">
        <f t="shared" si="810"/>
        <v>1.855543628277867</v>
      </c>
      <c r="DI105" s="4">
        <f t="shared" si="811"/>
        <v>1.4643075045759568</v>
      </c>
      <c r="DJ105" s="4">
        <f t="shared" si="812"/>
        <v>0.77296150348591386</v>
      </c>
      <c r="DK105" s="4">
        <f t="shared" si="813"/>
        <v>-7.5677311941890757E-2</v>
      </c>
      <c r="DL105" s="4">
        <f t="shared" si="814"/>
        <v>-1.0237880156579116</v>
      </c>
      <c r="DM105" s="4">
        <f t="shared" si="815"/>
        <v>-1.6536380036079157</v>
      </c>
      <c r="DN105" s="4">
        <f t="shared" si="816"/>
        <v>-2.1807790645209546</v>
      </c>
      <c r="DO105" s="4">
        <f t="shared" si="817"/>
        <v>-2.7112996061799288</v>
      </c>
      <c r="DP105" s="4">
        <f t="shared" si="818"/>
        <v>-1.7341040462427904</v>
      </c>
      <c r="DQ105" s="4">
        <f t="shared" si="819"/>
        <v>0.10700091715070137</v>
      </c>
      <c r="DR105" s="4">
        <f t="shared" si="820"/>
        <v>-0.27675276752768818</v>
      </c>
      <c r="DS105" s="4">
        <f t="shared" si="821"/>
        <v>2.3820644558617543</v>
      </c>
      <c r="DT105" s="4">
        <f t="shared" si="822"/>
        <v>-4.4427244582043279</v>
      </c>
      <c r="DU105" s="4">
        <f t="shared" si="823"/>
        <v>-3.2371354405252739</v>
      </c>
      <c r="DV105" s="4">
        <f t="shared" si="824"/>
        <v>-6.3521430773974652</v>
      </c>
      <c r="DW105" s="4">
        <f t="shared" si="825"/>
        <v>-7.3753041362530354</v>
      </c>
      <c r="DX105" s="4">
        <f t="shared" si="826"/>
        <v>0.25919326097523232</v>
      </c>
      <c r="DY105" s="4">
        <f t="shared" si="827"/>
        <v>0.5838724948713736</v>
      </c>
      <c r="DZ105" s="4">
        <f t="shared" si="828"/>
        <v>2.8482054659203282</v>
      </c>
      <c r="EA105" s="4">
        <f t="shared" si="829"/>
        <v>-0.80446560499096709</v>
      </c>
      <c r="EB105" s="4">
        <f t="shared" si="830"/>
        <v>-2.569074163839058</v>
      </c>
      <c r="EC105" s="4">
        <f t="shared" si="831"/>
        <v>-0.73737056793220512</v>
      </c>
      <c r="ED105" s="4">
        <f t="shared" si="832"/>
        <v>-0.72034576596767819</v>
      </c>
      <c r="EE105" s="4">
        <f t="shared" si="833"/>
        <v>2.6812313803376231</v>
      </c>
      <c r="EF105" s="11">
        <f t="shared" si="834"/>
        <v>3.623731343283576</v>
      </c>
      <c r="EG105" s="11">
        <f t="shared" si="835"/>
        <v>4.4618302513033115E-2</v>
      </c>
      <c r="EH105" s="11">
        <f t="shared" si="836"/>
        <v>1.9539503386004409</v>
      </c>
      <c r="EI105" s="11">
        <f t="shared" si="837"/>
        <v>1.8208413926498856</v>
      </c>
      <c r="EJ105" s="11">
        <f t="shared" si="838"/>
        <v>1.1348463657981922</v>
      </c>
      <c r="EK105" s="11">
        <f t="shared" si="839"/>
        <v>0.23019601022018499</v>
      </c>
      <c r="EL105" s="11">
        <f t="shared" si="840"/>
        <v>0.66237199486842702</v>
      </c>
      <c r="EM105" s="11">
        <f t="shared" si="841"/>
        <v>0.9088383424635138</v>
      </c>
      <c r="EN105" s="11">
        <f t="shared" si="842"/>
        <v>1.0315816857934257</v>
      </c>
      <c r="EO105" s="11">
        <f t="shared" si="843"/>
        <v>0.86197357856399037</v>
      </c>
      <c r="EP105" s="11">
        <f t="shared" si="844"/>
        <v>0.76952842758764017</v>
      </c>
      <c r="EQ105" s="11">
        <f t="shared" si="845"/>
        <v>0.85669562008894307</v>
      </c>
      <c r="ER105" s="11">
        <f t="shared" si="846"/>
        <v>0.89413420893860174</v>
      </c>
      <c r="ES105" s="11">
        <f t="shared" si="847"/>
        <v>0.85601354319473355</v>
      </c>
      <c r="ET105" s="11">
        <f t="shared" si="848"/>
        <v>0.84335196743148266</v>
      </c>
      <c r="EU105" s="11">
        <f t="shared" si="849"/>
        <v>0.85100525199546251</v>
      </c>
      <c r="EV105" s="11">
        <f t="shared" si="850"/>
        <v>0.87410169273665073</v>
      </c>
      <c r="EW105" s="11">
        <f t="shared" si="851"/>
        <v>0.90815447132552851</v>
      </c>
      <c r="EX105" s="11">
        <f t="shared" si="852"/>
        <v>0.96073972413401876</v>
      </c>
      <c r="EY105" s="11">
        <f t="shared" si="853"/>
        <v>0.99966130429312017</v>
      </c>
      <c r="EZ105" s="11">
        <f t="shared" si="854"/>
        <v>1.0391957163474519</v>
      </c>
      <c r="FA105" s="11">
        <f t="shared" si="855"/>
        <v>1.074016628716401</v>
      </c>
      <c r="FB105" s="11">
        <f t="shared" si="856"/>
        <v>1.0578102051626237</v>
      </c>
      <c r="FC105" s="11">
        <f t="shared" si="857"/>
        <v>1.0429088383603569</v>
      </c>
      <c r="FD105" s="11">
        <f t="shared" si="858"/>
        <v>1.0387427799083415</v>
      </c>
      <c r="FE105" s="11">
        <f t="shared" si="859"/>
        <v>1.0371726846716056</v>
      </c>
      <c r="FF105" s="11">
        <f t="shared" si="860"/>
        <v>1.0325999744520642</v>
      </c>
    </row>
    <row r="106" spans="2:162" x14ac:dyDescent="0.2">
      <c r="B106" t="str">
        <f t="shared" si="861"/>
        <v xml:space="preserve">      State and local</v>
      </c>
      <c r="C106" s="4"/>
      <c r="D106" s="4"/>
      <c r="E106" s="4"/>
      <c r="F106" s="4"/>
      <c r="G106" s="4">
        <f t="shared" si="705"/>
        <v>4.0584415584415501</v>
      </c>
      <c r="H106" s="4">
        <f t="shared" si="706"/>
        <v>6.1158798283261762</v>
      </c>
      <c r="I106" s="4">
        <f t="shared" si="707"/>
        <v>4.0448851774530503</v>
      </c>
      <c r="J106" s="4">
        <f t="shared" si="708"/>
        <v>4.3864229765012919</v>
      </c>
      <c r="K106" s="4">
        <f t="shared" si="709"/>
        <v>5.7982319292771756</v>
      </c>
      <c r="L106" s="4">
        <f t="shared" si="710"/>
        <v>3.7917087967644036</v>
      </c>
      <c r="M106" s="4">
        <f t="shared" si="711"/>
        <v>2.5081514923501524</v>
      </c>
      <c r="N106" s="4">
        <f t="shared" si="712"/>
        <v>4.4022011005502515</v>
      </c>
      <c r="O106" s="4">
        <f t="shared" si="713"/>
        <v>1.7449004669451984</v>
      </c>
      <c r="P106" s="4">
        <f t="shared" si="714"/>
        <v>1.777886020457875</v>
      </c>
      <c r="Q106" s="4">
        <f t="shared" si="715"/>
        <v>2.5691216050893084</v>
      </c>
      <c r="R106" s="4">
        <f t="shared" si="716"/>
        <v>1.4614278869190311</v>
      </c>
      <c r="S106" s="4">
        <f t="shared" si="717"/>
        <v>2.1739130434782705</v>
      </c>
      <c r="T106" s="4">
        <f t="shared" si="718"/>
        <v>2.1536252692031299</v>
      </c>
      <c r="U106" s="4">
        <f t="shared" si="719"/>
        <v>0.85877862595418186</v>
      </c>
      <c r="V106" s="4">
        <f t="shared" si="720"/>
        <v>2.573789846517105</v>
      </c>
      <c r="W106" s="4">
        <f t="shared" si="721"/>
        <v>3.3096926713947816</v>
      </c>
      <c r="X106" s="4">
        <f t="shared" si="722"/>
        <v>2.7641133754977787</v>
      </c>
      <c r="Y106" s="4">
        <f t="shared" si="723"/>
        <v>3.0037842951750049</v>
      </c>
      <c r="Z106" s="4">
        <f t="shared" si="724"/>
        <v>1.5883977900552626</v>
      </c>
      <c r="AA106" s="4">
        <f t="shared" si="725"/>
        <v>2.4713958810068881</v>
      </c>
      <c r="AB106" s="4">
        <f t="shared" si="726"/>
        <v>1.9603373603829466</v>
      </c>
      <c r="AC106" s="4">
        <f t="shared" si="727"/>
        <v>2.5028702640643052</v>
      </c>
      <c r="AD106" s="4">
        <f t="shared" si="728"/>
        <v>1.540901880806711</v>
      </c>
      <c r="AE106" s="4">
        <f t="shared" si="729"/>
        <v>4.4662795891015072E-2</v>
      </c>
      <c r="AF106" s="4">
        <f t="shared" si="730"/>
        <v>2.52626872345183</v>
      </c>
      <c r="AG106" s="4">
        <f t="shared" si="731"/>
        <v>2.5089605734766929</v>
      </c>
      <c r="AH106" s="4">
        <f t="shared" si="732"/>
        <v>2.6779736665922815</v>
      </c>
      <c r="AI106" s="4">
        <f t="shared" si="733"/>
        <v>3.3482142857142794</v>
      </c>
      <c r="AJ106" s="4">
        <f t="shared" si="734"/>
        <v>1.9624945486262479</v>
      </c>
      <c r="AK106" s="4">
        <f t="shared" si="735"/>
        <v>2.5786713286713336</v>
      </c>
      <c r="AL106" s="4">
        <f t="shared" si="736"/>
        <v>2.5646598565528977</v>
      </c>
      <c r="AM106" s="4">
        <f t="shared" si="737"/>
        <v>1.9438444924406051</v>
      </c>
      <c r="AN106" s="4">
        <f t="shared" si="738"/>
        <v>2.1813515825491958</v>
      </c>
      <c r="AO106" s="4">
        <f t="shared" si="739"/>
        <v>2.8760119301235676</v>
      </c>
      <c r="AP106" s="4">
        <f t="shared" si="740"/>
        <v>2.3098114007205073</v>
      </c>
      <c r="AQ106" s="4">
        <f t="shared" si="741"/>
        <v>2.923728813559312</v>
      </c>
      <c r="AR106" s="4">
        <f t="shared" si="742"/>
        <v>1.2557555462536341</v>
      </c>
      <c r="AS106" s="4">
        <f t="shared" si="743"/>
        <v>0.66266307724165419</v>
      </c>
      <c r="AT106" s="4">
        <f t="shared" si="744"/>
        <v>1.0977630488815171</v>
      </c>
      <c r="AU106" s="4">
        <f t="shared" si="745"/>
        <v>2.5524907369287808</v>
      </c>
      <c r="AV106" s="4">
        <f t="shared" si="746"/>
        <v>4.0926002480363932</v>
      </c>
      <c r="AW106" s="4">
        <f t="shared" si="747"/>
        <v>4.0732359596790779</v>
      </c>
      <c r="AX106" s="4">
        <f t="shared" si="748"/>
        <v>4.6711739397664598</v>
      </c>
      <c r="AY106" s="4">
        <f t="shared" si="749"/>
        <v>3.0309112806101934</v>
      </c>
      <c r="AZ106" s="4">
        <f t="shared" si="750"/>
        <v>2.3828435266084247</v>
      </c>
      <c r="BA106" s="4">
        <f t="shared" si="751"/>
        <v>1.9964419845819315</v>
      </c>
      <c r="BB106" s="4">
        <f t="shared" si="752"/>
        <v>1.0765316108827472</v>
      </c>
      <c r="BC106" s="4">
        <f t="shared" si="753"/>
        <v>0.87668030391583329</v>
      </c>
      <c r="BD106" s="4">
        <f t="shared" si="754"/>
        <v>1.1442979053529978</v>
      </c>
      <c r="BE106" s="4">
        <f t="shared" si="755"/>
        <v>0.42635658914729202</v>
      </c>
      <c r="BF106" s="4">
        <f t="shared" si="756"/>
        <v>0.73586367157243426</v>
      </c>
      <c r="BG106" s="4">
        <f t="shared" si="757"/>
        <v>0.13518733101585134</v>
      </c>
      <c r="BH106" s="4">
        <f t="shared" si="758"/>
        <v>-0.40268456375840422</v>
      </c>
      <c r="BI106" s="4">
        <f t="shared" si="759"/>
        <v>0.52103434967192275</v>
      </c>
      <c r="BJ106" s="4">
        <f t="shared" si="760"/>
        <v>0.21145713187236126</v>
      </c>
      <c r="BK106" s="4">
        <f t="shared" si="761"/>
        <v>0.11571841851494291</v>
      </c>
      <c r="BL106" s="4">
        <f t="shared" si="762"/>
        <v>0.15402387370042625</v>
      </c>
      <c r="BM106" s="4">
        <f t="shared" si="763"/>
        <v>0</v>
      </c>
      <c r="BN106" s="4">
        <f t="shared" si="764"/>
        <v>0.32610780740456313</v>
      </c>
      <c r="BO106" s="4">
        <f t="shared" si="765"/>
        <v>1.0787902138316374</v>
      </c>
      <c r="BP106" s="4">
        <f t="shared" si="766"/>
        <v>0.73048827374087022</v>
      </c>
      <c r="BQ106" s="4">
        <f t="shared" si="767"/>
        <v>0.5759262814359678</v>
      </c>
      <c r="BR106" s="4">
        <f t="shared" si="768"/>
        <v>0.42065009560228184</v>
      </c>
      <c r="BS106" s="4">
        <f t="shared" si="769"/>
        <v>0.20964360587001352</v>
      </c>
      <c r="BT106" s="4">
        <f t="shared" si="770"/>
        <v>0.64885496183204605</v>
      </c>
      <c r="BU106" s="4">
        <f t="shared" si="771"/>
        <v>1.4888337468982771</v>
      </c>
      <c r="BV106" s="4">
        <f t="shared" si="772"/>
        <v>1.4470677837014501</v>
      </c>
      <c r="BW106" s="4">
        <f t="shared" si="773"/>
        <v>1.863826550019021</v>
      </c>
      <c r="BX106" s="4">
        <f t="shared" si="774"/>
        <v>1.6496018202502905</v>
      </c>
      <c r="BY106" s="4">
        <f t="shared" si="775"/>
        <v>2.8775625352642553</v>
      </c>
      <c r="BZ106" s="4">
        <f t="shared" si="776"/>
        <v>2.9279279279279313</v>
      </c>
      <c r="CA106" s="4">
        <f t="shared" si="777"/>
        <v>1.8857356235997047</v>
      </c>
      <c r="CB106" s="4">
        <f t="shared" si="778"/>
        <v>1.9772430516694639</v>
      </c>
      <c r="CC106" s="4">
        <f t="shared" si="779"/>
        <v>-0.40219378427790442</v>
      </c>
      <c r="CD106" s="4">
        <f t="shared" si="780"/>
        <v>-0.82056892778993307</v>
      </c>
      <c r="CE106" s="4">
        <f t="shared" si="781"/>
        <v>-0.32985156679493643</v>
      </c>
      <c r="CF106" s="4">
        <f t="shared" si="782"/>
        <v>-0.2012072434607548</v>
      </c>
      <c r="CG106" s="4">
        <f t="shared" si="783"/>
        <v>0.20190895741556414</v>
      </c>
      <c r="CH106" s="4">
        <f t="shared" si="784"/>
        <v>-0.47802904945760671</v>
      </c>
      <c r="CI106" s="4">
        <f t="shared" si="785"/>
        <v>-1.0479867622724792</v>
      </c>
      <c r="CJ106" s="4">
        <f t="shared" si="786"/>
        <v>-1.5212609970674529</v>
      </c>
      <c r="CK106" s="4">
        <f t="shared" si="787"/>
        <v>-2.3081150393845173</v>
      </c>
      <c r="CL106" s="4">
        <f t="shared" si="788"/>
        <v>-0.97912433031591695</v>
      </c>
      <c r="CM106" s="4">
        <f t="shared" si="789"/>
        <v>-9.2902266815308998E-2</v>
      </c>
      <c r="CN106" s="4">
        <f t="shared" si="790"/>
        <v>0.1116694584031297</v>
      </c>
      <c r="CO106" s="4">
        <f t="shared" si="791"/>
        <v>0.95630976936058598</v>
      </c>
      <c r="CP106" s="4">
        <f t="shared" si="792"/>
        <v>1.0634328358208656</v>
      </c>
      <c r="CQ106" s="4">
        <f t="shared" si="793"/>
        <v>1.1902547889157455</v>
      </c>
      <c r="CR106" s="4">
        <f t="shared" si="794"/>
        <v>1.3571295779884807</v>
      </c>
      <c r="CS106" s="4">
        <f t="shared" si="795"/>
        <v>1.5416047548291179</v>
      </c>
      <c r="CT106" s="4">
        <f t="shared" si="796"/>
        <v>1.8275798412405564</v>
      </c>
      <c r="CU106" s="4">
        <f t="shared" si="797"/>
        <v>1.69086564969676</v>
      </c>
      <c r="CV106" s="4">
        <f t="shared" si="798"/>
        <v>1.6691122523844193</v>
      </c>
      <c r="CW106" s="4">
        <f t="shared" si="799"/>
        <v>2.1401134077190465</v>
      </c>
      <c r="CX106" s="4">
        <f t="shared" si="800"/>
        <v>1.7766497461928932</v>
      </c>
      <c r="CY106" s="4">
        <f t="shared" si="801"/>
        <v>2.3495391288631762</v>
      </c>
      <c r="CZ106" s="4">
        <f t="shared" si="802"/>
        <v>2.9586866317878657</v>
      </c>
      <c r="DA106" s="4">
        <f t="shared" si="803"/>
        <v>3.1518624641833748</v>
      </c>
      <c r="DB106" s="4">
        <f t="shared" si="804"/>
        <v>2.9034556465977746</v>
      </c>
      <c r="DC106" s="4">
        <f t="shared" si="805"/>
        <v>2.4015539466713642</v>
      </c>
      <c r="DD106" s="4">
        <f t="shared" si="806"/>
        <v>2.6458734886980917</v>
      </c>
      <c r="DE106" s="4">
        <f t="shared" si="807"/>
        <v>2.2916666666666696</v>
      </c>
      <c r="DF106" s="4">
        <f t="shared" si="808"/>
        <v>2.6484334429634826</v>
      </c>
      <c r="DG106" s="4">
        <f t="shared" si="809"/>
        <v>2.3797206414899019</v>
      </c>
      <c r="DH106" s="4">
        <f t="shared" si="810"/>
        <v>1.9972686923864558</v>
      </c>
      <c r="DI106" s="4">
        <f t="shared" si="811"/>
        <v>1.6293279022403295</v>
      </c>
      <c r="DJ106" s="4">
        <f t="shared" si="812"/>
        <v>0.96121416526138148</v>
      </c>
      <c r="DK106" s="4">
        <f t="shared" si="813"/>
        <v>0.18527876031664281</v>
      </c>
      <c r="DL106" s="4">
        <f t="shared" si="814"/>
        <v>-0.87029288702925589</v>
      </c>
      <c r="DM106" s="4">
        <f t="shared" si="815"/>
        <v>-1.5865063460253626</v>
      </c>
      <c r="DN106" s="4">
        <f t="shared" si="816"/>
        <v>-2.1379655921162311</v>
      </c>
      <c r="DO106" s="4">
        <f t="shared" si="817"/>
        <v>-2.7572293207800858</v>
      </c>
      <c r="DP106" s="4">
        <f t="shared" si="818"/>
        <v>-1.6714502785750707</v>
      </c>
      <c r="DQ106" s="4">
        <f t="shared" si="819"/>
        <v>0.23756999830306658</v>
      </c>
      <c r="DR106" s="4">
        <f t="shared" si="820"/>
        <v>-0.17067759003243088</v>
      </c>
      <c r="DS106" s="4">
        <f t="shared" si="821"/>
        <v>2.6279391424619547</v>
      </c>
      <c r="DT106" s="4">
        <f t="shared" si="822"/>
        <v>-5.0995879120879106</v>
      </c>
      <c r="DU106" s="4">
        <f t="shared" si="823"/>
        <v>-4.3846284069747661</v>
      </c>
      <c r="DV106" s="4">
        <f t="shared" si="824"/>
        <v>-7.4029748674987239</v>
      </c>
      <c r="DW106" s="4">
        <f t="shared" si="825"/>
        <v>-8.3052560646900133</v>
      </c>
      <c r="DX106" s="4">
        <f t="shared" si="826"/>
        <v>0.27139497014656566</v>
      </c>
      <c r="DY106" s="4">
        <f t="shared" si="827"/>
        <v>1.4872521246458659</v>
      </c>
      <c r="DZ106" s="4">
        <f t="shared" si="828"/>
        <v>3.5450516986706315</v>
      </c>
      <c r="EA106" s="4">
        <f t="shared" si="829"/>
        <v>-0.60628329965092265</v>
      </c>
      <c r="EB106" s="4">
        <f t="shared" si="830"/>
        <v>-2.3818116203536466</v>
      </c>
      <c r="EC106" s="4">
        <f t="shared" si="831"/>
        <v>-0.34891835310535413</v>
      </c>
      <c r="ED106" s="4">
        <f t="shared" si="832"/>
        <v>-0.41012838801712803</v>
      </c>
      <c r="EE106" s="4">
        <f t="shared" si="833"/>
        <v>3.2717190388170003</v>
      </c>
      <c r="EF106" s="11">
        <f t="shared" si="834"/>
        <v>4.0945101663585559</v>
      </c>
      <c r="EG106" s="11">
        <f t="shared" si="835"/>
        <v>1.4390756302518071E-2</v>
      </c>
      <c r="EH106" s="11">
        <f t="shared" si="836"/>
        <v>2.169794091316013</v>
      </c>
      <c r="EI106" s="11">
        <f t="shared" si="837"/>
        <v>2.0219080007159329</v>
      </c>
      <c r="EJ106" s="11">
        <f t="shared" si="838"/>
        <v>1.2591820350943195</v>
      </c>
      <c r="EK106" s="11">
        <f t="shared" si="839"/>
        <v>0.25505783306392082</v>
      </c>
      <c r="EL106" s="11">
        <f t="shared" si="840"/>
        <v>0.73404585867646865</v>
      </c>
      <c r="EM106" s="11">
        <f t="shared" si="841"/>
        <v>1.0072695195969761</v>
      </c>
      <c r="EN106" s="11">
        <f t="shared" si="842"/>
        <v>1.1431980505132611</v>
      </c>
      <c r="EO106" s="11">
        <f t="shared" si="843"/>
        <v>0.95483232947346508</v>
      </c>
      <c r="EP106" s="11">
        <f t="shared" si="844"/>
        <v>0.85212964562533244</v>
      </c>
      <c r="EQ106" s="11">
        <f t="shared" si="845"/>
        <v>0.94845257685007844</v>
      </c>
      <c r="ER106" s="11">
        <f t="shared" si="846"/>
        <v>0.98973336287759839</v>
      </c>
      <c r="ES106" s="11">
        <f t="shared" si="847"/>
        <v>0.94735804416403724</v>
      </c>
      <c r="ET106" s="11">
        <f t="shared" si="848"/>
        <v>0.9331125313736921</v>
      </c>
      <c r="EU106" s="11">
        <f t="shared" si="849"/>
        <v>0.94134808354600086</v>
      </c>
      <c r="EV106" s="11">
        <f t="shared" si="850"/>
        <v>0.96669389554617791</v>
      </c>
      <c r="EW106" s="11">
        <f t="shared" si="851"/>
        <v>1.0041534339457092</v>
      </c>
      <c r="EX106" s="11">
        <f t="shared" si="852"/>
        <v>1.0620489022401314</v>
      </c>
      <c r="EY106" s="11">
        <f t="shared" si="853"/>
        <v>1.1047958007021075</v>
      </c>
      <c r="EZ106" s="11">
        <f t="shared" si="854"/>
        <v>1.1482221150976857</v>
      </c>
      <c r="FA106" s="11">
        <f t="shared" si="855"/>
        <v>1.1864706924030299</v>
      </c>
      <c r="FB106" s="11">
        <f t="shared" si="856"/>
        <v>1.1681831672243126</v>
      </c>
      <c r="FC106" s="11">
        <f t="shared" si="857"/>
        <v>1.1513931528396748</v>
      </c>
      <c r="FD106" s="11">
        <f t="shared" si="858"/>
        <v>1.1464845444220551</v>
      </c>
      <c r="FE106" s="11">
        <f t="shared" si="859"/>
        <v>1.1443963002747859</v>
      </c>
      <c r="FF106" s="11">
        <f t="shared" si="860"/>
        <v>1.1390983796870868</v>
      </c>
    </row>
    <row r="107" spans="2:162" x14ac:dyDescent="0.2">
      <c r="B107" t="str">
        <f t="shared" si="861"/>
        <v xml:space="preserve">      Federal</v>
      </c>
      <c r="C107" s="4"/>
      <c r="D107" s="4"/>
      <c r="E107" s="4"/>
      <c r="F107" s="4"/>
      <c r="G107" s="4">
        <f t="shared" si="705"/>
        <v>-2.7565084226646164</v>
      </c>
      <c r="H107" s="4">
        <f t="shared" si="706"/>
        <v>-4.6199701937406967</v>
      </c>
      <c r="I107" s="4">
        <f t="shared" si="707"/>
        <v>0</v>
      </c>
      <c r="J107" s="4">
        <f t="shared" si="708"/>
        <v>2.0504731861198611</v>
      </c>
      <c r="K107" s="4">
        <f t="shared" si="709"/>
        <v>2.3622047244094446</v>
      </c>
      <c r="L107" s="4">
        <f t="shared" si="710"/>
        <v>1.8750000000000044</v>
      </c>
      <c r="M107" s="4">
        <f t="shared" si="711"/>
        <v>0.30721966205837781</v>
      </c>
      <c r="N107" s="4">
        <f t="shared" si="712"/>
        <v>1.5455950540958385</v>
      </c>
      <c r="O107" s="4">
        <f t="shared" si="713"/>
        <v>2.6153846153846194</v>
      </c>
      <c r="P107" s="4">
        <f t="shared" si="714"/>
        <v>2.4539877300613355</v>
      </c>
      <c r="Q107" s="4">
        <f t="shared" si="715"/>
        <v>3.2159264931087339</v>
      </c>
      <c r="R107" s="4">
        <f t="shared" si="716"/>
        <v>1.9786910197869156</v>
      </c>
      <c r="S107" s="4">
        <f t="shared" si="717"/>
        <v>0.44977511244377322</v>
      </c>
      <c r="T107" s="4">
        <f t="shared" si="718"/>
        <v>0.44910179640720305</v>
      </c>
      <c r="U107" s="4">
        <f t="shared" si="719"/>
        <v>-1.0385756676557722</v>
      </c>
      <c r="V107" s="4">
        <f t="shared" si="720"/>
        <v>-0.74626865671640896</v>
      </c>
      <c r="W107" s="4">
        <f t="shared" si="721"/>
        <v>-1.7910447761193771</v>
      </c>
      <c r="X107" s="4">
        <f t="shared" si="722"/>
        <v>-1.9374068554396273</v>
      </c>
      <c r="Y107" s="4">
        <f t="shared" si="723"/>
        <v>-1.9490254872563728</v>
      </c>
      <c r="Z107" s="4">
        <f t="shared" si="724"/>
        <v>-1.8045112781954975</v>
      </c>
      <c r="AA107" s="4">
        <f t="shared" si="725"/>
        <v>-0.91185410334347905</v>
      </c>
      <c r="AB107" s="4">
        <f t="shared" si="726"/>
        <v>-1.5197568389057836</v>
      </c>
      <c r="AC107" s="4">
        <f t="shared" si="727"/>
        <v>-2.1406727828746308</v>
      </c>
      <c r="AD107" s="4">
        <f t="shared" si="728"/>
        <v>-0.91883614088822396</v>
      </c>
      <c r="AE107" s="4">
        <f t="shared" si="729"/>
        <v>-0.61349693251533388</v>
      </c>
      <c r="AF107" s="4">
        <f t="shared" si="730"/>
        <v>0.30864197530864335</v>
      </c>
      <c r="AG107" s="4">
        <f t="shared" si="731"/>
        <v>2.6562500000000044</v>
      </c>
      <c r="AH107" s="4">
        <f t="shared" si="732"/>
        <v>0.92735703245749868</v>
      </c>
      <c r="AI107" s="4">
        <f t="shared" si="733"/>
        <v>3.240740740740744</v>
      </c>
      <c r="AJ107" s="4">
        <f t="shared" si="734"/>
        <v>2.7692307692307683</v>
      </c>
      <c r="AK107" s="4">
        <f t="shared" si="735"/>
        <v>2.8919330289193468</v>
      </c>
      <c r="AL107" s="4">
        <f t="shared" si="736"/>
        <v>5.3598774885145639</v>
      </c>
      <c r="AM107" s="4">
        <f t="shared" si="737"/>
        <v>4.9327354260089606</v>
      </c>
      <c r="AN107" s="4">
        <f t="shared" si="738"/>
        <v>3.1437125748502881</v>
      </c>
      <c r="AO107" s="4">
        <f t="shared" si="739"/>
        <v>1.3313609467455523</v>
      </c>
      <c r="AP107" s="4">
        <f t="shared" si="740"/>
        <v>1.017441860465107</v>
      </c>
      <c r="AQ107" s="4">
        <f t="shared" si="741"/>
        <v>-0.85470085470085166</v>
      </c>
      <c r="AR107" s="4">
        <f t="shared" si="742"/>
        <v>11.175616835994218</v>
      </c>
      <c r="AS107" s="4">
        <f t="shared" si="743"/>
        <v>3.5036496350365098</v>
      </c>
      <c r="AT107" s="4">
        <f t="shared" si="744"/>
        <v>0</v>
      </c>
      <c r="AU107" s="4">
        <f t="shared" si="745"/>
        <v>2.0114942528735691</v>
      </c>
      <c r="AV107" s="4">
        <f t="shared" si="746"/>
        <v>-7.8328981723237545</v>
      </c>
      <c r="AW107" s="4">
        <f t="shared" si="747"/>
        <v>0.14104372355430161</v>
      </c>
      <c r="AX107" s="4">
        <f t="shared" si="748"/>
        <v>2.8776978417266008</v>
      </c>
      <c r="AY107" s="4">
        <f t="shared" si="749"/>
        <v>0.42253521126760507</v>
      </c>
      <c r="AZ107" s="4">
        <f t="shared" si="750"/>
        <v>0.99150141643058465</v>
      </c>
      <c r="BA107" s="4">
        <f t="shared" si="751"/>
        <v>0.70422535211267512</v>
      </c>
      <c r="BB107" s="4">
        <f t="shared" si="752"/>
        <v>4.7552447552447585</v>
      </c>
      <c r="BC107" s="4">
        <f t="shared" si="753"/>
        <v>5.4698457223001373</v>
      </c>
      <c r="BD107" s="4">
        <f t="shared" si="754"/>
        <v>4.9088359046283614</v>
      </c>
      <c r="BE107" s="4">
        <f t="shared" si="755"/>
        <v>3.6363636363636376</v>
      </c>
      <c r="BF107" s="4">
        <f t="shared" si="756"/>
        <v>-0.66755674232310547</v>
      </c>
      <c r="BG107" s="4">
        <f t="shared" si="757"/>
        <v>-1.5957446808510412</v>
      </c>
      <c r="BH107" s="4">
        <f t="shared" si="758"/>
        <v>-0.93582887700536244</v>
      </c>
      <c r="BI107" s="4">
        <f t="shared" si="759"/>
        <v>-0.40485829959513442</v>
      </c>
      <c r="BJ107" s="4">
        <f t="shared" si="760"/>
        <v>-0.40322580645162365</v>
      </c>
      <c r="BK107" s="4">
        <f t="shared" si="761"/>
        <v>-1.4864864864864935</v>
      </c>
      <c r="BL107" s="4">
        <f t="shared" si="762"/>
        <v>-2.0242914979757054</v>
      </c>
      <c r="BM107" s="4">
        <f t="shared" si="763"/>
        <v>-1.2195121951219523</v>
      </c>
      <c r="BN107" s="4">
        <f t="shared" si="764"/>
        <v>-3.238866396761142</v>
      </c>
      <c r="BO107" s="4">
        <f t="shared" si="765"/>
        <v>-2.1947873799725737</v>
      </c>
      <c r="BP107" s="4">
        <f t="shared" si="766"/>
        <v>-2.2038567493112837</v>
      </c>
      <c r="BQ107" s="4">
        <f t="shared" si="767"/>
        <v>-2.7434842249657088</v>
      </c>
      <c r="BR107" s="4">
        <f t="shared" si="768"/>
        <v>-0.69735006973499214</v>
      </c>
      <c r="BS107" s="4">
        <f t="shared" si="769"/>
        <v>-0.42075736325384305</v>
      </c>
      <c r="BT107" s="4">
        <f t="shared" si="770"/>
        <v>-0.14084507042254613</v>
      </c>
      <c r="BU107" s="4">
        <f t="shared" si="771"/>
        <v>0</v>
      </c>
      <c r="BV107" s="4">
        <f t="shared" si="772"/>
        <v>0</v>
      </c>
      <c r="BW107" s="4">
        <f t="shared" si="773"/>
        <v>0.70422535211267512</v>
      </c>
      <c r="BX107" s="4">
        <f t="shared" si="774"/>
        <v>0.84626234132580969</v>
      </c>
      <c r="BY107" s="4">
        <f t="shared" si="775"/>
        <v>1.1283497884344129</v>
      </c>
      <c r="BZ107" s="4">
        <f t="shared" si="776"/>
        <v>1.5449438202247201</v>
      </c>
      <c r="CA107" s="4">
        <f t="shared" si="777"/>
        <v>1.2587412587412583</v>
      </c>
      <c r="CB107" s="4">
        <f t="shared" si="778"/>
        <v>4.4755244755244838</v>
      </c>
      <c r="CC107" s="4">
        <f t="shared" si="779"/>
        <v>2.2315202231520503</v>
      </c>
      <c r="CD107" s="4">
        <f t="shared" si="780"/>
        <v>0.41493775933609811</v>
      </c>
      <c r="CE107" s="4">
        <f t="shared" si="781"/>
        <v>-2.2099447513812098</v>
      </c>
      <c r="CF107" s="4">
        <f t="shared" si="782"/>
        <v>5.4886211512717553</v>
      </c>
      <c r="CG107" s="4">
        <f t="shared" si="783"/>
        <v>-1.3642564802182955</v>
      </c>
      <c r="CH107" s="4">
        <f t="shared" si="784"/>
        <v>-2.3415977961432466</v>
      </c>
      <c r="CI107" s="4">
        <f t="shared" si="785"/>
        <v>0.14124293785309217</v>
      </c>
      <c r="CJ107" s="4">
        <f t="shared" si="786"/>
        <v>-10.279187817258894</v>
      </c>
      <c r="CK107" s="4">
        <f t="shared" si="787"/>
        <v>-3.1811894882434411</v>
      </c>
      <c r="CL107" s="4">
        <f t="shared" si="788"/>
        <v>-1.833568406205921</v>
      </c>
      <c r="CM107" s="4">
        <f t="shared" si="789"/>
        <v>-2.1156558533145242</v>
      </c>
      <c r="CN107" s="4">
        <f t="shared" si="790"/>
        <v>-2.2630834512022524</v>
      </c>
      <c r="CO107" s="4">
        <f t="shared" si="791"/>
        <v>-1.4285714285714235</v>
      </c>
      <c r="CP107" s="4">
        <f t="shared" si="792"/>
        <v>-1.1494252873562982</v>
      </c>
      <c r="CQ107" s="4">
        <f t="shared" si="793"/>
        <v>-1.4409221902017211</v>
      </c>
      <c r="CR107" s="4">
        <f t="shared" si="794"/>
        <v>-2.1707670043415228</v>
      </c>
      <c r="CS107" s="4">
        <f t="shared" si="795"/>
        <v>-2.753623188405796</v>
      </c>
      <c r="CT107" s="4">
        <f t="shared" si="796"/>
        <v>-2.9069767441860628</v>
      </c>
      <c r="CU107" s="4">
        <f t="shared" si="797"/>
        <v>-2.1929824561403466</v>
      </c>
      <c r="CV107" s="4">
        <f t="shared" si="798"/>
        <v>-1.3313609467455634</v>
      </c>
      <c r="CW107" s="4">
        <f t="shared" si="799"/>
        <v>-1.4903129657227954</v>
      </c>
      <c r="CX107" s="4">
        <f t="shared" si="800"/>
        <v>-1.646706586826352</v>
      </c>
      <c r="CY107" s="4">
        <f t="shared" si="801"/>
        <v>-1.6442451420029758</v>
      </c>
      <c r="CZ107" s="4">
        <f t="shared" si="802"/>
        <v>-1.0494752623688153</v>
      </c>
      <c r="DA107" s="4">
        <f t="shared" si="803"/>
        <v>0</v>
      </c>
      <c r="DB107" s="4">
        <f t="shared" si="804"/>
        <v>0.76103500761033338</v>
      </c>
      <c r="DC107" s="4">
        <f t="shared" si="805"/>
        <v>0.60790273556228236</v>
      </c>
      <c r="DD107" s="4">
        <f t="shared" si="806"/>
        <v>0.45454545454546302</v>
      </c>
      <c r="DE107" s="4">
        <f t="shared" si="807"/>
        <v>0.45385779122539827</v>
      </c>
      <c r="DF107" s="4">
        <f t="shared" si="808"/>
        <v>0.90634441087613649</v>
      </c>
      <c r="DG107" s="4">
        <f t="shared" si="809"/>
        <v>1.2084592145015227</v>
      </c>
      <c r="DH107" s="4">
        <f t="shared" si="810"/>
        <v>0.60331825037707176</v>
      </c>
      <c r="DI107" s="4">
        <f t="shared" si="811"/>
        <v>0</v>
      </c>
      <c r="DJ107" s="4">
        <f t="shared" si="812"/>
        <v>-0.89820359281438389</v>
      </c>
      <c r="DK107" s="4">
        <f t="shared" si="813"/>
        <v>-2.3880597014925287</v>
      </c>
      <c r="DL107" s="4">
        <f t="shared" si="814"/>
        <v>-2.3988005997001571</v>
      </c>
      <c r="DM107" s="4">
        <f t="shared" si="815"/>
        <v>-2.259036144578308</v>
      </c>
      <c r="DN107" s="4">
        <f t="shared" si="816"/>
        <v>-2.5679758308156941</v>
      </c>
      <c r="DO107" s="4">
        <f t="shared" si="817"/>
        <v>-2.2935779816513735</v>
      </c>
      <c r="DP107" s="4">
        <f t="shared" si="818"/>
        <v>-2.3041474654377891</v>
      </c>
      <c r="DQ107" s="4">
        <f t="shared" si="819"/>
        <v>-1.0785824345146411</v>
      </c>
      <c r="DR107" s="4">
        <f t="shared" si="820"/>
        <v>-1.2403100775193798</v>
      </c>
      <c r="DS107" s="4">
        <f t="shared" si="821"/>
        <v>0.15649452269168584</v>
      </c>
      <c r="DT107" s="4">
        <f t="shared" si="822"/>
        <v>1.572327044025168</v>
      </c>
      <c r="DU107" s="4">
        <f t="shared" si="823"/>
        <v>7.3208722741433085</v>
      </c>
      <c r="DV107" s="4">
        <f t="shared" si="824"/>
        <v>3.2967032967033072</v>
      </c>
      <c r="DW107" s="4">
        <f t="shared" si="825"/>
        <v>1.2500000000000178</v>
      </c>
      <c r="DX107" s="4">
        <f t="shared" si="826"/>
        <v>0.1547987616098867</v>
      </c>
      <c r="DY107" s="4">
        <f t="shared" si="827"/>
        <v>-6.8214804063860823</v>
      </c>
      <c r="DZ107" s="4">
        <f t="shared" si="828"/>
        <v>-2.8875379939209855</v>
      </c>
      <c r="EA107" s="4">
        <f t="shared" si="829"/>
        <v>-2.4691358024691579</v>
      </c>
      <c r="EB107" s="4">
        <f t="shared" si="830"/>
        <v>-4.1731066460587112</v>
      </c>
      <c r="EC107" s="4">
        <f t="shared" si="831"/>
        <v>-4.2056074766355085</v>
      </c>
      <c r="ED107" s="4">
        <f t="shared" si="832"/>
        <v>-3.4428794992175438</v>
      </c>
      <c r="EE107" s="4">
        <f t="shared" si="833"/>
        <v>-2.3734177215189889</v>
      </c>
      <c r="EF107" s="11">
        <f t="shared" si="834"/>
        <v>-0.48385483870968526</v>
      </c>
      <c r="EG107" s="11">
        <f t="shared" si="835"/>
        <v>0.32521951219510736</v>
      </c>
      <c r="EH107" s="11">
        <f t="shared" si="836"/>
        <v>1.6207455444394725E-5</v>
      </c>
      <c r="EI107" s="11">
        <f t="shared" si="837"/>
        <v>1.6207455444394725E-5</v>
      </c>
      <c r="EJ107" s="11">
        <f t="shared" si="838"/>
        <v>0</v>
      </c>
      <c r="EK107" s="11">
        <f t="shared" si="839"/>
        <v>0</v>
      </c>
      <c r="EL107" s="11">
        <f t="shared" si="840"/>
        <v>0</v>
      </c>
      <c r="EM107" s="11">
        <f t="shared" si="841"/>
        <v>0</v>
      </c>
      <c r="EN107" s="11">
        <f t="shared" si="842"/>
        <v>0</v>
      </c>
      <c r="EO107" s="11">
        <f t="shared" si="843"/>
        <v>0</v>
      </c>
      <c r="EP107" s="11">
        <f t="shared" si="844"/>
        <v>0</v>
      </c>
      <c r="EQ107" s="11">
        <f t="shared" si="845"/>
        <v>0</v>
      </c>
      <c r="ER107" s="11">
        <f t="shared" si="846"/>
        <v>0</v>
      </c>
      <c r="ES107" s="11">
        <f t="shared" si="847"/>
        <v>0</v>
      </c>
      <c r="ET107" s="11">
        <f t="shared" si="848"/>
        <v>0</v>
      </c>
      <c r="EU107" s="11">
        <f t="shared" si="849"/>
        <v>0</v>
      </c>
      <c r="EV107" s="11">
        <f t="shared" si="850"/>
        <v>0</v>
      </c>
      <c r="EW107" s="11">
        <f t="shared" si="851"/>
        <v>0</v>
      </c>
      <c r="EX107" s="11">
        <f t="shared" si="852"/>
        <v>0</v>
      </c>
      <c r="EY107" s="11">
        <f t="shared" si="853"/>
        <v>0</v>
      </c>
      <c r="EZ107" s="11">
        <f t="shared" si="854"/>
        <v>0</v>
      </c>
      <c r="FA107" s="11">
        <f t="shared" si="855"/>
        <v>0</v>
      </c>
      <c r="FB107" s="11">
        <f t="shared" si="856"/>
        <v>0</v>
      </c>
      <c r="FC107" s="11">
        <f t="shared" si="857"/>
        <v>0</v>
      </c>
      <c r="FD107" s="11">
        <f t="shared" si="858"/>
        <v>0</v>
      </c>
      <c r="FE107" s="11">
        <f t="shared" si="859"/>
        <v>0</v>
      </c>
      <c r="FF107" s="11">
        <f t="shared" si="860"/>
        <v>0</v>
      </c>
    </row>
    <row r="108" spans="2:162" x14ac:dyDescent="0.2">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11"/>
      <c r="EG108" s="11"/>
      <c r="EH108" s="11"/>
      <c r="EI108" s="11"/>
      <c r="EJ108" s="11"/>
      <c r="EK108" s="11"/>
      <c r="EL108" s="11"/>
      <c r="EM108" s="11"/>
      <c r="EN108" s="11"/>
      <c r="EO108" s="11"/>
      <c r="EP108" s="11"/>
      <c r="EQ108" s="11"/>
      <c r="ER108" s="11"/>
      <c r="ES108" s="11"/>
      <c r="ET108" s="11"/>
      <c r="EU108" s="11"/>
      <c r="EV108" s="11"/>
      <c r="EW108" s="11"/>
      <c r="EX108" s="11"/>
      <c r="EY108" s="11"/>
      <c r="EZ108" s="11"/>
      <c r="FA108" s="11"/>
      <c r="FB108" s="11"/>
      <c r="FC108" s="11"/>
      <c r="FD108" s="11"/>
      <c r="FE108" s="11"/>
      <c r="FF108" s="11"/>
    </row>
    <row r="109" spans="2:162" x14ac:dyDescent="0.2">
      <c r="B109" t="str">
        <f>B25</f>
        <v>Personal income (mil. $2012)</v>
      </c>
      <c r="C109" s="4"/>
      <c r="D109" s="4"/>
      <c r="E109" s="4"/>
      <c r="F109" s="4"/>
      <c r="G109" s="4">
        <f t="shared" ref="G109:P112" si="862">100*(G25/C25-1)</f>
        <v>2.996235063758057</v>
      </c>
      <c r="H109" s="4">
        <f t="shared" si="862"/>
        <v>2.4247106325243184</v>
      </c>
      <c r="I109" s="4">
        <f t="shared" si="862"/>
        <v>2.5115365861563266</v>
      </c>
      <c r="J109" s="4">
        <f t="shared" si="862"/>
        <v>3.2826420096109477</v>
      </c>
      <c r="K109" s="4">
        <f t="shared" si="862"/>
        <v>4.2172689394660345</v>
      </c>
      <c r="L109" s="4">
        <f t="shared" si="862"/>
        <v>4.3682839297147558</v>
      </c>
      <c r="M109" s="4">
        <f t="shared" si="862"/>
        <v>4.7998306484493547</v>
      </c>
      <c r="N109" s="4">
        <f t="shared" si="862"/>
        <v>6.188152698297511</v>
      </c>
      <c r="O109" s="4">
        <f t="shared" si="862"/>
        <v>2.705278184987514</v>
      </c>
      <c r="P109" s="4">
        <f t="shared" si="862"/>
        <v>2.5094886457015964</v>
      </c>
      <c r="Q109" s="4">
        <f t="shared" ref="Q109:Z112" si="863">100*(Q25/M25-1)</f>
        <v>0.65488576434211687</v>
      </c>
      <c r="R109" s="4">
        <f t="shared" si="863"/>
        <v>-1.346651522321296</v>
      </c>
      <c r="S109" s="4">
        <f t="shared" si="863"/>
        <v>1.1302481912578433</v>
      </c>
      <c r="T109" s="4">
        <f t="shared" si="863"/>
        <v>2.1258473515220366</v>
      </c>
      <c r="U109" s="4">
        <f t="shared" si="863"/>
        <v>3.4075678331737969</v>
      </c>
      <c r="V109" s="4">
        <f t="shared" si="863"/>
        <v>5.2185019202910743</v>
      </c>
      <c r="W109" s="4">
        <f t="shared" si="863"/>
        <v>4.67601499914303</v>
      </c>
      <c r="X109" s="4">
        <f t="shared" si="863"/>
        <v>3.819954231119449</v>
      </c>
      <c r="Y109" s="4">
        <f t="shared" si="863"/>
        <v>4.4247256817515623</v>
      </c>
      <c r="Z109" s="4">
        <f t="shared" si="863"/>
        <v>2.8943160779494326</v>
      </c>
      <c r="AA109" s="4">
        <f t="shared" ref="AA109:AJ112" si="864">100*(AA25/W25-1)</f>
        <v>4.9759076038076611</v>
      </c>
      <c r="AB109" s="4">
        <f t="shared" si="864"/>
        <v>5.9108976047755446</v>
      </c>
      <c r="AC109" s="4">
        <f t="shared" si="864"/>
        <v>6.4523094136121895</v>
      </c>
      <c r="AD109" s="4">
        <f t="shared" si="864"/>
        <v>7.0579109095654902</v>
      </c>
      <c r="AE109" s="4">
        <f t="shared" si="864"/>
        <v>7.203892905125775</v>
      </c>
      <c r="AF109" s="4">
        <f t="shared" si="864"/>
        <v>7.1316257265608529</v>
      </c>
      <c r="AG109" s="4">
        <f t="shared" si="864"/>
        <v>6.8634286260611743</v>
      </c>
      <c r="AH109" s="4">
        <f t="shared" si="864"/>
        <v>7.9341438470507564</v>
      </c>
      <c r="AI109" s="4">
        <f t="shared" si="864"/>
        <v>10.82076762379871</v>
      </c>
      <c r="AJ109" s="4">
        <f t="shared" si="864"/>
        <v>11.813981919229978</v>
      </c>
      <c r="AK109" s="4">
        <f t="shared" ref="AK109:AT112" si="865">100*(AK25/AG25-1)</f>
        <v>13.084338281925167</v>
      </c>
      <c r="AL109" s="4">
        <f t="shared" si="865"/>
        <v>12.713508071751445</v>
      </c>
      <c r="AM109" s="4">
        <f t="shared" si="865"/>
        <v>9.3948612411392638</v>
      </c>
      <c r="AN109" s="4">
        <f t="shared" si="865"/>
        <v>6.2689517501250069</v>
      </c>
      <c r="AO109" s="4">
        <f t="shared" si="865"/>
        <v>6.5817846238691358</v>
      </c>
      <c r="AP109" s="4">
        <f t="shared" si="865"/>
        <v>7.9019224591033055</v>
      </c>
      <c r="AQ109" s="4">
        <f t="shared" si="865"/>
        <v>7.0908805647937223</v>
      </c>
      <c r="AR109" s="4">
        <f t="shared" si="865"/>
        <v>6.0765580047719814</v>
      </c>
      <c r="AS109" s="4">
        <f t="shared" si="865"/>
        <v>2.4993618543003526</v>
      </c>
      <c r="AT109" s="4">
        <f t="shared" si="865"/>
        <v>-0.21446260867101774</v>
      </c>
      <c r="AU109" s="4">
        <f t="shared" ref="AU109:BD112" si="866">100*(AU25/AQ25-1)</f>
        <v>-1.5780186294485743</v>
      </c>
      <c r="AV109" s="4">
        <f t="shared" si="866"/>
        <v>0.58286382973882223</v>
      </c>
      <c r="AW109" s="4">
        <f t="shared" si="866"/>
        <v>-1.0526848309902914</v>
      </c>
      <c r="AX109" s="4">
        <f t="shared" si="866"/>
        <v>-1.3558263988904917</v>
      </c>
      <c r="AY109" s="4">
        <f t="shared" si="866"/>
        <v>-0.74749653851092779</v>
      </c>
      <c r="AZ109" s="4">
        <f t="shared" si="866"/>
        <v>-2.328655179035688</v>
      </c>
      <c r="BA109" s="4">
        <f t="shared" si="866"/>
        <v>-0.29381297999578893</v>
      </c>
      <c r="BB109" s="4">
        <f t="shared" si="866"/>
        <v>0.42569416600359844</v>
      </c>
      <c r="BC109" s="4">
        <f t="shared" si="866"/>
        <v>-1.2019183310469361</v>
      </c>
      <c r="BD109" s="4">
        <f t="shared" si="866"/>
        <v>0.96081089252106899</v>
      </c>
      <c r="BE109" s="4">
        <f t="shared" ref="BE109:BN112" si="867">100*(BE25/BA25-1)</f>
        <v>1.841231923255493</v>
      </c>
      <c r="BF109" s="4">
        <f t="shared" si="867"/>
        <v>0.75765852108509169</v>
      </c>
      <c r="BG109" s="4">
        <f t="shared" si="867"/>
        <v>2.2780892245177542</v>
      </c>
      <c r="BH109" s="4">
        <f t="shared" si="867"/>
        <v>3.3483654512284744</v>
      </c>
      <c r="BI109" s="4">
        <f t="shared" si="867"/>
        <v>3.5046237201884045</v>
      </c>
      <c r="BJ109" s="4">
        <f t="shared" si="867"/>
        <v>16.585600082239971</v>
      </c>
      <c r="BK109" s="4">
        <f t="shared" si="867"/>
        <v>5.5549078470941593</v>
      </c>
      <c r="BL109" s="4">
        <f t="shared" si="867"/>
        <v>2.9889198676075202</v>
      </c>
      <c r="BM109" s="4">
        <f t="shared" si="867"/>
        <v>1.453657688926957</v>
      </c>
      <c r="BN109" s="4">
        <f t="shared" si="867"/>
        <v>-8.5764016179954226</v>
      </c>
      <c r="BO109" s="4">
        <f t="shared" ref="BO109:BX112" si="868">100*(BO25/BK25-1)</f>
        <v>4.3288777886266283</v>
      </c>
      <c r="BP109" s="4">
        <f t="shared" si="868"/>
        <v>6.4381829583862737</v>
      </c>
      <c r="BQ109" s="4">
        <f t="shared" si="868"/>
        <v>8.9312291548701026</v>
      </c>
      <c r="BR109" s="4">
        <f t="shared" si="868"/>
        <v>11.258832787009677</v>
      </c>
      <c r="BS109" s="4">
        <f t="shared" si="868"/>
        <v>7.834179202991387</v>
      </c>
      <c r="BT109" s="4">
        <f t="shared" si="868"/>
        <v>7.3429476885966904</v>
      </c>
      <c r="BU109" s="4">
        <f t="shared" si="868"/>
        <v>6.1836957292599415</v>
      </c>
      <c r="BV109" s="4">
        <f t="shared" si="868"/>
        <v>2.8293919916007937</v>
      </c>
      <c r="BW109" s="4">
        <f t="shared" si="868"/>
        <v>1.603986228943044</v>
      </c>
      <c r="BX109" s="4">
        <f t="shared" si="868"/>
        <v>1.6422204819645625</v>
      </c>
      <c r="BY109" s="4">
        <f t="shared" ref="BY109:CH112" si="869">100*(BY25/BU25-1)</f>
        <v>-1.0079410982197778</v>
      </c>
      <c r="BZ109" s="4">
        <f t="shared" si="869"/>
        <v>-1.5195268140079543</v>
      </c>
      <c r="CA109" s="4">
        <f t="shared" si="869"/>
        <v>-4.774709910717756</v>
      </c>
      <c r="CB109" s="4">
        <f t="shared" si="869"/>
        <v>-7.4334023239694176</v>
      </c>
      <c r="CC109" s="4">
        <f t="shared" si="869"/>
        <v>-7.7048466974835694</v>
      </c>
      <c r="CD109" s="4">
        <f t="shared" si="869"/>
        <v>-8.2004060643979031</v>
      </c>
      <c r="CE109" s="4">
        <f t="shared" si="869"/>
        <v>-3.6983977256964784</v>
      </c>
      <c r="CF109" s="4">
        <f t="shared" si="869"/>
        <v>-0.90208613022051409</v>
      </c>
      <c r="CG109" s="4">
        <f t="shared" si="869"/>
        <v>2.9357386211261716</v>
      </c>
      <c r="CH109" s="4">
        <f t="shared" si="869"/>
        <v>4.7003072891245834</v>
      </c>
      <c r="CI109" s="4">
        <f t="shared" ref="CI109:CR112" si="870">100*(CI25/CE25-1)</f>
        <v>5.8762632762731304</v>
      </c>
      <c r="CJ109" s="4">
        <f t="shared" si="870"/>
        <v>4.0036717266153987</v>
      </c>
      <c r="CK109" s="4">
        <f t="shared" si="870"/>
        <v>3.5966491393291333</v>
      </c>
      <c r="CL109" s="4">
        <f t="shared" si="870"/>
        <v>4.5739432068439889</v>
      </c>
      <c r="CM109" s="4">
        <f t="shared" si="870"/>
        <v>6.6618321306628481</v>
      </c>
      <c r="CN109" s="4">
        <f t="shared" si="870"/>
        <v>9.6867510184222461</v>
      </c>
      <c r="CO109" s="4">
        <f t="shared" si="870"/>
        <v>9.9254515642557717</v>
      </c>
      <c r="CP109" s="4">
        <f t="shared" si="870"/>
        <v>12.787315913962649</v>
      </c>
      <c r="CQ109" s="4">
        <f t="shared" si="870"/>
        <v>4.6571030486134868</v>
      </c>
      <c r="CR109" s="4">
        <f t="shared" si="870"/>
        <v>2.4590173835838947</v>
      </c>
      <c r="CS109" s="4">
        <f t="shared" ref="CS109:DB112" si="871">100*(CS25/CO25-1)</f>
        <v>2.0362074901500993</v>
      </c>
      <c r="CT109" s="4">
        <f t="shared" si="871"/>
        <v>-2.1866960738360364</v>
      </c>
      <c r="CU109" s="4">
        <f t="shared" si="871"/>
        <v>4.5874335967350799</v>
      </c>
      <c r="CV109" s="4">
        <f t="shared" si="871"/>
        <v>6.7465146524703146</v>
      </c>
      <c r="CW109" s="4">
        <f t="shared" si="871"/>
        <v>9.1221908698873921</v>
      </c>
      <c r="CX109" s="4">
        <f t="shared" si="871"/>
        <v>12.057497335944056</v>
      </c>
      <c r="CY109" s="4">
        <f t="shared" si="871"/>
        <v>10.012854104854885</v>
      </c>
      <c r="CZ109" s="4">
        <f t="shared" si="871"/>
        <v>7.7058047732182722</v>
      </c>
      <c r="DA109" s="4">
        <f t="shared" si="871"/>
        <v>5.2486189260435134</v>
      </c>
      <c r="DB109" s="4">
        <f t="shared" si="871"/>
        <v>2.9767276971703671</v>
      </c>
      <c r="DC109" s="4">
        <f t="shared" ref="DC109:DL112" si="872">100*(DC25/CY25-1)</f>
        <v>4.2134015945759939</v>
      </c>
      <c r="DD109" s="4">
        <f t="shared" si="872"/>
        <v>4.6222412395113377</v>
      </c>
      <c r="DE109" s="4">
        <f t="shared" si="872"/>
        <v>5.3775679314165048</v>
      </c>
      <c r="DF109" s="4">
        <f t="shared" si="872"/>
        <v>7.0827066457839649</v>
      </c>
      <c r="DG109" s="4">
        <f t="shared" si="872"/>
        <v>5.2112395502170061</v>
      </c>
      <c r="DH109" s="4">
        <f t="shared" si="872"/>
        <v>5.6343549404072046</v>
      </c>
      <c r="DI109" s="4">
        <f t="shared" si="872"/>
        <v>5.453676542439001</v>
      </c>
      <c r="DJ109" s="4">
        <f t="shared" si="872"/>
        <v>4.4383413896538437</v>
      </c>
      <c r="DK109" s="4">
        <f t="shared" si="872"/>
        <v>5.1035730617269071</v>
      </c>
      <c r="DL109" s="4">
        <f t="shared" si="872"/>
        <v>4.5170740366009765</v>
      </c>
      <c r="DM109" s="4">
        <f t="shared" ref="DM109:DV112" si="873">100*(DM25/DI25-1)</f>
        <v>5.4282730474198626</v>
      </c>
      <c r="DN109" s="4">
        <f t="shared" si="873"/>
        <v>5.8324833839854318</v>
      </c>
      <c r="DO109" s="4">
        <f t="shared" si="873"/>
        <v>7.3846556901737914</v>
      </c>
      <c r="DP109" s="4">
        <f t="shared" si="873"/>
        <v>7.4447295409795222</v>
      </c>
      <c r="DQ109" s="4">
        <f t="shared" si="873"/>
        <v>6.3572808084938925</v>
      </c>
      <c r="DR109" s="4">
        <f t="shared" si="873"/>
        <v>5.9068780024627898</v>
      </c>
      <c r="DS109" s="4">
        <f t="shared" si="873"/>
        <v>3.5074957256948647</v>
      </c>
      <c r="DT109" s="4">
        <f t="shared" si="873"/>
        <v>10.132100960516821</v>
      </c>
      <c r="DU109" s="4">
        <f t="shared" si="873"/>
        <v>5.4375257507450314</v>
      </c>
      <c r="DV109" s="4">
        <f t="shared" si="873"/>
        <v>2.6794751676375128</v>
      </c>
      <c r="DW109" s="4">
        <f t="shared" ref="DW109:EF112" si="874">100*(DW25/DS25-1)</f>
        <v>11.75411519669578</v>
      </c>
      <c r="DX109" s="4">
        <f t="shared" si="874"/>
        <v>-0.83458358441093061</v>
      </c>
      <c r="DY109" s="4">
        <f t="shared" si="874"/>
        <v>1.437737953071716</v>
      </c>
      <c r="DZ109" s="4">
        <f t="shared" si="874"/>
        <v>2.7558141345874088</v>
      </c>
      <c r="EA109" s="11">
        <f t="shared" si="874"/>
        <v>-7.9451558004053346</v>
      </c>
      <c r="EB109" s="11">
        <f t="shared" si="874"/>
        <v>-3.0173559602726163</v>
      </c>
      <c r="EC109" s="11">
        <f t="shared" si="874"/>
        <v>-1.2214579513204371</v>
      </c>
      <c r="ED109" s="11">
        <f t="shared" si="874"/>
        <v>-1.5635141258053653</v>
      </c>
      <c r="EE109" s="11">
        <f t="shared" si="874"/>
        <v>-5.3356943699156556E-2</v>
      </c>
      <c r="EF109" s="11">
        <f t="shared" si="874"/>
        <v>0.33358582741715992</v>
      </c>
      <c r="EG109" s="11">
        <f t="shared" ref="EG109:EP112" si="875">100*(EG25/EC25-1)</f>
        <v>-0.70819479678733144</v>
      </c>
      <c r="EH109" s="11">
        <f t="shared" si="875"/>
        <v>-0.51100073243345312</v>
      </c>
      <c r="EI109" s="11">
        <f t="shared" si="875"/>
        <v>-0.23121393360878706</v>
      </c>
      <c r="EJ109" s="11">
        <f t="shared" si="875"/>
        <v>-0.9588457009554352</v>
      </c>
      <c r="EK109" s="11">
        <f t="shared" si="875"/>
        <v>-0.4528435105911166</v>
      </c>
      <c r="EL109" s="11">
        <f t="shared" si="875"/>
        <v>0.54130666303660036</v>
      </c>
      <c r="EM109" s="11">
        <f t="shared" si="875"/>
        <v>0.97207596310711075</v>
      </c>
      <c r="EN109" s="11">
        <f t="shared" si="875"/>
        <v>1.6935435381266739</v>
      </c>
      <c r="EO109" s="11">
        <f t="shared" si="875"/>
        <v>2.4004816013244001</v>
      </c>
      <c r="EP109" s="11">
        <f t="shared" si="875"/>
        <v>2.5646110593426252</v>
      </c>
      <c r="EQ109" s="11">
        <f t="shared" ref="EQ109:EZ112" si="876">100*(EQ25/EM25-1)</f>
        <v>2.9202368352673425</v>
      </c>
      <c r="ER109" s="11">
        <f t="shared" si="876"/>
        <v>3.2702144575454284</v>
      </c>
      <c r="ES109" s="11">
        <f t="shared" si="876"/>
        <v>3.2165450235781101</v>
      </c>
      <c r="ET109" s="11">
        <f t="shared" si="876"/>
        <v>3.3545427790689475</v>
      </c>
      <c r="EU109" s="11">
        <f t="shared" si="876"/>
        <v>3.5040712390829842</v>
      </c>
      <c r="EV109" s="11">
        <f t="shared" si="876"/>
        <v>3.5533105362256956</v>
      </c>
      <c r="EW109" s="11">
        <f t="shared" si="876"/>
        <v>3.6278972185414426</v>
      </c>
      <c r="EX109" s="11">
        <f t="shared" si="876"/>
        <v>3.684361383495971</v>
      </c>
      <c r="EY109" s="11">
        <f t="shared" si="876"/>
        <v>3.6632375212733326</v>
      </c>
      <c r="EZ109" s="11">
        <f t="shared" si="876"/>
        <v>3.7269578480341181</v>
      </c>
      <c r="FA109" s="11">
        <f t="shared" ref="FA109:FF112" si="877">100*(FA25/EW25-1)</f>
        <v>3.7993108441008783</v>
      </c>
      <c r="FB109" s="11">
        <f t="shared" si="877"/>
        <v>3.9016571390890986</v>
      </c>
      <c r="FC109" s="11">
        <f t="shared" si="877"/>
        <v>3.9103043276770277</v>
      </c>
      <c r="FD109" s="11">
        <f t="shared" si="877"/>
        <v>3.9456954724906179</v>
      </c>
      <c r="FE109" s="11">
        <f t="shared" si="877"/>
        <v>3.9799954583141783</v>
      </c>
      <c r="FF109" s="11">
        <f t="shared" si="877"/>
        <v>4.0082350389469834</v>
      </c>
    </row>
    <row r="110" spans="2:162" x14ac:dyDescent="0.2">
      <c r="B110" t="str">
        <f>B26</f>
        <v>Personal income (mil. $)</v>
      </c>
      <c r="C110" s="4"/>
      <c r="D110" s="4"/>
      <c r="E110" s="4"/>
      <c r="F110" s="4"/>
      <c r="G110" s="4">
        <f t="shared" si="862"/>
        <v>7.2039141791298222</v>
      </c>
      <c r="H110" s="4">
        <f t="shared" si="862"/>
        <v>6.2270427938553308</v>
      </c>
      <c r="I110" s="4">
        <f t="shared" si="862"/>
        <v>5.6968276413263075</v>
      </c>
      <c r="J110" s="4">
        <f t="shared" si="862"/>
        <v>5.8646278739548308</v>
      </c>
      <c r="K110" s="4">
        <f t="shared" si="862"/>
        <v>6.9297511477298679</v>
      </c>
      <c r="L110" s="4">
        <f t="shared" si="862"/>
        <v>7.2110185505305902</v>
      </c>
      <c r="M110" s="4">
        <f t="shared" si="862"/>
        <v>7.6110809884147645</v>
      </c>
      <c r="N110" s="4">
        <f t="shared" si="862"/>
        <v>9.0048444418398876</v>
      </c>
      <c r="O110" s="4">
        <f t="shared" si="862"/>
        <v>5.3987308699442238</v>
      </c>
      <c r="P110" s="4">
        <f t="shared" si="862"/>
        <v>5.2030321208163199</v>
      </c>
      <c r="Q110" s="4">
        <f t="shared" si="863"/>
        <v>3.091459736911939</v>
      </c>
      <c r="R110" s="4">
        <f t="shared" si="863"/>
        <v>0.92012036764439475</v>
      </c>
      <c r="S110" s="4">
        <f t="shared" si="863"/>
        <v>3.2087242532226057</v>
      </c>
      <c r="T110" s="4">
        <f t="shared" si="863"/>
        <v>4.1081221922807831</v>
      </c>
      <c r="U110" s="4">
        <f t="shared" si="863"/>
        <v>5.7120819168868575</v>
      </c>
      <c r="V110" s="4">
        <f t="shared" si="863"/>
        <v>7.448247726997792</v>
      </c>
      <c r="W110" s="4">
        <f t="shared" si="863"/>
        <v>7.0353180051034636</v>
      </c>
      <c r="X110" s="4">
        <f t="shared" si="863"/>
        <v>6.1840857865281817</v>
      </c>
      <c r="Y110" s="4">
        <f t="shared" si="863"/>
        <v>6.4744197679273752</v>
      </c>
      <c r="Z110" s="4">
        <f t="shared" si="863"/>
        <v>4.8842060143902799</v>
      </c>
      <c r="AA110" s="4">
        <f t="shared" si="864"/>
        <v>7.0758389539006927</v>
      </c>
      <c r="AB110" s="4">
        <f t="shared" si="864"/>
        <v>8.1238816006264933</v>
      </c>
      <c r="AC110" s="4">
        <f t="shared" si="864"/>
        <v>8.6956878893256651</v>
      </c>
      <c r="AD110" s="4">
        <f t="shared" si="864"/>
        <v>9.5771649454927896</v>
      </c>
      <c r="AE110" s="4">
        <f t="shared" si="864"/>
        <v>9.6018300071395668</v>
      </c>
      <c r="AF110" s="4">
        <f t="shared" si="864"/>
        <v>9.0735001099731427</v>
      </c>
      <c r="AG110" s="4">
        <f t="shared" si="864"/>
        <v>8.6232168067182702</v>
      </c>
      <c r="AH110" s="4">
        <f t="shared" si="864"/>
        <v>9.3107952159838359</v>
      </c>
      <c r="AI110" s="4">
        <f t="shared" si="864"/>
        <v>11.749975753291064</v>
      </c>
      <c r="AJ110" s="4">
        <f t="shared" si="864"/>
        <v>12.672493425198672</v>
      </c>
      <c r="AK110" s="4">
        <f t="shared" si="865"/>
        <v>14.003402562259492</v>
      </c>
      <c r="AL110" s="4">
        <f t="shared" si="865"/>
        <v>13.573951039597777</v>
      </c>
      <c r="AM110" s="4">
        <f t="shared" si="865"/>
        <v>10.437566658829954</v>
      </c>
      <c r="AN110" s="4">
        <f t="shared" si="865"/>
        <v>7.6983690543875216</v>
      </c>
      <c r="AO110" s="4">
        <f t="shared" si="865"/>
        <v>8.2761471704372092</v>
      </c>
      <c r="AP110" s="4">
        <f t="shared" si="865"/>
        <v>9.9906977495786151</v>
      </c>
      <c r="AQ110" s="4">
        <f t="shared" si="865"/>
        <v>9.8349097753406944</v>
      </c>
      <c r="AR110" s="4">
        <f t="shared" si="865"/>
        <v>8.6940079330238174</v>
      </c>
      <c r="AS110" s="4">
        <f t="shared" si="865"/>
        <v>5.1274473713660118</v>
      </c>
      <c r="AT110" s="4">
        <f t="shared" si="865"/>
        <v>2.3026453658226087</v>
      </c>
      <c r="AU110" s="4">
        <f t="shared" si="866"/>
        <v>0.83259050472401785</v>
      </c>
      <c r="AV110" s="4">
        <f t="shared" si="866"/>
        <v>3.0385948185015499</v>
      </c>
      <c r="AW110" s="4">
        <f t="shared" si="866"/>
        <v>0.76397488854338391</v>
      </c>
      <c r="AX110" s="4">
        <f t="shared" si="866"/>
        <v>-6.8390062629430926E-2</v>
      </c>
      <c r="AY110" s="4">
        <f t="shared" si="866"/>
        <v>9.2586139698980219E-3</v>
      </c>
      <c r="AZ110" s="4">
        <f t="shared" si="866"/>
        <v>-1.3166692428066229</v>
      </c>
      <c r="BA110" s="4">
        <f t="shared" si="866"/>
        <v>1.2100114829004305</v>
      </c>
      <c r="BB110" s="4">
        <f t="shared" si="866"/>
        <v>2.3739481020009556</v>
      </c>
      <c r="BC110" s="4">
        <f t="shared" si="866"/>
        <v>1.2818116156048553</v>
      </c>
      <c r="BD110" s="4">
        <f t="shared" si="866"/>
        <v>2.8397170656608628</v>
      </c>
      <c r="BE110" s="4">
        <f t="shared" si="867"/>
        <v>3.8827357942530227</v>
      </c>
      <c r="BF110" s="4">
        <f t="shared" si="867"/>
        <v>2.8027384824619084</v>
      </c>
      <c r="BG110" s="4">
        <f t="shared" si="867"/>
        <v>4.3607368614769104</v>
      </c>
      <c r="BH110" s="4">
        <f t="shared" si="867"/>
        <v>6.0565899316436189</v>
      </c>
      <c r="BI110" s="4">
        <f t="shared" si="867"/>
        <v>6.0400088750667935</v>
      </c>
      <c r="BJ110" s="4">
        <f t="shared" si="867"/>
        <v>19.87274844646878</v>
      </c>
      <c r="BK110" s="4">
        <f t="shared" si="867"/>
        <v>8.3265240468265453</v>
      </c>
      <c r="BL110" s="4">
        <f t="shared" si="867"/>
        <v>5.6493894945736978</v>
      </c>
      <c r="BM110" s="4">
        <f t="shared" si="867"/>
        <v>4.6839632534461551</v>
      </c>
      <c r="BN110" s="4">
        <f t="shared" si="867"/>
        <v>-5.7201172580593767</v>
      </c>
      <c r="BO110" s="4">
        <f t="shared" si="868"/>
        <v>7.5221104017378693</v>
      </c>
      <c r="BP110" s="4">
        <f t="shared" si="868"/>
        <v>9.9638992456116515</v>
      </c>
      <c r="BQ110" s="4">
        <f t="shared" si="868"/>
        <v>12.137877864299407</v>
      </c>
      <c r="BR110" s="4">
        <f t="shared" si="868"/>
        <v>13.44231219272074</v>
      </c>
      <c r="BS110" s="4">
        <f t="shared" si="868"/>
        <v>10.382038415868443</v>
      </c>
      <c r="BT110" s="4">
        <f t="shared" si="868"/>
        <v>9.8487231955375343</v>
      </c>
      <c r="BU110" s="4">
        <f t="shared" si="868"/>
        <v>8.4958382014116651</v>
      </c>
      <c r="BV110" s="4">
        <f t="shared" si="868"/>
        <v>6.3122010130937323</v>
      </c>
      <c r="BW110" s="4">
        <f t="shared" si="868"/>
        <v>4.9411878175816826</v>
      </c>
      <c r="BX110" s="4">
        <f t="shared" si="868"/>
        <v>5.1095097203297746</v>
      </c>
      <c r="BY110" s="4">
        <f t="shared" si="869"/>
        <v>2.8803358067330143</v>
      </c>
      <c r="BZ110" s="4">
        <f t="shared" si="869"/>
        <v>-0.29973418003280683</v>
      </c>
      <c r="CA110" s="4">
        <f t="shared" si="869"/>
        <v>-5.0190861898177008</v>
      </c>
      <c r="CB110" s="4">
        <f t="shared" si="869"/>
        <v>-8.1970301921217903</v>
      </c>
      <c r="CC110" s="4">
        <f t="shared" si="869"/>
        <v>-8.8092397596964531</v>
      </c>
      <c r="CD110" s="4">
        <f t="shared" si="869"/>
        <v>-7.1153969148726066</v>
      </c>
      <c r="CE110" s="4">
        <f t="shared" si="869"/>
        <v>-1.519016482117419</v>
      </c>
      <c r="CF110" s="4">
        <f t="shared" si="869"/>
        <v>1.0957234114410186</v>
      </c>
      <c r="CG110" s="4">
        <f t="shared" si="869"/>
        <v>4.4934854928105006</v>
      </c>
      <c r="CH110" s="4">
        <f t="shared" si="869"/>
        <v>6.145908433712588</v>
      </c>
      <c r="CI110" s="4">
        <f t="shared" si="870"/>
        <v>7.8230608335540408</v>
      </c>
      <c r="CJ110" s="4">
        <f t="shared" si="870"/>
        <v>6.7915740836827831</v>
      </c>
      <c r="CK110" s="4">
        <f t="shared" si="870"/>
        <v>6.6605116772086248</v>
      </c>
      <c r="CL110" s="4">
        <f t="shared" si="870"/>
        <v>7.3344017848937737</v>
      </c>
      <c r="CM110" s="4">
        <f t="shared" si="870"/>
        <v>9.2848710617468466</v>
      </c>
      <c r="CN110" s="4">
        <f t="shared" si="870"/>
        <v>11.559588000643028</v>
      </c>
      <c r="CO110" s="4">
        <f t="shared" si="870"/>
        <v>11.610795206457913</v>
      </c>
      <c r="CP110" s="4">
        <f t="shared" si="870"/>
        <v>14.78004885929678</v>
      </c>
      <c r="CQ110" s="4">
        <f t="shared" si="870"/>
        <v>6.1869931860110805</v>
      </c>
      <c r="CR110" s="4">
        <f t="shared" si="870"/>
        <v>3.779611684313422</v>
      </c>
      <c r="CS110" s="4">
        <f t="shared" si="871"/>
        <v>3.4699046642984399</v>
      </c>
      <c r="CT110" s="4">
        <f t="shared" si="871"/>
        <v>-0.95219509013175774</v>
      </c>
      <c r="CU110" s="4">
        <f t="shared" si="871"/>
        <v>6.0342114114934953</v>
      </c>
      <c r="CV110" s="4">
        <f t="shared" si="871"/>
        <v>8.6879173095906879</v>
      </c>
      <c r="CW110" s="4">
        <f t="shared" si="871"/>
        <v>10.970808170449464</v>
      </c>
      <c r="CX110" s="4">
        <f t="shared" si="871"/>
        <v>13.349673273858542</v>
      </c>
      <c r="CY110" s="4">
        <f t="shared" si="871"/>
        <v>10.288998338489819</v>
      </c>
      <c r="CZ110" s="4">
        <f t="shared" si="871"/>
        <v>7.9591095162684367</v>
      </c>
      <c r="DA110" s="4">
        <f t="shared" si="871"/>
        <v>5.4526088842294707</v>
      </c>
      <c r="DB110" s="4">
        <f t="shared" si="871"/>
        <v>3.1935292214622102</v>
      </c>
      <c r="DC110" s="4">
        <f t="shared" si="872"/>
        <v>4.9241113469819409</v>
      </c>
      <c r="DD110" s="4">
        <f t="shared" si="872"/>
        <v>5.4854627255820798</v>
      </c>
      <c r="DE110" s="4">
        <f t="shared" si="872"/>
        <v>6.3886381257096225</v>
      </c>
      <c r="DF110" s="4">
        <f t="shared" si="872"/>
        <v>8.7290483132913756</v>
      </c>
      <c r="DG110" s="4">
        <f t="shared" si="872"/>
        <v>7.4041796621855616</v>
      </c>
      <c r="DH110" s="4">
        <f t="shared" si="872"/>
        <v>7.4282455360756838</v>
      </c>
      <c r="DI110" s="4">
        <f t="shared" si="872"/>
        <v>7.2317462356302764</v>
      </c>
      <c r="DJ110" s="4">
        <f t="shared" si="872"/>
        <v>6.3722372188112164</v>
      </c>
      <c r="DK110" s="4">
        <f t="shared" si="872"/>
        <v>7.1867751553605475</v>
      </c>
      <c r="DL110" s="4">
        <f t="shared" si="872"/>
        <v>6.8968194391250126</v>
      </c>
      <c r="DM110" s="4">
        <f t="shared" si="873"/>
        <v>7.822067568385016</v>
      </c>
      <c r="DN110" s="4">
        <f t="shared" si="873"/>
        <v>7.9557117901705388</v>
      </c>
      <c r="DO110" s="4">
        <f t="shared" si="873"/>
        <v>8.9816316457104648</v>
      </c>
      <c r="DP110" s="4">
        <f t="shared" si="873"/>
        <v>9.124453647018349</v>
      </c>
      <c r="DQ110" s="4">
        <f t="shared" si="873"/>
        <v>7.9170935346262628</v>
      </c>
      <c r="DR110" s="4">
        <f t="shared" si="873"/>
        <v>7.444535338572944</v>
      </c>
      <c r="DS110" s="4">
        <f t="shared" si="873"/>
        <v>5.1740357986495011</v>
      </c>
      <c r="DT110" s="4">
        <f t="shared" si="873"/>
        <v>10.721573414386686</v>
      </c>
      <c r="DU110" s="4">
        <f t="shared" si="873"/>
        <v>6.6073094563250834</v>
      </c>
      <c r="DV110" s="4">
        <f t="shared" si="873"/>
        <v>3.8665640766072595</v>
      </c>
      <c r="DW110" s="4">
        <f t="shared" si="874"/>
        <v>13.88250599411629</v>
      </c>
      <c r="DX110" s="4">
        <f t="shared" si="874"/>
        <v>3.1097658593274291</v>
      </c>
      <c r="DY110" s="4">
        <f t="shared" si="874"/>
        <v>6.034798666836716</v>
      </c>
      <c r="DZ110" s="4">
        <f t="shared" si="874"/>
        <v>8.59286559525132</v>
      </c>
      <c r="EA110" s="11">
        <f t="shared" si="874"/>
        <v>-2.0306652400266412</v>
      </c>
      <c r="EB110" s="11">
        <f t="shared" si="874"/>
        <v>3.4187081494015725</v>
      </c>
      <c r="EC110" s="11">
        <f t="shared" si="874"/>
        <v>5.0126048117013156</v>
      </c>
      <c r="ED110" s="11">
        <f t="shared" si="874"/>
        <v>4.0416504502607031</v>
      </c>
      <c r="EE110" s="11">
        <f t="shared" si="874"/>
        <v>4.8001476678710908</v>
      </c>
      <c r="EF110" s="11">
        <f t="shared" si="874"/>
        <v>4.1972002588314572</v>
      </c>
      <c r="EG110" s="11">
        <f t="shared" si="875"/>
        <v>3.0595217684108222</v>
      </c>
      <c r="EH110" s="11">
        <f t="shared" si="875"/>
        <v>3.3355602021498454</v>
      </c>
      <c r="EI110" s="11">
        <f t="shared" si="875"/>
        <v>3.2288197774143157</v>
      </c>
      <c r="EJ110" s="11">
        <f t="shared" si="875"/>
        <v>2.3845327068231281</v>
      </c>
      <c r="EK110" s="11">
        <f t="shared" si="875"/>
        <v>2.428733745034295</v>
      </c>
      <c r="EL110" s="11">
        <f t="shared" si="875"/>
        <v>2.8021981074253022</v>
      </c>
      <c r="EM110" s="11">
        <f t="shared" si="875"/>
        <v>3.0861648172737732</v>
      </c>
      <c r="EN110" s="11">
        <f t="shared" si="875"/>
        <v>3.5288794409797264</v>
      </c>
      <c r="EO110" s="11">
        <f t="shared" si="875"/>
        <v>4.0846294546599715</v>
      </c>
      <c r="EP110" s="11">
        <f t="shared" si="875"/>
        <v>4.2948148326048319</v>
      </c>
      <c r="EQ110" s="11">
        <f t="shared" si="876"/>
        <v>4.570739905815846</v>
      </c>
      <c r="ER110" s="11">
        <f t="shared" si="876"/>
        <v>4.878667968791417</v>
      </c>
      <c r="ES110" s="11">
        <f t="shared" si="876"/>
        <v>4.7982552433910586</v>
      </c>
      <c r="ET110" s="11">
        <f t="shared" si="876"/>
        <v>4.908635382611104</v>
      </c>
      <c r="EU110" s="11">
        <f t="shared" si="876"/>
        <v>5.0072815616761357</v>
      </c>
      <c r="EV110" s="11">
        <f t="shared" si="876"/>
        <v>5.0216363906962158</v>
      </c>
      <c r="EW110" s="11">
        <f t="shared" si="876"/>
        <v>5.1068043806162144</v>
      </c>
      <c r="EX110" s="11">
        <f t="shared" si="876"/>
        <v>5.1385146323374764</v>
      </c>
      <c r="EY110" s="11">
        <f t="shared" si="876"/>
        <v>5.1245366280379123</v>
      </c>
      <c r="EZ110" s="11">
        <f t="shared" si="876"/>
        <v>5.1765301044905065</v>
      </c>
      <c r="FA110" s="11">
        <f t="shared" si="877"/>
        <v>5.2400694787823276</v>
      </c>
      <c r="FB110" s="11">
        <f t="shared" si="877"/>
        <v>5.334828843974293</v>
      </c>
      <c r="FC110" s="11">
        <f t="shared" si="877"/>
        <v>5.3663886879214306</v>
      </c>
      <c r="FD110" s="11">
        <f t="shared" si="877"/>
        <v>5.4224967376855115</v>
      </c>
      <c r="FE110" s="11">
        <f t="shared" si="877"/>
        <v>5.4686056831233065</v>
      </c>
      <c r="FF110" s="11">
        <f t="shared" si="877"/>
        <v>5.5368491100474815</v>
      </c>
    </row>
    <row r="111" spans="2:162" x14ac:dyDescent="0.2">
      <c r="B111" t="str">
        <f>B27</f>
        <v xml:space="preserve">  Wage and salary disbursements (mil. $)</v>
      </c>
      <c r="C111" s="4"/>
      <c r="D111" s="4"/>
      <c r="E111" s="4"/>
      <c r="F111" s="4"/>
      <c r="G111" s="4">
        <f t="shared" si="862"/>
        <v>6.9969221370189238</v>
      </c>
      <c r="H111" s="4">
        <f t="shared" si="862"/>
        <v>5.6049945848560379</v>
      </c>
      <c r="I111" s="4">
        <f t="shared" si="862"/>
        <v>5.7954864365122649</v>
      </c>
      <c r="J111" s="4">
        <f t="shared" si="862"/>
        <v>6.3972240960728399</v>
      </c>
      <c r="K111" s="4">
        <f t="shared" si="862"/>
        <v>9.2916613882805699</v>
      </c>
      <c r="L111" s="4">
        <f t="shared" si="862"/>
        <v>8.8818925849143859</v>
      </c>
      <c r="M111" s="4">
        <f t="shared" si="862"/>
        <v>8.1591685945992189</v>
      </c>
      <c r="N111" s="4">
        <f t="shared" si="862"/>
        <v>10.15010041911404</v>
      </c>
      <c r="O111" s="4">
        <f t="shared" si="862"/>
        <v>3.4230882718367717</v>
      </c>
      <c r="P111" s="4">
        <f t="shared" si="862"/>
        <v>3.3571520074237027</v>
      </c>
      <c r="Q111" s="4">
        <f t="shared" si="863"/>
        <v>1.3605376099567357</v>
      </c>
      <c r="R111" s="4">
        <f t="shared" si="863"/>
        <v>-3.6497972337461326</v>
      </c>
      <c r="S111" s="4">
        <f t="shared" si="863"/>
        <v>1.3321379201431505</v>
      </c>
      <c r="T111" s="4">
        <f t="shared" si="863"/>
        <v>2.485081495068564</v>
      </c>
      <c r="U111" s="4">
        <f t="shared" si="863"/>
        <v>3.2903626774500205</v>
      </c>
      <c r="V111" s="4">
        <f t="shared" si="863"/>
        <v>7.4502591002059582</v>
      </c>
      <c r="W111" s="4">
        <f t="shared" si="863"/>
        <v>7.038142986451601</v>
      </c>
      <c r="X111" s="4">
        <f t="shared" si="863"/>
        <v>5.9369504848083787</v>
      </c>
      <c r="Y111" s="4">
        <f t="shared" si="863"/>
        <v>7.4497449984781028</v>
      </c>
      <c r="Z111" s="4">
        <f t="shared" si="863"/>
        <v>4.5129204709171811</v>
      </c>
      <c r="AA111" s="4">
        <f t="shared" si="864"/>
        <v>7.6129530613467056</v>
      </c>
      <c r="AB111" s="4">
        <f t="shared" si="864"/>
        <v>9.0552523696995522</v>
      </c>
      <c r="AC111" s="4">
        <f t="shared" si="864"/>
        <v>10.704208880472454</v>
      </c>
      <c r="AD111" s="4">
        <f t="shared" si="864"/>
        <v>13.816524426189968</v>
      </c>
      <c r="AE111" s="4">
        <f t="shared" si="864"/>
        <v>14.157019448388386</v>
      </c>
      <c r="AF111" s="4">
        <f t="shared" si="864"/>
        <v>15.208297081250644</v>
      </c>
      <c r="AG111" s="4">
        <f t="shared" si="864"/>
        <v>13.476105933813098</v>
      </c>
      <c r="AH111" s="4">
        <f t="shared" si="864"/>
        <v>13.911186906501749</v>
      </c>
      <c r="AI111" s="4">
        <f t="shared" si="864"/>
        <v>14.642153380653887</v>
      </c>
      <c r="AJ111" s="4">
        <f t="shared" si="864"/>
        <v>13.920670643647792</v>
      </c>
      <c r="AK111" s="4">
        <f t="shared" si="865"/>
        <v>15.552797466128542</v>
      </c>
      <c r="AL111" s="4">
        <f t="shared" si="865"/>
        <v>14.50775396425894</v>
      </c>
      <c r="AM111" s="4">
        <f t="shared" si="865"/>
        <v>13.944012083933256</v>
      </c>
      <c r="AN111" s="4">
        <f t="shared" si="865"/>
        <v>10.45178988413844</v>
      </c>
      <c r="AO111" s="4">
        <f t="shared" si="865"/>
        <v>12.11545777463634</v>
      </c>
      <c r="AP111" s="4">
        <f t="shared" si="865"/>
        <v>15.206479651883642</v>
      </c>
      <c r="AQ111" s="4">
        <f t="shared" si="865"/>
        <v>12.287434918479057</v>
      </c>
      <c r="AR111" s="4">
        <f t="shared" si="865"/>
        <v>8.7884387812609646</v>
      </c>
      <c r="AS111" s="4">
        <f t="shared" si="865"/>
        <v>2.6752553603247797</v>
      </c>
      <c r="AT111" s="4">
        <f t="shared" si="865"/>
        <v>-1.5608020017613078</v>
      </c>
      <c r="AU111" s="4">
        <f t="shared" si="866"/>
        <v>-3.6674355770741518</v>
      </c>
      <c r="AV111" s="4">
        <f t="shared" si="866"/>
        <v>1.517114692720134</v>
      </c>
      <c r="AW111" s="4">
        <f t="shared" si="866"/>
        <v>-1.3666979765808107</v>
      </c>
      <c r="AX111" s="4">
        <f t="shared" si="866"/>
        <v>-2.1780085464148335</v>
      </c>
      <c r="AY111" s="4">
        <f t="shared" si="866"/>
        <v>-1.9407868818694718</v>
      </c>
      <c r="AZ111" s="4">
        <f t="shared" si="866"/>
        <v>-4.2761807842301884</v>
      </c>
      <c r="BA111" s="4">
        <f t="shared" si="866"/>
        <v>-0.67604725375112196</v>
      </c>
      <c r="BB111" s="4">
        <f t="shared" si="866"/>
        <v>0.2466460022191086</v>
      </c>
      <c r="BC111" s="4">
        <f t="shared" si="866"/>
        <v>-1.2715976039821664</v>
      </c>
      <c r="BD111" s="4">
        <f t="shared" si="866"/>
        <v>0.8973230561062806</v>
      </c>
      <c r="BE111" s="4">
        <f t="shared" si="867"/>
        <v>2.5066268242993406</v>
      </c>
      <c r="BF111" s="4">
        <f t="shared" si="867"/>
        <v>1.1981919398831753</v>
      </c>
      <c r="BG111" s="4">
        <f t="shared" si="867"/>
        <v>1.8905366449429417</v>
      </c>
      <c r="BH111" s="4">
        <f t="shared" si="867"/>
        <v>3.2895662102040646</v>
      </c>
      <c r="BI111" s="4">
        <f t="shared" si="867"/>
        <v>2.1144131380834263</v>
      </c>
      <c r="BJ111" s="4">
        <f t="shared" si="867"/>
        <v>4.4351298377064419</v>
      </c>
      <c r="BK111" s="4">
        <f t="shared" si="867"/>
        <v>5.3720011837958603</v>
      </c>
      <c r="BL111" s="4">
        <f t="shared" si="867"/>
        <v>3.7589677062379145</v>
      </c>
      <c r="BM111" s="4">
        <f t="shared" si="867"/>
        <v>4.9649335118549187</v>
      </c>
      <c r="BN111" s="4">
        <f t="shared" si="867"/>
        <v>6.6305435358590126</v>
      </c>
      <c r="BO111" s="4">
        <f t="shared" si="868"/>
        <v>9.3647700674020165</v>
      </c>
      <c r="BP111" s="4">
        <f t="shared" si="868"/>
        <v>9.7002117538587118</v>
      </c>
      <c r="BQ111" s="4">
        <f t="shared" si="868"/>
        <v>10.039304109759616</v>
      </c>
      <c r="BR111" s="4">
        <f t="shared" si="868"/>
        <v>9.5201530618137298</v>
      </c>
      <c r="BS111" s="4">
        <f t="shared" si="868"/>
        <v>8.4522267665413597</v>
      </c>
      <c r="BT111" s="4">
        <f t="shared" si="868"/>
        <v>9.0817076056541204</v>
      </c>
      <c r="BU111" s="4">
        <f t="shared" si="868"/>
        <v>9.2408865605584367</v>
      </c>
      <c r="BV111" s="4">
        <f t="shared" si="868"/>
        <v>7.8238250809841148</v>
      </c>
      <c r="BW111" s="4">
        <f t="shared" si="868"/>
        <v>5.6424938616890463</v>
      </c>
      <c r="BX111" s="4">
        <f t="shared" si="868"/>
        <v>3.3741965616989722</v>
      </c>
      <c r="BY111" s="4">
        <f t="shared" si="869"/>
        <v>2.7580860126717344</v>
      </c>
      <c r="BZ111" s="4">
        <f t="shared" si="869"/>
        <v>-0.65581504338714236</v>
      </c>
      <c r="CA111" s="4">
        <f t="shared" si="869"/>
        <v>-3.6147775310608421</v>
      </c>
      <c r="CB111" s="4">
        <f t="shared" si="869"/>
        <v>-3.1092991221322253</v>
      </c>
      <c r="CC111" s="4">
        <f t="shared" si="869"/>
        <v>-5.0890965431228956</v>
      </c>
      <c r="CD111" s="4">
        <f t="shared" si="869"/>
        <v>-3.0248534592561604</v>
      </c>
      <c r="CE111" s="4">
        <f t="shared" si="869"/>
        <v>-1.2574999815888277</v>
      </c>
      <c r="CF111" s="4">
        <f t="shared" si="869"/>
        <v>0.13820944723255124</v>
      </c>
      <c r="CG111" s="4">
        <f t="shared" si="869"/>
        <v>2.7148307837101537</v>
      </c>
      <c r="CH111" s="4">
        <f t="shared" si="869"/>
        <v>3.7109917492106792</v>
      </c>
      <c r="CI111" s="4">
        <f t="shared" si="870"/>
        <v>6.7947241799766189</v>
      </c>
      <c r="CJ111" s="4">
        <f t="shared" si="870"/>
        <v>6.0005346941158333</v>
      </c>
      <c r="CK111" s="4">
        <f t="shared" si="870"/>
        <v>6.5636273941195089</v>
      </c>
      <c r="CL111" s="4">
        <f t="shared" si="870"/>
        <v>6.6220110371690177</v>
      </c>
      <c r="CM111" s="4">
        <f t="shared" si="870"/>
        <v>7.8157730036379158</v>
      </c>
      <c r="CN111" s="4">
        <f t="shared" si="870"/>
        <v>7.8634016870272827</v>
      </c>
      <c r="CO111" s="4">
        <f t="shared" si="870"/>
        <v>7.2041013451890068</v>
      </c>
      <c r="CP111" s="4">
        <f t="shared" si="870"/>
        <v>7.4570189677568566</v>
      </c>
      <c r="CQ111" s="4">
        <f t="shared" si="870"/>
        <v>5.2925067539252302</v>
      </c>
      <c r="CR111" s="4">
        <f t="shared" si="870"/>
        <v>4.9634794466522525</v>
      </c>
      <c r="CS111" s="4">
        <f t="shared" si="871"/>
        <v>4.7053040616960917</v>
      </c>
      <c r="CT111" s="4">
        <f t="shared" si="871"/>
        <v>3.9023555008269817</v>
      </c>
      <c r="CU111" s="4">
        <f t="shared" si="871"/>
        <v>6.5481261663653534</v>
      </c>
      <c r="CV111" s="4">
        <f t="shared" si="871"/>
        <v>6.7587095388449203</v>
      </c>
      <c r="CW111" s="4">
        <f t="shared" si="871"/>
        <v>8.5984646447462509</v>
      </c>
      <c r="CX111" s="4">
        <f t="shared" si="871"/>
        <v>10.019903087772541</v>
      </c>
      <c r="CY111" s="4">
        <f t="shared" si="871"/>
        <v>6.49306272388539</v>
      </c>
      <c r="CZ111" s="4">
        <f t="shared" si="871"/>
        <v>7.4013948026593335</v>
      </c>
      <c r="DA111" s="4">
        <f t="shared" si="871"/>
        <v>5.8852148526744585</v>
      </c>
      <c r="DB111" s="4">
        <f t="shared" si="871"/>
        <v>3.7553176185704196</v>
      </c>
      <c r="DC111" s="4">
        <f t="shared" si="872"/>
        <v>6.7475728066051843</v>
      </c>
      <c r="DD111" s="4">
        <f t="shared" si="872"/>
        <v>6.0692213160506547</v>
      </c>
      <c r="DE111" s="4">
        <f t="shared" si="872"/>
        <v>6.2146753536344912</v>
      </c>
      <c r="DF111" s="4">
        <f t="shared" si="872"/>
        <v>9.6313140278185827</v>
      </c>
      <c r="DG111" s="4">
        <f t="shared" si="872"/>
        <v>7.8023515601080673</v>
      </c>
      <c r="DH111" s="4">
        <f t="shared" si="872"/>
        <v>8.3140647921354791</v>
      </c>
      <c r="DI111" s="4">
        <f t="shared" si="872"/>
        <v>8.8416947437157454</v>
      </c>
      <c r="DJ111" s="4">
        <f t="shared" si="872"/>
        <v>7.9770787716087366</v>
      </c>
      <c r="DK111" s="4">
        <f t="shared" si="872"/>
        <v>10.442288079741679</v>
      </c>
      <c r="DL111" s="4">
        <f t="shared" si="872"/>
        <v>9.8986065019244229</v>
      </c>
      <c r="DM111" s="4">
        <f t="shared" si="873"/>
        <v>10.934002593321178</v>
      </c>
      <c r="DN111" s="4">
        <f t="shared" si="873"/>
        <v>9.7161739640187363</v>
      </c>
      <c r="DO111" s="4">
        <f t="shared" si="873"/>
        <v>9.3936628910661568</v>
      </c>
      <c r="DP111" s="4">
        <f t="shared" si="873"/>
        <v>8.5132442740778238</v>
      </c>
      <c r="DQ111" s="4">
        <f t="shared" si="873"/>
        <v>6.4470271575540306</v>
      </c>
      <c r="DR111" s="4">
        <f t="shared" si="873"/>
        <v>7.0888078502006513</v>
      </c>
      <c r="DS111" s="4">
        <f t="shared" si="873"/>
        <v>6.5121883393894464</v>
      </c>
      <c r="DT111" s="4">
        <f t="shared" si="873"/>
        <v>1.2250671988166095</v>
      </c>
      <c r="DU111" s="4">
        <f t="shared" si="873"/>
        <v>5.8999118241752635</v>
      </c>
      <c r="DV111" s="4">
        <f t="shared" si="873"/>
        <v>7.213845064611335</v>
      </c>
      <c r="DW111" s="4">
        <f t="shared" si="874"/>
        <v>5.8946651657805216</v>
      </c>
      <c r="DX111" s="4">
        <f t="shared" si="874"/>
        <v>14.851648055628729</v>
      </c>
      <c r="DY111" s="4">
        <f t="shared" si="874"/>
        <v>11.533585800294222</v>
      </c>
      <c r="DZ111" s="4">
        <f t="shared" si="874"/>
        <v>11.640547755656616</v>
      </c>
      <c r="EA111" s="11">
        <f t="shared" si="874"/>
        <v>9.7425493450191034</v>
      </c>
      <c r="EB111" s="11">
        <f t="shared" si="874"/>
        <v>8.2556439513782998</v>
      </c>
      <c r="EC111" s="11">
        <f t="shared" si="874"/>
        <v>7.5895247761566198</v>
      </c>
      <c r="ED111" s="11">
        <f t="shared" si="874"/>
        <v>2.9151786453706086</v>
      </c>
      <c r="EE111" s="11">
        <f t="shared" si="874"/>
        <v>3.0814244418928105</v>
      </c>
      <c r="EF111" s="11">
        <f t="shared" si="874"/>
        <v>2.6628537196948132</v>
      </c>
      <c r="EG111" s="11">
        <f t="shared" si="875"/>
        <v>0.9850952771179422</v>
      </c>
      <c r="EH111" s="11">
        <f t="shared" si="875"/>
        <v>2.4736710428022723</v>
      </c>
      <c r="EI111" s="11">
        <f t="shared" si="875"/>
        <v>2.4691800833992472</v>
      </c>
      <c r="EJ111" s="11">
        <f t="shared" si="875"/>
        <v>1.0691157943242491</v>
      </c>
      <c r="EK111" s="11">
        <f t="shared" si="875"/>
        <v>1.0848115150374982</v>
      </c>
      <c r="EL111" s="11">
        <f t="shared" si="875"/>
        <v>1.3871132453480373</v>
      </c>
      <c r="EM111" s="11">
        <f t="shared" si="875"/>
        <v>1.554583242178964</v>
      </c>
      <c r="EN111" s="11">
        <f t="shared" si="875"/>
        <v>1.8359436955278641</v>
      </c>
      <c r="EO111" s="11">
        <f t="shared" si="875"/>
        <v>2.5488685390141264</v>
      </c>
      <c r="EP111" s="11">
        <f t="shared" si="875"/>
        <v>2.8070087758669926</v>
      </c>
      <c r="EQ111" s="11">
        <f t="shared" si="876"/>
        <v>3.4437775949087701</v>
      </c>
      <c r="ER111" s="11">
        <f t="shared" si="876"/>
        <v>4.0628776069016048</v>
      </c>
      <c r="ES111" s="11">
        <f t="shared" si="876"/>
        <v>4.0575928568869823</v>
      </c>
      <c r="ET111" s="11">
        <f t="shared" si="876"/>
        <v>4.3983067722565661</v>
      </c>
      <c r="EU111" s="11">
        <f t="shared" si="876"/>
        <v>4.6994606326633104</v>
      </c>
      <c r="EV111" s="11">
        <f t="shared" si="876"/>
        <v>4.9196887326225625</v>
      </c>
      <c r="EW111" s="11">
        <f t="shared" si="876"/>
        <v>5.2199534365459543</v>
      </c>
      <c r="EX111" s="11">
        <f t="shared" si="876"/>
        <v>5.4533341153851778</v>
      </c>
      <c r="EY111" s="11">
        <f t="shared" si="876"/>
        <v>5.6317278800431803</v>
      </c>
      <c r="EZ111" s="11">
        <f t="shared" si="876"/>
        <v>5.8135208080046796</v>
      </c>
      <c r="FA111" s="11">
        <f t="shared" si="877"/>
        <v>5.9999147647658235</v>
      </c>
      <c r="FB111" s="11">
        <f t="shared" si="877"/>
        <v>6.1306755410705849</v>
      </c>
      <c r="FC111" s="11">
        <f t="shared" si="877"/>
        <v>6.2059722314627752</v>
      </c>
      <c r="FD111" s="11">
        <f t="shared" si="877"/>
        <v>6.2524787374826474</v>
      </c>
      <c r="FE111" s="11">
        <f t="shared" si="877"/>
        <v>6.2967640799882929</v>
      </c>
      <c r="FF111" s="11">
        <f t="shared" si="877"/>
        <v>6.3492596904341836</v>
      </c>
    </row>
    <row r="112" spans="2:162" x14ac:dyDescent="0.2">
      <c r="B112" t="str">
        <f>B28</f>
        <v>Per capita personal income ($)</v>
      </c>
      <c r="C112" s="4"/>
      <c r="D112" s="4"/>
      <c r="E112" s="4"/>
      <c r="F112" s="4"/>
      <c r="G112" s="4">
        <f t="shared" si="862"/>
        <v>3.7778658851936875</v>
      </c>
      <c r="H112" s="4">
        <f t="shared" si="862"/>
        <v>3.2579215101544046</v>
      </c>
      <c r="I112" s="4">
        <f t="shared" si="862"/>
        <v>3.2772913678708937</v>
      </c>
      <c r="J112" s="4">
        <f t="shared" si="862"/>
        <v>3.9663787837941333</v>
      </c>
      <c r="K112" s="4">
        <f t="shared" si="862"/>
        <v>5.4095852020448421</v>
      </c>
      <c r="L112" s="4">
        <f t="shared" si="862"/>
        <v>5.8626493825304715</v>
      </c>
      <c r="M112" s="4">
        <f t="shared" si="862"/>
        <v>6.2576512494079584</v>
      </c>
      <c r="N112" s="4">
        <f t="shared" si="862"/>
        <v>7.5362521385775594</v>
      </c>
      <c r="O112" s="4">
        <f t="shared" si="862"/>
        <v>3.8673904850966556</v>
      </c>
      <c r="P112" s="4">
        <f t="shared" si="862"/>
        <v>3.6080442543268365</v>
      </c>
      <c r="Q112" s="4">
        <f t="shared" si="863"/>
        <v>1.5095839711412262</v>
      </c>
      <c r="R112" s="4">
        <f t="shared" si="863"/>
        <v>-0.61307907561206632</v>
      </c>
      <c r="S112" s="4">
        <f t="shared" si="863"/>
        <v>1.6796084652616283</v>
      </c>
      <c r="T112" s="4">
        <f t="shared" si="863"/>
        <v>2.6176518443923102</v>
      </c>
      <c r="U112" s="4">
        <f t="shared" si="863"/>
        <v>4.2571807640578774</v>
      </c>
      <c r="V112" s="4">
        <f t="shared" si="863"/>
        <v>6.0284128902332146</v>
      </c>
      <c r="W112" s="4">
        <f t="shared" si="863"/>
        <v>5.6728531804796978</v>
      </c>
      <c r="X112" s="4">
        <f t="shared" si="863"/>
        <v>4.8721060454978371</v>
      </c>
      <c r="Y112" s="4">
        <f t="shared" si="863"/>
        <v>5.1860331425624073</v>
      </c>
      <c r="Z112" s="4">
        <f t="shared" si="863"/>
        <v>3.6298342580536991</v>
      </c>
      <c r="AA112" s="4">
        <f t="shared" si="864"/>
        <v>5.7984749576709849</v>
      </c>
      <c r="AB112" s="4">
        <f t="shared" si="864"/>
        <v>6.8239250626331183</v>
      </c>
      <c r="AC112" s="4">
        <f t="shared" si="864"/>
        <v>7.356934366501755</v>
      </c>
      <c r="AD112" s="4">
        <f t="shared" si="864"/>
        <v>8.1633619516672908</v>
      </c>
      <c r="AE112" s="4">
        <f t="shared" si="864"/>
        <v>8.0816473852022064</v>
      </c>
      <c r="AF112" s="4">
        <f t="shared" si="864"/>
        <v>7.4108803038021476</v>
      </c>
      <c r="AG112" s="4">
        <f t="shared" si="864"/>
        <v>6.7993650196590538</v>
      </c>
      <c r="AH112" s="4">
        <f t="shared" si="864"/>
        <v>7.3187760235172483</v>
      </c>
      <c r="AI112" s="4">
        <f t="shared" si="864"/>
        <v>9.5977672738060562</v>
      </c>
      <c r="AJ112" s="4">
        <f t="shared" si="864"/>
        <v>10.452326760816444</v>
      </c>
      <c r="AK112" s="4">
        <f t="shared" si="865"/>
        <v>11.757494572686799</v>
      </c>
      <c r="AL112" s="4">
        <f t="shared" si="865"/>
        <v>11.363114396983388</v>
      </c>
      <c r="AM112" s="4">
        <f t="shared" si="865"/>
        <v>8.3152770566188305</v>
      </c>
      <c r="AN112" s="4">
        <f t="shared" si="865"/>
        <v>5.6419444198628765</v>
      </c>
      <c r="AO112" s="4">
        <f t="shared" si="865"/>
        <v>6.2237807570439951</v>
      </c>
      <c r="AP112" s="4">
        <f t="shared" si="865"/>
        <v>7.9460881827853047</v>
      </c>
      <c r="AQ112" s="4">
        <f t="shared" si="865"/>
        <v>7.8810036994420685</v>
      </c>
      <c r="AR112" s="4">
        <f t="shared" si="865"/>
        <v>6.9054148256410208</v>
      </c>
      <c r="AS112" s="4">
        <f t="shared" si="865"/>
        <v>3.5612211160404472</v>
      </c>
      <c r="AT112" s="4">
        <f t="shared" si="865"/>
        <v>0.91846869874305792</v>
      </c>
      <c r="AU112" s="4">
        <f t="shared" si="866"/>
        <v>-0.45390764623365332</v>
      </c>
      <c r="AV112" s="4">
        <f t="shared" si="866"/>
        <v>1.7162263818671697</v>
      </c>
      <c r="AW112" s="4">
        <f t="shared" si="866"/>
        <v>-0.58518690622070269</v>
      </c>
      <c r="AX112" s="4">
        <f t="shared" si="866"/>
        <v>-1.458695492518336</v>
      </c>
      <c r="AY112" s="4">
        <f t="shared" si="866"/>
        <v>-1.3806816846410941</v>
      </c>
      <c r="AZ112" s="4">
        <f t="shared" si="866"/>
        <v>-2.6002540807957386</v>
      </c>
      <c r="BA112" s="4">
        <f t="shared" si="866"/>
        <v>4.1659104864977259E-2</v>
      </c>
      <c r="BB112" s="4">
        <f t="shared" si="866"/>
        <v>1.353368248587894</v>
      </c>
      <c r="BC112" s="4">
        <f t="shared" si="866"/>
        <v>0.39652222475947685</v>
      </c>
      <c r="BD112" s="4">
        <f t="shared" si="866"/>
        <v>1.9968871783616393</v>
      </c>
      <c r="BE112" s="4">
        <f t="shared" si="867"/>
        <v>3.0315773898998755</v>
      </c>
      <c r="BF112" s="4">
        <f t="shared" si="867"/>
        <v>1.931245910275381</v>
      </c>
      <c r="BG112" s="4">
        <f t="shared" si="867"/>
        <v>3.4431776785107893</v>
      </c>
      <c r="BH112" s="4">
        <f t="shared" si="867"/>
        <v>5.1051000927786694</v>
      </c>
      <c r="BI112" s="4">
        <f t="shared" si="867"/>
        <v>5.0650580401993661</v>
      </c>
      <c r="BJ112" s="4">
        <f t="shared" si="867"/>
        <v>18.707257845575363</v>
      </c>
      <c r="BK112" s="4">
        <f t="shared" si="867"/>
        <v>7.1548708159276941</v>
      </c>
      <c r="BL112" s="4">
        <f t="shared" si="867"/>
        <v>4.3181495980944895</v>
      </c>
      <c r="BM112" s="4">
        <f t="shared" si="867"/>
        <v>3.1454721390582474</v>
      </c>
      <c r="BN112" s="4">
        <f t="shared" si="867"/>
        <v>-7.2857586579215479</v>
      </c>
      <c r="BO112" s="4">
        <f t="shared" si="868"/>
        <v>5.6035157893701282</v>
      </c>
      <c r="BP112" s="4">
        <f t="shared" si="868"/>
        <v>7.9769663975719274</v>
      </c>
      <c r="BQ112" s="4">
        <f t="shared" si="868"/>
        <v>10.176639086517469</v>
      </c>
      <c r="BR112" s="4">
        <f t="shared" si="868"/>
        <v>11.576956322447817</v>
      </c>
      <c r="BS112" s="4">
        <f t="shared" si="868"/>
        <v>8.6973880880396148</v>
      </c>
      <c r="BT112" s="4">
        <f t="shared" si="868"/>
        <v>8.2878942703139558</v>
      </c>
      <c r="BU112" s="4">
        <f t="shared" si="868"/>
        <v>7.0542217530672469</v>
      </c>
      <c r="BV112" s="4">
        <f t="shared" si="868"/>
        <v>4.9900217378941569</v>
      </c>
      <c r="BW112" s="4">
        <f t="shared" si="868"/>
        <v>3.7241243651751965</v>
      </c>
      <c r="BX112" s="4">
        <f t="shared" si="868"/>
        <v>3.9800141969387859</v>
      </c>
      <c r="BY112" s="4">
        <f t="shared" si="869"/>
        <v>1.8516513573010318</v>
      </c>
      <c r="BZ112" s="4">
        <f t="shared" si="869"/>
        <v>-1.2476833590925329</v>
      </c>
      <c r="CA112" s="4">
        <f t="shared" si="869"/>
        <v>-5.9141611525392435</v>
      </c>
      <c r="CB112" s="4">
        <f t="shared" si="869"/>
        <v>-9.0982384482844125</v>
      </c>
      <c r="CC112" s="4">
        <f t="shared" si="869"/>
        <v>-9.7617761409981245</v>
      </c>
      <c r="CD112" s="4">
        <f t="shared" si="869"/>
        <v>-8.1365507811688396</v>
      </c>
      <c r="CE112" s="4">
        <f t="shared" si="869"/>
        <v>-2.6170008150124047</v>
      </c>
      <c r="CF112" s="4">
        <f t="shared" si="869"/>
        <v>1.4614495729792232E-2</v>
      </c>
      <c r="CG112" s="4">
        <f t="shared" si="869"/>
        <v>3.4719766213745507</v>
      </c>
      <c r="CH112" s="4">
        <f t="shared" si="869"/>
        <v>5.2296772088418431</v>
      </c>
      <c r="CI112" s="4">
        <f t="shared" si="870"/>
        <v>7.0147196953507018</v>
      </c>
      <c r="CJ112" s="4">
        <f t="shared" si="870"/>
        <v>6.0880607341657234</v>
      </c>
      <c r="CK112" s="4">
        <f t="shared" si="870"/>
        <v>6.0150716044894859</v>
      </c>
      <c r="CL112" s="4">
        <f t="shared" si="870"/>
        <v>6.688537840232911</v>
      </c>
      <c r="CM112" s="4">
        <f t="shared" si="870"/>
        <v>8.5620907565477911</v>
      </c>
      <c r="CN112" s="4">
        <f t="shared" si="870"/>
        <v>10.678517540214894</v>
      </c>
      <c r="CO112" s="4">
        <f t="shared" si="870"/>
        <v>10.533549065681026</v>
      </c>
      <c r="CP112" s="4">
        <f t="shared" si="870"/>
        <v>13.449506535579347</v>
      </c>
      <c r="CQ112" s="4">
        <f t="shared" si="870"/>
        <v>4.759964301969255</v>
      </c>
      <c r="CR112" s="4">
        <f t="shared" si="870"/>
        <v>2.2265742822930923</v>
      </c>
      <c r="CS112" s="4">
        <f t="shared" si="871"/>
        <v>1.8002337435572002</v>
      </c>
      <c r="CT112" s="4">
        <f t="shared" si="871"/>
        <v>-2.633060216252292</v>
      </c>
      <c r="CU112" s="4">
        <f t="shared" si="871"/>
        <v>4.1806509462423369</v>
      </c>
      <c r="CV112" s="4">
        <f t="shared" si="871"/>
        <v>6.7607872279647596</v>
      </c>
      <c r="CW112" s="4">
        <f t="shared" si="871"/>
        <v>8.9768372387837978</v>
      </c>
      <c r="CX112" s="4">
        <f t="shared" si="871"/>
        <v>11.25462286649077</v>
      </c>
      <c r="CY112" s="4">
        <f t="shared" si="871"/>
        <v>8.1319940225752738</v>
      </c>
      <c r="CZ112" s="4">
        <f t="shared" si="871"/>
        <v>5.6596075608559726</v>
      </c>
      <c r="DA112" s="4">
        <f t="shared" si="871"/>
        <v>3.0115350330440771</v>
      </c>
      <c r="DB112" s="4">
        <f t="shared" si="871"/>
        <v>0.67607033517909088</v>
      </c>
      <c r="DC112" s="4">
        <f t="shared" si="872"/>
        <v>2.3690303499089849</v>
      </c>
      <c r="DD112" s="4">
        <f t="shared" si="872"/>
        <v>3.1002291691259565</v>
      </c>
      <c r="DE112" s="4">
        <f t="shared" si="872"/>
        <v>4.2762403469850607</v>
      </c>
      <c r="DF112" s="4">
        <f t="shared" si="872"/>
        <v>6.8785340513823456</v>
      </c>
      <c r="DG112" s="4">
        <f t="shared" si="872"/>
        <v>5.7896827466512368</v>
      </c>
      <c r="DH112" s="4">
        <f t="shared" si="872"/>
        <v>5.8649990276275599</v>
      </c>
      <c r="DI112" s="4">
        <f t="shared" si="872"/>
        <v>5.6026724389601323</v>
      </c>
      <c r="DJ112" s="4">
        <f t="shared" si="872"/>
        <v>4.6368259304141457</v>
      </c>
      <c r="DK112" s="4">
        <f t="shared" si="872"/>
        <v>5.3334200221117012</v>
      </c>
      <c r="DL112" s="4">
        <f t="shared" si="872"/>
        <v>5.0086367839985213</v>
      </c>
      <c r="DM112" s="4">
        <f t="shared" si="873"/>
        <v>5.922884161158426</v>
      </c>
      <c r="DN112" s="4">
        <f t="shared" si="873"/>
        <v>6.0689229878236217</v>
      </c>
      <c r="DO112" s="4">
        <f t="shared" si="873"/>
        <v>7.0653913325789075</v>
      </c>
      <c r="DP112" s="4">
        <f t="shared" si="873"/>
        <v>7.1478492084995127</v>
      </c>
      <c r="DQ112" s="4">
        <f t="shared" si="873"/>
        <v>5.900661786062722</v>
      </c>
      <c r="DR112" s="4">
        <f t="shared" si="873"/>
        <v>5.4263330971646484</v>
      </c>
      <c r="DS112" s="4">
        <f t="shared" si="873"/>
        <v>3.2910678807943405</v>
      </c>
      <c r="DT112" s="4">
        <f t="shared" si="873"/>
        <v>8.9761773449091429</v>
      </c>
      <c r="DU112" s="4">
        <f t="shared" si="873"/>
        <v>5.2245546851437341</v>
      </c>
      <c r="DV112" s="4">
        <f t="shared" si="873"/>
        <v>2.7919729298434559</v>
      </c>
      <c r="DW112" s="4">
        <f t="shared" si="874"/>
        <v>12.890569085737402</v>
      </c>
      <c r="DX112" s="4">
        <f t="shared" si="874"/>
        <v>2.2194547380629759</v>
      </c>
      <c r="DY112" s="4">
        <f t="shared" si="874"/>
        <v>5.0055818293784249</v>
      </c>
      <c r="DZ112" s="4">
        <f t="shared" si="874"/>
        <v>7.3688230909198182</v>
      </c>
      <c r="EA112" s="11">
        <f t="shared" si="874"/>
        <v>-3.2734673855599583</v>
      </c>
      <c r="EB112" s="11">
        <f t="shared" si="874"/>
        <v>2.0272191349243407</v>
      </c>
      <c r="EC112" s="11">
        <f t="shared" si="874"/>
        <v>3.5778801836991558</v>
      </c>
      <c r="ED112" s="11">
        <f t="shared" si="874"/>
        <v>2.6338513150292009</v>
      </c>
      <c r="EE112" s="11">
        <f t="shared" si="874"/>
        <v>3.4104674382234412</v>
      </c>
      <c r="EF112" s="11">
        <f t="shared" si="874"/>
        <v>2.8517871970595188</v>
      </c>
      <c r="EG112" s="11">
        <f t="shared" si="875"/>
        <v>1.7801614227081819</v>
      </c>
      <c r="EH112" s="11">
        <f t="shared" si="875"/>
        <v>2.1137513819146081</v>
      </c>
      <c r="EI112" s="11">
        <f t="shared" si="875"/>
        <v>2.0743609007395802</v>
      </c>
      <c r="EJ112" s="11">
        <f t="shared" si="875"/>
        <v>1.2931222808850951</v>
      </c>
      <c r="EK112" s="11">
        <f t="shared" si="875"/>
        <v>1.3651166959437688</v>
      </c>
      <c r="EL112" s="11">
        <f t="shared" si="875"/>
        <v>1.7408938818588515</v>
      </c>
      <c r="EM112" s="11">
        <f t="shared" si="875"/>
        <v>2.0059430933900391</v>
      </c>
      <c r="EN112" s="11">
        <f t="shared" si="875"/>
        <v>2.4120267172242027</v>
      </c>
      <c r="EO112" s="11">
        <f t="shared" si="875"/>
        <v>2.9202089319391389</v>
      </c>
      <c r="EP112" s="11">
        <f t="shared" si="875"/>
        <v>3.0870558584871199</v>
      </c>
      <c r="EQ112" s="11">
        <f t="shared" si="876"/>
        <v>3.3298129178463753</v>
      </c>
      <c r="ER112" s="11">
        <f t="shared" si="876"/>
        <v>3.620113224756083</v>
      </c>
      <c r="ES112" s="11">
        <f t="shared" si="876"/>
        <v>3.5426850035257029</v>
      </c>
      <c r="ET112" s="11">
        <f t="shared" si="876"/>
        <v>3.6648397209790406</v>
      </c>
      <c r="EU112" s="11">
        <f t="shared" si="876"/>
        <v>3.7790020658682755</v>
      </c>
      <c r="EV112" s="11">
        <f t="shared" si="876"/>
        <v>3.8087202229111883</v>
      </c>
      <c r="EW112" s="11">
        <f t="shared" si="876"/>
        <v>3.904391108080274</v>
      </c>
      <c r="EX112" s="11">
        <f t="shared" si="876"/>
        <v>3.9429433124985147</v>
      </c>
      <c r="EY112" s="11">
        <f t="shared" si="876"/>
        <v>3.9339481215645344</v>
      </c>
      <c r="EZ112" s="11">
        <f t="shared" si="876"/>
        <v>3.9885216699385939</v>
      </c>
      <c r="FA112" s="11">
        <f t="shared" si="877"/>
        <v>4.0547132139777453</v>
      </c>
      <c r="FB112" s="11">
        <f t="shared" si="877"/>
        <v>4.1522650324787636</v>
      </c>
      <c r="FC112" s="11">
        <f t="shared" si="877"/>
        <v>4.1878615217986193</v>
      </c>
      <c r="FD112" s="11">
        <f t="shared" si="877"/>
        <v>4.2489487342396881</v>
      </c>
      <c r="FE112" s="11">
        <f t="shared" si="877"/>
        <v>4.3004385194377104</v>
      </c>
      <c r="FF112" s="11">
        <f t="shared" si="877"/>
        <v>4.3743192298687061</v>
      </c>
    </row>
    <row r="113" spans="2:162" x14ac:dyDescent="0.2">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11"/>
      <c r="EG113" s="11"/>
      <c r="EH113" s="11"/>
      <c r="EI113" s="11"/>
      <c r="EJ113" s="11"/>
      <c r="EK113" s="11"/>
      <c r="EL113" s="11"/>
      <c r="EM113" s="11"/>
      <c r="EN113" s="11"/>
      <c r="EO113" s="11"/>
      <c r="EP113" s="11"/>
      <c r="EQ113" s="11"/>
      <c r="ER113" s="11"/>
      <c r="ES113" s="11"/>
      <c r="ET113" s="11"/>
      <c r="EU113" s="11"/>
      <c r="EV113" s="11"/>
      <c r="EW113" s="11"/>
      <c r="EX113" s="11"/>
      <c r="EY113" s="11"/>
      <c r="EZ113" s="11"/>
      <c r="FA113" s="11"/>
      <c r="FB113" s="11"/>
      <c r="FC113" s="11"/>
      <c r="FD113" s="11"/>
      <c r="FE113" s="11"/>
      <c r="FF113" s="11"/>
    </row>
    <row r="114" spans="2:162" x14ac:dyDescent="0.2">
      <c r="B114" t="str">
        <f>B30</f>
        <v>Seattle MSA CPI-U (1982-1984=100)</v>
      </c>
      <c r="C114" s="4"/>
      <c r="D114" s="4"/>
      <c r="E114" s="4"/>
      <c r="F114" s="4"/>
      <c r="G114" s="4" t="e">
        <f t="shared" ref="G114:AD114" si="878">100*(G30/C30-1)</f>
        <v>#DIV/0!</v>
      </c>
      <c r="H114" s="4" t="e">
        <f t="shared" si="878"/>
        <v>#DIV/0!</v>
      </c>
      <c r="I114" s="4" t="e">
        <f t="shared" si="878"/>
        <v>#DIV/0!</v>
      </c>
      <c r="J114" s="4" t="e">
        <f t="shared" si="878"/>
        <v>#DIV/0!</v>
      </c>
      <c r="K114" s="4" t="e">
        <f t="shared" si="878"/>
        <v>#DIV/0!</v>
      </c>
      <c r="L114" s="4" t="e">
        <f t="shared" si="878"/>
        <v>#DIV/0!</v>
      </c>
      <c r="M114" s="4" t="e">
        <f t="shared" si="878"/>
        <v>#DIV/0!</v>
      </c>
      <c r="N114" s="4" t="e">
        <f t="shared" si="878"/>
        <v>#DIV/0!</v>
      </c>
      <c r="O114" s="4" t="e">
        <f t="shared" si="878"/>
        <v>#DIV/0!</v>
      </c>
      <c r="P114" s="4" t="e">
        <f t="shared" si="878"/>
        <v>#DIV/0!</v>
      </c>
      <c r="Q114" s="4" t="e">
        <f t="shared" si="878"/>
        <v>#DIV/0!</v>
      </c>
      <c r="R114" s="4" t="e">
        <f t="shared" si="878"/>
        <v>#DIV/0!</v>
      </c>
      <c r="S114" s="4" t="e">
        <f t="shared" si="878"/>
        <v>#DIV/0!</v>
      </c>
      <c r="T114" s="4" t="e">
        <f t="shared" si="878"/>
        <v>#DIV/0!</v>
      </c>
      <c r="U114" s="4" t="e">
        <f t="shared" si="878"/>
        <v>#DIV/0!</v>
      </c>
      <c r="V114" s="4" t="e">
        <f t="shared" si="878"/>
        <v>#DIV/0!</v>
      </c>
      <c r="W114" s="4" t="e">
        <f t="shared" si="878"/>
        <v>#DIV/0!</v>
      </c>
      <c r="X114" s="4" t="e">
        <f t="shared" si="878"/>
        <v>#DIV/0!</v>
      </c>
      <c r="Y114" s="4" t="e">
        <f t="shared" si="878"/>
        <v>#DIV/0!</v>
      </c>
      <c r="Z114" s="4" t="e">
        <f t="shared" si="878"/>
        <v>#DIV/0!</v>
      </c>
      <c r="AA114" s="4" t="e">
        <f t="shared" si="878"/>
        <v>#DIV/0!</v>
      </c>
      <c r="AB114" s="4" t="e">
        <f t="shared" si="878"/>
        <v>#DIV/0!</v>
      </c>
      <c r="AC114" s="4" t="e">
        <f t="shared" si="878"/>
        <v>#DIV/0!</v>
      </c>
      <c r="AD114" s="4" t="e">
        <f t="shared" si="878"/>
        <v>#DIV/0!</v>
      </c>
      <c r="AE114" s="4" t="e">
        <f t="shared" ref="AE114:BJ114" si="879">100*(AE30/AA30-1)</f>
        <v>#DIV/0!</v>
      </c>
      <c r="AF114" s="4" t="e">
        <f t="shared" si="879"/>
        <v>#DIV/0!</v>
      </c>
      <c r="AG114" s="4" t="e">
        <f t="shared" si="879"/>
        <v>#DIV/0!</v>
      </c>
      <c r="AH114" s="4" t="e">
        <f t="shared" si="879"/>
        <v>#DIV/0!</v>
      </c>
      <c r="AI114" s="4" t="e">
        <f t="shared" si="879"/>
        <v>#DIV/0!</v>
      </c>
      <c r="AJ114" s="4" t="e">
        <f t="shared" si="879"/>
        <v>#DIV/0!</v>
      </c>
      <c r="AK114" s="4" t="e">
        <f t="shared" si="879"/>
        <v>#DIV/0!</v>
      </c>
      <c r="AL114" s="4" t="e">
        <f t="shared" si="879"/>
        <v>#DIV/0!</v>
      </c>
      <c r="AM114" s="4">
        <f t="shared" si="879"/>
        <v>2.4624624624624669</v>
      </c>
      <c r="AN114" s="4">
        <f t="shared" si="879"/>
        <v>3.294399520814606</v>
      </c>
      <c r="AO114" s="4">
        <f t="shared" si="879"/>
        <v>2.9080118694362111</v>
      </c>
      <c r="AP114" s="4">
        <f t="shared" si="879"/>
        <v>3.0705639208739255</v>
      </c>
      <c r="AQ114" s="4">
        <f t="shared" si="879"/>
        <v>3.2239155920281259</v>
      </c>
      <c r="AR114" s="4">
        <f t="shared" si="879"/>
        <v>3.5082632647144063</v>
      </c>
      <c r="AS114" s="4">
        <f t="shared" si="879"/>
        <v>3.979238754325265</v>
      </c>
      <c r="AT114" s="4">
        <f t="shared" si="879"/>
        <v>4.1535376682898972</v>
      </c>
      <c r="AU114" s="4">
        <f t="shared" si="879"/>
        <v>4.4860874503123149</v>
      </c>
      <c r="AV114" s="4">
        <f t="shared" si="879"/>
        <v>3.7815126050420256</v>
      </c>
      <c r="AW114" s="4">
        <f t="shared" si="879"/>
        <v>3.6051026067664971</v>
      </c>
      <c r="AX114" s="4">
        <f t="shared" si="879"/>
        <v>2.8602860286028431</v>
      </c>
      <c r="AY114" s="4">
        <f t="shared" si="879"/>
        <v>1.9565217391304346</v>
      </c>
      <c r="AZ114" s="4">
        <f t="shared" si="879"/>
        <v>2.0782726045883937</v>
      </c>
      <c r="BA114" s="4">
        <f t="shared" si="879"/>
        <v>1.8736616702355491</v>
      </c>
      <c r="BB114" s="4">
        <f t="shared" si="879"/>
        <v>1.8449197860962441</v>
      </c>
      <c r="BC114" s="4">
        <f t="shared" si="879"/>
        <v>1.9722814498934094</v>
      </c>
      <c r="BD114" s="4">
        <f t="shared" si="879"/>
        <v>1.5335801163405716</v>
      </c>
      <c r="BE114" s="4">
        <f t="shared" si="879"/>
        <v>2.154492905937988</v>
      </c>
      <c r="BF114" s="4">
        <f t="shared" si="879"/>
        <v>0.99763717511158756</v>
      </c>
      <c r="BG114" s="4">
        <f t="shared" si="879"/>
        <v>1.1500261369576492</v>
      </c>
      <c r="BH114" s="4">
        <f t="shared" si="879"/>
        <v>1.4583333333333393</v>
      </c>
      <c r="BI114" s="4">
        <f t="shared" si="879"/>
        <v>0.10288065843619965</v>
      </c>
      <c r="BJ114" s="4">
        <f t="shared" si="879"/>
        <v>1.7936054068105056</v>
      </c>
      <c r="BK114" s="4">
        <f t="shared" ref="BK114:CP114" si="880">100*(BK30/BG30-1)</f>
        <v>2.1188630490956095</v>
      </c>
      <c r="BL114" s="4">
        <f t="shared" si="880"/>
        <v>2.9517453798767912</v>
      </c>
      <c r="BM114" s="4">
        <f t="shared" si="880"/>
        <v>2.7235354573484027</v>
      </c>
      <c r="BN114" s="4">
        <f t="shared" si="880"/>
        <v>3.2175689479060132</v>
      </c>
      <c r="BO114" s="4">
        <f t="shared" si="880"/>
        <v>3.0364372469635637</v>
      </c>
      <c r="BP114" s="4">
        <f t="shared" si="880"/>
        <v>3.615058588880582</v>
      </c>
      <c r="BQ114" s="4">
        <f t="shared" si="880"/>
        <v>4.8524262131065532</v>
      </c>
      <c r="BR114" s="4">
        <f t="shared" si="880"/>
        <v>3.6862939139040263</v>
      </c>
      <c r="BS114" s="4">
        <f t="shared" si="880"/>
        <v>3.9803536345776047</v>
      </c>
      <c r="BT114" s="4">
        <f t="shared" si="880"/>
        <v>3.7721366698748815</v>
      </c>
      <c r="BU114" s="4">
        <f t="shared" si="880"/>
        <v>3.0429389312977229</v>
      </c>
      <c r="BV114" s="4">
        <f t="shared" si="880"/>
        <v>4.3648293963254536</v>
      </c>
      <c r="BW114" s="4">
        <f t="shared" si="880"/>
        <v>4.7349128972527632</v>
      </c>
      <c r="BX114" s="4">
        <f t="shared" si="880"/>
        <v>4.6343765143979532</v>
      </c>
      <c r="BY114" s="4">
        <f t="shared" si="880"/>
        <v>5.4482400985285562</v>
      </c>
      <c r="BZ114" s="4">
        <f t="shared" si="880"/>
        <v>2.5382207762812969</v>
      </c>
      <c r="CA114" s="4">
        <f t="shared" si="880"/>
        <v>1.3570681194977618</v>
      </c>
      <c r="CB114" s="4">
        <f t="shared" si="880"/>
        <v>0.42347716635937616</v>
      </c>
      <c r="CC114" s="4">
        <f t="shared" si="880"/>
        <v>-0.26652615864234397</v>
      </c>
      <c r="CD114" s="4">
        <f t="shared" si="880"/>
        <v>0.7531856542436266</v>
      </c>
      <c r="CE114" s="4">
        <f t="shared" si="880"/>
        <v>0.5998122249562865</v>
      </c>
      <c r="CF114" s="4">
        <f t="shared" si="880"/>
        <v>-0.12004192640813205</v>
      </c>
      <c r="CG114" s="4">
        <f t="shared" si="880"/>
        <v>0.22321232026345506</v>
      </c>
      <c r="CH114" s="4">
        <f t="shared" si="880"/>
        <v>0.49571450385395011</v>
      </c>
      <c r="CI114" s="4">
        <f t="shared" si="880"/>
        <v>1.5025322334520252</v>
      </c>
      <c r="CJ114" s="4">
        <f t="shared" si="880"/>
        <v>2.6363638372095766</v>
      </c>
      <c r="CK114" s="4">
        <f t="shared" si="880"/>
        <v>2.7081640273232344</v>
      </c>
      <c r="CL114" s="4">
        <f t="shared" si="880"/>
        <v>3.6587809642093516</v>
      </c>
      <c r="CM114" s="4">
        <f t="shared" si="880"/>
        <v>2.7287543249579382</v>
      </c>
      <c r="CN114" s="4">
        <f t="shared" si="880"/>
        <v>2.7783039581198654</v>
      </c>
      <c r="CO114" s="4">
        <f t="shared" si="880"/>
        <v>2.7385483939951216</v>
      </c>
      <c r="CP114" s="4">
        <f t="shared" si="880"/>
        <v>1.831206131778873</v>
      </c>
      <c r="CQ114" s="4">
        <f t="shared" ref="CQ114:DV114" si="881">100*(CQ30/CM30-1)</f>
        <v>1.7620809013166872</v>
      </c>
      <c r="CR114" s="4">
        <f t="shared" si="881"/>
        <v>1.2926439511509624</v>
      </c>
      <c r="CS114" s="4">
        <f t="shared" si="881"/>
        <v>1.0632230562042766</v>
      </c>
      <c r="CT114" s="4">
        <f t="shared" si="881"/>
        <v>0.93752346937923114</v>
      </c>
      <c r="CU114" s="4">
        <f t="shared" si="881"/>
        <v>1.1971754662398304</v>
      </c>
      <c r="CV114" s="4">
        <f t="shared" si="881"/>
        <v>2.1948007104413803</v>
      </c>
      <c r="CW114" s="4">
        <f t="shared" si="881"/>
        <v>1.8198519568145555</v>
      </c>
      <c r="CX114" s="4">
        <f t="shared" si="881"/>
        <v>1.8729254591374866</v>
      </c>
      <c r="CY114" s="4">
        <f t="shared" si="881"/>
        <v>1.1228735016682423</v>
      </c>
      <c r="CZ114" s="4">
        <f t="shared" si="881"/>
        <v>1.0065593273148821</v>
      </c>
      <c r="DA114" s="4">
        <f t="shared" si="881"/>
        <v>1.7929890567793372</v>
      </c>
      <c r="DB114" s="4">
        <f t="shared" si="881"/>
        <v>1.6863324298443505</v>
      </c>
      <c r="DC114" s="4">
        <f t="shared" si="881"/>
        <v>2.2183660833577701</v>
      </c>
      <c r="DD114" s="4">
        <f t="shared" si="881"/>
        <v>2.1392816580634744</v>
      </c>
      <c r="DE114" s="4">
        <f t="shared" si="881"/>
        <v>2.1024016660241562</v>
      </c>
      <c r="DF114" s="4">
        <f t="shared" si="881"/>
        <v>2.5031124305688435</v>
      </c>
      <c r="DG114" s="4">
        <f t="shared" si="881"/>
        <v>3.4115452973196847</v>
      </c>
      <c r="DH114" s="4">
        <f t="shared" si="881"/>
        <v>3.0207113762543925</v>
      </c>
      <c r="DI114" s="4">
        <f t="shared" si="881"/>
        <v>2.5012942426636986</v>
      </c>
      <c r="DJ114" s="4">
        <f t="shared" si="881"/>
        <v>3.2585126965404498</v>
      </c>
      <c r="DK114" s="4">
        <f t="shared" si="881"/>
        <v>3.2862818541596894</v>
      </c>
      <c r="DL114" s="4">
        <f t="shared" si="881"/>
        <v>3.3100076906090736</v>
      </c>
      <c r="DM114" s="4">
        <f t="shared" si="881"/>
        <v>3.1488647453983942</v>
      </c>
      <c r="DN114" s="4">
        <f t="shared" si="881"/>
        <v>2.939662923678088</v>
      </c>
      <c r="DO114" s="4">
        <f t="shared" si="881"/>
        <v>2.7134920960635078</v>
      </c>
      <c r="DP114" s="4">
        <f t="shared" si="881"/>
        <v>2.3386597482237148</v>
      </c>
      <c r="DQ114" s="4">
        <f t="shared" si="881"/>
        <v>3.1885872066267806</v>
      </c>
      <c r="DR114" s="4">
        <f t="shared" si="881"/>
        <v>2.1983233778552824</v>
      </c>
      <c r="DS114" s="4">
        <f t="shared" si="881"/>
        <v>2.4739923865981117</v>
      </c>
      <c r="DT114" s="4">
        <f t="shared" si="881"/>
        <v>1.1060576597598848</v>
      </c>
      <c r="DU114" s="4">
        <f t="shared" si="881"/>
        <v>1.6479595841390582</v>
      </c>
      <c r="DV114" s="4">
        <f t="shared" si="881"/>
        <v>1.7579192371300456</v>
      </c>
      <c r="DW114" s="4">
        <f t="shared" ref="DW114:FB114" si="882">100*(DW30/DS30-1)</f>
        <v>1.7138401006681514</v>
      </c>
      <c r="DX114" s="4">
        <f t="shared" si="882"/>
        <v>4.470214891574753</v>
      </c>
      <c r="DY114" s="4">
        <f t="shared" si="882"/>
        <v>5.1943630332918156</v>
      </c>
      <c r="DZ114" s="4">
        <f t="shared" si="882"/>
        <v>7.050539342224349</v>
      </c>
      <c r="EA114" s="4">
        <f t="shared" si="882"/>
        <v>8.0599407562293113</v>
      </c>
      <c r="EB114" s="4">
        <f t="shared" si="882"/>
        <v>9.6379216590726013</v>
      </c>
      <c r="EC114" s="4">
        <f t="shared" si="882"/>
        <v>9.0395857245815883</v>
      </c>
      <c r="ED114" s="4">
        <f t="shared" si="882"/>
        <v>8.6695561349113159</v>
      </c>
      <c r="EE114" s="4">
        <f t="shared" si="882"/>
        <v>8.0331400486329372</v>
      </c>
      <c r="EF114" s="11">
        <f t="shared" si="882"/>
        <v>6.0855653385283315</v>
      </c>
      <c r="EG114" s="11">
        <f t="shared" si="882"/>
        <v>5.7535587950892975</v>
      </c>
      <c r="EH114" s="11">
        <f t="shared" si="882"/>
        <v>5.5026624809660474</v>
      </c>
      <c r="EI114" s="11">
        <f t="shared" si="882"/>
        <v>4.9200715251636495</v>
      </c>
      <c r="EJ114" s="11">
        <f t="shared" si="882"/>
        <v>4.4553145127038229</v>
      </c>
      <c r="EK114" s="11">
        <f t="shared" si="882"/>
        <v>3.9356663688257632</v>
      </c>
      <c r="EL114" s="11">
        <f t="shared" si="882"/>
        <v>3.197688431829393</v>
      </c>
      <c r="EM114" s="11">
        <f t="shared" si="882"/>
        <v>3.0711136073037659</v>
      </c>
      <c r="EN114" s="11">
        <f t="shared" si="882"/>
        <v>2.5106850948013681</v>
      </c>
      <c r="EO114" s="11">
        <f t="shared" si="882"/>
        <v>2.1464922048997748</v>
      </c>
      <c r="EP114" s="11">
        <f t="shared" si="882"/>
        <v>2.1921734386721514</v>
      </c>
      <c r="EQ114" s="11">
        <f t="shared" si="882"/>
        <v>1.9920356117357763</v>
      </c>
      <c r="ER114" s="11">
        <f t="shared" si="882"/>
        <v>1.8444983411258553</v>
      </c>
      <c r="ES114" s="11">
        <f t="shared" si="882"/>
        <v>1.724999741081068</v>
      </c>
      <c r="ET114" s="11">
        <f t="shared" si="882"/>
        <v>1.8004475203000192</v>
      </c>
      <c r="EU114" s="11">
        <f t="shared" si="882"/>
        <v>1.7805612768249324</v>
      </c>
      <c r="EV114" s="11">
        <f t="shared" si="882"/>
        <v>1.6992249078810362</v>
      </c>
      <c r="EW114" s="11">
        <f t="shared" si="882"/>
        <v>1.7376782836967308</v>
      </c>
      <c r="EX114" s="11">
        <f t="shared" si="882"/>
        <v>1.7923115553848401</v>
      </c>
      <c r="EY114" s="11">
        <f t="shared" si="882"/>
        <v>1.8189225166982403</v>
      </c>
      <c r="EZ114" s="11">
        <f t="shared" si="882"/>
        <v>1.7367219215155716</v>
      </c>
      <c r="FA114" s="11">
        <f t="shared" si="882"/>
        <v>1.7483174011936553</v>
      </c>
      <c r="FB114" s="11">
        <f t="shared" si="882"/>
        <v>1.7785289438604357</v>
      </c>
      <c r="FC114" s="11">
        <f t="shared" ref="FC114:FF114" si="883">100*(FC30/EY30-1)</f>
        <v>1.7942376298648588</v>
      </c>
      <c r="FD114" s="11">
        <f t="shared" si="883"/>
        <v>1.7698119599147022</v>
      </c>
      <c r="FE114" s="11">
        <f t="shared" si="883"/>
        <v>1.7869423100864257</v>
      </c>
      <c r="FF114" s="11">
        <f t="shared" si="883"/>
        <v>1.8750706208494838</v>
      </c>
    </row>
    <row r="115" spans="2:162" x14ac:dyDescent="0.2">
      <c r="B115" t="str">
        <f>B31</f>
        <v>Seattle MSA CPI-W (1982-1984=100)</v>
      </c>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f t="shared" ref="AM115:AV118" si="884">100*(AM31/AI31-1)</f>
        <v>2.3427866831072786</v>
      </c>
      <c r="AN115" s="4">
        <f t="shared" si="884"/>
        <v>3.4185401909454738</v>
      </c>
      <c r="AO115" s="4">
        <f t="shared" si="884"/>
        <v>3.0525030525030417</v>
      </c>
      <c r="AP115" s="4">
        <f t="shared" si="884"/>
        <v>3.1837477258944702</v>
      </c>
      <c r="AQ115" s="4">
        <f t="shared" si="884"/>
        <v>3.3734939759036076</v>
      </c>
      <c r="AR115" s="4">
        <f t="shared" si="884"/>
        <v>3.5735556879094688</v>
      </c>
      <c r="AS115" s="4">
        <f t="shared" si="884"/>
        <v>3.9099526066350698</v>
      </c>
      <c r="AT115" s="4">
        <f t="shared" si="884"/>
        <v>4.1727887158389709</v>
      </c>
      <c r="AU115" s="4">
        <f t="shared" si="884"/>
        <v>4.4289044289044233</v>
      </c>
      <c r="AV115" s="4">
        <f t="shared" si="884"/>
        <v>3.7090281771132716</v>
      </c>
      <c r="AW115" s="4">
        <f t="shared" ref="AW115:BF118" si="885">100*(AW31/AS31-1)</f>
        <v>3.477765108323827</v>
      </c>
      <c r="AX115" s="4">
        <f t="shared" si="885"/>
        <v>2.7362482369534424</v>
      </c>
      <c r="AY115" s="4">
        <f t="shared" si="885"/>
        <v>1.8415178571428603</v>
      </c>
      <c r="AZ115" s="4">
        <f t="shared" si="885"/>
        <v>1.9406709176601034</v>
      </c>
      <c r="BA115" s="4">
        <f t="shared" si="885"/>
        <v>1.8181818181818299</v>
      </c>
      <c r="BB115" s="4">
        <f t="shared" si="885"/>
        <v>1.6199890170236264</v>
      </c>
      <c r="BC115" s="4">
        <f t="shared" si="885"/>
        <v>2.0273972602739665</v>
      </c>
      <c r="BD115" s="4">
        <f t="shared" si="885"/>
        <v>1.3598041881969003</v>
      </c>
      <c r="BE115" s="4">
        <f t="shared" si="885"/>
        <v>1.8398268398268192</v>
      </c>
      <c r="BF115" s="4">
        <f t="shared" si="885"/>
        <v>0.81059173196433854</v>
      </c>
      <c r="BG115" s="4">
        <f t="shared" ref="BG115:BP118" si="886">100*(BG31/BC31-1)</f>
        <v>0.85929108485500727</v>
      </c>
      <c r="BH115" s="4">
        <f t="shared" si="886"/>
        <v>1.8245237456399277</v>
      </c>
      <c r="BI115" s="4">
        <f t="shared" si="886"/>
        <v>0.74388947927737092</v>
      </c>
      <c r="BJ115" s="4">
        <f t="shared" si="886"/>
        <v>2.3586169927633183</v>
      </c>
      <c r="BK115" s="4">
        <f t="shared" si="886"/>
        <v>2.4494142705005384</v>
      </c>
      <c r="BL115" s="4">
        <f t="shared" si="886"/>
        <v>3.0303030303030276</v>
      </c>
      <c r="BM115" s="4">
        <f t="shared" si="886"/>
        <v>3.0063291139240667</v>
      </c>
      <c r="BN115" s="4">
        <f t="shared" si="886"/>
        <v>3.3516627389369003</v>
      </c>
      <c r="BO115" s="4">
        <f t="shared" si="886"/>
        <v>2.9106029106028997</v>
      </c>
      <c r="BP115" s="4">
        <f t="shared" si="886"/>
        <v>3.9130434782608692</v>
      </c>
      <c r="BQ115" s="4">
        <f t="shared" ref="BQ115:BZ118" si="887">100*(BQ31/BM31-1)</f>
        <v>5.0179211469533858</v>
      </c>
      <c r="BR115" s="4">
        <f t="shared" si="887"/>
        <v>3.4203192297947771</v>
      </c>
      <c r="BS115" s="4">
        <f t="shared" si="887"/>
        <v>3.9121212121212112</v>
      </c>
      <c r="BT115" s="4">
        <f t="shared" si="887"/>
        <v>3.6027565838050668</v>
      </c>
      <c r="BU115" s="4">
        <f t="shared" si="887"/>
        <v>2.4963432471964975</v>
      </c>
      <c r="BV115" s="4">
        <f t="shared" si="887"/>
        <v>4.6376776090151894</v>
      </c>
      <c r="BW115" s="4">
        <f t="shared" si="887"/>
        <v>5.1451790071252779</v>
      </c>
      <c r="BX115" s="4">
        <f t="shared" si="887"/>
        <v>5.0168908485335173</v>
      </c>
      <c r="BY115" s="4">
        <f t="shared" si="887"/>
        <v>6.2092093996765296</v>
      </c>
      <c r="BZ115" s="4">
        <f t="shared" si="887"/>
        <v>2.336519709410001</v>
      </c>
      <c r="CA115" s="4">
        <f t="shared" ref="CA115:CJ118" si="888">100*(CA31/BW31-1)</f>
        <v>1.1186509624096397</v>
      </c>
      <c r="CB115" s="4">
        <f t="shared" si="888"/>
        <v>3.2801274046745377E-2</v>
      </c>
      <c r="CC115" s="4">
        <f t="shared" si="888"/>
        <v>-0.62703506469657944</v>
      </c>
      <c r="CD115" s="4">
        <f t="shared" si="888"/>
        <v>1.1743012644385598</v>
      </c>
      <c r="CE115" s="4">
        <f t="shared" si="888"/>
        <v>1.1259325629022765</v>
      </c>
      <c r="CF115" s="4">
        <f t="shared" si="888"/>
        <v>0.44436805886916009</v>
      </c>
      <c r="CG115" s="4">
        <f t="shared" si="888"/>
        <v>0.70806272056536113</v>
      </c>
      <c r="CH115" s="4">
        <f t="shared" si="888"/>
        <v>0.84139072548183869</v>
      </c>
      <c r="CI115" s="4">
        <f t="shared" si="888"/>
        <v>2.0681237709920142</v>
      </c>
      <c r="CJ115" s="4">
        <f t="shared" si="888"/>
        <v>3.2012806022973406</v>
      </c>
      <c r="CK115" s="4">
        <f t="shared" ref="CK115:CT118" si="889">100*(CK31/CG31-1)</f>
        <v>3.1837954923828793</v>
      </c>
      <c r="CL115" s="4">
        <f t="shared" si="889"/>
        <v>4.0426939333804368</v>
      </c>
      <c r="CM115" s="4">
        <f t="shared" si="889"/>
        <v>2.7862172815448005</v>
      </c>
      <c r="CN115" s="4">
        <f t="shared" si="889"/>
        <v>2.758598121666278</v>
      </c>
      <c r="CO115" s="4">
        <f t="shared" si="889"/>
        <v>2.6856582725387934</v>
      </c>
      <c r="CP115" s="4">
        <f t="shared" si="889"/>
        <v>1.8407565615072619</v>
      </c>
      <c r="CQ115" s="4">
        <f t="shared" si="889"/>
        <v>1.9221737238291903</v>
      </c>
      <c r="CR115" s="4">
        <f t="shared" si="889"/>
        <v>1.1332611510944224</v>
      </c>
      <c r="CS115" s="4">
        <f t="shared" si="889"/>
        <v>1.0952481520591251</v>
      </c>
      <c r="CT115" s="4">
        <f t="shared" si="889"/>
        <v>1.0261673738453103</v>
      </c>
      <c r="CU115" s="4">
        <f t="shared" ref="CU115:DD118" si="890">100*(CU31/CQ31-1)</f>
        <v>1.2957529741018492</v>
      </c>
      <c r="CV115" s="4">
        <f t="shared" si="890"/>
        <v>2.4382410237463459</v>
      </c>
      <c r="CW115" s="4">
        <f t="shared" si="890"/>
        <v>2.1425318475994715</v>
      </c>
      <c r="CX115" s="4">
        <f t="shared" si="890"/>
        <v>1.5985035108005308</v>
      </c>
      <c r="CY115" s="4">
        <f t="shared" si="890"/>
        <v>0.4707708873280092</v>
      </c>
      <c r="CZ115" s="4">
        <f t="shared" si="890"/>
        <v>0.43177733650556771</v>
      </c>
      <c r="DA115" s="4">
        <f t="shared" si="890"/>
        <v>1.2390017629902994</v>
      </c>
      <c r="DB115" s="4">
        <f t="shared" si="890"/>
        <v>1.5335608177066584</v>
      </c>
      <c r="DC115" s="4">
        <f t="shared" si="890"/>
        <v>2.3797952105011566</v>
      </c>
      <c r="DD115" s="4">
        <f t="shared" si="890"/>
        <v>2.2759085066008433</v>
      </c>
      <c r="DE115" s="4">
        <f t="shared" ref="DE115:DN118" si="891">100*(DE31/DA31-1)</f>
        <v>1.9769696969696993</v>
      </c>
      <c r="DF115" s="4">
        <f t="shared" si="891"/>
        <v>2.5326274791706016</v>
      </c>
      <c r="DG115" s="4">
        <f t="shared" si="891"/>
        <v>3.6544890937418861</v>
      </c>
      <c r="DH115" s="4">
        <f t="shared" si="891"/>
        <v>3.1703122630894365</v>
      </c>
      <c r="DI115" s="4">
        <f t="shared" si="891"/>
        <v>2.82694052529191</v>
      </c>
      <c r="DJ115" s="4">
        <f t="shared" si="891"/>
        <v>3.718968163588654</v>
      </c>
      <c r="DK115" s="4">
        <f t="shared" si="891"/>
        <v>3.5252533555667709</v>
      </c>
      <c r="DL115" s="4">
        <f t="shared" si="891"/>
        <v>3.585524089454406</v>
      </c>
      <c r="DM115" s="4">
        <f t="shared" si="891"/>
        <v>3.1707561419191732</v>
      </c>
      <c r="DN115" s="4">
        <f t="shared" si="891"/>
        <v>2.9570195320630432</v>
      </c>
      <c r="DO115" s="4">
        <f t="shared" ref="DO115:DX118" si="892">100*(DO31/DK31-1)</f>
        <v>2.4811231222374719</v>
      </c>
      <c r="DP115" s="4">
        <f t="shared" si="892"/>
        <v>1.9048792462621922</v>
      </c>
      <c r="DQ115" s="4">
        <f t="shared" si="892"/>
        <v>2.5257976448794794</v>
      </c>
      <c r="DR115" s="4">
        <f t="shared" si="892"/>
        <v>1.8774492803079967</v>
      </c>
      <c r="DS115" s="4">
        <f t="shared" si="892"/>
        <v>2.5981500817225722</v>
      </c>
      <c r="DT115" s="4">
        <f t="shared" si="892"/>
        <v>1.2438608414654606</v>
      </c>
      <c r="DU115" s="4">
        <f t="shared" si="892"/>
        <v>2.4082034095876503</v>
      </c>
      <c r="DV115" s="4">
        <f t="shared" si="892"/>
        <v>1.8474018408481951</v>
      </c>
      <c r="DW115" s="4">
        <f t="shared" si="892"/>
        <v>1.6951895311078324</v>
      </c>
      <c r="DX115" s="4">
        <f t="shared" si="892"/>
        <v>5.0004433017111438</v>
      </c>
      <c r="DY115" s="4">
        <f t="shared" ref="DY115:EH118" si="893">100*(DY31/DU31-1)</f>
        <v>5.0791268127670319</v>
      </c>
      <c r="DZ115" s="4">
        <f t="shared" si="893"/>
        <v>7.069674328817066</v>
      </c>
      <c r="EA115" s="4">
        <f t="shared" si="893"/>
        <v>8.1002139358899541</v>
      </c>
      <c r="EB115" s="4">
        <f t="shared" si="893"/>
        <v>9.0033378883935598</v>
      </c>
      <c r="EC115" s="4">
        <f t="shared" si="893"/>
        <v>9.2258217392775954</v>
      </c>
      <c r="ED115" s="4">
        <f t="shared" si="893"/>
        <v>8.6460705294718831</v>
      </c>
      <c r="EE115" s="4">
        <f t="shared" si="893"/>
        <v>7.4952077513395388</v>
      </c>
      <c r="EF115" s="11">
        <f t="shared" si="893"/>
        <v>5.6975689032082721</v>
      </c>
      <c r="EG115" s="11">
        <f t="shared" si="893"/>
        <v>5.2688555277316418</v>
      </c>
      <c r="EH115" s="11">
        <f t="shared" si="893"/>
        <v>5.048563082837676</v>
      </c>
      <c r="EI115" s="11">
        <f t="shared" ref="EI115:ER118" si="894">100*(EI31/EE31-1)</f>
        <v>4.7278730429225702</v>
      </c>
      <c r="EJ115" s="11">
        <f t="shared" si="894"/>
        <v>4.4309089130596835</v>
      </c>
      <c r="EK115" s="11">
        <f t="shared" si="894"/>
        <v>3.8853610634252078</v>
      </c>
      <c r="EL115" s="11">
        <f t="shared" si="894"/>
        <v>3.1786597766840563</v>
      </c>
      <c r="EM115" s="11">
        <f t="shared" si="894"/>
        <v>3.1425694788487002</v>
      </c>
      <c r="EN115" s="11">
        <f t="shared" si="894"/>
        <v>2.5329015681326172</v>
      </c>
      <c r="EO115" s="11">
        <f t="shared" si="894"/>
        <v>2.1699990846277384</v>
      </c>
      <c r="EP115" s="11">
        <f t="shared" si="894"/>
        <v>2.2715080897046658</v>
      </c>
      <c r="EQ115" s="11">
        <f t="shared" si="894"/>
        <v>2.0317962220118169</v>
      </c>
      <c r="ER115" s="11">
        <f t="shared" si="894"/>
        <v>1.8994161509319429</v>
      </c>
      <c r="ES115" s="11">
        <f t="shared" ref="ES115:FB118" si="895">100*(ES31/EO31-1)</f>
        <v>1.8005153681220687</v>
      </c>
      <c r="ET115" s="11">
        <f t="shared" si="895"/>
        <v>1.8684155298473781</v>
      </c>
      <c r="EU115" s="11">
        <f t="shared" si="895"/>
        <v>1.8681375419716595</v>
      </c>
      <c r="EV115" s="11">
        <f t="shared" si="895"/>
        <v>1.8003235631091963</v>
      </c>
      <c r="EW115" s="11">
        <f t="shared" si="895"/>
        <v>1.8356710521941988</v>
      </c>
      <c r="EX115" s="11">
        <f t="shared" si="895"/>
        <v>1.8877593508927371</v>
      </c>
      <c r="EY115" s="11">
        <f t="shared" si="895"/>
        <v>1.911992820608166</v>
      </c>
      <c r="EZ115" s="11">
        <f t="shared" si="895"/>
        <v>1.8194387664690392</v>
      </c>
      <c r="FA115" s="11">
        <f t="shared" si="895"/>
        <v>1.8246018098324823</v>
      </c>
      <c r="FB115" s="11">
        <f t="shared" si="895"/>
        <v>1.8527565509837807</v>
      </c>
      <c r="FC115" s="11">
        <f t="shared" ref="FC115:FF118" si="896">100*(FC31/EY31-1)</f>
        <v>1.8696587305661039</v>
      </c>
      <c r="FD115" s="11">
        <f t="shared" si="896"/>
        <v>1.8469679324428112</v>
      </c>
      <c r="FE115" s="11">
        <f t="shared" si="896"/>
        <v>1.8653760300099798</v>
      </c>
      <c r="FF115" s="11">
        <f t="shared" si="896"/>
        <v>1.9565503013093233</v>
      </c>
    </row>
    <row r="116" spans="2:162" x14ac:dyDescent="0.2">
      <c r="B116" t="str">
        <f>B32</f>
        <v>Seattle MSA S&amp;P CoreLogic Case-Shilller Home Price Index</v>
      </c>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f t="shared" si="884"/>
        <v>9.0686901682641938</v>
      </c>
      <c r="AN116" s="4">
        <f t="shared" si="884"/>
        <v>8.9365963726726108</v>
      </c>
      <c r="AO116" s="4">
        <f t="shared" si="884"/>
        <v>8.5413318020702178</v>
      </c>
      <c r="AP116" s="4">
        <f t="shared" si="884"/>
        <v>8.9765012618013174</v>
      </c>
      <c r="AQ116" s="4">
        <f t="shared" si="884"/>
        <v>9.2907512854251593</v>
      </c>
      <c r="AR116" s="4">
        <f t="shared" si="884"/>
        <v>8.9607757473089364</v>
      </c>
      <c r="AS116" s="4">
        <f t="shared" si="884"/>
        <v>7.9902111110008223</v>
      </c>
      <c r="AT116" s="4">
        <f t="shared" si="884"/>
        <v>6.578174405503856</v>
      </c>
      <c r="AU116" s="4">
        <f t="shared" si="884"/>
        <v>5.9359614967001262</v>
      </c>
      <c r="AV116" s="4">
        <f t="shared" si="884"/>
        <v>5.0870793760580346</v>
      </c>
      <c r="AW116" s="4">
        <f t="shared" si="885"/>
        <v>5.0593877818458477</v>
      </c>
      <c r="AX116" s="4">
        <f t="shared" si="885"/>
        <v>5.0678659257580305</v>
      </c>
      <c r="AY116" s="4">
        <f t="shared" si="885"/>
        <v>4.8942236043552301</v>
      </c>
      <c r="AZ116" s="4">
        <f t="shared" si="885"/>
        <v>4.0539362063511497</v>
      </c>
      <c r="BA116" s="4">
        <f t="shared" si="885"/>
        <v>3.767956781230053</v>
      </c>
      <c r="BB116" s="4">
        <f t="shared" si="885"/>
        <v>3.6555787840069076</v>
      </c>
      <c r="BC116" s="4">
        <f t="shared" si="885"/>
        <v>3.7245463092072217</v>
      </c>
      <c r="BD116" s="4">
        <f t="shared" si="885"/>
        <v>4.5135258408519174</v>
      </c>
      <c r="BE116" s="4">
        <f t="shared" si="885"/>
        <v>5.3518421888663958</v>
      </c>
      <c r="BF116" s="4">
        <f t="shared" si="885"/>
        <v>6.6725395174050961</v>
      </c>
      <c r="BG116" s="4">
        <f t="shared" si="886"/>
        <v>7.7676322407226772</v>
      </c>
      <c r="BH116" s="4">
        <f t="shared" si="886"/>
        <v>9.2115649309227656</v>
      </c>
      <c r="BI116" s="4">
        <f t="shared" si="886"/>
        <v>10.182565685279865</v>
      </c>
      <c r="BJ116" s="4">
        <f t="shared" si="886"/>
        <v>10.896647943755466</v>
      </c>
      <c r="BK116" s="4">
        <f t="shared" si="886"/>
        <v>13.247963237510607</v>
      </c>
      <c r="BL116" s="4">
        <f t="shared" si="886"/>
        <v>14.569077425021092</v>
      </c>
      <c r="BM116" s="4">
        <f t="shared" si="886"/>
        <v>16.478923998313455</v>
      </c>
      <c r="BN116" s="4">
        <f t="shared" si="886"/>
        <v>18.343018825223378</v>
      </c>
      <c r="BO116" s="4">
        <f t="shared" si="886"/>
        <v>18.302250093960826</v>
      </c>
      <c r="BP116" s="4">
        <f t="shared" si="886"/>
        <v>17.473155370689962</v>
      </c>
      <c r="BQ116" s="4">
        <f t="shared" si="887"/>
        <v>15.813056966037319</v>
      </c>
      <c r="BR116" s="4">
        <f t="shared" si="887"/>
        <v>12.954951863155028</v>
      </c>
      <c r="BS116" s="4">
        <f t="shared" si="887"/>
        <v>10.862457924400438</v>
      </c>
      <c r="BT116" s="4">
        <f t="shared" si="887"/>
        <v>8.8776898561623732</v>
      </c>
      <c r="BU116" s="4">
        <f t="shared" si="887"/>
        <v>5.5384313040715227</v>
      </c>
      <c r="BV116" s="4">
        <f t="shared" si="887"/>
        <v>1.7840323086379284</v>
      </c>
      <c r="BW116" s="4">
        <f t="shared" si="887"/>
        <v>-2.5193758978355518</v>
      </c>
      <c r="BX116" s="4">
        <f t="shared" si="887"/>
        <v>-6.1435165647074292</v>
      </c>
      <c r="BY116" s="4">
        <f t="shared" si="887"/>
        <v>-9.1176661057466575</v>
      </c>
      <c r="BZ116" s="4">
        <f t="shared" si="887"/>
        <v>-11.59231913319535</v>
      </c>
      <c r="CA116" s="4">
        <f t="shared" si="888"/>
        <v>-15.37496984401856</v>
      </c>
      <c r="CB116" s="4">
        <f t="shared" si="888"/>
        <v>-16.595479807338208</v>
      </c>
      <c r="CC116" s="4">
        <f t="shared" si="888"/>
        <v>-14.762556262168602</v>
      </c>
      <c r="CD116" s="4">
        <f t="shared" si="888"/>
        <v>-10.304377409529852</v>
      </c>
      <c r="CE116" s="4">
        <f t="shared" si="888"/>
        <v>-4.8839010492375152</v>
      </c>
      <c r="CF116" s="4">
        <f t="shared" si="888"/>
        <v>-2.1607335633458624</v>
      </c>
      <c r="CG116" s="4">
        <f t="shared" si="888"/>
        <v>-2.3444131150001213</v>
      </c>
      <c r="CH116" s="4">
        <f t="shared" si="888"/>
        <v>-4.8078305891366746</v>
      </c>
      <c r="CI116" s="4">
        <f t="shared" si="888"/>
        <v>-7.0740652769215151</v>
      </c>
      <c r="CJ116" s="4">
        <f t="shared" si="888"/>
        <v>-6.9230077520840538</v>
      </c>
      <c r="CK116" s="4">
        <f t="shared" si="889"/>
        <v>-6.4244957434047461</v>
      </c>
      <c r="CL116" s="4">
        <f t="shared" si="889"/>
        <v>-5.8429318420382348</v>
      </c>
      <c r="CM116" s="4">
        <f t="shared" si="889"/>
        <v>-2.7000254492690945</v>
      </c>
      <c r="CN116" s="4">
        <f t="shared" si="889"/>
        <v>0.24916994916501789</v>
      </c>
      <c r="CO116" s="4">
        <f t="shared" si="889"/>
        <v>3.7338205961332527</v>
      </c>
      <c r="CP116" s="4">
        <f t="shared" si="889"/>
        <v>7.370180234065038</v>
      </c>
      <c r="CQ116" s="4">
        <f t="shared" si="889"/>
        <v>9.4731943373776559</v>
      </c>
      <c r="CR116" s="4">
        <f t="shared" si="889"/>
        <v>11.446901807826038</v>
      </c>
      <c r="CS116" s="4">
        <f t="shared" si="889"/>
        <v>13.056657082025612</v>
      </c>
      <c r="CT116" s="4">
        <f t="shared" si="889"/>
        <v>12.906581583051956</v>
      </c>
      <c r="CU116" s="4">
        <f t="shared" si="890"/>
        <v>11.9471446486078</v>
      </c>
      <c r="CV116" s="4">
        <f t="shared" si="890"/>
        <v>9.4411270845222717</v>
      </c>
      <c r="CW116" s="4">
        <f t="shared" si="890"/>
        <v>6.6606576615848345</v>
      </c>
      <c r="CX116" s="4">
        <f t="shared" si="890"/>
        <v>6.4730428960013242</v>
      </c>
      <c r="CY116" s="4">
        <f t="shared" si="890"/>
        <v>6.9067137166423764</v>
      </c>
      <c r="CZ116" s="4">
        <f t="shared" si="890"/>
        <v>7.153450981861198</v>
      </c>
      <c r="DA116" s="4">
        <f t="shared" si="890"/>
        <v>7.8580336021033759</v>
      </c>
      <c r="DB116" s="4">
        <f t="shared" si="890"/>
        <v>9.6390959061698247</v>
      </c>
      <c r="DC116" s="4">
        <f t="shared" si="890"/>
        <v>10.442204825084445</v>
      </c>
      <c r="DD116" s="4">
        <f t="shared" si="890"/>
        <v>10.55640303378178</v>
      </c>
      <c r="DE116" s="4">
        <f t="shared" si="891"/>
        <v>11.358246554636086</v>
      </c>
      <c r="DF116" s="4">
        <f t="shared" si="891"/>
        <v>10.825590326645651</v>
      </c>
      <c r="DG116" s="4">
        <f t="shared" si="891"/>
        <v>11.646918966773679</v>
      </c>
      <c r="DH116" s="4">
        <f t="shared" si="891"/>
        <v>12.98339064888312</v>
      </c>
      <c r="DI116" s="4">
        <f t="shared" si="891"/>
        <v>13.392881085108499</v>
      </c>
      <c r="DJ116" s="4">
        <f t="shared" si="891"/>
        <v>12.969838025630542</v>
      </c>
      <c r="DK116" s="4">
        <f t="shared" si="891"/>
        <v>12.606891450819081</v>
      </c>
      <c r="DL116" s="4">
        <f t="shared" si="891"/>
        <v>12.880541911349464</v>
      </c>
      <c r="DM116" s="4">
        <f t="shared" si="891"/>
        <v>9.9756249650865492</v>
      </c>
      <c r="DN116" s="4">
        <f t="shared" si="891"/>
        <v>6.4785138354882532</v>
      </c>
      <c r="DO116" s="4">
        <f t="shared" si="892"/>
        <v>2.6557392981909844</v>
      </c>
      <c r="DP116" s="4">
        <f t="shared" si="892"/>
        <v>-1.0259339114363164</v>
      </c>
      <c r="DQ116" s="4">
        <f t="shared" si="892"/>
        <v>0.77846390836140422</v>
      </c>
      <c r="DR116" s="4">
        <f t="shared" si="892"/>
        <v>3.4729247281630071</v>
      </c>
      <c r="DS116" s="4">
        <f t="shared" si="892"/>
        <v>5.9559409773809913</v>
      </c>
      <c r="DT116" s="4">
        <f t="shared" si="892"/>
        <v>6.7513488265154686</v>
      </c>
      <c r="DU116" s="4">
        <f t="shared" si="892"/>
        <v>8.7770924191224786</v>
      </c>
      <c r="DV116" s="4">
        <f t="shared" si="892"/>
        <v>12.860677501449235</v>
      </c>
      <c r="DW116" s="4">
        <f t="shared" si="892"/>
        <v>16.021327996371237</v>
      </c>
      <c r="DX116" s="4">
        <f t="shared" si="892"/>
        <v>22.909806060224902</v>
      </c>
      <c r="DY116" s="4">
        <f t="shared" si="893"/>
        <v>24.517242439996089</v>
      </c>
      <c r="DZ116" s="4">
        <f t="shared" si="893"/>
        <v>23.477292164528919</v>
      </c>
      <c r="EA116" s="4">
        <f t="shared" si="893"/>
        <v>26.25512629959794</v>
      </c>
      <c r="EB116" s="4">
        <f t="shared" si="893"/>
        <v>22.728698808346248</v>
      </c>
      <c r="EC116" s="4">
        <f t="shared" si="893"/>
        <v>10.236193775501157</v>
      </c>
      <c r="ED116" s="4">
        <f t="shared" si="893"/>
        <v>1.3922567297445232</v>
      </c>
      <c r="EE116" s="4">
        <f t="shared" si="893"/>
        <v>-9.0472928081403285</v>
      </c>
      <c r="EF116" s="11">
        <f t="shared" si="893"/>
        <v>-14.305527566457521</v>
      </c>
      <c r="EG116" s="11">
        <f t="shared" si="893"/>
        <v>-8.9673417790793852</v>
      </c>
      <c r="EH116" s="11">
        <f t="shared" si="893"/>
        <v>-3.7035607941893756</v>
      </c>
      <c r="EI116" s="11">
        <f t="shared" si="894"/>
        <v>1.870488858018815</v>
      </c>
      <c r="EJ116" s="11">
        <f t="shared" si="894"/>
        <v>5.0834136333329782</v>
      </c>
      <c r="EK116" s="11">
        <f t="shared" si="894"/>
        <v>5.9713574530876778</v>
      </c>
      <c r="EL116" s="11">
        <f t="shared" si="894"/>
        <v>6.1651778380125366</v>
      </c>
      <c r="EM116" s="11">
        <f t="shared" si="894"/>
        <v>6.156335839327487</v>
      </c>
      <c r="EN116" s="11">
        <f t="shared" si="894"/>
        <v>5.9206754442987952</v>
      </c>
      <c r="EO116" s="11">
        <f t="shared" si="894"/>
        <v>5.9553849402604442</v>
      </c>
      <c r="EP116" s="11">
        <f t="shared" si="894"/>
        <v>5.8952192646971602</v>
      </c>
      <c r="EQ116" s="11">
        <f t="shared" si="894"/>
        <v>5.6160143586150513</v>
      </c>
      <c r="ER116" s="11">
        <f t="shared" si="894"/>
        <v>5.236793107349591</v>
      </c>
      <c r="ES116" s="11">
        <f t="shared" si="895"/>
        <v>4.7769233632568131</v>
      </c>
      <c r="ET116" s="11">
        <f t="shared" si="895"/>
        <v>4.3085441999687113</v>
      </c>
      <c r="EU116" s="11">
        <f t="shared" si="895"/>
        <v>3.9753100500776739</v>
      </c>
      <c r="EV116" s="11">
        <f t="shared" si="895"/>
        <v>3.7586651843363406</v>
      </c>
      <c r="EW116" s="11">
        <f t="shared" si="895"/>
        <v>3.6165299026751585</v>
      </c>
      <c r="EX116" s="11">
        <f t="shared" si="895"/>
        <v>3.5215176433981199</v>
      </c>
      <c r="EY116" s="11">
        <f t="shared" si="895"/>
        <v>3.5105451437921875</v>
      </c>
      <c r="EZ116" s="11">
        <f t="shared" si="895"/>
        <v>3.5841149624683322</v>
      </c>
      <c r="FA116" s="11">
        <f t="shared" si="895"/>
        <v>3.6603766307144125</v>
      </c>
      <c r="FB116" s="11">
        <f t="shared" si="895"/>
        <v>3.7369848516153992</v>
      </c>
      <c r="FC116" s="11">
        <f t="shared" si="896"/>
        <v>3.8203844541256915</v>
      </c>
      <c r="FD116" s="11">
        <f t="shared" si="896"/>
        <v>3.8984389070121139</v>
      </c>
      <c r="FE116" s="11">
        <f t="shared" si="896"/>
        <v>3.9506796127209087</v>
      </c>
      <c r="FF116" s="11">
        <f t="shared" si="896"/>
        <v>3.9837895151409342</v>
      </c>
    </row>
    <row r="117" spans="2:162" x14ac:dyDescent="0.2">
      <c r="B117" t="str">
        <f>B33</f>
        <v>Housing permits (thous.)</v>
      </c>
      <c r="C117" s="4"/>
      <c r="D117" s="4"/>
      <c r="E117" s="4"/>
      <c r="F117" s="4"/>
      <c r="G117" s="4">
        <f t="shared" ref="G117:P118" si="897">100*(G33/C33-1)</f>
        <v>-70.629460946610067</v>
      </c>
      <c r="H117" s="4">
        <f t="shared" si="897"/>
        <v>-54.228569117644376</v>
      </c>
      <c r="I117" s="4">
        <f t="shared" si="897"/>
        <v>-40.967451864159486</v>
      </c>
      <c r="J117" s="4">
        <f t="shared" si="897"/>
        <v>-43.824476991878484</v>
      </c>
      <c r="K117" s="4">
        <f t="shared" si="897"/>
        <v>35.341035642386046</v>
      </c>
      <c r="L117" s="4">
        <f t="shared" si="897"/>
        <v>37.126430486211248</v>
      </c>
      <c r="M117" s="4">
        <f t="shared" si="897"/>
        <v>3.3452835497972844</v>
      </c>
      <c r="N117" s="4">
        <f t="shared" si="897"/>
        <v>46.549999379480433</v>
      </c>
      <c r="O117" s="4">
        <f t="shared" si="897"/>
        <v>-23.664532196072365</v>
      </c>
      <c r="P117" s="4">
        <f t="shared" si="897"/>
        <v>-16.717638543305579</v>
      </c>
      <c r="Q117" s="4">
        <f t="shared" ref="Q117:Z118" si="898">100*(Q33/M33-1)</f>
        <v>9.3910612395093462</v>
      </c>
      <c r="R117" s="4">
        <f t="shared" si="898"/>
        <v>29.934382398094183</v>
      </c>
      <c r="S117" s="4">
        <f t="shared" si="898"/>
        <v>21.85014650481374</v>
      </c>
      <c r="T117" s="4">
        <f t="shared" si="898"/>
        <v>17.938021454112029</v>
      </c>
      <c r="U117" s="4">
        <f t="shared" si="898"/>
        <v>27.990775439607951</v>
      </c>
      <c r="V117" s="4">
        <f t="shared" si="898"/>
        <v>-7.6417004048582875</v>
      </c>
      <c r="W117" s="4">
        <f t="shared" si="898"/>
        <v>6.1147372037100522</v>
      </c>
      <c r="X117" s="4">
        <f t="shared" si="898"/>
        <v>-0.35371399696815242</v>
      </c>
      <c r="Y117" s="4">
        <f t="shared" si="898"/>
        <v>-21.576576576576578</v>
      </c>
      <c r="Z117" s="4">
        <f t="shared" si="898"/>
        <v>-5.5068493150684965</v>
      </c>
      <c r="AA117" s="4">
        <f t="shared" ref="AA117:AJ118" si="899">100*(AA33/W33-1)</f>
        <v>12.495953382971825</v>
      </c>
      <c r="AB117" s="4">
        <f t="shared" si="899"/>
        <v>6.3894523326571973</v>
      </c>
      <c r="AC117" s="4">
        <f t="shared" si="899"/>
        <v>23.004020677771386</v>
      </c>
      <c r="AD117" s="4">
        <f t="shared" si="899"/>
        <v>18.20817628298057</v>
      </c>
      <c r="AE117" s="4">
        <f t="shared" si="899"/>
        <v>14.877697841726611</v>
      </c>
      <c r="AF117" s="4">
        <f t="shared" si="899"/>
        <v>-2.9551954242135414</v>
      </c>
      <c r="AG117" s="4">
        <f t="shared" si="899"/>
        <v>38.150828858276917</v>
      </c>
      <c r="AH117" s="4">
        <f t="shared" si="899"/>
        <v>-4.4395388766249706</v>
      </c>
      <c r="AI117" s="4">
        <f t="shared" si="899"/>
        <v>11.698396793587174</v>
      </c>
      <c r="AJ117" s="4">
        <f t="shared" si="899"/>
        <v>22.249508840864429</v>
      </c>
      <c r="AK117" s="4">
        <f t="shared" ref="AK117:AL118" si="900">100*(AK33/AG33-1)</f>
        <v>-0.60841642724354106</v>
      </c>
      <c r="AL117" s="4">
        <f t="shared" si="900"/>
        <v>46.996919917864474</v>
      </c>
      <c r="AM117" s="4">
        <f t="shared" si="884"/>
        <v>-17.066606862525234</v>
      </c>
      <c r="AN117" s="4">
        <f t="shared" si="884"/>
        <v>26.476496584973862</v>
      </c>
      <c r="AO117" s="4">
        <f t="shared" si="884"/>
        <v>-13.994218670294167</v>
      </c>
      <c r="AP117" s="4">
        <f t="shared" si="884"/>
        <v>-19.783481753099352</v>
      </c>
      <c r="AQ117" s="4">
        <f t="shared" si="884"/>
        <v>20.903190914007563</v>
      </c>
      <c r="AR117" s="4">
        <f t="shared" si="884"/>
        <v>-21.64866581956797</v>
      </c>
      <c r="AS117" s="4">
        <f t="shared" si="884"/>
        <v>0.65243179122183026</v>
      </c>
      <c r="AT117" s="4">
        <f t="shared" si="884"/>
        <v>-8.0104484109708274</v>
      </c>
      <c r="AU117" s="4">
        <f t="shared" si="884"/>
        <v>-9.2820398121225658</v>
      </c>
      <c r="AV117" s="4">
        <f t="shared" si="884"/>
        <v>-3.9529697952564335</v>
      </c>
      <c r="AW117" s="4">
        <f t="shared" si="885"/>
        <v>-22.549597328619132</v>
      </c>
      <c r="AX117" s="4">
        <f t="shared" si="885"/>
        <v>-33.483199242782767</v>
      </c>
      <c r="AY117" s="4">
        <f t="shared" si="885"/>
        <v>-27.588757396449704</v>
      </c>
      <c r="AZ117" s="4">
        <f t="shared" si="885"/>
        <v>4.3478260869565188</v>
      </c>
      <c r="BA117" s="4">
        <f t="shared" si="885"/>
        <v>-10.246005579507989</v>
      </c>
      <c r="BB117" s="4">
        <f t="shared" si="885"/>
        <v>20.882248310209881</v>
      </c>
      <c r="BC117" s="4">
        <f t="shared" si="885"/>
        <v>12.972420837589382</v>
      </c>
      <c r="BD117" s="4">
        <f t="shared" si="885"/>
        <v>-11.084142394822006</v>
      </c>
      <c r="BE117" s="4">
        <f t="shared" si="885"/>
        <v>36.903079966092122</v>
      </c>
      <c r="BF117" s="4">
        <f t="shared" si="885"/>
        <v>-10.623896409652733</v>
      </c>
      <c r="BG117" s="4">
        <f t="shared" si="886"/>
        <v>13.230861965039175</v>
      </c>
      <c r="BH117" s="4">
        <f t="shared" si="886"/>
        <v>0.40946314831664665</v>
      </c>
      <c r="BI117" s="4">
        <f t="shared" si="886"/>
        <v>7.925696594427234</v>
      </c>
      <c r="BJ117" s="4">
        <f t="shared" si="886"/>
        <v>37.108989134013839</v>
      </c>
      <c r="BK117" s="4">
        <f t="shared" si="886"/>
        <v>11.605003992547246</v>
      </c>
      <c r="BL117" s="4">
        <f t="shared" si="886"/>
        <v>5.1880380607159049</v>
      </c>
      <c r="BM117" s="4">
        <f t="shared" si="886"/>
        <v>-2.6582520558424139</v>
      </c>
      <c r="BN117" s="4">
        <f t="shared" si="886"/>
        <v>16.546589817483181</v>
      </c>
      <c r="BO117" s="4">
        <f t="shared" si="886"/>
        <v>-7.7510135940853768</v>
      </c>
      <c r="BP117" s="4">
        <f t="shared" si="886"/>
        <v>23.993107904372167</v>
      </c>
      <c r="BQ117" s="4">
        <f t="shared" si="887"/>
        <v>26.994106090373272</v>
      </c>
      <c r="BR117" s="4">
        <f t="shared" si="887"/>
        <v>-25.489388007418089</v>
      </c>
      <c r="BS117" s="4">
        <f t="shared" si="887"/>
        <v>64.658738366080669</v>
      </c>
      <c r="BT117" s="4">
        <f t="shared" si="887"/>
        <v>-11.829077644606567</v>
      </c>
      <c r="BU117" s="4">
        <f t="shared" si="887"/>
        <v>-11.819306930693074</v>
      </c>
      <c r="BV117" s="4">
        <f t="shared" si="887"/>
        <v>10.398230088495586</v>
      </c>
      <c r="BW117" s="4">
        <f t="shared" si="887"/>
        <v>-44.779400219814725</v>
      </c>
      <c r="BX117" s="4">
        <f t="shared" si="887"/>
        <v>-15.878644602048853</v>
      </c>
      <c r="BY117" s="4">
        <f t="shared" si="887"/>
        <v>-42.456140350877192</v>
      </c>
      <c r="BZ117" s="4">
        <f t="shared" si="887"/>
        <v>-56.162324649298597</v>
      </c>
      <c r="CA117" s="4">
        <f t="shared" si="888"/>
        <v>-62.38271253909582</v>
      </c>
      <c r="CB117" s="4">
        <f t="shared" si="888"/>
        <v>-68.032786885245898</v>
      </c>
      <c r="CC117" s="4">
        <f t="shared" si="888"/>
        <v>-58.384146341463413</v>
      </c>
      <c r="CD117" s="4">
        <f t="shared" si="888"/>
        <v>-24.057142857142853</v>
      </c>
      <c r="CE117" s="4">
        <f t="shared" si="888"/>
        <v>61.602418745275877</v>
      </c>
      <c r="CF117" s="4">
        <f t="shared" si="888"/>
        <v>12.747252747252746</v>
      </c>
      <c r="CG117" s="4">
        <f t="shared" si="888"/>
        <v>74.212454212454219</v>
      </c>
      <c r="CH117" s="4">
        <f t="shared" si="888"/>
        <v>47.554552294958619</v>
      </c>
      <c r="CI117" s="4">
        <f t="shared" si="888"/>
        <v>-39.990645463049582</v>
      </c>
      <c r="CJ117" s="4">
        <f t="shared" si="888"/>
        <v>102.72904483430798</v>
      </c>
      <c r="CK117" s="4">
        <f t="shared" si="889"/>
        <v>0.8830950378469371</v>
      </c>
      <c r="CL117" s="4">
        <f t="shared" si="889"/>
        <v>-3.5186129525752174</v>
      </c>
      <c r="CM117" s="4">
        <f t="shared" si="889"/>
        <v>121.82385035074046</v>
      </c>
      <c r="CN117" s="4">
        <f t="shared" si="889"/>
        <v>30.512820512820515</v>
      </c>
      <c r="CO117" s="4">
        <f t="shared" si="889"/>
        <v>79.199666527719884</v>
      </c>
      <c r="CP117" s="4">
        <f t="shared" si="889"/>
        <v>70.930232558139522</v>
      </c>
      <c r="CQ117" s="4">
        <f t="shared" si="889"/>
        <v>13.070976809557266</v>
      </c>
      <c r="CR117" s="4">
        <f t="shared" si="889"/>
        <v>-8.5707269155206323</v>
      </c>
      <c r="CS117" s="4">
        <f t="shared" si="889"/>
        <v>1.1863224005582707</v>
      </c>
      <c r="CT117" s="4">
        <f t="shared" si="889"/>
        <v>28.602350030921464</v>
      </c>
      <c r="CU117" s="4">
        <f t="shared" si="890"/>
        <v>-3.884400248601616</v>
      </c>
      <c r="CV117" s="4">
        <f t="shared" si="890"/>
        <v>41.418211120064477</v>
      </c>
      <c r="CW117" s="4">
        <f t="shared" si="890"/>
        <v>18.551724137931025</v>
      </c>
      <c r="CX117" s="4">
        <f t="shared" si="890"/>
        <v>3.798990141861025</v>
      </c>
      <c r="CY117" s="4">
        <f t="shared" si="890"/>
        <v>116.45651471063694</v>
      </c>
      <c r="CZ117" s="4">
        <f t="shared" si="890"/>
        <v>-7.0655270655270659</v>
      </c>
      <c r="DA117" s="4">
        <f t="shared" si="890"/>
        <v>15.571068450649594</v>
      </c>
      <c r="DB117" s="4">
        <f t="shared" si="890"/>
        <v>6.0921936529997778</v>
      </c>
      <c r="DC117" s="4">
        <f t="shared" si="890"/>
        <v>-46.153846153846153</v>
      </c>
      <c r="DD117" s="4">
        <f t="shared" si="890"/>
        <v>26.098508072756999</v>
      </c>
      <c r="DE117" s="4">
        <f t="shared" si="891"/>
        <v>-8.8255033557047007</v>
      </c>
      <c r="DF117" s="4">
        <f t="shared" si="891"/>
        <v>35.087336244541476</v>
      </c>
      <c r="DG117" s="4">
        <f t="shared" si="891"/>
        <v>18.113730929264914</v>
      </c>
      <c r="DH117" s="4">
        <f t="shared" si="891"/>
        <v>-18.541329011345219</v>
      </c>
      <c r="DI117" s="4">
        <f t="shared" si="891"/>
        <v>4.2142068457857951</v>
      </c>
      <c r="DJ117" s="4">
        <f t="shared" si="891"/>
        <v>10.344270244060127</v>
      </c>
      <c r="DK117" s="4">
        <f t="shared" si="891"/>
        <v>16.275246594645367</v>
      </c>
      <c r="DL117" s="4">
        <f t="shared" si="891"/>
        <v>-4.4568245125348183</v>
      </c>
      <c r="DM117" s="4">
        <f t="shared" si="891"/>
        <v>-28.606745541232559</v>
      </c>
      <c r="DN117" s="4">
        <f t="shared" si="891"/>
        <v>-21.048776915189691</v>
      </c>
      <c r="DO117" s="4">
        <f t="shared" si="892"/>
        <v>-18.299333467986266</v>
      </c>
      <c r="DP117" s="4">
        <f t="shared" si="892"/>
        <v>32.52811328613079</v>
      </c>
      <c r="DQ117" s="4">
        <f t="shared" si="892"/>
        <v>38.560474894880038</v>
      </c>
      <c r="DR117" s="4">
        <f t="shared" si="892"/>
        <v>20.055658627087205</v>
      </c>
      <c r="DS117" s="4">
        <f t="shared" si="892"/>
        <v>-1.0383189122373349</v>
      </c>
      <c r="DT117" s="4">
        <f t="shared" si="892"/>
        <v>-18.337523570081704</v>
      </c>
      <c r="DU117" s="4">
        <f t="shared" si="892"/>
        <v>-9.8000714030703318</v>
      </c>
      <c r="DV117" s="4">
        <f t="shared" si="892"/>
        <v>-27.986400865399474</v>
      </c>
      <c r="DW117" s="4">
        <f t="shared" si="892"/>
        <v>38.795903072695467</v>
      </c>
      <c r="DX117" s="4">
        <f t="shared" si="892"/>
        <v>-15.893784875889938</v>
      </c>
      <c r="DY117" s="4">
        <f t="shared" si="893"/>
        <v>18.642390659014453</v>
      </c>
      <c r="DZ117" s="4">
        <f t="shared" si="893"/>
        <v>76.137339055793987</v>
      </c>
      <c r="EA117" s="4">
        <f t="shared" si="893"/>
        <v>-3.8516918646508302</v>
      </c>
      <c r="EB117" s="4">
        <f t="shared" si="893"/>
        <v>49.279341111873705</v>
      </c>
      <c r="EC117" s="4">
        <f t="shared" si="893"/>
        <v>-17.447873227689737</v>
      </c>
      <c r="ED117" s="4">
        <f t="shared" si="893"/>
        <v>-47.076023391812861</v>
      </c>
      <c r="EE117" s="4">
        <f t="shared" si="893"/>
        <v>-27.967053538000751</v>
      </c>
      <c r="EF117" s="11">
        <f t="shared" si="893"/>
        <v>-34.963831417624526</v>
      </c>
      <c r="EG117" s="11">
        <f t="shared" si="893"/>
        <v>-9.5100525358658317</v>
      </c>
      <c r="EH117" s="11">
        <f t="shared" si="893"/>
        <v>8.2819981583793769</v>
      </c>
      <c r="EI117" s="11">
        <f t="shared" si="894"/>
        <v>13.326988045738041</v>
      </c>
      <c r="EJ117" s="11">
        <f t="shared" si="894"/>
        <v>4.4059185457664629</v>
      </c>
      <c r="EK117" s="11">
        <f t="shared" si="894"/>
        <v>6.5107721095783555</v>
      </c>
      <c r="EL117" s="11">
        <f t="shared" si="894"/>
        <v>3.9545938683226201</v>
      </c>
      <c r="EM117" s="11">
        <f t="shared" si="894"/>
        <v>10.956591331107823</v>
      </c>
      <c r="EN117" s="11">
        <f t="shared" si="894"/>
        <v>9.8465663637717924</v>
      </c>
      <c r="EO117" s="11">
        <f t="shared" si="894"/>
        <v>2.9570186936999532</v>
      </c>
      <c r="EP117" s="11">
        <f t="shared" si="894"/>
        <v>0.60682627150274726</v>
      </c>
      <c r="EQ117" s="11">
        <f t="shared" si="894"/>
        <v>1.461005410633609</v>
      </c>
      <c r="ER117" s="11">
        <f t="shared" si="894"/>
        <v>2.6378512546128441</v>
      </c>
      <c r="ES117" s="11">
        <f t="shared" si="895"/>
        <v>1.5570752824798362</v>
      </c>
      <c r="ET117" s="11">
        <f t="shared" si="895"/>
        <v>2.2839916799769044</v>
      </c>
      <c r="EU117" s="11">
        <f t="shared" si="895"/>
        <v>3.2757641726820275</v>
      </c>
      <c r="EV117" s="11">
        <f t="shared" si="895"/>
        <v>3.3629149466890329</v>
      </c>
      <c r="EW117" s="11">
        <f t="shared" si="895"/>
        <v>3.511923708317144</v>
      </c>
      <c r="EX117" s="11">
        <f t="shared" si="895"/>
        <v>4.6047973719237634</v>
      </c>
      <c r="EY117" s="11">
        <f t="shared" si="895"/>
        <v>4.7509136846589639</v>
      </c>
      <c r="EZ117" s="11">
        <f t="shared" si="895"/>
        <v>4.2759778083574007</v>
      </c>
      <c r="FA117" s="11">
        <f t="shared" si="895"/>
        <v>4.1002170905412472</v>
      </c>
      <c r="FB117" s="11">
        <f t="shared" si="895"/>
        <v>2.9143506083616044</v>
      </c>
      <c r="FC117" s="11">
        <f t="shared" si="896"/>
        <v>2.6798116929791727</v>
      </c>
      <c r="FD117" s="11">
        <f t="shared" si="896"/>
        <v>2.0037676571199814</v>
      </c>
      <c r="FE117" s="11">
        <f t="shared" si="896"/>
        <v>2.3562735031920523</v>
      </c>
      <c r="FF117" s="11">
        <f t="shared" si="896"/>
        <v>2.1101013121847867</v>
      </c>
    </row>
    <row r="118" spans="2:162" x14ac:dyDescent="0.2">
      <c r="B118" t="str">
        <f>B34</f>
        <v>Population (thous.)</v>
      </c>
      <c r="C118" s="4"/>
      <c r="D118" s="4"/>
      <c r="E118" s="4"/>
      <c r="F118" s="4"/>
      <c r="G118" s="4">
        <f t="shared" si="897"/>
        <v>3.3013285296561001</v>
      </c>
      <c r="H118" s="4">
        <f t="shared" si="897"/>
        <v>2.8754416516208137</v>
      </c>
      <c r="I118" s="4">
        <f t="shared" si="897"/>
        <v>2.3427572909876959</v>
      </c>
      <c r="J118" s="4">
        <f t="shared" si="897"/>
        <v>1.8258297657055556</v>
      </c>
      <c r="K118" s="4">
        <f t="shared" si="897"/>
        <v>1.4421515299308352</v>
      </c>
      <c r="L118" s="4">
        <f t="shared" si="897"/>
        <v>1.273696790950174</v>
      </c>
      <c r="M118" s="4">
        <f t="shared" si="897"/>
        <v>1.2737245018055399</v>
      </c>
      <c r="N118" s="4">
        <f t="shared" si="897"/>
        <v>1.365671830714188</v>
      </c>
      <c r="O118" s="4">
        <f t="shared" si="897"/>
        <v>1.4743225739047627</v>
      </c>
      <c r="P118" s="4">
        <f t="shared" si="897"/>
        <v>1.5394440441074853</v>
      </c>
      <c r="Q118" s="4">
        <f t="shared" si="898"/>
        <v>1.5583511466468414</v>
      </c>
      <c r="R118" s="4">
        <f t="shared" si="898"/>
        <v>1.5426571514604692</v>
      </c>
      <c r="S118" s="4">
        <f t="shared" si="898"/>
        <v>1.503856880490817</v>
      </c>
      <c r="T118" s="4">
        <f t="shared" si="898"/>
        <v>1.4524502569485787</v>
      </c>
      <c r="U118" s="4">
        <f t="shared" si="898"/>
        <v>1.3954925139608054</v>
      </c>
      <c r="V118" s="4">
        <f t="shared" si="898"/>
        <v>1.3391078844445792</v>
      </c>
      <c r="W118" s="4">
        <f t="shared" si="898"/>
        <v>1.2893234010600718</v>
      </c>
      <c r="X118" s="4">
        <f t="shared" si="898"/>
        <v>1.251028314870628</v>
      </c>
      <c r="Y118" s="4">
        <f t="shared" si="898"/>
        <v>1.224864734292952</v>
      </c>
      <c r="Z118" s="4">
        <f t="shared" si="898"/>
        <v>1.2104349730146291</v>
      </c>
      <c r="AA118" s="4">
        <f t="shared" si="899"/>
        <v>1.2073557740229779</v>
      </c>
      <c r="AB118" s="4">
        <f t="shared" si="899"/>
        <v>1.2169151594375371</v>
      </c>
      <c r="AC118" s="4">
        <f t="shared" si="899"/>
        <v>1.2470116911624807</v>
      </c>
      <c r="AD118" s="4">
        <f t="shared" si="899"/>
        <v>1.3070997131702233</v>
      </c>
      <c r="AE118" s="4">
        <f t="shared" si="899"/>
        <v>1.4065131858320701</v>
      </c>
      <c r="AF118" s="4">
        <f t="shared" si="899"/>
        <v>1.5479063214717259</v>
      </c>
      <c r="AG118" s="4">
        <f t="shared" si="899"/>
        <v>1.7077365457402127</v>
      </c>
      <c r="AH118" s="4">
        <f t="shared" si="899"/>
        <v>1.8561702493048227</v>
      </c>
      <c r="AI118" s="4">
        <f t="shared" si="899"/>
        <v>1.96373387252331</v>
      </c>
      <c r="AJ118" s="4">
        <f t="shared" si="899"/>
        <v>2.0100678088837309</v>
      </c>
      <c r="AK118" s="4">
        <f t="shared" si="900"/>
        <v>2.00962628784771</v>
      </c>
      <c r="AL118" s="4">
        <f t="shared" si="900"/>
        <v>1.9852503718001735</v>
      </c>
      <c r="AM118" s="4">
        <f t="shared" si="884"/>
        <v>1.959363129451952</v>
      </c>
      <c r="AN118" s="4">
        <f t="shared" si="884"/>
        <v>1.9465986221832265</v>
      </c>
      <c r="AO118" s="4">
        <f t="shared" si="884"/>
        <v>1.9321157642537612</v>
      </c>
      <c r="AP118" s="4">
        <f t="shared" si="884"/>
        <v>1.894102510997131</v>
      </c>
      <c r="AQ118" s="4">
        <f t="shared" si="884"/>
        <v>1.8111678691294264</v>
      </c>
      <c r="AR118" s="4">
        <f t="shared" si="884"/>
        <v>1.6730612853427029</v>
      </c>
      <c r="AS118" s="4">
        <f t="shared" si="884"/>
        <v>1.512367504406531</v>
      </c>
      <c r="AT118" s="4">
        <f t="shared" si="884"/>
        <v>1.3715791419819379</v>
      </c>
      <c r="AU118" s="4">
        <f t="shared" si="884"/>
        <v>1.2923642912930466</v>
      </c>
      <c r="AV118" s="4">
        <f t="shared" si="884"/>
        <v>1.300056523597215</v>
      </c>
      <c r="AW118" s="4">
        <f t="shared" si="885"/>
        <v>1.3571033860833248</v>
      </c>
      <c r="AX118" s="4">
        <f t="shared" si="885"/>
        <v>1.4108859597889323</v>
      </c>
      <c r="AY118" s="4">
        <f t="shared" si="885"/>
        <v>1.40939962104214</v>
      </c>
      <c r="AZ118" s="4">
        <f t="shared" si="885"/>
        <v>1.3178523474320691</v>
      </c>
      <c r="BA118" s="4">
        <f t="shared" si="885"/>
        <v>1.1678658555739796</v>
      </c>
      <c r="BB118" s="4">
        <f t="shared" si="885"/>
        <v>1.0069520836346602</v>
      </c>
      <c r="BC118" s="4">
        <f t="shared" si="885"/>
        <v>0.88179288607574957</v>
      </c>
      <c r="BD118" s="4">
        <f t="shared" si="885"/>
        <v>0.82632902887060933</v>
      </c>
      <c r="BE118" s="4">
        <f t="shared" si="885"/>
        <v>0.82611411560957748</v>
      </c>
      <c r="BF118" s="4">
        <f t="shared" si="885"/>
        <v>0.85498079063375254</v>
      </c>
      <c r="BG118" s="4">
        <f t="shared" si="886"/>
        <v>0.88701759125939805</v>
      </c>
      <c r="BH118" s="4">
        <f t="shared" si="886"/>
        <v>0.90527466129144418</v>
      </c>
      <c r="BI118" s="4">
        <f t="shared" si="886"/>
        <v>0.92794964667928248</v>
      </c>
      <c r="BJ118" s="4">
        <f t="shared" si="886"/>
        <v>0.9818191592039005</v>
      </c>
      <c r="BK118" s="4">
        <f t="shared" si="886"/>
        <v>1.0934204128821401</v>
      </c>
      <c r="BL118" s="4">
        <f t="shared" si="886"/>
        <v>1.2761344997088697</v>
      </c>
      <c r="BM118" s="4">
        <f t="shared" si="886"/>
        <v>1.4915740676563649</v>
      </c>
      <c r="BN118" s="4">
        <f t="shared" si="886"/>
        <v>1.6886741208242073</v>
      </c>
      <c r="BO118" s="4">
        <f t="shared" si="886"/>
        <v>1.8167904714407879</v>
      </c>
      <c r="BP118" s="4">
        <f t="shared" si="886"/>
        <v>1.840145092355927</v>
      </c>
      <c r="BQ118" s="4">
        <f t="shared" si="887"/>
        <v>1.7800858639750672</v>
      </c>
      <c r="BR118" s="4">
        <f t="shared" si="887"/>
        <v>1.6718110367540451</v>
      </c>
      <c r="BS118" s="4">
        <f t="shared" si="887"/>
        <v>1.5498535498059463</v>
      </c>
      <c r="BT118" s="4">
        <f t="shared" si="887"/>
        <v>1.4413697262663172</v>
      </c>
      <c r="BU118" s="4">
        <f t="shared" si="887"/>
        <v>1.3466226971129203</v>
      </c>
      <c r="BV118" s="4">
        <f t="shared" si="887"/>
        <v>1.2593380335708337</v>
      </c>
      <c r="BW118" s="4">
        <f t="shared" si="887"/>
        <v>1.1733658489336829</v>
      </c>
      <c r="BX118" s="4">
        <f t="shared" si="887"/>
        <v>1.0862621361560132</v>
      </c>
      <c r="BY118" s="4">
        <f t="shared" si="887"/>
        <v>1.0099830839495283</v>
      </c>
      <c r="BZ118" s="4">
        <f t="shared" si="887"/>
        <v>0.9599260162237444</v>
      </c>
      <c r="CA118" s="4">
        <f t="shared" si="888"/>
        <v>0.95133866444312432</v>
      </c>
      <c r="CB118" s="4">
        <f t="shared" si="888"/>
        <v>0.99140901207939169</v>
      </c>
      <c r="CC118" s="4">
        <f t="shared" si="888"/>
        <v>1.0555797095364028</v>
      </c>
      <c r="CD118" s="4">
        <f t="shared" si="888"/>
        <v>1.1115997439457237</v>
      </c>
      <c r="CE118" s="4">
        <f t="shared" si="888"/>
        <v>1.1274907756838148</v>
      </c>
      <c r="CF118" s="4">
        <f t="shared" si="888"/>
        <v>1.0809509401822348</v>
      </c>
      <c r="CG118" s="4">
        <f t="shared" si="888"/>
        <v>0.9872323935338434</v>
      </c>
      <c r="CH118" s="4">
        <f t="shared" si="888"/>
        <v>0.87069660306227092</v>
      </c>
      <c r="CI118" s="4">
        <f t="shared" si="888"/>
        <v>0.75535509554622848</v>
      </c>
      <c r="CJ118" s="4">
        <f t="shared" si="888"/>
        <v>0.66314092712083106</v>
      </c>
      <c r="CK118" s="4">
        <f t="shared" si="889"/>
        <v>0.60881916405914893</v>
      </c>
      <c r="CL118" s="4">
        <f t="shared" si="889"/>
        <v>0.60537332101040509</v>
      </c>
      <c r="CM118" s="4">
        <f t="shared" si="889"/>
        <v>0.66577596301078401</v>
      </c>
      <c r="CN118" s="4">
        <f t="shared" si="889"/>
        <v>0.79606275906975998</v>
      </c>
      <c r="CO118" s="4">
        <f t="shared" si="889"/>
        <v>0.97458748939363016</v>
      </c>
      <c r="CP118" s="4">
        <f t="shared" si="889"/>
        <v>1.1728057391771518</v>
      </c>
      <c r="CQ118" s="4">
        <f t="shared" si="889"/>
        <v>1.3621891660142493</v>
      </c>
      <c r="CR118" s="4">
        <f t="shared" si="889"/>
        <v>1.5192110397162617</v>
      </c>
      <c r="CS118" s="4">
        <f t="shared" si="889"/>
        <v>1.640144486256534</v>
      </c>
      <c r="CT118" s="4">
        <f t="shared" si="889"/>
        <v>1.7263201758766833</v>
      </c>
      <c r="CU118" s="4">
        <f t="shared" si="890"/>
        <v>1.779179193464242</v>
      </c>
      <c r="CV118" s="4">
        <f t="shared" si="890"/>
        <v>1.8050916742595069</v>
      </c>
      <c r="CW118" s="4">
        <f t="shared" si="890"/>
        <v>1.8297199498427341</v>
      </c>
      <c r="CX118" s="4">
        <f t="shared" si="890"/>
        <v>1.8831131267973422</v>
      </c>
      <c r="CY118" s="4">
        <f t="shared" si="890"/>
        <v>1.9947882543109419</v>
      </c>
      <c r="CZ118" s="4">
        <f t="shared" si="890"/>
        <v>2.1763302064964574</v>
      </c>
      <c r="DA118" s="4">
        <f t="shared" si="890"/>
        <v>2.3697092276144804</v>
      </c>
      <c r="DB118" s="4">
        <f t="shared" si="890"/>
        <v>2.5005533866208518</v>
      </c>
      <c r="DC118" s="4">
        <f t="shared" si="890"/>
        <v>2.4959511566529535</v>
      </c>
      <c r="DD118" s="4">
        <f t="shared" si="890"/>
        <v>2.3135094613062179</v>
      </c>
      <c r="DE118" s="4">
        <f t="shared" si="891"/>
        <v>2.025770944268257</v>
      </c>
      <c r="DF118" s="4">
        <f t="shared" si="891"/>
        <v>1.7314180797234568</v>
      </c>
      <c r="DG118" s="4">
        <f t="shared" si="891"/>
        <v>1.5261383469697964</v>
      </c>
      <c r="DH118" s="4">
        <f t="shared" si="891"/>
        <v>1.4766414988963028</v>
      </c>
      <c r="DI118" s="4">
        <f t="shared" si="891"/>
        <v>1.5426444795815231</v>
      </c>
      <c r="DJ118" s="4">
        <f t="shared" si="891"/>
        <v>1.6585091080182135</v>
      </c>
      <c r="DK118" s="4">
        <f t="shared" si="891"/>
        <v>1.7595129189385439</v>
      </c>
      <c r="DL118" s="4">
        <f t="shared" si="891"/>
        <v>1.7981212907376642</v>
      </c>
      <c r="DM118" s="4">
        <f t="shared" si="891"/>
        <v>1.792986871785951</v>
      </c>
      <c r="DN118" s="4">
        <f t="shared" si="891"/>
        <v>1.7788328090815986</v>
      </c>
      <c r="DO118" s="4">
        <f t="shared" si="892"/>
        <v>1.7897849989443548</v>
      </c>
      <c r="DP118" s="4">
        <f t="shared" si="892"/>
        <v>1.8447448578016168</v>
      </c>
      <c r="DQ118" s="4">
        <f t="shared" si="892"/>
        <v>1.9040785152382389</v>
      </c>
      <c r="DR118" s="4">
        <f t="shared" si="892"/>
        <v>1.9143246114310397</v>
      </c>
      <c r="DS118" s="4">
        <f t="shared" si="892"/>
        <v>1.8229726504795707</v>
      </c>
      <c r="DT118" s="4">
        <f t="shared" si="892"/>
        <v>1.6016308444674054</v>
      </c>
      <c r="DU118" s="4">
        <f t="shared" si="892"/>
        <v>1.3140989527766544</v>
      </c>
      <c r="DV118" s="4">
        <f t="shared" si="892"/>
        <v>1.0454037568645713</v>
      </c>
      <c r="DW118" s="4">
        <f t="shared" si="892"/>
        <v>0.87867119141331607</v>
      </c>
      <c r="DX118" s="4">
        <f t="shared" si="892"/>
        <v>0.8709801119032301</v>
      </c>
      <c r="DY118" s="4">
        <f t="shared" si="893"/>
        <v>0.98015440658254516</v>
      </c>
      <c r="DZ118" s="4">
        <f t="shared" si="893"/>
        <v>1.1400353185346601</v>
      </c>
      <c r="EA118" s="4">
        <f t="shared" si="893"/>
        <v>1.2848616733603269</v>
      </c>
      <c r="EB118" s="4">
        <f t="shared" si="893"/>
        <v>1.3638409693760956</v>
      </c>
      <c r="EC118" s="4">
        <f t="shared" si="893"/>
        <v>1.3851650810555505</v>
      </c>
      <c r="ED118" s="4">
        <f t="shared" si="893"/>
        <v>1.3716713513072243</v>
      </c>
      <c r="EE118" s="4">
        <f t="shared" si="893"/>
        <v>1.3438487070738914</v>
      </c>
      <c r="EF118" s="11">
        <f t="shared" si="893"/>
        <v>1.3081104659248277</v>
      </c>
      <c r="EG118" s="11">
        <f t="shared" si="893"/>
        <v>1.2569788623614908</v>
      </c>
      <c r="EH118" s="11">
        <f t="shared" si="893"/>
        <v>1.1964718995671531</v>
      </c>
      <c r="EI118" s="11">
        <f t="shared" si="894"/>
        <v>1.1310229751494649</v>
      </c>
      <c r="EJ118" s="11">
        <f t="shared" si="894"/>
        <v>1.0774586711433942</v>
      </c>
      <c r="EK118" s="11">
        <f t="shared" si="894"/>
        <v>1.0492635152641316</v>
      </c>
      <c r="EL118" s="11">
        <f t="shared" si="894"/>
        <v>1.0432118987039551</v>
      </c>
      <c r="EM118" s="11">
        <f t="shared" si="894"/>
        <v>1.0588967162732166</v>
      </c>
      <c r="EN118" s="11">
        <f t="shared" si="894"/>
        <v>1.0905657021626824</v>
      </c>
      <c r="EO118" s="11">
        <f t="shared" si="894"/>
        <v>1.1314542220278501</v>
      </c>
      <c r="EP118" s="11">
        <f t="shared" si="894"/>
        <v>1.1715415208629176</v>
      </c>
      <c r="EQ118" s="11">
        <f t="shared" si="894"/>
        <v>1.2010240348240053</v>
      </c>
      <c r="ER118" s="11">
        <f t="shared" si="894"/>
        <v>1.2146373948494826</v>
      </c>
      <c r="ES118" s="11">
        <f t="shared" si="895"/>
        <v>1.2125313495830348</v>
      </c>
      <c r="ET118" s="11">
        <f t="shared" si="895"/>
        <v>1.1998914868798893</v>
      </c>
      <c r="EU118" s="11">
        <f t="shared" si="895"/>
        <v>1.1835223309790921</v>
      </c>
      <c r="EV118" s="11">
        <f t="shared" si="895"/>
        <v>1.1683407071537477</v>
      </c>
      <c r="EW118" s="11">
        <f t="shared" si="895"/>
        <v>1.1572786493509124</v>
      </c>
      <c r="EX118" s="11">
        <f t="shared" si="895"/>
        <v>1.1501867459530413</v>
      </c>
      <c r="EY118" s="11">
        <f t="shared" si="895"/>
        <v>1.1455289966080029</v>
      </c>
      <c r="EZ118" s="11">
        <f t="shared" si="895"/>
        <v>1.1424272073167874</v>
      </c>
      <c r="FA118" s="11">
        <f t="shared" si="895"/>
        <v>1.1392121643408748</v>
      </c>
      <c r="FB118" s="11">
        <f t="shared" si="895"/>
        <v>1.1354063295623718</v>
      </c>
      <c r="FC118" s="11">
        <f t="shared" si="896"/>
        <v>1.1311217842165044</v>
      </c>
      <c r="FD118" s="11">
        <f t="shared" si="896"/>
        <v>1.1257881596688613</v>
      </c>
      <c r="FE118" s="11">
        <f t="shared" si="896"/>
        <v>1.1199812025447509</v>
      </c>
      <c r="FF118" s="11">
        <f t="shared" si="896"/>
        <v>1.1138047538106655</v>
      </c>
    </row>
    <row r="121" spans="2:162" x14ac:dyDescent="0.2">
      <c r="B121" s="1" t="s">
        <v>221</v>
      </c>
    </row>
    <row r="122" spans="2:162" x14ac:dyDescent="0.2">
      <c r="B122" s="1"/>
      <c r="C122" s="15" t="str">
        <f t="shared" ref="C122:Z122" si="901">C4</f>
        <v>1990Q1</v>
      </c>
      <c r="D122" s="15" t="str">
        <f t="shared" si="901"/>
        <v>1990Q2</v>
      </c>
      <c r="E122" s="15" t="str">
        <f t="shared" si="901"/>
        <v>1990Q3</v>
      </c>
      <c r="F122" s="15" t="str">
        <f t="shared" si="901"/>
        <v>1990Q4</v>
      </c>
      <c r="G122" s="15" t="str">
        <f t="shared" si="901"/>
        <v>1991Q1</v>
      </c>
      <c r="H122" s="15" t="str">
        <f t="shared" si="901"/>
        <v>1991Q2</v>
      </c>
      <c r="I122" s="15" t="str">
        <f t="shared" si="901"/>
        <v>1991Q3</v>
      </c>
      <c r="J122" s="15" t="str">
        <f t="shared" si="901"/>
        <v>1991Q4</v>
      </c>
      <c r="K122" s="15" t="str">
        <f t="shared" si="901"/>
        <v>1992Q1</v>
      </c>
      <c r="L122" s="15" t="str">
        <f t="shared" si="901"/>
        <v>1992Q2</v>
      </c>
      <c r="M122" s="15" t="str">
        <f t="shared" si="901"/>
        <v>1992Q3</v>
      </c>
      <c r="N122" s="15" t="str">
        <f t="shared" si="901"/>
        <v>1992Q4</v>
      </c>
      <c r="O122" s="15" t="str">
        <f t="shared" si="901"/>
        <v>1993Q1</v>
      </c>
      <c r="P122" s="15" t="str">
        <f t="shared" si="901"/>
        <v>1993Q2</v>
      </c>
      <c r="Q122" s="15" t="str">
        <f t="shared" si="901"/>
        <v>1993Q3</v>
      </c>
      <c r="R122" s="15" t="str">
        <f t="shared" si="901"/>
        <v>1993Q4</v>
      </c>
      <c r="S122" s="15" t="str">
        <f t="shared" si="901"/>
        <v>1994Q1</v>
      </c>
      <c r="T122" s="15" t="str">
        <f t="shared" si="901"/>
        <v>1994Q2</v>
      </c>
      <c r="U122" s="15" t="str">
        <f t="shared" si="901"/>
        <v>1994Q3</v>
      </c>
      <c r="V122" s="15" t="str">
        <f t="shared" si="901"/>
        <v>1994Q4</v>
      </c>
      <c r="W122" s="15" t="str">
        <f t="shared" si="901"/>
        <v>1995Q1</v>
      </c>
      <c r="X122" s="15" t="str">
        <f t="shared" si="901"/>
        <v>1995Q2</v>
      </c>
      <c r="Y122" s="15" t="str">
        <f t="shared" si="901"/>
        <v>1995Q3</v>
      </c>
      <c r="Z122" s="15" t="str">
        <f t="shared" si="901"/>
        <v>1995Q4</v>
      </c>
      <c r="AA122" s="15" t="str">
        <f t="shared" ref="AA122:BF122" si="902">AA4</f>
        <v>1996Q1</v>
      </c>
      <c r="AB122" s="15" t="str">
        <f t="shared" si="902"/>
        <v>1996Q2</v>
      </c>
      <c r="AC122" s="15" t="str">
        <f t="shared" si="902"/>
        <v>1996Q3</v>
      </c>
      <c r="AD122" s="15" t="str">
        <f t="shared" si="902"/>
        <v>1996Q4</v>
      </c>
      <c r="AE122" s="15" t="str">
        <f t="shared" si="902"/>
        <v>1997Q1</v>
      </c>
      <c r="AF122" s="15" t="str">
        <f t="shared" si="902"/>
        <v>1997Q2</v>
      </c>
      <c r="AG122" s="15" t="str">
        <f t="shared" si="902"/>
        <v>1997Q3</v>
      </c>
      <c r="AH122" s="15" t="str">
        <f t="shared" si="902"/>
        <v>1997Q4</v>
      </c>
      <c r="AI122" s="15" t="str">
        <f t="shared" si="902"/>
        <v>1998Q1</v>
      </c>
      <c r="AJ122" s="15" t="str">
        <f t="shared" si="902"/>
        <v>1998Q2</v>
      </c>
      <c r="AK122" s="15" t="str">
        <f t="shared" si="902"/>
        <v>1998Q3</v>
      </c>
      <c r="AL122" s="15" t="str">
        <f t="shared" si="902"/>
        <v>1998Q4</v>
      </c>
      <c r="AM122" s="15" t="str">
        <f t="shared" si="902"/>
        <v>1999Q1</v>
      </c>
      <c r="AN122" s="15" t="str">
        <f t="shared" si="902"/>
        <v>1999Q2</v>
      </c>
      <c r="AO122" s="15" t="str">
        <f t="shared" si="902"/>
        <v>1999Q3</v>
      </c>
      <c r="AP122" s="15" t="str">
        <f t="shared" si="902"/>
        <v>1999Q4</v>
      </c>
      <c r="AQ122" s="15" t="str">
        <f t="shared" si="902"/>
        <v>2000Q1</v>
      </c>
      <c r="AR122" s="15" t="str">
        <f t="shared" si="902"/>
        <v>2000Q2</v>
      </c>
      <c r="AS122" s="15" t="str">
        <f t="shared" si="902"/>
        <v>2000Q3</v>
      </c>
      <c r="AT122" s="15" t="str">
        <f t="shared" si="902"/>
        <v>2000Q4</v>
      </c>
      <c r="AU122" s="15" t="str">
        <f t="shared" si="902"/>
        <v>2001Q1</v>
      </c>
      <c r="AV122" s="15" t="str">
        <f t="shared" si="902"/>
        <v>2001Q2</v>
      </c>
      <c r="AW122" s="15" t="str">
        <f t="shared" si="902"/>
        <v>2001Q3</v>
      </c>
      <c r="AX122" s="15" t="str">
        <f t="shared" si="902"/>
        <v>2001Q4</v>
      </c>
      <c r="AY122" s="15" t="str">
        <f t="shared" si="902"/>
        <v>2002Q1</v>
      </c>
      <c r="AZ122" s="15" t="str">
        <f t="shared" si="902"/>
        <v>2002Q2</v>
      </c>
      <c r="BA122" s="15" t="str">
        <f t="shared" si="902"/>
        <v>2002Q3</v>
      </c>
      <c r="BB122" s="15" t="str">
        <f t="shared" si="902"/>
        <v>2002Q4</v>
      </c>
      <c r="BC122" s="15" t="str">
        <f t="shared" si="902"/>
        <v>2003Q1</v>
      </c>
      <c r="BD122" s="15" t="str">
        <f t="shared" si="902"/>
        <v>2003Q2</v>
      </c>
      <c r="BE122" s="15" t="str">
        <f t="shared" si="902"/>
        <v>2003Q3</v>
      </c>
      <c r="BF122" s="15" t="str">
        <f t="shared" si="902"/>
        <v>2003Q4</v>
      </c>
      <c r="BG122" s="15" t="str">
        <f t="shared" ref="BG122:CL122" si="903">BG4</f>
        <v>2004Q1</v>
      </c>
      <c r="BH122" s="15" t="str">
        <f t="shared" si="903"/>
        <v>2004Q2</v>
      </c>
      <c r="BI122" s="15" t="str">
        <f t="shared" si="903"/>
        <v>2004Q3</v>
      </c>
      <c r="BJ122" s="15" t="str">
        <f t="shared" si="903"/>
        <v>2004Q4</v>
      </c>
      <c r="BK122" s="15" t="str">
        <f t="shared" si="903"/>
        <v>2005Q1</v>
      </c>
      <c r="BL122" s="15" t="str">
        <f t="shared" si="903"/>
        <v>2005Q2</v>
      </c>
      <c r="BM122" s="15" t="str">
        <f t="shared" si="903"/>
        <v>2005Q3</v>
      </c>
      <c r="BN122" s="15" t="str">
        <f t="shared" si="903"/>
        <v>2005Q4</v>
      </c>
      <c r="BO122" s="15" t="str">
        <f t="shared" si="903"/>
        <v>2006Q1</v>
      </c>
      <c r="BP122" s="15" t="str">
        <f t="shared" si="903"/>
        <v>2006Q2</v>
      </c>
      <c r="BQ122" s="15" t="str">
        <f t="shared" si="903"/>
        <v>2006Q3</v>
      </c>
      <c r="BR122" s="15" t="str">
        <f t="shared" si="903"/>
        <v>2006Q4</v>
      </c>
      <c r="BS122" s="15" t="str">
        <f t="shared" si="903"/>
        <v>2007Q1</v>
      </c>
      <c r="BT122" s="15" t="str">
        <f t="shared" si="903"/>
        <v>2007Q2</v>
      </c>
      <c r="BU122" s="15" t="str">
        <f t="shared" si="903"/>
        <v>2007Q3</v>
      </c>
      <c r="BV122" s="15" t="str">
        <f t="shared" si="903"/>
        <v>2007Q4</v>
      </c>
      <c r="BW122" s="15" t="str">
        <f t="shared" si="903"/>
        <v>2008Q1</v>
      </c>
      <c r="BX122" s="15" t="str">
        <f t="shared" si="903"/>
        <v>2008Q2</v>
      </c>
      <c r="BY122" s="15" t="str">
        <f t="shared" si="903"/>
        <v>2008Q3</v>
      </c>
      <c r="BZ122" s="15" t="str">
        <f t="shared" si="903"/>
        <v>2008Q4</v>
      </c>
      <c r="CA122" s="15" t="str">
        <f t="shared" si="903"/>
        <v>2009Q1</v>
      </c>
      <c r="CB122" s="15" t="str">
        <f t="shared" si="903"/>
        <v>2009Q2</v>
      </c>
      <c r="CC122" s="15" t="str">
        <f t="shared" si="903"/>
        <v>2009Q3</v>
      </c>
      <c r="CD122" s="15" t="str">
        <f t="shared" si="903"/>
        <v>2009Q4</v>
      </c>
      <c r="CE122" s="15" t="str">
        <f t="shared" si="903"/>
        <v>2010Q1</v>
      </c>
      <c r="CF122" s="15" t="str">
        <f t="shared" si="903"/>
        <v>2010Q2</v>
      </c>
      <c r="CG122" s="15" t="str">
        <f t="shared" si="903"/>
        <v>2010Q3</v>
      </c>
      <c r="CH122" s="15" t="str">
        <f t="shared" si="903"/>
        <v>2010Q4</v>
      </c>
      <c r="CI122" s="15" t="str">
        <f t="shared" si="903"/>
        <v>2011Q1</v>
      </c>
      <c r="CJ122" s="15" t="str">
        <f t="shared" si="903"/>
        <v>2011Q2</v>
      </c>
      <c r="CK122" s="15" t="str">
        <f t="shared" si="903"/>
        <v>2011Q3</v>
      </c>
      <c r="CL122" s="15" t="str">
        <f t="shared" si="903"/>
        <v>2011Q4</v>
      </c>
      <c r="CM122" s="15" t="str">
        <f t="shared" ref="CM122:DR122" si="904">CM4</f>
        <v>2012Q1</v>
      </c>
      <c r="CN122" s="15" t="str">
        <f t="shared" si="904"/>
        <v>2012Q2</v>
      </c>
      <c r="CO122" s="15" t="str">
        <f t="shared" si="904"/>
        <v>2012Q3</v>
      </c>
      <c r="CP122" s="15" t="str">
        <f t="shared" si="904"/>
        <v>2012Q4</v>
      </c>
      <c r="CQ122" s="15" t="str">
        <f t="shared" si="904"/>
        <v>2013Q1</v>
      </c>
      <c r="CR122" s="15" t="str">
        <f t="shared" si="904"/>
        <v>2013Q2</v>
      </c>
      <c r="CS122" s="15" t="str">
        <f t="shared" si="904"/>
        <v>2013Q3</v>
      </c>
      <c r="CT122" s="15" t="str">
        <f t="shared" si="904"/>
        <v>2013Q4</v>
      </c>
      <c r="CU122" s="15" t="str">
        <f t="shared" si="904"/>
        <v>2014Q1</v>
      </c>
      <c r="CV122" s="15" t="str">
        <f t="shared" si="904"/>
        <v>2014Q2</v>
      </c>
      <c r="CW122" s="15" t="str">
        <f t="shared" si="904"/>
        <v>2014Q3</v>
      </c>
      <c r="CX122" s="15" t="str">
        <f t="shared" si="904"/>
        <v>2014Q4</v>
      </c>
      <c r="CY122" s="15" t="str">
        <f t="shared" si="904"/>
        <v>2015Q1</v>
      </c>
      <c r="CZ122" s="15" t="str">
        <f t="shared" si="904"/>
        <v>2015Q2</v>
      </c>
      <c r="DA122" s="15" t="str">
        <f t="shared" si="904"/>
        <v>2015Q3</v>
      </c>
      <c r="DB122" s="15" t="str">
        <f t="shared" si="904"/>
        <v>2015Q4</v>
      </c>
      <c r="DC122" s="15" t="str">
        <f t="shared" si="904"/>
        <v>2016Q1</v>
      </c>
      <c r="DD122" s="15" t="str">
        <f t="shared" si="904"/>
        <v>2016Q2</v>
      </c>
      <c r="DE122" s="15" t="str">
        <f t="shared" si="904"/>
        <v>2016Q3</v>
      </c>
      <c r="DF122" s="15" t="str">
        <f t="shared" si="904"/>
        <v>2016Q4</v>
      </c>
      <c r="DG122" s="15" t="str">
        <f t="shared" si="904"/>
        <v>2017Q1</v>
      </c>
      <c r="DH122" s="15" t="str">
        <f t="shared" si="904"/>
        <v>2017Q2</v>
      </c>
      <c r="DI122" s="15" t="str">
        <f t="shared" si="904"/>
        <v>2017Q3</v>
      </c>
      <c r="DJ122" s="15" t="str">
        <f t="shared" si="904"/>
        <v>2017Q4</v>
      </c>
      <c r="DK122" s="15" t="str">
        <f t="shared" si="904"/>
        <v>2018Q1</v>
      </c>
      <c r="DL122" s="15" t="str">
        <f t="shared" si="904"/>
        <v>2018Q2</v>
      </c>
      <c r="DM122" s="15" t="str">
        <f t="shared" si="904"/>
        <v>2018Q3</v>
      </c>
      <c r="DN122" s="15" t="str">
        <f t="shared" si="904"/>
        <v>2018Q4</v>
      </c>
      <c r="DO122" s="15" t="str">
        <f t="shared" si="904"/>
        <v>2019Q1</v>
      </c>
      <c r="DP122" s="15" t="str">
        <f t="shared" si="904"/>
        <v>2019Q2</v>
      </c>
      <c r="DQ122" s="15" t="str">
        <f t="shared" si="904"/>
        <v>2019Q3</v>
      </c>
      <c r="DR122" s="15" t="str">
        <f t="shared" si="904"/>
        <v>2019Q4</v>
      </c>
      <c r="DS122" s="15" t="str">
        <f t="shared" ref="DS122:EX122" si="905">DS4</f>
        <v>2020Q1</v>
      </c>
      <c r="DT122" s="15" t="str">
        <f t="shared" si="905"/>
        <v>2020Q2</v>
      </c>
      <c r="DU122" s="15" t="str">
        <f t="shared" si="905"/>
        <v>2020Q3</v>
      </c>
      <c r="DV122" s="15" t="str">
        <f t="shared" si="905"/>
        <v>2020Q4</v>
      </c>
      <c r="DW122" s="15" t="str">
        <f t="shared" si="905"/>
        <v>2021Q1</v>
      </c>
      <c r="DX122" s="15" t="str">
        <f t="shared" si="905"/>
        <v>2021Q2</v>
      </c>
      <c r="DY122" s="15" t="str">
        <f t="shared" si="905"/>
        <v>2021Q3</v>
      </c>
      <c r="DZ122" s="15" t="str">
        <f t="shared" si="905"/>
        <v>2021Q4</v>
      </c>
      <c r="EA122" s="15" t="str">
        <f t="shared" si="905"/>
        <v>2022Q1</v>
      </c>
      <c r="EB122" s="15" t="str">
        <f t="shared" si="905"/>
        <v>2022Q2</v>
      </c>
      <c r="EC122" s="15" t="str">
        <f t="shared" si="905"/>
        <v>2022Q3</v>
      </c>
      <c r="ED122" s="15" t="str">
        <f t="shared" si="905"/>
        <v>2022Q4</v>
      </c>
      <c r="EE122" s="15" t="str">
        <f t="shared" si="905"/>
        <v>2023Q1</v>
      </c>
      <c r="EF122" s="15" t="str">
        <f t="shared" si="905"/>
        <v>2023Q2</v>
      </c>
      <c r="EG122" s="15" t="str">
        <f t="shared" si="905"/>
        <v>2023Q3</v>
      </c>
      <c r="EH122" s="15" t="str">
        <f t="shared" si="905"/>
        <v>2023Q4</v>
      </c>
      <c r="EI122" s="15" t="str">
        <f t="shared" si="905"/>
        <v>2024Q1</v>
      </c>
      <c r="EJ122" s="15" t="str">
        <f t="shared" si="905"/>
        <v>2024Q2</v>
      </c>
      <c r="EK122" s="15" t="str">
        <f t="shared" si="905"/>
        <v>2024Q3</v>
      </c>
      <c r="EL122" s="15" t="str">
        <f t="shared" si="905"/>
        <v>2024Q4</v>
      </c>
      <c r="EM122" s="15" t="str">
        <f t="shared" si="905"/>
        <v>2025Q1</v>
      </c>
      <c r="EN122" s="15" t="str">
        <f t="shared" si="905"/>
        <v>2025Q2</v>
      </c>
      <c r="EO122" s="15" t="str">
        <f t="shared" si="905"/>
        <v>2025Q3</v>
      </c>
      <c r="EP122" s="15" t="str">
        <f t="shared" si="905"/>
        <v>2025Q4</v>
      </c>
      <c r="EQ122" s="15" t="str">
        <f t="shared" si="905"/>
        <v>2026Q1</v>
      </c>
      <c r="ER122" s="15" t="str">
        <f t="shared" si="905"/>
        <v>2026Q2</v>
      </c>
      <c r="ES122" s="15" t="str">
        <f t="shared" si="905"/>
        <v>2026Q3</v>
      </c>
      <c r="ET122" s="15" t="str">
        <f t="shared" si="905"/>
        <v>2026Q4</v>
      </c>
      <c r="EU122" s="15" t="str">
        <f t="shared" si="905"/>
        <v>2027Q1</v>
      </c>
      <c r="EV122" s="15" t="str">
        <f t="shared" si="905"/>
        <v>2027Q2</v>
      </c>
      <c r="EW122" s="15" t="str">
        <f t="shared" si="905"/>
        <v>2027Q3</v>
      </c>
      <c r="EX122" s="15" t="str">
        <f t="shared" si="905"/>
        <v>2027Q4</v>
      </c>
      <c r="EY122" s="15" t="str">
        <f t="shared" ref="EY122:FF122" si="906">EY4</f>
        <v>2028Q1</v>
      </c>
      <c r="EZ122" s="15" t="str">
        <f t="shared" si="906"/>
        <v>2028Q2</v>
      </c>
      <c r="FA122" s="15" t="str">
        <f t="shared" si="906"/>
        <v>2028Q3</v>
      </c>
      <c r="FB122" s="15" t="str">
        <f t="shared" si="906"/>
        <v>2028Q4</v>
      </c>
      <c r="FC122" s="15" t="str">
        <f t="shared" si="906"/>
        <v>2029Q1</v>
      </c>
      <c r="FD122" s="15" t="str">
        <f t="shared" si="906"/>
        <v>2029Q2</v>
      </c>
      <c r="FE122" s="15" t="str">
        <f t="shared" si="906"/>
        <v>2029Q3</v>
      </c>
      <c r="FF122" s="15" t="str">
        <f t="shared" si="906"/>
        <v>2029Q4</v>
      </c>
    </row>
    <row r="123" spans="2:162" x14ac:dyDescent="0.2">
      <c r="B123" t="str">
        <f t="shared" ref="B123:B136" si="907">B91</f>
        <v>Employment (thous.)</v>
      </c>
      <c r="C123" s="4"/>
      <c r="D123" s="4"/>
      <c r="E123" s="4"/>
      <c r="F123" s="4"/>
      <c r="G123" s="4">
        <f t="shared" ref="G123:G139" si="908">C7/C$7*G91</f>
        <v>0.98922773478986592</v>
      </c>
      <c r="H123" s="4">
        <f t="shared" ref="H123:H139" si="909">D7/D$7*H91</f>
        <v>0.41814571927081268</v>
      </c>
      <c r="I123" s="4">
        <f t="shared" ref="I123:I139" si="910">E7/E$7*I91</f>
        <v>-7.155635062613408E-2</v>
      </c>
      <c r="J123" s="4">
        <f t="shared" ref="J123:J139" si="911">F7/F$7*J91</f>
        <v>0.5485118244762166</v>
      </c>
      <c r="K123" s="4">
        <f t="shared" ref="K123:K139" si="912">G7/G$7*K91</f>
        <v>1.6405757038550295</v>
      </c>
      <c r="L123" s="4">
        <f t="shared" ref="L123:L139" si="913">H7/H$7*L91</f>
        <v>1.4708966178364813</v>
      </c>
      <c r="M123" s="4">
        <f t="shared" ref="M123:M139" si="914">I7/I$7*M91</f>
        <v>0.81751999045234225</v>
      </c>
      <c r="N123" s="4">
        <f t="shared" ref="N123:N139" si="915">J7/J$7*N91</f>
        <v>1.1089250581291177</v>
      </c>
      <c r="O123" s="4">
        <f t="shared" ref="O123:O139" si="916">K7/K$7*O91</f>
        <v>0.5321193129748325</v>
      </c>
      <c r="P123" s="4">
        <f t="shared" ref="P123:P139" si="917">L7/L$7*P91</f>
        <v>0.72626358053851092</v>
      </c>
      <c r="Q123" s="4">
        <f t="shared" ref="Q123:Q139" si="918">M7/M$7*Q91</f>
        <v>2.3054158034921501</v>
      </c>
      <c r="R123" s="4">
        <f t="shared" ref="R123:R139" si="919">N7/N$7*R91</f>
        <v>0.61029541836195023</v>
      </c>
      <c r="S123" s="4">
        <f t="shared" ref="S123:S139" si="920">O7/O$7*S91</f>
        <v>0.89981474402329731</v>
      </c>
      <c r="T123" s="4">
        <f t="shared" ref="T123:T139" si="921">P7/P$7*T91</f>
        <v>0.99654141508880301</v>
      </c>
      <c r="U123" s="4">
        <f t="shared" ref="U123:U139" si="922">Q7/Q$7*U91</f>
        <v>-2.8927651942489696E-2</v>
      </c>
      <c r="V123" s="4">
        <f t="shared" ref="V123:V139" si="923">R7/R$7*V91</f>
        <v>2.344322344322336</v>
      </c>
      <c r="W123" s="4">
        <f t="shared" ref="W123:W139" si="924">S7/S$7*W91</f>
        <v>2.6607991140384035</v>
      </c>
      <c r="X123" s="4">
        <f t="shared" ref="X123:X139" si="925">T7/T$7*X91</f>
        <v>2.2258981949039303</v>
      </c>
      <c r="Y123" s="4">
        <f t="shared" ref="Y123:Y139" si="926">U7/U$7*Y91</f>
        <v>2.1152232414132444</v>
      </c>
      <c r="Z123" s="4">
        <f t="shared" ref="Z123:Z139" si="927">V7/V$7*Z91</f>
        <v>0.46385110952040787</v>
      </c>
      <c r="AA123" s="4">
        <f t="shared" ref="AA123:AA139" si="928">W7/W$7*AA91</f>
        <v>2.0922046215863466</v>
      </c>
      <c r="AB123" s="4">
        <f t="shared" ref="AB123:AB139" si="929">X7/X$7*AB91</f>
        <v>2.8530872959545706</v>
      </c>
      <c r="AC123" s="4">
        <f t="shared" ref="AC123:AC139" si="930">Y7/Y$7*AC91</f>
        <v>3.8226126381410985</v>
      </c>
      <c r="AD123" s="4">
        <f t="shared" ref="AD123:AD139" si="931">Z7/Z$7*AD91</f>
        <v>6.2672784792088487</v>
      </c>
      <c r="AE123" s="4">
        <f t="shared" ref="AE123:AE139" si="932">AA7/AA$7*AE91</f>
        <v>4.9050412924394493</v>
      </c>
      <c r="AF123" s="4">
        <f t="shared" ref="AF123:AF139" si="933">AB7/AB$7*AF91</f>
        <v>6.14683963566105</v>
      </c>
      <c r="AG123" s="4">
        <f t="shared" ref="AG123:AG139" si="934">AC7/AC$7*AG91</f>
        <v>6.1000573159747828</v>
      </c>
      <c r="AH123" s="4">
        <f t="shared" ref="AH123:AH139" si="935">AD7/AD$7*AH91</f>
        <v>5.9352035616585086</v>
      </c>
      <c r="AI123" s="4">
        <f t="shared" ref="AI123:AI139" si="936">AE7/AE$7*AI91</f>
        <v>5.5954621358708767</v>
      </c>
      <c r="AJ123" s="4">
        <f t="shared" ref="AJ123:AJ139" si="937">AF7/AF$7*AJ91</f>
        <v>4.9717866708271607</v>
      </c>
      <c r="AK123" s="4">
        <f t="shared" ref="AK123:AK139" si="938">AG7/AG$7*AK91</f>
        <v>4.7589648608324264</v>
      </c>
      <c r="AL123" s="4">
        <f t="shared" ref="AL123:AL139" si="939">AH7/AH$7*AL91</f>
        <v>3.9595939137699876</v>
      </c>
      <c r="AM123" s="4">
        <f t="shared" ref="AM123:AM139" si="940">AI7/AI$7*AM91</f>
        <v>3.4364174908378953</v>
      </c>
      <c r="AN123" s="4">
        <f t="shared" ref="AN123:AN139" si="941">AJ7/AJ$7*AN91</f>
        <v>2.435036785652378</v>
      </c>
      <c r="AO123" s="4">
        <f t="shared" ref="AO123:AO139" si="942">AK7/AK$7*AO91</f>
        <v>2.3745211668795063</v>
      </c>
      <c r="AP123" s="4">
        <f t="shared" ref="AP123:AP139" si="943">AL7/AL$7*AP91</f>
        <v>2.2575067579085673</v>
      </c>
      <c r="AQ123" s="4">
        <f t="shared" ref="AQ123:AQ139" si="944">AM7/AM$7*AQ91</f>
        <v>2.3563957580022832</v>
      </c>
      <c r="AR123" s="4">
        <f t="shared" ref="AR123:AR139" si="945">AN7/AN$7*AR91</f>
        <v>2.5561036951054161</v>
      </c>
      <c r="AS123" s="4">
        <f t="shared" ref="AS123:AS139" si="946">AO7/AO$7*AS91</f>
        <v>2.194718284521846</v>
      </c>
      <c r="AT123" s="4">
        <f t="shared" ref="AT123:AT139" si="947">AP7/AP$7*AT91</f>
        <v>1.9957132650631371</v>
      </c>
      <c r="AU123" s="4">
        <f t="shared" ref="AU123:AU139" si="948">AQ7/AQ$7*AU91</f>
        <v>1.0005215989378202</v>
      </c>
      <c r="AV123" s="4">
        <f t="shared" ref="AV123:AV139" si="949">AR7/AR$7*AV91</f>
        <v>-0.24287297507603611</v>
      </c>
      <c r="AW123" s="4">
        <f t="shared" ref="AW123:AW139" si="950">AS7/AS$7*AW91</f>
        <v>-1.7274562268225102</v>
      </c>
      <c r="AX123" s="4">
        <f t="shared" ref="AX123:AX139" si="951">AT7/AT$7*AX91</f>
        <v>-3.8386102549733736</v>
      </c>
      <c r="AY123" s="4">
        <f t="shared" ref="AY123:AY139" si="952">AU7/AU$7*AY91</f>
        <v>-4.4600938967136239</v>
      </c>
      <c r="AZ123" s="4">
        <f t="shared" ref="AZ123:AZ139" si="953">AV7/AV$7*AZ91</f>
        <v>-4.3729021888148312</v>
      </c>
      <c r="BA123" s="4">
        <f t="shared" ref="BA123:BA139" si="954">AW7/AW$7*BA91</f>
        <v>-3.0785765464533266</v>
      </c>
      <c r="BB123" s="4">
        <f t="shared" ref="BB123:BB139" si="955">AX7/AX$7*BB91</f>
        <v>-1.8380924630924778</v>
      </c>
      <c r="BC123" s="4">
        <f t="shared" ref="BC123:BC139" si="956">AY7/AY$7*BC91</f>
        <v>-0.89926289926288705</v>
      </c>
      <c r="BD123" s="4">
        <f t="shared" ref="BD123:BD139" si="957">AZ7/AZ$7*BD91</f>
        <v>-0.66244809175400876</v>
      </c>
      <c r="BE123" s="4">
        <f t="shared" ref="BE123:BE139" si="958">BA7/BA$7*BE91</f>
        <v>-1.0103250289544286</v>
      </c>
      <c r="BF123" s="4">
        <f t="shared" ref="BF123:BF139" si="959">BB7/BB$7*BF91</f>
        <v>-0.41803745021889993</v>
      </c>
      <c r="BG123" s="4">
        <f t="shared" ref="BG123:BG139" si="960">BC7/BC$7*BG91</f>
        <v>-0.16611295681063787</v>
      </c>
      <c r="BH123" s="4">
        <f t="shared" ref="BH123:BH139" si="961">BD7/BD$7*BH91</f>
        <v>0.64695929133076202</v>
      </c>
      <c r="BI123" s="4">
        <f t="shared" ref="BI123:BI139" si="962">BE7/BE$7*BI91</f>
        <v>0.98080704986183154</v>
      </c>
      <c r="BJ123" s="4">
        <f t="shared" ref="BJ123:BJ139" si="963">BF7/BF$7*BJ91</f>
        <v>1.4630632420885137</v>
      </c>
      <c r="BK123" s="4">
        <f t="shared" ref="BK123:BK139" si="964">BG7/BG$7*BK91</f>
        <v>1.9196860953137884</v>
      </c>
      <c r="BL123" s="4">
        <f t="shared" ref="BL123:BL139" si="965">BH7/BH$7*BL91</f>
        <v>2.3709454113924</v>
      </c>
      <c r="BM123" s="4">
        <f t="shared" ref="BM123:BM139" si="966">BI7/BI$7*BM91</f>
        <v>2.7240231726858299</v>
      </c>
      <c r="BN123" s="4">
        <f t="shared" ref="BN123:BN139" si="967">BJ7/BJ$7*BN91</f>
        <v>3.1679193086395552</v>
      </c>
      <c r="BO123" s="4">
        <f t="shared" ref="BO123:BO139" si="968">BK7/BK$7*BO91</f>
        <v>3.4844054580896566</v>
      </c>
      <c r="BP123" s="4">
        <f t="shared" ref="BP123:BP139" si="969">BL7/BL$7*BP91</f>
        <v>3.3351848721230759</v>
      </c>
      <c r="BQ123" s="4">
        <f t="shared" ref="BQ123:BQ139" si="970">BM7/BM$7*BQ91</f>
        <v>3.3429325653947739</v>
      </c>
      <c r="BR123" s="4">
        <f t="shared" ref="BR123:BR139" si="971">BN7/BN$7*BR91</f>
        <v>2.7882584656273135</v>
      </c>
      <c r="BS123" s="4">
        <f t="shared" ref="BS123:BS139" si="972">BO7/BO$7*BS91</f>
        <v>3.1080762891452896</v>
      </c>
      <c r="BT123" s="4">
        <f t="shared" ref="BT123:BT139" si="973">BP7/BP$7*BT91</f>
        <v>3.0756286809385802</v>
      </c>
      <c r="BU123" s="4">
        <f t="shared" ref="BU123:BU139" si="974">BQ7/BQ$7*BU91</f>
        <v>3.0977869632863531</v>
      </c>
      <c r="BV123" s="4">
        <f t="shared" ref="BV123:BV139" si="975">BR7/BR$7*BV91</f>
        <v>3.1235571151537522</v>
      </c>
      <c r="BW123" s="4">
        <f t="shared" ref="BW123:BW139" si="976">BS7/BS$7*BW91</f>
        <v>2.6649920073076094</v>
      </c>
      <c r="BX123" s="4">
        <f t="shared" ref="BX123:BX139" si="977">BT7/BT$7*BX91</f>
        <v>1.9000544168329192</v>
      </c>
      <c r="BY123" s="4">
        <f t="shared" ref="BY123:BY139" si="978">BU7/BU$7*BY91</f>
        <v>1.4280244160641331</v>
      </c>
      <c r="BZ123" s="4">
        <f t="shared" ref="BZ123:BZ139" si="979">BV7/BV$7*BZ91</f>
        <v>-0.99845530457361997</v>
      </c>
      <c r="CA123" s="4">
        <f t="shared" ref="CA123:CA139" si="980">BW7/BW$7*CA91</f>
        <v>-3.1652467913784288</v>
      </c>
      <c r="CB123" s="4">
        <f t="shared" ref="CB123:CB139" si="981">BX7/BX$7*CB91</f>
        <v>-5.2245115927195052</v>
      </c>
      <c r="CC123" s="4">
        <f t="shared" ref="CC123:CC139" si="982">BY7/BY$7*CC91</f>
        <v>-6.4822011503186783</v>
      </c>
      <c r="CD123" s="4">
        <f t="shared" ref="CD123:CD139" si="983">BZ7/BZ$7*CD91</f>
        <v>-5.4179951608891557</v>
      </c>
      <c r="CE123" s="4">
        <f t="shared" ref="CE123:CE139" si="984">CA7/CA$7*CE91</f>
        <v>-4.3161666743235072</v>
      </c>
      <c r="CF123" s="4">
        <f t="shared" ref="CF123:CF139" si="985">CB7/CB$7*CF91</f>
        <v>-1.7608113818847748</v>
      </c>
      <c r="CG123" s="4">
        <f t="shared" ref="CG123:CG139" si="986">CC7/CC$7*CG91</f>
        <v>-0.465425531914887</v>
      </c>
      <c r="CH123" s="4">
        <f t="shared" ref="CH123:CH139" si="987">CD7/CD$7*CH91</f>
        <v>0.80809046787959637</v>
      </c>
      <c r="CI123" s="4">
        <f t="shared" ref="CI123:CI139" si="988">CE7/CE$7*CI91</f>
        <v>1.5196254951386434</v>
      </c>
      <c r="CJ123" s="4">
        <f t="shared" ref="CJ123:CJ139" si="989">CF7/CF$7*CJ91</f>
        <v>1.7589140617531918</v>
      </c>
      <c r="CK123" s="4">
        <f t="shared" ref="CK123:CK139" si="990">CG7/CG$7*CK91</f>
        <v>2.104208416833675</v>
      </c>
      <c r="CL123" s="4">
        <f t="shared" ref="CL123:CL139" si="991">CH7/CH$7*CL91</f>
        <v>2.0680659314597616</v>
      </c>
      <c r="CM123" s="4">
        <f t="shared" ref="CM123:CM139" si="992">CI7/CI$7*CM91</f>
        <v>2.3860196746121609</v>
      </c>
      <c r="CN123" s="4">
        <f t="shared" ref="CN123:CN139" si="993">CJ7/CJ$7*CN91</f>
        <v>2.6209488022545413</v>
      </c>
      <c r="CO123" s="4">
        <f t="shared" ref="CO123:CO139" si="994">CK7/CK$7*CO91</f>
        <v>2.5561942146829386</v>
      </c>
      <c r="CP123" s="4">
        <f t="shared" ref="CP123:CP139" si="995">CL7/CL$7*CP91</f>
        <v>2.9207426168180728</v>
      </c>
      <c r="CQ123" s="4">
        <f t="shared" ref="CQ123:CQ139" si="996">CM7/CM$7*CQ91</f>
        <v>3.0117560108090968</v>
      </c>
      <c r="CR123" s="4">
        <f t="shared" ref="CR123:CR139" si="997">CN7/CN$7*CR91</f>
        <v>2.7279384840717791</v>
      </c>
      <c r="CS123" s="4">
        <f t="shared" ref="CS123:CS139" si="998">CO7/CO$7*CS91</f>
        <v>2.9253622528023104</v>
      </c>
      <c r="CT123" s="4">
        <f t="shared" ref="CT123:CT139" si="999">CP7/CP$7*CT91</f>
        <v>2.8446290693999288</v>
      </c>
      <c r="CU123" s="4">
        <f t="shared" ref="CU123:CU139" si="1000">CQ7/CQ$7*CU91</f>
        <v>2.8160803569426518</v>
      </c>
      <c r="CV123" s="4">
        <f t="shared" ref="CV123:CV139" si="1001">CR7/CR$7*CV91</f>
        <v>2.4750490108715217</v>
      </c>
      <c r="CW123" s="4">
        <f t="shared" ref="CW123:CW139" si="1002">CS7/CS$7*CW91</f>
        <v>2.9905259429785946</v>
      </c>
      <c r="CX123" s="4">
        <f t="shared" ref="CX123:CX139" si="1003">CT7/CT$7*CX91</f>
        <v>2.7593625148175649</v>
      </c>
      <c r="CY123" s="4">
        <f t="shared" ref="CY123:CY139" si="1004">CU7/CU$7*CY91</f>
        <v>2.8501646422574467</v>
      </c>
      <c r="CZ123" s="4">
        <f t="shared" ref="CZ123:CZ139" si="1005">CV7/CV$7*CZ91</f>
        <v>3.3783343116154718</v>
      </c>
      <c r="DA123" s="4">
        <f t="shared" ref="DA123:DA139" si="1006">CW7/CW$7*DA91</f>
        <v>3.2217851999913671</v>
      </c>
      <c r="DB123" s="4">
        <f t="shared" ref="DB123:DB139" si="1007">CX7/CX$7*DB91</f>
        <v>3.2556450406955539</v>
      </c>
      <c r="DC123" s="4">
        <f t="shared" ref="DC123:DC139" si="1008">CY7/CY$7*DC91</f>
        <v>3.3436519379187235</v>
      </c>
      <c r="DD123" s="4">
        <f t="shared" ref="DD123:DD139" si="1009">CZ7/CZ$7*DD91</f>
        <v>3.5055622147919241</v>
      </c>
      <c r="DE123" s="4">
        <f t="shared" ref="DE123:DE139" si="1010">DA7/DA$7*DE91</f>
        <v>3.1732811393828664</v>
      </c>
      <c r="DF123" s="4">
        <f t="shared" ref="DF123:DF139" si="1011">DB7/DB$7*DF91</f>
        <v>2.9688631426502354</v>
      </c>
      <c r="DG123" s="4">
        <f t="shared" ref="DG123:DG139" si="1012">DC7/DC$7*DG91</f>
        <v>2.7266572290269186</v>
      </c>
      <c r="DH123" s="4">
        <f t="shared" ref="DH123:DH139" si="1013">DD7/DD$7*DH91</f>
        <v>2.6026005688744247</v>
      </c>
      <c r="DI123" s="4">
        <f t="shared" ref="DI123:DI139" si="1014">DE7/DE$7*DI91</f>
        <v>2.320887991927334</v>
      </c>
      <c r="DJ123" s="4">
        <f t="shared" ref="DJ123:DJ139" si="1015">DF7/DF$7*DJ91</f>
        <v>2.2965641952984006</v>
      </c>
      <c r="DK123" s="4">
        <f t="shared" ref="DK123:DK139" si="1016">DG7/DG$7*DK91</f>
        <v>2.4885160774914983</v>
      </c>
      <c r="DL123" s="4">
        <f t="shared" ref="DL123:DL139" si="1017">DH7/DH$7*DL91</f>
        <v>2.0573850022772122</v>
      </c>
      <c r="DM123" s="4">
        <f t="shared" ref="DM123:DM139" si="1018">DI7/DI$7*DM91</f>
        <v>2.1577909270217077</v>
      </c>
      <c r="DN123" s="4">
        <f t="shared" ref="DN123:DN139" si="1019">DJ7/DJ$7*DN91</f>
        <v>2.3392846620705843</v>
      </c>
      <c r="DO123" s="4">
        <f t="shared" ref="DO123:DO139" si="1020">DK7/DK$7*DO91</f>
        <v>1.9526073739184913</v>
      </c>
      <c r="DP123" s="4">
        <f t="shared" ref="DP123:DP139" si="1021">DL7/DL$7*DP91</f>
        <v>2.3748544819557793</v>
      </c>
      <c r="DQ123" s="4">
        <f t="shared" ref="DQ123:DQ139" si="1022">DM7/DM$7*DQ91</f>
        <v>2.6914314399351325</v>
      </c>
      <c r="DR123" s="4">
        <f t="shared" ref="DR123:DR139" si="1023">DN7/DN$7*DR91</f>
        <v>2.3606632888070189</v>
      </c>
      <c r="DS123" s="4">
        <f t="shared" ref="DS123:DS139" si="1024">DO7/DO$7*DS91</f>
        <v>2.2286784663022141</v>
      </c>
      <c r="DT123" s="4">
        <f t="shared" ref="DT123:DT139" si="1025">DP7/DP$7*DT91</f>
        <v>-10.012508528542197</v>
      </c>
      <c r="DU123" s="4">
        <f t="shared" ref="DU123:DU139" si="1026">DQ7/DQ$7*DU91</f>
        <v>-7.8382341881627404</v>
      </c>
      <c r="DV123" s="4">
        <f t="shared" ref="DV123:DV139" si="1027">DR7/DR$7*DV91</f>
        <v>-7.3986575167810376</v>
      </c>
      <c r="DW123" s="4">
        <f t="shared" ref="DW123:DW139" si="1028">DS7/DS$7*DW91</f>
        <v>-7.7013686336100502</v>
      </c>
      <c r="DX123" s="4">
        <f t="shared" ref="DX123:DX139" si="1029">DT7/DT$7*DX91</f>
        <v>5.5032539331522079</v>
      </c>
      <c r="DY123" s="4">
        <f t="shared" ref="DY123:DY139" si="1030">DU7/DU$7*DY91</f>
        <v>4.3330137293702498</v>
      </c>
      <c r="DZ123" s="4">
        <f t="shared" ref="DZ123:DZ139" si="1031">DV7/DV$7*DZ91</f>
        <v>5.4041467562970569</v>
      </c>
      <c r="EA123" s="4">
        <f t="shared" ref="EA123:EA139" si="1032">DW7/DW$7*EA91</f>
        <v>5.90701914311762</v>
      </c>
      <c r="EB123" s="4">
        <f t="shared" ref="EB123:EB139" si="1033">DX7/DX$7*EB91</f>
        <v>5.3878708028905598</v>
      </c>
      <c r="EC123" s="4">
        <f t="shared" ref="EC123:EC139" si="1034">DY7/DY$7*EC91</f>
        <v>4.5499872905383043</v>
      </c>
      <c r="ED123" s="4">
        <f t="shared" ref="ED123:ED139" si="1035">DZ7/DZ$7*ED91</f>
        <v>2.6336515742359401</v>
      </c>
      <c r="EE123" s="4">
        <f t="shared" ref="EE123:EE139" si="1036">EA7/EA$7*EE91</f>
        <v>2.907365964690789</v>
      </c>
      <c r="EF123" s="11">
        <f t="shared" ref="EF123:EF139" si="1037">EB7/EB$7*EF91</f>
        <v>2.2080957702725668</v>
      </c>
      <c r="EG123" s="11">
        <f t="shared" ref="EG123:EG139" si="1038">EC7/EC$7*EG91</f>
        <v>-7.1385823826453088E-2</v>
      </c>
      <c r="EH123" s="11">
        <f t="shared" ref="EH123:EH139" si="1039">ED7/ED$7*EH91</f>
        <v>-1.0640675301340163</v>
      </c>
      <c r="EI123" s="11">
        <f t="shared" ref="EI123:EI139" si="1040">EE7/EE$7*EI91</f>
        <v>-2.7434806044497329</v>
      </c>
      <c r="EJ123" s="11">
        <f t="shared" ref="EJ123:EJ139" si="1041">EF7/EF$7*EJ91</f>
        <v>-3.6554054655114188</v>
      </c>
      <c r="EK123" s="11">
        <f t="shared" ref="EK123:EK139" si="1042">EG7/EG$7*EK91</f>
        <v>-2.9597526418241649</v>
      </c>
      <c r="EL123" s="11">
        <f t="shared" ref="EL123:EL139" si="1043">EH7/EH$7*EL91</f>
        <v>-2.0491117110664536</v>
      </c>
      <c r="EM123" s="11">
        <f t="shared" ref="EM123:EM139" si="1044">EI7/EI$7*EM91</f>
        <v>-1.2827907435416175</v>
      </c>
      <c r="EN123" s="11">
        <f t="shared" ref="EN123:EN139" si="1045">EJ7/EJ$7*EN91</f>
        <v>-0.7396370313646039</v>
      </c>
      <c r="EO123" s="11">
        <f t="shared" ref="EO123:EO139" si="1046">EK7/EK$7*EO91</f>
        <v>-0.39106752930258004</v>
      </c>
      <c r="EP123" s="11">
        <f t="shared" ref="EP123:EP139" si="1047">EL7/EL$7*EP91</f>
        <v>-0.14566498906642966</v>
      </c>
      <c r="EQ123" s="11">
        <f t="shared" ref="EQ123:EQ139" si="1048">EM7/EM$7*EQ91</f>
        <v>0.2872588558896938</v>
      </c>
      <c r="ER123" s="11">
        <f t="shared" ref="ER123:ER139" si="1049">EN7/EN$7*ER91</f>
        <v>0.64439612571653981</v>
      </c>
      <c r="ES123" s="11">
        <f t="shared" ref="ES123:ES139" si="1050">EO7/EO$7*ES91</f>
        <v>0.77759648510355994</v>
      </c>
      <c r="ET123" s="11">
        <f t="shared" ref="ET123:ET139" si="1051">EP7/EP$7*ET91</f>
        <v>1.0036765303209405</v>
      </c>
      <c r="EU123" s="11">
        <f t="shared" ref="EU123:EU139" si="1052">EQ7/EQ$7*EU91</f>
        <v>1.2364354059503979</v>
      </c>
      <c r="EV123" s="11">
        <f t="shared" ref="EV123:EV139" si="1053">ER7/ER$7*EV91</f>
        <v>1.4428609058518616</v>
      </c>
      <c r="EW123" s="11">
        <f t="shared" ref="EW123:EW139" si="1054">ES7/ES$7*EW91</f>
        <v>1.6971435883189168</v>
      </c>
      <c r="EX123" s="11">
        <f t="shared" ref="EX123:EX139" si="1055">ET7/ET$7*EX91</f>
        <v>1.9826376301876003</v>
      </c>
      <c r="EY123" s="11">
        <f t="shared" ref="EY123:EY139" si="1056">EU7/EU$7*EY91</f>
        <v>2.229693241987829</v>
      </c>
      <c r="EZ123" s="11">
        <f t="shared" ref="EZ123:EZ139" si="1057">EV7/EV$7*EZ91</f>
        <v>2.4550686114062747</v>
      </c>
      <c r="FA123" s="11">
        <f t="shared" ref="FA123:FA139" si="1058">EW7/EW$7*FA91</f>
        <v>2.6579287572849664</v>
      </c>
      <c r="FB123" s="11">
        <f t="shared" ref="FB123:FB139" si="1059">EX7/EX$7*FB91</f>
        <v>2.6843596000838188</v>
      </c>
      <c r="FC123" s="11">
        <f t="shared" ref="FC123:FC139" si="1060">EY7/EY$7*FC91</f>
        <v>2.6274366069505062</v>
      </c>
      <c r="FD123" s="11">
        <f t="shared" ref="FD123:FD139" si="1061">EZ7/EZ$7*FD91</f>
        <v>2.5326860956539354</v>
      </c>
      <c r="FE123" s="11">
        <f t="shared" ref="FE123:FE139" si="1062">FA7/FA$7*FE91</f>
        <v>2.4373438980277218</v>
      </c>
      <c r="FF123" s="11">
        <f t="shared" ref="FF123:FF139" si="1063">FB7/FB$7*FF91</f>
        <v>2.3444391778910001</v>
      </c>
    </row>
    <row r="124" spans="2:162" x14ac:dyDescent="0.2">
      <c r="B124" t="str">
        <f t="shared" si="907"/>
        <v xml:space="preserve"> Goods producing</v>
      </c>
      <c r="C124" s="4"/>
      <c r="D124" s="4"/>
      <c r="E124" s="4"/>
      <c r="F124" s="4"/>
      <c r="G124" s="4">
        <f t="shared" si="908"/>
        <v>-0.58868153542709534</v>
      </c>
      <c r="H124" s="4">
        <f t="shared" si="909"/>
        <v>-0.7671018590939126</v>
      </c>
      <c r="I124" s="4">
        <f t="shared" si="910"/>
        <v>-0.68574836016696195</v>
      </c>
      <c r="J124" s="4">
        <f t="shared" si="911"/>
        <v>-0.29973323741869956</v>
      </c>
      <c r="K124" s="4">
        <f t="shared" si="912"/>
        <v>-7.8122652564527953E-2</v>
      </c>
      <c r="L124" s="4">
        <f t="shared" si="913"/>
        <v>5.9914322518801043E-2</v>
      </c>
      <c r="M124" s="4">
        <f t="shared" si="914"/>
        <v>-0.34013605442176442</v>
      </c>
      <c r="N124" s="4">
        <f t="shared" si="915"/>
        <v>-0.54551958504739351</v>
      </c>
      <c r="O124" s="4">
        <f t="shared" si="916"/>
        <v>-0.97850829219262525</v>
      </c>
      <c r="P124" s="4">
        <f t="shared" si="917"/>
        <v>-1.3344355219650443</v>
      </c>
      <c r="Q124" s="4">
        <f t="shared" si="918"/>
        <v>-1.0091743119266106</v>
      </c>
      <c r="R124" s="4">
        <f t="shared" si="919"/>
        <v>-1.3827466242113315</v>
      </c>
      <c r="S124" s="4">
        <f t="shared" si="920"/>
        <v>-1.2438615579145484</v>
      </c>
      <c r="T124" s="4">
        <f t="shared" si="921"/>
        <v>-1.0199894483850174</v>
      </c>
      <c r="U124" s="4">
        <f t="shared" si="922"/>
        <v>-1.1860337296421668</v>
      </c>
      <c r="V124" s="4">
        <f t="shared" si="923"/>
        <v>-0.44835164835164809</v>
      </c>
      <c r="W124" s="4">
        <f t="shared" si="924"/>
        <v>0.13114562993617737</v>
      </c>
      <c r="X124" s="4">
        <f t="shared" si="925"/>
        <v>3.1922920657025636E-2</v>
      </c>
      <c r="Y124" s="4">
        <f t="shared" si="926"/>
        <v>-0.29804103127983655</v>
      </c>
      <c r="Z124" s="4">
        <f t="shared" si="927"/>
        <v>-1.7780959198282047</v>
      </c>
      <c r="AA124" s="4">
        <f t="shared" si="928"/>
        <v>-0.48827570544484311</v>
      </c>
      <c r="AB124" s="4">
        <f t="shared" si="929"/>
        <v>9.6522356281053157E-2</v>
      </c>
      <c r="AC124" s="4">
        <f t="shared" si="930"/>
        <v>0.92944176820628777</v>
      </c>
      <c r="AD124" s="4">
        <f t="shared" si="931"/>
        <v>3.0609627497363703</v>
      </c>
      <c r="AE124" s="4">
        <f t="shared" si="932"/>
        <v>2.1772377165420052</v>
      </c>
      <c r="AF124" s="4">
        <f t="shared" si="933"/>
        <v>2.3323212807065929</v>
      </c>
      <c r="AG124" s="4">
        <f t="shared" si="934"/>
        <v>2.423646933595351</v>
      </c>
      <c r="AH124" s="4">
        <f t="shared" si="935"/>
        <v>2.4513222120903282</v>
      </c>
      <c r="AI124" s="4">
        <f t="shared" si="936"/>
        <v>1.7918201818326394</v>
      </c>
      <c r="AJ124" s="4">
        <f t="shared" si="937"/>
        <v>1.5783862495774534</v>
      </c>
      <c r="AK124" s="4">
        <f t="shared" si="938"/>
        <v>1.1627308741060851</v>
      </c>
      <c r="AL124" s="4">
        <f t="shared" si="939"/>
        <v>0.44051748145523217</v>
      </c>
      <c r="AM124" s="4">
        <f t="shared" si="940"/>
        <v>-4.5182991114013818E-2</v>
      </c>
      <c r="AN124" s="4">
        <f t="shared" si="941"/>
        <v>-0.55240407243181666</v>
      </c>
      <c r="AO124" s="4">
        <f t="shared" si="942"/>
        <v>-0.92819958746684772</v>
      </c>
      <c r="AP124" s="4">
        <f t="shared" si="943"/>
        <v>-1.0276891605581704</v>
      </c>
      <c r="AQ124" s="4">
        <f t="shared" si="944"/>
        <v>-1.0289513917538278</v>
      </c>
      <c r="AR124" s="4">
        <f t="shared" si="945"/>
        <v>-0.65293093441671046</v>
      </c>
      <c r="AS124" s="4">
        <f t="shared" si="946"/>
        <v>-0.50130723657384235</v>
      </c>
      <c r="AT124" s="4">
        <f t="shared" si="947"/>
        <v>-0.37151702786377683</v>
      </c>
      <c r="AU124" s="4">
        <f t="shared" si="948"/>
        <v>-0.13277063872160574</v>
      </c>
      <c r="AV124" s="4">
        <f t="shared" si="949"/>
        <v>-0.55412766158127102</v>
      </c>
      <c r="AW124" s="4">
        <f t="shared" si="950"/>
        <v>-0.63840773599962375</v>
      </c>
      <c r="AX124" s="4">
        <f t="shared" si="951"/>
        <v>-1.2655272251797893</v>
      </c>
      <c r="AY124" s="4">
        <f t="shared" si="952"/>
        <v>-1.7112676056338032</v>
      </c>
      <c r="AZ124" s="4">
        <f t="shared" si="953"/>
        <v>-1.8555287666052069</v>
      </c>
      <c r="BA124" s="4">
        <f t="shared" si="954"/>
        <v>-1.956054454263197</v>
      </c>
      <c r="BB124" s="4">
        <f t="shared" si="955"/>
        <v>-1.7021173271173269</v>
      </c>
      <c r="BC124" s="4">
        <f t="shared" si="956"/>
        <v>-1.4766584766584792</v>
      </c>
      <c r="BD124" s="4">
        <f t="shared" si="957"/>
        <v>-1.3323116472216763</v>
      </c>
      <c r="BE124" s="4">
        <f t="shared" si="958"/>
        <v>-1.2099258273576317</v>
      </c>
      <c r="BF124" s="4">
        <f t="shared" si="959"/>
        <v>-0.90780913745764102</v>
      </c>
      <c r="BG124" s="4">
        <f t="shared" si="960"/>
        <v>-0.50081816829473536</v>
      </c>
      <c r="BH124" s="4">
        <f t="shared" si="961"/>
        <v>-0.24136558176570283</v>
      </c>
      <c r="BI124" s="4">
        <f t="shared" si="962"/>
        <v>2.2404221951160194E-2</v>
      </c>
      <c r="BJ124" s="4">
        <f t="shared" si="963"/>
        <v>0.35272492423866075</v>
      </c>
      <c r="BK124" s="4">
        <f t="shared" si="964"/>
        <v>0.55628678570541368</v>
      </c>
      <c r="BL124" s="4">
        <f t="shared" si="965"/>
        <v>0.89497626582278555</v>
      </c>
      <c r="BM124" s="4">
        <f t="shared" si="966"/>
        <v>0.82583507950203194</v>
      </c>
      <c r="BN124" s="4">
        <f t="shared" si="967"/>
        <v>1.2265282640095949</v>
      </c>
      <c r="BO124" s="4">
        <f t="shared" si="968"/>
        <v>1.3767056530214414</v>
      </c>
      <c r="BP124" s="4">
        <f t="shared" si="969"/>
        <v>1.3065423720626939</v>
      </c>
      <c r="BQ124" s="4">
        <f t="shared" si="970"/>
        <v>1.4422846172306225</v>
      </c>
      <c r="BR124" s="4">
        <f t="shared" si="971"/>
        <v>0.97292423055931343</v>
      </c>
      <c r="BS124" s="4">
        <f t="shared" si="972"/>
        <v>0.99364257122675359</v>
      </c>
      <c r="BT124" s="4">
        <f t="shared" si="973"/>
        <v>1.0213143872113679</v>
      </c>
      <c r="BU124" s="4">
        <f t="shared" si="974"/>
        <v>1.0705245802661234</v>
      </c>
      <c r="BV124" s="4">
        <f t="shared" si="975"/>
        <v>0.9580755379074708</v>
      </c>
      <c r="BW124" s="4">
        <f t="shared" si="976"/>
        <v>0.60059374286366773</v>
      </c>
      <c r="BX124" s="4">
        <f t="shared" si="977"/>
        <v>0.1791220750952294</v>
      </c>
      <c r="BY124" s="4">
        <f t="shared" si="978"/>
        <v>-0.16893033313061709</v>
      </c>
      <c r="BZ124" s="4">
        <f t="shared" si="979"/>
        <v>-1.3006783227741805</v>
      </c>
      <c r="CA124" s="4">
        <f t="shared" si="980"/>
        <v>-1.7082990413061383</v>
      </c>
      <c r="CB124" s="4">
        <f t="shared" si="981"/>
        <v>-2.3630457033509842</v>
      </c>
      <c r="CC124" s="4">
        <f t="shared" si="982"/>
        <v>-2.7469965135129142</v>
      </c>
      <c r="CD124" s="4">
        <f t="shared" si="983"/>
        <v>-2.112023155371642</v>
      </c>
      <c r="CE124" s="4">
        <f t="shared" si="984"/>
        <v>-1.9088528506454723</v>
      </c>
      <c r="CF124" s="4">
        <f t="shared" si="985"/>
        <v>-1.234915715828522</v>
      </c>
      <c r="CG124" s="4">
        <f t="shared" si="986"/>
        <v>-0.67676671732522797</v>
      </c>
      <c r="CH124" s="4">
        <f t="shared" si="987"/>
        <v>-0.22712601907858224</v>
      </c>
      <c r="CI124" s="4">
        <f t="shared" si="988"/>
        <v>-9.602688752849687E-3</v>
      </c>
      <c r="CJ124" s="4">
        <f t="shared" si="989"/>
        <v>0.32262689991396565</v>
      </c>
      <c r="CK124" s="4">
        <f t="shared" si="990"/>
        <v>0.5511022044088203</v>
      </c>
      <c r="CL124" s="4">
        <f t="shared" si="991"/>
        <v>0.69251749080991154</v>
      </c>
      <c r="CM124" s="4">
        <f t="shared" si="992"/>
        <v>0.79455164585698079</v>
      </c>
      <c r="CN124" s="4">
        <f t="shared" si="993"/>
        <v>0.81963363081259022</v>
      </c>
      <c r="CO124" s="4">
        <f t="shared" si="994"/>
        <v>0.79910276181129902</v>
      </c>
      <c r="CP124" s="4">
        <f t="shared" si="995"/>
        <v>0.83416595022887297</v>
      </c>
      <c r="CQ124" s="4">
        <f t="shared" si="996"/>
        <v>0.86611081599187012</v>
      </c>
      <c r="CR124" s="4">
        <f t="shared" si="997"/>
        <v>0.68885023800805623</v>
      </c>
      <c r="CS124" s="4">
        <f t="shared" si="998"/>
        <v>0.58552811446277331</v>
      </c>
      <c r="CT124" s="4">
        <f t="shared" si="999"/>
        <v>0.39734501286855717</v>
      </c>
      <c r="CU124" s="4">
        <f t="shared" si="1000"/>
        <v>0.28698908096231457</v>
      </c>
      <c r="CV124" s="4">
        <f t="shared" si="1001"/>
        <v>0.27847086080912609</v>
      </c>
      <c r="CW124" s="4">
        <f t="shared" si="1002"/>
        <v>0.40286877988312386</v>
      </c>
      <c r="CX124" s="4">
        <f t="shared" si="1003"/>
        <v>0.57514159020064148</v>
      </c>
      <c r="CY124" s="4">
        <f t="shared" si="1004"/>
        <v>0.70654425714721636</v>
      </c>
      <c r="CZ124" s="4">
        <f t="shared" si="1005"/>
        <v>0.69131937650818409</v>
      </c>
      <c r="DA124" s="4">
        <f t="shared" si="1006"/>
        <v>0.58030820813721073</v>
      </c>
      <c r="DB124" s="4">
        <f t="shared" si="1007"/>
        <v>0.40375125504689008</v>
      </c>
      <c r="DC124" s="4">
        <f t="shared" si="1008"/>
        <v>0.33500127215673248</v>
      </c>
      <c r="DD124" s="4">
        <f t="shared" si="1009"/>
        <v>0.34908417975732497</v>
      </c>
      <c r="DE124" s="4">
        <f t="shared" si="1010"/>
        <v>0.1936451088993465</v>
      </c>
      <c r="DF124" s="4">
        <f t="shared" si="1011"/>
        <v>6.4135719457948118E-2</v>
      </c>
      <c r="DG124" s="4">
        <f t="shared" si="1012"/>
        <v>-7.5911450319034152E-2</v>
      </c>
      <c r="DH124" s="4">
        <f t="shared" si="1013"/>
        <v>-0.15440877691995297</v>
      </c>
      <c r="DI124" s="4">
        <f t="shared" si="1014"/>
        <v>-0.26841574167507515</v>
      </c>
      <c r="DJ124" s="4">
        <f t="shared" si="1015"/>
        <v>-0.13863773357444023</v>
      </c>
      <c r="DK124" s="4">
        <f t="shared" si="1016"/>
        <v>3.3952466546829589E-2</v>
      </c>
      <c r="DL124" s="4">
        <f t="shared" si="1017"/>
        <v>0.15643254589018041</v>
      </c>
      <c r="DM124" s="4">
        <f t="shared" si="1018"/>
        <v>0.40828402366864119</v>
      </c>
      <c r="DN124" s="4">
        <f t="shared" si="1019"/>
        <v>0.61084595290004129</v>
      </c>
      <c r="DO124" s="4">
        <f t="shared" si="1020"/>
        <v>0.47353651882453834</v>
      </c>
      <c r="DP124" s="4">
        <f t="shared" si="1021"/>
        <v>0.51416375630578393</v>
      </c>
      <c r="DQ124" s="4">
        <f t="shared" si="1022"/>
        <v>0.39966019230026434</v>
      </c>
      <c r="DR124" s="4">
        <f t="shared" si="1023"/>
        <v>0.17848917549516879</v>
      </c>
      <c r="DS124" s="4">
        <f t="shared" si="1024"/>
        <v>0.13761993960013635</v>
      </c>
      <c r="DT124" s="4">
        <f t="shared" si="1025"/>
        <v>-1.4555378667273158</v>
      </c>
      <c r="DU124" s="4">
        <f t="shared" si="1026"/>
        <v>-1.3574490486575923</v>
      </c>
      <c r="DV124" s="4">
        <f t="shared" si="1027"/>
        <v>-1.4606067424157207</v>
      </c>
      <c r="DW124" s="4">
        <f t="shared" si="1028"/>
        <v>-1.5724328771221259</v>
      </c>
      <c r="DX124" s="4">
        <f t="shared" si="1029"/>
        <v>-0.19165560961226363</v>
      </c>
      <c r="DY124" s="4">
        <f t="shared" si="1030"/>
        <v>-0.27744344029866125</v>
      </c>
      <c r="DZ124" s="4">
        <f t="shared" si="1031"/>
        <v>2.0247833481817086E-2</v>
      </c>
      <c r="EA124" s="4">
        <f t="shared" si="1032"/>
        <v>0.12964651068570626</v>
      </c>
      <c r="EB124" s="4">
        <f t="shared" si="1033"/>
        <v>0.3094182936080172</v>
      </c>
      <c r="EC124" s="4">
        <f t="shared" si="1034"/>
        <v>0.55139510783489531</v>
      </c>
      <c r="ED124" s="4">
        <f t="shared" si="1035"/>
        <v>0.44950727087615477</v>
      </c>
      <c r="EE124" s="4">
        <f t="shared" si="1036"/>
        <v>0.61207704519806594</v>
      </c>
      <c r="EF124" s="11">
        <f t="shared" si="1037"/>
        <v>0.45391055632375554</v>
      </c>
      <c r="EG124" s="11">
        <f t="shared" si="1038"/>
        <v>0.11372732373293226</v>
      </c>
      <c r="EH124" s="11">
        <f t="shared" si="1039"/>
        <v>-9.2395373212547163E-2</v>
      </c>
      <c r="EI124" s="11">
        <f t="shared" si="1040"/>
        <v>-0.31302949759298165</v>
      </c>
      <c r="EJ124" s="11">
        <f t="shared" si="1041"/>
        <v>-0.42982858007009994</v>
      </c>
      <c r="EK124" s="11">
        <f t="shared" si="1042"/>
        <v>-0.43534163063477238</v>
      </c>
      <c r="EL124" s="11">
        <f t="shared" si="1043"/>
        <v>-0.39678589407502729</v>
      </c>
      <c r="EM124" s="11">
        <f t="shared" si="1044"/>
        <v>-0.37770487442135664</v>
      </c>
      <c r="EN124" s="11">
        <f t="shared" si="1045"/>
        <v>-0.30993544261941247</v>
      </c>
      <c r="EO124" s="11">
        <f t="shared" si="1046"/>
        <v>-0.23809468705918838</v>
      </c>
      <c r="EP124" s="11">
        <f t="shared" si="1047"/>
        <v>-0.17827447826555676</v>
      </c>
      <c r="EQ124" s="11">
        <f t="shared" si="1048"/>
        <v>-9.9332555848791415E-2</v>
      </c>
      <c r="ER124" s="11">
        <f t="shared" si="1049"/>
        <v>-4.439961396695475E-2</v>
      </c>
      <c r="ES124" s="11">
        <f t="shared" si="1050"/>
        <v>-9.0846410898771258E-3</v>
      </c>
      <c r="ET124" s="11">
        <f t="shared" si="1051"/>
        <v>2.0239485100071865E-2</v>
      </c>
      <c r="EU124" s="11">
        <f t="shared" si="1052"/>
        <v>5.5625115101423754E-2</v>
      </c>
      <c r="EV124" s="11">
        <f t="shared" si="1053"/>
        <v>8.2529240779509766E-2</v>
      </c>
      <c r="EW124" s="11">
        <f t="shared" si="1054"/>
        <v>0.10733302055246871</v>
      </c>
      <c r="EX124" s="11">
        <f t="shared" si="1055"/>
        <v>0.13558067883407723</v>
      </c>
      <c r="EY124" s="11">
        <f t="shared" si="1056"/>
        <v>0.15479769897167739</v>
      </c>
      <c r="EZ124" s="11">
        <f t="shared" si="1057"/>
        <v>0.17118970094332733</v>
      </c>
      <c r="FA124" s="11">
        <f t="shared" si="1058"/>
        <v>0.18591955765609017</v>
      </c>
      <c r="FB124" s="11">
        <f t="shared" si="1059"/>
        <v>0.1905336496970427</v>
      </c>
      <c r="FC124" s="11">
        <f t="shared" si="1060"/>
        <v>0.17819721162912236</v>
      </c>
      <c r="FD124" s="11">
        <f t="shared" si="1061"/>
        <v>0.16867159172004081</v>
      </c>
      <c r="FE124" s="11">
        <f t="shared" si="1062"/>
        <v>0.15436842605045087</v>
      </c>
      <c r="FF124" s="11">
        <f t="shared" si="1063"/>
        <v>0.14233957858794946</v>
      </c>
    </row>
    <row r="125" spans="2:162" x14ac:dyDescent="0.2">
      <c r="B125" t="str">
        <f t="shared" si="907"/>
        <v xml:space="preserve">   Natural resources</v>
      </c>
      <c r="C125" s="4"/>
      <c r="D125" s="4"/>
      <c r="E125" s="4"/>
      <c r="F125" s="4"/>
      <c r="G125" s="4">
        <f t="shared" si="908"/>
        <v>-3.0344409042633979E-3</v>
      </c>
      <c r="H125" s="4">
        <f t="shared" si="909"/>
        <v>-1.5041212923410152E-2</v>
      </c>
      <c r="I125" s="4">
        <f t="shared" si="910"/>
        <v>-2.0870602265951107E-2</v>
      </c>
      <c r="J125" s="4">
        <f t="shared" si="911"/>
        <v>-2.0981326619308793E-2</v>
      </c>
      <c r="K125" s="4">
        <f t="shared" si="912"/>
        <v>-1.8028304437967595E-2</v>
      </c>
      <c r="L125" s="4">
        <f t="shared" si="913"/>
        <v>-2.6961445133459147E-2</v>
      </c>
      <c r="M125" s="4">
        <f t="shared" si="914"/>
        <v>-2.3869196801527628E-2</v>
      </c>
      <c r="N125" s="4">
        <f t="shared" si="915"/>
        <v>-1.7885888034340897E-2</v>
      </c>
      <c r="O125" s="4">
        <f t="shared" si="916"/>
        <v>-2.9562184054157795E-3</v>
      </c>
      <c r="P125" s="4">
        <f t="shared" si="917"/>
        <v>8.856872933396296E-3</v>
      </c>
      <c r="Q125" s="4">
        <f t="shared" si="918"/>
        <v>8.8783663805859694E-3</v>
      </c>
      <c r="R125" s="4">
        <f t="shared" si="919"/>
        <v>2.948287045226713E-3</v>
      </c>
      <c r="S125" s="4">
        <f t="shared" si="920"/>
        <v>-2.9405710588996286E-3</v>
      </c>
      <c r="T125" s="4">
        <f t="shared" si="921"/>
        <v>-5.8620083240517942E-3</v>
      </c>
      <c r="U125" s="4">
        <f t="shared" si="922"/>
        <v>-8.6782955827475489E-3</v>
      </c>
      <c r="V125" s="4">
        <f t="shared" si="923"/>
        <v>-2.9304029304029174E-3</v>
      </c>
      <c r="W125" s="4">
        <f t="shared" si="924"/>
        <v>2.9143473319150071E-3</v>
      </c>
      <c r="X125" s="4">
        <f t="shared" si="925"/>
        <v>2.9020836960937852E-3</v>
      </c>
      <c r="Y125" s="4">
        <f t="shared" si="926"/>
        <v>8.6808067363060258E-3</v>
      </c>
      <c r="Z125" s="4">
        <f t="shared" si="927"/>
        <v>0</v>
      </c>
      <c r="AA125" s="4">
        <f t="shared" si="928"/>
        <v>2.8388122409583735E-3</v>
      </c>
      <c r="AB125" s="4">
        <f t="shared" si="929"/>
        <v>-2.8388928317955903E-3</v>
      </c>
      <c r="AC125" s="4">
        <f t="shared" si="930"/>
        <v>0</v>
      </c>
      <c r="AD125" s="4">
        <f t="shared" si="931"/>
        <v>8.5501752785932129E-3</v>
      </c>
      <c r="AE125" s="4">
        <f t="shared" si="932"/>
        <v>1.3903178266551746E-2</v>
      </c>
      <c r="AF125" s="4">
        <f t="shared" si="933"/>
        <v>1.9321004692243984E-2</v>
      </c>
      <c r="AG125" s="4">
        <f t="shared" si="934"/>
        <v>2.1834657059417541E-2</v>
      </c>
      <c r="AH125" s="4">
        <f t="shared" si="935"/>
        <v>2.1455774285254501E-2</v>
      </c>
      <c r="AI125" s="4">
        <f t="shared" si="936"/>
        <v>-5.3012431415166783E-3</v>
      </c>
      <c r="AJ125" s="4">
        <f t="shared" si="937"/>
        <v>-2.6003068362066843E-3</v>
      </c>
      <c r="AK125" s="4">
        <f t="shared" si="938"/>
        <v>2.5724134382877927E-3</v>
      </c>
      <c r="AL125" s="4">
        <f t="shared" si="939"/>
        <v>2.531709663535785E-2</v>
      </c>
      <c r="AM125" s="4">
        <f t="shared" si="940"/>
        <v>2.5101661730006528E-2</v>
      </c>
      <c r="AN125" s="4">
        <f t="shared" si="941"/>
        <v>2.4771483068691348E-2</v>
      </c>
      <c r="AO125" s="4">
        <f t="shared" si="942"/>
        <v>1.7188881249386105E-2</v>
      </c>
      <c r="AP125" s="4">
        <f t="shared" si="943"/>
        <v>-1.4611694225945488E-2</v>
      </c>
      <c r="AQ125" s="4">
        <f t="shared" si="944"/>
        <v>0</v>
      </c>
      <c r="AR125" s="4">
        <f t="shared" si="945"/>
        <v>2.4182627200618986E-3</v>
      </c>
      <c r="AS125" s="4">
        <f t="shared" si="946"/>
        <v>0</v>
      </c>
      <c r="AT125" s="4">
        <f t="shared" si="947"/>
        <v>0</v>
      </c>
      <c r="AU125" s="4">
        <f t="shared" si="948"/>
        <v>7.1127127886575561E-3</v>
      </c>
      <c r="AV125" s="4">
        <f t="shared" si="949"/>
        <v>-7.0739701478459765E-3</v>
      </c>
      <c r="AW125" s="4">
        <f t="shared" si="950"/>
        <v>-1.6429610852931511E-2</v>
      </c>
      <c r="AX125" s="4">
        <f t="shared" si="951"/>
        <v>-2.5684131876342588E-2</v>
      </c>
      <c r="AY125" s="4">
        <f t="shared" si="952"/>
        <v>-3.5211267605633798E-2</v>
      </c>
      <c r="AZ125" s="4">
        <f t="shared" si="953"/>
        <v>-3.0728501867347404E-2</v>
      </c>
      <c r="BA125" s="4">
        <f t="shared" si="954"/>
        <v>-2.1495103893002139E-2</v>
      </c>
      <c r="BB125" s="4">
        <f t="shared" si="955"/>
        <v>-1.4568764568764558E-2</v>
      </c>
      <c r="BC125" s="4">
        <f t="shared" si="956"/>
        <v>-9.8280098280098243E-3</v>
      </c>
      <c r="BD125" s="4">
        <f t="shared" si="957"/>
        <v>-1.9774569903104618E-2</v>
      </c>
      <c r="BE125" s="4">
        <f t="shared" si="958"/>
        <v>-2.7106281264631236E-2</v>
      </c>
      <c r="BF125" s="4">
        <f t="shared" si="959"/>
        <v>-1.7315160659954983E-2</v>
      </c>
      <c r="BG125" s="4">
        <f t="shared" si="960"/>
        <v>-2.2313680765607177E-2</v>
      </c>
      <c r="BH125" s="4">
        <f t="shared" si="961"/>
        <v>-4.9766099333134308E-3</v>
      </c>
      <c r="BI125" s="4">
        <f t="shared" si="962"/>
        <v>-2.4893579945732048E-3</v>
      </c>
      <c r="BJ125" s="4">
        <f t="shared" si="963"/>
        <v>-7.4519350191266393E-3</v>
      </c>
      <c r="BK125" s="4">
        <f t="shared" si="964"/>
        <v>-7.4502694514118313E-3</v>
      </c>
      <c r="BL125" s="4">
        <f t="shared" si="965"/>
        <v>-1.2361550632911378E-2</v>
      </c>
      <c r="BM125" s="4">
        <f t="shared" si="966"/>
        <v>-7.3955380253913402E-3</v>
      </c>
      <c r="BN125" s="4">
        <f t="shared" si="967"/>
        <v>-7.3444806228119492E-3</v>
      </c>
      <c r="BO125" s="4">
        <f t="shared" si="968"/>
        <v>-2.4366471734892699E-3</v>
      </c>
      <c r="BP125" s="4">
        <f t="shared" si="969"/>
        <v>0</v>
      </c>
      <c r="BQ125" s="4">
        <f t="shared" si="970"/>
        <v>0</v>
      </c>
      <c r="BR125" s="4">
        <f t="shared" si="971"/>
        <v>0</v>
      </c>
      <c r="BS125" s="4">
        <f t="shared" si="972"/>
        <v>-2.3546032493524738E-3</v>
      </c>
      <c r="BT125" s="4">
        <f t="shared" si="973"/>
        <v>0</v>
      </c>
      <c r="BU125" s="4">
        <f t="shared" si="974"/>
        <v>2.3221791328983097E-3</v>
      </c>
      <c r="BV125" s="4">
        <f t="shared" si="975"/>
        <v>0</v>
      </c>
      <c r="BW125" s="4">
        <f t="shared" si="976"/>
        <v>-4.567252797442356E-3</v>
      </c>
      <c r="BX125" s="4">
        <f t="shared" si="977"/>
        <v>-6.8021041175403609E-3</v>
      </c>
      <c r="BY125" s="4">
        <f t="shared" si="978"/>
        <v>-9.0096177669662363E-3</v>
      </c>
      <c r="BZ125" s="4">
        <f t="shared" si="979"/>
        <v>-1.1193445118538601E-2</v>
      </c>
      <c r="CA125" s="4">
        <f t="shared" si="980"/>
        <v>-8.8973908401361271E-3</v>
      </c>
      <c r="CB125" s="4">
        <f t="shared" si="981"/>
        <v>-1.3350540696898222E-2</v>
      </c>
      <c r="CC125" s="4">
        <f t="shared" si="982"/>
        <v>-1.3324154471364168E-2</v>
      </c>
      <c r="CD125" s="4">
        <f t="shared" si="983"/>
        <v>-1.356760056983922E-2</v>
      </c>
      <c r="CE125" s="4">
        <f t="shared" si="984"/>
        <v>-4.5941103505306169E-3</v>
      </c>
      <c r="CF125" s="4">
        <f t="shared" si="985"/>
        <v>-2.3477485091796947E-3</v>
      </c>
      <c r="CG125" s="4">
        <f t="shared" si="986"/>
        <v>0</v>
      </c>
      <c r="CH125" s="4">
        <f t="shared" si="987"/>
        <v>0</v>
      </c>
      <c r="CI125" s="4">
        <f t="shared" si="988"/>
        <v>-7.2020165646381048E-3</v>
      </c>
      <c r="CJ125" s="4">
        <f t="shared" si="989"/>
        <v>-4.7796577765032121E-3</v>
      </c>
      <c r="CK125" s="4">
        <f t="shared" si="990"/>
        <v>-7.1571714858288072E-3</v>
      </c>
      <c r="CL125" s="4">
        <f t="shared" si="991"/>
        <v>2.371635242499713E-3</v>
      </c>
      <c r="CM125" s="4">
        <f t="shared" si="992"/>
        <v>2.3647370412410162E-3</v>
      </c>
      <c r="CN125" s="4">
        <f t="shared" si="993"/>
        <v>0</v>
      </c>
      <c r="CO125" s="4">
        <f t="shared" si="994"/>
        <v>0</v>
      </c>
      <c r="CP125" s="4">
        <f t="shared" si="995"/>
        <v>-4.6471640681274339E-3</v>
      </c>
      <c r="CQ125" s="4">
        <f t="shared" si="996"/>
        <v>0</v>
      </c>
      <c r="CR125" s="4">
        <f t="shared" si="997"/>
        <v>4.5770779934090136E-3</v>
      </c>
      <c r="CS125" s="4">
        <f t="shared" si="998"/>
        <v>4.5566390230565986E-3</v>
      </c>
      <c r="CT125" s="4">
        <f t="shared" si="999"/>
        <v>0</v>
      </c>
      <c r="CU125" s="4">
        <f t="shared" si="1000"/>
        <v>-2.2421021950180466E-3</v>
      </c>
      <c r="CV125" s="4">
        <f t="shared" si="1001"/>
        <v>-4.4555337729460086E-3</v>
      </c>
      <c r="CW125" s="4">
        <f t="shared" si="1002"/>
        <v>-4.4271294492651062E-3</v>
      </c>
      <c r="CX125" s="4">
        <f t="shared" si="1003"/>
        <v>4.3903938183255083E-3</v>
      </c>
      <c r="CY125" s="4">
        <f t="shared" si="1004"/>
        <v>6.5420764550668453E-3</v>
      </c>
      <c r="CZ125" s="4">
        <f t="shared" si="1005"/>
        <v>6.5218809104545823E-3</v>
      </c>
      <c r="DA125" s="4">
        <f t="shared" si="1006"/>
        <v>6.4478689793023474E-3</v>
      </c>
      <c r="DB125" s="4">
        <f t="shared" si="1007"/>
        <v>2.1362500267031242E-3</v>
      </c>
      <c r="DC125" s="4">
        <f t="shared" si="1008"/>
        <v>-4.2405224323636744E-3</v>
      </c>
      <c r="DD125" s="4">
        <f t="shared" si="1009"/>
        <v>0</v>
      </c>
      <c r="DE125" s="4">
        <f t="shared" si="1010"/>
        <v>0</v>
      </c>
      <c r="DF125" s="4">
        <f t="shared" si="1011"/>
        <v>0</v>
      </c>
      <c r="DG125" s="4">
        <f t="shared" si="1012"/>
        <v>4.1033216388666688E-3</v>
      </c>
      <c r="DH125" s="4">
        <f t="shared" si="1013"/>
        <v>0</v>
      </c>
      <c r="DI125" s="4">
        <f t="shared" si="1014"/>
        <v>0</v>
      </c>
      <c r="DJ125" s="4">
        <f t="shared" si="1015"/>
        <v>0</v>
      </c>
      <c r="DK125" s="4">
        <f t="shared" si="1016"/>
        <v>0</v>
      </c>
      <c r="DL125" s="4">
        <f t="shared" si="1017"/>
        <v>0</v>
      </c>
      <c r="DM125" s="4">
        <f t="shared" si="1018"/>
        <v>0</v>
      </c>
      <c r="DN125" s="4">
        <f t="shared" si="1019"/>
        <v>0</v>
      </c>
      <c r="DO125" s="4">
        <f t="shared" si="1020"/>
        <v>0</v>
      </c>
      <c r="DP125" s="4">
        <f t="shared" si="1021"/>
        <v>0</v>
      </c>
      <c r="DQ125" s="4">
        <f t="shared" si="1022"/>
        <v>0</v>
      </c>
      <c r="DR125" s="4">
        <f t="shared" si="1023"/>
        <v>0</v>
      </c>
      <c r="DS125" s="4">
        <f t="shared" si="1024"/>
        <v>0</v>
      </c>
      <c r="DT125" s="4">
        <f t="shared" si="1025"/>
        <v>-5.6856947919035755E-3</v>
      </c>
      <c r="DU125" s="4">
        <f t="shared" si="1026"/>
        <v>-1.8801233360908457E-3</v>
      </c>
      <c r="DV125" s="4">
        <f t="shared" si="1027"/>
        <v>-1.8749765627929633E-3</v>
      </c>
      <c r="DW125" s="4">
        <f t="shared" si="1028"/>
        <v>-5.6091541395557601E-3</v>
      </c>
      <c r="DX125" s="4">
        <f t="shared" si="1029"/>
        <v>4.2122112002695861E-3</v>
      </c>
      <c r="DY125" s="4">
        <f t="shared" si="1030"/>
        <v>-4.0800505926273569E-3</v>
      </c>
      <c r="DZ125" s="4">
        <f t="shared" si="1031"/>
        <v>0</v>
      </c>
      <c r="EA125" s="4">
        <f t="shared" si="1032"/>
        <v>2.0257267294641976E-3</v>
      </c>
      <c r="EB125" s="4">
        <f t="shared" si="1033"/>
        <v>-3.9924941110711949E-3</v>
      </c>
      <c r="EC125" s="4">
        <f t="shared" si="1034"/>
        <v>1.9553018008329607E-3</v>
      </c>
      <c r="ED125" s="4">
        <f t="shared" si="1035"/>
        <v>-1.9209712430604952E-3</v>
      </c>
      <c r="EE125" s="4">
        <f t="shared" si="1036"/>
        <v>3.8254815324879066E-3</v>
      </c>
      <c r="EF125" s="11">
        <f t="shared" si="1037"/>
        <v>4.6637660295872603E-3</v>
      </c>
      <c r="EG125" s="11">
        <f t="shared" si="1038"/>
        <v>2.1780587245184202E-3</v>
      </c>
      <c r="EH125" s="11">
        <f t="shared" si="1039"/>
        <v>1.8693157146065795E-3</v>
      </c>
      <c r="EI125" s="11">
        <f t="shared" si="1040"/>
        <v>-2.0336778126800676E-3</v>
      </c>
      <c r="EJ125" s="11">
        <f t="shared" si="1041"/>
        <v>-1.1275508388634845E-3</v>
      </c>
      <c r="EK125" s="11">
        <f t="shared" si="1042"/>
        <v>-6.366598336609425E-4</v>
      </c>
      <c r="EL125" s="11">
        <f t="shared" si="1043"/>
        <v>-3.6093991826254891E-4</v>
      </c>
      <c r="EM125" s="11">
        <f t="shared" si="1044"/>
        <v>-2.0485435445937532E-4</v>
      </c>
      <c r="EN125" s="11">
        <f t="shared" si="1045"/>
        <v>-1.1595745110587873E-4</v>
      </c>
      <c r="EO125" s="11">
        <f t="shared" si="1046"/>
        <v>-6.5420928448358174E-5</v>
      </c>
      <c r="EP125" s="11">
        <f t="shared" si="1047"/>
        <v>-3.6873985299074125E-5</v>
      </c>
      <c r="EQ125" s="11">
        <f t="shared" si="1048"/>
        <v>-2.0809714529979225E-5</v>
      </c>
      <c r="ER125" s="11">
        <f t="shared" si="1049"/>
        <v>-1.1726335127843251E-5</v>
      </c>
      <c r="ES125" s="11">
        <f t="shared" si="1050"/>
        <v>-6.5927542436126436E-6</v>
      </c>
      <c r="ET125" s="11">
        <f t="shared" si="1051"/>
        <v>-3.7136669908406455E-6</v>
      </c>
      <c r="EU125" s="11">
        <f t="shared" si="1052"/>
        <v>-2.0848559538206029E-6</v>
      </c>
      <c r="EV125" s="11">
        <f t="shared" si="1053"/>
        <v>-1.1726349743261666E-6</v>
      </c>
      <c r="EW125" s="11">
        <f t="shared" si="1054"/>
        <v>-6.5707036531741162E-7</v>
      </c>
      <c r="EX125" s="11">
        <f t="shared" si="1055"/>
        <v>-3.6767641717510727E-7</v>
      </c>
      <c r="EY125" s="11">
        <f t="shared" si="1056"/>
        <v>-2.0593928910114457E-7</v>
      </c>
      <c r="EZ125" s="11">
        <f t="shared" si="1057"/>
        <v>-1.1388730395476034E-7</v>
      </c>
      <c r="FA125" s="11">
        <f t="shared" si="1058"/>
        <v>-6.8011056331767126E-8</v>
      </c>
      <c r="FB125" s="11">
        <f t="shared" si="1059"/>
        <v>-3.3799541679041982E-8</v>
      </c>
      <c r="FC125" s="11">
        <f t="shared" si="1060"/>
        <v>-2.2383069439832186E-8</v>
      </c>
      <c r="FD125" s="11">
        <f t="shared" si="1061"/>
        <v>-1.1115829162219103E-8</v>
      </c>
      <c r="FE125" s="11">
        <f t="shared" si="1062"/>
        <v>-5.5208478245736299E-9</v>
      </c>
      <c r="FF125" s="11">
        <f t="shared" si="1063"/>
        <v>-5.4859931612790963E-9</v>
      </c>
    </row>
    <row r="126" spans="2:162" x14ac:dyDescent="0.2">
      <c r="B126" t="str">
        <f t="shared" si="907"/>
        <v xml:space="preserve">   Construction</v>
      </c>
      <c r="C126" s="4"/>
      <c r="D126" s="4"/>
      <c r="E126" s="4"/>
      <c r="F126" s="4"/>
      <c r="G126" s="4">
        <f t="shared" si="908"/>
        <v>-0.14868760430890607</v>
      </c>
      <c r="H126" s="4">
        <f t="shared" si="909"/>
        <v>-0.38204680825461773</v>
      </c>
      <c r="I126" s="4">
        <f t="shared" si="910"/>
        <v>-0.30709600477042309</v>
      </c>
      <c r="J126" s="4">
        <f t="shared" si="911"/>
        <v>1.7983994245122554E-2</v>
      </c>
      <c r="K126" s="4">
        <f t="shared" si="912"/>
        <v>0.1051651092214779</v>
      </c>
      <c r="L126" s="4">
        <f t="shared" si="913"/>
        <v>0.29058446421617073</v>
      </c>
      <c r="M126" s="4">
        <f t="shared" si="914"/>
        <v>0.16111707841031117</v>
      </c>
      <c r="N126" s="4">
        <f t="shared" si="915"/>
        <v>5.6638645442079333E-2</v>
      </c>
      <c r="O126" s="4">
        <f t="shared" si="916"/>
        <v>-0.11824873621663166</v>
      </c>
      <c r="P126" s="4">
        <f t="shared" si="917"/>
        <v>-0.40151157298063295</v>
      </c>
      <c r="Q126" s="4">
        <f t="shared" si="918"/>
        <v>-0.33145901154187651</v>
      </c>
      <c r="R126" s="4">
        <f t="shared" si="919"/>
        <v>-0.26829412111563145</v>
      </c>
      <c r="S126" s="4">
        <f t="shared" si="920"/>
        <v>-0.17643426353397815</v>
      </c>
      <c r="T126" s="4">
        <f t="shared" si="921"/>
        <v>-3.8103054106336819E-2</v>
      </c>
      <c r="U126" s="4">
        <f t="shared" si="922"/>
        <v>-6.0748069079232206E-2</v>
      </c>
      <c r="V126" s="4">
        <f t="shared" si="923"/>
        <v>-2.9304029304024946E-3</v>
      </c>
      <c r="W126" s="4">
        <f t="shared" si="924"/>
        <v>4.9543904642555703E-2</v>
      </c>
      <c r="X126" s="4">
        <f t="shared" si="925"/>
        <v>6.6747925010157486E-2</v>
      </c>
      <c r="Y126" s="4">
        <f t="shared" si="926"/>
        <v>8.6808067363060515E-2</v>
      </c>
      <c r="Z126" s="4">
        <f t="shared" si="927"/>
        <v>-5.1539012168933487E-2</v>
      </c>
      <c r="AA126" s="4">
        <f t="shared" si="928"/>
        <v>2.2710497927667037E-2</v>
      </c>
      <c r="AB126" s="4">
        <f t="shared" si="929"/>
        <v>0.10503903477643749</v>
      </c>
      <c r="AC126" s="4">
        <f t="shared" si="930"/>
        <v>0.17568716350240862</v>
      </c>
      <c r="AD126" s="4">
        <f t="shared" si="931"/>
        <v>0.42180864707726529</v>
      </c>
      <c r="AE126" s="4">
        <f t="shared" si="932"/>
        <v>0.50607568890248289</v>
      </c>
      <c r="AF126" s="4">
        <f t="shared" si="933"/>
        <v>0.4885454043610265</v>
      </c>
      <c r="AG126" s="4">
        <f t="shared" si="934"/>
        <v>0.46125713038019539</v>
      </c>
      <c r="AH126" s="4">
        <f t="shared" si="935"/>
        <v>0.50957463927479496</v>
      </c>
      <c r="AI126" s="4">
        <f t="shared" si="936"/>
        <v>0.3313276963447937</v>
      </c>
      <c r="AJ126" s="4">
        <f t="shared" si="937"/>
        <v>0.4186494006292753</v>
      </c>
      <c r="AK126" s="4">
        <f t="shared" si="938"/>
        <v>0.48875855327468282</v>
      </c>
      <c r="AL126" s="4">
        <f t="shared" si="939"/>
        <v>0.42026380414694059</v>
      </c>
      <c r="AM126" s="4">
        <f t="shared" si="940"/>
        <v>0.47693157287012328</v>
      </c>
      <c r="AN126" s="4">
        <f t="shared" si="941"/>
        <v>0.45579528846391953</v>
      </c>
      <c r="AO126" s="4">
        <f t="shared" si="942"/>
        <v>0.46164423926922737</v>
      </c>
      <c r="AP126" s="4">
        <f t="shared" si="943"/>
        <v>0.43348026203638196</v>
      </c>
      <c r="AQ126" s="4">
        <f t="shared" si="944"/>
        <v>0.47807411362147201</v>
      </c>
      <c r="AR126" s="4">
        <f t="shared" si="945"/>
        <v>0.43528728961114299</v>
      </c>
      <c r="AS126" s="4">
        <f t="shared" si="946"/>
        <v>0.31421649756542147</v>
      </c>
      <c r="AT126" s="4">
        <f t="shared" si="947"/>
        <v>0.30959752321981449</v>
      </c>
      <c r="AU126" s="4">
        <f t="shared" si="948"/>
        <v>0.18493053250509758</v>
      </c>
      <c r="AV126" s="4">
        <f t="shared" si="949"/>
        <v>-6.6023721379895997E-2</v>
      </c>
      <c r="AW126" s="4">
        <f t="shared" si="950"/>
        <v>-0.1760315448528379</v>
      </c>
      <c r="AX126" s="4">
        <f t="shared" si="951"/>
        <v>-0.51134771644718469</v>
      </c>
      <c r="AY126" s="4">
        <f t="shared" si="952"/>
        <v>-0.51877934272300441</v>
      </c>
      <c r="AZ126" s="4">
        <f t="shared" si="953"/>
        <v>-0.46801872074882839</v>
      </c>
      <c r="BA126" s="4">
        <f t="shared" si="954"/>
        <v>-0.36302842130403606</v>
      </c>
      <c r="BB126" s="4">
        <f t="shared" si="955"/>
        <v>-0.18939393939393884</v>
      </c>
      <c r="BC126" s="4">
        <f t="shared" si="956"/>
        <v>-0.24815724815724849</v>
      </c>
      <c r="BD126" s="4">
        <f t="shared" si="957"/>
        <v>-0.11370377694285244</v>
      </c>
      <c r="BE126" s="4">
        <f t="shared" si="958"/>
        <v>-0.11088933244621885</v>
      </c>
      <c r="BF126" s="4">
        <f t="shared" si="959"/>
        <v>1.9788755039949039E-2</v>
      </c>
      <c r="BG126" s="4">
        <f t="shared" si="960"/>
        <v>0.15619576535925125</v>
      </c>
      <c r="BH126" s="4">
        <f t="shared" si="961"/>
        <v>0.14432168806608944</v>
      </c>
      <c r="BI126" s="4">
        <f t="shared" si="962"/>
        <v>0.16927634363097807</v>
      </c>
      <c r="BJ126" s="4">
        <f t="shared" si="963"/>
        <v>0.23846192061205243</v>
      </c>
      <c r="BK126" s="4">
        <f t="shared" si="964"/>
        <v>0.24834231504706092</v>
      </c>
      <c r="BL126" s="4">
        <f t="shared" si="965"/>
        <v>0.38073575949367089</v>
      </c>
      <c r="BM126" s="4">
        <f t="shared" si="966"/>
        <v>0.52261802046098826</v>
      </c>
      <c r="BN126" s="4">
        <f t="shared" si="967"/>
        <v>0.57531764878693592</v>
      </c>
      <c r="BO126" s="4">
        <f t="shared" si="968"/>
        <v>0.66276803118908412</v>
      </c>
      <c r="BP126" s="4">
        <f t="shared" si="969"/>
        <v>0.71243992561644287</v>
      </c>
      <c r="BQ126" s="4">
        <f t="shared" si="970"/>
        <v>0.59515238780897517</v>
      </c>
      <c r="BR126" s="4">
        <f t="shared" si="971"/>
        <v>0.47222419971049545</v>
      </c>
      <c r="BS126" s="4">
        <f t="shared" si="972"/>
        <v>0.56039557334589107</v>
      </c>
      <c r="BT126" s="4">
        <f t="shared" si="973"/>
        <v>0.60998410769374611</v>
      </c>
      <c r="BU126" s="4">
        <f t="shared" si="974"/>
        <v>0.59912221628776474</v>
      </c>
      <c r="BV126" s="4">
        <f t="shared" si="975"/>
        <v>0.52867300766460512</v>
      </c>
      <c r="BW126" s="4">
        <f t="shared" si="976"/>
        <v>0.23064626627083967</v>
      </c>
      <c r="BX126" s="4">
        <f t="shared" si="977"/>
        <v>-0.10203156176310625</v>
      </c>
      <c r="BY126" s="4">
        <f t="shared" si="978"/>
        <v>-0.2792981507759531</v>
      </c>
      <c r="BZ126" s="4">
        <f t="shared" si="979"/>
        <v>-0.65145850589894394</v>
      </c>
      <c r="CA126" s="4">
        <f t="shared" si="980"/>
        <v>-1.1544364615076634</v>
      </c>
      <c r="CB126" s="4">
        <f t="shared" si="981"/>
        <v>-1.4529838458457556</v>
      </c>
      <c r="CC126" s="4">
        <f t="shared" si="982"/>
        <v>-1.6277675379183241</v>
      </c>
      <c r="CD126" s="4">
        <f t="shared" si="983"/>
        <v>-1.5037423964905148</v>
      </c>
      <c r="CE126" s="4">
        <f t="shared" si="984"/>
        <v>-1.088804153075758</v>
      </c>
      <c r="CF126" s="4">
        <f t="shared" si="985"/>
        <v>-0.77945250504765995</v>
      </c>
      <c r="CG126" s="4">
        <f t="shared" si="986"/>
        <v>-0.48442249240121571</v>
      </c>
      <c r="CH126" s="4">
        <f t="shared" si="987"/>
        <v>-0.29167762450092038</v>
      </c>
      <c r="CI126" s="4">
        <f t="shared" si="988"/>
        <v>-0.26647461289160923</v>
      </c>
      <c r="CJ126" s="4">
        <f t="shared" si="989"/>
        <v>-0.16728802217761171</v>
      </c>
      <c r="CK126" s="4">
        <f t="shared" si="990"/>
        <v>-0.12882908674491805</v>
      </c>
      <c r="CL126" s="4">
        <f t="shared" si="991"/>
        <v>-8.5378868729989746E-2</v>
      </c>
      <c r="CM126" s="4">
        <f t="shared" si="992"/>
        <v>4.0200529701096492E-2</v>
      </c>
      <c r="CN126" s="4">
        <f t="shared" si="993"/>
        <v>0.15735086895256009</v>
      </c>
      <c r="CO126" s="4">
        <f t="shared" si="994"/>
        <v>0.22197298939202681</v>
      </c>
      <c r="CP126" s="4">
        <f t="shared" si="995"/>
        <v>0.35318446917768376</v>
      </c>
      <c r="CQ126" s="4">
        <f t="shared" si="996"/>
        <v>0.4434487377878375</v>
      </c>
      <c r="CR126" s="4">
        <f t="shared" si="997"/>
        <v>0.39134016843647051</v>
      </c>
      <c r="CS126" s="4">
        <f t="shared" si="998"/>
        <v>0.44199398523648992</v>
      </c>
      <c r="CT126" s="4">
        <f t="shared" si="999"/>
        <v>0.358965096852847</v>
      </c>
      <c r="CU126" s="4">
        <f t="shared" si="1000"/>
        <v>0.34304163583776193</v>
      </c>
      <c r="CV126" s="4">
        <f t="shared" si="1001"/>
        <v>0.33862056674389551</v>
      </c>
      <c r="CW126" s="4">
        <f t="shared" si="1002"/>
        <v>0.40508234460775666</v>
      </c>
      <c r="CX126" s="4">
        <f t="shared" si="1003"/>
        <v>0.55538481801817685</v>
      </c>
      <c r="CY126" s="4">
        <f t="shared" si="1004"/>
        <v>0.61931657107966054</v>
      </c>
      <c r="CZ126" s="4">
        <f t="shared" si="1005"/>
        <v>0.63914432922454811</v>
      </c>
      <c r="DA126" s="4">
        <f t="shared" si="1006"/>
        <v>0.49648591140628012</v>
      </c>
      <c r="DB126" s="4">
        <f t="shared" si="1007"/>
        <v>0.37170750464634322</v>
      </c>
      <c r="DC126" s="4">
        <f t="shared" si="1008"/>
        <v>0.36892545161563839</v>
      </c>
      <c r="DD126" s="4">
        <f t="shared" si="1009"/>
        <v>0.39114251466784555</v>
      </c>
      <c r="DE126" s="4">
        <f t="shared" si="1010"/>
        <v>0.41435888893515971</v>
      </c>
      <c r="DF126" s="4">
        <f t="shared" si="1011"/>
        <v>0.39722768180407519</v>
      </c>
      <c r="DG126" s="4">
        <f t="shared" si="1012"/>
        <v>0.33442071356763214</v>
      </c>
      <c r="DH126" s="4">
        <f t="shared" si="1013"/>
        <v>0.27631044290938522</v>
      </c>
      <c r="DI126" s="4">
        <f t="shared" si="1014"/>
        <v>0.21796165489404673</v>
      </c>
      <c r="DJ126" s="4">
        <f t="shared" si="1015"/>
        <v>0.23106288929073832</v>
      </c>
      <c r="DK126" s="4">
        <f t="shared" si="1016"/>
        <v>0.27960854803275464</v>
      </c>
      <c r="DL126" s="4">
        <f t="shared" si="1017"/>
        <v>0.2990039801192042</v>
      </c>
      <c r="DM126" s="4">
        <f t="shared" si="1018"/>
        <v>0.32938856015779189</v>
      </c>
      <c r="DN126" s="4">
        <f t="shared" si="1019"/>
        <v>0.33979533714375404</v>
      </c>
      <c r="DO126" s="4">
        <f t="shared" si="1020"/>
        <v>0.11692259724062694</v>
      </c>
      <c r="DP126" s="4">
        <f t="shared" si="1021"/>
        <v>0.14163756305782135</v>
      </c>
      <c r="DQ126" s="4">
        <f t="shared" si="1022"/>
        <v>8.4951924933389281E-2</v>
      </c>
      <c r="DR126" s="4">
        <f t="shared" si="1023"/>
        <v>2.1111622908031924E-2</v>
      </c>
      <c r="DS126" s="4">
        <f t="shared" si="1024"/>
        <v>0.12997438740012943</v>
      </c>
      <c r="DT126" s="4">
        <f t="shared" si="1025"/>
        <v>-0.66333105905541756</v>
      </c>
      <c r="DU126" s="4">
        <f t="shared" si="1026"/>
        <v>-0.22373467699480992</v>
      </c>
      <c r="DV126" s="4">
        <f t="shared" si="1027"/>
        <v>-9.9373757828027307E-2</v>
      </c>
      <c r="DW126" s="4">
        <f t="shared" si="1028"/>
        <v>-0.10470421060504047</v>
      </c>
      <c r="DX126" s="4">
        <f t="shared" si="1029"/>
        <v>0.73713696004717799</v>
      </c>
      <c r="DY126" s="4">
        <f t="shared" si="1030"/>
        <v>0.25908321263183587</v>
      </c>
      <c r="DZ126" s="4">
        <f t="shared" si="1031"/>
        <v>0.1721065845954482</v>
      </c>
      <c r="EA126" s="4">
        <f t="shared" si="1032"/>
        <v>4.4565988048211748E-2</v>
      </c>
      <c r="EB126" s="4">
        <f t="shared" si="1033"/>
        <v>6.9868646943745102E-2</v>
      </c>
      <c r="EC126" s="4">
        <f t="shared" si="1034"/>
        <v>0.17988776567663312</v>
      </c>
      <c r="ED126" s="4">
        <f t="shared" si="1035"/>
        <v>0.10565341836832629</v>
      </c>
      <c r="EE126" s="4">
        <f t="shared" si="1036"/>
        <v>0.25056904037795735</v>
      </c>
      <c r="EF126" s="11">
        <f t="shared" si="1037"/>
        <v>0.13467505161669133</v>
      </c>
      <c r="EG126" s="11">
        <f t="shared" si="1038"/>
        <v>-6.1597157284459372E-2</v>
      </c>
      <c r="EH126" s="11">
        <f t="shared" si="1039"/>
        <v>-0.14815265403908034</v>
      </c>
      <c r="EI126" s="11">
        <f t="shared" si="1040"/>
        <v>-0.28149848515826814</v>
      </c>
      <c r="EJ126" s="11">
        <f t="shared" si="1041"/>
        <v>-0.36366133221840663</v>
      </c>
      <c r="EK126" s="11">
        <f t="shared" si="1042"/>
        <v>-0.36373880512795503</v>
      </c>
      <c r="EL126" s="11">
        <f t="shared" si="1043"/>
        <v>-0.31648318967890138</v>
      </c>
      <c r="EM126" s="11">
        <f t="shared" si="1044"/>
        <v>-0.27894592601850932</v>
      </c>
      <c r="EN126" s="11">
        <f t="shared" si="1045"/>
        <v>-0.20512996594680458</v>
      </c>
      <c r="EO126" s="11">
        <f t="shared" si="1046"/>
        <v>-0.14795764274051501</v>
      </c>
      <c r="EP126" s="11">
        <f t="shared" si="1047"/>
        <v>-0.10870293265225031</v>
      </c>
      <c r="EQ126" s="11">
        <f t="shared" si="1048"/>
        <v>-5.3584288926885909E-2</v>
      </c>
      <c r="ER126" s="11">
        <f t="shared" si="1049"/>
        <v>-2.0536492913037642E-2</v>
      </c>
      <c r="ES126" s="11">
        <f t="shared" si="1050"/>
        <v>2.4785270799550191E-3</v>
      </c>
      <c r="ET126" s="11">
        <f t="shared" si="1051"/>
        <v>1.7538372624703886E-2</v>
      </c>
      <c r="EU126" s="11">
        <f t="shared" si="1052"/>
        <v>3.7493238696317294E-2</v>
      </c>
      <c r="EV126" s="11">
        <f t="shared" si="1053"/>
        <v>5.2726405197951021E-2</v>
      </c>
      <c r="EW126" s="11">
        <f t="shared" si="1054"/>
        <v>6.9005068663853628E-2</v>
      </c>
      <c r="EX126" s="11">
        <f t="shared" si="1055"/>
        <v>9.3367404681325247E-2</v>
      </c>
      <c r="EY126" s="11">
        <f t="shared" si="1056"/>
        <v>0.11225064184411737</v>
      </c>
      <c r="EZ126" s="11">
        <f t="shared" si="1057"/>
        <v>0.1283806022588406</v>
      </c>
      <c r="FA126" s="11">
        <f t="shared" si="1058"/>
        <v>0.14190733606926728</v>
      </c>
      <c r="FB126" s="11">
        <f t="shared" si="1059"/>
        <v>0.14702800630023447</v>
      </c>
      <c r="FC126" s="11">
        <f t="shared" si="1060"/>
        <v>0.1376804984709574</v>
      </c>
      <c r="FD126" s="11">
        <f t="shared" si="1061"/>
        <v>0.13505732433099391</v>
      </c>
      <c r="FE126" s="11">
        <f t="shared" si="1062"/>
        <v>0.13059565531359446</v>
      </c>
      <c r="FF126" s="11">
        <f t="shared" si="1063"/>
        <v>0.12740121920712011</v>
      </c>
    </row>
    <row r="127" spans="2:162" x14ac:dyDescent="0.2">
      <c r="B127" t="str">
        <f t="shared" si="907"/>
        <v xml:space="preserve">   Manufacturing</v>
      </c>
      <c r="C127" s="4"/>
      <c r="D127" s="4"/>
      <c r="E127" s="4"/>
      <c r="F127" s="4"/>
      <c r="G127" s="4">
        <f t="shared" si="908"/>
        <v>-0.43695949021392544</v>
      </c>
      <c r="H127" s="4">
        <f t="shared" si="909"/>
        <v>-0.37001383791588804</v>
      </c>
      <c r="I127" s="4">
        <f t="shared" si="910"/>
        <v>-0.35778175313058808</v>
      </c>
      <c r="J127" s="4">
        <f t="shared" si="911"/>
        <v>-0.29673590504450809</v>
      </c>
      <c r="K127" s="4">
        <f t="shared" si="912"/>
        <v>-0.16525945734803688</v>
      </c>
      <c r="L127" s="4">
        <f t="shared" si="913"/>
        <v>-0.20370869656391294</v>
      </c>
      <c r="M127" s="4">
        <f t="shared" si="914"/>
        <v>-0.47738393603055002</v>
      </c>
      <c r="N127" s="4">
        <f t="shared" si="915"/>
        <v>-0.58427234245513293</v>
      </c>
      <c r="O127" s="4">
        <f t="shared" si="916"/>
        <v>-0.85730333757057819</v>
      </c>
      <c r="P127" s="4">
        <f t="shared" si="917"/>
        <v>-0.94178082191780432</v>
      </c>
      <c r="Q127" s="4">
        <f t="shared" si="918"/>
        <v>-0.68659366676531919</v>
      </c>
      <c r="R127" s="4">
        <f t="shared" si="919"/>
        <v>-1.1174007901409304</v>
      </c>
      <c r="S127" s="4">
        <f t="shared" si="920"/>
        <v>-1.0644867233216697</v>
      </c>
      <c r="T127" s="4">
        <f t="shared" si="921"/>
        <v>-0.97602438595463004</v>
      </c>
      <c r="U127" s="4">
        <f t="shared" si="922"/>
        <v>-1.1166073649801858</v>
      </c>
      <c r="V127" s="4">
        <f t="shared" si="923"/>
        <v>-0.44249084249084236</v>
      </c>
      <c r="W127" s="4">
        <f t="shared" si="924"/>
        <v>7.868737796170544E-2</v>
      </c>
      <c r="X127" s="4">
        <f t="shared" si="925"/>
        <v>-3.7727088049222493E-2</v>
      </c>
      <c r="Y127" s="4">
        <f t="shared" si="926"/>
        <v>-0.39352990537920335</v>
      </c>
      <c r="Z127" s="4">
        <f t="shared" si="927"/>
        <v>-1.7265569076592728</v>
      </c>
      <c r="AA127" s="4">
        <f t="shared" si="928"/>
        <v>-0.51382501561347027</v>
      </c>
      <c r="AB127" s="4">
        <f t="shared" si="929"/>
        <v>-5.677785663590844E-3</v>
      </c>
      <c r="AC127" s="4">
        <f t="shared" si="930"/>
        <v>0.75375460470388089</v>
      </c>
      <c r="AD127" s="4">
        <f t="shared" si="931"/>
        <v>2.6306039273805135</v>
      </c>
      <c r="AE127" s="4">
        <f t="shared" si="932"/>
        <v>1.6572588493729672</v>
      </c>
      <c r="AF127" s="4">
        <f t="shared" si="933"/>
        <v>1.8244548716533266</v>
      </c>
      <c r="AG127" s="4">
        <f t="shared" si="934"/>
        <v>1.9405551461557338</v>
      </c>
      <c r="AH127" s="4">
        <f t="shared" si="935"/>
        <v>1.9202917985302765</v>
      </c>
      <c r="AI127" s="4">
        <f t="shared" si="936"/>
        <v>1.4657937286293627</v>
      </c>
      <c r="AJ127" s="4">
        <f t="shared" si="937"/>
        <v>1.1623371557843845</v>
      </c>
      <c r="AK127" s="4">
        <f t="shared" si="938"/>
        <v>0.67139990739311894</v>
      </c>
      <c r="AL127" s="4">
        <f t="shared" si="939"/>
        <v>-5.0634193270668792E-3</v>
      </c>
      <c r="AM127" s="4">
        <f t="shared" si="940"/>
        <v>-0.54721622571414508</v>
      </c>
      <c r="AN127" s="4">
        <f t="shared" si="941"/>
        <v>-1.0329708439644278</v>
      </c>
      <c r="AO127" s="4">
        <f t="shared" si="942"/>
        <v>-1.4070327079854625</v>
      </c>
      <c r="AP127" s="4">
        <f t="shared" si="943"/>
        <v>-1.4465577283686064</v>
      </c>
      <c r="AQ127" s="4">
        <f t="shared" si="944"/>
        <v>-1.5070255053752997</v>
      </c>
      <c r="AR127" s="4">
        <f t="shared" si="945"/>
        <v>-1.0906364867479184</v>
      </c>
      <c r="AS127" s="4">
        <f t="shared" si="946"/>
        <v>-0.81552373413926338</v>
      </c>
      <c r="AT127" s="4">
        <f t="shared" si="947"/>
        <v>-0.68111455108358943</v>
      </c>
      <c r="AU127" s="4">
        <f t="shared" si="948"/>
        <v>-0.32481388401536188</v>
      </c>
      <c r="AV127" s="4">
        <f t="shared" si="949"/>
        <v>-0.48102997005352732</v>
      </c>
      <c r="AW127" s="4">
        <f t="shared" si="950"/>
        <v>-0.44594658029385342</v>
      </c>
      <c r="AX127" s="4">
        <f t="shared" si="951"/>
        <v>-0.72849537685626242</v>
      </c>
      <c r="AY127" s="4">
        <f t="shared" si="952"/>
        <v>-1.1572769953051654</v>
      </c>
      <c r="AZ127" s="4">
        <f t="shared" si="953"/>
        <v>-1.3567815439890316</v>
      </c>
      <c r="BA127" s="4">
        <f t="shared" si="954"/>
        <v>-1.5715309290661581</v>
      </c>
      <c r="BB127" s="4">
        <f t="shared" si="955"/>
        <v>-1.4981546231546246</v>
      </c>
      <c r="BC127" s="4">
        <f t="shared" si="956"/>
        <v>-1.2186732186732188</v>
      </c>
      <c r="BD127" s="4">
        <f t="shared" si="957"/>
        <v>-1.1988333003757157</v>
      </c>
      <c r="BE127" s="4">
        <f t="shared" si="958"/>
        <v>-1.0719302136467825</v>
      </c>
      <c r="BF127" s="4">
        <f t="shared" si="959"/>
        <v>-0.91028273183763264</v>
      </c>
      <c r="BG127" s="4">
        <f t="shared" si="960"/>
        <v>-0.63470025288838183</v>
      </c>
      <c r="BH127" s="4">
        <f t="shared" si="961"/>
        <v>-0.38071065989847885</v>
      </c>
      <c r="BI127" s="4">
        <f t="shared" si="962"/>
        <v>-0.14438276368524383</v>
      </c>
      <c r="BJ127" s="4">
        <f t="shared" si="963"/>
        <v>0.12171493864573464</v>
      </c>
      <c r="BK127" s="4">
        <f t="shared" si="964"/>
        <v>0.31539474010976737</v>
      </c>
      <c r="BL127" s="4">
        <f t="shared" si="965"/>
        <v>0.52660205696202578</v>
      </c>
      <c r="BM127" s="4">
        <f t="shared" si="966"/>
        <v>0.31061259706643468</v>
      </c>
      <c r="BN127" s="4">
        <f t="shared" si="967"/>
        <v>0.65855509584547223</v>
      </c>
      <c r="BO127" s="4">
        <f t="shared" si="968"/>
        <v>0.71637426900584933</v>
      </c>
      <c r="BP127" s="4">
        <f t="shared" si="969"/>
        <v>0.59410244644625199</v>
      </c>
      <c r="BQ127" s="4">
        <f t="shared" si="970"/>
        <v>0.84713222942164579</v>
      </c>
      <c r="BR127" s="4">
        <f t="shared" si="971"/>
        <v>0.50070003084881776</v>
      </c>
      <c r="BS127" s="4">
        <f t="shared" si="972"/>
        <v>0.43560160113021118</v>
      </c>
      <c r="BT127" s="4">
        <f t="shared" si="973"/>
        <v>0.4113302795176228</v>
      </c>
      <c r="BU127" s="4">
        <f t="shared" si="974"/>
        <v>0.4690801848454591</v>
      </c>
      <c r="BV127" s="4">
        <f t="shared" si="975"/>
        <v>0.42940253024286479</v>
      </c>
      <c r="BW127" s="4">
        <f t="shared" si="976"/>
        <v>0.37451472939027203</v>
      </c>
      <c r="BX127" s="4">
        <f t="shared" si="977"/>
        <v>0.28795574097587734</v>
      </c>
      <c r="BY127" s="4">
        <f t="shared" si="978"/>
        <v>0.11937743541230245</v>
      </c>
      <c r="BZ127" s="4">
        <f t="shared" si="979"/>
        <v>-0.63802637175669885</v>
      </c>
      <c r="CA127" s="4">
        <f t="shared" si="980"/>
        <v>-0.54496518895833979</v>
      </c>
      <c r="CB127" s="4">
        <f t="shared" si="981"/>
        <v>-0.8967113168083316</v>
      </c>
      <c r="CC127" s="4">
        <f t="shared" si="982"/>
        <v>-1.1059048211232276</v>
      </c>
      <c r="CD127" s="4">
        <f t="shared" si="983"/>
        <v>-0.59471315831128657</v>
      </c>
      <c r="CE127" s="4">
        <f t="shared" si="984"/>
        <v>-0.81545458721918607</v>
      </c>
      <c r="CF127" s="4">
        <f t="shared" si="985"/>
        <v>-0.45311546227168192</v>
      </c>
      <c r="CG127" s="4">
        <f t="shared" si="986"/>
        <v>-0.19234422492401146</v>
      </c>
      <c r="CH127" s="4">
        <f t="shared" si="987"/>
        <v>6.45516054223364E-2</v>
      </c>
      <c r="CI127" s="4">
        <f t="shared" si="988"/>
        <v>0.26407394070339762</v>
      </c>
      <c r="CJ127" s="4">
        <f t="shared" si="989"/>
        <v>0.49469457986808169</v>
      </c>
      <c r="CK127" s="4">
        <f t="shared" si="990"/>
        <v>0.6870884626395638</v>
      </c>
      <c r="CL127" s="4">
        <f t="shared" si="991"/>
        <v>0.77552472429740404</v>
      </c>
      <c r="CM127" s="4">
        <f t="shared" si="992"/>
        <v>0.75198637911464217</v>
      </c>
      <c r="CN127" s="4">
        <f t="shared" si="993"/>
        <v>0.66228276186002821</v>
      </c>
      <c r="CO127" s="4">
        <f t="shared" si="994"/>
        <v>0.57712977241927255</v>
      </c>
      <c r="CP127" s="4">
        <f t="shared" si="995"/>
        <v>0.48562864511931675</v>
      </c>
      <c r="CQ127" s="4">
        <f t="shared" si="996"/>
        <v>0.42266207820403268</v>
      </c>
      <c r="CR127" s="4">
        <f t="shared" si="997"/>
        <v>0.29293299157817715</v>
      </c>
      <c r="CS127" s="4">
        <f t="shared" si="998"/>
        <v>0.13897749020322508</v>
      </c>
      <c r="CT127" s="4">
        <f t="shared" si="999"/>
        <v>3.8379916015709975E-2</v>
      </c>
      <c r="CU127" s="4">
        <f t="shared" si="1000"/>
        <v>-5.3810452680432615E-2</v>
      </c>
      <c r="CV127" s="4">
        <f t="shared" si="1001"/>
        <v>-5.5694172161825026E-2</v>
      </c>
      <c r="CW127" s="4">
        <f t="shared" si="1002"/>
        <v>2.2135647246330258E-3</v>
      </c>
      <c r="CX127" s="4">
        <f t="shared" si="1003"/>
        <v>1.5366378364140405E-2</v>
      </c>
      <c r="CY127" s="4">
        <f t="shared" si="1004"/>
        <v>8.0685609612490022E-2</v>
      </c>
      <c r="CZ127" s="4">
        <f t="shared" si="1005"/>
        <v>4.5653166373181869E-2</v>
      </c>
      <c r="DA127" s="4">
        <f t="shared" si="1006"/>
        <v>7.7374427751626382E-2</v>
      </c>
      <c r="DB127" s="4">
        <f t="shared" si="1007"/>
        <v>2.9907500373844667E-2</v>
      </c>
      <c r="DC127" s="4">
        <f t="shared" si="1008"/>
        <v>-2.9683657026546028E-2</v>
      </c>
      <c r="DD127" s="4">
        <f t="shared" si="1009"/>
        <v>-4.2058334910520467E-2</v>
      </c>
      <c r="DE127" s="4">
        <f t="shared" si="1010"/>
        <v>-0.22071378003581205</v>
      </c>
      <c r="DF127" s="4">
        <f t="shared" si="1011"/>
        <v>-0.33309196234612654</v>
      </c>
      <c r="DG127" s="4">
        <f t="shared" si="1012"/>
        <v>-0.41443548552553244</v>
      </c>
      <c r="DH127" s="4">
        <f t="shared" si="1013"/>
        <v>-0.43071921982933714</v>
      </c>
      <c r="DI127" s="4">
        <f t="shared" si="1014"/>
        <v>-0.48637739656912382</v>
      </c>
      <c r="DJ127" s="4">
        <f t="shared" si="1015"/>
        <v>-0.36970062286517974</v>
      </c>
      <c r="DK127" s="4">
        <f t="shared" si="1016"/>
        <v>-0.24565608148592102</v>
      </c>
      <c r="DL127" s="4">
        <f t="shared" si="1017"/>
        <v>-0.14257143422902732</v>
      </c>
      <c r="DM127" s="4">
        <f t="shared" si="1018"/>
        <v>7.889546351084796E-2</v>
      </c>
      <c r="DN127" s="4">
        <f t="shared" si="1019"/>
        <v>0.2710506157562903</v>
      </c>
      <c r="DO127" s="4">
        <f t="shared" si="1020"/>
        <v>0.35661392158391242</v>
      </c>
      <c r="DP127" s="4">
        <f t="shared" si="1021"/>
        <v>0.37252619324796243</v>
      </c>
      <c r="DQ127" s="4">
        <f t="shared" si="1022"/>
        <v>0.31470826736687629</v>
      </c>
      <c r="DR127" s="4">
        <f t="shared" si="1023"/>
        <v>0.15737755258713329</v>
      </c>
      <c r="DS127" s="4">
        <f t="shared" si="1024"/>
        <v>7.6455522000051894E-3</v>
      </c>
      <c r="DT127" s="4">
        <f t="shared" si="1025"/>
        <v>-0.78652111287999238</v>
      </c>
      <c r="DU127" s="4">
        <f t="shared" si="1026"/>
        <v>-1.1318342483266903</v>
      </c>
      <c r="DV127" s="4">
        <f t="shared" si="1027"/>
        <v>-1.3593580080248995</v>
      </c>
      <c r="DW127" s="4">
        <f t="shared" si="1028"/>
        <v>-1.4621195123775315</v>
      </c>
      <c r="DX127" s="4">
        <f t="shared" si="1029"/>
        <v>-0.93300478085971184</v>
      </c>
      <c r="DY127" s="4">
        <f t="shared" si="1030"/>
        <v>-0.53244660233786967</v>
      </c>
      <c r="DZ127" s="4">
        <f t="shared" si="1031"/>
        <v>-0.15185875111363217</v>
      </c>
      <c r="EA127" s="4">
        <f t="shared" si="1032"/>
        <v>8.3054795908029971E-2</v>
      </c>
      <c r="EB127" s="4">
        <f t="shared" si="1033"/>
        <v>0.24354214077534295</v>
      </c>
      <c r="EC127" s="4">
        <f t="shared" si="1034"/>
        <v>0.3695520403574295</v>
      </c>
      <c r="ED127" s="4">
        <f t="shared" si="1035"/>
        <v>0.34577482375088764</v>
      </c>
      <c r="EE127" s="4">
        <f t="shared" si="1036"/>
        <v>0.35768252328761913</v>
      </c>
      <c r="EF127" s="11">
        <f t="shared" si="1037"/>
        <v>0.31457011346201236</v>
      </c>
      <c r="EG127" s="11">
        <f t="shared" si="1038"/>
        <v>0.17314381896390391</v>
      </c>
      <c r="EH127" s="11">
        <f t="shared" si="1039"/>
        <v>5.3889346410122843E-2</v>
      </c>
      <c r="EI127" s="11">
        <f t="shared" si="1040"/>
        <v>-2.9495734280032136E-2</v>
      </c>
      <c r="EJ127" s="11">
        <f t="shared" si="1041"/>
        <v>-6.5044167096625985E-2</v>
      </c>
      <c r="EK127" s="11">
        <f t="shared" si="1042"/>
        <v>-7.0963319055325533E-2</v>
      </c>
      <c r="EL127" s="11">
        <f t="shared" si="1043"/>
        <v>-7.9944017621053728E-2</v>
      </c>
      <c r="EM127" s="11">
        <f t="shared" si="1044"/>
        <v>-9.8551399350751315E-2</v>
      </c>
      <c r="EN127" s="11">
        <f t="shared" si="1045"/>
        <v>-0.10468140554695995</v>
      </c>
      <c r="EO127" s="11">
        <f t="shared" si="1046"/>
        <v>-9.0068770952112603E-2</v>
      </c>
      <c r="EP127" s="11">
        <f t="shared" si="1047"/>
        <v>-6.9535621868986056E-2</v>
      </c>
      <c r="EQ127" s="11">
        <f t="shared" si="1048"/>
        <v>-4.5731424004757201E-2</v>
      </c>
      <c r="ER127" s="11">
        <f t="shared" si="1049"/>
        <v>-2.3848005302141213E-2</v>
      </c>
      <c r="ES127" s="11">
        <f t="shared" si="1050"/>
        <v>-1.1559102154002042E-2</v>
      </c>
      <c r="ET127" s="11">
        <f t="shared" si="1051"/>
        <v>2.7040137777045092E-3</v>
      </c>
      <c r="EU127" s="11">
        <f t="shared" si="1052"/>
        <v>1.8132455531760187E-2</v>
      </c>
      <c r="EV127" s="11">
        <f t="shared" si="1053"/>
        <v>2.980110262346905E-2</v>
      </c>
      <c r="EW127" s="11">
        <f t="shared" si="1054"/>
        <v>3.8323340868509755E-2</v>
      </c>
      <c r="EX127" s="11">
        <f t="shared" si="1055"/>
        <v>4.2219593591170161E-2</v>
      </c>
      <c r="EY127" s="11">
        <f t="shared" si="1056"/>
        <v>4.2549345341884058E-2</v>
      </c>
      <c r="EZ127" s="11">
        <f t="shared" si="1057"/>
        <v>4.2804543192328799E-2</v>
      </c>
      <c r="FA127" s="11">
        <f t="shared" si="1058"/>
        <v>4.4020156210060307E-2</v>
      </c>
      <c r="FB127" s="11">
        <f t="shared" si="1059"/>
        <v>4.3500010139861496E-2</v>
      </c>
      <c r="FC127" s="11">
        <f t="shared" si="1060"/>
        <v>4.0513355697750157E-2</v>
      </c>
      <c r="FD127" s="11">
        <f t="shared" si="1061"/>
        <v>3.3614267389046493E-2</v>
      </c>
      <c r="FE127" s="11">
        <f t="shared" si="1062"/>
        <v>2.3767249889031835E-2</v>
      </c>
      <c r="FF127" s="11">
        <f t="shared" si="1063"/>
        <v>1.4943845373989198E-2</v>
      </c>
    </row>
    <row r="128" spans="2:162" x14ac:dyDescent="0.2">
      <c r="B128" t="str">
        <f t="shared" si="907"/>
        <v xml:space="preserve">      Aerospace</v>
      </c>
      <c r="C128" s="4"/>
      <c r="D128" s="4"/>
      <c r="E128" s="4"/>
      <c r="F128" s="4"/>
      <c r="G128" s="4">
        <f t="shared" si="908"/>
        <v>-0.14565316340464168</v>
      </c>
      <c r="H128" s="4">
        <f t="shared" si="909"/>
        <v>2.105769809277324E-2</v>
      </c>
      <c r="I128" s="4">
        <f t="shared" si="910"/>
        <v>0.14907573047108089</v>
      </c>
      <c r="J128" s="4">
        <f t="shared" si="911"/>
        <v>0.10490663309654515</v>
      </c>
      <c r="K128" s="4">
        <f t="shared" si="912"/>
        <v>-2.4037739250624458E-2</v>
      </c>
      <c r="L128" s="4">
        <f t="shared" si="913"/>
        <v>-0.20670441268985376</v>
      </c>
      <c r="M128" s="4">
        <f t="shared" si="914"/>
        <v>-0.44754744002864272</v>
      </c>
      <c r="N128" s="4">
        <f t="shared" si="915"/>
        <v>-0.53657664103022673</v>
      </c>
      <c r="O128" s="4">
        <f t="shared" si="916"/>
        <v>-0.6651491412185534</v>
      </c>
      <c r="P128" s="4">
        <f t="shared" si="917"/>
        <v>-0.77645252716107482</v>
      </c>
      <c r="Q128" s="4">
        <f t="shared" si="918"/>
        <v>-0.81680970701391087</v>
      </c>
      <c r="R128" s="4">
        <f t="shared" si="919"/>
        <v>-1.1056076419600211</v>
      </c>
      <c r="S128" s="4">
        <f t="shared" si="920"/>
        <v>-1.2026935630899513</v>
      </c>
      <c r="T128" s="4">
        <f t="shared" si="921"/>
        <v>-1.0961955565976917</v>
      </c>
      <c r="U128" s="4">
        <f t="shared" si="922"/>
        <v>-0.96039804449072841</v>
      </c>
      <c r="V128" s="4">
        <f t="shared" si="923"/>
        <v>-0.5069597069597066</v>
      </c>
      <c r="W128" s="4">
        <f t="shared" si="924"/>
        <v>-0.30017777518724681</v>
      </c>
      <c r="X128" s="4">
        <f t="shared" si="925"/>
        <v>-0.28150211852109858</v>
      </c>
      <c r="Y128" s="4">
        <f t="shared" si="926"/>
        <v>-0.82178303770363703</v>
      </c>
      <c r="Z128" s="4">
        <f t="shared" si="927"/>
        <v>-2.1846814602720124</v>
      </c>
      <c r="AA128" s="4">
        <f t="shared" si="928"/>
        <v>-0.77499574178163777</v>
      </c>
      <c r="AB128" s="4">
        <f t="shared" si="929"/>
        <v>-0.43435060326472663</v>
      </c>
      <c r="AC128" s="4">
        <f t="shared" si="930"/>
        <v>0.51005950694247615</v>
      </c>
      <c r="AD128" s="4">
        <f t="shared" si="931"/>
        <v>2.3512982016131332</v>
      </c>
      <c r="AE128" s="4">
        <f t="shared" si="932"/>
        <v>1.4125629118816569</v>
      </c>
      <c r="AF128" s="4">
        <f t="shared" si="933"/>
        <v>1.5070383659950335</v>
      </c>
      <c r="AG128" s="4">
        <f t="shared" si="934"/>
        <v>1.5529899833510743</v>
      </c>
      <c r="AH128" s="4">
        <f t="shared" si="935"/>
        <v>1.410717159255483</v>
      </c>
      <c r="AI128" s="4">
        <f t="shared" si="936"/>
        <v>0.9966337106051355</v>
      </c>
      <c r="AJ128" s="4">
        <f t="shared" si="937"/>
        <v>0.77489143718958697</v>
      </c>
      <c r="AK128" s="4">
        <f t="shared" si="938"/>
        <v>0.35499305448371543</v>
      </c>
      <c r="AL128" s="4">
        <f t="shared" si="939"/>
        <v>-0.11899035418617923</v>
      </c>
      <c r="AM128" s="4">
        <f t="shared" si="940"/>
        <v>-0.46689090817812173</v>
      </c>
      <c r="AN128" s="4">
        <f t="shared" si="941"/>
        <v>-0.89920483539349494</v>
      </c>
      <c r="AO128" s="4">
        <f t="shared" si="942"/>
        <v>-1.2302327865632052</v>
      </c>
      <c r="AP128" s="4">
        <f t="shared" si="943"/>
        <v>-1.3296641745610418</v>
      </c>
      <c r="AQ128" s="4">
        <f t="shared" si="944"/>
        <v>-1.5167325939767498</v>
      </c>
      <c r="AR128" s="4">
        <f t="shared" si="945"/>
        <v>-0.93103114722383418</v>
      </c>
      <c r="AS128" s="4">
        <f t="shared" si="946"/>
        <v>-0.63323019356695764</v>
      </c>
      <c r="AT128" s="4">
        <f t="shared" si="947"/>
        <v>-0.39771374136699161</v>
      </c>
      <c r="AU128" s="4">
        <f t="shared" si="948"/>
        <v>0.16833420266489646</v>
      </c>
      <c r="AV128" s="4">
        <f t="shared" si="949"/>
        <v>-2.3579900492830415E-3</v>
      </c>
      <c r="AW128" s="4">
        <f t="shared" si="950"/>
        <v>0.11500727597052113</v>
      </c>
      <c r="AX128" s="4">
        <f t="shared" si="951"/>
        <v>7.0047632390022258E-3</v>
      </c>
      <c r="AY128" s="4">
        <f t="shared" si="952"/>
        <v>-0.4577464788732386</v>
      </c>
      <c r="AZ128" s="4">
        <f t="shared" si="953"/>
        <v>-0.69493688838462586</v>
      </c>
      <c r="BA128" s="4">
        <f t="shared" si="954"/>
        <v>-0.96727967518509661</v>
      </c>
      <c r="BB128" s="4">
        <f t="shared" si="955"/>
        <v>-1.0003885003885007</v>
      </c>
      <c r="BC128" s="4">
        <f t="shared" si="956"/>
        <v>-0.81081081081081086</v>
      </c>
      <c r="BD128" s="4">
        <f t="shared" si="957"/>
        <v>-0.76873640498319107</v>
      </c>
      <c r="BE128" s="4">
        <f t="shared" si="958"/>
        <v>-0.70722752026810565</v>
      </c>
      <c r="BF128" s="4">
        <f t="shared" si="959"/>
        <v>-0.69260642639819892</v>
      </c>
      <c r="BG128" s="4">
        <f t="shared" si="960"/>
        <v>-0.52809044478603728</v>
      </c>
      <c r="BH128" s="4">
        <f t="shared" si="961"/>
        <v>-0.38319896486513466</v>
      </c>
      <c r="BI128" s="4">
        <f t="shared" si="962"/>
        <v>-0.20163799756042963</v>
      </c>
      <c r="BJ128" s="4">
        <f t="shared" si="963"/>
        <v>0</v>
      </c>
      <c r="BK128" s="4">
        <f t="shared" si="964"/>
        <v>0.18625673628529535</v>
      </c>
      <c r="BL128" s="4">
        <f t="shared" si="965"/>
        <v>0.32387262658227889</v>
      </c>
      <c r="BM128" s="4">
        <f t="shared" si="966"/>
        <v>0.10600271169727565</v>
      </c>
      <c r="BN128" s="4">
        <f t="shared" si="967"/>
        <v>0.47983940069038122</v>
      </c>
      <c r="BO128" s="4">
        <f t="shared" si="968"/>
        <v>0.48732943469785645</v>
      </c>
      <c r="BP128" s="4">
        <f t="shared" si="969"/>
        <v>0.43229405656048425</v>
      </c>
      <c r="BQ128" s="4">
        <f t="shared" si="970"/>
        <v>0.74874010079193654</v>
      </c>
      <c r="BR128" s="4">
        <f t="shared" si="971"/>
        <v>0.42001850929024009</v>
      </c>
      <c r="BS128" s="4">
        <f t="shared" si="972"/>
        <v>0.40970096538733208</v>
      </c>
      <c r="BT128" s="4">
        <f t="shared" si="973"/>
        <v>0.42769000654389083</v>
      </c>
      <c r="BU128" s="4">
        <f t="shared" si="974"/>
        <v>0.44818057264937483</v>
      </c>
      <c r="BV128" s="4">
        <f t="shared" si="975"/>
        <v>0.4294025302428659</v>
      </c>
      <c r="BW128" s="4">
        <f t="shared" si="976"/>
        <v>0.40648549897236796</v>
      </c>
      <c r="BX128" s="4">
        <f t="shared" si="977"/>
        <v>0.35824415019045924</v>
      </c>
      <c r="BY128" s="4">
        <f t="shared" si="978"/>
        <v>0.30407459963511058</v>
      </c>
      <c r="BZ128" s="4">
        <f t="shared" si="979"/>
        <v>-0.33356466453244921</v>
      </c>
      <c r="CA128" s="4">
        <f t="shared" si="980"/>
        <v>7.7852169851190312E-2</v>
      </c>
      <c r="CB128" s="4">
        <f t="shared" si="981"/>
        <v>-6.6752703484490999E-2</v>
      </c>
      <c r="CC128" s="4">
        <f t="shared" si="982"/>
        <v>-0.20874508671803893</v>
      </c>
      <c r="CD128" s="4">
        <f t="shared" si="983"/>
        <v>0.26682947787350364</v>
      </c>
      <c r="CE128" s="4">
        <f t="shared" si="984"/>
        <v>-0.273349565856571</v>
      </c>
      <c r="CF128" s="4">
        <f t="shared" si="985"/>
        <v>-0.19486312626191477</v>
      </c>
      <c r="CG128" s="4">
        <f t="shared" si="986"/>
        <v>-0.10685790273556224</v>
      </c>
      <c r="CH128" s="4">
        <f t="shared" si="987"/>
        <v>-4.7816004016542893E-3</v>
      </c>
      <c r="CI128" s="4">
        <f t="shared" si="988"/>
        <v>0.11523226503420859</v>
      </c>
      <c r="CJ128" s="4">
        <f t="shared" si="989"/>
        <v>0.30828792658445581</v>
      </c>
      <c r="CK128" s="4">
        <f t="shared" si="990"/>
        <v>0.50815917549384593</v>
      </c>
      <c r="CL128" s="4">
        <f t="shared" si="991"/>
        <v>0.59290881062492662</v>
      </c>
      <c r="CM128" s="4">
        <f t="shared" si="992"/>
        <v>0.58881952326901188</v>
      </c>
      <c r="CN128" s="4">
        <f t="shared" si="993"/>
        <v>0.52841709722874608</v>
      </c>
      <c r="CO128" s="4">
        <f t="shared" si="994"/>
        <v>0.46964811439786985</v>
      </c>
      <c r="CP128" s="4">
        <f t="shared" si="995"/>
        <v>0.4043032739270862</v>
      </c>
      <c r="CQ128" s="4">
        <f t="shared" si="996"/>
        <v>0.33720581102616798</v>
      </c>
      <c r="CR128" s="4">
        <f t="shared" si="997"/>
        <v>0.21969974368363332</v>
      </c>
      <c r="CS128" s="4">
        <f t="shared" si="998"/>
        <v>3.6453112184453261E-2</v>
      </c>
      <c r="CT128" s="4">
        <f t="shared" si="999"/>
        <v>-0.12417031652142545</v>
      </c>
      <c r="CU128" s="4">
        <f t="shared" si="1000"/>
        <v>-0.19282078877155201</v>
      </c>
      <c r="CV128" s="4">
        <f t="shared" si="1001"/>
        <v>-0.17599358403136764</v>
      </c>
      <c r="CW128" s="4">
        <f t="shared" si="1002"/>
        <v>-0.11510536568089244</v>
      </c>
      <c r="CX128" s="4">
        <f t="shared" si="1003"/>
        <v>-6.146551345655614E-2</v>
      </c>
      <c r="CY128" s="4">
        <f t="shared" si="1004"/>
        <v>-2.8348997971956304E-2</v>
      </c>
      <c r="CZ128" s="4">
        <f t="shared" si="1005"/>
        <v>-3.0435444248788211E-2</v>
      </c>
      <c r="DA128" s="4">
        <f t="shared" si="1006"/>
        <v>-4.5135082855116831E-2</v>
      </c>
      <c r="DB128" s="4">
        <f t="shared" si="1007"/>
        <v>-6.6223750827797981E-2</v>
      </c>
      <c r="DC128" s="4">
        <f t="shared" si="1008"/>
        <v>-8.269018743109123E-2</v>
      </c>
      <c r="DD128" s="4">
        <f t="shared" si="1009"/>
        <v>-0.13248375496814135</v>
      </c>
      <c r="DE128" s="4">
        <f t="shared" si="1010"/>
        <v>-0.23945362928413721</v>
      </c>
      <c r="DF128" s="4">
        <f t="shared" si="1011"/>
        <v>-0.34550532740250328</v>
      </c>
      <c r="DG128" s="4">
        <f t="shared" si="1012"/>
        <v>-0.38776389487289931</v>
      </c>
      <c r="DH128" s="4">
        <f t="shared" si="1013"/>
        <v>-0.43071921982933731</v>
      </c>
      <c r="DI128" s="4">
        <f t="shared" si="1014"/>
        <v>-0.45408678102926309</v>
      </c>
      <c r="DJ128" s="4">
        <f t="shared" si="1015"/>
        <v>-0.37371910789632312</v>
      </c>
      <c r="DK128" s="4">
        <f t="shared" si="1016"/>
        <v>-0.27161973237467507</v>
      </c>
      <c r="DL128" s="4">
        <f t="shared" si="1017"/>
        <v>-0.1306904813766066</v>
      </c>
      <c r="DM128" s="4">
        <f t="shared" si="1018"/>
        <v>6.7061143984220292E-2</v>
      </c>
      <c r="DN128" s="4">
        <f t="shared" si="1019"/>
        <v>0.22783964802702647</v>
      </c>
      <c r="DO128" s="4">
        <f t="shared" si="1020"/>
        <v>0.27087068360745165</v>
      </c>
      <c r="DP128" s="4">
        <f t="shared" si="1021"/>
        <v>0.29879705083430402</v>
      </c>
      <c r="DQ128" s="4">
        <f t="shared" si="1022"/>
        <v>0.25871722593350605</v>
      </c>
      <c r="DR128" s="4">
        <f t="shared" si="1023"/>
        <v>0.14586212191002593</v>
      </c>
      <c r="DS128" s="4">
        <f t="shared" si="1024"/>
        <v>8.2189686150082097E-2</v>
      </c>
      <c r="DT128" s="4">
        <f t="shared" si="1025"/>
        <v>-0.26533242362216669</v>
      </c>
      <c r="DU128" s="4">
        <f t="shared" si="1026"/>
        <v>-0.64864255095134249</v>
      </c>
      <c r="DV128" s="4">
        <f t="shared" si="1027"/>
        <v>-0.8943638204522445</v>
      </c>
      <c r="DW128" s="4">
        <f t="shared" si="1028"/>
        <v>-1.0414329519108516</v>
      </c>
      <c r="DX128" s="4">
        <f t="shared" si="1029"/>
        <v>-0.93511088645984675</v>
      </c>
      <c r="DY128" s="4">
        <f t="shared" si="1030"/>
        <v>-0.54876680470837869</v>
      </c>
      <c r="DZ128" s="4">
        <f t="shared" si="1031"/>
        <v>-0.19842876812181079</v>
      </c>
      <c r="EA128" s="4">
        <f t="shared" si="1032"/>
        <v>2.2282994024105579E-2</v>
      </c>
      <c r="EB128" s="4">
        <f t="shared" si="1033"/>
        <v>0.17566974088713228</v>
      </c>
      <c r="EC128" s="4">
        <f t="shared" si="1034"/>
        <v>0.34217781514576856</v>
      </c>
      <c r="ED128" s="4">
        <f t="shared" si="1035"/>
        <v>0.36306356493843317</v>
      </c>
      <c r="EE128" s="4">
        <f t="shared" si="1036"/>
        <v>0.31942770796273967</v>
      </c>
      <c r="EF128" s="11">
        <f t="shared" si="1037"/>
        <v>0.29355596385884425</v>
      </c>
      <c r="EG128" s="11">
        <f t="shared" si="1038"/>
        <v>0.18576360576023884</v>
      </c>
      <c r="EH128" s="11">
        <f t="shared" si="1039"/>
        <v>0.15801677023283658</v>
      </c>
      <c r="EI128" s="11">
        <f t="shared" si="1040"/>
        <v>0.17453411646623662</v>
      </c>
      <c r="EJ128" s="11">
        <f t="shared" si="1041"/>
        <v>0.15167872773853858</v>
      </c>
      <c r="EK128" s="11">
        <f t="shared" si="1042"/>
        <v>0.12646787504751406</v>
      </c>
      <c r="EL128" s="11">
        <f t="shared" si="1043"/>
        <v>0.10592497203434924</v>
      </c>
      <c r="EM128" s="11">
        <f t="shared" si="1044"/>
        <v>9.1540025433358568E-2</v>
      </c>
      <c r="EN128" s="11">
        <f t="shared" si="1045"/>
        <v>7.9183923613735593E-2</v>
      </c>
      <c r="EO128" s="11">
        <f t="shared" si="1046"/>
        <v>7.2811231084516592E-2</v>
      </c>
      <c r="EP128" s="11">
        <f t="shared" si="1047"/>
        <v>6.7616019208774192E-2</v>
      </c>
      <c r="EQ128" s="11">
        <f t="shared" si="1048"/>
        <v>6.4973004869345277E-2</v>
      </c>
      <c r="ER128" s="11">
        <f t="shared" si="1049"/>
        <v>6.1011825168889526E-2</v>
      </c>
      <c r="ES128" s="11">
        <f t="shared" si="1050"/>
        <v>5.6810373219593133E-2</v>
      </c>
      <c r="ET128" s="11">
        <f t="shared" si="1051"/>
        <v>5.3638697338461772E-2</v>
      </c>
      <c r="EU128" s="11">
        <f t="shared" si="1052"/>
        <v>4.9237927236210705E-2</v>
      </c>
      <c r="EV128" s="11">
        <f t="shared" si="1053"/>
        <v>4.5350357913610424E-2</v>
      </c>
      <c r="EW128" s="11">
        <f t="shared" si="1054"/>
        <v>4.1198311905538819E-2</v>
      </c>
      <c r="EX128" s="11">
        <f t="shared" si="1055"/>
        <v>3.7110040381211337E-2</v>
      </c>
      <c r="EY128" s="11">
        <f t="shared" si="1056"/>
        <v>3.346971090700273E-2</v>
      </c>
      <c r="EZ128" s="11">
        <f t="shared" si="1057"/>
        <v>3.1533686156200738E-2</v>
      </c>
      <c r="FA128" s="11">
        <f t="shared" si="1058"/>
        <v>3.053866456890323E-2</v>
      </c>
      <c r="FB128" s="11">
        <f t="shared" si="1059"/>
        <v>2.9233223597487173E-2</v>
      </c>
      <c r="FC128" s="11">
        <f t="shared" si="1060"/>
        <v>2.855520084607998E-2</v>
      </c>
      <c r="FD128" s="11">
        <f t="shared" si="1061"/>
        <v>2.6542932666976611E-2</v>
      </c>
      <c r="FE128" s="11">
        <f t="shared" si="1062"/>
        <v>2.1415920800125804E-2</v>
      </c>
      <c r="FF128" s="11">
        <f t="shared" si="1063"/>
        <v>1.6988475025565736E-2</v>
      </c>
    </row>
    <row r="129" spans="2:162" x14ac:dyDescent="0.2">
      <c r="B129" t="str">
        <f t="shared" si="907"/>
        <v xml:space="preserve"> Services providing</v>
      </c>
      <c r="C129" s="4"/>
      <c r="D129" s="4"/>
      <c r="E129" s="4"/>
      <c r="F129" s="4"/>
      <c r="G129" s="4">
        <f t="shared" si="908"/>
        <v>1.577909270216963</v>
      </c>
      <c r="H129" s="4">
        <f t="shared" si="909"/>
        <v>1.185247578364732</v>
      </c>
      <c r="I129" s="4">
        <f t="shared" si="910"/>
        <v>0.61419200954083797</v>
      </c>
      <c r="J129" s="4">
        <f t="shared" si="911"/>
        <v>0.84824506189490934</v>
      </c>
      <c r="K129" s="4">
        <f t="shared" si="912"/>
        <v>1.7186983564195693</v>
      </c>
      <c r="L129" s="4">
        <f t="shared" si="913"/>
        <v>1.4109822953176905</v>
      </c>
      <c r="M129" s="4">
        <f t="shared" si="914"/>
        <v>1.1576560448740978</v>
      </c>
      <c r="N129" s="4">
        <f t="shared" si="915"/>
        <v>1.6544446431765312</v>
      </c>
      <c r="O129" s="4">
        <f t="shared" si="916"/>
        <v>1.5106276051674834</v>
      </c>
      <c r="P129" s="4">
        <f t="shared" si="917"/>
        <v>2.0606991025035342</v>
      </c>
      <c r="Q129" s="4">
        <f t="shared" si="918"/>
        <v>3.3145901154187607</v>
      </c>
      <c r="R129" s="4">
        <f t="shared" si="919"/>
        <v>1.9930420425732696</v>
      </c>
      <c r="S129" s="4">
        <f t="shared" si="920"/>
        <v>2.143676301937826</v>
      </c>
      <c r="T129" s="4">
        <f t="shared" si="921"/>
        <v>2.0165308634738368</v>
      </c>
      <c r="U129" s="4">
        <f t="shared" si="922"/>
        <v>1.1571060776996855</v>
      </c>
      <c r="V129" s="4">
        <f t="shared" si="923"/>
        <v>2.7926739926739956</v>
      </c>
      <c r="W129" s="4">
        <f t="shared" si="924"/>
        <v>2.5296534841022238</v>
      </c>
      <c r="X129" s="4">
        <f t="shared" si="925"/>
        <v>2.1939752742469034</v>
      </c>
      <c r="Y129" s="4">
        <f t="shared" si="926"/>
        <v>2.4132642726930622</v>
      </c>
      <c r="Z129" s="4">
        <f t="shared" si="927"/>
        <v>2.2419470293486081</v>
      </c>
      <c r="AA129" s="4">
        <f t="shared" si="928"/>
        <v>2.580480327031176</v>
      </c>
      <c r="AB129" s="4">
        <f t="shared" si="929"/>
        <v>2.7565649396735266</v>
      </c>
      <c r="AC129" s="4">
        <f t="shared" si="930"/>
        <v>2.8931708699348269</v>
      </c>
      <c r="AD129" s="4">
        <f t="shared" si="931"/>
        <v>3.2063157294724562</v>
      </c>
      <c r="AE129" s="4">
        <f t="shared" si="932"/>
        <v>2.7278035758974464</v>
      </c>
      <c r="AF129" s="4">
        <f t="shared" si="933"/>
        <v>3.8145183549544606</v>
      </c>
      <c r="AG129" s="4">
        <f t="shared" si="934"/>
        <v>3.6764103823794358</v>
      </c>
      <c r="AH129" s="4">
        <f t="shared" si="935"/>
        <v>3.4838813495681751</v>
      </c>
      <c r="AI129" s="4">
        <f t="shared" si="936"/>
        <v>3.8036419540382331</v>
      </c>
      <c r="AJ129" s="4">
        <f t="shared" si="937"/>
        <v>3.3934004212496949</v>
      </c>
      <c r="AK129" s="4">
        <f t="shared" si="938"/>
        <v>3.5962339867263329</v>
      </c>
      <c r="AL129" s="4">
        <f t="shared" si="939"/>
        <v>3.5190764323147454</v>
      </c>
      <c r="AM129" s="4">
        <f t="shared" si="940"/>
        <v>3.4816004819518831</v>
      </c>
      <c r="AN129" s="4">
        <f t="shared" si="941"/>
        <v>2.9874408580841871</v>
      </c>
      <c r="AO129" s="4">
        <f t="shared" si="942"/>
        <v>3.302720754346339</v>
      </c>
      <c r="AP129" s="4">
        <f t="shared" si="943"/>
        <v>3.2851959184667487</v>
      </c>
      <c r="AQ129" s="4">
        <f t="shared" si="944"/>
        <v>3.3853471497561274</v>
      </c>
      <c r="AR129" s="4">
        <f t="shared" si="945"/>
        <v>3.209034629522133</v>
      </c>
      <c r="AS129" s="4">
        <f t="shared" si="946"/>
        <v>2.6960255210956827</v>
      </c>
      <c r="AT129" s="4">
        <f t="shared" si="947"/>
        <v>2.3672302929268922</v>
      </c>
      <c r="AU129" s="4">
        <f t="shared" si="948"/>
        <v>1.1332922376594241</v>
      </c>
      <c r="AV129" s="4">
        <f t="shared" si="949"/>
        <v>0.31125468650522087</v>
      </c>
      <c r="AW129" s="4">
        <f t="shared" si="950"/>
        <v>-1.089048490822887</v>
      </c>
      <c r="AX129" s="4">
        <f t="shared" si="951"/>
        <v>-2.5730830297935934</v>
      </c>
      <c r="AY129" s="4">
        <f t="shared" si="952"/>
        <v>-2.7488262910798271</v>
      </c>
      <c r="AZ129" s="4">
        <f t="shared" si="953"/>
        <v>-2.5173734222096167</v>
      </c>
      <c r="BA129" s="4">
        <f t="shared" si="954"/>
        <v>-1.1225220921901173</v>
      </c>
      <c r="BB129" s="4">
        <f t="shared" si="955"/>
        <v>-0.13597513597514405</v>
      </c>
      <c r="BC129" s="4">
        <f t="shared" si="956"/>
        <v>0.57739557739559533</v>
      </c>
      <c r="BD129" s="4">
        <f t="shared" si="957"/>
        <v>0.66986355546767107</v>
      </c>
      <c r="BE129" s="4">
        <f t="shared" si="958"/>
        <v>0.19960079840319697</v>
      </c>
      <c r="BF129" s="4">
        <f t="shared" si="959"/>
        <v>0.48977168723874087</v>
      </c>
      <c r="BG129" s="4">
        <f t="shared" si="960"/>
        <v>0.33470521148411664</v>
      </c>
      <c r="BH129" s="4">
        <f t="shared" si="961"/>
        <v>0.8883248730964538</v>
      </c>
      <c r="BI129" s="4">
        <f t="shared" si="962"/>
        <v>0.9584028279106801</v>
      </c>
      <c r="BJ129" s="4">
        <f t="shared" si="963"/>
        <v>1.1103383178498571</v>
      </c>
      <c r="BK129" s="4">
        <f t="shared" si="964"/>
        <v>1.363399309608359</v>
      </c>
      <c r="BL129" s="4">
        <f t="shared" si="965"/>
        <v>1.4759691455696062</v>
      </c>
      <c r="BM129" s="4">
        <f t="shared" si="966"/>
        <v>1.8981880931837787</v>
      </c>
      <c r="BN129" s="4">
        <f t="shared" si="967"/>
        <v>1.9413910446299711</v>
      </c>
      <c r="BO129" s="4">
        <f t="shared" si="968"/>
        <v>2.1076998050682203</v>
      </c>
      <c r="BP129" s="4">
        <f t="shared" si="969"/>
        <v>2.0286425000603803</v>
      </c>
      <c r="BQ129" s="4">
        <f t="shared" si="970"/>
        <v>1.9006479481641443</v>
      </c>
      <c r="BR129" s="4">
        <f t="shared" si="971"/>
        <v>1.8153342350679804</v>
      </c>
      <c r="BS129" s="4">
        <f t="shared" si="972"/>
        <v>2.1144337179185375</v>
      </c>
      <c r="BT129" s="4">
        <f t="shared" si="973"/>
        <v>2.0543142937272241</v>
      </c>
      <c r="BU129" s="4">
        <f t="shared" si="974"/>
        <v>2.0272623830202141</v>
      </c>
      <c r="BV129" s="4">
        <f t="shared" si="975"/>
        <v>2.1654815772462865</v>
      </c>
      <c r="BW129" s="4">
        <f t="shared" si="976"/>
        <v>2.0643982644439292</v>
      </c>
      <c r="BX129" s="4">
        <f t="shared" si="977"/>
        <v>1.7209323417376989</v>
      </c>
      <c r="BY129" s="4">
        <f t="shared" si="978"/>
        <v>1.5969547491947722</v>
      </c>
      <c r="BZ129" s="4">
        <f t="shared" si="979"/>
        <v>0.30222301820055786</v>
      </c>
      <c r="CA129" s="4">
        <f t="shared" si="980"/>
        <v>-1.4569477500722881</v>
      </c>
      <c r="CB129" s="4">
        <f t="shared" si="981"/>
        <v>-2.8614658893685307</v>
      </c>
      <c r="CC129" s="4">
        <f t="shared" si="982"/>
        <v>-3.7352046368057632</v>
      </c>
      <c r="CD129" s="4">
        <f t="shared" si="983"/>
        <v>-3.3059720055175097</v>
      </c>
      <c r="CE129" s="4">
        <f t="shared" si="984"/>
        <v>-2.4073138236780305</v>
      </c>
      <c r="CF129" s="4">
        <f t="shared" si="985"/>
        <v>-0.5258956660562526</v>
      </c>
      <c r="CG129" s="4">
        <f t="shared" si="986"/>
        <v>0.2113411854103372</v>
      </c>
      <c r="CH129" s="4">
        <f t="shared" si="987"/>
        <v>1.0352164869581872</v>
      </c>
      <c r="CI129" s="4">
        <f t="shared" si="988"/>
        <v>1.5292281838914887</v>
      </c>
      <c r="CJ129" s="4">
        <f t="shared" si="989"/>
        <v>1.4362871618392337</v>
      </c>
      <c r="CK129" s="4">
        <f t="shared" si="990"/>
        <v>1.5531062124248509</v>
      </c>
      <c r="CL129" s="4">
        <f t="shared" si="991"/>
        <v>1.3755484406498366</v>
      </c>
      <c r="CM129" s="4">
        <f t="shared" si="992"/>
        <v>1.5914680287551974</v>
      </c>
      <c r="CN129" s="4">
        <f t="shared" si="993"/>
        <v>1.8013151714419631</v>
      </c>
      <c r="CO129" s="4">
        <f t="shared" si="994"/>
        <v>1.7570914528716346</v>
      </c>
      <c r="CP129" s="4">
        <f t="shared" si="995"/>
        <v>2.0865766665892038</v>
      </c>
      <c r="CQ129" s="4">
        <f t="shared" si="996"/>
        <v>2.1456451948172042</v>
      </c>
      <c r="CR129" s="4">
        <f t="shared" si="997"/>
        <v>2.0390882460637179</v>
      </c>
      <c r="CS129" s="4">
        <f t="shared" si="998"/>
        <v>2.3398341383395524</v>
      </c>
      <c r="CT129" s="4">
        <f t="shared" si="999"/>
        <v>2.4472840565313683</v>
      </c>
      <c r="CU129" s="4">
        <f t="shared" si="1000"/>
        <v>2.5290912759803601</v>
      </c>
      <c r="CV129" s="4">
        <f t="shared" si="1001"/>
        <v>2.1965781500623809</v>
      </c>
      <c r="CW129" s="4">
        <f t="shared" si="1002"/>
        <v>2.5876571630954581</v>
      </c>
      <c r="CX129" s="4">
        <f t="shared" si="1003"/>
        <v>2.1842209246169335</v>
      </c>
      <c r="CY129" s="4">
        <f t="shared" si="1004"/>
        <v>2.143620385110232</v>
      </c>
      <c r="CZ129" s="4">
        <f t="shared" si="1005"/>
        <v>2.6870149351072872</v>
      </c>
      <c r="DA129" s="4">
        <f t="shared" si="1006"/>
        <v>2.6414769918541747</v>
      </c>
      <c r="DB129" s="4">
        <f t="shared" si="1007"/>
        <v>2.851893785648679</v>
      </c>
      <c r="DC129" s="4">
        <f t="shared" si="1008"/>
        <v>3.0086506657619956</v>
      </c>
      <c r="DD129" s="4">
        <f t="shared" si="1009"/>
        <v>3.1564780350345925</v>
      </c>
      <c r="DE129" s="4">
        <f t="shared" si="1010"/>
        <v>2.9796360304835088</v>
      </c>
      <c r="DF129" s="4">
        <f t="shared" si="1011"/>
        <v>2.9047274231922957</v>
      </c>
      <c r="DG129" s="4">
        <f t="shared" si="1012"/>
        <v>2.8025686793459452</v>
      </c>
      <c r="DH129" s="4">
        <f t="shared" si="1013"/>
        <v>2.7570093457943714</v>
      </c>
      <c r="DI129" s="4">
        <f t="shared" si="1014"/>
        <v>2.5893037336024163</v>
      </c>
      <c r="DJ129" s="4">
        <f t="shared" si="1015"/>
        <v>2.4352019288728171</v>
      </c>
      <c r="DK129" s="4">
        <f t="shared" si="1016"/>
        <v>2.4545636109446565</v>
      </c>
      <c r="DL129" s="4">
        <f t="shared" si="1017"/>
        <v>1.9009524563870095</v>
      </c>
      <c r="DM129" s="4">
        <f t="shared" si="1018"/>
        <v>1.7495069033530539</v>
      </c>
      <c r="DN129" s="4">
        <f t="shared" si="1019"/>
        <v>1.7284387091705564</v>
      </c>
      <c r="DO129" s="4">
        <f t="shared" si="1020"/>
        <v>1.4790708550939315</v>
      </c>
      <c r="DP129" s="4">
        <f t="shared" si="1021"/>
        <v>1.8606907256499878</v>
      </c>
      <c r="DQ129" s="4">
        <f t="shared" si="1022"/>
        <v>2.2917712476348622</v>
      </c>
      <c r="DR129" s="4">
        <f t="shared" si="1023"/>
        <v>2.1821741133118477</v>
      </c>
      <c r="DS129" s="4">
        <f t="shared" si="1024"/>
        <v>2.0910585267020916</v>
      </c>
      <c r="DT129" s="4">
        <f t="shared" si="1025"/>
        <v>-8.5569706618148693</v>
      </c>
      <c r="DU129" s="4">
        <f t="shared" si="1026"/>
        <v>-6.4807851395051399</v>
      </c>
      <c r="DV129" s="4">
        <f t="shared" si="1027"/>
        <v>-5.9380507743653137</v>
      </c>
      <c r="DW129" s="4">
        <f t="shared" si="1028"/>
        <v>-6.128935756487917</v>
      </c>
      <c r="DX129" s="4">
        <f t="shared" si="1029"/>
        <v>5.6949095427644663</v>
      </c>
      <c r="DY129" s="4">
        <f t="shared" si="1030"/>
        <v>4.6104571696689023</v>
      </c>
      <c r="DZ129" s="4">
        <f t="shared" si="1031"/>
        <v>5.3838989228152556</v>
      </c>
      <c r="EA129" s="4">
        <f t="shared" si="1032"/>
        <v>5.7773726324318888</v>
      </c>
      <c r="EB129" s="4">
        <f t="shared" si="1033"/>
        <v>5.0784525092825445</v>
      </c>
      <c r="EC129" s="4">
        <f t="shared" si="1034"/>
        <v>3.9985921827034119</v>
      </c>
      <c r="ED129" s="4">
        <f t="shared" si="1035"/>
        <v>2.184144303359782</v>
      </c>
      <c r="EE129" s="4">
        <f t="shared" si="1036"/>
        <v>2.2952889194927293</v>
      </c>
      <c r="EF129" s="11">
        <f t="shared" si="1037"/>
        <v>1.7541908965203661</v>
      </c>
      <c r="EG129" s="11">
        <f t="shared" si="1038"/>
        <v>-0.18511314755937819</v>
      </c>
      <c r="EH129" s="11">
        <f t="shared" si="1039"/>
        <v>-0.97170023208804923</v>
      </c>
      <c r="EI129" s="11">
        <f t="shared" si="1040"/>
        <v>-2.4304566829612795</v>
      </c>
      <c r="EJ129" s="11">
        <f t="shared" si="1041"/>
        <v>-3.2255768854413045</v>
      </c>
      <c r="EK129" s="11">
        <f t="shared" si="1042"/>
        <v>-2.5243941672969146</v>
      </c>
      <c r="EL129" s="11">
        <f t="shared" si="1043"/>
        <v>-1.652286089025822</v>
      </c>
      <c r="EM129" s="11">
        <f t="shared" si="1044"/>
        <v>-0.90507440232180525</v>
      </c>
      <c r="EN129" s="11">
        <f t="shared" si="1045"/>
        <v>-0.42969004724513671</v>
      </c>
      <c r="EO129" s="11">
        <f t="shared" si="1046"/>
        <v>-0.15303648690713642</v>
      </c>
      <c r="EP129" s="11">
        <f t="shared" si="1047"/>
        <v>3.2621077503724359E-2</v>
      </c>
      <c r="EQ129" s="11">
        <f t="shared" si="1048"/>
        <v>0.38657398803107951</v>
      </c>
      <c r="ER129" s="11">
        <f t="shared" si="1049"/>
        <v>0.68875504342871774</v>
      </c>
      <c r="ES129" s="11">
        <f t="shared" si="1050"/>
        <v>0.78671597775771496</v>
      </c>
      <c r="ET129" s="11">
        <f t="shared" si="1051"/>
        <v>0.98342544001150889</v>
      </c>
      <c r="EU129" s="11">
        <f t="shared" si="1052"/>
        <v>1.1808392471816684</v>
      </c>
      <c r="EV129" s="11">
        <f t="shared" si="1053"/>
        <v>1.3603143354914431</v>
      </c>
      <c r="EW129" s="11">
        <f t="shared" si="1054"/>
        <v>1.5898220953167055</v>
      </c>
      <c r="EX129" s="11">
        <f t="shared" si="1055"/>
        <v>1.8470569513535213</v>
      </c>
      <c r="EY129" s="11">
        <f t="shared" si="1056"/>
        <v>2.0748383376580559</v>
      </c>
      <c r="EZ129" s="11">
        <f t="shared" si="1057"/>
        <v>2.2838959935585454</v>
      </c>
      <c r="FA129" s="11">
        <f t="shared" si="1058"/>
        <v>2.4719751941007266</v>
      </c>
      <c r="FB129" s="11">
        <f t="shared" si="1059"/>
        <v>2.4937865175881471</v>
      </c>
      <c r="FC129" s="11">
        <f t="shared" si="1060"/>
        <v>2.4493233318317955</v>
      </c>
      <c r="FD129" s="11">
        <f t="shared" si="1061"/>
        <v>2.3640589672505339</v>
      </c>
      <c r="FE129" s="11">
        <f t="shared" si="1062"/>
        <v>2.2830362013033612</v>
      </c>
      <c r="FF129" s="11">
        <f t="shared" si="1063"/>
        <v>2.202077655330418</v>
      </c>
    </row>
    <row r="130" spans="2:162" x14ac:dyDescent="0.2">
      <c r="B130" t="str">
        <f t="shared" si="907"/>
        <v xml:space="preserve">   Wholesale and retail trade</v>
      </c>
      <c r="C130" s="4"/>
      <c r="D130" s="4"/>
      <c r="E130" s="4"/>
      <c r="F130" s="4"/>
      <c r="G130" s="4">
        <f t="shared" si="908"/>
        <v>-7.5861022606585921E-2</v>
      </c>
      <c r="H130" s="4">
        <f t="shared" si="909"/>
        <v>-0.10228024787918781</v>
      </c>
      <c r="I130" s="4">
        <f t="shared" si="910"/>
        <v>-0.19976147883124701</v>
      </c>
      <c r="J130" s="4">
        <f t="shared" si="911"/>
        <v>-0.43161586188292522</v>
      </c>
      <c r="K130" s="4">
        <f t="shared" si="912"/>
        <v>6.309906553288791E-2</v>
      </c>
      <c r="L130" s="4">
        <f t="shared" si="913"/>
        <v>7.18971870225594E-2</v>
      </c>
      <c r="M130" s="4">
        <f t="shared" si="914"/>
        <v>1.1934598400764492E-2</v>
      </c>
      <c r="N130" s="4">
        <f t="shared" si="915"/>
        <v>0.10433434686698724</v>
      </c>
      <c r="O130" s="4">
        <f t="shared" si="916"/>
        <v>1.7737310432494928E-2</v>
      </c>
      <c r="P130" s="4">
        <f t="shared" si="917"/>
        <v>5.3141237600379067E-2</v>
      </c>
      <c r="Q130" s="4">
        <f t="shared" si="918"/>
        <v>0.45871559633027387</v>
      </c>
      <c r="R130" s="4">
        <f t="shared" si="919"/>
        <v>0.15625921339701912</v>
      </c>
      <c r="S130" s="4">
        <f t="shared" si="920"/>
        <v>0.14114741082718221</v>
      </c>
      <c r="T130" s="4">
        <f t="shared" si="921"/>
        <v>0.16706723723547875</v>
      </c>
      <c r="U130" s="4">
        <f t="shared" si="922"/>
        <v>2.8927651942491899E-2</v>
      </c>
      <c r="V130" s="4">
        <f t="shared" si="923"/>
        <v>0.34871794871795053</v>
      </c>
      <c r="W130" s="4">
        <f t="shared" si="924"/>
        <v>0.40509427913618523</v>
      </c>
      <c r="X130" s="4">
        <f t="shared" si="925"/>
        <v>0.42080213593359989</v>
      </c>
      <c r="Y130" s="4">
        <f t="shared" si="926"/>
        <v>0.42535953007899452</v>
      </c>
      <c r="Z130" s="4">
        <f t="shared" si="927"/>
        <v>0.51252684323550601</v>
      </c>
      <c r="AA130" s="4">
        <f t="shared" si="928"/>
        <v>0.65008800317947268</v>
      </c>
      <c r="AB130" s="4">
        <f t="shared" si="929"/>
        <v>0.68417317246274112</v>
      </c>
      <c r="AC130" s="4">
        <f t="shared" si="930"/>
        <v>0.5979030886936838</v>
      </c>
      <c r="AD130" s="4">
        <f t="shared" si="931"/>
        <v>0.589962094222933</v>
      </c>
      <c r="AE130" s="4">
        <f t="shared" si="932"/>
        <v>0.24747657314461885</v>
      </c>
      <c r="AF130" s="4">
        <f t="shared" si="933"/>
        <v>0.54098813138283486</v>
      </c>
      <c r="AG130" s="4">
        <f t="shared" si="934"/>
        <v>0.59226507273669882</v>
      </c>
      <c r="AH130" s="4">
        <f t="shared" si="935"/>
        <v>0.73217829748431118</v>
      </c>
      <c r="AI130" s="4">
        <f t="shared" si="936"/>
        <v>0.7501259045246127</v>
      </c>
      <c r="AJ130" s="4">
        <f t="shared" si="937"/>
        <v>0.5382635150947801</v>
      </c>
      <c r="AK130" s="4">
        <f t="shared" si="938"/>
        <v>0.55049647579358951</v>
      </c>
      <c r="AL130" s="4">
        <f t="shared" si="939"/>
        <v>0.56963467429555115</v>
      </c>
      <c r="AM130" s="4">
        <f t="shared" si="940"/>
        <v>0.6827651990561765</v>
      </c>
      <c r="AN130" s="4">
        <f t="shared" si="941"/>
        <v>0.57469840719363929</v>
      </c>
      <c r="AO130" s="4">
        <f t="shared" si="942"/>
        <v>0.65808859640506856</v>
      </c>
      <c r="AP130" s="4">
        <f t="shared" si="943"/>
        <v>0.59664418089277538</v>
      </c>
      <c r="AQ130" s="4">
        <f t="shared" si="944"/>
        <v>0.59698594898925028</v>
      </c>
      <c r="AR130" s="4">
        <f t="shared" si="945"/>
        <v>0.59247436641516693</v>
      </c>
      <c r="AS130" s="4">
        <f t="shared" si="946"/>
        <v>0.36938427958072051</v>
      </c>
      <c r="AT130" s="4">
        <f t="shared" si="947"/>
        <v>0.26673017385091669</v>
      </c>
      <c r="AU130" s="4">
        <f t="shared" si="948"/>
        <v>6.4014415097919192E-2</v>
      </c>
      <c r="AV130" s="4">
        <f t="shared" si="949"/>
        <v>-0.17920724374543204</v>
      </c>
      <c r="AW130" s="4">
        <f t="shared" si="950"/>
        <v>-0.46002910388207974</v>
      </c>
      <c r="AX130" s="4">
        <f t="shared" si="951"/>
        <v>-0.97833193238068472</v>
      </c>
      <c r="AY130" s="4">
        <f t="shared" si="952"/>
        <v>-1.1525821596244143</v>
      </c>
      <c r="AZ130" s="4">
        <f t="shared" si="953"/>
        <v>-1.2315038056067698</v>
      </c>
      <c r="BA130" s="4">
        <f t="shared" si="954"/>
        <v>-0.51110580367804981</v>
      </c>
      <c r="BB130" s="4">
        <f t="shared" si="955"/>
        <v>-0.20396270396270397</v>
      </c>
      <c r="BC130" s="4">
        <f t="shared" si="956"/>
        <v>0.12776412776412743</v>
      </c>
      <c r="BD130" s="4">
        <f t="shared" si="957"/>
        <v>0.27684397864346433</v>
      </c>
      <c r="BE130" s="4">
        <f t="shared" si="958"/>
        <v>-0.14538823587393201</v>
      </c>
      <c r="BF130" s="4">
        <f t="shared" si="959"/>
        <v>-2.7209538179929358E-2</v>
      </c>
      <c r="BG130" s="4">
        <f t="shared" si="960"/>
        <v>-7.1899638022510065E-2</v>
      </c>
      <c r="BH130" s="4">
        <f t="shared" si="961"/>
        <v>0.10948541853289612</v>
      </c>
      <c r="BI130" s="4">
        <f t="shared" si="962"/>
        <v>5.7255233875184337E-2</v>
      </c>
      <c r="BJ130" s="4">
        <f t="shared" si="963"/>
        <v>6.2099458492722484E-2</v>
      </c>
      <c r="BK130" s="4">
        <f t="shared" si="964"/>
        <v>0.1440385427272928</v>
      </c>
      <c r="BL130" s="4">
        <f t="shared" si="965"/>
        <v>0.16811708860759098</v>
      </c>
      <c r="BM130" s="4">
        <f t="shared" si="966"/>
        <v>0.29089116233205925</v>
      </c>
      <c r="BN130" s="4">
        <f t="shared" si="967"/>
        <v>0.37456851176340894</v>
      </c>
      <c r="BO130" s="4">
        <f t="shared" si="968"/>
        <v>0.34113060428850084</v>
      </c>
      <c r="BP130" s="4">
        <f t="shared" si="969"/>
        <v>0.23909000893568699</v>
      </c>
      <c r="BQ130" s="4">
        <f t="shared" si="970"/>
        <v>0.14878809695224601</v>
      </c>
      <c r="BR130" s="4">
        <f t="shared" si="971"/>
        <v>5.4578676348454862E-2</v>
      </c>
      <c r="BS130" s="4">
        <f t="shared" si="972"/>
        <v>0.19543206969625476</v>
      </c>
      <c r="BT130" s="4">
        <f t="shared" si="973"/>
        <v>0.22669907450687227</v>
      </c>
      <c r="BU130" s="4">
        <f t="shared" si="974"/>
        <v>0.27633931681489821</v>
      </c>
      <c r="BV130" s="4">
        <f t="shared" si="975"/>
        <v>0.36476128913103389</v>
      </c>
      <c r="BW130" s="4">
        <f t="shared" si="976"/>
        <v>0.347111212605618</v>
      </c>
      <c r="BX130" s="4">
        <f t="shared" si="977"/>
        <v>0.17231997097768775</v>
      </c>
      <c r="BY130" s="4">
        <f t="shared" si="978"/>
        <v>0.10361060432011208</v>
      </c>
      <c r="BZ130" s="4">
        <f t="shared" si="979"/>
        <v>-0.24849448163155605</v>
      </c>
      <c r="CA130" s="4">
        <f t="shared" si="980"/>
        <v>-0.77852169851191277</v>
      </c>
      <c r="CB130" s="4">
        <f t="shared" si="981"/>
        <v>-0.99016510168661698</v>
      </c>
      <c r="CC130" s="4">
        <f t="shared" si="982"/>
        <v>-1.0948013590637571</v>
      </c>
      <c r="CD130" s="4">
        <f t="shared" si="983"/>
        <v>-1.0085249756913821</v>
      </c>
      <c r="CE130" s="4">
        <f t="shared" si="984"/>
        <v>-0.78329581476546983</v>
      </c>
      <c r="CF130" s="4">
        <f t="shared" si="985"/>
        <v>-0.39442174954218845</v>
      </c>
      <c r="CG130" s="4">
        <f t="shared" si="986"/>
        <v>-0.32532294832826797</v>
      </c>
      <c r="CH130" s="4">
        <f t="shared" si="987"/>
        <v>-6.2160805221510566E-2</v>
      </c>
      <c r="CI130" s="4">
        <f t="shared" si="988"/>
        <v>0.15604369223382608</v>
      </c>
      <c r="CJ130" s="4">
        <f t="shared" si="989"/>
        <v>0.16489819328935784</v>
      </c>
      <c r="CK130" s="4">
        <f t="shared" si="990"/>
        <v>0.21232942074625316</v>
      </c>
      <c r="CL130" s="4">
        <f t="shared" si="991"/>
        <v>0.12332503260998619</v>
      </c>
      <c r="CM130" s="4">
        <f t="shared" si="992"/>
        <v>0.13715474839198061</v>
      </c>
      <c r="CN130" s="4">
        <f t="shared" si="993"/>
        <v>0.20197275716298674</v>
      </c>
      <c r="CO130" s="4">
        <f t="shared" si="994"/>
        <v>0.27571381840272779</v>
      </c>
      <c r="CP130" s="4">
        <f t="shared" si="995"/>
        <v>0.35318446917768503</v>
      </c>
      <c r="CQ130" s="4">
        <f t="shared" si="996"/>
        <v>0.38339838787907071</v>
      </c>
      <c r="CR130" s="4">
        <f t="shared" si="997"/>
        <v>0.35014646649578929</v>
      </c>
      <c r="CS130" s="4">
        <f t="shared" si="998"/>
        <v>0.37592271940216759</v>
      </c>
      <c r="CT130" s="4">
        <f t="shared" si="999"/>
        <v>0.44927078159570061</v>
      </c>
      <c r="CU130" s="4">
        <f t="shared" si="1000"/>
        <v>0.38564157754310058</v>
      </c>
      <c r="CV130" s="4">
        <f t="shared" si="1001"/>
        <v>0.27624309392265245</v>
      </c>
      <c r="CW130" s="4">
        <f t="shared" si="1002"/>
        <v>0.28997697892686131</v>
      </c>
      <c r="CX130" s="4">
        <f t="shared" si="1003"/>
        <v>0.19537252491548188</v>
      </c>
      <c r="CY130" s="4">
        <f t="shared" si="1004"/>
        <v>0.24859890529254125</v>
      </c>
      <c r="CZ130" s="4">
        <f t="shared" si="1005"/>
        <v>0.34131176764712479</v>
      </c>
      <c r="DA130" s="4">
        <f t="shared" si="1006"/>
        <v>0.31164700066628098</v>
      </c>
      <c r="DB130" s="4">
        <f t="shared" si="1007"/>
        <v>0.24780500309756587</v>
      </c>
      <c r="DC130" s="4">
        <f t="shared" si="1008"/>
        <v>0.15477906878127426</v>
      </c>
      <c r="DD130" s="4">
        <f t="shared" si="1009"/>
        <v>0.17033625638760597</v>
      </c>
      <c r="DE130" s="4">
        <f t="shared" si="1010"/>
        <v>9.1617040769582839E-2</v>
      </c>
      <c r="DF130" s="4">
        <f t="shared" si="1011"/>
        <v>0.14068480397227426</v>
      </c>
      <c r="DG130" s="4">
        <f t="shared" si="1012"/>
        <v>0.18875279538786668</v>
      </c>
      <c r="DH130" s="4">
        <f t="shared" si="1013"/>
        <v>0.14425030475416806</v>
      </c>
      <c r="DI130" s="4">
        <f t="shared" si="1014"/>
        <v>0.14328960645812258</v>
      </c>
      <c r="DJ130" s="4">
        <f t="shared" si="1015"/>
        <v>8.840667068514925E-2</v>
      </c>
      <c r="DK130" s="4">
        <f t="shared" si="1016"/>
        <v>0.10784901138405942</v>
      </c>
      <c r="DL130" s="4">
        <f t="shared" si="1017"/>
        <v>-3.9603176174720861E-3</v>
      </c>
      <c r="DM130" s="4">
        <f t="shared" si="1018"/>
        <v>-2.1696252465481833E-2</v>
      </c>
      <c r="DN130" s="4">
        <f t="shared" si="1019"/>
        <v>-7.8565395871387819E-2</v>
      </c>
      <c r="DO130" s="4">
        <f t="shared" si="1020"/>
        <v>-3.89741990801895E-3</v>
      </c>
      <c r="DP130" s="4">
        <f t="shared" si="1021"/>
        <v>-8.5370585952658049E-2</v>
      </c>
      <c r="DQ130" s="4">
        <f t="shared" si="1022"/>
        <v>-0.17955747770011915</v>
      </c>
      <c r="DR130" s="4">
        <f t="shared" si="1023"/>
        <v>-0.13626592967910267</v>
      </c>
      <c r="DS130" s="4">
        <f t="shared" si="1024"/>
        <v>-0.25803738675025734</v>
      </c>
      <c r="DT130" s="4">
        <f t="shared" si="1025"/>
        <v>-1.5256614358274572</v>
      </c>
      <c r="DU130" s="4">
        <f t="shared" si="1026"/>
        <v>-0.73700834774761315</v>
      </c>
      <c r="DV130" s="4">
        <f t="shared" si="1027"/>
        <v>-0.49311883601455003</v>
      </c>
      <c r="DW130" s="4">
        <f t="shared" si="1028"/>
        <v>-0.33280981228030976</v>
      </c>
      <c r="DX130" s="4">
        <f t="shared" si="1029"/>
        <v>1.4300457024915223</v>
      </c>
      <c r="DY130" s="4">
        <f t="shared" si="1030"/>
        <v>0.70380872722821841</v>
      </c>
      <c r="DZ130" s="4">
        <f t="shared" si="1031"/>
        <v>0.56491455414270864</v>
      </c>
      <c r="EA130" s="4">
        <f t="shared" si="1032"/>
        <v>-4.254026131874538E-2</v>
      </c>
      <c r="EB130" s="4">
        <f t="shared" si="1033"/>
        <v>-0.23755339960873373</v>
      </c>
      <c r="EC130" s="4">
        <f t="shared" si="1034"/>
        <v>-0.2678763467141157</v>
      </c>
      <c r="ED130" s="4">
        <f t="shared" si="1035"/>
        <v>-0.4629540695775784</v>
      </c>
      <c r="EE130" s="4">
        <f t="shared" si="1036"/>
        <v>4.7818519156099283E-2</v>
      </c>
      <c r="EF130" s="11">
        <f t="shared" si="1037"/>
        <v>9.9005549978215909E-2</v>
      </c>
      <c r="EG130" s="11">
        <f t="shared" si="1038"/>
        <v>-0.25323171872077771</v>
      </c>
      <c r="EH130" s="11">
        <f t="shared" si="1039"/>
        <v>-0.29342853934266627</v>
      </c>
      <c r="EI130" s="11">
        <f t="shared" si="1040"/>
        <v>-0.51051467444843068</v>
      </c>
      <c r="EJ130" s="11">
        <f t="shared" si="1041"/>
        <v>-0.67107410998630068</v>
      </c>
      <c r="EK130" s="11">
        <f t="shared" si="1042"/>
        <v>-0.43140577442322314</v>
      </c>
      <c r="EL130" s="11">
        <f t="shared" si="1043"/>
        <v>-0.43539012578441477</v>
      </c>
      <c r="EM130" s="11">
        <f t="shared" si="1044"/>
        <v>-0.44283628966508853</v>
      </c>
      <c r="EN130" s="11">
        <f t="shared" si="1045"/>
        <v>-0.43598593552802711</v>
      </c>
      <c r="EO130" s="11">
        <f t="shared" si="1046"/>
        <v>-0.35461070873540357</v>
      </c>
      <c r="EP130" s="11">
        <f t="shared" si="1047"/>
        <v>-0.25232374478381536</v>
      </c>
      <c r="EQ130" s="11">
        <f t="shared" si="1048"/>
        <v>-0.2082771902761785</v>
      </c>
      <c r="ER130" s="11">
        <f t="shared" si="1049"/>
        <v>-0.15982000627885107</v>
      </c>
      <c r="ES130" s="11">
        <f t="shared" si="1050"/>
        <v>-0.18700768535078424</v>
      </c>
      <c r="ET130" s="11">
        <f t="shared" si="1051"/>
        <v>-0.16318665122400164</v>
      </c>
      <c r="EU130" s="11">
        <f t="shared" si="1052"/>
        <v>-7.9612541103513165E-2</v>
      </c>
      <c r="EV130" s="11">
        <f t="shared" si="1053"/>
        <v>-1.8883466655575165E-2</v>
      </c>
      <c r="EW130" s="11">
        <f t="shared" si="1054"/>
        <v>2.785632522447171E-2</v>
      </c>
      <c r="EX130" s="11">
        <f t="shared" si="1055"/>
        <v>4.5620600450058862E-2</v>
      </c>
      <c r="EY130" s="11">
        <f t="shared" si="1056"/>
        <v>4.726306684789288E-2</v>
      </c>
      <c r="EZ130" s="11">
        <f t="shared" si="1057"/>
        <v>4.4125635918233888E-2</v>
      </c>
      <c r="FA130" s="11">
        <f t="shared" si="1058"/>
        <v>5.4165138779394738E-2</v>
      </c>
      <c r="FB130" s="11">
        <f t="shared" si="1059"/>
        <v>6.7125889772934183E-2</v>
      </c>
      <c r="FC130" s="11">
        <f t="shared" si="1060"/>
        <v>6.8844725849368474E-2</v>
      </c>
      <c r="FD130" s="11">
        <f t="shared" si="1061"/>
        <v>6.102590210511491E-2</v>
      </c>
      <c r="FE130" s="11">
        <f t="shared" si="1062"/>
        <v>4.8081063712789952E-2</v>
      </c>
      <c r="FF130" s="11">
        <f t="shared" si="1063"/>
        <v>3.1763900409475236E-2</v>
      </c>
    </row>
    <row r="131" spans="2:162" x14ac:dyDescent="0.2">
      <c r="B131" t="str">
        <f t="shared" si="907"/>
        <v xml:space="preserve">   Transportation and public utilities</v>
      </c>
      <c r="C131" s="4"/>
      <c r="D131" s="4"/>
      <c r="E131" s="4"/>
      <c r="F131" s="4"/>
      <c r="G131" s="4">
        <f t="shared" si="908"/>
        <v>0.218479745106965</v>
      </c>
      <c r="H131" s="4">
        <f t="shared" si="909"/>
        <v>1.5041212923409977E-2</v>
      </c>
      <c r="I131" s="4">
        <f t="shared" si="910"/>
        <v>5.9630292188431952E-2</v>
      </c>
      <c r="J131" s="4">
        <f t="shared" si="911"/>
        <v>0.11389863021910503</v>
      </c>
      <c r="K131" s="4">
        <f t="shared" si="912"/>
        <v>-0.10516510922147829</v>
      </c>
      <c r="L131" s="4">
        <f t="shared" si="913"/>
        <v>-6.2910038644738445E-2</v>
      </c>
      <c r="M131" s="4">
        <f t="shared" si="914"/>
        <v>-0.184986275211839</v>
      </c>
      <c r="N131" s="4">
        <f t="shared" si="915"/>
        <v>-0.16097299230906806</v>
      </c>
      <c r="O131" s="4">
        <f t="shared" si="916"/>
        <v>-3.8430839270405047E-2</v>
      </c>
      <c r="P131" s="4">
        <f t="shared" si="917"/>
        <v>-0.13580538497874328</v>
      </c>
      <c r="Q131" s="4">
        <f t="shared" si="918"/>
        <v>-2.9594554601956877E-3</v>
      </c>
      <c r="R131" s="4">
        <f t="shared" si="919"/>
        <v>-0.22112152839200441</v>
      </c>
      <c r="S131" s="4">
        <f t="shared" si="920"/>
        <v>-5.8811421177992346E-2</v>
      </c>
      <c r="T131" s="4">
        <f t="shared" si="921"/>
        <v>4.1034058268363108E-2</v>
      </c>
      <c r="U131" s="4">
        <f t="shared" si="922"/>
        <v>-3.7605947525239145E-2</v>
      </c>
      <c r="V131" s="4">
        <f t="shared" si="923"/>
        <v>0.23150183150183185</v>
      </c>
      <c r="W131" s="4">
        <f t="shared" si="924"/>
        <v>5.8286946638300297E-3</v>
      </c>
      <c r="X131" s="4">
        <f t="shared" si="925"/>
        <v>-1.4510418480468542E-2</v>
      </c>
      <c r="Y131" s="4">
        <f t="shared" si="926"/>
        <v>6.9446453890448082E-2</v>
      </c>
      <c r="Z131" s="4">
        <f t="shared" si="927"/>
        <v>5.1539012168933793E-2</v>
      </c>
      <c r="AA131" s="4">
        <f t="shared" si="928"/>
        <v>0.17884517118037793</v>
      </c>
      <c r="AB131" s="4">
        <f t="shared" si="929"/>
        <v>1.1355571327182391E-2</v>
      </c>
      <c r="AC131" s="4">
        <f t="shared" si="930"/>
        <v>0.15585151601020125</v>
      </c>
      <c r="AD131" s="4">
        <f t="shared" si="931"/>
        <v>0.2736056089149822</v>
      </c>
      <c r="AE131" s="4">
        <f t="shared" si="932"/>
        <v>0.18074131746517244</v>
      </c>
      <c r="AF131" s="4">
        <f t="shared" si="933"/>
        <v>0.38642009384488013</v>
      </c>
      <c r="AG131" s="4">
        <f t="shared" si="934"/>
        <v>8.7338628237670232E-2</v>
      </c>
      <c r="AH131" s="4">
        <f t="shared" si="935"/>
        <v>-0.22260365820951541</v>
      </c>
      <c r="AI131" s="4">
        <f t="shared" si="936"/>
        <v>0.13518170010867606</v>
      </c>
      <c r="AJ131" s="4">
        <f t="shared" si="937"/>
        <v>0.13261564864654068</v>
      </c>
      <c r="AK131" s="4">
        <f t="shared" si="938"/>
        <v>0.23408962288419019</v>
      </c>
      <c r="AL131" s="4">
        <f t="shared" si="939"/>
        <v>0.40001012683865372</v>
      </c>
      <c r="AM131" s="4">
        <f t="shared" si="940"/>
        <v>0.11044731161202927</v>
      </c>
      <c r="AN131" s="4">
        <f t="shared" si="941"/>
        <v>1.9817186454953371E-2</v>
      </c>
      <c r="AO131" s="4">
        <f t="shared" si="942"/>
        <v>-1.9644435713583899E-2</v>
      </c>
      <c r="AP131" s="4">
        <f t="shared" si="943"/>
        <v>5.6011494532790633E-2</v>
      </c>
      <c r="AQ131" s="4">
        <f t="shared" si="944"/>
        <v>-7.0376392360521317E-2</v>
      </c>
      <c r="AR131" s="4">
        <f t="shared" si="945"/>
        <v>-4.5946991681176226E-2</v>
      </c>
      <c r="AS131" s="4">
        <f t="shared" si="946"/>
        <v>-4.0776186706963279E-2</v>
      </c>
      <c r="AT131" s="4">
        <f t="shared" si="947"/>
        <v>-4.2867349368896746E-2</v>
      </c>
      <c r="AU131" s="4">
        <f t="shared" si="948"/>
        <v>2.370904262885817E-2</v>
      </c>
      <c r="AV131" s="4">
        <f t="shared" si="949"/>
        <v>-3.7727840788512428E-2</v>
      </c>
      <c r="AW131" s="4">
        <f t="shared" si="950"/>
        <v>-0.12908979955874755</v>
      </c>
      <c r="AX131" s="4">
        <f t="shared" si="951"/>
        <v>-0.32688895115345129</v>
      </c>
      <c r="AY131" s="4">
        <f t="shared" si="952"/>
        <v>-0.35446009389671346</v>
      </c>
      <c r="AZ131" s="4">
        <f t="shared" si="953"/>
        <v>-0.30492128776060134</v>
      </c>
      <c r="BA131" s="4">
        <f t="shared" si="954"/>
        <v>-0.16957248626701638</v>
      </c>
      <c r="BB131" s="4">
        <f t="shared" si="955"/>
        <v>-7.770007770007735E-2</v>
      </c>
      <c r="BC131" s="4">
        <f t="shared" si="956"/>
        <v>-5.1597051597051746E-2</v>
      </c>
      <c r="BD131" s="4">
        <f t="shared" si="957"/>
        <v>-7.1682815898754207E-2</v>
      </c>
      <c r="BE131" s="4">
        <f t="shared" si="958"/>
        <v>-0.11335353983391283</v>
      </c>
      <c r="BF131" s="4">
        <f t="shared" si="959"/>
        <v>-7.6681425779800916E-2</v>
      </c>
      <c r="BG131" s="4">
        <f t="shared" si="960"/>
        <v>-9.1734020925273663E-2</v>
      </c>
      <c r="BH131" s="4">
        <f t="shared" si="961"/>
        <v>1.2441524833283637E-2</v>
      </c>
      <c r="BI131" s="4">
        <f t="shared" si="962"/>
        <v>1.7425505962012328E-2</v>
      </c>
      <c r="BJ131" s="4">
        <f t="shared" si="963"/>
        <v>7.700332853097562E-2</v>
      </c>
      <c r="BK131" s="4">
        <f t="shared" si="964"/>
        <v>3.9734770407529964E-2</v>
      </c>
      <c r="BL131" s="4">
        <f t="shared" si="965"/>
        <v>-3.7084651898734368E-2</v>
      </c>
      <c r="BM131" s="4">
        <f t="shared" si="966"/>
        <v>-7.3955380253913378E-2</v>
      </c>
      <c r="BN131" s="4">
        <f t="shared" si="967"/>
        <v>-8.0789286850931535E-2</v>
      </c>
      <c r="BO131" s="4">
        <f t="shared" si="968"/>
        <v>-4.8732943469781253E-3</v>
      </c>
      <c r="BP131" s="4">
        <f t="shared" si="969"/>
        <v>3.1395657739029609E-2</v>
      </c>
      <c r="BQ131" s="4">
        <f t="shared" si="970"/>
        <v>7.1994240460763151E-2</v>
      </c>
      <c r="BR131" s="4">
        <f t="shared" si="971"/>
        <v>4.7459718563868589E-2</v>
      </c>
      <c r="BS131" s="4">
        <f t="shared" si="972"/>
        <v>6.8283494231221875E-2</v>
      </c>
      <c r="BT131" s="4">
        <f t="shared" si="973"/>
        <v>8.8809946714031598E-2</v>
      </c>
      <c r="BU131" s="4">
        <f t="shared" si="974"/>
        <v>7.89540905185422E-2</v>
      </c>
      <c r="BV131" s="4">
        <f t="shared" si="975"/>
        <v>9.0036014405762199E-2</v>
      </c>
      <c r="BW131" s="4">
        <f t="shared" si="976"/>
        <v>2.9687143183375599E-2</v>
      </c>
      <c r="BX131" s="4">
        <f t="shared" si="977"/>
        <v>4.5347360783608032E-3</v>
      </c>
      <c r="BY131" s="4">
        <f t="shared" si="978"/>
        <v>-4.0543279951348037E-2</v>
      </c>
      <c r="BZ131" s="4">
        <f t="shared" si="979"/>
        <v>-0.11865051825650952</v>
      </c>
      <c r="CA131" s="4">
        <f t="shared" si="980"/>
        <v>-0.16015303512245066</v>
      </c>
      <c r="CB131" s="4">
        <f t="shared" si="981"/>
        <v>-0.26701081393796461</v>
      </c>
      <c r="CC131" s="4">
        <f t="shared" si="982"/>
        <v>-0.26426239701538917</v>
      </c>
      <c r="CD131" s="4">
        <f t="shared" si="983"/>
        <v>-0.23743300997218636</v>
      </c>
      <c r="CE131" s="4">
        <f t="shared" si="984"/>
        <v>-0.21362613129967331</v>
      </c>
      <c r="CF131" s="4">
        <f t="shared" si="985"/>
        <v>-0.11738742545898509</v>
      </c>
      <c r="CG131" s="4">
        <f t="shared" si="986"/>
        <v>-4.9867021276596063E-2</v>
      </c>
      <c r="CH131" s="4">
        <f t="shared" si="987"/>
        <v>2.151720180744562E-2</v>
      </c>
      <c r="CI131" s="4">
        <f t="shared" si="988"/>
        <v>6.7218821269955376E-2</v>
      </c>
      <c r="CJ131" s="4">
        <f t="shared" si="989"/>
        <v>0.11232195774782529</v>
      </c>
      <c r="CK131" s="4">
        <f t="shared" si="990"/>
        <v>0.12644336291630906</v>
      </c>
      <c r="CL131" s="4">
        <f t="shared" si="991"/>
        <v>7.5892327759990247E-2</v>
      </c>
      <c r="CM131" s="4">
        <f t="shared" si="992"/>
        <v>7.5671585319712506E-2</v>
      </c>
      <c r="CN131" s="4">
        <f t="shared" si="993"/>
        <v>7.2804133395960188E-2</v>
      </c>
      <c r="CO131" s="4">
        <f t="shared" si="994"/>
        <v>3.7384924529183232E-2</v>
      </c>
      <c r="CP131" s="4">
        <f t="shared" si="995"/>
        <v>4.1824476613146713E-2</v>
      </c>
      <c r="CQ131" s="4">
        <f t="shared" si="996"/>
        <v>1.8477030741160104E-2</v>
      </c>
      <c r="CR131" s="4">
        <f t="shared" si="997"/>
        <v>3.6616623947272435E-2</v>
      </c>
      <c r="CS131" s="4">
        <f t="shared" si="998"/>
        <v>7.2906224368905828E-2</v>
      </c>
      <c r="CT131" s="4">
        <f t="shared" si="999"/>
        <v>0.12868560075856744</v>
      </c>
      <c r="CU131" s="4">
        <f t="shared" si="1000"/>
        <v>0.2174839129167504</v>
      </c>
      <c r="CV131" s="4">
        <f t="shared" si="1001"/>
        <v>0.24282659062555628</v>
      </c>
      <c r="CW131" s="4">
        <f t="shared" si="1002"/>
        <v>0.24791924915884542</v>
      </c>
      <c r="CX131" s="4">
        <f t="shared" si="1003"/>
        <v>0.24805725073539092</v>
      </c>
      <c r="CY131" s="4">
        <f t="shared" si="1004"/>
        <v>0.22679198377565041</v>
      </c>
      <c r="CZ131" s="4">
        <f t="shared" si="1005"/>
        <v>0.16956890367181901</v>
      </c>
      <c r="DA131" s="4">
        <f t="shared" si="1006"/>
        <v>0.16979388312162824</v>
      </c>
      <c r="DB131" s="4">
        <f t="shared" si="1007"/>
        <v>0.20721625259020354</v>
      </c>
      <c r="DC131" s="4">
        <f t="shared" si="1008"/>
        <v>0.15689932999745507</v>
      </c>
      <c r="DD131" s="4">
        <f t="shared" si="1009"/>
        <v>0.20188000757050018</v>
      </c>
      <c r="DE131" s="4">
        <f t="shared" si="1010"/>
        <v>0.22279598550784946</v>
      </c>
      <c r="DF131" s="4">
        <f t="shared" si="1011"/>
        <v>0.18413158166959764</v>
      </c>
      <c r="DG131" s="4">
        <f t="shared" si="1012"/>
        <v>0.22363102931823323</v>
      </c>
      <c r="DH131" s="4">
        <f t="shared" si="1013"/>
        <v>0.2112962210483541</v>
      </c>
      <c r="DI131" s="4">
        <f t="shared" si="1014"/>
        <v>0.19576185671039384</v>
      </c>
      <c r="DJ131" s="4">
        <f t="shared" si="1015"/>
        <v>0.20695197910387808</v>
      </c>
      <c r="DK131" s="4">
        <f t="shared" si="1016"/>
        <v>0.18973437187936948</v>
      </c>
      <c r="DL131" s="4">
        <f t="shared" si="1017"/>
        <v>0.14257143422902543</v>
      </c>
      <c r="DM131" s="4">
        <f t="shared" si="1018"/>
        <v>9.8619329388560717E-2</v>
      </c>
      <c r="DN131" s="4">
        <f t="shared" si="1019"/>
        <v>9.4278475045666915E-2</v>
      </c>
      <c r="DO131" s="4">
        <f t="shared" si="1020"/>
        <v>8.1845818068438644E-2</v>
      </c>
      <c r="DP131" s="4">
        <f t="shared" si="1021"/>
        <v>0.12029491656965403</v>
      </c>
      <c r="DQ131" s="4">
        <f t="shared" si="1022"/>
        <v>0.16025022203343953</v>
      </c>
      <c r="DR131" s="4">
        <f t="shared" si="1023"/>
        <v>0.14970059880239459</v>
      </c>
      <c r="DS131" s="4">
        <f t="shared" si="1024"/>
        <v>0.14717687985014694</v>
      </c>
      <c r="DT131" s="4">
        <f t="shared" si="1025"/>
        <v>-0.23879918125994948</v>
      </c>
      <c r="DU131" s="4">
        <f t="shared" si="1026"/>
        <v>-0.25381665037226425</v>
      </c>
      <c r="DV131" s="4">
        <f t="shared" si="1027"/>
        <v>-0.19499756253046835</v>
      </c>
      <c r="DW131" s="4">
        <f t="shared" si="1028"/>
        <v>-0.21688729339615628</v>
      </c>
      <c r="DX131" s="4">
        <f t="shared" si="1029"/>
        <v>8.213811840525681E-2</v>
      </c>
      <c r="DY131" s="4">
        <f t="shared" si="1030"/>
        <v>0.12852159366776125</v>
      </c>
      <c r="DZ131" s="4">
        <f t="shared" si="1031"/>
        <v>0.22070138495181038</v>
      </c>
      <c r="EA131" s="4">
        <f t="shared" si="1032"/>
        <v>0.37475944495087671</v>
      </c>
      <c r="EB131" s="4">
        <f t="shared" si="1033"/>
        <v>0.42919311694015216</v>
      </c>
      <c r="EC131" s="4">
        <f t="shared" si="1034"/>
        <v>0.41843458537825273</v>
      </c>
      <c r="ED131" s="4">
        <f t="shared" si="1035"/>
        <v>0.24780529035480287</v>
      </c>
      <c r="EE131" s="4">
        <f t="shared" si="1036"/>
        <v>0.16832118742946828</v>
      </c>
      <c r="EF131" s="11">
        <f t="shared" si="1037"/>
        <v>0.14740495899077552</v>
      </c>
      <c r="EG131" s="11">
        <f t="shared" si="1038"/>
        <v>2.6485879932673241E-2</v>
      </c>
      <c r="EH131" s="11">
        <f t="shared" si="1039"/>
        <v>-4.567792168900249E-2</v>
      </c>
      <c r="EI131" s="11">
        <f t="shared" si="1040"/>
        <v>-0.15839817103771298</v>
      </c>
      <c r="EJ131" s="11">
        <f t="shared" si="1041"/>
        <v>-0.17872885049904857</v>
      </c>
      <c r="EK131" s="11">
        <f t="shared" si="1042"/>
        <v>-0.14821727049213973</v>
      </c>
      <c r="EL131" s="11">
        <f t="shared" si="1043"/>
        <v>-0.11559078606320206</v>
      </c>
      <c r="EM131" s="11">
        <f t="shared" si="1044"/>
        <v>-7.9529127388104692E-2</v>
      </c>
      <c r="EN131" s="11">
        <f t="shared" si="1045"/>
        <v>-5.4816354536415375E-2</v>
      </c>
      <c r="EO131" s="11">
        <f t="shared" si="1046"/>
        <v>-4.4694175818962269E-2</v>
      </c>
      <c r="EP131" s="11">
        <f t="shared" si="1047"/>
        <v>-3.2517941592627608E-2</v>
      </c>
      <c r="EQ131" s="11">
        <f t="shared" si="1048"/>
        <v>-1.5188245734676656E-2</v>
      </c>
      <c r="ER131" s="11">
        <f t="shared" si="1049"/>
        <v>-2.6743253142292895E-4</v>
      </c>
      <c r="ES131" s="11">
        <f t="shared" si="1050"/>
        <v>1.05588622590674E-2</v>
      </c>
      <c r="ET131" s="11">
        <f t="shared" si="1051"/>
        <v>2.5892962833156206E-2</v>
      </c>
      <c r="EU131" s="11">
        <f t="shared" si="1052"/>
        <v>3.1940572339289437E-2</v>
      </c>
      <c r="EV131" s="11">
        <f t="shared" si="1053"/>
        <v>3.8418525553045001E-2</v>
      </c>
      <c r="EW131" s="11">
        <f t="shared" si="1054"/>
        <v>4.7608206232485087E-2</v>
      </c>
      <c r="EX131" s="11">
        <f t="shared" si="1055"/>
        <v>5.8450783926336673E-2</v>
      </c>
      <c r="EY131" s="11">
        <f t="shared" si="1056"/>
        <v>7.1228679563042824E-2</v>
      </c>
      <c r="EZ131" s="11">
        <f t="shared" si="1057"/>
        <v>8.3007330925755393E-2</v>
      </c>
      <c r="FA131" s="11">
        <f t="shared" si="1058"/>
        <v>9.1431797095815212E-2</v>
      </c>
      <c r="FB131" s="11">
        <f t="shared" si="1059"/>
        <v>9.0673467134452443E-2</v>
      </c>
      <c r="FC131" s="11">
        <f t="shared" si="1060"/>
        <v>9.0234546588960282E-2</v>
      </c>
      <c r="FD131" s="11">
        <f t="shared" si="1061"/>
        <v>8.9252882890293886E-2</v>
      </c>
      <c r="FE131" s="11">
        <f t="shared" si="1062"/>
        <v>8.9516682897959179E-2</v>
      </c>
      <c r="FF131" s="11">
        <f t="shared" si="1063"/>
        <v>9.0055320755048185E-2</v>
      </c>
    </row>
    <row r="132" spans="2:162" x14ac:dyDescent="0.2">
      <c r="B132" t="str">
        <f t="shared" si="907"/>
        <v xml:space="preserve">   Information</v>
      </c>
      <c r="C132" s="4"/>
      <c r="D132" s="4"/>
      <c r="E132" s="4"/>
      <c r="F132" s="4"/>
      <c r="G132" s="4">
        <f t="shared" si="908"/>
        <v>4.8551054468214568E-2</v>
      </c>
      <c r="H132" s="4">
        <f t="shared" si="909"/>
        <v>0.11431321821791729</v>
      </c>
      <c r="I132" s="4">
        <f t="shared" si="910"/>
        <v>0.12820512820512792</v>
      </c>
      <c r="J132" s="4">
        <f t="shared" si="911"/>
        <v>0.23379192518658426</v>
      </c>
      <c r="K132" s="4">
        <f t="shared" si="912"/>
        <v>0.22234908806826745</v>
      </c>
      <c r="L132" s="4">
        <f t="shared" si="913"/>
        <v>0.17674725143045458</v>
      </c>
      <c r="M132" s="4">
        <f t="shared" si="914"/>
        <v>0.1670843776106932</v>
      </c>
      <c r="N132" s="4">
        <f t="shared" si="915"/>
        <v>0.16991593632623855</v>
      </c>
      <c r="O132" s="4">
        <f t="shared" si="916"/>
        <v>0.18919797794661039</v>
      </c>
      <c r="P132" s="4">
        <f t="shared" si="917"/>
        <v>0.24799244213509652</v>
      </c>
      <c r="Q132" s="4">
        <f t="shared" si="918"/>
        <v>0.32258064516129092</v>
      </c>
      <c r="R132" s="4">
        <f t="shared" si="919"/>
        <v>0.2211215283920043</v>
      </c>
      <c r="S132" s="4">
        <f t="shared" si="920"/>
        <v>0.21172111624077397</v>
      </c>
      <c r="T132" s="4">
        <f t="shared" si="921"/>
        <v>0.19930828301776213</v>
      </c>
      <c r="U132" s="4">
        <f t="shared" si="922"/>
        <v>0.10124678179872154</v>
      </c>
      <c r="V132" s="4">
        <f t="shared" si="923"/>
        <v>0.36923076923076914</v>
      </c>
      <c r="W132" s="4">
        <f t="shared" si="924"/>
        <v>0.3730364584851219</v>
      </c>
      <c r="X132" s="4">
        <f t="shared" si="925"/>
        <v>0.45852922398281931</v>
      </c>
      <c r="Y132" s="4">
        <f t="shared" si="926"/>
        <v>0.55846523336902087</v>
      </c>
      <c r="Z132" s="4">
        <f t="shared" si="927"/>
        <v>0.47816750178954909</v>
      </c>
      <c r="AA132" s="4">
        <f t="shared" si="928"/>
        <v>0.47408164424005028</v>
      </c>
      <c r="AB132" s="4">
        <f t="shared" si="929"/>
        <v>0.43718949609652236</v>
      </c>
      <c r="AC132" s="4">
        <f t="shared" si="930"/>
        <v>0.28336639274582059</v>
      </c>
      <c r="AD132" s="4">
        <f t="shared" si="931"/>
        <v>0.20235414826003964</v>
      </c>
      <c r="AE132" s="4">
        <f t="shared" si="932"/>
        <v>0.23079275922475839</v>
      </c>
      <c r="AF132" s="4">
        <f t="shared" si="933"/>
        <v>0.22357162572453823</v>
      </c>
      <c r="AG132" s="4">
        <f t="shared" si="934"/>
        <v>0.39029449493708845</v>
      </c>
      <c r="AH132" s="4">
        <f t="shared" si="935"/>
        <v>0.34597436034972912</v>
      </c>
      <c r="AI132" s="4">
        <f t="shared" si="936"/>
        <v>0.32867707477403418</v>
      </c>
      <c r="AJ132" s="4">
        <f t="shared" si="937"/>
        <v>0.26003068362066722</v>
      </c>
      <c r="AK132" s="4">
        <f t="shared" si="938"/>
        <v>0.2520965169522047</v>
      </c>
      <c r="AL132" s="4">
        <f t="shared" si="939"/>
        <v>0.29367832097015056</v>
      </c>
      <c r="AM132" s="4">
        <f t="shared" si="940"/>
        <v>0.43676891410211327</v>
      </c>
      <c r="AN132" s="4">
        <f t="shared" si="941"/>
        <v>0.46322673338452758</v>
      </c>
      <c r="AO132" s="4">
        <f t="shared" si="942"/>
        <v>0.62371083390629578</v>
      </c>
      <c r="AP132" s="4">
        <f t="shared" si="943"/>
        <v>0.58446776903782072</v>
      </c>
      <c r="AQ132" s="4">
        <f t="shared" si="944"/>
        <v>0.70376392360521267</v>
      </c>
      <c r="AR132" s="4">
        <f t="shared" si="945"/>
        <v>0.84881021474172946</v>
      </c>
      <c r="AS132" s="4">
        <f t="shared" si="946"/>
        <v>0.82991532944760371</v>
      </c>
      <c r="AT132" s="4">
        <f t="shared" si="947"/>
        <v>0.86925458442486292</v>
      </c>
      <c r="AU132" s="4">
        <f t="shared" si="948"/>
        <v>0.54056617193797696</v>
      </c>
      <c r="AV132" s="4">
        <f t="shared" si="949"/>
        <v>0.22636704473107161</v>
      </c>
      <c r="AW132" s="4">
        <f t="shared" si="950"/>
        <v>-0.13847814861756599</v>
      </c>
      <c r="AX132" s="4">
        <f t="shared" si="951"/>
        <v>-0.27552068740076513</v>
      </c>
      <c r="AY132" s="4">
        <f t="shared" si="952"/>
        <v>-0.38028169014084473</v>
      </c>
      <c r="AZ132" s="4">
        <f t="shared" si="953"/>
        <v>-0.31201248049922009</v>
      </c>
      <c r="BA132" s="4">
        <f t="shared" si="954"/>
        <v>-0.23405779794602416</v>
      </c>
      <c r="BB132" s="4">
        <f t="shared" si="955"/>
        <v>-0.1918220668220674</v>
      </c>
      <c r="BC132" s="4">
        <f t="shared" si="956"/>
        <v>-0.13022113022113144</v>
      </c>
      <c r="BD132" s="4">
        <f t="shared" si="957"/>
        <v>-0.13842198932173178</v>
      </c>
      <c r="BE132" s="4">
        <f t="shared" si="958"/>
        <v>-7.6390429018505082E-2</v>
      </c>
      <c r="BF132" s="4">
        <f t="shared" si="959"/>
        <v>-3.2156726939916426E-2</v>
      </c>
      <c r="BG132" s="4">
        <f t="shared" si="960"/>
        <v>3.9668765805524565E-2</v>
      </c>
      <c r="BH132" s="4">
        <f t="shared" si="961"/>
        <v>0.11197372349955166</v>
      </c>
      <c r="BI132" s="4">
        <f t="shared" si="962"/>
        <v>6.9702023848048439E-2</v>
      </c>
      <c r="BJ132" s="4">
        <f t="shared" si="963"/>
        <v>7.9487306870684837E-2</v>
      </c>
      <c r="BK132" s="4">
        <f t="shared" si="964"/>
        <v>0.10678719547023516</v>
      </c>
      <c r="BL132" s="4">
        <f t="shared" si="965"/>
        <v>9.6420094936708431E-2</v>
      </c>
      <c r="BM132" s="4">
        <f t="shared" si="966"/>
        <v>0.13805004314063948</v>
      </c>
      <c r="BN132" s="4">
        <f t="shared" si="967"/>
        <v>0.11506352975738733</v>
      </c>
      <c r="BO132" s="4">
        <f t="shared" si="968"/>
        <v>0.10477582846003886</v>
      </c>
      <c r="BP132" s="4">
        <f t="shared" si="969"/>
        <v>0.2245997053638269</v>
      </c>
      <c r="BQ132" s="4">
        <f t="shared" si="970"/>
        <v>0.32157427405807554</v>
      </c>
      <c r="BR132" s="4">
        <f t="shared" si="971"/>
        <v>0.3630668470135972</v>
      </c>
      <c r="BS132" s="4">
        <f t="shared" si="972"/>
        <v>0.38144572639510266</v>
      </c>
      <c r="BT132" s="4">
        <f t="shared" si="973"/>
        <v>0.31317191736000755</v>
      </c>
      <c r="BU132" s="4">
        <f t="shared" si="974"/>
        <v>0.2043517636950502</v>
      </c>
      <c r="BV132" s="4">
        <f t="shared" si="975"/>
        <v>0.1777634130575293</v>
      </c>
      <c r="BW132" s="4">
        <f t="shared" si="976"/>
        <v>0.20095912308746175</v>
      </c>
      <c r="BX132" s="4">
        <f t="shared" si="977"/>
        <v>0.21539996372211218</v>
      </c>
      <c r="BY132" s="4">
        <f t="shared" si="978"/>
        <v>0.29506498186814462</v>
      </c>
      <c r="BZ132" s="4">
        <f t="shared" si="979"/>
        <v>0.30222301820054248</v>
      </c>
      <c r="CA132" s="4">
        <f t="shared" si="980"/>
        <v>0.19574259848299547</v>
      </c>
      <c r="CB132" s="4">
        <f t="shared" si="981"/>
        <v>4.4501802322993798E-2</v>
      </c>
      <c r="CC132" s="4">
        <f t="shared" si="982"/>
        <v>-0.11769669783038375</v>
      </c>
      <c r="CD132" s="4">
        <f t="shared" si="983"/>
        <v>-0.1763788074079107</v>
      </c>
      <c r="CE132" s="4">
        <f t="shared" si="984"/>
        <v>-0.14241742086644926</v>
      </c>
      <c r="CF132" s="4">
        <f t="shared" si="985"/>
        <v>-6.5736958257030909E-2</v>
      </c>
      <c r="CG132" s="4">
        <f t="shared" si="986"/>
        <v>1.6622340425531696E-2</v>
      </c>
      <c r="CH132" s="4">
        <f t="shared" si="987"/>
        <v>8.1287206828125999E-2</v>
      </c>
      <c r="CI132" s="4">
        <f t="shared" si="988"/>
        <v>6.0016804705316715E-2</v>
      </c>
      <c r="CJ132" s="4">
        <f t="shared" si="989"/>
        <v>8.3644011088806841E-2</v>
      </c>
      <c r="CK132" s="4">
        <f t="shared" si="990"/>
        <v>0.11690046760187049</v>
      </c>
      <c r="CL132" s="4">
        <f t="shared" si="991"/>
        <v>7.1149057274990463E-2</v>
      </c>
      <c r="CM132" s="4">
        <f t="shared" si="992"/>
        <v>0.11587211502081046</v>
      </c>
      <c r="CN132" s="4">
        <f t="shared" si="993"/>
        <v>0.11272898074213202</v>
      </c>
      <c r="CO132" s="4">
        <f t="shared" si="994"/>
        <v>1.1682788915370031E-2</v>
      </c>
      <c r="CP132" s="4">
        <f t="shared" si="995"/>
        <v>1.8588656272509864E-2</v>
      </c>
      <c r="CQ132" s="4">
        <f t="shared" si="996"/>
        <v>2.0786659583804597E-2</v>
      </c>
      <c r="CR132" s="4">
        <f t="shared" si="997"/>
        <v>3.6616623947271658E-2</v>
      </c>
      <c r="CS132" s="4">
        <f t="shared" si="998"/>
        <v>0.12758589264558448</v>
      </c>
      <c r="CT132" s="4">
        <f t="shared" si="999"/>
        <v>0.17609608524856563</v>
      </c>
      <c r="CU132" s="4">
        <f t="shared" si="1000"/>
        <v>0.19506289096657001</v>
      </c>
      <c r="CV132" s="4">
        <f t="shared" si="1001"/>
        <v>0.22277668864729916</v>
      </c>
      <c r="CW132" s="4">
        <f t="shared" si="1002"/>
        <v>0.29219054365149555</v>
      </c>
      <c r="CX132" s="4">
        <f t="shared" si="1003"/>
        <v>0.21073890327962413</v>
      </c>
      <c r="CY132" s="4">
        <f t="shared" si="1004"/>
        <v>0.14392568201146871</v>
      </c>
      <c r="CZ132" s="4">
        <f t="shared" si="1005"/>
        <v>0.15435118154742575</v>
      </c>
      <c r="DA132" s="4">
        <f t="shared" si="1006"/>
        <v>0.17624175210093282</v>
      </c>
      <c r="DB132" s="4">
        <f t="shared" si="1007"/>
        <v>0.31189250389865708</v>
      </c>
      <c r="DC132" s="4">
        <f t="shared" si="1008"/>
        <v>0.41981172080400497</v>
      </c>
      <c r="DD132" s="4">
        <f t="shared" si="1009"/>
        <v>0.48787668496204178</v>
      </c>
      <c r="DE132" s="4">
        <f t="shared" si="1010"/>
        <v>0.49556490234456257</v>
      </c>
      <c r="DF132" s="4">
        <f t="shared" si="1011"/>
        <v>0.47998344884659055</v>
      </c>
      <c r="DG132" s="4">
        <f t="shared" si="1012"/>
        <v>0.47188198846966556</v>
      </c>
      <c r="DH132" s="4">
        <f t="shared" si="1013"/>
        <v>0.41243396993092296</v>
      </c>
      <c r="DI132" s="4">
        <f t="shared" si="1014"/>
        <v>0.35923309788092644</v>
      </c>
      <c r="DJ132" s="4">
        <f t="shared" si="1015"/>
        <v>0.31946955997588933</v>
      </c>
      <c r="DK132" s="4">
        <f t="shared" si="1016"/>
        <v>0.30557219892151066</v>
      </c>
      <c r="DL132" s="4">
        <f t="shared" si="1017"/>
        <v>0.42573414387833758</v>
      </c>
      <c r="DM132" s="4">
        <f t="shared" si="1018"/>
        <v>0.53254437869822446</v>
      </c>
      <c r="DN132" s="4">
        <f t="shared" si="1019"/>
        <v>0.55388604089328741</v>
      </c>
      <c r="DO132" s="4">
        <f t="shared" si="1020"/>
        <v>0.62748460519136362</v>
      </c>
      <c r="DP132" s="4">
        <f t="shared" si="1021"/>
        <v>0.57431121459060985</v>
      </c>
      <c r="DQ132" s="4">
        <f t="shared" si="1022"/>
        <v>0.59080202340039478</v>
      </c>
      <c r="DR132" s="4">
        <f t="shared" si="1023"/>
        <v>0.51243666513127539</v>
      </c>
      <c r="DS132" s="4">
        <f t="shared" si="1024"/>
        <v>0.47784701250047651</v>
      </c>
      <c r="DT132" s="4">
        <f t="shared" si="1025"/>
        <v>0.32597983473580511</v>
      </c>
      <c r="DU132" s="4">
        <f t="shared" si="1026"/>
        <v>0.15228999022335971</v>
      </c>
      <c r="DV132" s="4">
        <f t="shared" si="1027"/>
        <v>0.26812164847939518</v>
      </c>
      <c r="DW132" s="4">
        <f t="shared" si="1028"/>
        <v>0.18884152269837809</v>
      </c>
      <c r="DX132" s="4">
        <f t="shared" si="1029"/>
        <v>0.32223415682062245</v>
      </c>
      <c r="DY132" s="4">
        <f t="shared" si="1030"/>
        <v>0.41208510985536212</v>
      </c>
      <c r="DZ132" s="4">
        <f t="shared" si="1031"/>
        <v>0.53251802057179842</v>
      </c>
      <c r="EA132" s="4">
        <f t="shared" si="1032"/>
        <v>0.51048313582497684</v>
      </c>
      <c r="EB132" s="4">
        <f t="shared" si="1033"/>
        <v>0.59887411666067814</v>
      </c>
      <c r="EC132" s="4">
        <f t="shared" si="1034"/>
        <v>0.41256867997575358</v>
      </c>
      <c r="ED132" s="4">
        <f t="shared" si="1035"/>
        <v>6.1471079777936838E-2</v>
      </c>
      <c r="EE132" s="4">
        <f t="shared" si="1036"/>
        <v>1.3389185363708769E-2</v>
      </c>
      <c r="EF132" s="11">
        <f t="shared" si="1037"/>
        <v>-0.31926012918379343</v>
      </c>
      <c r="EG132" s="11">
        <f t="shared" si="1038"/>
        <v>-0.46093510379652086</v>
      </c>
      <c r="EH132" s="11">
        <f t="shared" si="1039"/>
        <v>-0.45259976042524641</v>
      </c>
      <c r="EI132" s="11">
        <f t="shared" si="1040"/>
        <v>-0.47993903459043546</v>
      </c>
      <c r="EJ132" s="11">
        <f t="shared" si="1041"/>
        <v>-0.34656492963509994</v>
      </c>
      <c r="EK132" s="11">
        <f t="shared" si="1042"/>
        <v>-0.1750361161128115</v>
      </c>
      <c r="EL132" s="11">
        <f t="shared" si="1043"/>
        <v>-3.9126370685756015E-2</v>
      </c>
      <c r="EM132" s="11">
        <f t="shared" si="1044"/>
        <v>7.5721003620067631E-2</v>
      </c>
      <c r="EN132" s="11">
        <f t="shared" si="1045"/>
        <v>0.14636353301475002</v>
      </c>
      <c r="EO132" s="11">
        <f t="shared" si="1046"/>
        <v>0.24259031467078965</v>
      </c>
      <c r="EP132" s="11">
        <f t="shared" si="1047"/>
        <v>0.22532878917281551</v>
      </c>
      <c r="EQ132" s="11">
        <f t="shared" si="1048"/>
        <v>0.19629548749210021</v>
      </c>
      <c r="ER132" s="11">
        <f t="shared" si="1049"/>
        <v>0.14234968547608792</v>
      </c>
      <c r="ES132" s="11">
        <f t="shared" si="1050"/>
        <v>5.7342440434319811E-2</v>
      </c>
      <c r="ET132" s="11">
        <f t="shared" si="1051"/>
        <v>1.6485199876520133E-2</v>
      </c>
      <c r="EU132" s="11">
        <f t="shared" si="1052"/>
        <v>1.3157757575266731E-2</v>
      </c>
      <c r="EV132" s="11">
        <f t="shared" si="1053"/>
        <v>3.261427125646469E-2</v>
      </c>
      <c r="EW132" s="11">
        <f t="shared" si="1054"/>
        <v>7.6917579168333416E-2</v>
      </c>
      <c r="EX132" s="11">
        <f t="shared" si="1055"/>
        <v>0.13793610588161728</v>
      </c>
      <c r="EY132" s="11">
        <f t="shared" si="1056"/>
        <v>0.18944126382653442</v>
      </c>
      <c r="EZ132" s="11">
        <f t="shared" si="1057"/>
        <v>0.24433382190986741</v>
      </c>
      <c r="FA132" s="11">
        <f t="shared" si="1058"/>
        <v>0.29196579723977034</v>
      </c>
      <c r="FB132" s="11">
        <f t="shared" si="1059"/>
        <v>0.32394044070095601</v>
      </c>
      <c r="FC132" s="11">
        <f t="shared" si="1060"/>
        <v>0.3363447888017505</v>
      </c>
      <c r="FD132" s="11">
        <f t="shared" si="1061"/>
        <v>0.33131284611912903</v>
      </c>
      <c r="FE132" s="11">
        <f t="shared" si="1062"/>
        <v>0.31919333788251142</v>
      </c>
      <c r="FF132" s="11">
        <f t="shared" si="1063"/>
        <v>0.29480630055342827</v>
      </c>
    </row>
    <row r="133" spans="2:162" x14ac:dyDescent="0.2">
      <c r="B133" t="str">
        <f t="shared" si="907"/>
        <v xml:space="preserve">   Financial activities</v>
      </c>
      <c r="C133" s="4"/>
      <c r="D133" s="4"/>
      <c r="E133" s="4"/>
      <c r="F133" s="4"/>
      <c r="G133" s="4">
        <f t="shared" si="908"/>
        <v>9.1033227127913247E-3</v>
      </c>
      <c r="H133" s="4">
        <f t="shared" si="909"/>
        <v>1.804945550809205E-2</v>
      </c>
      <c r="I133" s="4">
        <f t="shared" si="910"/>
        <v>-2.683363148479424E-2</v>
      </c>
      <c r="J133" s="4">
        <f t="shared" si="911"/>
        <v>0</v>
      </c>
      <c r="K133" s="4">
        <f t="shared" si="912"/>
        <v>6.3099065532885287E-2</v>
      </c>
      <c r="L133" s="4">
        <f t="shared" si="913"/>
        <v>2.6961445133458616E-2</v>
      </c>
      <c r="M133" s="4">
        <f t="shared" si="914"/>
        <v>0.12829693280821147</v>
      </c>
      <c r="N133" s="4">
        <f t="shared" si="915"/>
        <v>0.26232635783700009</v>
      </c>
      <c r="O133" s="4">
        <f t="shared" si="916"/>
        <v>0.21580394359535332</v>
      </c>
      <c r="P133" s="4">
        <f t="shared" si="917"/>
        <v>0.21551724137930928</v>
      </c>
      <c r="Q133" s="4">
        <f t="shared" si="918"/>
        <v>0.33737792246226628</v>
      </c>
      <c r="R133" s="4">
        <f t="shared" si="919"/>
        <v>0.17689722271360361</v>
      </c>
      <c r="S133" s="4">
        <f t="shared" si="920"/>
        <v>0.36463081130355635</v>
      </c>
      <c r="T133" s="4">
        <f t="shared" si="921"/>
        <v>0.21103229966586665</v>
      </c>
      <c r="U133" s="4">
        <f t="shared" si="922"/>
        <v>-4.6284243107986553E-2</v>
      </c>
      <c r="V133" s="4">
        <f t="shared" si="923"/>
        <v>-0.14358974358974447</v>
      </c>
      <c r="W133" s="4">
        <f t="shared" si="924"/>
        <v>-0.37886515314895314</v>
      </c>
      <c r="X133" s="4">
        <f t="shared" si="925"/>
        <v>-0.28150211852109869</v>
      </c>
      <c r="Y133" s="4">
        <f t="shared" si="926"/>
        <v>-0.11574408981741434</v>
      </c>
      <c r="Z133" s="4">
        <f t="shared" si="927"/>
        <v>8.5898353614888873E-2</v>
      </c>
      <c r="AA133" s="4">
        <f t="shared" si="928"/>
        <v>0.16465110997558657</v>
      </c>
      <c r="AB133" s="4">
        <f t="shared" si="929"/>
        <v>0.23846699787083131</v>
      </c>
      <c r="AC133" s="4">
        <f t="shared" si="930"/>
        <v>0.17285349957495039</v>
      </c>
      <c r="AD133" s="4">
        <f t="shared" si="931"/>
        <v>0.11970245390030496</v>
      </c>
      <c r="AE133" s="4">
        <f t="shared" si="932"/>
        <v>7.2296526986068532E-2</v>
      </c>
      <c r="AF133" s="4">
        <f t="shared" si="933"/>
        <v>0.12972674579078144</v>
      </c>
      <c r="AG133" s="4">
        <f t="shared" si="934"/>
        <v>0.17194792434291437</v>
      </c>
      <c r="AH133" s="4">
        <f t="shared" si="935"/>
        <v>0.3218366142788181</v>
      </c>
      <c r="AI133" s="4">
        <f t="shared" si="936"/>
        <v>0.26241153550507634</v>
      </c>
      <c r="AJ133" s="4">
        <f t="shared" si="937"/>
        <v>0.4472527758275478</v>
      </c>
      <c r="AK133" s="4">
        <f t="shared" si="938"/>
        <v>0.50162062046612155</v>
      </c>
      <c r="AL133" s="4">
        <f t="shared" si="939"/>
        <v>0.54431757766019473</v>
      </c>
      <c r="AM133" s="4">
        <f t="shared" si="940"/>
        <v>0.6175008785581616</v>
      </c>
      <c r="AN133" s="4">
        <f t="shared" si="941"/>
        <v>0.39386658079219233</v>
      </c>
      <c r="AO133" s="4">
        <f t="shared" si="942"/>
        <v>0.32167763480993911</v>
      </c>
      <c r="AP133" s="4">
        <f t="shared" si="943"/>
        <v>9.2540730097654678E-2</v>
      </c>
      <c r="AQ133" s="4">
        <f t="shared" si="944"/>
        <v>9.2217341713785692E-2</v>
      </c>
      <c r="AR133" s="4">
        <f t="shared" si="945"/>
        <v>9.6730508802478701E-3</v>
      </c>
      <c r="AS133" s="4">
        <f t="shared" si="946"/>
        <v>-6.9559377323642244E-2</v>
      </c>
      <c r="AT133" s="4">
        <f t="shared" si="947"/>
        <v>-1.9052155275065669E-2</v>
      </c>
      <c r="AU133" s="4">
        <f t="shared" si="948"/>
        <v>6.1643510835032694E-2</v>
      </c>
      <c r="AV133" s="4">
        <f t="shared" si="949"/>
        <v>9.4319601971279698E-2</v>
      </c>
      <c r="AW133" s="4">
        <f t="shared" si="950"/>
        <v>0.24409707552926727</v>
      </c>
      <c r="AX133" s="4">
        <f t="shared" si="951"/>
        <v>0.172784159895396</v>
      </c>
      <c r="AY133" s="4">
        <f t="shared" si="952"/>
        <v>-2.1126760563380066E-2</v>
      </c>
      <c r="AZ133" s="4">
        <f t="shared" si="953"/>
        <v>-4.7274618257454526E-3</v>
      </c>
      <c r="BA133" s="4">
        <f t="shared" si="954"/>
        <v>-0.11225220921901079</v>
      </c>
      <c r="BB133" s="4">
        <f t="shared" si="955"/>
        <v>-2.4281274281274738E-2</v>
      </c>
      <c r="BC133" s="4">
        <f t="shared" si="956"/>
        <v>0.16461916461916468</v>
      </c>
      <c r="BD133" s="4">
        <f t="shared" si="957"/>
        <v>0.19280205655527052</v>
      </c>
      <c r="BE133" s="4">
        <f t="shared" si="958"/>
        <v>0.2365639092185999</v>
      </c>
      <c r="BF133" s="4">
        <f t="shared" si="959"/>
        <v>0.15831004031958854</v>
      </c>
      <c r="BG133" s="4">
        <f t="shared" si="960"/>
        <v>3.9668765805524427E-2</v>
      </c>
      <c r="BH133" s="4">
        <f t="shared" si="961"/>
        <v>-5.2254404299791564E-2</v>
      </c>
      <c r="BI133" s="4">
        <f t="shared" si="962"/>
        <v>-0.12446789972866147</v>
      </c>
      <c r="BJ133" s="4">
        <f t="shared" si="963"/>
        <v>-9.6875155248646094E-2</v>
      </c>
      <c r="BK133" s="4">
        <f t="shared" si="964"/>
        <v>-0.1018203491692963</v>
      </c>
      <c r="BL133" s="4">
        <f t="shared" si="965"/>
        <v>-1.4833860759494926E-2</v>
      </c>
      <c r="BM133" s="4">
        <f t="shared" si="966"/>
        <v>0.12079378774806117</v>
      </c>
      <c r="BN133" s="4">
        <f t="shared" si="967"/>
        <v>0.18116385536269569</v>
      </c>
      <c r="BO133" s="4">
        <f t="shared" si="968"/>
        <v>0.22660818713450334</v>
      </c>
      <c r="BP133" s="4">
        <f t="shared" si="969"/>
        <v>0.18354384524355769</v>
      </c>
      <c r="BQ133" s="4">
        <f t="shared" si="970"/>
        <v>4.5596352291815322E-2</v>
      </c>
      <c r="BR133" s="4">
        <f t="shared" si="971"/>
        <v>-2.1356873353741621E-2</v>
      </c>
      <c r="BS133" s="4">
        <f t="shared" si="972"/>
        <v>-3.2964445490936002E-2</v>
      </c>
      <c r="BT133" s="4">
        <f t="shared" si="973"/>
        <v>-2.5708142469851997E-2</v>
      </c>
      <c r="BU133" s="4">
        <f t="shared" si="974"/>
        <v>-4.6443582657965707E-2</v>
      </c>
      <c r="BV133" s="4">
        <f t="shared" si="975"/>
        <v>-2.7703389047925443E-2</v>
      </c>
      <c r="BW133" s="4">
        <f t="shared" si="976"/>
        <v>-3.4254395980817413E-2</v>
      </c>
      <c r="BX133" s="4">
        <f t="shared" si="977"/>
        <v>-8.6159985488842239E-2</v>
      </c>
      <c r="BY133" s="4">
        <f t="shared" si="978"/>
        <v>-0.12162983985404557</v>
      </c>
      <c r="BZ133" s="4">
        <f t="shared" si="979"/>
        <v>-0.25521054870268062</v>
      </c>
      <c r="CA133" s="4">
        <f t="shared" si="980"/>
        <v>-0.41150432635629547</v>
      </c>
      <c r="CB133" s="4">
        <f t="shared" si="981"/>
        <v>-0.48506964532063657</v>
      </c>
      <c r="CC133" s="4">
        <f t="shared" si="982"/>
        <v>-0.54184894850214183</v>
      </c>
      <c r="CD133" s="4">
        <f t="shared" si="983"/>
        <v>-0.5313976889853701</v>
      </c>
      <c r="CE133" s="4">
        <f t="shared" si="984"/>
        <v>-0.46170809022832676</v>
      </c>
      <c r="CF133" s="4">
        <f t="shared" si="985"/>
        <v>-0.35216227637695424</v>
      </c>
      <c r="CG133" s="4">
        <f t="shared" si="986"/>
        <v>-0.23033814589665674</v>
      </c>
      <c r="CH133" s="4">
        <f t="shared" si="987"/>
        <v>-0.12193081024218697</v>
      </c>
      <c r="CI133" s="4">
        <f t="shared" si="988"/>
        <v>-6.961949345816866E-2</v>
      </c>
      <c r="CJ133" s="4">
        <f t="shared" si="989"/>
        <v>-9.7982984418316044E-2</v>
      </c>
      <c r="CK133" s="4">
        <f t="shared" si="990"/>
        <v>-0.13837198205935736</v>
      </c>
      <c r="CL133" s="4">
        <f t="shared" si="991"/>
        <v>-0.14466974979248268</v>
      </c>
      <c r="CM133" s="4">
        <f t="shared" si="992"/>
        <v>-0.14424895951570241</v>
      </c>
      <c r="CN133" s="4">
        <f t="shared" si="993"/>
        <v>-8.4546735556598682E-2</v>
      </c>
      <c r="CO133" s="4">
        <f t="shared" si="994"/>
        <v>-1.1682788915369332E-2</v>
      </c>
      <c r="CP133" s="4">
        <f t="shared" si="995"/>
        <v>4.6471640681274302E-2</v>
      </c>
      <c r="CQ133" s="4">
        <f t="shared" si="996"/>
        <v>0.15243550361457073</v>
      </c>
      <c r="CR133" s="4">
        <f t="shared" si="997"/>
        <v>0.17850604174295093</v>
      </c>
      <c r="CS133" s="4">
        <f t="shared" si="998"/>
        <v>0.18226556092226331</v>
      </c>
      <c r="CT133" s="4">
        <f t="shared" si="999"/>
        <v>0.15126202194428151</v>
      </c>
      <c r="CU133" s="4">
        <f t="shared" si="1000"/>
        <v>6.5020963655521999E-2</v>
      </c>
      <c r="CV133" s="4">
        <f t="shared" si="1001"/>
        <v>2.8960969524148783E-2</v>
      </c>
      <c r="CW133" s="4">
        <f t="shared" si="1002"/>
        <v>4.2057729768018422E-2</v>
      </c>
      <c r="CX133" s="4">
        <f t="shared" si="1003"/>
        <v>5.9270316547393904E-2</v>
      </c>
      <c r="CY133" s="4">
        <f t="shared" si="1004"/>
        <v>7.8504917460802154E-2</v>
      </c>
      <c r="CZ133" s="4">
        <f t="shared" si="1005"/>
        <v>8.043653122894083E-2</v>
      </c>
      <c r="DA133" s="4">
        <f t="shared" si="1006"/>
        <v>6.6627979452790503E-2</v>
      </c>
      <c r="DB133" s="4">
        <f t="shared" si="1007"/>
        <v>4.9133750614172869E-2</v>
      </c>
      <c r="DC133" s="4">
        <f t="shared" si="1008"/>
        <v>8.0569926214909077E-2</v>
      </c>
      <c r="DD133" s="4">
        <f t="shared" si="1009"/>
        <v>7.5705002838937344E-2</v>
      </c>
      <c r="DE133" s="4">
        <f t="shared" si="1010"/>
        <v>8.5370424353474444E-2</v>
      </c>
      <c r="DF133" s="4">
        <f t="shared" si="1011"/>
        <v>5.9997931105823625E-2</v>
      </c>
      <c r="DG133" s="4">
        <f t="shared" si="1012"/>
        <v>3.0774912291500357E-2</v>
      </c>
      <c r="DH133" s="4">
        <f t="shared" si="1013"/>
        <v>6.2982527427874357E-2</v>
      </c>
      <c r="DI133" s="4">
        <f t="shared" si="1014"/>
        <v>6.0544904137235622E-2</v>
      </c>
      <c r="DJ133" s="4">
        <f t="shared" si="1015"/>
        <v>0.10247136829415299</v>
      </c>
      <c r="DK133" s="4">
        <f t="shared" si="1016"/>
        <v>0.15578190533253411</v>
      </c>
      <c r="DL133" s="4">
        <f t="shared" si="1017"/>
        <v>0.15841270469891683</v>
      </c>
      <c r="DM133" s="4">
        <f t="shared" si="1018"/>
        <v>0.13609467455621405</v>
      </c>
      <c r="DN133" s="4">
        <f t="shared" si="1019"/>
        <v>0.10606328442637412</v>
      </c>
      <c r="DO133" s="4">
        <f t="shared" si="1020"/>
        <v>7.5999688206406749E-2</v>
      </c>
      <c r="DP133" s="4">
        <f t="shared" si="1021"/>
        <v>8.1490104772991775E-2</v>
      </c>
      <c r="DQ133" s="4">
        <f t="shared" si="1022"/>
        <v>0.11198208286674063</v>
      </c>
      <c r="DR133" s="4">
        <f t="shared" si="1023"/>
        <v>0.12475049900199614</v>
      </c>
      <c r="DS133" s="4">
        <f t="shared" si="1024"/>
        <v>3.82277610000381E-2</v>
      </c>
      <c r="DT133" s="4">
        <f t="shared" si="1025"/>
        <v>-0.17815177014631239</v>
      </c>
      <c r="DU133" s="4">
        <f t="shared" si="1026"/>
        <v>-0.20493344363390187</v>
      </c>
      <c r="DV133" s="4">
        <f t="shared" si="1027"/>
        <v>-0.14812314846064359</v>
      </c>
      <c r="DW133" s="4">
        <f t="shared" si="1028"/>
        <v>-9.3485902325928641E-2</v>
      </c>
      <c r="DX133" s="4">
        <f t="shared" si="1029"/>
        <v>0.10951749120700938</v>
      </c>
      <c r="DY133" s="4">
        <f t="shared" si="1030"/>
        <v>0.11832146718619228</v>
      </c>
      <c r="DZ133" s="4">
        <f t="shared" si="1031"/>
        <v>0.13161091763181296</v>
      </c>
      <c r="EA133" s="4">
        <f t="shared" si="1032"/>
        <v>0.20054694621695521</v>
      </c>
      <c r="EB133" s="4">
        <f t="shared" si="1033"/>
        <v>0.1716772467760615</v>
      </c>
      <c r="EC133" s="4">
        <f t="shared" si="1034"/>
        <v>0.13491582425747434</v>
      </c>
      <c r="ED133" s="4">
        <f t="shared" si="1035"/>
        <v>2.4972626159786415E-2</v>
      </c>
      <c r="EE133" s="4">
        <f t="shared" si="1036"/>
        <v>-0.12624089057210106</v>
      </c>
      <c r="EF133" s="11">
        <f t="shared" si="1037"/>
        <v>-9.2666641410793546E-2</v>
      </c>
      <c r="EG133" s="11">
        <f t="shared" si="1038"/>
        <v>-4.9827940901440715E-2</v>
      </c>
      <c r="EH133" s="11">
        <f t="shared" si="1039"/>
        <v>-3.443007411844036E-2</v>
      </c>
      <c r="EI133" s="11">
        <f t="shared" si="1040"/>
        <v>7.5958253564059997E-2</v>
      </c>
      <c r="EJ133" s="11">
        <f t="shared" si="1041"/>
        <v>8.0452612663903064E-2</v>
      </c>
      <c r="EK133" s="11">
        <f t="shared" si="1042"/>
        <v>7.7932760304111323E-2</v>
      </c>
      <c r="EL133" s="11">
        <f t="shared" si="1043"/>
        <v>9.9430017202209592E-2</v>
      </c>
      <c r="EM133" s="11">
        <f t="shared" si="1044"/>
        <v>8.613400330014416E-2</v>
      </c>
      <c r="EN133" s="11">
        <f t="shared" si="1045"/>
        <v>7.1623663999233381E-2</v>
      </c>
      <c r="EO133" s="11">
        <f t="shared" si="1046"/>
        <v>6.6276659881759098E-2</v>
      </c>
      <c r="EP133" s="11">
        <f t="shared" si="1047"/>
        <v>7.6737753189970503E-2</v>
      </c>
      <c r="EQ133" s="11">
        <f t="shared" si="1048"/>
        <v>9.1983236070326935E-2</v>
      </c>
      <c r="ER133" s="11">
        <f t="shared" si="1049"/>
        <v>8.1203562666418372E-2</v>
      </c>
      <c r="ES133" s="11">
        <f t="shared" si="1050"/>
        <v>6.508471543988209E-2</v>
      </c>
      <c r="ET133" s="11">
        <f t="shared" si="1051"/>
        <v>4.5303835985896886E-2</v>
      </c>
      <c r="EU133" s="11">
        <f t="shared" si="1052"/>
        <v>3.8826967380112133E-2</v>
      </c>
      <c r="EV133" s="11">
        <f t="shared" si="1053"/>
        <v>3.7563021909211305E-2</v>
      </c>
      <c r="EW133" s="11">
        <f t="shared" si="1054"/>
        <v>3.3067930700978986E-2</v>
      </c>
      <c r="EX133" s="11">
        <f t="shared" si="1055"/>
        <v>2.072890700716646E-2</v>
      </c>
      <c r="EY133" s="11">
        <f t="shared" si="1056"/>
        <v>-3.8745189029384145E-3</v>
      </c>
      <c r="EZ133" s="11">
        <f t="shared" si="1057"/>
        <v>-2.2750697275018342E-2</v>
      </c>
      <c r="FA133" s="11">
        <f t="shared" si="1058"/>
        <v>-3.2805133021124991E-2</v>
      </c>
      <c r="FB133" s="11">
        <f t="shared" si="1059"/>
        <v>-3.9463218212094482E-2</v>
      </c>
      <c r="FC133" s="11">
        <f t="shared" si="1060"/>
        <v>-4.8905328009893376E-2</v>
      </c>
      <c r="FD133" s="11">
        <f t="shared" si="1061"/>
        <v>-5.1409042504707514E-2</v>
      </c>
      <c r="FE133" s="11">
        <f t="shared" si="1062"/>
        <v>-4.7281644947651073E-2</v>
      </c>
      <c r="FF133" s="11">
        <f t="shared" si="1063"/>
        <v>-4.9130360363918033E-2</v>
      </c>
    </row>
    <row r="134" spans="2:162" x14ac:dyDescent="0.2">
      <c r="B134" t="str">
        <f t="shared" si="907"/>
        <v xml:space="preserve">   Professional and business services</v>
      </c>
      <c r="C134" s="4"/>
      <c r="D134" s="4"/>
      <c r="E134" s="4"/>
      <c r="F134" s="4"/>
      <c r="G134" s="4">
        <f t="shared" si="908"/>
        <v>0.25792747686238565</v>
      </c>
      <c r="H134" s="4">
        <f t="shared" si="909"/>
        <v>-5.4148366524275439E-2</v>
      </c>
      <c r="I134" s="4">
        <f t="shared" si="910"/>
        <v>-0.19081693500298472</v>
      </c>
      <c r="J134" s="4">
        <f t="shared" si="911"/>
        <v>-7.1935976980487329E-2</v>
      </c>
      <c r="K134" s="4">
        <f t="shared" si="912"/>
        <v>0.32450947988341827</v>
      </c>
      <c r="L134" s="4">
        <f t="shared" si="913"/>
        <v>0.24864443845301198</v>
      </c>
      <c r="M134" s="4">
        <f t="shared" si="914"/>
        <v>2.983649600192614E-3</v>
      </c>
      <c r="N134" s="4">
        <f t="shared" si="915"/>
        <v>-1.7885888034340842E-2</v>
      </c>
      <c r="O134" s="4">
        <f t="shared" si="916"/>
        <v>0.10346764418955159</v>
      </c>
      <c r="P134" s="4">
        <f t="shared" si="917"/>
        <v>0.38675011809163973</v>
      </c>
      <c r="Q134" s="4">
        <f t="shared" si="918"/>
        <v>0.88191772713820715</v>
      </c>
      <c r="R134" s="4">
        <f t="shared" si="919"/>
        <v>0.78424435403031034</v>
      </c>
      <c r="S134" s="4">
        <f t="shared" si="920"/>
        <v>0.57341135648542907</v>
      </c>
      <c r="T134" s="4">
        <f t="shared" si="921"/>
        <v>0.73275104050647677</v>
      </c>
      <c r="U134" s="4">
        <f t="shared" si="922"/>
        <v>0.67112152506581046</v>
      </c>
      <c r="V134" s="4">
        <f t="shared" si="923"/>
        <v>1.0344322344322361</v>
      </c>
      <c r="W134" s="4">
        <f t="shared" si="924"/>
        <v>0.79853116894471443</v>
      </c>
      <c r="X134" s="4">
        <f t="shared" si="925"/>
        <v>0.44982297289454032</v>
      </c>
      <c r="Y134" s="4">
        <f t="shared" si="926"/>
        <v>0.33855146271593578</v>
      </c>
      <c r="Z134" s="4">
        <f t="shared" si="927"/>
        <v>0.30923407301359768</v>
      </c>
      <c r="AA134" s="4">
        <f t="shared" si="928"/>
        <v>0.66995968886617929</v>
      </c>
      <c r="AB134" s="4">
        <f t="shared" si="929"/>
        <v>0.76933995741660866</v>
      </c>
      <c r="AC134" s="4">
        <f t="shared" si="930"/>
        <v>0.90677245678662721</v>
      </c>
      <c r="AD134" s="4">
        <f t="shared" si="931"/>
        <v>1.0117707413001964</v>
      </c>
      <c r="AE134" s="4">
        <f t="shared" si="932"/>
        <v>0.96209993604538013</v>
      </c>
      <c r="AF134" s="4">
        <f t="shared" si="933"/>
        <v>1.3165884626000546</v>
      </c>
      <c r="AG134" s="4">
        <f t="shared" si="934"/>
        <v>1.1326728349572852</v>
      </c>
      <c r="AH134" s="4">
        <f t="shared" si="935"/>
        <v>1.0513329399774702</v>
      </c>
      <c r="AI134" s="4">
        <f t="shared" si="936"/>
        <v>1.0363930341665122</v>
      </c>
      <c r="AJ134" s="4">
        <f t="shared" si="937"/>
        <v>0.68128039108614924</v>
      </c>
      <c r="AK134" s="4">
        <f t="shared" si="938"/>
        <v>0.73571024335031232</v>
      </c>
      <c r="AL134" s="4">
        <f t="shared" si="939"/>
        <v>0.55950783564140993</v>
      </c>
      <c r="AM134" s="4">
        <f t="shared" si="940"/>
        <v>0.43927908027511436</v>
      </c>
      <c r="AN134" s="4">
        <f t="shared" si="941"/>
        <v>0.73819019544700215</v>
      </c>
      <c r="AO134" s="4">
        <f t="shared" si="942"/>
        <v>0.88154405264708713</v>
      </c>
      <c r="AP134" s="4">
        <f t="shared" si="943"/>
        <v>1.0812653727199666</v>
      </c>
      <c r="AQ134" s="4">
        <f t="shared" si="944"/>
        <v>1.1187419613172556</v>
      </c>
      <c r="AR134" s="4">
        <f t="shared" si="945"/>
        <v>0.91410330818340058</v>
      </c>
      <c r="AS134" s="4">
        <f t="shared" si="946"/>
        <v>0.9354536950420963</v>
      </c>
      <c r="AT134" s="4">
        <f t="shared" si="947"/>
        <v>0.67158847344605999</v>
      </c>
      <c r="AU134" s="4">
        <f t="shared" si="948"/>
        <v>-2.3709042628861324E-2</v>
      </c>
      <c r="AV134" s="4">
        <f t="shared" si="949"/>
        <v>-0.42679619892004067</v>
      </c>
      <c r="AW134" s="4">
        <f t="shared" si="950"/>
        <v>-1.2181382903816331</v>
      </c>
      <c r="AX134" s="4">
        <f t="shared" si="951"/>
        <v>-1.6181003082095844</v>
      </c>
      <c r="AY134" s="4">
        <f t="shared" si="952"/>
        <v>-1.265258215962441</v>
      </c>
      <c r="AZ134" s="4">
        <f t="shared" si="953"/>
        <v>-1.0424053325769387</v>
      </c>
      <c r="BA134" s="4">
        <f t="shared" si="954"/>
        <v>-0.5349892524480554</v>
      </c>
      <c r="BB134" s="4">
        <f t="shared" si="955"/>
        <v>-0.1942501942501938</v>
      </c>
      <c r="BC134" s="4">
        <f t="shared" si="956"/>
        <v>-0.13267813267813386</v>
      </c>
      <c r="BD134" s="4">
        <f t="shared" si="957"/>
        <v>-0.19033023531738316</v>
      </c>
      <c r="BE134" s="4">
        <f t="shared" si="958"/>
        <v>-0.22177866489243786</v>
      </c>
      <c r="BF134" s="4">
        <f t="shared" si="959"/>
        <v>-0.10883815271971747</v>
      </c>
      <c r="BG134" s="4">
        <f t="shared" si="960"/>
        <v>0.12892348886795321</v>
      </c>
      <c r="BH134" s="4">
        <f t="shared" si="961"/>
        <v>0.38817557479844739</v>
      </c>
      <c r="BI134" s="4">
        <f t="shared" si="962"/>
        <v>0.55263747479525038</v>
      </c>
      <c r="BJ134" s="4">
        <f t="shared" si="963"/>
        <v>0.67067415172139366</v>
      </c>
      <c r="BK134" s="4">
        <f t="shared" si="964"/>
        <v>0.68294136637941605</v>
      </c>
      <c r="BL134" s="4">
        <f t="shared" si="965"/>
        <v>0.70460838607594833</v>
      </c>
      <c r="BM134" s="4">
        <f t="shared" si="966"/>
        <v>0.81843954147664344</v>
      </c>
      <c r="BN134" s="4">
        <f t="shared" si="967"/>
        <v>0.79565206747129924</v>
      </c>
      <c r="BO134" s="4">
        <f t="shared" si="968"/>
        <v>0.76998050682261043</v>
      </c>
      <c r="BP134" s="4">
        <f t="shared" si="969"/>
        <v>0.88149346728813827</v>
      </c>
      <c r="BQ134" s="4">
        <f t="shared" si="970"/>
        <v>0.86633069354451531</v>
      </c>
      <c r="BR134" s="4">
        <f t="shared" si="971"/>
        <v>0.85902090600602687</v>
      </c>
      <c r="BS134" s="4">
        <f t="shared" si="972"/>
        <v>0.91594066399811758</v>
      </c>
      <c r="BT134" s="4">
        <f t="shared" si="973"/>
        <v>0.75488454706927755</v>
      </c>
      <c r="BU134" s="4">
        <f t="shared" si="974"/>
        <v>0.6525323363444242</v>
      </c>
      <c r="BV134" s="4">
        <f t="shared" si="975"/>
        <v>0.60485732754640209</v>
      </c>
      <c r="BW134" s="4">
        <f t="shared" si="976"/>
        <v>0.55720484128796388</v>
      </c>
      <c r="BX134" s="4">
        <f t="shared" si="977"/>
        <v>0.50335570469798452</v>
      </c>
      <c r="BY134" s="4">
        <f t="shared" si="978"/>
        <v>0.28830776854292173</v>
      </c>
      <c r="BZ134" s="4">
        <f t="shared" si="979"/>
        <v>-0.18581118896773768</v>
      </c>
      <c r="CA134" s="4">
        <f t="shared" si="980"/>
        <v>-0.76295126454166906</v>
      </c>
      <c r="CB134" s="4">
        <f t="shared" si="981"/>
        <v>-1.4507587557296062</v>
      </c>
      <c r="CC134" s="4">
        <f t="shared" si="982"/>
        <v>-1.5833536896804419</v>
      </c>
      <c r="CD134" s="4">
        <f t="shared" si="983"/>
        <v>-1.2617868529950473</v>
      </c>
      <c r="CE134" s="4">
        <f t="shared" si="984"/>
        <v>-0.77410759406441276</v>
      </c>
      <c r="CF134" s="4">
        <f t="shared" si="985"/>
        <v>-4.6954970183573242E-3</v>
      </c>
      <c r="CG134" s="4">
        <f t="shared" si="986"/>
        <v>0.36569148936170293</v>
      </c>
      <c r="CH134" s="4">
        <f t="shared" si="987"/>
        <v>0.54988404619025633</v>
      </c>
      <c r="CI134" s="4">
        <f t="shared" si="988"/>
        <v>0.66018485175849206</v>
      </c>
      <c r="CJ134" s="4">
        <f t="shared" si="989"/>
        <v>0.70738935092247135</v>
      </c>
      <c r="CK134" s="4">
        <f t="shared" si="990"/>
        <v>0.79683175875560486</v>
      </c>
      <c r="CL134" s="4">
        <f t="shared" si="991"/>
        <v>0.8039843472074002</v>
      </c>
      <c r="CM134" s="4">
        <f t="shared" si="992"/>
        <v>0.7874574347332588</v>
      </c>
      <c r="CN134" s="4">
        <f t="shared" si="993"/>
        <v>0.9182714889619521</v>
      </c>
      <c r="CO134" s="4">
        <f t="shared" si="994"/>
        <v>0.79209308846207926</v>
      </c>
      <c r="CP134" s="4">
        <f t="shared" si="995"/>
        <v>0.88296117294420995</v>
      </c>
      <c r="CQ134" s="4">
        <f t="shared" si="996"/>
        <v>0.91461302168741154</v>
      </c>
      <c r="CR134" s="4">
        <f t="shared" si="997"/>
        <v>0.74377517392896342</v>
      </c>
      <c r="CS134" s="4">
        <f t="shared" si="998"/>
        <v>0.7996901485464315</v>
      </c>
      <c r="CT134" s="4">
        <f t="shared" si="999"/>
        <v>0.7201878358242656</v>
      </c>
      <c r="CU134" s="4">
        <f t="shared" si="1000"/>
        <v>0.67487276070043434</v>
      </c>
      <c r="CV134" s="4">
        <f t="shared" si="1001"/>
        <v>0.60818036000713183</v>
      </c>
      <c r="CW134" s="4">
        <f t="shared" si="1002"/>
        <v>0.79024260669382129</v>
      </c>
      <c r="CX134" s="4">
        <f t="shared" si="1003"/>
        <v>0.7749045089344524</v>
      </c>
      <c r="CY134" s="4">
        <f t="shared" si="1004"/>
        <v>0.754519484484376</v>
      </c>
      <c r="CZ134" s="4">
        <f t="shared" si="1005"/>
        <v>0.9239331289810665</v>
      </c>
      <c r="DA134" s="4">
        <f t="shared" si="1006"/>
        <v>0.83607367764953699</v>
      </c>
      <c r="DB134" s="4">
        <f t="shared" si="1007"/>
        <v>0.81177501014718656</v>
      </c>
      <c r="DC134" s="4">
        <f t="shared" si="1008"/>
        <v>0.86294631498600649</v>
      </c>
      <c r="DD134" s="4">
        <f t="shared" si="1009"/>
        <v>0.86640169915673082</v>
      </c>
      <c r="DE134" s="4">
        <f t="shared" si="1010"/>
        <v>0.82663557239828656</v>
      </c>
      <c r="DF134" s="4">
        <f t="shared" si="1011"/>
        <v>0.77997310437570966</v>
      </c>
      <c r="DG134" s="4">
        <f t="shared" si="1012"/>
        <v>0.84323259678710127</v>
      </c>
      <c r="DH134" s="4">
        <f t="shared" si="1013"/>
        <v>0.93661113368549365</v>
      </c>
      <c r="DI134" s="4">
        <f t="shared" si="1014"/>
        <v>0.95862764883955442</v>
      </c>
      <c r="DJ134" s="4">
        <f t="shared" si="1015"/>
        <v>0.92626079967852537</v>
      </c>
      <c r="DK134" s="4">
        <f t="shared" si="1016"/>
        <v>0.85280607149989751</v>
      </c>
      <c r="DL134" s="4">
        <f t="shared" si="1017"/>
        <v>0.55246430763747045</v>
      </c>
      <c r="DM134" s="4">
        <f t="shared" si="1018"/>
        <v>0.46153846153846328</v>
      </c>
      <c r="DN134" s="4">
        <f t="shared" si="1019"/>
        <v>0.57352738986113139</v>
      </c>
      <c r="DO134" s="4">
        <f t="shared" si="1020"/>
        <v>0.39753683061813327</v>
      </c>
      <c r="DP134" s="4">
        <f t="shared" si="1021"/>
        <v>0.73147070236709233</v>
      </c>
      <c r="DQ134" s="4">
        <f t="shared" si="1022"/>
        <v>0.91130246746727317</v>
      </c>
      <c r="DR134" s="4">
        <f t="shared" si="1023"/>
        <v>0.95002303086135365</v>
      </c>
      <c r="DS134" s="4">
        <f t="shared" si="1024"/>
        <v>1.148744218051146</v>
      </c>
      <c r="DT134" s="4">
        <f t="shared" si="1025"/>
        <v>-0.15161852778409271</v>
      </c>
      <c r="DU134" s="4">
        <f t="shared" si="1026"/>
        <v>-0.14288937354290229</v>
      </c>
      <c r="DV134" s="4">
        <f t="shared" si="1027"/>
        <v>0.125623429707128</v>
      </c>
      <c r="DW134" s="4">
        <f t="shared" si="1028"/>
        <v>-0.17201406027970961</v>
      </c>
      <c r="DX134" s="4">
        <f t="shared" si="1029"/>
        <v>0.85929108485499295</v>
      </c>
      <c r="DY134" s="4">
        <f t="shared" si="1030"/>
        <v>0.92617148452640596</v>
      </c>
      <c r="DZ134" s="4">
        <f t="shared" si="1031"/>
        <v>1.0366890742690547</v>
      </c>
      <c r="EA134" s="4">
        <f t="shared" si="1032"/>
        <v>2.0176238225463399</v>
      </c>
      <c r="EB134" s="4">
        <f t="shared" si="1033"/>
        <v>2.3076615961991478</v>
      </c>
      <c r="EC134" s="4">
        <f t="shared" si="1034"/>
        <v>1.8418942963846463</v>
      </c>
      <c r="ED134" s="4">
        <f t="shared" si="1035"/>
        <v>1.2159747968572934</v>
      </c>
      <c r="EE134" s="4">
        <f t="shared" si="1036"/>
        <v>0.41123926474244793</v>
      </c>
      <c r="EF134" s="11">
        <f t="shared" si="1037"/>
        <v>3.8785445040062802E-2</v>
      </c>
      <c r="EG134" s="11">
        <f t="shared" si="1038"/>
        <v>-0.66322423789040374</v>
      </c>
      <c r="EH134" s="11">
        <f t="shared" si="1039"/>
        <v>-1.3899846522422707</v>
      </c>
      <c r="EI134" s="11">
        <f t="shared" si="1040"/>
        <v>-2.181905540789205</v>
      </c>
      <c r="EJ134" s="11">
        <f t="shared" si="1041"/>
        <v>-2.7363139822442055</v>
      </c>
      <c r="EK134" s="11">
        <f t="shared" si="1042"/>
        <v>-2.270292819841655</v>
      </c>
      <c r="EL134" s="11">
        <f t="shared" si="1043"/>
        <v>-1.6599649372326546</v>
      </c>
      <c r="EM134" s="11">
        <f t="shared" si="1044"/>
        <v>-0.95363629379313497</v>
      </c>
      <c r="EN134" s="11">
        <f t="shared" si="1045"/>
        <v>-0.38478784126051579</v>
      </c>
      <c r="EO134" s="11">
        <f t="shared" si="1046"/>
        <v>-0.14863921923041065</v>
      </c>
      <c r="EP134" s="11">
        <f t="shared" si="1047"/>
        <v>-4.3977616030800868E-3</v>
      </c>
      <c r="EQ134" s="11">
        <f t="shared" si="1048"/>
        <v>0.2555709400438621</v>
      </c>
      <c r="ER134" s="11">
        <f t="shared" si="1049"/>
        <v>0.5066102345267014</v>
      </c>
      <c r="ES134" s="11">
        <f t="shared" si="1050"/>
        <v>0.6648981433990846</v>
      </c>
      <c r="ET134" s="11">
        <f t="shared" si="1051"/>
        <v>0.84594432748972437</v>
      </c>
      <c r="EU134" s="11">
        <f t="shared" si="1052"/>
        <v>0.95088542674105803</v>
      </c>
      <c r="EV134" s="11">
        <f t="shared" si="1053"/>
        <v>1.0570004575009369</v>
      </c>
      <c r="EW134" s="11">
        <f t="shared" si="1054"/>
        <v>1.1949400970850268</v>
      </c>
      <c r="EX134" s="11">
        <f t="shared" si="1055"/>
        <v>1.3710653596536004</v>
      </c>
      <c r="EY134" s="11">
        <f t="shared" si="1056"/>
        <v>1.5335497984083175</v>
      </c>
      <c r="EZ134" s="11">
        <f t="shared" si="1057"/>
        <v>1.6771955479175151</v>
      </c>
      <c r="FA134" s="11">
        <f t="shared" si="1058"/>
        <v>1.7997879188560091</v>
      </c>
      <c r="FB134" s="11">
        <f t="shared" si="1059"/>
        <v>1.7773038330933555</v>
      </c>
      <c r="FC134" s="11">
        <f t="shared" si="1060"/>
        <v>1.7302728216377157</v>
      </c>
      <c r="FD134" s="11">
        <f t="shared" si="1061"/>
        <v>1.6731379318777524</v>
      </c>
      <c r="FE134" s="11">
        <f t="shared" si="1062"/>
        <v>1.6284734414094471</v>
      </c>
      <c r="FF134" s="11">
        <f t="shared" si="1063"/>
        <v>1.6040221107468411</v>
      </c>
    </row>
    <row r="135" spans="2:162" x14ac:dyDescent="0.2">
      <c r="B135" t="str">
        <f t="shared" si="907"/>
        <v xml:space="preserve">   Other services</v>
      </c>
      <c r="C135" s="4"/>
      <c r="D135" s="4"/>
      <c r="E135" s="4"/>
      <c r="F135" s="4"/>
      <c r="G135" s="4">
        <f t="shared" si="908"/>
        <v>0.71916249431042223</v>
      </c>
      <c r="H135" s="4">
        <f t="shared" si="909"/>
        <v>0.60164851693640387</v>
      </c>
      <c r="I135" s="4">
        <f t="shared" si="910"/>
        <v>0.38163387000596005</v>
      </c>
      <c r="J135" s="4">
        <f t="shared" si="911"/>
        <v>0.46158918562479201</v>
      </c>
      <c r="K135" s="4">
        <f t="shared" si="912"/>
        <v>0.43568402391754874</v>
      </c>
      <c r="L135" s="4">
        <f t="shared" si="913"/>
        <v>0.46433599952068483</v>
      </c>
      <c r="M135" s="4">
        <f t="shared" si="914"/>
        <v>0.72801050244658994</v>
      </c>
      <c r="N135" s="4">
        <f t="shared" si="915"/>
        <v>0.74226435342514852</v>
      </c>
      <c r="O135" s="4">
        <f t="shared" si="916"/>
        <v>0.76270434859727865</v>
      </c>
      <c r="P135" s="4">
        <f t="shared" si="917"/>
        <v>1.0303495512517695</v>
      </c>
      <c r="Q135" s="4">
        <f t="shared" si="918"/>
        <v>0.94406629180231194</v>
      </c>
      <c r="R135" s="4">
        <f t="shared" si="919"/>
        <v>0.65746801108555553</v>
      </c>
      <c r="S135" s="4">
        <f t="shared" si="920"/>
        <v>0.63810391978122083</v>
      </c>
      <c r="T135" s="4">
        <f t="shared" si="921"/>
        <v>0.39275455771147427</v>
      </c>
      <c r="U135" s="4">
        <f t="shared" si="922"/>
        <v>0.35581011889264702</v>
      </c>
      <c r="V135" s="4">
        <f t="shared" si="923"/>
        <v>0.64761904761904776</v>
      </c>
      <c r="W135" s="4">
        <f t="shared" si="924"/>
        <v>0.95299157753621311</v>
      </c>
      <c r="X135" s="4">
        <f t="shared" si="925"/>
        <v>0.85611469034766952</v>
      </c>
      <c r="Y135" s="4">
        <f t="shared" si="926"/>
        <v>0.80731502647646236</v>
      </c>
      <c r="Z135" s="4">
        <f t="shared" si="927"/>
        <v>0.64137437365783989</v>
      </c>
      <c r="AA135" s="4">
        <f t="shared" si="928"/>
        <v>0.15329586101175502</v>
      </c>
      <c r="AB135" s="4">
        <f t="shared" si="929"/>
        <v>0.40028388928317848</v>
      </c>
      <c r="AC135" s="4">
        <f t="shared" si="930"/>
        <v>0.50722584301501661</v>
      </c>
      <c r="AD135" s="4">
        <f t="shared" si="931"/>
        <v>0.83221706044973753</v>
      </c>
      <c r="AE135" s="4">
        <f t="shared" si="932"/>
        <v>1.0399577343380664</v>
      </c>
      <c r="AF135" s="4">
        <f t="shared" si="933"/>
        <v>0.89980678995308028</v>
      </c>
      <c r="AG135" s="4">
        <f t="shared" si="934"/>
        <v>0.94980758208466376</v>
      </c>
      <c r="AH135" s="4">
        <f t="shared" si="935"/>
        <v>0.91723435069463355</v>
      </c>
      <c r="AI135" s="4">
        <f t="shared" si="936"/>
        <v>0.83759641635963622</v>
      </c>
      <c r="AJ135" s="4">
        <f t="shared" si="937"/>
        <v>1.0531242686637028</v>
      </c>
      <c r="AK135" s="4">
        <f t="shared" si="938"/>
        <v>0.96979986623449999</v>
      </c>
      <c r="AL135" s="4">
        <f t="shared" si="939"/>
        <v>0.7645763183878076</v>
      </c>
      <c r="AM135" s="4">
        <f t="shared" si="940"/>
        <v>0.88608865906923151</v>
      </c>
      <c r="AN135" s="4">
        <f t="shared" si="941"/>
        <v>0.49295251306695853</v>
      </c>
      <c r="AO135" s="4">
        <f t="shared" si="942"/>
        <v>0.48374422944700912</v>
      </c>
      <c r="AP135" s="4">
        <f t="shared" si="943"/>
        <v>0.59177361615079038</v>
      </c>
      <c r="AQ135" s="4">
        <f t="shared" si="944"/>
        <v>0.62368044264323785</v>
      </c>
      <c r="AR135" s="4">
        <f t="shared" si="945"/>
        <v>0.5586186883343035</v>
      </c>
      <c r="AS135" s="4">
        <f t="shared" si="946"/>
        <v>0.53728622484468702</v>
      </c>
      <c r="AT135" s="4">
        <f t="shared" si="947"/>
        <v>0.49535603715170323</v>
      </c>
      <c r="AU135" s="4">
        <f t="shared" si="948"/>
        <v>0.1398833515102661</v>
      </c>
      <c r="AV135" s="4">
        <f t="shared" si="949"/>
        <v>0.30889669645594003</v>
      </c>
      <c r="AW135" s="4">
        <f t="shared" si="950"/>
        <v>0.14551941041167754</v>
      </c>
      <c r="AX135" s="4">
        <f t="shared" si="951"/>
        <v>-0.1260857383020417</v>
      </c>
      <c r="AY135" s="4">
        <f t="shared" si="952"/>
        <v>6.3380281690142717E-2</v>
      </c>
      <c r="AZ135" s="4">
        <f t="shared" si="953"/>
        <v>7.8003120124802705E-2</v>
      </c>
      <c r="BA135" s="4">
        <f t="shared" si="954"/>
        <v>0.18629090040602167</v>
      </c>
      <c r="BB135" s="4">
        <f t="shared" si="955"/>
        <v>0.33993783993783955</v>
      </c>
      <c r="BC135" s="4">
        <f t="shared" si="956"/>
        <v>0.39312039312039254</v>
      </c>
      <c r="BD135" s="4">
        <f t="shared" si="957"/>
        <v>0.36830136444532546</v>
      </c>
      <c r="BE135" s="4">
        <f t="shared" si="958"/>
        <v>0.40166580419408332</v>
      </c>
      <c r="BF135" s="4">
        <f t="shared" si="959"/>
        <v>0.49471887599871256</v>
      </c>
      <c r="BG135" s="4">
        <f t="shared" si="960"/>
        <v>0.30247433926712036</v>
      </c>
      <c r="BH135" s="4">
        <f t="shared" si="961"/>
        <v>0.38817557479844816</v>
      </c>
      <c r="BI135" s="4">
        <f t="shared" si="962"/>
        <v>0.32610589728908956</v>
      </c>
      <c r="BJ135" s="4">
        <f t="shared" si="963"/>
        <v>0.29807740076506795</v>
      </c>
      <c r="BK135" s="4">
        <f t="shared" si="964"/>
        <v>0.50413489954553026</v>
      </c>
      <c r="BL135" s="4">
        <f t="shared" si="965"/>
        <v>0.57604825949366789</v>
      </c>
      <c r="BM135" s="4">
        <f t="shared" si="966"/>
        <v>0.62615555281646562</v>
      </c>
      <c r="BN135" s="4">
        <f t="shared" si="967"/>
        <v>0.5728694885793314</v>
      </c>
      <c r="BO135" s="4">
        <f t="shared" si="968"/>
        <v>0.57261208576998546</v>
      </c>
      <c r="BP135" s="4">
        <f t="shared" si="969"/>
        <v>0.41538870239331865</v>
      </c>
      <c r="BQ135" s="4">
        <f t="shared" si="970"/>
        <v>0.4223662107031475</v>
      </c>
      <c r="BR135" s="4">
        <f t="shared" si="971"/>
        <v>0.47222419971049789</v>
      </c>
      <c r="BS135" s="4">
        <f t="shared" si="972"/>
        <v>0.56745938309394583</v>
      </c>
      <c r="BT135" s="4">
        <f t="shared" si="973"/>
        <v>0.61933252313732523</v>
      </c>
      <c r="BU135" s="4">
        <f t="shared" si="974"/>
        <v>0.6803984859392006</v>
      </c>
      <c r="BV135" s="4">
        <f t="shared" si="975"/>
        <v>0.78031212484993917</v>
      </c>
      <c r="BW135" s="4">
        <f t="shared" si="976"/>
        <v>0.72847682119205304</v>
      </c>
      <c r="BX135" s="4">
        <f t="shared" si="977"/>
        <v>0.70061672410665998</v>
      </c>
      <c r="BY135" s="4">
        <f t="shared" si="978"/>
        <v>0.70950739914859429</v>
      </c>
      <c r="BZ135" s="4">
        <f t="shared" si="979"/>
        <v>0.43430567059929615</v>
      </c>
      <c r="CA135" s="4">
        <f t="shared" si="980"/>
        <v>0.21576172787330192</v>
      </c>
      <c r="CB135" s="4">
        <f t="shared" si="981"/>
        <v>-2.0025811045346939E-2</v>
      </c>
      <c r="CC135" s="4">
        <f t="shared" si="982"/>
        <v>-0.11991739024227938</v>
      </c>
      <c r="CD135" s="4">
        <f t="shared" si="983"/>
        <v>4.5225335232787116E-3</v>
      </c>
      <c r="CE135" s="4">
        <f t="shared" si="984"/>
        <v>4.5941103505309694E-2</v>
      </c>
      <c r="CF135" s="4">
        <f t="shared" si="985"/>
        <v>0.33807578532187488</v>
      </c>
      <c r="CG135" s="4">
        <f t="shared" si="986"/>
        <v>0.43218085106383108</v>
      </c>
      <c r="CH135" s="4">
        <f t="shared" si="987"/>
        <v>0.66942405623162149</v>
      </c>
      <c r="CI135" s="4">
        <f t="shared" si="988"/>
        <v>0.78982114992197694</v>
      </c>
      <c r="CJ135" s="4">
        <f t="shared" si="989"/>
        <v>0.85794857088232568</v>
      </c>
      <c r="CK135" s="4">
        <f t="shared" si="990"/>
        <v>0.79444603492699506</v>
      </c>
      <c r="CL135" s="4">
        <f t="shared" si="991"/>
        <v>0.60239535159492474</v>
      </c>
      <c r="CM135" s="4">
        <f t="shared" si="992"/>
        <v>0.66685584562996614</v>
      </c>
      <c r="CN135" s="4">
        <f t="shared" si="993"/>
        <v>0.60356975105683219</v>
      </c>
      <c r="CO135" s="4">
        <f t="shared" si="994"/>
        <v>0.55610075237160361</v>
      </c>
      <c r="CP135" s="4">
        <f t="shared" si="995"/>
        <v>0.62969073123126817</v>
      </c>
      <c r="CQ135" s="4">
        <f t="shared" si="996"/>
        <v>0.53121463380834422</v>
      </c>
      <c r="CR135" s="4">
        <f t="shared" si="997"/>
        <v>0.56069205419260393</v>
      </c>
      <c r="CS135" s="4">
        <f t="shared" si="998"/>
        <v>0.63565114371639331</v>
      </c>
      <c r="CT135" s="4">
        <f t="shared" si="999"/>
        <v>0.64342800379284026</v>
      </c>
      <c r="CU135" s="4">
        <f t="shared" si="1000"/>
        <v>0.81836730118158818</v>
      </c>
      <c r="CV135" s="4">
        <f t="shared" si="1001"/>
        <v>0.63491356264480248</v>
      </c>
      <c r="CW135" s="4">
        <f t="shared" si="1002"/>
        <v>0.6884186293607204</v>
      </c>
      <c r="CX135" s="4">
        <f t="shared" si="1003"/>
        <v>0.50489528910743287</v>
      </c>
      <c r="CY135" s="4">
        <f t="shared" si="1004"/>
        <v>0.43177704603441031</v>
      </c>
      <c r="CZ135" s="4">
        <f t="shared" si="1005"/>
        <v>0.67610165438379111</v>
      </c>
      <c r="DA135" s="4">
        <f t="shared" si="1006"/>
        <v>0.70281771874395282</v>
      </c>
      <c r="DB135" s="4">
        <f t="shared" si="1007"/>
        <v>0.86518126081476909</v>
      </c>
      <c r="DC135" s="4">
        <f t="shared" si="1008"/>
        <v>1.0368077347129117</v>
      </c>
      <c r="DD135" s="4">
        <f t="shared" si="1009"/>
        <v>1.0304292053077604</v>
      </c>
      <c r="DE135" s="4">
        <f t="shared" si="1010"/>
        <v>0.97655436638487225</v>
      </c>
      <c r="DF135" s="4">
        <f t="shared" si="1011"/>
        <v>0.93100237922829709</v>
      </c>
      <c r="DG135" s="4">
        <f t="shared" si="1012"/>
        <v>0.74475287745429819</v>
      </c>
      <c r="DH135" s="4">
        <f t="shared" si="1013"/>
        <v>0.74360016253555639</v>
      </c>
      <c r="DI135" s="4">
        <f t="shared" si="1014"/>
        <v>0.67810292633703395</v>
      </c>
      <c r="DJ135" s="4">
        <f t="shared" si="1015"/>
        <v>0.6891701828410739</v>
      </c>
      <c r="DK135" s="4">
        <f t="shared" si="1016"/>
        <v>0.8528060714998984</v>
      </c>
      <c r="DL135" s="4">
        <f t="shared" si="1017"/>
        <v>0.76038098255480124</v>
      </c>
      <c r="DM135" s="4">
        <f t="shared" si="1018"/>
        <v>0.75936883629191254</v>
      </c>
      <c r="DN135" s="4">
        <f t="shared" si="1019"/>
        <v>0.76404847484925364</v>
      </c>
      <c r="DO135" s="4">
        <f t="shared" si="1020"/>
        <v>0.64892041468547734</v>
      </c>
      <c r="DP135" s="4">
        <f t="shared" si="1021"/>
        <v>0.65968180054326675</v>
      </c>
      <c r="DQ135" s="4">
        <f t="shared" si="1022"/>
        <v>0.68347685060045893</v>
      </c>
      <c r="DR135" s="4">
        <f t="shared" si="1023"/>
        <v>0.61607554122524055</v>
      </c>
      <c r="DS135" s="4">
        <f t="shared" si="1024"/>
        <v>0.24465767040024153</v>
      </c>
      <c r="DT135" s="4">
        <f t="shared" si="1025"/>
        <v>-6.2447881131074219</v>
      </c>
      <c r="DU135" s="4">
        <f t="shared" si="1026"/>
        <v>-4.8958411671805688</v>
      </c>
      <c r="DV135" s="4">
        <f t="shared" si="1027"/>
        <v>-4.7230659616754762</v>
      </c>
      <c r="DW135" s="4">
        <f t="shared" si="1028"/>
        <v>-4.595766958342681</v>
      </c>
      <c r="DX135" s="4">
        <f t="shared" si="1029"/>
        <v>2.8579852993829129</v>
      </c>
      <c r="DY135" s="4">
        <f t="shared" si="1030"/>
        <v>2.2460678512413574</v>
      </c>
      <c r="DZ135" s="4">
        <f t="shared" si="1031"/>
        <v>2.5471774520126322</v>
      </c>
      <c r="EA135" s="4">
        <f t="shared" si="1032"/>
        <v>2.8157601539552277</v>
      </c>
      <c r="EB135" s="4">
        <f t="shared" si="1033"/>
        <v>2.126003114145405</v>
      </c>
      <c r="EC135" s="4">
        <f t="shared" si="1034"/>
        <v>1.5505543280605347</v>
      </c>
      <c r="ED135" s="4">
        <f t="shared" si="1035"/>
        <v>1.1833182857252598</v>
      </c>
      <c r="EE135" s="4">
        <f t="shared" si="1036"/>
        <v>1.4708976492415995</v>
      </c>
      <c r="EF135" s="11">
        <f t="shared" si="1037"/>
        <v>1.4670032011819769</v>
      </c>
      <c r="EG135" s="11">
        <f t="shared" si="1038"/>
        <v>1.2103684308958296</v>
      </c>
      <c r="EH135" s="11">
        <f t="shared" si="1039"/>
        <v>1.0176274612562688</v>
      </c>
      <c r="EI135" s="11">
        <f t="shared" si="1040"/>
        <v>0.61437705618854788</v>
      </c>
      <c r="EJ135" s="11">
        <f t="shared" si="1041"/>
        <v>0.49525637376127774</v>
      </c>
      <c r="EK135" s="11">
        <f t="shared" si="1042"/>
        <v>0.39533177134303682</v>
      </c>
      <c r="EL135" s="11">
        <f t="shared" si="1043"/>
        <v>0.41906760734921794</v>
      </c>
      <c r="EM135" s="11">
        <f t="shared" si="1044"/>
        <v>0.29933504035740077</v>
      </c>
      <c r="EN135" s="11">
        <f t="shared" si="1045"/>
        <v>0.1024885205355045</v>
      </c>
      <c r="EO135" s="11">
        <f t="shared" si="1046"/>
        <v>-1.9417408319863209E-2</v>
      </c>
      <c r="EP135" s="11">
        <f t="shared" si="1047"/>
        <v>-7.4785123861591016E-2</v>
      </c>
      <c r="EQ135" s="11">
        <f t="shared" si="1048"/>
        <v>-3.9528584172768937E-2</v>
      </c>
      <c r="ER135" s="11">
        <f t="shared" si="1049"/>
        <v>8.0636721974784217E-3</v>
      </c>
      <c r="ES135" s="11">
        <f t="shared" si="1050"/>
        <v>6.9743788725170563E-2</v>
      </c>
      <c r="ET135" s="11">
        <f t="shared" si="1051"/>
        <v>0.10833462924837436</v>
      </c>
      <c r="EU135" s="11">
        <f t="shared" si="1052"/>
        <v>0.12003558154161356</v>
      </c>
      <c r="EV135" s="11">
        <f t="shared" si="1053"/>
        <v>0.10521366217945813</v>
      </c>
      <c r="EW135" s="11">
        <f t="shared" si="1054"/>
        <v>9.6831422257627808E-2</v>
      </c>
      <c r="EX135" s="11">
        <f t="shared" si="1055"/>
        <v>9.4263041453794133E-2</v>
      </c>
      <c r="EY135" s="11">
        <f t="shared" si="1056"/>
        <v>0.11366132597443558</v>
      </c>
      <c r="EZ135" s="11">
        <f t="shared" si="1057"/>
        <v>0.12978597158967045</v>
      </c>
      <c r="FA135" s="11">
        <f t="shared" si="1058"/>
        <v>0.13532499933405676</v>
      </c>
      <c r="FB135" s="11">
        <f t="shared" si="1059"/>
        <v>0.14451557370215523</v>
      </c>
      <c r="FC135" s="11">
        <f t="shared" si="1060"/>
        <v>0.14510943922017308</v>
      </c>
      <c r="FD135" s="11">
        <f t="shared" si="1061"/>
        <v>0.13439037458120889</v>
      </c>
      <c r="FE135" s="11">
        <f t="shared" si="1062"/>
        <v>0.11938281337989062</v>
      </c>
      <c r="FF135" s="11">
        <f t="shared" si="1063"/>
        <v>0.10597292991533615</v>
      </c>
    </row>
    <row r="136" spans="2:162" x14ac:dyDescent="0.2">
      <c r="B136" t="str">
        <f t="shared" si="907"/>
        <v xml:space="preserve">      Leisure and Hospitality</v>
      </c>
      <c r="C136" s="4"/>
      <c r="D136" s="4"/>
      <c r="E136" s="4"/>
      <c r="F136" s="4"/>
      <c r="G136" s="4">
        <f t="shared" si="908"/>
        <v>0.25792747686238704</v>
      </c>
      <c r="H136" s="4">
        <f t="shared" si="909"/>
        <v>0.13236267372600999</v>
      </c>
      <c r="I136" s="4">
        <f t="shared" si="910"/>
        <v>-5.9630292188433749E-2</v>
      </c>
      <c r="J136" s="4">
        <f t="shared" si="911"/>
        <v>2.6975991367682788E-2</v>
      </c>
      <c r="K136" s="4">
        <f t="shared" si="912"/>
        <v>-3.6056608875936071E-2</v>
      </c>
      <c r="L136" s="4">
        <f t="shared" si="913"/>
        <v>5.0927174140978429E-2</v>
      </c>
      <c r="M136" s="4">
        <f t="shared" si="914"/>
        <v>0.29239766081871305</v>
      </c>
      <c r="N136" s="4">
        <f t="shared" si="915"/>
        <v>0.28021224587133947</v>
      </c>
      <c r="O136" s="4">
        <f t="shared" si="916"/>
        <v>0.26605965648742136</v>
      </c>
      <c r="P136" s="4">
        <f t="shared" si="917"/>
        <v>0.2981813887576753</v>
      </c>
      <c r="Q136" s="4">
        <f t="shared" si="918"/>
        <v>0.33145901154187585</v>
      </c>
      <c r="R136" s="4">
        <f t="shared" si="919"/>
        <v>0.20048351907541823</v>
      </c>
      <c r="S136" s="4">
        <f t="shared" si="920"/>
        <v>0.20289940306407653</v>
      </c>
      <c r="T136" s="4">
        <f t="shared" si="921"/>
        <v>0.2432733454481521</v>
      </c>
      <c r="U136" s="4">
        <f t="shared" si="922"/>
        <v>7.5211895050481037E-2</v>
      </c>
      <c r="V136" s="4">
        <f t="shared" si="923"/>
        <v>0.32527472527472484</v>
      </c>
      <c r="W136" s="4">
        <f t="shared" si="924"/>
        <v>0.40509427913618978</v>
      </c>
      <c r="X136" s="4">
        <f t="shared" si="925"/>
        <v>0.32793545765859944</v>
      </c>
      <c r="Y136" s="4">
        <f t="shared" si="926"/>
        <v>0.32697705373419206</v>
      </c>
      <c r="Z136" s="4">
        <f t="shared" si="927"/>
        <v>0.34931997136721443</v>
      </c>
      <c r="AA136" s="4">
        <f t="shared" si="928"/>
        <v>0.11071367739737474</v>
      </c>
      <c r="AB136" s="4">
        <f t="shared" si="929"/>
        <v>0.26969481902058107</v>
      </c>
      <c r="AC136" s="4">
        <f t="shared" si="930"/>
        <v>0.44488523661093982</v>
      </c>
      <c r="AD136" s="4">
        <f t="shared" si="931"/>
        <v>0.31920654373414875</v>
      </c>
      <c r="AE136" s="4">
        <f t="shared" si="932"/>
        <v>0.40041153407668889</v>
      </c>
      <c r="AF136" s="4">
        <f t="shared" si="933"/>
        <v>0.19044990339497458</v>
      </c>
      <c r="AG136" s="4">
        <f t="shared" si="934"/>
        <v>0.18832391713747593</v>
      </c>
      <c r="AH136" s="4">
        <f t="shared" si="935"/>
        <v>0.30842675535053338</v>
      </c>
      <c r="AI136" s="4">
        <f t="shared" si="936"/>
        <v>0.28361650807114414</v>
      </c>
      <c r="AJ136" s="4">
        <f t="shared" si="937"/>
        <v>0.42124970746548218</v>
      </c>
      <c r="AK136" s="4">
        <f t="shared" si="938"/>
        <v>0.37299994855172941</v>
      </c>
      <c r="AL136" s="4">
        <f t="shared" si="939"/>
        <v>0.1316489025038616</v>
      </c>
      <c r="AM136" s="4">
        <f t="shared" si="940"/>
        <v>0.48195190521612369</v>
      </c>
      <c r="AN136" s="4">
        <f t="shared" si="941"/>
        <v>0.36661794941663112</v>
      </c>
      <c r="AO136" s="4">
        <f t="shared" si="942"/>
        <v>0.31431097141734538</v>
      </c>
      <c r="AP136" s="4">
        <f t="shared" si="943"/>
        <v>0.49436232131115621</v>
      </c>
      <c r="AQ136" s="4">
        <f t="shared" si="944"/>
        <v>0.22326303783338017</v>
      </c>
      <c r="AR136" s="4">
        <f t="shared" si="945"/>
        <v>0.15718707680402352</v>
      </c>
      <c r="AS136" s="4">
        <f t="shared" si="946"/>
        <v>-1.4391595308340074E-2</v>
      </c>
      <c r="AT136" s="4">
        <f t="shared" si="947"/>
        <v>5.7156465825195957E-2</v>
      </c>
      <c r="AU136" s="4">
        <f t="shared" si="948"/>
        <v>-7.1127127886584313E-3</v>
      </c>
      <c r="AV136" s="4">
        <f t="shared" si="949"/>
        <v>7.0739701478474224E-3</v>
      </c>
      <c r="AW136" s="4">
        <f t="shared" si="950"/>
        <v>6.5718443411726835E-2</v>
      </c>
      <c r="AX136" s="4">
        <f t="shared" si="951"/>
        <v>-0.30587466143644287</v>
      </c>
      <c r="AY136" s="4">
        <f t="shared" si="952"/>
        <v>-0.33333333333333365</v>
      </c>
      <c r="AZ136" s="4">
        <f t="shared" si="953"/>
        <v>-0.24582801493877982</v>
      </c>
      <c r="BA136" s="4">
        <f t="shared" si="954"/>
        <v>-0.13613565798901306</v>
      </c>
      <c r="BB136" s="4">
        <f t="shared" si="955"/>
        <v>5.8275058275057412E-2</v>
      </c>
      <c r="BC136" s="4">
        <f t="shared" si="956"/>
        <v>0.12285012285012149</v>
      </c>
      <c r="BD136" s="4">
        <f t="shared" si="957"/>
        <v>8.8985564563969943E-2</v>
      </c>
      <c r="BE136" s="4">
        <f t="shared" si="958"/>
        <v>0.14538823587393102</v>
      </c>
      <c r="BF136" s="4">
        <f t="shared" si="959"/>
        <v>0.29188413683924219</v>
      </c>
      <c r="BG136" s="4">
        <f t="shared" si="960"/>
        <v>0.25784697773590665</v>
      </c>
      <c r="BH136" s="4">
        <f t="shared" si="961"/>
        <v>0.34089778043197011</v>
      </c>
      <c r="BI136" s="4">
        <f t="shared" si="962"/>
        <v>0.21906350352244128</v>
      </c>
      <c r="BJ136" s="4">
        <f t="shared" si="963"/>
        <v>0.1639425704207855</v>
      </c>
      <c r="BK136" s="4">
        <f t="shared" si="964"/>
        <v>0.21605781409094182</v>
      </c>
      <c r="BL136" s="4">
        <f t="shared" si="965"/>
        <v>0.24475870253164564</v>
      </c>
      <c r="BM136" s="4">
        <f t="shared" si="966"/>
        <v>0.31800813509182713</v>
      </c>
      <c r="BN136" s="4">
        <f t="shared" si="967"/>
        <v>0.30357186574289308</v>
      </c>
      <c r="BO136" s="4">
        <f t="shared" si="968"/>
        <v>0.33382066276803157</v>
      </c>
      <c r="BP136" s="4">
        <f t="shared" si="969"/>
        <v>0.24633516072161668</v>
      </c>
      <c r="BQ136" s="4">
        <f t="shared" si="970"/>
        <v>0.30717542596592373</v>
      </c>
      <c r="BR136" s="4">
        <f t="shared" si="971"/>
        <v>0.31323414252153597</v>
      </c>
      <c r="BS136" s="4">
        <f t="shared" si="972"/>
        <v>0.33199905815870179</v>
      </c>
      <c r="BT136" s="4">
        <f t="shared" si="973"/>
        <v>0.34589137141254495</v>
      </c>
      <c r="BU136" s="4">
        <f t="shared" si="974"/>
        <v>0.3158163620741693</v>
      </c>
      <c r="BV136" s="4">
        <f t="shared" si="975"/>
        <v>0.28857696924923915</v>
      </c>
      <c r="BW136" s="4">
        <f t="shared" si="976"/>
        <v>0.26718428865037608</v>
      </c>
      <c r="BX136" s="4">
        <f t="shared" si="977"/>
        <v>0.17912207509522923</v>
      </c>
      <c r="BY136" s="4">
        <f t="shared" si="978"/>
        <v>0.11036781764533538</v>
      </c>
      <c r="BZ136" s="4">
        <f t="shared" si="979"/>
        <v>-9.1786249972016648E-2</v>
      </c>
      <c r="CA136" s="4">
        <f t="shared" si="980"/>
        <v>-0.34922259047534188</v>
      </c>
      <c r="CB136" s="4">
        <f t="shared" si="981"/>
        <v>-0.48284455520448527</v>
      </c>
      <c r="CC136" s="4">
        <f t="shared" si="982"/>
        <v>-0.49077302302858128</v>
      </c>
      <c r="CD136" s="4">
        <f t="shared" si="983"/>
        <v>-0.40476675033353715</v>
      </c>
      <c r="CE136" s="4">
        <f t="shared" si="984"/>
        <v>-0.23200257270179694</v>
      </c>
      <c r="CF136" s="4">
        <f t="shared" si="985"/>
        <v>-7.0432455275404706E-3</v>
      </c>
      <c r="CG136" s="4">
        <f t="shared" si="986"/>
        <v>3.0870060790274455E-2</v>
      </c>
      <c r="CH136" s="4">
        <f t="shared" si="987"/>
        <v>0.17691921486121362</v>
      </c>
      <c r="CI136" s="4">
        <f t="shared" si="988"/>
        <v>0.20645780818629192</v>
      </c>
      <c r="CJ136" s="4">
        <f t="shared" si="989"/>
        <v>0.23181340216040414</v>
      </c>
      <c r="CK136" s="4">
        <f t="shared" si="990"/>
        <v>0.21948659223208503</v>
      </c>
      <c r="CL136" s="4">
        <f t="shared" si="991"/>
        <v>0.21819044230997298</v>
      </c>
      <c r="CM136" s="4">
        <f t="shared" si="992"/>
        <v>0.29322739311388596</v>
      </c>
      <c r="CN136" s="4">
        <f t="shared" si="993"/>
        <v>0.30061061531235428</v>
      </c>
      <c r="CO136" s="4">
        <f t="shared" si="994"/>
        <v>0.31309874293191053</v>
      </c>
      <c r="CP136" s="4">
        <f t="shared" si="995"/>
        <v>0.38339103562051319</v>
      </c>
      <c r="CQ136" s="4">
        <f t="shared" si="996"/>
        <v>0.37646950135113222</v>
      </c>
      <c r="CR136" s="4">
        <f t="shared" si="997"/>
        <v>0.3959172464298808</v>
      </c>
      <c r="CS136" s="4">
        <f t="shared" si="998"/>
        <v>0.45338558279413083</v>
      </c>
      <c r="CT136" s="4">
        <f t="shared" si="999"/>
        <v>0.3815415180385604</v>
      </c>
      <c r="CU136" s="4">
        <f t="shared" si="1000"/>
        <v>0.40357839510324978</v>
      </c>
      <c r="CV136" s="4">
        <f t="shared" si="1001"/>
        <v>0.3141151309926925</v>
      </c>
      <c r="CW136" s="4">
        <f t="shared" si="1002"/>
        <v>0.29440410837612829</v>
      </c>
      <c r="CX136" s="4">
        <f t="shared" si="1003"/>
        <v>0.24805725073539148</v>
      </c>
      <c r="CY136" s="4">
        <f t="shared" si="1004"/>
        <v>0.28130928756787477</v>
      </c>
      <c r="CZ136" s="4">
        <f t="shared" si="1005"/>
        <v>0.36087741037848664</v>
      </c>
      <c r="DA136" s="4">
        <f t="shared" si="1006"/>
        <v>0.48359017344767741</v>
      </c>
      <c r="DB136" s="4">
        <f t="shared" si="1007"/>
        <v>0.50629125632863925</v>
      </c>
      <c r="DC136" s="4">
        <f t="shared" si="1008"/>
        <v>0.48553981850564026</v>
      </c>
      <c r="DD136" s="4">
        <f t="shared" si="1009"/>
        <v>0.45633293377915107</v>
      </c>
      <c r="DE136" s="4">
        <f t="shared" si="1010"/>
        <v>0.3747969849664759</v>
      </c>
      <c r="DF136" s="4">
        <f t="shared" si="1011"/>
        <v>0.3620564808110065</v>
      </c>
      <c r="DG136" s="4">
        <f t="shared" si="1012"/>
        <v>0.32826573110933305</v>
      </c>
      <c r="DH136" s="4">
        <f t="shared" si="1013"/>
        <v>0.39008533116619293</v>
      </c>
      <c r="DI136" s="4">
        <f t="shared" si="1014"/>
        <v>0.27447023208879984</v>
      </c>
      <c r="DJ136" s="4">
        <f t="shared" si="1015"/>
        <v>0.2732569821177418</v>
      </c>
      <c r="DK136" s="4">
        <f t="shared" si="1016"/>
        <v>0.32154983023766781</v>
      </c>
      <c r="DL136" s="4">
        <f t="shared" si="1017"/>
        <v>0.26732143917942319</v>
      </c>
      <c r="DM136" s="4">
        <f t="shared" si="1018"/>
        <v>0.25049309664694314</v>
      </c>
      <c r="DN136" s="4">
        <f t="shared" si="1019"/>
        <v>0.27694302044664548</v>
      </c>
      <c r="DO136" s="4">
        <f t="shared" si="1020"/>
        <v>0.14225582664276121</v>
      </c>
      <c r="DP136" s="4">
        <f t="shared" si="1021"/>
        <v>0.11253395421032383</v>
      </c>
      <c r="DQ136" s="4">
        <f t="shared" si="1022"/>
        <v>0.16604239873344404</v>
      </c>
      <c r="DR136" s="4">
        <f t="shared" si="1023"/>
        <v>0.10171963764778075</v>
      </c>
      <c r="DS136" s="4">
        <f t="shared" si="1024"/>
        <v>-2.867082075002916E-2</v>
      </c>
      <c r="DT136" s="4">
        <f t="shared" si="1025"/>
        <v>-4.4045182321279679</v>
      </c>
      <c r="DU136" s="4">
        <f t="shared" si="1026"/>
        <v>-3.636158531999699</v>
      </c>
      <c r="DV136" s="4">
        <f t="shared" si="1027"/>
        <v>-3.4949563130460852</v>
      </c>
      <c r="DW136" s="4">
        <f t="shared" si="1028"/>
        <v>-3.4533692319198264</v>
      </c>
      <c r="DX136" s="4">
        <f t="shared" si="1029"/>
        <v>1.7164760641098533</v>
      </c>
      <c r="DY136" s="4">
        <f t="shared" si="1030"/>
        <v>1.6544605153103904</v>
      </c>
      <c r="DZ136" s="4">
        <f t="shared" si="1031"/>
        <v>1.9275937474690186</v>
      </c>
      <c r="EA136" s="4">
        <f t="shared" si="1032"/>
        <v>2.1877848678213314</v>
      </c>
      <c r="EB136" s="4">
        <f t="shared" si="1033"/>
        <v>1.6449075737613315</v>
      </c>
      <c r="EC136" s="4">
        <f t="shared" si="1034"/>
        <v>1.0421758598439663</v>
      </c>
      <c r="ED136" s="4">
        <f t="shared" si="1035"/>
        <v>0.84906928943273796</v>
      </c>
      <c r="EE136" s="4">
        <f t="shared" si="1036"/>
        <v>0.90663912319963258</v>
      </c>
      <c r="EF136" s="11">
        <f t="shared" si="1037"/>
        <v>0.77819976133199331</v>
      </c>
      <c r="EG136" s="11">
        <f t="shared" si="1038"/>
        <v>0.54795212268561866</v>
      </c>
      <c r="EH136" s="11">
        <f t="shared" si="1039"/>
        <v>0.2765048289286508</v>
      </c>
      <c r="EI136" s="11">
        <f t="shared" si="1040"/>
        <v>4.1720414118696252E-2</v>
      </c>
      <c r="EJ136" s="11">
        <f t="shared" si="1041"/>
        <v>-7.2182957638727438E-2</v>
      </c>
      <c r="EK136" s="11">
        <f t="shared" si="1042"/>
        <v>-1.4586810895302338E-2</v>
      </c>
      <c r="EL136" s="11">
        <f t="shared" si="1043"/>
        <v>9.794646145848207E-2</v>
      </c>
      <c r="EM136" s="11">
        <f t="shared" si="1044"/>
        <v>0.13703970837638155</v>
      </c>
      <c r="EN136" s="11">
        <f t="shared" si="1045"/>
        <v>0.17711585992543061</v>
      </c>
      <c r="EO136" s="11">
        <f t="shared" si="1046"/>
        <v>0.13564413606997627</v>
      </c>
      <c r="EP136" s="11">
        <f t="shared" si="1047"/>
        <v>9.9839038448837153E-2</v>
      </c>
      <c r="EQ136" s="11">
        <f t="shared" si="1048"/>
        <v>0.13405800468349308</v>
      </c>
      <c r="ER136" s="11">
        <f t="shared" si="1049"/>
        <v>0.16264548911084434</v>
      </c>
      <c r="ES136" s="11">
        <f t="shared" si="1050"/>
        <v>0.20316138539615003</v>
      </c>
      <c r="ET136" s="11">
        <f t="shared" si="1051"/>
        <v>0.21734236063884257</v>
      </c>
      <c r="EU136" s="11">
        <f t="shared" si="1052"/>
        <v>0.20104960914742076</v>
      </c>
      <c r="EV136" s="11">
        <f t="shared" si="1053"/>
        <v>0.15764719746017761</v>
      </c>
      <c r="EW136" s="11">
        <f t="shared" si="1054"/>
        <v>0.14349494574558427</v>
      </c>
      <c r="EX136" s="11">
        <f t="shared" si="1055"/>
        <v>6.0488515569658827E-2</v>
      </c>
      <c r="EY136" s="11">
        <f t="shared" si="1056"/>
        <v>-1.4530160952989342E-3</v>
      </c>
      <c r="EZ136" s="11">
        <f t="shared" si="1057"/>
        <v>-6.2638017176458319E-4</v>
      </c>
      <c r="FA136" s="11">
        <f t="shared" si="1058"/>
        <v>-1.3126133871829031E-2</v>
      </c>
      <c r="FB136" s="11">
        <f t="shared" si="1059"/>
        <v>3.5258555227323761E-2</v>
      </c>
      <c r="FC136" s="11">
        <f t="shared" si="1060"/>
        <v>7.8586956825858506E-2</v>
      </c>
      <c r="FD136" s="11">
        <f t="shared" si="1061"/>
        <v>7.0207576993790405E-2</v>
      </c>
      <c r="FE136" s="11">
        <f t="shared" si="1062"/>
        <v>6.2407663820118933E-2</v>
      </c>
      <c r="FF136" s="11">
        <f t="shared" si="1063"/>
        <v>5.391634079867174E-2</v>
      </c>
    </row>
    <row r="137" spans="2:162" x14ac:dyDescent="0.2">
      <c r="B137" t="str">
        <f t="shared" ref="B137:B139" si="1064">B105</f>
        <v xml:space="preserve">   Government</v>
      </c>
      <c r="C137" s="4"/>
      <c r="D137" s="4"/>
      <c r="E137" s="4"/>
      <c r="F137" s="4"/>
      <c r="G137" s="4">
        <f t="shared" si="908"/>
        <v>0.40054619936276414</v>
      </c>
      <c r="H137" s="4">
        <f t="shared" si="909"/>
        <v>0.59262378918235847</v>
      </c>
      <c r="I137" s="4">
        <f t="shared" si="910"/>
        <v>0.46213476446034646</v>
      </c>
      <c r="J137" s="4">
        <f t="shared" si="911"/>
        <v>0.54251715972784287</v>
      </c>
      <c r="K137" s="4">
        <f t="shared" si="912"/>
        <v>0.7151227427060487</v>
      </c>
      <c r="L137" s="4">
        <f t="shared" si="913"/>
        <v>0.48530601240226645</v>
      </c>
      <c r="M137" s="4">
        <f t="shared" si="914"/>
        <v>0.30433225921947832</v>
      </c>
      <c r="N137" s="4">
        <f t="shared" si="915"/>
        <v>0.55446252906456561</v>
      </c>
      <c r="O137" s="4">
        <f t="shared" si="916"/>
        <v>0.26014721967659327</v>
      </c>
      <c r="P137" s="4">
        <f t="shared" si="917"/>
        <v>0.26275389702408825</v>
      </c>
      <c r="Q137" s="4">
        <f t="shared" si="918"/>
        <v>0.3728913879846128</v>
      </c>
      <c r="R137" s="4">
        <f t="shared" si="919"/>
        <v>0.21817324134677643</v>
      </c>
      <c r="S137" s="4">
        <f t="shared" si="920"/>
        <v>0.27347310847766682</v>
      </c>
      <c r="T137" s="4">
        <f t="shared" si="921"/>
        <v>0.27258338706840962</v>
      </c>
      <c r="U137" s="4">
        <f t="shared" si="922"/>
        <v>8.389019063322653E-2</v>
      </c>
      <c r="V137" s="4">
        <f t="shared" si="923"/>
        <v>0.30476190476190301</v>
      </c>
      <c r="W137" s="4">
        <f t="shared" si="924"/>
        <v>0.3730364584851204</v>
      </c>
      <c r="X137" s="4">
        <f t="shared" si="925"/>
        <v>0.30471878808984865</v>
      </c>
      <c r="Y137" s="4">
        <f t="shared" si="926"/>
        <v>0.32987065597962834</v>
      </c>
      <c r="Z137" s="4">
        <f t="shared" si="927"/>
        <v>0.16320687186829261</v>
      </c>
      <c r="AA137" s="4">
        <f t="shared" si="928"/>
        <v>0.28955884857775716</v>
      </c>
      <c r="AB137" s="4">
        <f t="shared" si="929"/>
        <v>0.21575585521646565</v>
      </c>
      <c r="AC137" s="4">
        <f t="shared" si="930"/>
        <v>0.26919807310853183</v>
      </c>
      <c r="AD137" s="4">
        <f t="shared" si="931"/>
        <v>0.17670362242426013</v>
      </c>
      <c r="AE137" s="4">
        <f t="shared" si="932"/>
        <v>-5.561271306620535E-3</v>
      </c>
      <c r="AF137" s="4">
        <f t="shared" si="933"/>
        <v>0.3174165056582956</v>
      </c>
      <c r="AG137" s="4">
        <f t="shared" si="934"/>
        <v>0.35208384508310531</v>
      </c>
      <c r="AH137" s="4">
        <f t="shared" si="935"/>
        <v>0.3379284449927572</v>
      </c>
      <c r="AI137" s="4">
        <f t="shared" si="936"/>
        <v>0.45325628859967715</v>
      </c>
      <c r="AJ137" s="4">
        <f t="shared" si="937"/>
        <v>0.28083313831032047</v>
      </c>
      <c r="AK137" s="4">
        <f t="shared" si="938"/>
        <v>0.35242064104542925</v>
      </c>
      <c r="AL137" s="4">
        <f t="shared" si="939"/>
        <v>0.38735157852097346</v>
      </c>
      <c r="AM137" s="4">
        <f t="shared" si="940"/>
        <v>0.30875043927908036</v>
      </c>
      <c r="AN137" s="4">
        <f t="shared" si="941"/>
        <v>0.30468924174490442</v>
      </c>
      <c r="AO137" s="4">
        <f t="shared" si="942"/>
        <v>0.35359984284451396</v>
      </c>
      <c r="AP137" s="4">
        <f t="shared" si="943"/>
        <v>0.28249275503494575</v>
      </c>
      <c r="AQ137" s="4">
        <f t="shared" si="944"/>
        <v>0.32033392384788906</v>
      </c>
      <c r="AR137" s="4">
        <f t="shared" si="945"/>
        <v>0.33130199264847804</v>
      </c>
      <c r="AS137" s="4">
        <f t="shared" si="946"/>
        <v>0.13432155621117056</v>
      </c>
      <c r="AT137" s="4">
        <f t="shared" si="947"/>
        <v>0.12622052869730824</v>
      </c>
      <c r="AU137" s="4">
        <f t="shared" si="948"/>
        <v>0.32718478827824937</v>
      </c>
      <c r="AV137" s="4">
        <f t="shared" si="949"/>
        <v>0.32540262680091736</v>
      </c>
      <c r="AW137" s="4">
        <f t="shared" si="950"/>
        <v>0.46707036567619498</v>
      </c>
      <c r="AX137" s="4">
        <f t="shared" si="951"/>
        <v>0.57906042775754407</v>
      </c>
      <c r="AY137" s="4">
        <f t="shared" si="952"/>
        <v>0.36150234741784038</v>
      </c>
      <c r="AZ137" s="4">
        <f t="shared" si="953"/>
        <v>0.30019382593485455</v>
      </c>
      <c r="BA137" s="4">
        <f t="shared" si="954"/>
        <v>0.25316455696202783</v>
      </c>
      <c r="BB137" s="4">
        <f t="shared" si="955"/>
        <v>0.21610334110333954</v>
      </c>
      <c r="BC137" s="4">
        <f t="shared" si="956"/>
        <v>0.20638820638820465</v>
      </c>
      <c r="BD137" s="4">
        <f t="shared" si="957"/>
        <v>0.23235119636148163</v>
      </c>
      <c r="BE137" s="4">
        <f t="shared" si="958"/>
        <v>0.11828195460929791</v>
      </c>
      <c r="BF137" s="4">
        <f t="shared" si="959"/>
        <v>8.1628614539788563E-2</v>
      </c>
      <c r="BG137" s="4">
        <f t="shared" si="960"/>
        <v>-1.2396489314225993E-2</v>
      </c>
      <c r="BH137" s="4">
        <f t="shared" si="961"/>
        <v>-6.9672539066389774E-2</v>
      </c>
      <c r="BI137" s="4">
        <f t="shared" si="962"/>
        <v>5.9744591869754483E-2</v>
      </c>
      <c r="BJ137" s="4">
        <f t="shared" si="963"/>
        <v>1.987182671767106E-2</v>
      </c>
      <c r="BK137" s="4">
        <f t="shared" si="964"/>
        <v>-1.2417115752352565E-2</v>
      </c>
      <c r="BL137" s="4">
        <f t="shared" si="965"/>
        <v>-1.7306170886074324E-2</v>
      </c>
      <c r="BM137" s="4">
        <f t="shared" si="966"/>
        <v>-2.2186614076173217E-2</v>
      </c>
      <c r="BN137" s="4">
        <f t="shared" si="967"/>
        <v>-1.7137121453227381E-2</v>
      </c>
      <c r="BO137" s="4">
        <f t="shared" si="968"/>
        <v>9.7465886939571769E-2</v>
      </c>
      <c r="BP137" s="4">
        <f t="shared" si="969"/>
        <v>5.3131113096818693E-2</v>
      </c>
      <c r="BQ137" s="4">
        <f t="shared" si="970"/>
        <v>2.3998080153586194E-2</v>
      </c>
      <c r="BR137" s="4">
        <f t="shared" si="971"/>
        <v>4.0340760779289518E-2</v>
      </c>
      <c r="BS137" s="4">
        <f t="shared" si="972"/>
        <v>1.8836825994816422E-2</v>
      </c>
      <c r="BT137" s="4">
        <f t="shared" si="973"/>
        <v>7.7124427409553178E-2</v>
      </c>
      <c r="BU137" s="4">
        <f t="shared" si="974"/>
        <v>0.18112997236606893</v>
      </c>
      <c r="BV137" s="4">
        <f t="shared" si="975"/>
        <v>0.17545479730353539</v>
      </c>
      <c r="BW137" s="4">
        <f t="shared" si="976"/>
        <v>0.23521351906828344</v>
      </c>
      <c r="BX137" s="4">
        <f t="shared" si="977"/>
        <v>0.21086522764375182</v>
      </c>
      <c r="BY137" s="4">
        <f t="shared" si="978"/>
        <v>0.36263711512039237</v>
      </c>
      <c r="BZ137" s="4">
        <f t="shared" si="979"/>
        <v>0.37386106695919186</v>
      </c>
      <c r="CA137" s="4">
        <f t="shared" si="980"/>
        <v>0.2446782481037427</v>
      </c>
      <c r="CB137" s="4">
        <f t="shared" si="981"/>
        <v>0.30706243602865857</v>
      </c>
      <c r="CC137" s="4">
        <f t="shared" si="982"/>
        <v>-1.3324154471367733E-2</v>
      </c>
      <c r="CD137" s="4">
        <f t="shared" si="983"/>
        <v>-9.4973203988875043E-2</v>
      </c>
      <c r="CE137" s="4">
        <f t="shared" si="984"/>
        <v>-7.8099875959019696E-2</v>
      </c>
      <c r="CF137" s="4">
        <f t="shared" si="985"/>
        <v>7.0432455275391395E-2</v>
      </c>
      <c r="CG137" s="4">
        <f t="shared" si="986"/>
        <v>2.3746200607910146E-3</v>
      </c>
      <c r="CH137" s="4">
        <f t="shared" si="987"/>
        <v>-0.10280440863556933</v>
      </c>
      <c r="CI137" s="4">
        <f t="shared" si="988"/>
        <v>-0.13443764253991228</v>
      </c>
      <c r="CJ137" s="4">
        <f t="shared" si="989"/>
        <v>-0.39193193767326323</v>
      </c>
      <c r="CK137" s="4">
        <f t="shared" si="990"/>
        <v>-0.35547285046283089</v>
      </c>
      <c r="CL137" s="4">
        <f t="shared" si="991"/>
        <v>-0.15652792600498144</v>
      </c>
      <c r="CM137" s="4">
        <f t="shared" si="992"/>
        <v>-4.7294740824820186E-2</v>
      </c>
      <c r="CN137" s="4">
        <f t="shared" si="993"/>
        <v>-2.3485204321276675E-2</v>
      </c>
      <c r="CO137" s="4">
        <f t="shared" si="994"/>
        <v>9.5798869106032955E-2</v>
      </c>
      <c r="CP137" s="4">
        <f t="shared" si="995"/>
        <v>0.11385551966911983</v>
      </c>
      <c r="CQ137" s="4">
        <f t="shared" si="996"/>
        <v>0.1247199575028293</v>
      </c>
      <c r="CR137" s="4">
        <f t="shared" si="997"/>
        <v>0.13273526180886022</v>
      </c>
      <c r="CS137" s="4">
        <f t="shared" si="998"/>
        <v>0.14581244873781149</v>
      </c>
      <c r="CT137" s="4">
        <f t="shared" si="999"/>
        <v>0.17835372736713814</v>
      </c>
      <c r="CU137" s="4">
        <f t="shared" si="1000"/>
        <v>0.1726418690163912</v>
      </c>
      <c r="CV137" s="4">
        <f t="shared" si="1001"/>
        <v>0.18267688469078483</v>
      </c>
      <c r="CW137" s="4">
        <f t="shared" si="1002"/>
        <v>0.23685142553568347</v>
      </c>
      <c r="CX137" s="4">
        <f t="shared" si="1003"/>
        <v>0.19098213109716045</v>
      </c>
      <c r="CY137" s="4">
        <f t="shared" si="1004"/>
        <v>0.2595023660509822</v>
      </c>
      <c r="CZ137" s="4">
        <f t="shared" si="1005"/>
        <v>0.34131176764712368</v>
      </c>
      <c r="DA137" s="4">
        <f t="shared" si="1006"/>
        <v>0.37827498011907051</v>
      </c>
      <c r="DB137" s="4">
        <f t="shared" si="1007"/>
        <v>0.35889000448612385</v>
      </c>
      <c r="DC137" s="4">
        <f t="shared" si="1008"/>
        <v>0.29683657026545468</v>
      </c>
      <c r="DD137" s="4">
        <f t="shared" si="1009"/>
        <v>0.32384917881101055</v>
      </c>
      <c r="DE137" s="4">
        <f t="shared" si="1010"/>
        <v>0.28109773872485788</v>
      </c>
      <c r="DF137" s="4">
        <f t="shared" si="1011"/>
        <v>0.3289541739939979</v>
      </c>
      <c r="DG137" s="4">
        <f t="shared" si="1012"/>
        <v>0.29954247963726544</v>
      </c>
      <c r="DH137" s="4">
        <f t="shared" si="1013"/>
        <v>0.24583502641202706</v>
      </c>
      <c r="DI137" s="4">
        <f t="shared" si="1014"/>
        <v>0.19374369323915183</v>
      </c>
      <c r="DJ137" s="4">
        <f t="shared" si="1015"/>
        <v>0.10247136829415431</v>
      </c>
      <c r="DK137" s="4">
        <f t="shared" si="1016"/>
        <v>-9.9860195725998066E-3</v>
      </c>
      <c r="DL137" s="4">
        <f t="shared" si="1017"/>
        <v>-0.13465079899407634</v>
      </c>
      <c r="DM137" s="4">
        <f t="shared" si="1018"/>
        <v>-0.21696252465482946</v>
      </c>
      <c r="DN137" s="4">
        <f t="shared" si="1019"/>
        <v>-0.28479956003377971</v>
      </c>
      <c r="DO137" s="4">
        <f t="shared" si="1020"/>
        <v>-0.34881908176786758</v>
      </c>
      <c r="DP137" s="4">
        <f t="shared" si="1021"/>
        <v>-0.22118742724097989</v>
      </c>
      <c r="DQ137" s="4">
        <f t="shared" si="1022"/>
        <v>1.3515078966673522E-2</v>
      </c>
      <c r="DR137" s="4">
        <f t="shared" si="1023"/>
        <v>-3.4546292031323582E-2</v>
      </c>
      <c r="DS137" s="4">
        <f t="shared" si="1024"/>
        <v>0.29244237165029341</v>
      </c>
      <c r="DT137" s="4">
        <f t="shared" si="1025"/>
        <v>-0.54393146842544071</v>
      </c>
      <c r="DU137" s="4">
        <f t="shared" si="1026"/>
        <v>-0.39858614725126001</v>
      </c>
      <c r="DV137" s="4">
        <f t="shared" si="1027"/>
        <v>-0.7724903438707007</v>
      </c>
      <c r="DW137" s="4">
        <f t="shared" si="1028"/>
        <v>-0.90681325256151313</v>
      </c>
      <c r="DX137" s="4">
        <f t="shared" si="1029"/>
        <v>3.3697689602158951E-2</v>
      </c>
      <c r="DY137" s="4">
        <f t="shared" si="1030"/>
        <v>7.5480935963603793E-2</v>
      </c>
      <c r="DZ137" s="4">
        <f t="shared" si="1031"/>
        <v>0.35028751923544321</v>
      </c>
      <c r="EA137" s="4">
        <f t="shared" si="1032"/>
        <v>-9.926060974374519E-2</v>
      </c>
      <c r="EB137" s="4">
        <f t="shared" si="1033"/>
        <v>-0.31740328183015792</v>
      </c>
      <c r="EC137" s="4">
        <f t="shared" si="1034"/>
        <v>-9.1899184639146606E-2</v>
      </c>
      <c r="ED137" s="4">
        <f t="shared" si="1035"/>
        <v>-8.6443705937723783E-2</v>
      </c>
      <c r="EE137" s="4">
        <f t="shared" si="1036"/>
        <v>0.30986400413151849</v>
      </c>
      <c r="EF137" s="11">
        <f t="shared" si="1037"/>
        <v>0.41390146420926954</v>
      </c>
      <c r="EG137" s="11">
        <f t="shared" si="1038"/>
        <v>5.2795960351591639E-3</v>
      </c>
      <c r="EH137" s="11">
        <f t="shared" si="1039"/>
        <v>0.22681739911656687</v>
      </c>
      <c r="EI137" s="11">
        <f t="shared" si="1040"/>
        <v>0.20996821620415776</v>
      </c>
      <c r="EJ137" s="11">
        <f t="shared" si="1041"/>
        <v>0.13141712775988806</v>
      </c>
      <c r="EK137" s="11">
        <f t="shared" si="1042"/>
        <v>2.7270261939371383E-2</v>
      </c>
      <c r="EL137" s="11">
        <f t="shared" si="1043"/>
        <v>7.9234589664034211E-2</v>
      </c>
      <c r="EM137" s="11">
        <f t="shared" si="1044"/>
        <v>0.10972006104923558</v>
      </c>
      <c r="EN137" s="11">
        <f t="shared" si="1045"/>
        <v>0.12539839815520781</v>
      </c>
      <c r="EO137" s="11">
        <f t="shared" si="1046"/>
        <v>0.10547077957769856</v>
      </c>
      <c r="EP137" s="11">
        <f t="shared" si="1047"/>
        <v>9.460112476084595E-2</v>
      </c>
      <c r="EQ137" s="11">
        <f t="shared" si="1048"/>
        <v>0.10572124855964167</v>
      </c>
      <c r="ER137" s="11">
        <f t="shared" si="1049"/>
        <v>0.11062986174900689</v>
      </c>
      <c r="ES137" s="11">
        <f t="shared" si="1050"/>
        <v>0.10605911870849588</v>
      </c>
      <c r="ET137" s="11">
        <f t="shared" si="1051"/>
        <v>0.1046267648622107</v>
      </c>
      <c r="EU137" s="11">
        <f t="shared" si="1052"/>
        <v>0.10561532786097347</v>
      </c>
      <c r="EV137" s="11">
        <f t="shared" si="1053"/>
        <v>0.10841963464622219</v>
      </c>
      <c r="EW137" s="11">
        <f t="shared" si="1054"/>
        <v>0.11260687480042993</v>
      </c>
      <c r="EX137" s="11">
        <f t="shared" si="1055"/>
        <v>0.11900077039699164</v>
      </c>
      <c r="EY137" s="11">
        <f t="shared" si="1056"/>
        <v>0.1235921761375874</v>
      </c>
      <c r="EZ137" s="11">
        <f t="shared" si="1057"/>
        <v>0.12817446623867895</v>
      </c>
      <c r="FA137" s="11">
        <f t="shared" si="1058"/>
        <v>0.13213981486257084</v>
      </c>
      <c r="FB137" s="11">
        <f t="shared" si="1059"/>
        <v>0.12971137444709571</v>
      </c>
      <c r="FC137" s="11">
        <f t="shared" si="1060"/>
        <v>0.12738764398608926</v>
      </c>
      <c r="FD137" s="11">
        <f t="shared" si="1061"/>
        <v>0.12634807218174737</v>
      </c>
      <c r="FE137" s="11">
        <f t="shared" si="1062"/>
        <v>0.12563793396624265</v>
      </c>
      <c r="FF137" s="11">
        <f t="shared" si="1063"/>
        <v>0.12461433468069232</v>
      </c>
    </row>
    <row r="138" spans="2:162" x14ac:dyDescent="0.2">
      <c r="B138" t="str">
        <f t="shared" si="1064"/>
        <v xml:space="preserve">      State and local</v>
      </c>
      <c r="C138" s="4"/>
      <c r="D138" s="4"/>
      <c r="E138" s="4"/>
      <c r="F138" s="4"/>
      <c r="G138" s="4">
        <f t="shared" si="908"/>
        <v>0.45516613563950747</v>
      </c>
      <c r="H138" s="4">
        <f t="shared" si="909"/>
        <v>0.68587930930750218</v>
      </c>
      <c r="I138" s="4">
        <f t="shared" si="910"/>
        <v>0.46213476446034846</v>
      </c>
      <c r="J138" s="4">
        <f t="shared" si="911"/>
        <v>0.50355183886341004</v>
      </c>
      <c r="K138" s="4">
        <f t="shared" si="912"/>
        <v>0.67005198161112989</v>
      </c>
      <c r="L138" s="4">
        <f t="shared" si="913"/>
        <v>0.44935741889098535</v>
      </c>
      <c r="M138" s="4">
        <f t="shared" si="914"/>
        <v>0.29836496001909718</v>
      </c>
      <c r="N138" s="4">
        <f t="shared" si="915"/>
        <v>0.52465271567399707</v>
      </c>
      <c r="O138" s="4">
        <f t="shared" si="916"/>
        <v>0.20989150678452162</v>
      </c>
      <c r="P138" s="4">
        <f t="shared" si="917"/>
        <v>0.21551724137931141</v>
      </c>
      <c r="Q138" s="4">
        <f t="shared" si="918"/>
        <v>0.31074282332050912</v>
      </c>
      <c r="R138" s="4">
        <f t="shared" si="919"/>
        <v>0.17984550975883118</v>
      </c>
      <c r="S138" s="4">
        <f t="shared" si="920"/>
        <v>0.26465139530096865</v>
      </c>
      <c r="T138" s="4">
        <f t="shared" si="921"/>
        <v>0.2637903745823284</v>
      </c>
      <c r="U138" s="4">
        <f t="shared" si="922"/>
        <v>0.10413954699296858</v>
      </c>
      <c r="V138" s="4">
        <f t="shared" si="923"/>
        <v>0.31941391941391761</v>
      </c>
      <c r="W138" s="4">
        <f t="shared" si="924"/>
        <v>0.40800862646810032</v>
      </c>
      <c r="X138" s="4">
        <f t="shared" si="925"/>
        <v>0.34244587613906829</v>
      </c>
      <c r="Y138" s="4">
        <f t="shared" si="926"/>
        <v>0.36748748517028623</v>
      </c>
      <c r="Z138" s="4">
        <f t="shared" si="927"/>
        <v>0.19756621331424654</v>
      </c>
      <c r="AA138" s="4">
        <f t="shared" si="928"/>
        <v>0.30659172202350826</v>
      </c>
      <c r="AB138" s="4">
        <f t="shared" si="929"/>
        <v>0.24414478353442121</v>
      </c>
      <c r="AC138" s="4">
        <f t="shared" si="930"/>
        <v>0.30886936809294552</v>
      </c>
      <c r="AD138" s="4">
        <f t="shared" si="931"/>
        <v>0.19380397298144655</v>
      </c>
      <c r="AE138" s="4">
        <f t="shared" si="932"/>
        <v>5.5612713066197344E-3</v>
      </c>
      <c r="AF138" s="4">
        <f t="shared" si="933"/>
        <v>0.31189621860336836</v>
      </c>
      <c r="AG138" s="4">
        <f t="shared" si="934"/>
        <v>0.3056851988318447</v>
      </c>
      <c r="AH138" s="4">
        <f t="shared" si="935"/>
        <v>0.32183661427881816</v>
      </c>
      <c r="AI138" s="4">
        <f t="shared" si="936"/>
        <v>0.39759323561375076</v>
      </c>
      <c r="AJ138" s="4">
        <f t="shared" si="937"/>
        <v>0.23402761525859986</v>
      </c>
      <c r="AK138" s="4">
        <f t="shared" si="938"/>
        <v>0.30354478571796117</v>
      </c>
      <c r="AL138" s="4">
        <f t="shared" si="939"/>
        <v>0.29874174029721978</v>
      </c>
      <c r="AM138" s="4">
        <f t="shared" si="940"/>
        <v>0.22591495557005878</v>
      </c>
      <c r="AN138" s="4">
        <f t="shared" si="941"/>
        <v>0.2526691273006525</v>
      </c>
      <c r="AO138" s="4">
        <f t="shared" si="942"/>
        <v>0.33149985266673282</v>
      </c>
      <c r="AP138" s="4">
        <f t="shared" si="943"/>
        <v>0.26544577843801165</v>
      </c>
      <c r="AQ138" s="4">
        <f t="shared" si="944"/>
        <v>0.33489455675006563</v>
      </c>
      <c r="AR138" s="4">
        <f t="shared" si="945"/>
        <v>0.14509576320371115</v>
      </c>
      <c r="AS138" s="4">
        <f t="shared" si="946"/>
        <v>7.6755174977811716E-2</v>
      </c>
      <c r="AT138" s="4">
        <f t="shared" si="947"/>
        <v>0.12622052869730804</v>
      </c>
      <c r="AU138" s="4">
        <f t="shared" si="948"/>
        <v>0.29399212859784762</v>
      </c>
      <c r="AV138" s="4">
        <f t="shared" si="949"/>
        <v>0.4668820297578361</v>
      </c>
      <c r="AW138" s="4">
        <f t="shared" si="950"/>
        <v>0.46472327841149125</v>
      </c>
      <c r="AX138" s="4">
        <f t="shared" si="951"/>
        <v>0.53236200616419371</v>
      </c>
      <c r="AY138" s="4">
        <f t="shared" si="952"/>
        <v>0.35446009389671324</v>
      </c>
      <c r="AZ138" s="4">
        <f t="shared" si="953"/>
        <v>0.28364770954474605</v>
      </c>
      <c r="BA138" s="4">
        <f t="shared" si="954"/>
        <v>0.2412228325770239</v>
      </c>
      <c r="BB138" s="4">
        <f t="shared" si="955"/>
        <v>0.13354700854700746</v>
      </c>
      <c r="BC138" s="4">
        <f t="shared" si="956"/>
        <v>0.11056511056510988</v>
      </c>
      <c r="BD138" s="4">
        <f t="shared" si="957"/>
        <v>0.14583745303539791</v>
      </c>
      <c r="BE138" s="4">
        <f t="shared" si="958"/>
        <v>5.4212562529263132E-2</v>
      </c>
      <c r="BF138" s="4">
        <f t="shared" si="959"/>
        <v>9.3996586439756849E-2</v>
      </c>
      <c r="BG138" s="4">
        <f t="shared" si="960"/>
        <v>1.7355085039918634E-2</v>
      </c>
      <c r="BH138" s="4">
        <f t="shared" si="961"/>
        <v>-5.2254404299792931E-2</v>
      </c>
      <c r="BI138" s="4">
        <f t="shared" si="962"/>
        <v>6.7212665853474005E-2</v>
      </c>
      <c r="BJ138" s="4">
        <f t="shared" si="963"/>
        <v>2.7323761736798232E-2</v>
      </c>
      <c r="BK138" s="4">
        <f t="shared" si="964"/>
        <v>1.4900538902823132E-2</v>
      </c>
      <c r="BL138" s="4">
        <f t="shared" si="965"/>
        <v>1.9778481012658569E-2</v>
      </c>
      <c r="BM138" s="4">
        <f t="shared" si="966"/>
        <v>0</v>
      </c>
      <c r="BN138" s="4">
        <f t="shared" si="967"/>
        <v>4.1618723529267453E-2</v>
      </c>
      <c r="BO138" s="4">
        <f t="shared" si="968"/>
        <v>0.13645224171540032</v>
      </c>
      <c r="BP138" s="4">
        <f t="shared" si="969"/>
        <v>9.1771922621779106E-2</v>
      </c>
      <c r="BQ138" s="4">
        <f t="shared" si="970"/>
        <v>7.1994240460762082E-2</v>
      </c>
      <c r="BR138" s="4">
        <f t="shared" si="971"/>
        <v>5.220569042025424E-2</v>
      </c>
      <c r="BS138" s="4">
        <f t="shared" si="972"/>
        <v>2.5900635742876408E-2</v>
      </c>
      <c r="BT138" s="4">
        <f t="shared" si="973"/>
        <v>7.9461531270447819E-2</v>
      </c>
      <c r="BU138" s="4">
        <f t="shared" si="974"/>
        <v>0.18112997236607001</v>
      </c>
      <c r="BV138" s="4">
        <f t="shared" si="975"/>
        <v>0.17545479730353714</v>
      </c>
      <c r="BW138" s="4">
        <f t="shared" si="976"/>
        <v>0.22379538707467489</v>
      </c>
      <c r="BX138" s="4">
        <f t="shared" si="977"/>
        <v>0.19726101940867111</v>
      </c>
      <c r="BY138" s="4">
        <f t="shared" si="978"/>
        <v>0.34461787958645956</v>
      </c>
      <c r="BZ138" s="4">
        <f t="shared" si="979"/>
        <v>0.34923548769840418</v>
      </c>
      <c r="CA138" s="4">
        <f t="shared" si="980"/>
        <v>0.22465911871343769</v>
      </c>
      <c r="CB138" s="4">
        <f t="shared" si="981"/>
        <v>0.23585955231186853</v>
      </c>
      <c r="CC138" s="4">
        <f t="shared" si="982"/>
        <v>-4.8855233061671687E-2</v>
      </c>
      <c r="CD138" s="4">
        <f t="shared" si="983"/>
        <v>-0.101757004273794</v>
      </c>
      <c r="CE138" s="4">
        <f t="shared" si="984"/>
        <v>-4.1346993154774851E-2</v>
      </c>
      <c r="CF138" s="4">
        <f t="shared" si="985"/>
        <v>-2.5825233600975408E-2</v>
      </c>
      <c r="CG138" s="4">
        <f t="shared" si="986"/>
        <v>2.6120820668692854E-2</v>
      </c>
      <c r="CH138" s="4">
        <f t="shared" si="987"/>
        <v>-6.2160805221505799E-2</v>
      </c>
      <c r="CI138" s="4">
        <f t="shared" si="988"/>
        <v>-0.13683831472812424</v>
      </c>
      <c r="CJ138" s="4">
        <f t="shared" si="989"/>
        <v>-0.19835579772488349</v>
      </c>
      <c r="CK138" s="4">
        <f t="shared" si="990"/>
        <v>-0.30060120240481158</v>
      </c>
      <c r="CL138" s="4">
        <f t="shared" si="991"/>
        <v>-0.12569666785248571</v>
      </c>
      <c r="CM138" s="4">
        <f t="shared" si="992"/>
        <v>-1.1823685206204904E-2</v>
      </c>
      <c r="CN138" s="4">
        <f t="shared" si="993"/>
        <v>1.4091122592766929E-2</v>
      </c>
      <c r="CO138" s="4">
        <f t="shared" si="994"/>
        <v>0.11916444693677286</v>
      </c>
      <c r="CP138" s="4">
        <f t="shared" si="995"/>
        <v>0.13244417594162788</v>
      </c>
      <c r="CQ138" s="4">
        <f t="shared" si="996"/>
        <v>0.14781624592927836</v>
      </c>
      <c r="CR138" s="4">
        <f t="shared" si="997"/>
        <v>0.16706334675942969</v>
      </c>
      <c r="CS138" s="4">
        <f t="shared" si="998"/>
        <v>0.18910051945684797</v>
      </c>
      <c r="CT138" s="4">
        <f t="shared" si="999"/>
        <v>0.22350656973856711</v>
      </c>
      <c r="CU138" s="4">
        <f t="shared" si="1000"/>
        <v>0.20627340194166205</v>
      </c>
      <c r="CV138" s="4">
        <f t="shared" si="1001"/>
        <v>0.20272678666903973</v>
      </c>
      <c r="CW138" s="4">
        <f t="shared" si="1002"/>
        <v>0.25898707278200878</v>
      </c>
      <c r="CX138" s="4">
        <f t="shared" si="1003"/>
        <v>0.21512929709794965</v>
      </c>
      <c r="CY138" s="4">
        <f t="shared" si="1004"/>
        <v>0.28348997971956197</v>
      </c>
      <c r="CZ138" s="4">
        <f t="shared" si="1005"/>
        <v>0.35652948977151983</v>
      </c>
      <c r="DA138" s="4">
        <f t="shared" si="1006"/>
        <v>0.37827498011906985</v>
      </c>
      <c r="DB138" s="4">
        <f t="shared" si="1007"/>
        <v>0.3482087543526074</v>
      </c>
      <c r="DC138" s="4">
        <f t="shared" si="1008"/>
        <v>0.28835552540072801</v>
      </c>
      <c r="DD138" s="4">
        <f t="shared" si="1009"/>
        <v>0.31754042857443299</v>
      </c>
      <c r="DE138" s="4">
        <f t="shared" si="1010"/>
        <v>0.27485112230874981</v>
      </c>
      <c r="DF138" s="4">
        <f t="shared" si="1011"/>
        <v>0.3165408089376236</v>
      </c>
      <c r="DG138" s="4">
        <f t="shared" si="1012"/>
        <v>0.28312919308179857</v>
      </c>
      <c r="DH138" s="4">
        <f t="shared" si="1013"/>
        <v>0.23770824867939574</v>
      </c>
      <c r="DI138" s="4">
        <f t="shared" si="1014"/>
        <v>0.1937436932391528</v>
      </c>
      <c r="DJ138" s="4">
        <f t="shared" si="1015"/>
        <v>0.11452682338758273</v>
      </c>
      <c r="DK138" s="4">
        <f t="shared" si="1016"/>
        <v>2.1969243059714566E-2</v>
      </c>
      <c r="DL138" s="4">
        <f t="shared" si="1017"/>
        <v>-0.10296825805429208</v>
      </c>
      <c r="DM138" s="4">
        <f t="shared" si="1018"/>
        <v>-0.18737672583826176</v>
      </c>
      <c r="DN138" s="4">
        <f t="shared" si="1019"/>
        <v>-0.25140926678844056</v>
      </c>
      <c r="DO138" s="4">
        <f t="shared" si="1020"/>
        <v>-0.31958843245771207</v>
      </c>
      <c r="DP138" s="4">
        <f t="shared" si="1021"/>
        <v>-0.19208381839348362</v>
      </c>
      <c r="DQ138" s="4">
        <f t="shared" si="1022"/>
        <v>2.7030157933350805E-2</v>
      </c>
      <c r="DR138" s="4">
        <f t="shared" si="1023"/>
        <v>-1.919238446184578E-2</v>
      </c>
      <c r="DS138" s="4">
        <f t="shared" si="1024"/>
        <v>0.29053098360028951</v>
      </c>
      <c r="DT138" s="4">
        <f t="shared" si="1025"/>
        <v>-0.56288378439845321</v>
      </c>
      <c r="DU138" s="4">
        <f t="shared" si="1026"/>
        <v>-0.48695194404752845</v>
      </c>
      <c r="DV138" s="4">
        <f t="shared" si="1027"/>
        <v>-0.81186485168935452</v>
      </c>
      <c r="DW138" s="4">
        <f t="shared" si="1028"/>
        <v>-0.92177099693366094</v>
      </c>
      <c r="DX138" s="4">
        <f t="shared" si="1029"/>
        <v>3.1591584002023297E-2</v>
      </c>
      <c r="DY138" s="4">
        <f t="shared" si="1030"/>
        <v>0.17136212489034561</v>
      </c>
      <c r="DZ138" s="4">
        <f t="shared" si="1031"/>
        <v>0.38875840285089774</v>
      </c>
      <c r="EA138" s="4">
        <f t="shared" si="1032"/>
        <v>-6.6848982072317889E-2</v>
      </c>
      <c r="EB138" s="4">
        <f t="shared" si="1033"/>
        <v>-0.26350461133069653</v>
      </c>
      <c r="EC138" s="4">
        <f t="shared" si="1034"/>
        <v>-3.9106036016657013E-2</v>
      </c>
      <c r="ED138" s="4">
        <f t="shared" si="1035"/>
        <v>-4.4182338590392348E-2</v>
      </c>
      <c r="EE138" s="4">
        <f t="shared" si="1036"/>
        <v>0.33855511562517882</v>
      </c>
      <c r="EF138" s="11">
        <f t="shared" si="1037"/>
        <v>0.41958782414334844</v>
      </c>
      <c r="EG138" s="11">
        <f t="shared" si="1038"/>
        <v>1.5373106414808904E-3</v>
      </c>
      <c r="EH138" s="11">
        <f t="shared" si="1039"/>
        <v>0.22681552743879491</v>
      </c>
      <c r="EI138" s="11">
        <f t="shared" si="1040"/>
        <v>0.20996635750264714</v>
      </c>
      <c r="EJ138" s="11">
        <f t="shared" si="1041"/>
        <v>0.1314171277598897</v>
      </c>
      <c r="EK138" s="11">
        <f t="shared" si="1042"/>
        <v>2.7270261939370117E-2</v>
      </c>
      <c r="EL138" s="11">
        <f t="shared" si="1043"/>
        <v>7.9240265087689415E-2</v>
      </c>
      <c r="EM138" s="11">
        <f t="shared" si="1044"/>
        <v>0.10972579444846531</v>
      </c>
      <c r="EN138" s="11">
        <f t="shared" si="1045"/>
        <v>0.12539839815520726</v>
      </c>
      <c r="EO138" s="11">
        <f t="shared" si="1046"/>
        <v>0.10547077957770062</v>
      </c>
      <c r="EP138" s="11">
        <f t="shared" si="1047"/>
        <v>9.460112476084559E-2</v>
      </c>
      <c r="EQ138" s="11">
        <f t="shared" si="1048"/>
        <v>0.10571544065717484</v>
      </c>
      <c r="ER138" s="11">
        <f t="shared" si="1049"/>
        <v>0.11062404799832404</v>
      </c>
      <c r="ES138" s="11">
        <f t="shared" si="1050"/>
        <v>0.1060591187084939</v>
      </c>
      <c r="ET138" s="11">
        <f t="shared" si="1051"/>
        <v>0.10462676486220869</v>
      </c>
      <c r="EU138" s="11">
        <f t="shared" si="1052"/>
        <v>0.10561532786097293</v>
      </c>
      <c r="EV138" s="11">
        <f t="shared" si="1053"/>
        <v>0.10841963464622299</v>
      </c>
      <c r="EW138" s="11">
        <f t="shared" si="1054"/>
        <v>0.11260687480043026</v>
      </c>
      <c r="EX138" s="11">
        <f t="shared" si="1055"/>
        <v>0.1190007703969934</v>
      </c>
      <c r="EY138" s="11">
        <f t="shared" si="1056"/>
        <v>0.12359217613758672</v>
      </c>
      <c r="EZ138" s="11">
        <f t="shared" si="1057"/>
        <v>0.1281744662386794</v>
      </c>
      <c r="FA138" s="11">
        <f t="shared" si="1058"/>
        <v>0.13214548245059529</v>
      </c>
      <c r="FB138" s="11">
        <f t="shared" si="1059"/>
        <v>0.12971137444709618</v>
      </c>
      <c r="FC138" s="11">
        <f t="shared" si="1060"/>
        <v>0.12738764398609004</v>
      </c>
      <c r="FD138" s="11">
        <f t="shared" si="1061"/>
        <v>0.12634807218174854</v>
      </c>
      <c r="FE138" s="11">
        <f t="shared" si="1062"/>
        <v>0.125632413118418</v>
      </c>
      <c r="FF138" s="11">
        <f t="shared" si="1063"/>
        <v>0.1246143346806929</v>
      </c>
    </row>
    <row r="139" spans="2:162" x14ac:dyDescent="0.2">
      <c r="B139" t="str">
        <f t="shared" si="1064"/>
        <v xml:space="preserve">      Federal</v>
      </c>
      <c r="C139" s="4"/>
      <c r="D139" s="4"/>
      <c r="E139" s="4"/>
      <c r="F139" s="4"/>
      <c r="G139" s="4">
        <f t="shared" si="908"/>
        <v>-5.4619936276740839E-2</v>
      </c>
      <c r="H139" s="4">
        <f t="shared" si="909"/>
        <v>-9.3255520125143126E-2</v>
      </c>
      <c r="I139" s="4">
        <f t="shared" si="910"/>
        <v>0</v>
      </c>
      <c r="J139" s="4">
        <f t="shared" si="911"/>
        <v>3.8965320864430407E-2</v>
      </c>
      <c r="K139" s="4">
        <f t="shared" si="912"/>
        <v>4.5070761094918942E-2</v>
      </c>
      <c r="L139" s="4">
        <f t="shared" si="913"/>
        <v>3.5948593511278951E-2</v>
      </c>
      <c r="M139" s="4">
        <f t="shared" si="914"/>
        <v>5.9672992003820258E-3</v>
      </c>
      <c r="N139" s="4">
        <f t="shared" si="915"/>
        <v>2.9809813390568395E-2</v>
      </c>
      <c r="O139" s="4">
        <f t="shared" si="916"/>
        <v>5.0255712892068552E-2</v>
      </c>
      <c r="P139" s="4">
        <f t="shared" si="917"/>
        <v>4.7236655644780079E-2</v>
      </c>
      <c r="Q139" s="4">
        <f t="shared" si="918"/>
        <v>6.2148564664101888E-2</v>
      </c>
      <c r="R139" s="4">
        <f t="shared" si="919"/>
        <v>3.8327731587947507E-2</v>
      </c>
      <c r="S139" s="4">
        <f t="shared" si="920"/>
        <v>8.8217131766988206E-3</v>
      </c>
      <c r="T139" s="4">
        <f t="shared" si="921"/>
        <v>8.7930124860780712E-3</v>
      </c>
      <c r="U139" s="4">
        <f t="shared" si="922"/>
        <v>-2.0249356359744002E-2</v>
      </c>
      <c r="V139" s="4">
        <f t="shared" si="923"/>
        <v>-1.4652014652014475E-2</v>
      </c>
      <c r="W139" s="4">
        <f t="shared" si="924"/>
        <v>-3.4972167982979703E-2</v>
      </c>
      <c r="X139" s="4">
        <f t="shared" si="925"/>
        <v>-3.7727088049219051E-2</v>
      </c>
      <c r="Y139" s="4">
        <f t="shared" si="926"/>
        <v>-3.7616829190659472E-2</v>
      </c>
      <c r="Z139" s="4">
        <f t="shared" si="927"/>
        <v>-3.4359341445955788E-2</v>
      </c>
      <c r="AA139" s="4">
        <f t="shared" si="928"/>
        <v>-1.7032873445750565E-2</v>
      </c>
      <c r="AB139" s="4">
        <f t="shared" si="929"/>
        <v>-2.8388928317956166E-2</v>
      </c>
      <c r="AC139" s="4">
        <f t="shared" si="930"/>
        <v>-3.9671294984415087E-2</v>
      </c>
      <c r="AD139" s="4">
        <f t="shared" si="931"/>
        <v>-1.7100350557186717E-2</v>
      </c>
      <c r="AE139" s="4">
        <f t="shared" si="932"/>
        <v>-1.1122542613241323E-2</v>
      </c>
      <c r="AF139" s="4">
        <f t="shared" si="933"/>
        <v>5.5202870549268821E-3</v>
      </c>
      <c r="AG139" s="4">
        <f t="shared" si="934"/>
        <v>4.6398646251262388E-2</v>
      </c>
      <c r="AH139" s="4">
        <f t="shared" si="935"/>
        <v>1.6091830713940929E-2</v>
      </c>
      <c r="AI139" s="4">
        <f t="shared" si="936"/>
        <v>5.5663052985925256E-2</v>
      </c>
      <c r="AJ139" s="4">
        <f t="shared" si="937"/>
        <v>4.6805523051720095E-2</v>
      </c>
      <c r="AK139" s="4">
        <f t="shared" si="938"/>
        <v>4.8875855327468506E-2</v>
      </c>
      <c r="AL139" s="4">
        <f t="shared" si="939"/>
        <v>8.8609838223752777E-2</v>
      </c>
      <c r="AM139" s="4">
        <f t="shared" si="940"/>
        <v>8.2835483709021412E-2</v>
      </c>
      <c r="AN139" s="4">
        <f t="shared" si="941"/>
        <v>5.2020114444251593E-2</v>
      </c>
      <c r="AO139" s="4">
        <f t="shared" si="942"/>
        <v>2.2099990177781987E-2</v>
      </c>
      <c r="AP139" s="4">
        <f t="shared" si="943"/>
        <v>1.7046976596936259E-2</v>
      </c>
      <c r="AQ139" s="4">
        <f t="shared" si="944"/>
        <v>-1.4560632902176764E-2</v>
      </c>
      <c r="AR139" s="4">
        <f t="shared" si="945"/>
        <v>0.18620622944476722</v>
      </c>
      <c r="AS139" s="4">
        <f t="shared" si="946"/>
        <v>5.7566381233359935E-2</v>
      </c>
      <c r="AT139" s="4">
        <f t="shared" si="947"/>
        <v>0</v>
      </c>
      <c r="AU139" s="4">
        <f t="shared" si="948"/>
        <v>3.3192659680402206E-2</v>
      </c>
      <c r="AV139" s="4">
        <f t="shared" si="949"/>
        <v>-0.14147940295691946</v>
      </c>
      <c r="AW139" s="4">
        <f t="shared" si="950"/>
        <v>2.3470872647044978E-3</v>
      </c>
      <c r="AX139" s="4">
        <f t="shared" si="951"/>
        <v>4.6698421593349852E-2</v>
      </c>
      <c r="AY139" s="4">
        <f t="shared" si="952"/>
        <v>7.0422535211267512E-3</v>
      </c>
      <c r="AZ139" s="4">
        <f t="shared" si="953"/>
        <v>1.6546116390109979E-2</v>
      </c>
      <c r="BA139" s="4">
        <f t="shared" si="954"/>
        <v>1.1941724385001178E-2</v>
      </c>
      <c r="BB139" s="4">
        <f t="shared" si="955"/>
        <v>8.2556332556332601E-2</v>
      </c>
      <c r="BC139" s="4">
        <f t="shared" si="956"/>
        <v>9.5823095823095783E-2</v>
      </c>
      <c r="BD139" s="4">
        <f t="shared" si="957"/>
        <v>8.6513743326083192E-2</v>
      </c>
      <c r="BE139" s="4">
        <f t="shared" si="958"/>
        <v>6.4069392080037479E-2</v>
      </c>
      <c r="BF139" s="4">
        <f t="shared" si="959"/>
        <v>-1.2367971899967993E-2</v>
      </c>
      <c r="BG139" s="4">
        <f t="shared" si="960"/>
        <v>-2.9751574354142475E-2</v>
      </c>
      <c r="BH139" s="4">
        <f t="shared" si="961"/>
        <v>-1.7418134766597274E-2</v>
      </c>
      <c r="BI139" s="4">
        <f t="shared" si="962"/>
        <v>-7.4680739837194639E-3</v>
      </c>
      <c r="BJ139" s="4">
        <f t="shared" si="963"/>
        <v>-7.4519350191268319E-3</v>
      </c>
      <c r="BK139" s="4">
        <f t="shared" si="964"/>
        <v>-2.7317654655176823E-2</v>
      </c>
      <c r="BL139" s="4">
        <f t="shared" si="965"/>
        <v>-3.7084651898734118E-2</v>
      </c>
      <c r="BM139" s="4">
        <f t="shared" si="966"/>
        <v>-2.2186614076174064E-2</v>
      </c>
      <c r="BN139" s="4">
        <f t="shared" si="967"/>
        <v>-5.8755844982495808E-2</v>
      </c>
      <c r="BO139" s="4">
        <f t="shared" si="968"/>
        <v>-3.8986354775828611E-2</v>
      </c>
      <c r="BP139" s="4">
        <f t="shared" si="969"/>
        <v>-3.8640809524959366E-2</v>
      </c>
      <c r="BQ139" s="4">
        <f t="shared" si="970"/>
        <v>-4.7996160307175462E-2</v>
      </c>
      <c r="BR139" s="4">
        <f t="shared" si="971"/>
        <v>-1.1864929640966975E-2</v>
      </c>
      <c r="BS139" s="4">
        <f t="shared" si="972"/>
        <v>-7.0638097480572194E-3</v>
      </c>
      <c r="BT139" s="4">
        <f t="shared" si="973"/>
        <v>-2.3371038608957593E-3</v>
      </c>
      <c r="BU139" s="4">
        <f t="shared" si="974"/>
        <v>0</v>
      </c>
      <c r="BV139" s="4">
        <f t="shared" si="975"/>
        <v>0</v>
      </c>
      <c r="BW139" s="4">
        <f t="shared" si="976"/>
        <v>1.1418131993605833E-2</v>
      </c>
      <c r="BX139" s="4">
        <f t="shared" si="977"/>
        <v>1.3604208235080698E-2</v>
      </c>
      <c r="BY139" s="4">
        <f t="shared" si="978"/>
        <v>1.8019235533932445E-2</v>
      </c>
      <c r="BZ139" s="4">
        <f t="shared" si="979"/>
        <v>2.4625579260784902E-2</v>
      </c>
      <c r="CA139" s="4">
        <f t="shared" si="980"/>
        <v>2.0019129390306284E-2</v>
      </c>
      <c r="CB139" s="4">
        <f t="shared" si="981"/>
        <v>7.1202883716790663E-2</v>
      </c>
      <c r="CC139" s="4">
        <f t="shared" si="982"/>
        <v>3.5531078590304903E-2</v>
      </c>
      <c r="CD139" s="4">
        <f t="shared" si="983"/>
        <v>6.7838002849195875E-3</v>
      </c>
      <c r="CE139" s="4">
        <f t="shared" si="984"/>
        <v>-3.6752882804244866E-2</v>
      </c>
      <c r="CF139" s="4">
        <f t="shared" si="985"/>
        <v>9.6257688876367598E-2</v>
      </c>
      <c r="CG139" s="4">
        <f t="shared" si="986"/>
        <v>-2.3746200607902994E-2</v>
      </c>
      <c r="CH139" s="4">
        <f t="shared" si="987"/>
        <v>-4.0643603414062611E-2</v>
      </c>
      <c r="CI139" s="4">
        <f t="shared" si="988"/>
        <v>2.4006721882124421E-3</v>
      </c>
      <c r="CJ139" s="4">
        <f t="shared" si="989"/>
        <v>-0.19357613994837988</v>
      </c>
      <c r="CK139" s="4">
        <f t="shared" si="990"/>
        <v>-5.4871648058021E-2</v>
      </c>
      <c r="CL139" s="4">
        <f t="shared" si="991"/>
        <v>-3.0831258152496099E-2</v>
      </c>
      <c r="CM139" s="4">
        <f t="shared" si="992"/>
        <v>-3.5471055618615147E-2</v>
      </c>
      <c r="CN139" s="4">
        <f t="shared" si="993"/>
        <v>-3.7576326914043959E-2</v>
      </c>
      <c r="CO139" s="4">
        <f t="shared" si="994"/>
        <v>-2.336557783073967E-2</v>
      </c>
      <c r="CP139" s="4">
        <f t="shared" si="995"/>
        <v>-1.8588656272509316E-2</v>
      </c>
      <c r="CQ139" s="4">
        <f t="shared" si="996"/>
        <v>-2.3096288426449743E-2</v>
      </c>
      <c r="CR139" s="4">
        <f t="shared" si="997"/>
        <v>-3.4328084950567384E-2</v>
      </c>
      <c r="CS139" s="4">
        <f t="shared" si="998"/>
        <v>-4.3288070719037626E-2</v>
      </c>
      <c r="CT139" s="4">
        <f t="shared" si="999"/>
        <v>-4.515284237142754E-2</v>
      </c>
      <c r="CU139" s="4">
        <f t="shared" si="1000"/>
        <v>-3.3631532925270664E-2</v>
      </c>
      <c r="CV139" s="4">
        <f t="shared" si="1001"/>
        <v>-2.0049901978257019E-2</v>
      </c>
      <c r="CW139" s="4">
        <f t="shared" si="1002"/>
        <v>-2.2135647246325392E-2</v>
      </c>
      <c r="CX139" s="4">
        <f t="shared" si="1003"/>
        <v>-2.4147166000790338E-2</v>
      </c>
      <c r="CY139" s="4">
        <f t="shared" si="1004"/>
        <v>-2.3987613668578205E-2</v>
      </c>
      <c r="CZ139" s="4">
        <f t="shared" si="1005"/>
        <v>-1.5217722124394005E-2</v>
      </c>
      <c r="DA139" s="4">
        <f t="shared" si="1006"/>
        <v>0</v>
      </c>
      <c r="DB139" s="4">
        <f t="shared" si="1007"/>
        <v>1.0681250133515391E-2</v>
      </c>
      <c r="DC139" s="4">
        <f t="shared" si="1008"/>
        <v>8.4810448647269499E-3</v>
      </c>
      <c r="DD139" s="4">
        <f t="shared" si="1009"/>
        <v>6.3087502365782519E-3</v>
      </c>
      <c r="DE139" s="4">
        <f t="shared" si="1010"/>
        <v>6.2466164161076986E-3</v>
      </c>
      <c r="DF139" s="4">
        <f t="shared" si="1011"/>
        <v>1.2413365056377414E-2</v>
      </c>
      <c r="DG139" s="4">
        <f t="shared" si="1012"/>
        <v>1.6413286555466814E-2</v>
      </c>
      <c r="DH139" s="4">
        <f t="shared" si="1013"/>
        <v>8.1267777326289835E-3</v>
      </c>
      <c r="DI139" s="4">
        <f t="shared" si="1014"/>
        <v>0</v>
      </c>
      <c r="DJ139" s="4">
        <f t="shared" si="1015"/>
        <v>-1.2055455093429949E-2</v>
      </c>
      <c r="DK139" s="4">
        <f t="shared" si="1016"/>
        <v>-3.1955262632314643E-2</v>
      </c>
      <c r="DL139" s="4">
        <f t="shared" si="1017"/>
        <v>-3.1682540939783475E-2</v>
      </c>
      <c r="DM139" s="4">
        <f t="shared" si="1018"/>
        <v>-2.958579881656798E-2</v>
      </c>
      <c r="DN139" s="4">
        <f t="shared" si="1019"/>
        <v>-3.3390293245339875E-2</v>
      </c>
      <c r="DO139" s="4">
        <f t="shared" si="1020"/>
        <v>-2.9230649310156648E-2</v>
      </c>
      <c r="DP139" s="4">
        <f t="shared" si="1021"/>
        <v>-2.9103608847497103E-2</v>
      </c>
      <c r="DQ139" s="4">
        <f t="shared" si="1022"/>
        <v>-1.3515078966675717E-2</v>
      </c>
      <c r="DR139" s="4">
        <f t="shared" si="1023"/>
        <v>-1.5353907569476431E-2</v>
      </c>
      <c r="DS139" s="4">
        <f t="shared" si="1024"/>
        <v>1.9113880500016677E-3</v>
      </c>
      <c r="DT139" s="4">
        <f t="shared" si="1025"/>
        <v>1.8952315973012029E-2</v>
      </c>
      <c r="DU139" s="4">
        <f t="shared" si="1026"/>
        <v>8.8365796796269908E-2</v>
      </c>
      <c r="DV139" s="4">
        <f t="shared" si="1027"/>
        <v>3.9374507818652392E-2</v>
      </c>
      <c r="DW139" s="4">
        <f t="shared" si="1028"/>
        <v>1.4957744372148892E-2</v>
      </c>
      <c r="DX139" s="4">
        <f t="shared" si="1029"/>
        <v>2.1061056001345133E-3</v>
      </c>
      <c r="DY139" s="4">
        <f t="shared" si="1030"/>
        <v>-9.5881188926742925E-2</v>
      </c>
      <c r="DZ139" s="4">
        <f t="shared" si="1031"/>
        <v>-3.8470883615453318E-2</v>
      </c>
      <c r="EA139" s="4">
        <f t="shared" si="1032"/>
        <v>-3.2411627671427412E-2</v>
      </c>
      <c r="EB139" s="4">
        <f t="shared" si="1033"/>
        <v>-5.3898670499460732E-2</v>
      </c>
      <c r="EC139" s="4">
        <f t="shared" si="1034"/>
        <v>-5.2793148622489808E-2</v>
      </c>
      <c r="ED139" s="4">
        <f t="shared" si="1035"/>
        <v>-4.2261367347331012E-2</v>
      </c>
      <c r="EE139" s="4">
        <f t="shared" si="1036"/>
        <v>-2.8691111493659271E-2</v>
      </c>
      <c r="EF139" s="11">
        <f t="shared" si="1037"/>
        <v>-5.6823821339951298E-3</v>
      </c>
      <c r="EG139" s="11">
        <f t="shared" si="1038"/>
        <v>3.7406022068447917E-3</v>
      </c>
      <c r="EH139" s="11">
        <f t="shared" si="1039"/>
        <v>1.8716777736751411E-7</v>
      </c>
      <c r="EI139" s="11">
        <f t="shared" si="1040"/>
        <v>1.8587015128327622E-7</v>
      </c>
      <c r="EJ139" s="11">
        <f t="shared" si="1041"/>
        <v>0</v>
      </c>
      <c r="EK139" s="11">
        <f t="shared" si="1042"/>
        <v>0</v>
      </c>
      <c r="EL139" s="11">
        <f t="shared" si="1043"/>
        <v>0</v>
      </c>
      <c r="EM139" s="11">
        <f t="shared" si="1044"/>
        <v>0</v>
      </c>
      <c r="EN139" s="11">
        <f t="shared" si="1045"/>
        <v>0</v>
      </c>
      <c r="EO139" s="11">
        <f t="shared" si="1046"/>
        <v>0</v>
      </c>
      <c r="EP139" s="11">
        <f t="shared" si="1047"/>
        <v>0</v>
      </c>
      <c r="EQ139" s="11">
        <f t="shared" si="1048"/>
        <v>0</v>
      </c>
      <c r="ER139" s="11">
        <f t="shared" si="1049"/>
        <v>0</v>
      </c>
      <c r="ES139" s="11">
        <f t="shared" si="1050"/>
        <v>0</v>
      </c>
      <c r="ET139" s="11">
        <f t="shared" si="1051"/>
        <v>0</v>
      </c>
      <c r="EU139" s="11">
        <f t="shared" si="1052"/>
        <v>0</v>
      </c>
      <c r="EV139" s="11">
        <f t="shared" si="1053"/>
        <v>0</v>
      </c>
      <c r="EW139" s="11">
        <f t="shared" si="1054"/>
        <v>0</v>
      </c>
      <c r="EX139" s="11">
        <f t="shared" si="1055"/>
        <v>0</v>
      </c>
      <c r="EY139" s="11">
        <f t="shared" si="1056"/>
        <v>0</v>
      </c>
      <c r="EZ139" s="11">
        <f t="shared" si="1057"/>
        <v>0</v>
      </c>
      <c r="FA139" s="11">
        <f t="shared" si="1058"/>
        <v>0</v>
      </c>
      <c r="FB139" s="11">
        <f t="shared" si="1059"/>
        <v>0</v>
      </c>
      <c r="FC139" s="11">
        <f t="shared" si="1060"/>
        <v>0</v>
      </c>
      <c r="FD139" s="11">
        <f t="shared" si="1061"/>
        <v>0</v>
      </c>
      <c r="FE139" s="11">
        <f t="shared" si="1062"/>
        <v>0</v>
      </c>
      <c r="FF139" s="11">
        <f t="shared" si="1063"/>
        <v>0</v>
      </c>
    </row>
  </sheetData>
  <hyperlinks>
    <hyperlink ref="B38" r:id="rId1" xr:uid="{D8978837-B5BF-463F-B6FF-FE49560DB888}"/>
  </hyperlinks>
  <pageMargins left="0.8" right="0.45" top="0.85" bottom="0.75" header="0.3" footer="0.3"/>
  <pageSetup scale="69" fitToWidth="0"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68FC3-B064-4F8C-8DBB-1841B9E09593}">
  <sheetPr>
    <tabColor theme="1" tint="0.499984740745262"/>
  </sheetPr>
  <dimension ref="A1:BB78"/>
  <sheetViews>
    <sheetView zoomScale="85" zoomScaleNormal="85" workbookViewId="0">
      <pane xSplit="2" ySplit="4" topLeftCell="AD5" activePane="bottomRight" state="frozen"/>
      <selection activeCell="FY47" sqref="FY47"/>
      <selection pane="topRight" activeCell="FY47" sqref="FY47"/>
      <selection pane="bottomLeft" activeCell="FY47" sqref="FY47"/>
      <selection pane="bottomRight" activeCell="AD3" sqref="AD3"/>
    </sheetView>
  </sheetViews>
  <sheetFormatPr defaultRowHeight="12.75" x14ac:dyDescent="0.2"/>
  <cols>
    <col min="1" max="1" width="9.140625" hidden="1" customWidth="1"/>
    <col min="2" max="2" width="34.85546875" customWidth="1"/>
  </cols>
  <sheetData>
    <row r="1" spans="2:54" ht="14.25" x14ac:dyDescent="0.2">
      <c r="B1" s="29" t="str">
        <f>Info!B3</f>
        <v>Seattle MD (King &amp; Snohomish Counties) Economic Forecast</v>
      </c>
    </row>
    <row r="2" spans="2:54" x14ac:dyDescent="0.2">
      <c r="B2" t="str">
        <f>Info!B4</f>
        <v>City of Seattle Office of Economic and Revenue Forecasts</v>
      </c>
    </row>
    <row r="3" spans="2:54" x14ac:dyDescent="0.2">
      <c r="B3" s="1"/>
      <c r="C3" t="s">
        <v>227</v>
      </c>
      <c r="AP3" t="s">
        <v>226</v>
      </c>
    </row>
    <row r="4" spans="2:54" x14ac:dyDescent="0.2">
      <c r="B4" s="2"/>
      <c r="C4" s="1">
        <v>1980</v>
      </c>
      <c r="D4" s="1">
        <v>1981</v>
      </c>
      <c r="E4" s="1">
        <v>1982</v>
      </c>
      <c r="F4" s="1">
        <v>1983</v>
      </c>
      <c r="G4" s="1">
        <v>1984</v>
      </c>
      <c r="H4" s="1">
        <v>1985</v>
      </c>
      <c r="I4" s="1">
        <v>1986</v>
      </c>
      <c r="J4" s="1">
        <v>1987</v>
      </c>
      <c r="K4" s="1">
        <v>1988</v>
      </c>
      <c r="L4" s="1">
        <v>1989</v>
      </c>
      <c r="M4" s="1">
        <v>1990</v>
      </c>
      <c r="N4" s="1">
        <v>1991</v>
      </c>
      <c r="O4" s="1">
        <v>1992</v>
      </c>
      <c r="P4" s="1">
        <v>1993</v>
      </c>
      <c r="Q4" s="1">
        <v>1994</v>
      </c>
      <c r="R4" s="1">
        <v>1995</v>
      </c>
      <c r="S4" s="1">
        <v>1996</v>
      </c>
      <c r="T4" s="1">
        <v>1997</v>
      </c>
      <c r="U4" s="1">
        <v>1998</v>
      </c>
      <c r="V4" s="1">
        <v>1999</v>
      </c>
      <c r="W4" s="1">
        <v>2000</v>
      </c>
      <c r="X4" s="1">
        <v>2001</v>
      </c>
      <c r="Y4" s="1">
        <v>2002</v>
      </c>
      <c r="Z4" s="1">
        <v>2003</v>
      </c>
      <c r="AA4" s="1">
        <v>2004</v>
      </c>
      <c r="AB4" s="1">
        <v>2005</v>
      </c>
      <c r="AC4" s="1">
        <v>2006</v>
      </c>
      <c r="AD4" s="1">
        <v>2007</v>
      </c>
      <c r="AE4" s="1">
        <v>2008</v>
      </c>
      <c r="AF4" s="1">
        <v>2009</v>
      </c>
      <c r="AG4" s="1">
        <v>2010</v>
      </c>
      <c r="AH4" s="1">
        <v>2011</v>
      </c>
      <c r="AI4" s="1">
        <v>2012</v>
      </c>
      <c r="AJ4" s="1">
        <v>2013</v>
      </c>
      <c r="AK4" s="1">
        <v>2014</v>
      </c>
      <c r="AL4" s="1">
        <v>2015</v>
      </c>
      <c r="AM4" s="1">
        <v>2016</v>
      </c>
      <c r="AN4" s="1">
        <v>2017</v>
      </c>
      <c r="AO4" s="1">
        <v>2018</v>
      </c>
      <c r="AP4" s="1">
        <v>2019</v>
      </c>
      <c r="AQ4" s="1">
        <v>2020</v>
      </c>
      <c r="AR4" s="1">
        <v>2021</v>
      </c>
      <c r="AS4" s="1">
        <v>2022</v>
      </c>
      <c r="AT4" s="1">
        <v>2023</v>
      </c>
      <c r="AU4" s="1">
        <v>2024</v>
      </c>
      <c r="AV4" s="1">
        <v>2025</v>
      </c>
      <c r="AW4" s="1">
        <v>2026</v>
      </c>
      <c r="AX4" s="1">
        <v>2027</v>
      </c>
      <c r="AY4" s="1">
        <v>2028</v>
      </c>
      <c r="AZ4" s="1">
        <v>2029</v>
      </c>
    </row>
    <row r="5" spans="2:54" x14ac:dyDescent="0.2">
      <c r="B5" s="24" t="s">
        <v>14</v>
      </c>
      <c r="C5" s="3">
        <v>6.32870306353374</v>
      </c>
      <c r="D5" s="3">
        <v>7.7969787166138529</v>
      </c>
      <c r="E5" s="3">
        <v>10.308030166581855</v>
      </c>
      <c r="F5" s="3">
        <v>9.8877981906497379</v>
      </c>
      <c r="G5" s="3">
        <v>7.9189136806675897</v>
      </c>
      <c r="H5" s="3">
        <v>6.614326957785142</v>
      </c>
      <c r="I5" s="3">
        <v>6.4934145294548546</v>
      </c>
      <c r="J5" s="3">
        <v>5.9693025267555351</v>
      </c>
      <c r="K5" s="3">
        <v>4.8363302404499375</v>
      </c>
      <c r="L5" s="3">
        <v>4.5797934953202599</v>
      </c>
      <c r="M5" s="3">
        <v>3.703140174229985</v>
      </c>
      <c r="N5" s="3">
        <v>4.6856821189823448</v>
      </c>
      <c r="O5" s="3">
        <v>5.8456924291997705</v>
      </c>
      <c r="P5" s="3">
        <v>5.9290182751721323</v>
      </c>
      <c r="Q5" s="3">
        <v>4.9599012323626006</v>
      </c>
      <c r="R5" s="3">
        <v>4.901360662789358</v>
      </c>
      <c r="S5" s="3">
        <v>4.5255994317458503</v>
      </c>
      <c r="T5" s="3">
        <v>3.6396595960360449</v>
      </c>
      <c r="U5" s="3">
        <v>3.3050733623841375</v>
      </c>
      <c r="V5" s="3">
        <v>3.4933404098305201</v>
      </c>
      <c r="W5" s="3">
        <v>3.7821680799754351</v>
      </c>
      <c r="X5" s="3">
        <v>4.8513970014692402</v>
      </c>
      <c r="Y5" s="3">
        <v>6.35845608114602</v>
      </c>
      <c r="Z5" s="3">
        <v>6.3433527609043354</v>
      </c>
      <c r="AA5" s="3">
        <v>5.14459651868032</v>
      </c>
      <c r="AB5" s="3">
        <v>4.4806772629773803</v>
      </c>
      <c r="AC5" s="3">
        <v>3.7993330390319651</v>
      </c>
      <c r="AD5" s="3">
        <v>3.2646779770068477</v>
      </c>
      <c r="AE5" s="3">
        <v>4.0543229067624678</v>
      </c>
      <c r="AF5" s="3">
        <v>8.3983690943722298</v>
      </c>
      <c r="AG5" s="3">
        <v>9.4468267733289899</v>
      </c>
      <c r="AH5" s="3">
        <v>8.314572738107632</v>
      </c>
      <c r="AI5" s="3">
        <v>6.6091475889485078</v>
      </c>
      <c r="AJ5" s="3">
        <v>5.2534271825971874</v>
      </c>
      <c r="AK5" s="3">
        <v>4.8102459806734128</v>
      </c>
      <c r="AL5" s="3">
        <v>4.3700545684638445</v>
      </c>
      <c r="AM5" s="3">
        <v>4.0412080312159526</v>
      </c>
      <c r="AN5" s="3">
        <v>3.7321059017098124</v>
      </c>
      <c r="AO5" s="3">
        <v>3.5312564415697225</v>
      </c>
      <c r="AP5" s="3">
        <v>3.2152995456193922</v>
      </c>
      <c r="AQ5" s="8">
        <v>2.9913592499999999</v>
      </c>
      <c r="AR5" s="8">
        <v>3.0332447500000002</v>
      </c>
      <c r="AS5" s="8">
        <v>3.2176464999999999</v>
      </c>
      <c r="AT5" s="8">
        <v>3.5913805000000001</v>
      </c>
      <c r="AU5" s="8">
        <v>3.8928285000000002</v>
      </c>
      <c r="AV5" s="8">
        <v>3.9582112500000002</v>
      </c>
      <c r="AW5" s="8">
        <v>3.8864729999999996</v>
      </c>
      <c r="AX5" s="8">
        <v>3.8649659999999999</v>
      </c>
      <c r="AY5" s="8">
        <v>3.8940542499999999</v>
      </c>
      <c r="AZ5" s="8">
        <v>3.9176416666666665</v>
      </c>
    </row>
    <row r="6" spans="2:54" x14ac:dyDescent="0.2">
      <c r="B6" s="24"/>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8"/>
      <c r="AR6" s="8"/>
      <c r="AS6" s="8"/>
      <c r="AT6" s="8"/>
      <c r="AU6" s="8"/>
      <c r="AV6" s="8"/>
      <c r="AW6" s="8"/>
      <c r="AX6" s="8"/>
      <c r="AY6" s="8"/>
      <c r="AZ6" s="8"/>
    </row>
    <row r="7" spans="2:54" x14ac:dyDescent="0.2">
      <c r="B7" s="24" t="s">
        <v>0</v>
      </c>
      <c r="C7" s="48">
        <v>782.65799865382701</v>
      </c>
      <c r="D7" s="48">
        <v>783.63577569175652</v>
      </c>
      <c r="E7" s="48">
        <v>765.93334992829568</v>
      </c>
      <c r="F7" s="48">
        <v>769.92530766054199</v>
      </c>
      <c r="G7" s="48">
        <v>814.0997778494982</v>
      </c>
      <c r="H7" s="48">
        <v>848.78446785998926</v>
      </c>
      <c r="I7" s="48">
        <v>890.01817097341313</v>
      </c>
      <c r="J7" s="48">
        <v>937.71990941297349</v>
      </c>
      <c r="K7" s="48">
        <v>992.38684420755328</v>
      </c>
      <c r="L7" s="48">
        <v>1056.600649179851</v>
      </c>
      <c r="M7" s="48">
        <v>1107.5583130195041</v>
      </c>
      <c r="N7" s="48">
        <v>1113.5221823883769</v>
      </c>
      <c r="O7" s="48">
        <v>1127.4295842011093</v>
      </c>
      <c r="P7" s="48">
        <v>1134.5504815284025</v>
      </c>
      <c r="Q7" s="48">
        <v>1149.536671373467</v>
      </c>
      <c r="R7" s="48">
        <v>1172.2731028564735</v>
      </c>
      <c r="S7" s="48">
        <v>1217.0487844955005</v>
      </c>
      <c r="T7" s="48">
        <v>1288.4520236097387</v>
      </c>
      <c r="U7" s="48">
        <v>1349.8650279520382</v>
      </c>
      <c r="V7" s="48">
        <v>1384.3275763468664</v>
      </c>
      <c r="W7" s="48">
        <v>1417.1407151414107</v>
      </c>
      <c r="X7" s="48">
        <v>1401.4027426136361</v>
      </c>
      <c r="Y7" s="48">
        <v>1354.7726461116188</v>
      </c>
      <c r="Z7" s="48">
        <v>1340.960338764469</v>
      </c>
      <c r="AA7" s="48">
        <v>1350.462696828047</v>
      </c>
      <c r="AB7" s="48">
        <v>1384.4671781781085</v>
      </c>
      <c r="AC7" s="48">
        <v>1428.8755151932353</v>
      </c>
      <c r="AD7" s="48">
        <v>1472.770564384489</v>
      </c>
      <c r="AE7" s="48">
        <v>1490.7477545829379</v>
      </c>
      <c r="AF7" s="48">
        <v>1414.6052582686473</v>
      </c>
      <c r="AG7" s="48">
        <v>1396.2720795567873</v>
      </c>
      <c r="AH7" s="48">
        <v>1422.4948108363992</v>
      </c>
      <c r="AI7" s="48">
        <v>1459.6824723543593</v>
      </c>
      <c r="AJ7" s="48">
        <v>1502.0919221220379</v>
      </c>
      <c r="AK7" s="48">
        <v>1543.7462536562009</v>
      </c>
      <c r="AL7" s="48">
        <v>1592.7786702113617</v>
      </c>
      <c r="AM7" s="48">
        <v>1644.4851848416242</v>
      </c>
      <c r="AN7" s="48">
        <v>1685.2986718066809</v>
      </c>
      <c r="AO7" s="48">
        <v>1724.0259152257015</v>
      </c>
      <c r="AP7" s="48">
        <v>1761.7864793837607</v>
      </c>
      <c r="AQ7" s="50">
        <v>1799.0877499999999</v>
      </c>
      <c r="AR7" s="50">
        <v>1827.2860000000001</v>
      </c>
      <c r="AS7" s="50">
        <v>1846.8242500000001</v>
      </c>
      <c r="AT7" s="50">
        <v>1858.7719999999999</v>
      </c>
      <c r="AU7" s="50">
        <v>1872.5140000000001</v>
      </c>
      <c r="AV7" s="50">
        <v>1896.056</v>
      </c>
      <c r="AW7" s="50">
        <v>1927.0355</v>
      </c>
      <c r="AX7" s="50">
        <v>1960.0117500000001</v>
      </c>
      <c r="AY7" s="50">
        <v>1992.9817499999999</v>
      </c>
      <c r="AZ7" s="50">
        <v>2023.3683333333333</v>
      </c>
      <c r="BA7" s="7"/>
      <c r="BB7" s="7"/>
    </row>
    <row r="8" spans="2:54" x14ac:dyDescent="0.2">
      <c r="B8" s="24" t="s">
        <v>1</v>
      </c>
      <c r="C8" s="48">
        <v>212.53553258006792</v>
      </c>
      <c r="D8" s="48">
        <v>206.0089445443177</v>
      </c>
      <c r="E8" s="48">
        <v>194.07814568405576</v>
      </c>
      <c r="F8" s="48">
        <v>183.41621914804543</v>
      </c>
      <c r="G8" s="48">
        <v>192.77415833814254</v>
      </c>
      <c r="H8" s="48">
        <v>202.84591410973263</v>
      </c>
      <c r="I8" s="48">
        <v>215.45627512087799</v>
      </c>
      <c r="J8" s="48">
        <v>228.56213489859641</v>
      </c>
      <c r="K8" s="48">
        <v>246.28681044729325</v>
      </c>
      <c r="L8" s="48">
        <v>270.59554811702941</v>
      </c>
      <c r="M8" s="48">
        <v>276.99634923090622</v>
      </c>
      <c r="N8" s="48">
        <v>270.6559837231448</v>
      </c>
      <c r="O8" s="48">
        <v>268.25719060273377</v>
      </c>
      <c r="P8" s="48">
        <v>254.73255879779708</v>
      </c>
      <c r="Q8" s="48">
        <v>242.93698113078713</v>
      </c>
      <c r="R8" s="48">
        <v>238.60754011713718</v>
      </c>
      <c r="S8" s="48">
        <v>249.05750880449148</v>
      </c>
      <c r="T8" s="48">
        <v>277.88391646235857</v>
      </c>
      <c r="U8" s="48">
        <v>293.69672251700655</v>
      </c>
      <c r="V8" s="48">
        <v>284.90615248510881</v>
      </c>
      <c r="W8" s="48">
        <v>276.06070464682705</v>
      </c>
      <c r="X8" s="48">
        <v>266.95265775897315</v>
      </c>
      <c r="Y8" s="48">
        <v>241.48719783107384</v>
      </c>
      <c r="Z8" s="48">
        <v>224.64204463000976</v>
      </c>
      <c r="AA8" s="48">
        <v>223.31429493494065</v>
      </c>
      <c r="AB8" s="48">
        <v>235.10406235236474</v>
      </c>
      <c r="AC8" s="48">
        <v>252.81617407028281</v>
      </c>
      <c r="AD8" s="48">
        <v>267.2394450186593</v>
      </c>
      <c r="AE8" s="48">
        <v>264.66376801132037</v>
      </c>
      <c r="AF8" s="48">
        <v>231.32868306764081</v>
      </c>
      <c r="AG8" s="48">
        <v>216.74063734451127</v>
      </c>
      <c r="AH8" s="48">
        <v>222.29385959430431</v>
      </c>
      <c r="AI8" s="48">
        <v>233.76270011103728</v>
      </c>
      <c r="AJ8" s="48">
        <v>243.06736192607019</v>
      </c>
      <c r="AK8" s="48">
        <v>249.25292624145368</v>
      </c>
      <c r="AL8" s="48">
        <v>258.5017471359842</v>
      </c>
      <c r="AM8" s="48">
        <v>262.21248444791803</v>
      </c>
      <c r="AN8" s="48">
        <v>259.61276139483431</v>
      </c>
      <c r="AO8" s="48">
        <v>264.78081404871079</v>
      </c>
      <c r="AP8" s="48">
        <v>270.66071851425988</v>
      </c>
      <c r="AQ8" s="50">
        <v>275.90435000000002</v>
      </c>
      <c r="AR8" s="50">
        <v>278.88352500000002</v>
      </c>
      <c r="AS8" s="50">
        <v>277.909425</v>
      </c>
      <c r="AT8" s="50">
        <v>275.43802500000004</v>
      </c>
      <c r="AU8" s="50">
        <v>274.63739999999996</v>
      </c>
      <c r="AV8" s="50">
        <v>277.36392499999999</v>
      </c>
      <c r="AW8" s="50">
        <v>281.37729999999999</v>
      </c>
      <c r="AX8" s="50">
        <v>285.18470000000002</v>
      </c>
      <c r="AY8" s="50">
        <v>288.94002499999999</v>
      </c>
      <c r="AZ8" s="50">
        <v>293.20866666666666</v>
      </c>
      <c r="BA8" s="7"/>
      <c r="BB8" s="7"/>
    </row>
    <row r="9" spans="2:54" x14ac:dyDescent="0.2">
      <c r="B9" s="24" t="s">
        <v>2</v>
      </c>
      <c r="C9" s="48">
        <v>2.1881237811881902</v>
      </c>
      <c r="D9" s="48">
        <v>2.1139872746023074</v>
      </c>
      <c r="E9" s="48">
        <v>1.99755788146741</v>
      </c>
      <c r="F9" s="48">
        <v>2.21491279426585</v>
      </c>
      <c r="G9" s="48">
        <v>2.2331180159857702</v>
      </c>
      <c r="H9" s="48">
        <v>2.0991464030413649</v>
      </c>
      <c r="I9" s="48">
        <v>2.2241873555724352</v>
      </c>
      <c r="J9" s="48">
        <v>2.2772233015403551</v>
      </c>
      <c r="K9" s="48">
        <v>2.3167003071968848</v>
      </c>
      <c r="L9" s="48">
        <v>2.3815023295274749</v>
      </c>
      <c r="M9" s="48">
        <v>1.9718086115010376</v>
      </c>
      <c r="N9" s="48">
        <v>1.8091294692247974</v>
      </c>
      <c r="O9" s="48">
        <v>1.5685189799437751</v>
      </c>
      <c r="P9" s="48">
        <v>1.6170528636265025</v>
      </c>
      <c r="Q9" s="48">
        <v>1.5580521018965701</v>
      </c>
      <c r="R9" s="48">
        <v>1.6064168559240175</v>
      </c>
      <c r="S9" s="48">
        <v>1.6308110444626325</v>
      </c>
      <c r="T9" s="48">
        <v>1.8556594589661275</v>
      </c>
      <c r="U9" s="48">
        <v>1.92168944404543</v>
      </c>
      <c r="V9" s="48">
        <v>2.1080637518300422</v>
      </c>
      <c r="W9" s="48">
        <v>2.1104766163989774</v>
      </c>
      <c r="X9" s="48">
        <v>2.0194553719464952</v>
      </c>
      <c r="Y9" s="48">
        <v>1.625246268307915</v>
      </c>
      <c r="Z9" s="48">
        <v>1.332838951035225</v>
      </c>
      <c r="AA9" s="48">
        <v>1.2160020028530649</v>
      </c>
      <c r="AB9" s="48">
        <v>1.0990521819650749</v>
      </c>
      <c r="AC9" s="48">
        <v>1.1165595624032076</v>
      </c>
      <c r="AD9" s="48">
        <v>1.1081642085515775</v>
      </c>
      <c r="AE9" s="48">
        <v>0.97607699344965304</v>
      </c>
      <c r="AF9" s="48">
        <v>0.8352251505922873</v>
      </c>
      <c r="AG9" s="48">
        <v>0.76717001454064004</v>
      </c>
      <c r="AH9" s="48">
        <v>0.750429582105407</v>
      </c>
      <c r="AI9" s="48">
        <v>0.65817614633164478</v>
      </c>
      <c r="AJ9" s="48">
        <v>0.7245659560542117</v>
      </c>
      <c r="AK9" s="48">
        <v>0.7246323177611953</v>
      </c>
      <c r="AL9" s="48">
        <v>0.79972266059252994</v>
      </c>
      <c r="AM9" s="48">
        <v>0.774685732444368</v>
      </c>
      <c r="AN9" s="48">
        <v>0.79175193548415668</v>
      </c>
      <c r="AO9" s="48">
        <v>0.80034461160798676</v>
      </c>
      <c r="AP9" s="48">
        <v>0.79956559403720096</v>
      </c>
      <c r="AQ9" s="50">
        <v>0.78604687500000003</v>
      </c>
      <c r="AR9" s="50">
        <v>0.77225222500000001</v>
      </c>
      <c r="AS9" s="50">
        <v>0.75489644999999994</v>
      </c>
      <c r="AT9" s="50">
        <v>0.73448939999999996</v>
      </c>
      <c r="AU9" s="50">
        <v>0.71566134999999997</v>
      </c>
      <c r="AV9" s="50">
        <v>0.70287049999999995</v>
      </c>
      <c r="AW9" s="50">
        <v>0.69334437500000001</v>
      </c>
      <c r="AX9" s="50">
        <v>0.68346802500000003</v>
      </c>
      <c r="AY9" s="50">
        <v>0.67330837499999996</v>
      </c>
      <c r="AZ9" s="50">
        <v>0.66497913333333336</v>
      </c>
      <c r="BA9" s="7"/>
      <c r="BB9" s="7"/>
    </row>
    <row r="10" spans="2:54" x14ac:dyDescent="0.2">
      <c r="B10" s="24" t="s">
        <v>3</v>
      </c>
      <c r="C10" s="48">
        <v>40.680273153948001</v>
      </c>
      <c r="D10" s="48">
        <v>37.054836555736799</v>
      </c>
      <c r="E10" s="48">
        <v>33.521196147564176</v>
      </c>
      <c r="F10" s="48">
        <v>35.078482144091424</v>
      </c>
      <c r="G10" s="48">
        <v>39.379804951056279</v>
      </c>
      <c r="H10" s="48">
        <v>41.543144630281674</v>
      </c>
      <c r="I10" s="48">
        <v>45.376329441586002</v>
      </c>
      <c r="J10" s="48">
        <v>48.093139890640124</v>
      </c>
      <c r="K10" s="48">
        <v>51.952270960405848</v>
      </c>
      <c r="L10" s="48">
        <v>57.420840702972498</v>
      </c>
      <c r="M10" s="48">
        <v>62.368626677122876</v>
      </c>
      <c r="N10" s="48">
        <v>60.086724662814397</v>
      </c>
      <c r="O10" s="48">
        <v>61.851454242871974</v>
      </c>
      <c r="P10" s="48">
        <v>58.656063755348349</v>
      </c>
      <c r="Q10" s="48">
        <v>57.889622603062875</v>
      </c>
      <c r="R10" s="48">
        <v>58.457525530106899</v>
      </c>
      <c r="S10" s="48">
        <v>60.537862612715998</v>
      </c>
      <c r="T10" s="48">
        <v>66.536736867686102</v>
      </c>
      <c r="U10" s="48">
        <v>71.789221362998916</v>
      </c>
      <c r="V10" s="48">
        <v>77.909487658375156</v>
      </c>
      <c r="W10" s="48">
        <v>83.261743682260459</v>
      </c>
      <c r="X10" s="48">
        <v>81.285134635043121</v>
      </c>
      <c r="Y10" s="48">
        <v>75.785831709832706</v>
      </c>
      <c r="Z10" s="48">
        <v>74.265064276061025</v>
      </c>
      <c r="AA10" s="48">
        <v>76.670080484978072</v>
      </c>
      <c r="AB10" s="48">
        <v>82.446666159672702</v>
      </c>
      <c r="AC10" s="48">
        <v>90.917091028807448</v>
      </c>
      <c r="AD10" s="48">
        <v>99.091685526812569</v>
      </c>
      <c r="AE10" s="48">
        <v>96.238834283434798</v>
      </c>
      <c r="AF10" s="48">
        <v>74.839829580978233</v>
      </c>
      <c r="AG10" s="48">
        <v>65.315332853362577</v>
      </c>
      <c r="AH10" s="48">
        <v>63.041639512895372</v>
      </c>
      <c r="AI10" s="48">
        <v>65.840593499708518</v>
      </c>
      <c r="AJ10" s="48">
        <v>71.756618850307433</v>
      </c>
      <c r="AK10" s="48">
        <v>77.933562335761778</v>
      </c>
      <c r="AL10" s="48">
        <v>86.169439115315527</v>
      </c>
      <c r="AM10" s="48">
        <v>92.449674845297224</v>
      </c>
      <c r="AN10" s="48">
        <v>96.816914763916728</v>
      </c>
      <c r="AO10" s="48">
        <v>102.19971820458726</v>
      </c>
      <c r="AP10" s="48">
        <v>103.77397242442751</v>
      </c>
      <c r="AQ10" s="50">
        <v>106.35</v>
      </c>
      <c r="AR10" s="50">
        <v>107.002875</v>
      </c>
      <c r="AS10" s="50">
        <v>106.610675</v>
      </c>
      <c r="AT10" s="50">
        <v>105.102875</v>
      </c>
      <c r="AU10" s="50">
        <v>103.95672500000001</v>
      </c>
      <c r="AV10" s="50">
        <v>104.68627499999999</v>
      </c>
      <c r="AW10" s="50">
        <v>106.469675</v>
      </c>
      <c r="AX10" s="50">
        <v>108.1104</v>
      </c>
      <c r="AY10" s="50">
        <v>109.621275</v>
      </c>
      <c r="AZ10" s="50">
        <v>111.12626666666667</v>
      </c>
      <c r="BA10" s="7"/>
      <c r="BB10" s="7"/>
    </row>
    <row r="11" spans="2:54" x14ac:dyDescent="0.2">
      <c r="B11" s="24" t="s">
        <v>4</v>
      </c>
      <c r="C11" s="48">
        <v>169.66713564493173</v>
      </c>
      <c r="D11" s="48">
        <v>166.84012071397859</v>
      </c>
      <c r="E11" s="48">
        <v>158.55939165502417</v>
      </c>
      <c r="F11" s="48">
        <v>146.12282420968816</v>
      </c>
      <c r="G11" s="48">
        <v>151.16123537110047</v>
      </c>
      <c r="H11" s="48">
        <v>159.2036230764096</v>
      </c>
      <c r="I11" s="48">
        <v>167.85575832371956</v>
      </c>
      <c r="J11" s="48">
        <v>178.19177170641592</v>
      </c>
      <c r="K11" s="48">
        <v>192.0178391796905</v>
      </c>
      <c r="L11" s="48">
        <v>210.79320508452943</v>
      </c>
      <c r="M11" s="48">
        <v>212.65591394228233</v>
      </c>
      <c r="N11" s="48">
        <v>208.76012959110562</v>
      </c>
      <c r="O11" s="48">
        <v>204.83721737991806</v>
      </c>
      <c r="P11" s="48">
        <v>194.45944217882223</v>
      </c>
      <c r="Q11" s="48">
        <v>183.48930642582769</v>
      </c>
      <c r="R11" s="48">
        <v>178.54359773110627</v>
      </c>
      <c r="S11" s="48">
        <v>186.88883514731285</v>
      </c>
      <c r="T11" s="48">
        <v>209.49152013570637</v>
      </c>
      <c r="U11" s="48">
        <v>219.98581170996218</v>
      </c>
      <c r="V11" s="48">
        <v>204.88860107490359</v>
      </c>
      <c r="W11" s="48">
        <v>190.68848434816761</v>
      </c>
      <c r="X11" s="48">
        <v>183.64806775198355</v>
      </c>
      <c r="Y11" s="48">
        <v>164.07611985293323</v>
      </c>
      <c r="Z11" s="48">
        <v>149.04414140291351</v>
      </c>
      <c r="AA11" s="48">
        <v>145.4282124471095</v>
      </c>
      <c r="AB11" s="48">
        <v>151.55834401072698</v>
      </c>
      <c r="AC11" s="48">
        <v>160.78252347907215</v>
      </c>
      <c r="AD11" s="48">
        <v>167.03959528329511</v>
      </c>
      <c r="AE11" s="48">
        <v>167.44885673443594</v>
      </c>
      <c r="AF11" s="48">
        <v>155.65362833607028</v>
      </c>
      <c r="AG11" s="48">
        <v>150.65813447660804</v>
      </c>
      <c r="AH11" s="48">
        <v>158.50179049930352</v>
      </c>
      <c r="AI11" s="48">
        <v>167.26393046499712</v>
      </c>
      <c r="AJ11" s="48">
        <v>170.58617711970857</v>
      </c>
      <c r="AK11" s="48">
        <v>170.59473158793071</v>
      </c>
      <c r="AL11" s="48">
        <v>171.53258536007615</v>
      </c>
      <c r="AM11" s="48">
        <v>168.98812387017642</v>
      </c>
      <c r="AN11" s="48">
        <v>162.00409469543345</v>
      </c>
      <c r="AO11" s="48">
        <v>161.78075123251554</v>
      </c>
      <c r="AP11" s="48">
        <v>166.08717694579516</v>
      </c>
      <c r="AQ11" s="50">
        <v>168.76830000000001</v>
      </c>
      <c r="AR11" s="50">
        <v>171.108375</v>
      </c>
      <c r="AS11" s="50">
        <v>170.54390000000001</v>
      </c>
      <c r="AT11" s="50">
        <v>169.600675</v>
      </c>
      <c r="AU11" s="50">
        <v>169.965025</v>
      </c>
      <c r="AV11" s="50">
        <v>171.97475</v>
      </c>
      <c r="AW11" s="50">
        <v>174.21429999999998</v>
      </c>
      <c r="AX11" s="50">
        <v>176.39080000000001</v>
      </c>
      <c r="AY11" s="50">
        <v>178.645475</v>
      </c>
      <c r="AZ11" s="50">
        <v>181.41740000000001</v>
      </c>
      <c r="BA11" s="7"/>
      <c r="BB11" s="7"/>
    </row>
    <row r="12" spans="2:54" x14ac:dyDescent="0.2">
      <c r="B12" s="24" t="s">
        <v>285</v>
      </c>
      <c r="C12" s="48">
        <v>570.12246607375914</v>
      </c>
      <c r="D12" s="48">
        <v>577.62683114743879</v>
      </c>
      <c r="E12" s="48">
        <v>571.85520424423999</v>
      </c>
      <c r="F12" s="48">
        <v>586.50908851249653</v>
      </c>
      <c r="G12" s="48">
        <v>621.32561951135563</v>
      </c>
      <c r="H12" s="48">
        <v>645.93855375025669</v>
      </c>
      <c r="I12" s="48">
        <v>674.56189585253514</v>
      </c>
      <c r="J12" s="48">
        <v>709.15777451437702</v>
      </c>
      <c r="K12" s="48">
        <v>746.10003376025998</v>
      </c>
      <c r="L12" s="48">
        <v>786.00510106282161</v>
      </c>
      <c r="M12" s="48">
        <v>830.56196378859795</v>
      </c>
      <c r="N12" s="48">
        <v>842.8661986652321</v>
      </c>
      <c r="O12" s="48">
        <v>859.17239359837538</v>
      </c>
      <c r="P12" s="48">
        <v>879.81792273060546</v>
      </c>
      <c r="Q12" s="48">
        <v>906.5996902426798</v>
      </c>
      <c r="R12" s="48">
        <v>933.66556273933634</v>
      </c>
      <c r="S12" s="48">
        <v>967.99127569100892</v>
      </c>
      <c r="T12" s="48">
        <v>1010.5681071473801</v>
      </c>
      <c r="U12" s="48">
        <v>1056.1683054350315</v>
      </c>
      <c r="V12" s="48">
        <v>1099.4214238617578</v>
      </c>
      <c r="W12" s="48">
        <v>1141.0800104945838</v>
      </c>
      <c r="X12" s="48">
        <v>1134.4500848546629</v>
      </c>
      <c r="Y12" s="48">
        <v>1113.2854482805449</v>
      </c>
      <c r="Z12" s="48">
        <v>1116.3182941344594</v>
      </c>
      <c r="AA12" s="48">
        <v>1127.1484018931064</v>
      </c>
      <c r="AB12" s="48">
        <v>1149.363115825744</v>
      </c>
      <c r="AC12" s="48">
        <v>1176.0593411229524</v>
      </c>
      <c r="AD12" s="48">
        <v>1205.5311193658299</v>
      </c>
      <c r="AE12" s="48">
        <v>1226.0839865716175</v>
      </c>
      <c r="AF12" s="48">
        <v>1183.2765752010064</v>
      </c>
      <c r="AG12" s="48">
        <v>1179.531442212276</v>
      </c>
      <c r="AH12" s="48">
        <v>1200.200951242095</v>
      </c>
      <c r="AI12" s="48">
        <v>1225.9197722433221</v>
      </c>
      <c r="AJ12" s="48">
        <v>1259.0245601959678</v>
      </c>
      <c r="AK12" s="48">
        <v>1294.4933274147472</v>
      </c>
      <c r="AL12" s="48">
        <v>1334.2769230753775</v>
      </c>
      <c r="AM12" s="48">
        <v>1382.2727003937061</v>
      </c>
      <c r="AN12" s="48">
        <v>1425.6859104118466</v>
      </c>
      <c r="AO12" s="48">
        <v>1459.2451011769906</v>
      </c>
      <c r="AP12" s="48">
        <v>1491.125685869501</v>
      </c>
      <c r="AQ12" s="50">
        <v>1523.18325</v>
      </c>
      <c r="AR12" s="50">
        <v>1548.40275</v>
      </c>
      <c r="AS12" s="50">
        <v>1568.9147499999999</v>
      </c>
      <c r="AT12" s="50">
        <v>1583.33375</v>
      </c>
      <c r="AU12" s="50">
        <v>1597.8767499999999</v>
      </c>
      <c r="AV12" s="50">
        <v>1618.692</v>
      </c>
      <c r="AW12" s="50">
        <v>1645.65825</v>
      </c>
      <c r="AX12" s="50">
        <v>1674.827</v>
      </c>
      <c r="AY12" s="50">
        <v>1704.0415</v>
      </c>
      <c r="AZ12" s="50">
        <v>1730.1596666666667</v>
      </c>
      <c r="BA12" s="7"/>
      <c r="BB12" s="7"/>
    </row>
    <row r="13" spans="2:54" x14ac:dyDescent="0.2">
      <c r="B13" s="24" t="s">
        <v>5</v>
      </c>
      <c r="C13" s="48">
        <v>126.44077616234026</v>
      </c>
      <c r="D13" s="48">
        <v>129.21889657558975</v>
      </c>
      <c r="E13" s="48">
        <v>128.922409710962</v>
      </c>
      <c r="F13" s="48">
        <v>130.74108949315101</v>
      </c>
      <c r="G13" s="48">
        <v>138.98854133850051</v>
      </c>
      <c r="H13" s="48">
        <v>143.27251154243575</v>
      </c>
      <c r="I13" s="48">
        <v>149.4502278219355</v>
      </c>
      <c r="J13" s="48">
        <v>156.49313126935076</v>
      </c>
      <c r="K13" s="48">
        <v>164.80446606445923</v>
      </c>
      <c r="L13" s="48">
        <v>171.84343815908875</v>
      </c>
      <c r="M13" s="48">
        <v>179.54425816027526</v>
      </c>
      <c r="N13" s="48">
        <v>177.05950142804102</v>
      </c>
      <c r="O13" s="48">
        <v>177.6702130713895</v>
      </c>
      <c r="P13" s="48">
        <v>178.70144668274324</v>
      </c>
      <c r="Q13" s="48">
        <v>179.9727494982005</v>
      </c>
      <c r="R13" s="48">
        <v>186.28652639165725</v>
      </c>
      <c r="S13" s="48">
        <v>193.71415087392523</v>
      </c>
      <c r="T13" s="48">
        <v>200.29290633596599</v>
      </c>
      <c r="U13" s="48">
        <v>207.9116864024345</v>
      </c>
      <c r="V13" s="48">
        <v>216.4246586355535</v>
      </c>
      <c r="W13" s="48">
        <v>221.40160938134426</v>
      </c>
      <c r="X13" s="48">
        <v>217.84771520556626</v>
      </c>
      <c r="Y13" s="48">
        <v>209.61979892603225</v>
      </c>
      <c r="Z13" s="48">
        <v>207.14816409972826</v>
      </c>
      <c r="AA13" s="48">
        <v>207.648303646485</v>
      </c>
      <c r="AB13" s="48">
        <v>210.92396034897274</v>
      </c>
      <c r="AC13" s="48">
        <v>213.59911088497151</v>
      </c>
      <c r="AD13" s="48">
        <v>217.37675060493925</v>
      </c>
      <c r="AE13" s="48">
        <v>218.85856883901374</v>
      </c>
      <c r="AF13" s="48">
        <v>204.42570936608649</v>
      </c>
      <c r="AG13" s="48">
        <v>202.371125369054</v>
      </c>
      <c r="AH13" s="48">
        <v>206.4732609819155</v>
      </c>
      <c r="AI13" s="48">
        <v>212.65730487959101</v>
      </c>
      <c r="AJ13" s="48">
        <v>222.14864689235276</v>
      </c>
      <c r="AK13" s="48">
        <v>230.47951681834525</v>
      </c>
      <c r="AL13" s="48">
        <v>238.732279815742</v>
      </c>
      <c r="AM13" s="48">
        <v>246.48428315762951</v>
      </c>
      <c r="AN13" s="48">
        <v>259.28487373910525</v>
      </c>
      <c r="AO13" s="48">
        <v>264.99151417162824</v>
      </c>
      <c r="AP13" s="48">
        <v>269.91207635252448</v>
      </c>
      <c r="AQ13" s="50">
        <v>272.97362499999997</v>
      </c>
      <c r="AR13" s="50">
        <v>274.95807500000001</v>
      </c>
      <c r="AS13" s="50">
        <v>276.22737499999999</v>
      </c>
      <c r="AT13" s="50">
        <v>275.71825000000001</v>
      </c>
      <c r="AU13" s="50">
        <v>275.13502499999998</v>
      </c>
      <c r="AV13" s="50">
        <v>275.99914999999999</v>
      </c>
      <c r="AW13" s="50">
        <v>278.49032499999998</v>
      </c>
      <c r="AX13" s="50">
        <v>281.551175</v>
      </c>
      <c r="AY13" s="50">
        <v>284.143325</v>
      </c>
      <c r="AZ13" s="50">
        <v>286.32413333333335</v>
      </c>
      <c r="BA13" s="7"/>
      <c r="BB13" s="7"/>
    </row>
    <row r="14" spans="2:54" x14ac:dyDescent="0.2">
      <c r="B14" s="24" t="s">
        <v>6</v>
      </c>
      <c r="C14" s="48">
        <v>35.657173697433301</v>
      </c>
      <c r="D14" s="48">
        <v>34.409742425923696</v>
      </c>
      <c r="E14" s="48">
        <v>34.264198706654476</v>
      </c>
      <c r="F14" s="48">
        <v>34.814565391310623</v>
      </c>
      <c r="G14" s="48">
        <v>37.346025131016724</v>
      </c>
      <c r="H14" s="48">
        <v>38.468958671040298</v>
      </c>
      <c r="I14" s="48">
        <v>40.788876619926675</v>
      </c>
      <c r="J14" s="48">
        <v>42.262934500462926</v>
      </c>
      <c r="K14" s="48">
        <v>43.691033319976853</v>
      </c>
      <c r="L14" s="48">
        <v>46.381458856313223</v>
      </c>
      <c r="M14" s="48">
        <v>49.486389282100021</v>
      </c>
      <c r="N14" s="48">
        <v>50.872346950233648</v>
      </c>
      <c r="O14" s="48">
        <v>49.483630940860728</v>
      </c>
      <c r="P14" s="48">
        <v>48.330513254474148</v>
      </c>
      <c r="Q14" s="48">
        <v>49.137938900432722</v>
      </c>
      <c r="R14" s="48">
        <v>49.524251795655175</v>
      </c>
      <c r="S14" s="48">
        <v>51.308149005074377</v>
      </c>
      <c r="T14" s="48">
        <v>52.461902943306875</v>
      </c>
      <c r="U14" s="48">
        <v>55.362660182050575</v>
      </c>
      <c r="V14" s="48">
        <v>56.023509545769272</v>
      </c>
      <c r="W14" s="48">
        <v>56.595328466734571</v>
      </c>
      <c r="X14" s="48">
        <v>54.781945602301619</v>
      </c>
      <c r="Y14" s="48">
        <v>51.465355818459599</v>
      </c>
      <c r="Z14" s="48">
        <v>50.381654326379447</v>
      </c>
      <c r="AA14" s="48">
        <v>50.417949022078723</v>
      </c>
      <c r="AB14" s="48">
        <v>49.82539303684878</v>
      </c>
      <c r="AC14" s="48">
        <v>50.313785916033325</v>
      </c>
      <c r="AD14" s="48">
        <v>51.368868817202802</v>
      </c>
      <c r="AE14" s="48">
        <v>50.84510780681525</v>
      </c>
      <c r="AF14" s="48">
        <v>47.281646548253725</v>
      </c>
      <c r="AG14" s="48">
        <v>45.847616199540298</v>
      </c>
      <c r="AH14" s="48">
        <v>46.931277137886696</v>
      </c>
      <c r="AI14" s="48">
        <v>47.310566093382626</v>
      </c>
      <c r="AJ14" s="48">
        <v>47.790700418363997</v>
      </c>
      <c r="AK14" s="48">
        <v>50.715368973066028</v>
      </c>
      <c r="AL14" s="48">
        <v>53.108908500757579</v>
      </c>
      <c r="AM14" s="48">
        <v>55.365261683807425</v>
      </c>
      <c r="AN14" s="48">
        <v>57.241065152180347</v>
      </c>
      <c r="AO14" s="48">
        <v>58.700386749649574</v>
      </c>
      <c r="AP14" s="48">
        <v>59.635839591606427</v>
      </c>
      <c r="AQ14" s="50">
        <v>59.962959999999995</v>
      </c>
      <c r="AR14" s="50">
        <v>60.182087500000002</v>
      </c>
      <c r="AS14" s="50">
        <v>60.099589999999999</v>
      </c>
      <c r="AT14" s="50">
        <v>59.785564999999998</v>
      </c>
      <c r="AU14" s="50">
        <v>59.641655</v>
      </c>
      <c r="AV14" s="50">
        <v>59.882892499999997</v>
      </c>
      <c r="AW14" s="50">
        <v>60.285532500000002</v>
      </c>
      <c r="AX14" s="50">
        <v>60.623827499999997</v>
      </c>
      <c r="AY14" s="50">
        <v>60.91827</v>
      </c>
      <c r="AZ14" s="50">
        <v>61.198540000000001</v>
      </c>
      <c r="BA14" s="7"/>
      <c r="BB14" s="7"/>
    </row>
    <row r="15" spans="2:54" x14ac:dyDescent="0.2">
      <c r="B15" s="24" t="s">
        <v>7</v>
      </c>
      <c r="C15" s="48">
        <v>21.974201325404202</v>
      </c>
      <c r="D15" s="48">
        <v>22.630291419434975</v>
      </c>
      <c r="E15" s="48">
        <v>23.338970266424298</v>
      </c>
      <c r="F15" s="48">
        <v>23.2338317919946</v>
      </c>
      <c r="G15" s="48">
        <v>23.173816995978825</v>
      </c>
      <c r="H15" s="48">
        <v>24.228019024969225</v>
      </c>
      <c r="I15" s="48">
        <v>25.222714890556976</v>
      </c>
      <c r="J15" s="48">
        <v>27.291143487910976</v>
      </c>
      <c r="K15" s="48">
        <v>27.076208839311651</v>
      </c>
      <c r="L15" s="48">
        <v>29.711757982927423</v>
      </c>
      <c r="M15" s="48">
        <v>31.686119822239952</v>
      </c>
      <c r="N15" s="48">
        <v>33.102967373272122</v>
      </c>
      <c r="O15" s="48">
        <v>35.14292695911125</v>
      </c>
      <c r="P15" s="48">
        <v>37.625733553243776</v>
      </c>
      <c r="Q15" s="48">
        <v>40.468308921917824</v>
      </c>
      <c r="R15" s="48">
        <v>45.827775816765524</v>
      </c>
      <c r="S15" s="48">
        <v>49.964989130801648</v>
      </c>
      <c r="T15" s="48">
        <v>53.60591714930095</v>
      </c>
      <c r="U15" s="48">
        <v>57.2642371335725</v>
      </c>
      <c r="V15" s="48">
        <v>64.326375056625849</v>
      </c>
      <c r="W15" s="48">
        <v>75.592858267935298</v>
      </c>
      <c r="X15" s="48">
        <v>76.832889668612808</v>
      </c>
      <c r="Y15" s="48">
        <v>72.908828452246951</v>
      </c>
      <c r="Z15" s="48">
        <v>71.640248827533853</v>
      </c>
      <c r="AA15" s="48">
        <v>72.645028867483148</v>
      </c>
      <c r="AB15" s="48">
        <v>74.18795744055862</v>
      </c>
      <c r="AC15" s="48">
        <v>77.697932686674193</v>
      </c>
      <c r="AD15" s="48">
        <v>81.565865183295983</v>
      </c>
      <c r="AE15" s="48">
        <v>85.278905097831853</v>
      </c>
      <c r="AF15" s="48">
        <v>85.160301970972256</v>
      </c>
      <c r="AG15" s="48">
        <v>84.753513123206432</v>
      </c>
      <c r="AH15" s="48">
        <v>85.911130827056198</v>
      </c>
      <c r="AI15" s="48">
        <v>86.87986405192818</v>
      </c>
      <c r="AJ15" s="48">
        <v>88.248895912707624</v>
      </c>
      <c r="AK15" s="48">
        <v>91.620501251142102</v>
      </c>
      <c r="AL15" s="48">
        <v>94.612762623045654</v>
      </c>
      <c r="AM15" s="48">
        <v>102.1648041124337</v>
      </c>
      <c r="AN15" s="48">
        <v>108.527483453</v>
      </c>
      <c r="AO15" s="48">
        <v>115.734127907667</v>
      </c>
      <c r="AP15" s="48">
        <v>125.10618540571249</v>
      </c>
      <c r="AQ15" s="50">
        <v>127.82830000000001</v>
      </c>
      <c r="AR15" s="50">
        <v>129.28145000000001</v>
      </c>
      <c r="AS15" s="50">
        <v>130.60264999999998</v>
      </c>
      <c r="AT15" s="50">
        <v>132.13612499999999</v>
      </c>
      <c r="AU15" s="50">
        <v>133.901275</v>
      </c>
      <c r="AV15" s="50">
        <v>135.83167500000002</v>
      </c>
      <c r="AW15" s="50">
        <v>137.83305000000001</v>
      </c>
      <c r="AX15" s="50">
        <v>139.84365</v>
      </c>
      <c r="AY15" s="50">
        <v>141.879425</v>
      </c>
      <c r="AZ15" s="50">
        <v>143.70050000000001</v>
      </c>
      <c r="BA15" s="7"/>
      <c r="BB15" s="7"/>
    </row>
    <row r="16" spans="2:54" x14ac:dyDescent="0.2">
      <c r="B16" s="24" t="s">
        <v>8</v>
      </c>
      <c r="C16" s="48">
        <v>54.625179417135577</v>
      </c>
      <c r="D16" s="48">
        <v>55.599163610567423</v>
      </c>
      <c r="E16" s="48">
        <v>55.221971200156197</v>
      </c>
      <c r="F16" s="48">
        <v>55.99712068594755</v>
      </c>
      <c r="G16" s="48">
        <v>58.530811711554875</v>
      </c>
      <c r="H16" s="48">
        <v>60.724328583642226</v>
      </c>
      <c r="I16" s="48">
        <v>64.235760980948584</v>
      </c>
      <c r="J16" s="48">
        <v>65.479863286039574</v>
      </c>
      <c r="K16" s="48">
        <v>66.590490725349028</v>
      </c>
      <c r="L16" s="48">
        <v>68.404453994362299</v>
      </c>
      <c r="M16" s="48">
        <v>69.214683739609569</v>
      </c>
      <c r="N16" s="48">
        <v>69.147187411305779</v>
      </c>
      <c r="O16" s="48">
        <v>70.531018543700299</v>
      </c>
      <c r="P16" s="48">
        <v>72.8130118564019</v>
      </c>
      <c r="Q16" s="48">
        <v>74.353659697593173</v>
      </c>
      <c r="R16" s="48">
        <v>72.29312417273772</v>
      </c>
      <c r="S16" s="48">
        <v>74.359453848374798</v>
      </c>
      <c r="T16" s="48">
        <v>76.537634112353047</v>
      </c>
      <c r="U16" s="48">
        <v>82.187127593299351</v>
      </c>
      <c r="V16" s="48">
        <v>86.954746669889076</v>
      </c>
      <c r="W16" s="48">
        <v>88.594715414630997</v>
      </c>
      <c r="X16" s="48">
        <v>90.630368788607456</v>
      </c>
      <c r="Y16" s="48">
        <v>90.041234525482309</v>
      </c>
      <c r="Z16" s="48">
        <v>92.590056105844383</v>
      </c>
      <c r="AA16" s="48">
        <v>91.820205308755078</v>
      </c>
      <c r="AB16" s="48">
        <v>92.459171697457776</v>
      </c>
      <c r="AC16" s="48">
        <v>93.945991658260724</v>
      </c>
      <c r="AD16" s="48">
        <v>93.461474850903627</v>
      </c>
      <c r="AE16" s="48">
        <v>91.629785534168803</v>
      </c>
      <c r="AF16" s="48">
        <v>84.281089086066345</v>
      </c>
      <c r="AG16" s="48">
        <v>80.074417510316209</v>
      </c>
      <c r="AH16" s="48">
        <v>78.52961360275242</v>
      </c>
      <c r="AI16" s="48">
        <v>77.812421857477318</v>
      </c>
      <c r="AJ16" s="48">
        <v>80.272200494110322</v>
      </c>
      <c r="AK16" s="48">
        <v>80.983214687296424</v>
      </c>
      <c r="AL16" s="48">
        <v>82.067850856518618</v>
      </c>
      <c r="AM16" s="48">
        <v>83.250709486901854</v>
      </c>
      <c r="AN16" s="48">
        <v>84.281753828352009</v>
      </c>
      <c r="AO16" s="48">
        <v>86.569369671123383</v>
      </c>
      <c r="AP16" s="48">
        <v>88.032860883337406</v>
      </c>
      <c r="AQ16" s="50">
        <v>89.80565</v>
      </c>
      <c r="AR16" s="50">
        <v>90.577865000000003</v>
      </c>
      <c r="AS16" s="50">
        <v>90.473389999999995</v>
      </c>
      <c r="AT16" s="50">
        <v>90.3220125</v>
      </c>
      <c r="AU16" s="50">
        <v>90.298429999999996</v>
      </c>
      <c r="AV16" s="50">
        <v>90.761427499999996</v>
      </c>
      <c r="AW16" s="50">
        <v>91.595659999999995</v>
      </c>
      <c r="AX16" s="50">
        <v>92.485880000000009</v>
      </c>
      <c r="AY16" s="50">
        <v>93.333517499999999</v>
      </c>
      <c r="AZ16" s="50">
        <v>94.088096666666672</v>
      </c>
      <c r="BA16" s="7"/>
      <c r="BB16" s="7"/>
    </row>
    <row r="17" spans="1:54" x14ac:dyDescent="0.2">
      <c r="B17" s="24" t="s">
        <v>9</v>
      </c>
      <c r="C17" s="48">
        <v>62.150129308198899</v>
      </c>
      <c r="D17" s="48">
        <v>63.757594779725622</v>
      </c>
      <c r="E17" s="48">
        <v>56.376847536457547</v>
      </c>
      <c r="F17" s="48">
        <v>60.100186636918153</v>
      </c>
      <c r="G17" s="48">
        <v>68.489818706718097</v>
      </c>
      <c r="H17" s="48">
        <v>75.290179851916847</v>
      </c>
      <c r="I17" s="48">
        <v>80.699540406050829</v>
      </c>
      <c r="J17" s="48">
        <v>94.281363781610295</v>
      </c>
      <c r="K17" s="48">
        <v>100.59524525111912</v>
      </c>
      <c r="L17" s="48">
        <v>111.39824285184299</v>
      </c>
      <c r="M17" s="48">
        <v>124.410085797145</v>
      </c>
      <c r="N17" s="48">
        <v>124.188768446682</v>
      </c>
      <c r="O17" s="48">
        <v>125.81265748102851</v>
      </c>
      <c r="P17" s="48">
        <v>131.21179798215326</v>
      </c>
      <c r="Q17" s="48">
        <v>140.41512198609502</v>
      </c>
      <c r="R17" s="48">
        <v>145.93286120041375</v>
      </c>
      <c r="S17" s="48">
        <v>155.10488452363825</v>
      </c>
      <c r="T17" s="48">
        <v>169.37594325592573</v>
      </c>
      <c r="U17" s="48">
        <v>178.924313734245</v>
      </c>
      <c r="V17" s="48">
        <v>189.49010021907574</v>
      </c>
      <c r="W17" s="48">
        <v>202.14702378447501</v>
      </c>
      <c r="X17" s="48">
        <v>189.93135580146401</v>
      </c>
      <c r="Y17" s="48">
        <v>178.56020532226427</v>
      </c>
      <c r="Z17" s="48">
        <v>176.11659627374999</v>
      </c>
      <c r="AA17" s="48">
        <v>181.72582643998101</v>
      </c>
      <c r="AB17" s="48">
        <v>191.56737201848051</v>
      </c>
      <c r="AC17" s="48">
        <v>202.95390540432874</v>
      </c>
      <c r="AD17" s="48">
        <v>213.0644415343375</v>
      </c>
      <c r="AE17" s="48">
        <v>216.90801775937899</v>
      </c>
      <c r="AF17" s="48">
        <v>197.58266627546374</v>
      </c>
      <c r="AG17" s="48">
        <v>197.078786308151</v>
      </c>
      <c r="AH17" s="48">
        <v>205.93656867704749</v>
      </c>
      <c r="AI17" s="48">
        <v>215.58652744175001</v>
      </c>
      <c r="AJ17" s="48">
        <v>224.1891580276075</v>
      </c>
      <c r="AK17" s="48">
        <v>231.36142829373375</v>
      </c>
      <c r="AL17" s="48">
        <v>240.95220432990973</v>
      </c>
      <c r="AM17" s="48">
        <v>249.52583245219677</v>
      </c>
      <c r="AN17" s="48">
        <v>255.64328317300976</v>
      </c>
      <c r="AO17" s="48">
        <v>262.27627954867626</v>
      </c>
      <c r="AP17" s="48">
        <v>268.94745467172152</v>
      </c>
      <c r="AQ17" s="50">
        <v>280.61517500000002</v>
      </c>
      <c r="AR17" s="50">
        <v>290.78467499999999</v>
      </c>
      <c r="AS17" s="50">
        <v>298.89080000000001</v>
      </c>
      <c r="AT17" s="50">
        <v>304.33555000000001</v>
      </c>
      <c r="AU17" s="50">
        <v>310.21355</v>
      </c>
      <c r="AV17" s="50">
        <v>319.61750000000001</v>
      </c>
      <c r="AW17" s="50">
        <v>332.06787500000002</v>
      </c>
      <c r="AX17" s="50">
        <v>344.9402</v>
      </c>
      <c r="AY17" s="50">
        <v>357.64807500000001</v>
      </c>
      <c r="AZ17" s="50">
        <v>369.17256666666663</v>
      </c>
      <c r="BA17" s="7"/>
      <c r="BB17" s="7"/>
    </row>
    <row r="18" spans="1:54" x14ac:dyDescent="0.2">
      <c r="B18" s="24" t="s">
        <v>10</v>
      </c>
      <c r="C18" s="48">
        <v>149.10695075321075</v>
      </c>
      <c r="D18" s="48">
        <v>153.23391363879176</v>
      </c>
      <c r="E18" s="48">
        <v>158.09078679094875</v>
      </c>
      <c r="F18" s="48">
        <v>165.03516177154302</v>
      </c>
      <c r="G18" s="48">
        <v>173.71937461199326</v>
      </c>
      <c r="H18" s="48">
        <v>179.49948171791698</v>
      </c>
      <c r="I18" s="48">
        <v>186.73103065812424</v>
      </c>
      <c r="J18" s="48">
        <v>192.431045795122</v>
      </c>
      <c r="K18" s="48">
        <v>207.82408131745876</v>
      </c>
      <c r="L18" s="48">
        <v>218.29767712402625</v>
      </c>
      <c r="M18" s="48">
        <v>228.68323485876576</v>
      </c>
      <c r="N18" s="48">
        <v>234.98058886727677</v>
      </c>
      <c r="O18" s="48">
        <v>241.69251329908673</v>
      </c>
      <c r="P18" s="48">
        <v>249.19709589877175</v>
      </c>
      <c r="Q18" s="48">
        <v>257.63248443914853</v>
      </c>
      <c r="R18" s="48">
        <v>265.94174123140499</v>
      </c>
      <c r="S18" s="48">
        <v>272.75232355567948</v>
      </c>
      <c r="T18" s="48">
        <v>284.47753985679049</v>
      </c>
      <c r="U18" s="48">
        <v>295.92839845026447</v>
      </c>
      <c r="V18" s="48">
        <v>303.48228784307548</v>
      </c>
      <c r="W18" s="48">
        <v>310.91372904324601</v>
      </c>
      <c r="X18" s="48">
        <v>312.56869226293549</v>
      </c>
      <c r="Y18" s="48">
        <v>314.88888339067103</v>
      </c>
      <c r="Z18" s="48">
        <v>320.49883227736024</v>
      </c>
      <c r="AA18" s="48">
        <v>324.91804645331854</v>
      </c>
      <c r="AB18" s="48">
        <v>332.61091742173727</v>
      </c>
      <c r="AC18" s="48">
        <v>339.04325352367351</v>
      </c>
      <c r="AD18" s="48">
        <v>348.54334377526101</v>
      </c>
      <c r="AE18" s="48">
        <v>358.03838080439698</v>
      </c>
      <c r="AF18" s="48">
        <v>358.37337573538326</v>
      </c>
      <c r="AG18" s="48">
        <v>363.595081770278</v>
      </c>
      <c r="AH18" s="48">
        <v>374.23397250615847</v>
      </c>
      <c r="AI18" s="48">
        <v>383.00409386395648</v>
      </c>
      <c r="AJ18" s="48">
        <v>391.61138026564851</v>
      </c>
      <c r="AK18" s="48">
        <v>401.60408541271175</v>
      </c>
      <c r="AL18" s="48">
        <v>411.91799806223378</v>
      </c>
      <c r="AM18" s="48">
        <v>427.66696276680699</v>
      </c>
      <c r="AN18" s="48">
        <v>439.42369747488101</v>
      </c>
      <c r="AO18" s="48">
        <v>452.50347579903223</v>
      </c>
      <c r="AP18" s="48">
        <v>463.72374704216475</v>
      </c>
      <c r="AQ18" s="50">
        <v>472.59000000000003</v>
      </c>
      <c r="AR18" s="50">
        <v>480.08957499999997</v>
      </c>
      <c r="AS18" s="50">
        <v>487.38507500000003</v>
      </c>
      <c r="AT18" s="50">
        <v>493.661025</v>
      </c>
      <c r="AU18" s="50">
        <v>499.60292500000003</v>
      </c>
      <c r="AV18" s="50">
        <v>505.6191</v>
      </c>
      <c r="AW18" s="50">
        <v>512.16414999999995</v>
      </c>
      <c r="AX18" s="50">
        <v>519.72939999999994</v>
      </c>
      <c r="AY18" s="50">
        <v>528.02362500000004</v>
      </c>
      <c r="AZ18" s="50">
        <v>535.42449999999997</v>
      </c>
      <c r="BA18" s="7"/>
      <c r="BB18" s="7"/>
    </row>
    <row r="19" spans="1:54" x14ac:dyDescent="0.2">
      <c r="B19" s="24" t="s">
        <v>11</v>
      </c>
      <c r="C19" s="48">
        <v>120.16805541003612</v>
      </c>
      <c r="D19" s="48">
        <v>118.77722869740558</v>
      </c>
      <c r="E19" s="48">
        <v>115.6400200326367</v>
      </c>
      <c r="F19" s="48">
        <v>116.58713274163158</v>
      </c>
      <c r="G19" s="48">
        <v>121.07723101559333</v>
      </c>
      <c r="H19" s="48">
        <v>124.4550743583353</v>
      </c>
      <c r="I19" s="48">
        <v>127.43374447499241</v>
      </c>
      <c r="J19" s="48">
        <v>130.91829239388056</v>
      </c>
      <c r="K19" s="48">
        <v>135.5185082425854</v>
      </c>
      <c r="L19" s="48">
        <v>139.96807209426069</v>
      </c>
      <c r="M19" s="48">
        <v>147.53719212846244</v>
      </c>
      <c r="N19" s="48">
        <v>153.51483818842084</v>
      </c>
      <c r="O19" s="48">
        <v>158.83943330319835</v>
      </c>
      <c r="P19" s="48">
        <v>161.93832350281747</v>
      </c>
      <c r="Q19" s="48">
        <v>164.61942679929206</v>
      </c>
      <c r="R19" s="48">
        <v>167.8592821307019</v>
      </c>
      <c r="S19" s="48">
        <v>170.78732475351507</v>
      </c>
      <c r="T19" s="48">
        <v>173.81626349373698</v>
      </c>
      <c r="U19" s="48">
        <v>178.58988193916517</v>
      </c>
      <c r="V19" s="48">
        <v>182.71974589176875</v>
      </c>
      <c r="W19" s="48">
        <v>185.83474613621772</v>
      </c>
      <c r="X19" s="48">
        <v>191.85711752517528</v>
      </c>
      <c r="Y19" s="48">
        <v>195.80114184538863</v>
      </c>
      <c r="Z19" s="48">
        <v>197.94274222386315</v>
      </c>
      <c r="AA19" s="48">
        <v>197.97304215500486</v>
      </c>
      <c r="AB19" s="48">
        <v>197.78834386168819</v>
      </c>
      <c r="AC19" s="48">
        <v>198.50536104901045</v>
      </c>
      <c r="AD19" s="48">
        <v>200.15037459988969</v>
      </c>
      <c r="AE19" s="48">
        <v>204.52522073001182</v>
      </c>
      <c r="AF19" s="48">
        <v>206.17178621878062</v>
      </c>
      <c r="AG19" s="48">
        <v>205.81090193173003</v>
      </c>
      <c r="AH19" s="48">
        <v>202.18512750927817</v>
      </c>
      <c r="AI19" s="48">
        <v>202.66899405523634</v>
      </c>
      <c r="AJ19" s="48">
        <v>204.76357818517687</v>
      </c>
      <c r="AK19" s="48">
        <v>207.72921197845193</v>
      </c>
      <c r="AL19" s="48">
        <v>212.88491888717022</v>
      </c>
      <c r="AM19" s="48">
        <v>217.81484673392987</v>
      </c>
      <c r="AN19" s="48">
        <v>221.28375359131817</v>
      </c>
      <c r="AO19" s="48">
        <v>218.46994732921405</v>
      </c>
      <c r="AP19" s="48">
        <v>215.76750192243381</v>
      </c>
      <c r="AQ19" s="50">
        <v>219.407625</v>
      </c>
      <c r="AR19" s="50">
        <v>222.52885000000001</v>
      </c>
      <c r="AS19" s="50">
        <v>225.23604999999998</v>
      </c>
      <c r="AT19" s="50">
        <v>227.375225</v>
      </c>
      <c r="AU19" s="50">
        <v>229.0838</v>
      </c>
      <c r="AV19" s="50">
        <v>230.98022500000002</v>
      </c>
      <c r="AW19" s="50">
        <v>233.22190000000001</v>
      </c>
      <c r="AX19" s="50">
        <v>235.65305000000001</v>
      </c>
      <c r="AY19" s="50">
        <v>238.09520000000001</v>
      </c>
      <c r="AZ19" s="50">
        <v>240.25130000000001</v>
      </c>
      <c r="BA19" s="7"/>
      <c r="BB19" s="7"/>
    </row>
    <row r="20" spans="1:54" x14ac:dyDescent="0.2">
      <c r="B20" s="24" t="s">
        <v>12</v>
      </c>
      <c r="C20" s="48">
        <v>101.278542560353</v>
      </c>
      <c r="D20" s="48">
        <v>100.6094843351754</v>
      </c>
      <c r="E20" s="48">
        <v>98.564485795153601</v>
      </c>
      <c r="F20" s="48">
        <v>99.419647028491724</v>
      </c>
      <c r="G20" s="48">
        <v>102.58364682190775</v>
      </c>
      <c r="H20" s="48">
        <v>105.06628220809876</v>
      </c>
      <c r="I20" s="48">
        <v>108.0537700379785</v>
      </c>
      <c r="J20" s="48">
        <v>111.32588294225501</v>
      </c>
      <c r="K20" s="48">
        <v>114.91350996448899</v>
      </c>
      <c r="L20" s="48">
        <v>118.928407199647</v>
      </c>
      <c r="M20" s="48">
        <v>125.79214131983625</v>
      </c>
      <c r="N20" s="48">
        <v>131.89832188675899</v>
      </c>
      <c r="O20" s="48">
        <v>137.070329188274</v>
      </c>
      <c r="P20" s="48">
        <v>139.627138031394</v>
      </c>
      <c r="Q20" s="48">
        <v>142.35596878997774</v>
      </c>
      <c r="R20" s="48">
        <v>146.05081947539051</v>
      </c>
      <c r="S20" s="48">
        <v>149.21163279398377</v>
      </c>
      <c r="T20" s="48">
        <v>152.07964564957925</v>
      </c>
      <c r="U20" s="48">
        <v>156.04015211883049</v>
      </c>
      <c r="V20" s="48">
        <v>159.6485123408855</v>
      </c>
      <c r="W20" s="48">
        <v>161.95619180905152</v>
      </c>
      <c r="X20" s="48">
        <v>168.19389607795276</v>
      </c>
      <c r="Y20" s="48">
        <v>171.7248173314515</v>
      </c>
      <c r="Z20" s="48">
        <v>173.07699128422175</v>
      </c>
      <c r="AA20" s="48">
        <v>173.30891307546025</v>
      </c>
      <c r="AB20" s="48">
        <v>173.60064633536649</v>
      </c>
      <c r="AC20" s="48">
        <v>174.79761442344073</v>
      </c>
      <c r="AD20" s="48">
        <v>176.48235006068626</v>
      </c>
      <c r="AE20" s="48">
        <v>180.59758911664676</v>
      </c>
      <c r="AF20" s="48">
        <v>181.74769489060699</v>
      </c>
      <c r="AG20" s="48">
        <v>181.409272432525</v>
      </c>
      <c r="AH20" s="48">
        <v>178.74968856435476</v>
      </c>
      <c r="AI20" s="48">
        <v>179.63628134990626</v>
      </c>
      <c r="AJ20" s="48">
        <v>182.25832400817575</v>
      </c>
      <c r="AK20" s="48">
        <v>185.60747652369551</v>
      </c>
      <c r="AL20" s="48">
        <v>190.87896398165</v>
      </c>
      <c r="AM20" s="48">
        <v>195.66705883920901</v>
      </c>
      <c r="AN20" s="48">
        <v>199.09367222449274</v>
      </c>
      <c r="AO20" s="48">
        <v>196.85390950919776</v>
      </c>
      <c r="AP20" s="48">
        <v>194.57640612202024</v>
      </c>
      <c r="AQ20" s="50">
        <v>198.26749999999998</v>
      </c>
      <c r="AR20" s="50">
        <v>201.384175</v>
      </c>
      <c r="AS20" s="50">
        <v>204.08525</v>
      </c>
      <c r="AT20" s="50">
        <v>206.21825000000001</v>
      </c>
      <c r="AU20" s="50">
        <v>207.92059999999998</v>
      </c>
      <c r="AV20" s="50">
        <v>209.81087500000001</v>
      </c>
      <c r="AW20" s="50">
        <v>212.046325</v>
      </c>
      <c r="AX20" s="50">
        <v>214.47127499999999</v>
      </c>
      <c r="AY20" s="50">
        <v>216.90719999999999</v>
      </c>
      <c r="AZ20" s="50">
        <v>219.05783333333335</v>
      </c>
      <c r="BA20" s="7"/>
      <c r="BB20" s="7"/>
    </row>
    <row r="21" spans="1:54" x14ac:dyDescent="0.2">
      <c r="B21" s="24" t="s">
        <v>13</v>
      </c>
      <c r="C21" s="48">
        <v>18.889512849683125</v>
      </c>
      <c r="D21" s="48">
        <v>18.167744362230174</v>
      </c>
      <c r="E21" s="48">
        <v>17.075534237483101</v>
      </c>
      <c r="F21" s="48">
        <v>17.16748571313985</v>
      </c>
      <c r="G21" s="48">
        <v>18.493584193685574</v>
      </c>
      <c r="H21" s="48">
        <v>19.388792150236551</v>
      </c>
      <c r="I21" s="48">
        <v>19.3799744370139</v>
      </c>
      <c r="J21" s="48">
        <v>19.592409451625549</v>
      </c>
      <c r="K21" s="48">
        <v>20.604998278096399</v>
      </c>
      <c r="L21" s="48">
        <v>21.039664894613701</v>
      </c>
      <c r="M21" s="48">
        <v>21.745050808626175</v>
      </c>
      <c r="N21" s="48">
        <v>21.61651630166185</v>
      </c>
      <c r="O21" s="48">
        <v>21.769104114924325</v>
      </c>
      <c r="P21" s="48">
        <v>22.31118547142345</v>
      </c>
      <c r="Q21" s="48">
        <v>22.263458009314299</v>
      </c>
      <c r="R21" s="48">
        <v>21.808462655311398</v>
      </c>
      <c r="S21" s="48">
        <v>21.575691959531298</v>
      </c>
      <c r="T21" s="48">
        <v>21.736617844157749</v>
      </c>
      <c r="U21" s="48">
        <v>22.549729820334676</v>
      </c>
      <c r="V21" s="48">
        <v>23.071233550883274</v>
      </c>
      <c r="W21" s="48">
        <v>23.878554327166224</v>
      </c>
      <c r="X21" s="48">
        <v>23.663221447222526</v>
      </c>
      <c r="Y21" s="48">
        <v>24.076324513937124</v>
      </c>
      <c r="Z21" s="48">
        <v>24.865750939641377</v>
      </c>
      <c r="AA21" s="48">
        <v>24.664129079544601</v>
      </c>
      <c r="AB21" s="48">
        <v>24.187697526321678</v>
      </c>
      <c r="AC21" s="48">
        <v>23.707746625569701</v>
      </c>
      <c r="AD21" s="48">
        <v>23.668024539203451</v>
      </c>
      <c r="AE21" s="48">
        <v>23.927631613365051</v>
      </c>
      <c r="AF21" s="48">
        <v>24.424091328173624</v>
      </c>
      <c r="AG21" s="48">
        <v>24.40162949920505</v>
      </c>
      <c r="AH21" s="48">
        <v>23.435438944923426</v>
      </c>
      <c r="AI21" s="48">
        <v>23.032712705330074</v>
      </c>
      <c r="AJ21" s="48">
        <v>22.505254177001124</v>
      </c>
      <c r="AK21" s="48">
        <v>22.121735454756426</v>
      </c>
      <c r="AL21" s="48">
        <v>22.005954905520198</v>
      </c>
      <c r="AM21" s="48">
        <v>22.147787894720874</v>
      </c>
      <c r="AN21" s="48">
        <v>22.190081366825424</v>
      </c>
      <c r="AO21" s="48">
        <v>21.616037820016274</v>
      </c>
      <c r="AP21" s="48">
        <v>21.191110800413551</v>
      </c>
      <c r="AQ21" s="50">
        <v>21.1401325</v>
      </c>
      <c r="AR21" s="50">
        <v>21.144657500000001</v>
      </c>
      <c r="AS21" s="50">
        <v>21.1508</v>
      </c>
      <c r="AT21" s="50">
        <v>21.156995000000002</v>
      </c>
      <c r="AU21" s="50">
        <v>21.163184999999999</v>
      </c>
      <c r="AV21" s="50">
        <v>21.169384999999998</v>
      </c>
      <c r="AW21" s="50">
        <v>21.175584999999998</v>
      </c>
      <c r="AX21" s="50">
        <v>21.181784999999998</v>
      </c>
      <c r="AY21" s="50">
        <v>21.187984999999998</v>
      </c>
      <c r="AZ21" s="50">
        <v>21.19342</v>
      </c>
      <c r="BA21" s="7"/>
      <c r="BB21" s="7"/>
    </row>
    <row r="22" spans="1:54" x14ac:dyDescent="0.2">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8"/>
      <c r="AR22" s="8"/>
      <c r="AS22" s="8"/>
      <c r="AT22" s="8"/>
      <c r="AU22" s="8"/>
      <c r="AV22" s="8"/>
      <c r="AW22" s="8"/>
      <c r="AX22" s="8"/>
      <c r="AY22" s="8"/>
      <c r="AZ22" s="8"/>
    </row>
    <row r="23" spans="1:54" x14ac:dyDescent="0.2">
      <c r="B23" s="24" t="s">
        <v>218</v>
      </c>
      <c r="C23" s="5">
        <v>50400.246991572829</v>
      </c>
      <c r="D23" s="5">
        <v>51595.277783557831</v>
      </c>
      <c r="E23" s="5">
        <v>52244.416461288143</v>
      </c>
      <c r="F23" s="5">
        <v>52715.657304982815</v>
      </c>
      <c r="G23" s="5">
        <v>54857.791674952648</v>
      </c>
      <c r="H23" s="5">
        <v>57573.021279412147</v>
      </c>
      <c r="I23" s="5">
        <v>60981.8651846008</v>
      </c>
      <c r="J23" s="5">
        <v>63405.39413772519</v>
      </c>
      <c r="K23" s="5">
        <v>67588.011390048254</v>
      </c>
      <c r="L23" s="5">
        <v>72052.353690331161</v>
      </c>
      <c r="M23" s="5">
        <v>75883.006885600538</v>
      </c>
      <c r="N23" s="5">
        <v>78007.197019858635</v>
      </c>
      <c r="O23" s="5">
        <v>81834.11663653623</v>
      </c>
      <c r="P23" s="5">
        <v>82734.382090141342</v>
      </c>
      <c r="Q23" s="5">
        <v>85194.921000507311</v>
      </c>
      <c r="R23" s="5">
        <v>88553.569323638148</v>
      </c>
      <c r="S23" s="5">
        <v>93961.562758460175</v>
      </c>
      <c r="T23" s="5">
        <v>100807.74648610067</v>
      </c>
      <c r="U23" s="5">
        <v>112842.21520812891</v>
      </c>
      <c r="V23" s="5">
        <v>121926.82697517214</v>
      </c>
      <c r="W23" s="5">
        <v>126638.65226660152</v>
      </c>
      <c r="X23" s="5">
        <v>125649.55743508093</v>
      </c>
      <c r="Y23" s="5">
        <v>125057.52498370594</v>
      </c>
      <c r="Z23" s="5">
        <v>126087.04887224437</v>
      </c>
      <c r="AA23" s="5">
        <v>134044.22491320787</v>
      </c>
      <c r="AB23" s="5">
        <v>134446.42749859922</v>
      </c>
      <c r="AC23" s="5">
        <v>145126.28688660954</v>
      </c>
      <c r="AD23" s="5">
        <v>153691.99817179175</v>
      </c>
      <c r="AE23" s="5">
        <v>153836.25998739954</v>
      </c>
      <c r="AF23" s="5">
        <v>143002.35818101931</v>
      </c>
      <c r="AG23" s="5">
        <v>143935.92904532701</v>
      </c>
      <c r="AH23" s="5">
        <v>150700.15530861125</v>
      </c>
      <c r="AI23" s="5">
        <v>165098.96985351862</v>
      </c>
      <c r="AJ23" s="5">
        <v>167748.15968408651</v>
      </c>
      <c r="AK23" s="5">
        <v>181875.16262863175</v>
      </c>
      <c r="AL23" s="5">
        <v>193372.03334540789</v>
      </c>
      <c r="AM23" s="5">
        <v>204055.90371818602</v>
      </c>
      <c r="AN23" s="5">
        <v>215670.06865248122</v>
      </c>
      <c r="AO23" s="5">
        <v>228853.36864074474</v>
      </c>
      <c r="AP23" s="9">
        <v>240589.92453958839</v>
      </c>
      <c r="AQ23" s="9">
        <v>249179.05</v>
      </c>
      <c r="AR23" s="9">
        <v>258504.625</v>
      </c>
      <c r="AS23" s="9">
        <v>266457.77500000002</v>
      </c>
      <c r="AT23" s="9">
        <v>273780.17499999999</v>
      </c>
      <c r="AU23" s="9">
        <v>282232.875</v>
      </c>
      <c r="AV23" s="9">
        <v>293145.84999999998</v>
      </c>
      <c r="AW23" s="9">
        <v>305147.625</v>
      </c>
      <c r="AX23" s="9">
        <v>317290.47499999998</v>
      </c>
      <c r="AY23" s="9">
        <v>329826.375</v>
      </c>
      <c r="AZ23" s="9">
        <v>341442.93333333335</v>
      </c>
    </row>
    <row r="24" spans="1:54" x14ac:dyDescent="0.2">
      <c r="B24" s="24" t="s">
        <v>219</v>
      </c>
      <c r="C24" s="5">
        <v>20802.311000000002</v>
      </c>
      <c r="D24" s="5">
        <v>23201.412</v>
      </c>
      <c r="E24" s="5">
        <v>24792.800999999999</v>
      </c>
      <c r="F24" s="5">
        <v>26081.521000000001</v>
      </c>
      <c r="G24" s="5">
        <v>28168.972000000002</v>
      </c>
      <c r="H24" s="5">
        <v>30594.245999999999</v>
      </c>
      <c r="I24" s="5">
        <v>33109.531999999999</v>
      </c>
      <c r="J24" s="5">
        <v>35490.737000000001</v>
      </c>
      <c r="K24" s="5">
        <v>39312.099000000002</v>
      </c>
      <c r="L24" s="5">
        <v>43733.370999999992</v>
      </c>
      <c r="M24" s="5">
        <v>48078.847999999998</v>
      </c>
      <c r="N24" s="5">
        <v>51077.849000000002</v>
      </c>
      <c r="O24" s="5">
        <v>55011.205999999998</v>
      </c>
      <c r="P24" s="5">
        <v>56999.06</v>
      </c>
      <c r="Q24" s="5">
        <v>59921.356</v>
      </c>
      <c r="R24" s="5">
        <v>63594.197000000007</v>
      </c>
      <c r="S24" s="5">
        <v>68923.740000000005</v>
      </c>
      <c r="T24" s="5">
        <v>75229.397999999986</v>
      </c>
      <c r="U24" s="5">
        <v>84881.665999999997</v>
      </c>
      <c r="V24" s="5">
        <v>93085.298999999999</v>
      </c>
      <c r="W24" s="5">
        <v>99073.380999999994</v>
      </c>
      <c r="X24" s="5">
        <v>100189.50400000002</v>
      </c>
      <c r="Y24" s="5">
        <v>101031</v>
      </c>
      <c r="Z24" s="5">
        <v>103843.36900000001</v>
      </c>
      <c r="AA24" s="5">
        <v>113229.766</v>
      </c>
      <c r="AB24" s="5">
        <v>116749.011</v>
      </c>
      <c r="AC24" s="5">
        <v>129419.54800000001</v>
      </c>
      <c r="AD24" s="5">
        <v>140547.851</v>
      </c>
      <c r="AE24" s="5">
        <v>144880.459</v>
      </c>
      <c r="AF24" s="5">
        <v>134539.56699999998</v>
      </c>
      <c r="AG24" s="5">
        <v>137760.42800000001</v>
      </c>
      <c r="AH24" s="5">
        <v>147889.53599999999</v>
      </c>
      <c r="AI24" s="5">
        <v>165117.17300000001</v>
      </c>
      <c r="AJ24" s="5">
        <v>170007.44099999999</v>
      </c>
      <c r="AK24" s="5">
        <v>187035.21899999998</v>
      </c>
      <c r="AL24" s="5">
        <v>199264.66000000003</v>
      </c>
      <c r="AM24" s="5">
        <v>212424.26</v>
      </c>
      <c r="AN24" s="5">
        <v>228471.625</v>
      </c>
      <c r="AO24" s="5">
        <v>247505.08700000006</v>
      </c>
      <c r="AP24" s="9">
        <v>264091.17551275331</v>
      </c>
      <c r="AQ24" s="9">
        <v>279146.59999999998</v>
      </c>
      <c r="AR24" s="9">
        <v>294938.2</v>
      </c>
      <c r="AS24" s="9">
        <v>310563.92499999999</v>
      </c>
      <c r="AT24" s="9">
        <v>326079.75</v>
      </c>
      <c r="AU24" s="9">
        <v>343168.32500000001</v>
      </c>
      <c r="AV24" s="9">
        <v>363672.15</v>
      </c>
      <c r="AW24" s="9">
        <v>386183.9</v>
      </c>
      <c r="AX24" s="9">
        <v>409627.875</v>
      </c>
      <c r="AY24" s="9">
        <v>434347.9</v>
      </c>
      <c r="AZ24" s="9">
        <v>457472.96666666667</v>
      </c>
    </row>
    <row r="25" spans="1:54" x14ac:dyDescent="0.2">
      <c r="B25" s="24" t="s">
        <v>220</v>
      </c>
      <c r="C25" s="5">
        <v>13769.800999999999</v>
      </c>
      <c r="D25" s="5">
        <v>15206.063000000002</v>
      </c>
      <c r="E25" s="5">
        <v>15825.374</v>
      </c>
      <c r="F25" s="5">
        <v>16177.844999999998</v>
      </c>
      <c r="G25" s="5">
        <v>17242.194</v>
      </c>
      <c r="H25" s="5">
        <v>18728.584999999999</v>
      </c>
      <c r="I25" s="5">
        <v>20530.248</v>
      </c>
      <c r="J25" s="5">
        <v>22242.342000000004</v>
      </c>
      <c r="K25" s="5">
        <v>24428.285000000003</v>
      </c>
      <c r="L25" s="5">
        <v>27087.757000000001</v>
      </c>
      <c r="M25" s="5">
        <v>30108.644</v>
      </c>
      <c r="N25" s="5">
        <v>31973.365000000005</v>
      </c>
      <c r="O25" s="5">
        <v>34891.163</v>
      </c>
      <c r="P25" s="5">
        <v>35259.692999999999</v>
      </c>
      <c r="Q25" s="5">
        <v>36538.616999999998</v>
      </c>
      <c r="R25" s="5">
        <v>38810.773000000001</v>
      </c>
      <c r="S25" s="5">
        <v>42815.45</v>
      </c>
      <c r="T25" s="5">
        <v>48886.184999999998</v>
      </c>
      <c r="U25" s="5">
        <v>56051.767</v>
      </c>
      <c r="V25" s="5">
        <v>63308.569000000003</v>
      </c>
      <c r="W25" s="5">
        <v>66699.558000000005</v>
      </c>
      <c r="X25" s="5">
        <v>65736.616999999998</v>
      </c>
      <c r="Y25" s="5">
        <v>64624.567999999999</v>
      </c>
      <c r="Z25" s="5">
        <v>65158.547999999995</v>
      </c>
      <c r="AA25" s="5">
        <v>67071.448999999993</v>
      </c>
      <c r="AB25" s="5">
        <v>70550.115999999995</v>
      </c>
      <c r="AC25" s="5">
        <v>77362.752999999997</v>
      </c>
      <c r="AD25" s="5">
        <v>84049.660999999993</v>
      </c>
      <c r="AE25" s="5">
        <v>86351.54</v>
      </c>
      <c r="AF25" s="5">
        <v>83144.210999999981</v>
      </c>
      <c r="AG25" s="5">
        <v>84242.017999999996</v>
      </c>
      <c r="AH25" s="5">
        <v>89713.522000000012</v>
      </c>
      <c r="AI25" s="5">
        <v>96515.246000000014</v>
      </c>
      <c r="AJ25" s="5">
        <v>101059.56699999998</v>
      </c>
      <c r="AK25" s="5">
        <v>109139.641</v>
      </c>
      <c r="AL25" s="5">
        <v>115500.3</v>
      </c>
      <c r="AM25" s="5">
        <v>123748.88799999999</v>
      </c>
      <c r="AN25" s="5">
        <v>133989.02900000001</v>
      </c>
      <c r="AO25" s="5">
        <v>147684.12400000004</v>
      </c>
      <c r="AP25" s="9">
        <v>159033.34991878865</v>
      </c>
      <c r="AQ25" s="9">
        <v>169364.875</v>
      </c>
      <c r="AR25" s="9">
        <v>179763.625</v>
      </c>
      <c r="AS25" s="9">
        <v>189859.20000000001</v>
      </c>
      <c r="AT25" s="9">
        <v>199701.92499999999</v>
      </c>
      <c r="AU25" s="9">
        <v>210380.9</v>
      </c>
      <c r="AV25" s="9">
        <v>223566.02499999999</v>
      </c>
      <c r="AW25" s="9">
        <v>238524.45</v>
      </c>
      <c r="AX25" s="9">
        <v>254339.9</v>
      </c>
      <c r="AY25" s="9">
        <v>270955.2</v>
      </c>
      <c r="AZ25" s="9">
        <v>286593.53333333333</v>
      </c>
    </row>
    <row r="26" spans="1:54" x14ac:dyDescent="0.2">
      <c r="B26" s="24" t="s">
        <v>15</v>
      </c>
      <c r="C26" s="5">
        <v>12861.092983675999</v>
      </c>
      <c r="D26" s="5">
        <v>14046.697734224908</v>
      </c>
      <c r="E26" s="5">
        <v>14864.092458313402</v>
      </c>
      <c r="F26" s="5">
        <v>15558.9566869214</v>
      </c>
      <c r="G26" s="5">
        <v>16606.279858938884</v>
      </c>
      <c r="H26" s="5">
        <v>17685.419191621375</v>
      </c>
      <c r="I26" s="5">
        <v>18742.011105665497</v>
      </c>
      <c r="J26" s="5">
        <v>19591.41261626131</v>
      </c>
      <c r="K26" s="5">
        <v>21069.467921423216</v>
      </c>
      <c r="L26" s="5">
        <v>22743.96566083339</v>
      </c>
      <c r="M26" s="5">
        <v>24178.945286080198</v>
      </c>
      <c r="N26" s="5">
        <v>25209.960030190945</v>
      </c>
      <c r="O26" s="5">
        <v>26550.749800653757</v>
      </c>
      <c r="P26" s="5">
        <v>27013.222304181352</v>
      </c>
      <c r="Q26" s="5">
        <v>28054.932336231126</v>
      </c>
      <c r="R26" s="5">
        <v>29361.416541022612</v>
      </c>
      <c r="S26" s="5">
        <v>31318.444046432716</v>
      </c>
      <c r="T26" s="5">
        <v>33388.539915164234</v>
      </c>
      <c r="U26" s="5">
        <v>36905.075602564233</v>
      </c>
      <c r="V26" s="5">
        <v>40000.500459189119</v>
      </c>
      <c r="W26" s="5">
        <v>42191.466589185438</v>
      </c>
      <c r="X26" s="5">
        <v>42159.564812009885</v>
      </c>
      <c r="Y26" s="5">
        <v>42268.552499924437</v>
      </c>
      <c r="Z26" s="5">
        <v>43284.845338039057</v>
      </c>
      <c r="AA26" s="5">
        <v>46798.277497877803</v>
      </c>
      <c r="AB26" s="5">
        <v>47642.960585555425</v>
      </c>
      <c r="AC26" s="5">
        <v>51897.071867950959</v>
      </c>
      <c r="AD26" s="5">
        <v>55505.080937137318</v>
      </c>
      <c r="AE26" s="5">
        <v>56385.158525123326</v>
      </c>
      <c r="AF26" s="5">
        <v>51387.665906505834</v>
      </c>
      <c r="AG26" s="5">
        <v>51998.890128034254</v>
      </c>
      <c r="AH26" s="5">
        <v>55517.783158083133</v>
      </c>
      <c r="AI26" s="5">
        <v>61451.163205455203</v>
      </c>
      <c r="AJ26" s="5">
        <v>62436.058888994979</v>
      </c>
      <c r="AK26" s="5">
        <v>67503.59745740729</v>
      </c>
      <c r="AL26" s="5">
        <v>70502.434121393337</v>
      </c>
      <c r="AM26" s="5">
        <v>73366.348554489916</v>
      </c>
      <c r="AN26" s="5">
        <v>77258.291690772341</v>
      </c>
      <c r="AO26" s="5">
        <v>82272.377017830193</v>
      </c>
      <c r="AP26" s="9">
        <v>86393.267043911226</v>
      </c>
      <c r="AQ26" s="9">
        <v>89959.202499999999</v>
      </c>
      <c r="AR26" s="9">
        <v>93673.919999999998</v>
      </c>
      <c r="AS26" s="9">
        <v>97386.44</v>
      </c>
      <c r="AT26" s="9">
        <v>101140.3575</v>
      </c>
      <c r="AU26" s="9">
        <v>105354.15</v>
      </c>
      <c r="AV26" s="9">
        <v>110494.85</v>
      </c>
      <c r="AW26" s="9">
        <v>116052.65</v>
      </c>
      <c r="AX26" s="9">
        <v>121701.95</v>
      </c>
      <c r="AY26" s="9">
        <v>127572.22500000001</v>
      </c>
      <c r="AZ26" s="9">
        <v>133027.6</v>
      </c>
    </row>
    <row r="27" spans="1:54" x14ac:dyDescent="0.2">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8"/>
      <c r="AR27" s="8"/>
      <c r="AS27" s="8"/>
      <c r="AT27" s="8"/>
      <c r="AU27" s="8"/>
      <c r="AV27" s="8"/>
      <c r="AW27" s="8"/>
      <c r="AX27" s="8"/>
      <c r="AY27" s="8"/>
      <c r="AZ27" s="8"/>
    </row>
    <row r="28" spans="1:54" x14ac:dyDescent="0.2">
      <c r="B28" s="24" t="s">
        <v>247</v>
      </c>
      <c r="C28" s="3">
        <v>82.746656239032745</v>
      </c>
      <c r="D28" s="3">
        <v>91.591876745223999</v>
      </c>
      <c r="E28" s="3">
        <v>97.772875428199768</v>
      </c>
      <c r="F28" s="3">
        <v>99.264836311340332</v>
      </c>
      <c r="G28" s="3">
        <v>102.96197235584259</v>
      </c>
      <c r="H28" s="3">
        <v>105.53599894046783</v>
      </c>
      <c r="I28" s="3">
        <v>106.60170018672943</v>
      </c>
      <c r="J28" s="3">
        <v>109.17499959468842</v>
      </c>
      <c r="K28" s="3">
        <v>112.85000145435333</v>
      </c>
      <c r="L28" s="3">
        <v>118.15000176429749</v>
      </c>
      <c r="M28" s="3">
        <v>126.79999768733978</v>
      </c>
      <c r="N28" s="3">
        <v>134.10000205039978</v>
      </c>
      <c r="O28" s="3">
        <v>139.00000154972076</v>
      </c>
      <c r="P28" s="3">
        <v>142.89999902248383</v>
      </c>
      <c r="Q28" s="3">
        <v>147.79999852180481</v>
      </c>
      <c r="R28" s="3">
        <v>152.24999785423279</v>
      </c>
      <c r="S28" s="3">
        <v>157.4999988079071</v>
      </c>
      <c r="T28" s="3">
        <v>162.99999952316284</v>
      </c>
      <c r="U28" s="3">
        <v>167.80000030994415</v>
      </c>
      <c r="V28" s="3">
        <v>172.77500033378601</v>
      </c>
      <c r="W28" s="3">
        <v>179.17499840259552</v>
      </c>
      <c r="X28" s="3">
        <v>185.75000166893005</v>
      </c>
      <c r="Y28" s="3">
        <v>189.3625020980835</v>
      </c>
      <c r="Z28" s="3">
        <v>192.51249969005585</v>
      </c>
      <c r="AA28" s="3">
        <v>194.67500000000001</v>
      </c>
      <c r="AB28" s="3">
        <v>200.04999999999998</v>
      </c>
      <c r="AC28" s="3">
        <v>207.63749999999999</v>
      </c>
      <c r="AD28" s="3">
        <v>215.505</v>
      </c>
      <c r="AE28" s="3">
        <v>224.84</v>
      </c>
      <c r="AF28" s="3">
        <v>226.10249999999999</v>
      </c>
      <c r="AG28" s="3">
        <v>226.78</v>
      </c>
      <c r="AH28" s="3">
        <v>232.73249999999999</v>
      </c>
      <c r="AI28" s="3">
        <v>238.59</v>
      </c>
      <c r="AJ28" s="3">
        <v>241.60249999999999</v>
      </c>
      <c r="AK28" s="3">
        <v>245.88499999999999</v>
      </c>
      <c r="AL28" s="3">
        <v>249.33750000000001</v>
      </c>
      <c r="AM28" s="3">
        <v>254.92275000000001</v>
      </c>
      <c r="AN28" s="3">
        <v>262.686375</v>
      </c>
      <c r="AO28" s="3">
        <v>271.01425</v>
      </c>
      <c r="AP28" s="3">
        <v>277.58139999999997</v>
      </c>
      <c r="AQ28" s="8">
        <v>284.21384999999998</v>
      </c>
      <c r="AR28" s="8">
        <v>290.53822500000001</v>
      </c>
      <c r="AS28" s="8">
        <v>298.27325000000002</v>
      </c>
      <c r="AT28" s="8">
        <v>305.92435</v>
      </c>
      <c r="AU28" s="8">
        <v>313.393575</v>
      </c>
      <c r="AV28" s="8">
        <v>320.84182499999997</v>
      </c>
      <c r="AW28" s="8">
        <v>328.4667</v>
      </c>
      <c r="AX28" s="8">
        <v>336.39965000000001</v>
      </c>
      <c r="AY28" s="8">
        <v>344.58605</v>
      </c>
      <c r="AZ28" s="8">
        <v>352.54329999999999</v>
      </c>
    </row>
    <row r="29" spans="1:54" x14ac:dyDescent="0.2">
      <c r="B29" s="24" t="s">
        <v>248</v>
      </c>
      <c r="C29" s="3"/>
      <c r="D29" s="3"/>
      <c r="E29" s="3"/>
      <c r="F29" s="3"/>
      <c r="G29" s="3"/>
      <c r="H29" s="3"/>
      <c r="I29" s="3"/>
      <c r="J29" s="3"/>
      <c r="K29" s="3"/>
      <c r="L29" s="3"/>
      <c r="M29" s="3"/>
      <c r="N29" s="3"/>
      <c r="O29" s="3"/>
      <c r="P29" s="3"/>
      <c r="Q29" s="3"/>
      <c r="R29" s="3"/>
      <c r="S29" s="3"/>
      <c r="T29" s="3"/>
      <c r="U29" s="3">
        <v>163.3125</v>
      </c>
      <c r="V29" s="3">
        <v>168.21250000000001</v>
      </c>
      <c r="W29" s="3">
        <v>174.53749999999999</v>
      </c>
      <c r="X29" s="3">
        <v>180.78749999999999</v>
      </c>
      <c r="Y29" s="3">
        <v>184.05</v>
      </c>
      <c r="Z29" s="3">
        <v>186.82499999999999</v>
      </c>
      <c r="AA29" s="3">
        <v>189.52500000000001</v>
      </c>
      <c r="AB29" s="3">
        <v>195.13749999999999</v>
      </c>
      <c r="AC29" s="3">
        <v>202.58750000000001</v>
      </c>
      <c r="AD29" s="3">
        <v>210.000125</v>
      </c>
      <c r="AE29" s="3">
        <v>219.79712499999999</v>
      </c>
      <c r="AF29" s="3">
        <v>220.71187500000002</v>
      </c>
      <c r="AG29" s="3">
        <v>222.43112500000001</v>
      </c>
      <c r="AH29" s="3">
        <v>229.38437500000001</v>
      </c>
      <c r="AI29" s="3">
        <v>235.15337499999998</v>
      </c>
      <c r="AJ29" s="3">
        <v>238.19024999999999</v>
      </c>
      <c r="AK29" s="3">
        <v>242.64425</v>
      </c>
      <c r="AL29" s="3">
        <v>244.87662499999999</v>
      </c>
      <c r="AM29" s="3">
        <v>250.485375</v>
      </c>
      <c r="AN29" s="3">
        <v>258.85450000000003</v>
      </c>
      <c r="AO29" s="3">
        <v>267.41674999999998</v>
      </c>
      <c r="AP29" s="3">
        <v>272.86892499999999</v>
      </c>
      <c r="AQ29" s="8">
        <v>279.07204999999999</v>
      </c>
      <c r="AR29" s="8">
        <v>285.23177499999997</v>
      </c>
      <c r="AS29" s="8">
        <v>293.01094999999998</v>
      </c>
      <c r="AT29" s="8">
        <v>300.70434999999998</v>
      </c>
      <c r="AU29" s="8">
        <v>308.18812500000001</v>
      </c>
      <c r="AV29" s="8">
        <v>315.63510000000002</v>
      </c>
      <c r="AW29" s="8">
        <v>323.26204999999999</v>
      </c>
      <c r="AX29" s="8">
        <v>331.21345000000002</v>
      </c>
      <c r="AY29" s="8">
        <v>339.42880000000002</v>
      </c>
      <c r="AZ29" s="8">
        <v>347.48223333333334</v>
      </c>
    </row>
    <row r="30" spans="1:54" x14ac:dyDescent="0.2">
      <c r="B30" s="24" t="s">
        <v>16</v>
      </c>
      <c r="C30" s="3">
        <v>17.366955743384143</v>
      </c>
      <c r="D30" s="3">
        <v>12.144842948611952</v>
      </c>
      <c r="E30" s="3">
        <v>8.6279713726702418</v>
      </c>
      <c r="F30" s="3">
        <v>13.551412733113063</v>
      </c>
      <c r="G30" s="3">
        <v>16.557167849599054</v>
      </c>
      <c r="H30" s="3">
        <v>18.872038715887559</v>
      </c>
      <c r="I30" s="3">
        <v>20.520773352401903</v>
      </c>
      <c r="J30" s="3">
        <v>22.372267229368333</v>
      </c>
      <c r="K30" s="3">
        <v>26.317966551812567</v>
      </c>
      <c r="L30" s="3">
        <v>27.300418351677138</v>
      </c>
      <c r="M30" s="3">
        <v>23.675358484463434</v>
      </c>
      <c r="N30" s="3">
        <v>10.39806237288585</v>
      </c>
      <c r="O30" s="3">
        <v>13.453949850601887</v>
      </c>
      <c r="P30" s="3">
        <v>13.046251354015142</v>
      </c>
      <c r="Q30" s="3">
        <v>14.851264062376385</v>
      </c>
      <c r="R30" s="3">
        <v>14.026274899437846</v>
      </c>
      <c r="S30" s="3">
        <v>16.027874101830612</v>
      </c>
      <c r="T30" s="3">
        <v>17.792755699472881</v>
      </c>
      <c r="U30" s="3">
        <v>21.026326910790829</v>
      </c>
      <c r="V30" s="3">
        <v>19.575966362172828</v>
      </c>
      <c r="W30" s="3">
        <v>18.859392563708575</v>
      </c>
      <c r="X30" s="3">
        <v>15.591039201049366</v>
      </c>
      <c r="Y30" s="3">
        <v>14.79656288397717</v>
      </c>
      <c r="Z30" s="3">
        <v>15.48757333284559</v>
      </c>
      <c r="AA30" s="3">
        <v>17.443412426428434</v>
      </c>
      <c r="AB30" s="3">
        <v>18.981241106751312</v>
      </c>
      <c r="AC30" s="3">
        <v>19.356821506317118</v>
      </c>
      <c r="AD30" s="3">
        <v>21.351514098015837</v>
      </c>
      <c r="AE30" s="3">
        <v>12.764451491978248</v>
      </c>
      <c r="AF30" s="3">
        <v>5.4877453147293656</v>
      </c>
      <c r="AG30" s="3">
        <v>8.0163034136326896</v>
      </c>
      <c r="AH30" s="3">
        <v>8.5655205697648409</v>
      </c>
      <c r="AI30" s="3">
        <v>14.325690204684506</v>
      </c>
      <c r="AJ30" s="3">
        <v>15.384540365782629</v>
      </c>
      <c r="AK30" s="3">
        <v>17.51905249227854</v>
      </c>
      <c r="AL30" s="3">
        <v>22.903278375714553</v>
      </c>
      <c r="AM30" s="3">
        <v>20.888593129415831</v>
      </c>
      <c r="AN30" s="3">
        <v>21.586361764221888</v>
      </c>
      <c r="AO30" s="3">
        <v>19.48178381475773</v>
      </c>
      <c r="AP30" s="3">
        <v>22.403262308538363</v>
      </c>
      <c r="AQ30" s="8">
        <v>21.2250625</v>
      </c>
      <c r="AR30" s="8">
        <v>19.835830000000001</v>
      </c>
      <c r="AS30" s="8">
        <v>19.196484999999999</v>
      </c>
      <c r="AT30" s="8">
        <v>17.988467499999999</v>
      </c>
      <c r="AU30" s="8">
        <v>17.3984725</v>
      </c>
      <c r="AV30" s="8">
        <v>17.539000000000001</v>
      </c>
      <c r="AW30" s="8">
        <v>17.454145</v>
      </c>
      <c r="AX30" s="8">
        <v>17.205629999999996</v>
      </c>
      <c r="AY30" s="8">
        <v>17.277427499999998</v>
      </c>
      <c r="AZ30" s="8">
        <v>17.46125</v>
      </c>
    </row>
    <row r="31" spans="1:54" x14ac:dyDescent="0.2">
      <c r="B31" s="24" t="s">
        <v>17</v>
      </c>
      <c r="C31" s="48">
        <v>1617.07</v>
      </c>
      <c r="D31" s="48">
        <v>1651.559</v>
      </c>
      <c r="E31" s="48">
        <v>1667.933</v>
      </c>
      <c r="F31" s="48">
        <v>1676.2570000000001</v>
      </c>
      <c r="G31" s="48">
        <v>1696.154</v>
      </c>
      <c r="H31" s="48">
        <v>1729.7560000000001</v>
      </c>
      <c r="I31" s="48">
        <v>1766.4179999999999</v>
      </c>
      <c r="J31" s="48">
        <v>1811.2439999999999</v>
      </c>
      <c r="K31" s="48">
        <v>1865.4769999999999</v>
      </c>
      <c r="L31" s="48">
        <v>1922.6450000000002</v>
      </c>
      <c r="M31" s="48">
        <v>1988.2880000000005</v>
      </c>
      <c r="N31" s="48">
        <v>2025.9460000000001</v>
      </c>
      <c r="O31" s="48">
        <v>2071.7980000000002</v>
      </c>
      <c r="P31" s="48">
        <v>2109.9909999999995</v>
      </c>
      <c r="Q31" s="48">
        <v>2135.7620000000002</v>
      </c>
      <c r="R31" s="48">
        <v>2165.81</v>
      </c>
      <c r="S31" s="48">
        <v>2200.549</v>
      </c>
      <c r="T31" s="48">
        <v>2252.9389999999999</v>
      </c>
      <c r="U31" s="48">
        <v>2299.761</v>
      </c>
      <c r="V31" s="48">
        <v>2326.989</v>
      </c>
      <c r="W31" s="48">
        <v>2348.194</v>
      </c>
      <c r="X31" s="48">
        <v>2376.48</v>
      </c>
      <c r="Y31" s="48">
        <v>2390.2109999999998</v>
      </c>
      <c r="Z31" s="48">
        <v>2399.0520000000001</v>
      </c>
      <c r="AA31" s="48">
        <v>2418.83</v>
      </c>
      <c r="AB31" s="48">
        <v>2450.1170000000002</v>
      </c>
      <c r="AC31" s="48">
        <v>2493.6729999999998</v>
      </c>
      <c r="AD31" s="48">
        <v>2531.9830000000002</v>
      </c>
      <c r="AE31" s="48">
        <v>2569.6419999999998</v>
      </c>
      <c r="AF31" s="48">
        <v>2618.3139999999999</v>
      </c>
      <c r="AG31" s="48">
        <v>2649.2177792403518</v>
      </c>
      <c r="AH31" s="48">
        <v>2663.7596704128277</v>
      </c>
      <c r="AI31" s="48">
        <v>2686.7391992659213</v>
      </c>
      <c r="AJ31" s="48">
        <v>2722.8959590318482</v>
      </c>
      <c r="AK31" s="48">
        <v>2770.3487181216178</v>
      </c>
      <c r="AL31" s="48">
        <v>2826.3283588224253</v>
      </c>
      <c r="AM31" s="48">
        <v>2895.0609197772728</v>
      </c>
      <c r="AN31" s="48">
        <v>2957.0639855432873</v>
      </c>
      <c r="AO31" s="48">
        <v>3008.1761462411241</v>
      </c>
      <c r="AP31" s="48">
        <v>3056.7095009598011</v>
      </c>
      <c r="AQ31" s="50">
        <v>3102.8834999999999</v>
      </c>
      <c r="AR31" s="50">
        <v>3148.4344999999998</v>
      </c>
      <c r="AS31" s="50">
        <v>3188.8765000000003</v>
      </c>
      <c r="AT31" s="50">
        <v>3223.9375</v>
      </c>
      <c r="AU31" s="50">
        <v>3257.1712500000003</v>
      </c>
      <c r="AV31" s="50">
        <v>3291.172</v>
      </c>
      <c r="AW31" s="50">
        <v>3327.5232500000002</v>
      </c>
      <c r="AX31" s="50">
        <v>3365.69</v>
      </c>
      <c r="AY31" s="50">
        <v>3404.5805</v>
      </c>
      <c r="AZ31" s="50">
        <v>3438.8566666666666</v>
      </c>
    </row>
    <row r="32" spans="1:54" s="24" customFormat="1" x14ac:dyDescent="0.2">
      <c r="A32"/>
    </row>
    <row r="33" spans="2:52" x14ac:dyDescent="0.2">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row>
    <row r="34" spans="2:52" x14ac:dyDescent="0.2">
      <c r="B34" s="23" t="s">
        <v>224</v>
      </c>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row>
    <row r="35" spans="2:52" x14ac:dyDescent="0.2">
      <c r="C35" s="21">
        <f t="shared" ref="C35:AH35" si="0">C4</f>
        <v>1980</v>
      </c>
      <c r="D35" s="21">
        <f t="shared" si="0"/>
        <v>1981</v>
      </c>
      <c r="E35" s="21">
        <f t="shared" si="0"/>
        <v>1982</v>
      </c>
      <c r="F35" s="21">
        <f t="shared" si="0"/>
        <v>1983</v>
      </c>
      <c r="G35" s="21">
        <f t="shared" si="0"/>
        <v>1984</v>
      </c>
      <c r="H35" s="21">
        <f t="shared" si="0"/>
        <v>1985</v>
      </c>
      <c r="I35" s="21">
        <f t="shared" si="0"/>
        <v>1986</v>
      </c>
      <c r="J35" s="21">
        <f t="shared" si="0"/>
        <v>1987</v>
      </c>
      <c r="K35" s="21">
        <f t="shared" si="0"/>
        <v>1988</v>
      </c>
      <c r="L35" s="21">
        <f t="shared" si="0"/>
        <v>1989</v>
      </c>
      <c r="M35" s="21">
        <f t="shared" si="0"/>
        <v>1990</v>
      </c>
      <c r="N35" s="21">
        <f t="shared" si="0"/>
        <v>1991</v>
      </c>
      <c r="O35" s="21">
        <f t="shared" si="0"/>
        <v>1992</v>
      </c>
      <c r="P35" s="21">
        <f t="shared" si="0"/>
        <v>1993</v>
      </c>
      <c r="Q35" s="21">
        <f t="shared" si="0"/>
        <v>1994</v>
      </c>
      <c r="R35" s="21">
        <f t="shared" si="0"/>
        <v>1995</v>
      </c>
      <c r="S35" s="21">
        <f t="shared" si="0"/>
        <v>1996</v>
      </c>
      <c r="T35" s="21">
        <f t="shared" si="0"/>
        <v>1997</v>
      </c>
      <c r="U35" s="21">
        <f t="shared" si="0"/>
        <v>1998</v>
      </c>
      <c r="V35" s="21">
        <f t="shared" si="0"/>
        <v>1999</v>
      </c>
      <c r="W35" s="21">
        <f t="shared" si="0"/>
        <v>2000</v>
      </c>
      <c r="X35" s="21">
        <f t="shared" si="0"/>
        <v>2001</v>
      </c>
      <c r="Y35" s="21">
        <f t="shared" si="0"/>
        <v>2002</v>
      </c>
      <c r="Z35" s="21">
        <f t="shared" si="0"/>
        <v>2003</v>
      </c>
      <c r="AA35" s="21">
        <f t="shared" si="0"/>
        <v>2004</v>
      </c>
      <c r="AB35" s="21">
        <f t="shared" si="0"/>
        <v>2005</v>
      </c>
      <c r="AC35" s="21">
        <f t="shared" si="0"/>
        <v>2006</v>
      </c>
      <c r="AD35" s="21">
        <f t="shared" si="0"/>
        <v>2007</v>
      </c>
      <c r="AE35" s="21">
        <f t="shared" si="0"/>
        <v>2008</v>
      </c>
      <c r="AF35" s="21">
        <f t="shared" si="0"/>
        <v>2009</v>
      </c>
      <c r="AG35" s="21">
        <f t="shared" si="0"/>
        <v>2010</v>
      </c>
      <c r="AH35" s="21">
        <f t="shared" si="0"/>
        <v>2011</v>
      </c>
      <c r="AI35" s="21">
        <f t="shared" ref="AI35:AZ35" si="1">AI4</f>
        <v>2012</v>
      </c>
      <c r="AJ35" s="21">
        <f t="shared" si="1"/>
        <v>2013</v>
      </c>
      <c r="AK35" s="21">
        <f t="shared" si="1"/>
        <v>2014</v>
      </c>
      <c r="AL35" s="21">
        <f t="shared" si="1"/>
        <v>2015</v>
      </c>
      <c r="AM35" s="21">
        <f t="shared" si="1"/>
        <v>2016</v>
      </c>
      <c r="AN35" s="21">
        <f t="shared" si="1"/>
        <v>2017</v>
      </c>
      <c r="AO35" s="21">
        <f t="shared" si="1"/>
        <v>2018</v>
      </c>
      <c r="AP35" s="21">
        <f t="shared" si="1"/>
        <v>2019</v>
      </c>
      <c r="AQ35" s="22">
        <f t="shared" si="1"/>
        <v>2020</v>
      </c>
      <c r="AR35" s="21">
        <f t="shared" si="1"/>
        <v>2021</v>
      </c>
      <c r="AS35" s="21">
        <f t="shared" si="1"/>
        <v>2022</v>
      </c>
      <c r="AT35" s="21">
        <f t="shared" si="1"/>
        <v>2023</v>
      </c>
      <c r="AU35" s="21">
        <f t="shared" si="1"/>
        <v>2024</v>
      </c>
      <c r="AV35" s="21">
        <f t="shared" si="1"/>
        <v>2025</v>
      </c>
      <c r="AW35" s="21">
        <f t="shared" si="1"/>
        <v>2026</v>
      </c>
      <c r="AX35" s="21">
        <f t="shared" si="1"/>
        <v>2027</v>
      </c>
      <c r="AY35" s="21">
        <f t="shared" si="1"/>
        <v>2028</v>
      </c>
      <c r="AZ35" s="21">
        <f t="shared" si="1"/>
        <v>2029</v>
      </c>
    </row>
    <row r="36" spans="2:52" x14ac:dyDescent="0.2">
      <c r="B36" t="str">
        <f t="shared" ref="B36:B50" si="2">B7</f>
        <v>Employment (thous.)</v>
      </c>
      <c r="C36" s="20"/>
      <c r="D36" s="20">
        <f t="shared" ref="D36:AI36" si="3">100*(D7/C7-1)</f>
        <v>0.12493030667435345</v>
      </c>
      <c r="E36" s="20">
        <f t="shared" si="3"/>
        <v>-2.259011943122935</v>
      </c>
      <c r="F36" s="20">
        <f t="shared" si="3"/>
        <v>0.52118865598684838</v>
      </c>
      <c r="G36" s="20">
        <f t="shared" si="3"/>
        <v>5.7375007353872576</v>
      </c>
      <c r="H36" s="20">
        <f t="shared" si="3"/>
        <v>4.2604961890682524</v>
      </c>
      <c r="I36" s="20">
        <f t="shared" si="3"/>
        <v>4.8579709778838076</v>
      </c>
      <c r="J36" s="20">
        <f t="shared" si="3"/>
        <v>5.3596364653306861</v>
      </c>
      <c r="K36" s="20">
        <f t="shared" si="3"/>
        <v>5.8297722215157055</v>
      </c>
      <c r="L36" s="20">
        <f t="shared" si="3"/>
        <v>6.4706425067105888</v>
      </c>
      <c r="M36" s="20">
        <f t="shared" si="3"/>
        <v>4.8227931602358165</v>
      </c>
      <c r="N36" s="20">
        <f t="shared" si="3"/>
        <v>0.53847001090296942</v>
      </c>
      <c r="O36" s="20">
        <f t="shared" si="3"/>
        <v>1.2489559734591538</v>
      </c>
      <c r="P36" s="20">
        <f t="shared" si="3"/>
        <v>0.6316046187788471</v>
      </c>
      <c r="Q36" s="20">
        <f t="shared" si="3"/>
        <v>1.3208922907401943</v>
      </c>
      <c r="R36" s="20">
        <f t="shared" si="3"/>
        <v>1.9778778745562775</v>
      </c>
      <c r="S36" s="20">
        <f t="shared" si="3"/>
        <v>3.8195606066472321</v>
      </c>
      <c r="T36" s="20">
        <f t="shared" si="3"/>
        <v>5.866916759942109</v>
      </c>
      <c r="U36" s="20">
        <f t="shared" si="3"/>
        <v>4.7664176249453405</v>
      </c>
      <c r="V36" s="20">
        <f t="shared" si="3"/>
        <v>2.5530366133800442</v>
      </c>
      <c r="W36" s="20">
        <f t="shared" si="3"/>
        <v>2.3703305023465404</v>
      </c>
      <c r="X36" s="20">
        <f t="shared" si="3"/>
        <v>-1.1105440948540046</v>
      </c>
      <c r="Y36" s="20">
        <f t="shared" si="3"/>
        <v>-3.3273872730583909</v>
      </c>
      <c r="Z36" s="20">
        <f t="shared" si="3"/>
        <v>-1.019529541491182</v>
      </c>
      <c r="AA36" s="20">
        <f t="shared" si="3"/>
        <v>0.70862334916879099</v>
      </c>
      <c r="AB36" s="20">
        <f t="shared" si="3"/>
        <v>2.5179874594041696</v>
      </c>
      <c r="AC36" s="20">
        <f t="shared" si="3"/>
        <v>3.2076121207557984</v>
      </c>
      <c r="AD36" s="20">
        <f t="shared" si="3"/>
        <v>3.0719995356150775</v>
      </c>
      <c r="AE36" s="20">
        <f t="shared" si="3"/>
        <v>1.2206375272011183</v>
      </c>
      <c r="AF36" s="20">
        <f t="shared" si="3"/>
        <v>-5.1076713736585733</v>
      </c>
      <c r="AG36" s="20">
        <f t="shared" si="3"/>
        <v>-1.2959925466626832</v>
      </c>
      <c r="AH36" s="20">
        <f t="shared" si="3"/>
        <v>1.87805311468634</v>
      </c>
      <c r="AI36" s="20">
        <f t="shared" si="3"/>
        <v>2.6142563919860251</v>
      </c>
      <c r="AJ36" s="20">
        <f t="shared" ref="AJ36:AZ36" si="4">100*(AJ7/AI7-1)</f>
        <v>2.9053887109622645</v>
      </c>
      <c r="AK36" s="20">
        <f t="shared" si="4"/>
        <v>2.7730880461241725</v>
      </c>
      <c r="AL36" s="20">
        <f t="shared" si="4"/>
        <v>3.1761966345850379</v>
      </c>
      <c r="AM36" s="20">
        <f t="shared" si="4"/>
        <v>3.246308831056921</v>
      </c>
      <c r="AN36" s="20">
        <f t="shared" si="4"/>
        <v>2.4818397478592935</v>
      </c>
      <c r="AO36" s="20">
        <f t="shared" si="4"/>
        <v>2.2979454067630689</v>
      </c>
      <c r="AP36" s="20">
        <f t="shared" si="4"/>
        <v>2.1902550202161919</v>
      </c>
      <c r="AQ36" s="19">
        <f t="shared" si="4"/>
        <v>2.1172412805260388</v>
      </c>
      <c r="AR36" s="19">
        <f t="shared" si="4"/>
        <v>1.5673637931223894</v>
      </c>
      <c r="AS36" s="19">
        <f t="shared" si="4"/>
        <v>1.0692496959972431</v>
      </c>
      <c r="AT36" s="19">
        <f t="shared" si="4"/>
        <v>0.64693486670428513</v>
      </c>
      <c r="AU36" s="19">
        <f t="shared" si="4"/>
        <v>0.73930530479262568</v>
      </c>
      <c r="AV36" s="19">
        <f t="shared" si="4"/>
        <v>1.2572402662943905</v>
      </c>
      <c r="AW36" s="19">
        <f t="shared" si="4"/>
        <v>1.6338916150155924</v>
      </c>
      <c r="AX36" s="19">
        <f t="shared" si="4"/>
        <v>1.7112424758132461</v>
      </c>
      <c r="AY36" s="19">
        <f t="shared" si="4"/>
        <v>1.682132772928524</v>
      </c>
      <c r="AZ36" s="19">
        <f t="shared" si="4"/>
        <v>1.524679457467859</v>
      </c>
    </row>
    <row r="37" spans="2:52" x14ac:dyDescent="0.2">
      <c r="B37" t="str">
        <f t="shared" si="2"/>
        <v xml:space="preserve">  Goods producing</v>
      </c>
      <c r="C37" s="20"/>
      <c r="D37" s="20">
        <f t="shared" ref="D37:AI37" si="5">100*(D8/C8-1)</f>
        <v>-3.0708220675013331</v>
      </c>
      <c r="E37" s="20">
        <f t="shared" si="5"/>
        <v>-5.7913984689608178</v>
      </c>
      <c r="F37" s="20">
        <f t="shared" si="5"/>
        <v>-5.4936255179226183</v>
      </c>
      <c r="G37" s="20">
        <f t="shared" si="5"/>
        <v>5.1020238196840095</v>
      </c>
      <c r="H37" s="20">
        <f t="shared" si="5"/>
        <v>5.2246399924223086</v>
      </c>
      <c r="I37" s="20">
        <f t="shared" si="5"/>
        <v>6.2167192602773369</v>
      </c>
      <c r="J37" s="20">
        <f t="shared" si="5"/>
        <v>6.082839671467255</v>
      </c>
      <c r="K37" s="20">
        <f t="shared" si="5"/>
        <v>7.7548608637911798</v>
      </c>
      <c r="L37" s="20">
        <f t="shared" si="5"/>
        <v>9.8700931753462164</v>
      </c>
      <c r="M37" s="20">
        <f t="shared" si="5"/>
        <v>2.3654495273176313</v>
      </c>
      <c r="N37" s="20">
        <f t="shared" si="5"/>
        <v>-2.2889707844041096</v>
      </c>
      <c r="O37" s="20">
        <f t="shared" si="5"/>
        <v>-0.88628859684283245</v>
      </c>
      <c r="P37" s="20">
        <f t="shared" si="5"/>
        <v>-5.0416660871415502</v>
      </c>
      <c r="Q37" s="20">
        <f t="shared" si="5"/>
        <v>-4.6305732265552679</v>
      </c>
      <c r="R37" s="20">
        <f t="shared" si="5"/>
        <v>-1.7821251394077198</v>
      </c>
      <c r="S37" s="20">
        <f t="shared" si="5"/>
        <v>4.3795634799404182</v>
      </c>
      <c r="T37" s="20">
        <f t="shared" si="5"/>
        <v>11.574197379648421</v>
      </c>
      <c r="U37" s="20">
        <f t="shared" si="5"/>
        <v>5.6904358683133482</v>
      </c>
      <c r="V37" s="20">
        <f t="shared" si="5"/>
        <v>-2.9930773338434968</v>
      </c>
      <c r="W37" s="20">
        <f t="shared" si="5"/>
        <v>-3.1046882494908834</v>
      </c>
      <c r="X37" s="20">
        <f t="shared" si="5"/>
        <v>-3.2992913277918756</v>
      </c>
      <c r="Y37" s="20">
        <f t="shared" si="5"/>
        <v>-9.5393168742645038</v>
      </c>
      <c r="Z37" s="20">
        <f t="shared" si="5"/>
        <v>-6.975588500077623</v>
      </c>
      <c r="AA37" s="20">
        <f t="shared" si="5"/>
        <v>-0.59105128661731676</v>
      </c>
      <c r="AB37" s="20">
        <f t="shared" si="5"/>
        <v>5.2794503911443913</v>
      </c>
      <c r="AC37" s="20">
        <f t="shared" si="5"/>
        <v>7.5337327397481779</v>
      </c>
      <c r="AD37" s="20">
        <f t="shared" si="5"/>
        <v>5.7050428048827317</v>
      </c>
      <c r="AE37" s="20">
        <f t="shared" si="5"/>
        <v>-0.96380869491743404</v>
      </c>
      <c r="AF37" s="20">
        <f t="shared" si="5"/>
        <v>-12.595258200304071</v>
      </c>
      <c r="AG37" s="20">
        <f t="shared" si="5"/>
        <v>-6.3061984055232667</v>
      </c>
      <c r="AH37" s="20">
        <f t="shared" si="5"/>
        <v>2.5621509274083021</v>
      </c>
      <c r="AI37" s="20">
        <f t="shared" si="5"/>
        <v>5.1593150335614624</v>
      </c>
      <c r="AJ37" s="20">
        <f t="shared" ref="AJ37:AZ37" si="6">100*(AJ8/AI8-1)</f>
        <v>3.9803877225122797</v>
      </c>
      <c r="AK37" s="20">
        <f t="shared" si="6"/>
        <v>2.5447942769317056</v>
      </c>
      <c r="AL37" s="20">
        <f t="shared" si="6"/>
        <v>3.7106167754962005</v>
      </c>
      <c r="AM37" s="20">
        <f t="shared" si="6"/>
        <v>1.4354786197950942</v>
      </c>
      <c r="AN37" s="20">
        <f t="shared" si="6"/>
        <v>-0.99145662669624102</v>
      </c>
      <c r="AO37" s="20">
        <f t="shared" si="6"/>
        <v>1.990677432846466</v>
      </c>
      <c r="AP37" s="20">
        <f t="shared" si="6"/>
        <v>2.2206686261140529</v>
      </c>
      <c r="AQ37" s="19">
        <f t="shared" si="6"/>
        <v>1.9373448480163757</v>
      </c>
      <c r="AR37" s="19">
        <f t="shared" si="6"/>
        <v>1.0797854401353169</v>
      </c>
      <c r="AS37" s="19">
        <f t="shared" si="6"/>
        <v>-0.3492856022958013</v>
      </c>
      <c r="AT37" s="19">
        <f t="shared" si="6"/>
        <v>-0.88928254232469861</v>
      </c>
      <c r="AU37" s="19">
        <f t="shared" si="6"/>
        <v>-0.29067337380163094</v>
      </c>
      <c r="AV37" s="19">
        <f t="shared" si="6"/>
        <v>0.9927726522316549</v>
      </c>
      <c r="AW37" s="19">
        <f t="shared" si="6"/>
        <v>1.4469707983833846</v>
      </c>
      <c r="AX37" s="19">
        <f t="shared" si="6"/>
        <v>1.3531297656207641</v>
      </c>
      <c r="AY37" s="19">
        <f t="shared" si="6"/>
        <v>1.3168045130050654</v>
      </c>
      <c r="AZ37" s="19">
        <f t="shared" si="6"/>
        <v>1.4773452264589038</v>
      </c>
    </row>
    <row r="38" spans="2:52" x14ac:dyDescent="0.2">
      <c r="B38" t="str">
        <f t="shared" si="2"/>
        <v xml:space="preserve">    Natural resources</v>
      </c>
      <c r="C38" s="20"/>
      <c r="D38" s="20">
        <f t="shared" ref="D38:AI38" si="7">100*(D9/C9-1)</f>
        <v>-3.3881312941823283</v>
      </c>
      <c r="E38" s="20">
        <f t="shared" si="7"/>
        <v>-5.507573036682567</v>
      </c>
      <c r="F38" s="20">
        <f t="shared" si="7"/>
        <v>10.88103202490287</v>
      </c>
      <c r="G38" s="20">
        <f t="shared" si="7"/>
        <v>0.82193853261633976</v>
      </c>
      <c r="H38" s="20">
        <f t="shared" si="7"/>
        <v>-5.9993073355447351</v>
      </c>
      <c r="I38" s="20">
        <f t="shared" si="7"/>
        <v>5.9567523422808355</v>
      </c>
      <c r="J38" s="20">
        <f t="shared" si="7"/>
        <v>2.3845089234521888</v>
      </c>
      <c r="K38" s="20">
        <f t="shared" si="7"/>
        <v>1.73355883148687</v>
      </c>
      <c r="L38" s="20">
        <f t="shared" si="7"/>
        <v>2.7971689790553089</v>
      </c>
      <c r="M38" s="20">
        <f t="shared" si="7"/>
        <v>-17.20316259811203</v>
      </c>
      <c r="N38" s="20">
        <f t="shared" si="7"/>
        <v>-8.2502501169421709</v>
      </c>
      <c r="O38" s="20">
        <f t="shared" si="7"/>
        <v>-13.299793816532258</v>
      </c>
      <c r="P38" s="20">
        <f t="shared" si="7"/>
        <v>3.0942490529803468</v>
      </c>
      <c r="Q38" s="20">
        <f t="shared" si="7"/>
        <v>-3.6486600442742323</v>
      </c>
      <c r="R38" s="20">
        <f t="shared" si="7"/>
        <v>3.1041807888564588</v>
      </c>
      <c r="S38" s="20">
        <f t="shared" si="7"/>
        <v>1.5185465994493219</v>
      </c>
      <c r="T38" s="20">
        <f t="shared" si="7"/>
        <v>13.787520955720822</v>
      </c>
      <c r="U38" s="20">
        <f t="shared" si="7"/>
        <v>3.5583029397048271</v>
      </c>
      <c r="V38" s="20">
        <f t="shared" si="7"/>
        <v>9.6984613389074816</v>
      </c>
      <c r="W38" s="20">
        <f t="shared" si="7"/>
        <v>0.11445880452336521</v>
      </c>
      <c r="X38" s="20">
        <f t="shared" si="7"/>
        <v>-4.3128288532183863</v>
      </c>
      <c r="Y38" s="20">
        <f t="shared" si="7"/>
        <v>-19.520565253126311</v>
      </c>
      <c r="Z38" s="20">
        <f t="shared" si="7"/>
        <v>-17.991569830037058</v>
      </c>
      <c r="AA38" s="20">
        <f t="shared" si="7"/>
        <v>-8.766021438029858</v>
      </c>
      <c r="AB38" s="20">
        <f t="shared" si="7"/>
        <v>-9.6175681136704156</v>
      </c>
      <c r="AC38" s="20">
        <f t="shared" si="7"/>
        <v>1.5929526118432236</v>
      </c>
      <c r="AD38" s="20">
        <f t="shared" si="7"/>
        <v>-0.75189485042432835</v>
      </c>
      <c r="AE38" s="20">
        <f t="shared" si="7"/>
        <v>-11.919462303747263</v>
      </c>
      <c r="AF38" s="20">
        <f t="shared" si="7"/>
        <v>-14.430402909054019</v>
      </c>
      <c r="AG38" s="20">
        <f t="shared" si="7"/>
        <v>-8.1481186244675481</v>
      </c>
      <c r="AH38" s="20">
        <f t="shared" si="7"/>
        <v>-2.1821020266618141</v>
      </c>
      <c r="AI38" s="20">
        <f t="shared" si="7"/>
        <v>-12.293416727381102</v>
      </c>
      <c r="AJ38" s="20">
        <f t="shared" ref="AJ38:AZ38" si="8">100*(AJ9/AI9-1)</f>
        <v>10.086936467173956</v>
      </c>
      <c r="AK38" s="20">
        <f t="shared" si="8"/>
        <v>9.1588221098559686E-3</v>
      </c>
      <c r="AL38" s="20">
        <f t="shared" si="8"/>
        <v>10.362544008985374</v>
      </c>
      <c r="AM38" s="20">
        <f t="shared" si="8"/>
        <v>-3.1307013520926907</v>
      </c>
      <c r="AN38" s="20">
        <f t="shared" si="8"/>
        <v>2.2029840392102873</v>
      </c>
      <c r="AO38" s="20">
        <f t="shared" si="8"/>
        <v>1.0852737756271713</v>
      </c>
      <c r="AP38" s="20">
        <f t="shared" si="8"/>
        <v>-9.7335267769305123E-2</v>
      </c>
      <c r="AQ38" s="19">
        <f t="shared" si="8"/>
        <v>-1.6907579738319689</v>
      </c>
      <c r="AR38" s="19">
        <f t="shared" si="8"/>
        <v>-1.7549398692030982</v>
      </c>
      <c r="AS38" s="19">
        <f t="shared" si="8"/>
        <v>-2.2474231136077383</v>
      </c>
      <c r="AT38" s="19">
        <f t="shared" si="8"/>
        <v>-2.7032912924679908</v>
      </c>
      <c r="AU38" s="19">
        <f t="shared" si="8"/>
        <v>-2.5634202481342849</v>
      </c>
      <c r="AV38" s="19">
        <f t="shared" si="8"/>
        <v>-1.7872769012885814</v>
      </c>
      <c r="AW38" s="19">
        <f t="shared" si="8"/>
        <v>-1.3553172312680606</v>
      </c>
      <c r="AX38" s="19">
        <f t="shared" si="8"/>
        <v>-1.4244508726273253</v>
      </c>
      <c r="AY38" s="19">
        <f t="shared" si="8"/>
        <v>-1.4864850480752256</v>
      </c>
      <c r="AZ38" s="19">
        <f t="shared" si="8"/>
        <v>-1.2370619430757235</v>
      </c>
    </row>
    <row r="39" spans="2:52" x14ac:dyDescent="0.2">
      <c r="B39" t="str">
        <f t="shared" si="2"/>
        <v xml:space="preserve">    Construction</v>
      </c>
      <c r="C39" s="20"/>
      <c r="D39" s="20">
        <f t="shared" ref="D39:AI39" si="9">100*(D10/C10-1)</f>
        <v>-8.912026191395805</v>
      </c>
      <c r="E39" s="20">
        <f t="shared" si="9"/>
        <v>-9.5362461061120225</v>
      </c>
      <c r="F39" s="20">
        <f t="shared" si="9"/>
        <v>4.645675499382218</v>
      </c>
      <c r="G39" s="20">
        <f t="shared" si="9"/>
        <v>12.261998079895164</v>
      </c>
      <c r="H39" s="20">
        <f t="shared" si="9"/>
        <v>5.4935256330348237</v>
      </c>
      <c r="I39" s="20">
        <f t="shared" si="9"/>
        <v>9.2269972468820747</v>
      </c>
      <c r="J39" s="20">
        <f t="shared" si="9"/>
        <v>5.9872856233370131</v>
      </c>
      <c r="K39" s="20">
        <f t="shared" si="9"/>
        <v>8.0242859554212398</v>
      </c>
      <c r="L39" s="20">
        <f t="shared" si="9"/>
        <v>10.526141863431505</v>
      </c>
      <c r="M39" s="20">
        <f t="shared" si="9"/>
        <v>8.6167076510502039</v>
      </c>
      <c r="N39" s="20">
        <f t="shared" si="9"/>
        <v>-3.6587337831273659</v>
      </c>
      <c r="O39" s="20">
        <f t="shared" si="9"/>
        <v>2.9369708366708602</v>
      </c>
      <c r="P39" s="20">
        <f t="shared" si="9"/>
        <v>-5.1662334000689647</v>
      </c>
      <c r="Q39" s="20">
        <f t="shared" si="9"/>
        <v>-1.3066699386482195</v>
      </c>
      <c r="R39" s="20">
        <f t="shared" si="9"/>
        <v>0.98100989695169005</v>
      </c>
      <c r="S39" s="20">
        <f t="shared" si="9"/>
        <v>3.5587156037552026</v>
      </c>
      <c r="T39" s="20">
        <f t="shared" si="9"/>
        <v>9.90929312015394</v>
      </c>
      <c r="U39" s="20">
        <f t="shared" si="9"/>
        <v>7.8941119486484856</v>
      </c>
      <c r="V39" s="20">
        <f t="shared" si="9"/>
        <v>8.5253275898193657</v>
      </c>
      <c r="W39" s="20">
        <f t="shared" si="9"/>
        <v>6.869838558500585</v>
      </c>
      <c r="X39" s="20">
        <f t="shared" si="9"/>
        <v>-2.373970277106352</v>
      </c>
      <c r="Y39" s="20">
        <f t="shared" si="9"/>
        <v>-6.7654472738482685</v>
      </c>
      <c r="Z39" s="20">
        <f t="shared" si="9"/>
        <v>-2.0066645696973584</v>
      </c>
      <c r="AA39" s="20">
        <f t="shared" si="9"/>
        <v>3.2384220391663998</v>
      </c>
      <c r="AB39" s="20">
        <f t="shared" si="9"/>
        <v>7.5343414773464845</v>
      </c>
      <c r="AC39" s="20">
        <f t="shared" si="9"/>
        <v>10.273823386297099</v>
      </c>
      <c r="AD39" s="20">
        <f t="shared" si="9"/>
        <v>8.9912627048471805</v>
      </c>
      <c r="AE39" s="20">
        <f t="shared" si="9"/>
        <v>-2.879001631883471</v>
      </c>
      <c r="AF39" s="20">
        <f t="shared" si="9"/>
        <v>-22.235311620082555</v>
      </c>
      <c r="AG39" s="20">
        <f t="shared" si="9"/>
        <v>-12.726507771252948</v>
      </c>
      <c r="AH39" s="20">
        <f t="shared" si="9"/>
        <v>-3.4811019727508774</v>
      </c>
      <c r="AI39" s="20">
        <f t="shared" si="9"/>
        <v>4.4398496112091346</v>
      </c>
      <c r="AJ39" s="20">
        <f t="shared" ref="AJ39:AZ39" si="10">100*(AJ10/AI10-1)</f>
        <v>8.9853767047605828</v>
      </c>
      <c r="AK39" s="20">
        <f t="shared" si="10"/>
        <v>8.6081863728002084</v>
      </c>
      <c r="AL39" s="20">
        <f t="shared" si="10"/>
        <v>10.567817680489267</v>
      </c>
      <c r="AM39" s="20">
        <f t="shared" si="10"/>
        <v>7.2882402328013685</v>
      </c>
      <c r="AN39" s="20">
        <f t="shared" si="10"/>
        <v>4.723910523133279</v>
      </c>
      <c r="AO39" s="20">
        <f t="shared" si="10"/>
        <v>5.5597758447438972</v>
      </c>
      <c r="AP39" s="20">
        <f t="shared" si="10"/>
        <v>1.5403704114808292</v>
      </c>
      <c r="AQ39" s="19">
        <f t="shared" si="10"/>
        <v>2.482344575802431</v>
      </c>
      <c r="AR39" s="19">
        <f t="shared" si="10"/>
        <v>0.61389280677011104</v>
      </c>
      <c r="AS39" s="19">
        <f t="shared" si="10"/>
        <v>-0.36653220766265093</v>
      </c>
      <c r="AT39" s="19">
        <f t="shared" si="10"/>
        <v>-1.4143048995797103</v>
      </c>
      <c r="AU39" s="19">
        <f t="shared" si="10"/>
        <v>-1.0905029952796186</v>
      </c>
      <c r="AV39" s="19">
        <f t="shared" si="10"/>
        <v>0.70178240032088279</v>
      </c>
      <c r="AW39" s="19">
        <f t="shared" si="10"/>
        <v>1.703566202923934</v>
      </c>
      <c r="AX39" s="19">
        <f t="shared" si="10"/>
        <v>1.5410256488525897</v>
      </c>
      <c r="AY39" s="19">
        <f t="shared" si="10"/>
        <v>1.3975297473693526</v>
      </c>
      <c r="AZ39" s="19">
        <f t="shared" si="10"/>
        <v>1.3729010784326867</v>
      </c>
    </row>
    <row r="40" spans="2:52" x14ac:dyDescent="0.2">
      <c r="B40" t="str">
        <f t="shared" si="2"/>
        <v xml:space="preserve">    Manufacturing</v>
      </c>
      <c r="C40" s="20"/>
      <c r="D40" s="20">
        <f t="shared" ref="D40:AI40" si="11">100*(D11/C11-1)</f>
        <v>-1.6662124460386507</v>
      </c>
      <c r="E40" s="20">
        <f t="shared" si="11"/>
        <v>-4.9632720376356243</v>
      </c>
      <c r="F40" s="20">
        <f t="shared" si="11"/>
        <v>-7.8434757572696245</v>
      </c>
      <c r="G40" s="20">
        <f t="shared" si="11"/>
        <v>3.4480658231612837</v>
      </c>
      <c r="H40" s="20">
        <f t="shared" si="11"/>
        <v>5.3204035317421683</v>
      </c>
      <c r="I40" s="20">
        <f t="shared" si="11"/>
        <v>5.4346346396635603</v>
      </c>
      <c r="J40" s="20">
        <f t="shared" si="11"/>
        <v>6.1576757842068064</v>
      </c>
      <c r="K40" s="20">
        <f t="shared" si="11"/>
        <v>7.7590942280174602</v>
      </c>
      <c r="L40" s="20">
        <f t="shared" si="11"/>
        <v>9.7779279180768786</v>
      </c>
      <c r="M40" s="20">
        <f t="shared" si="11"/>
        <v>0.88366646211670563</v>
      </c>
      <c r="N40" s="20">
        <f t="shared" si="11"/>
        <v>-1.8319661461350556</v>
      </c>
      <c r="O40" s="20">
        <f t="shared" si="11"/>
        <v>-1.8791481969623658</v>
      </c>
      <c r="P40" s="20">
        <f t="shared" si="11"/>
        <v>-5.0663523620553041</v>
      </c>
      <c r="Q40" s="20">
        <f t="shared" si="11"/>
        <v>-5.6413489774934877</v>
      </c>
      <c r="R40" s="20">
        <f t="shared" si="11"/>
        <v>-2.6953661720448219</v>
      </c>
      <c r="S40" s="20">
        <f t="shared" si="11"/>
        <v>4.674061418194797</v>
      </c>
      <c r="T40" s="20">
        <f t="shared" si="11"/>
        <v>12.094186884185575</v>
      </c>
      <c r="U40" s="20">
        <f t="shared" si="11"/>
        <v>5.009411152994514</v>
      </c>
      <c r="V40" s="20">
        <f t="shared" si="11"/>
        <v>-6.862811068453512</v>
      </c>
      <c r="W40" s="20">
        <f t="shared" si="11"/>
        <v>-6.9306523897562649</v>
      </c>
      <c r="X40" s="20">
        <f t="shared" si="11"/>
        <v>-3.6921037052921046</v>
      </c>
      <c r="Y40" s="20">
        <f t="shared" si="11"/>
        <v>-10.657312183367051</v>
      </c>
      <c r="Z40" s="20">
        <f t="shared" si="11"/>
        <v>-9.1615882088712084</v>
      </c>
      <c r="AA40" s="20">
        <f t="shared" si="11"/>
        <v>-2.4260792284542143</v>
      </c>
      <c r="AB40" s="20">
        <f t="shared" si="11"/>
        <v>4.2152285725487681</v>
      </c>
      <c r="AC40" s="20">
        <f t="shared" si="11"/>
        <v>6.0862234465245191</v>
      </c>
      <c r="AD40" s="20">
        <f t="shared" si="11"/>
        <v>3.8916367704835864</v>
      </c>
      <c r="AE40" s="20">
        <f t="shared" si="11"/>
        <v>0.24500864627139407</v>
      </c>
      <c r="AF40" s="20">
        <f t="shared" si="11"/>
        <v>-7.0440781910336874</v>
      </c>
      <c r="AG40" s="20">
        <f t="shared" si="11"/>
        <v>-3.2093655078033412</v>
      </c>
      <c r="AH40" s="20">
        <f t="shared" si="11"/>
        <v>5.2062612151309473</v>
      </c>
      <c r="AI40" s="20">
        <f t="shared" si="11"/>
        <v>5.5281015678697365</v>
      </c>
      <c r="AJ40" s="20">
        <f t="shared" ref="AJ40:AZ40" si="12">100*(AJ11/AI11-1)</f>
        <v>1.986230172563519</v>
      </c>
      <c r="AK40" s="20">
        <f t="shared" si="12"/>
        <v>5.0147487719032213E-3</v>
      </c>
      <c r="AL40" s="20">
        <f t="shared" si="12"/>
        <v>0.54975541355568591</v>
      </c>
      <c r="AM40" s="20">
        <f t="shared" si="12"/>
        <v>-1.4833691712618169</v>
      </c>
      <c r="AN40" s="20">
        <f t="shared" si="12"/>
        <v>-4.1328520695977371</v>
      </c>
      <c r="AO40" s="20">
        <f t="shared" si="12"/>
        <v>-0.13786285052720393</v>
      </c>
      <c r="AP40" s="20">
        <f t="shared" si="12"/>
        <v>2.6618900459241424</v>
      </c>
      <c r="AQ40" s="19">
        <f t="shared" si="12"/>
        <v>1.6142866074964068</v>
      </c>
      <c r="AR40" s="19">
        <f t="shared" si="12"/>
        <v>1.3865607463012797</v>
      </c>
      <c r="AS40" s="19">
        <f t="shared" si="12"/>
        <v>-0.32989326209192926</v>
      </c>
      <c r="AT40" s="19">
        <f t="shared" si="12"/>
        <v>-0.55306874065856881</v>
      </c>
      <c r="AU40" s="19">
        <f t="shared" si="12"/>
        <v>0.21482815442803727</v>
      </c>
      <c r="AV40" s="19">
        <f t="shared" si="12"/>
        <v>1.182434444968905</v>
      </c>
      <c r="AW40" s="19">
        <f t="shared" si="12"/>
        <v>1.3022551275695848</v>
      </c>
      <c r="AX40" s="19">
        <f t="shared" si="12"/>
        <v>1.249323390789403</v>
      </c>
      <c r="AY40" s="19">
        <f t="shared" si="12"/>
        <v>1.278227095744211</v>
      </c>
      <c r="AZ40" s="19">
        <f t="shared" si="12"/>
        <v>1.5516345991970937</v>
      </c>
    </row>
    <row r="41" spans="2:52" x14ac:dyDescent="0.2">
      <c r="B41" t="str">
        <f t="shared" si="2"/>
        <v xml:space="preserve"> Services providing</v>
      </c>
      <c r="C41" s="20"/>
      <c r="D41" s="20">
        <f t="shared" ref="D41:AI41" si="13">100*(D12/C12-1)</f>
        <v>1.3162724713094764</v>
      </c>
      <c r="E41" s="20">
        <f t="shared" si="13"/>
        <v>-0.99919646941151186</v>
      </c>
      <c r="F41" s="20">
        <f t="shared" si="13"/>
        <v>2.5625165530535066</v>
      </c>
      <c r="G41" s="20">
        <f t="shared" si="13"/>
        <v>5.9362304320229153</v>
      </c>
      <c r="H41" s="20">
        <f t="shared" si="13"/>
        <v>3.9613583386852724</v>
      </c>
      <c r="I41" s="20">
        <f t="shared" si="13"/>
        <v>4.4312794051530213</v>
      </c>
      <c r="J41" s="20">
        <f t="shared" si="13"/>
        <v>5.1286440687727142</v>
      </c>
      <c r="K41" s="20">
        <f t="shared" si="13"/>
        <v>5.2093145663079765</v>
      </c>
      <c r="L41" s="20">
        <f t="shared" si="13"/>
        <v>5.3484875347672434</v>
      </c>
      <c r="M41" s="20">
        <f t="shared" si="13"/>
        <v>5.6687752618306719</v>
      </c>
      <c r="N41" s="20">
        <f t="shared" si="13"/>
        <v>1.4814349095049417</v>
      </c>
      <c r="O41" s="20">
        <f t="shared" si="13"/>
        <v>1.9346125113292922</v>
      </c>
      <c r="P41" s="20">
        <f t="shared" si="13"/>
        <v>2.4029553656586655</v>
      </c>
      <c r="Q41" s="20">
        <f t="shared" si="13"/>
        <v>3.0440124962394899</v>
      </c>
      <c r="R41" s="20">
        <f t="shared" si="13"/>
        <v>2.9854270620158108</v>
      </c>
      <c r="S41" s="20">
        <f t="shared" si="13"/>
        <v>3.6764462909997908</v>
      </c>
      <c r="T41" s="20">
        <f t="shared" si="13"/>
        <v>4.3984726438755839</v>
      </c>
      <c r="U41" s="20">
        <f t="shared" si="13"/>
        <v>4.5123330100304671</v>
      </c>
      <c r="V41" s="20">
        <f t="shared" si="13"/>
        <v>4.0952865375855518</v>
      </c>
      <c r="W41" s="20">
        <f t="shared" si="13"/>
        <v>3.7891372433419335</v>
      </c>
      <c r="X41" s="20">
        <f t="shared" si="13"/>
        <v>-0.58102197733244099</v>
      </c>
      <c r="Y41" s="20">
        <f t="shared" si="13"/>
        <v>-1.8656295994573857</v>
      </c>
      <c r="Z41" s="20">
        <f t="shared" si="13"/>
        <v>0.2724230213013934</v>
      </c>
      <c r="AA41" s="20">
        <f t="shared" si="13"/>
        <v>0.97016306330841573</v>
      </c>
      <c r="AB41" s="20">
        <f t="shared" si="13"/>
        <v>1.9708774723298905</v>
      </c>
      <c r="AC41" s="20">
        <f t="shared" si="13"/>
        <v>2.322697233765747</v>
      </c>
      <c r="AD41" s="20">
        <f t="shared" si="13"/>
        <v>2.5059771401276798</v>
      </c>
      <c r="AE41" s="20">
        <f t="shared" si="13"/>
        <v>1.7048806850045839</v>
      </c>
      <c r="AF41" s="20">
        <f t="shared" si="13"/>
        <v>-3.4913930725340769</v>
      </c>
      <c r="AG41" s="20">
        <f t="shared" si="13"/>
        <v>-0.31650529277943429</v>
      </c>
      <c r="AH41" s="20">
        <f t="shared" si="13"/>
        <v>1.752349135437381</v>
      </c>
      <c r="AI41" s="20">
        <f t="shared" si="13"/>
        <v>2.1428762387340594</v>
      </c>
      <c r="AJ41" s="20">
        <f t="shared" ref="AJ41:AZ41" si="14">100*(AJ12/AI12-1)</f>
        <v>2.7004041130739731</v>
      </c>
      <c r="AK41" s="20">
        <f t="shared" si="14"/>
        <v>2.817162455771216</v>
      </c>
      <c r="AL41" s="20">
        <f t="shared" si="14"/>
        <v>3.0732947646846975</v>
      </c>
      <c r="AM41" s="20">
        <f t="shared" si="14"/>
        <v>3.5971376322467608</v>
      </c>
      <c r="AN41" s="20">
        <f t="shared" si="14"/>
        <v>3.140712393855094</v>
      </c>
      <c r="AO41" s="20">
        <f t="shared" si="14"/>
        <v>2.3538979041638708</v>
      </c>
      <c r="AP41" s="20">
        <f t="shared" si="14"/>
        <v>2.1847313153079195</v>
      </c>
      <c r="AQ41" s="19">
        <f t="shared" si="14"/>
        <v>2.1498901423461003</v>
      </c>
      <c r="AR41" s="19">
        <f t="shared" si="14"/>
        <v>1.6557101714452127</v>
      </c>
      <c r="AS41" s="19">
        <f t="shared" si="14"/>
        <v>1.3247199412426802</v>
      </c>
      <c r="AT41" s="19">
        <f t="shared" si="14"/>
        <v>0.91904292441638002</v>
      </c>
      <c r="AU41" s="19">
        <f t="shared" si="14"/>
        <v>0.91850502144603663</v>
      </c>
      <c r="AV41" s="19">
        <f t="shared" si="14"/>
        <v>1.3026818244899152</v>
      </c>
      <c r="AW41" s="19">
        <f t="shared" si="14"/>
        <v>1.6659284162768406</v>
      </c>
      <c r="AX41" s="19">
        <f t="shared" si="14"/>
        <v>1.7724670356071837</v>
      </c>
      <c r="AY41" s="19">
        <f t="shared" si="14"/>
        <v>1.7443294143216104</v>
      </c>
      <c r="AZ41" s="19">
        <f t="shared" si="14"/>
        <v>1.5327189312388523</v>
      </c>
    </row>
    <row r="42" spans="2:52" x14ac:dyDescent="0.2">
      <c r="B42" t="str">
        <f t="shared" si="2"/>
        <v xml:space="preserve">  Wholesale and retail trade</v>
      </c>
      <c r="C42" s="20"/>
      <c r="D42" s="20">
        <f t="shared" ref="D42:AI42" si="15">100*(D13/C13-1)</f>
        <v>2.1971712746231553</v>
      </c>
      <c r="E42" s="20">
        <f t="shared" si="15"/>
        <v>-0.22944543908429704</v>
      </c>
      <c r="F42" s="20">
        <f t="shared" si="15"/>
        <v>1.4106777760874989</v>
      </c>
      <c r="G42" s="20">
        <f t="shared" si="15"/>
        <v>6.3082324595295391</v>
      </c>
      <c r="H42" s="20">
        <f t="shared" si="15"/>
        <v>3.0822470418635506</v>
      </c>
      <c r="I42" s="20">
        <f t="shared" si="15"/>
        <v>4.3118643018064118</v>
      </c>
      <c r="J42" s="20">
        <f t="shared" si="15"/>
        <v>4.7125411249333338</v>
      </c>
      <c r="K42" s="20">
        <f t="shared" si="15"/>
        <v>5.3109901550907557</v>
      </c>
      <c r="L42" s="20">
        <f t="shared" si="15"/>
        <v>4.2711051846594961</v>
      </c>
      <c r="M42" s="20">
        <f t="shared" si="15"/>
        <v>4.4813000040520912</v>
      </c>
      <c r="N42" s="20">
        <f t="shared" si="15"/>
        <v>-1.3839243636608822</v>
      </c>
      <c r="O42" s="20">
        <f t="shared" si="15"/>
        <v>0.34491887666174836</v>
      </c>
      <c r="P42" s="20">
        <f t="shared" si="15"/>
        <v>0.5804200904173884</v>
      </c>
      <c r="Q42" s="20">
        <f t="shared" si="15"/>
        <v>0.71141159685979005</v>
      </c>
      <c r="R42" s="20">
        <f t="shared" si="15"/>
        <v>3.5081849396982667</v>
      </c>
      <c r="S42" s="20">
        <f t="shared" si="15"/>
        <v>3.9872043492033438</v>
      </c>
      <c r="T42" s="20">
        <f t="shared" si="15"/>
        <v>3.396115065606331</v>
      </c>
      <c r="U42" s="20">
        <f t="shared" si="15"/>
        <v>3.8038192194829623</v>
      </c>
      <c r="V42" s="20">
        <f t="shared" si="15"/>
        <v>4.0945135795018572</v>
      </c>
      <c r="W42" s="20">
        <f t="shared" si="15"/>
        <v>2.2996227773525835</v>
      </c>
      <c r="X42" s="20">
        <f t="shared" si="15"/>
        <v>-1.6051799197433714</v>
      </c>
      <c r="Y42" s="20">
        <f t="shared" si="15"/>
        <v>-3.7769119000261031</v>
      </c>
      <c r="Z42" s="20">
        <f t="shared" si="15"/>
        <v>-1.1791037101300472</v>
      </c>
      <c r="AA42" s="20">
        <f t="shared" si="15"/>
        <v>0.24144049208949525</v>
      </c>
      <c r="AB42" s="20">
        <f t="shared" si="15"/>
        <v>1.5775022694451968</v>
      </c>
      <c r="AC42" s="20">
        <f t="shared" si="15"/>
        <v>1.2683009230306297</v>
      </c>
      <c r="AD42" s="20">
        <f t="shared" si="15"/>
        <v>1.7685652830278453</v>
      </c>
      <c r="AE42" s="20">
        <f t="shared" si="15"/>
        <v>0.68168202438887437</v>
      </c>
      <c r="AF42" s="20">
        <f t="shared" si="15"/>
        <v>-6.5946056165356985</v>
      </c>
      <c r="AG42" s="20">
        <f t="shared" si="15"/>
        <v>-1.0050516656655684</v>
      </c>
      <c r="AH42" s="20">
        <f t="shared" si="15"/>
        <v>2.0270360237314655</v>
      </c>
      <c r="AI42" s="20">
        <f t="shared" si="15"/>
        <v>2.9950822049626735</v>
      </c>
      <c r="AJ42" s="20">
        <f t="shared" ref="AJ42:AZ42" si="16">100*(AJ13/AI13-1)</f>
        <v>4.4632099603330699</v>
      </c>
      <c r="AK42" s="20">
        <f t="shared" si="16"/>
        <v>3.7501330944542666</v>
      </c>
      <c r="AL42" s="20">
        <f t="shared" si="16"/>
        <v>3.5806925974689818</v>
      </c>
      <c r="AM42" s="20">
        <f t="shared" si="16"/>
        <v>3.2471534003992497</v>
      </c>
      <c r="AN42" s="20">
        <f t="shared" si="16"/>
        <v>5.1932684784163685</v>
      </c>
      <c r="AO42" s="20">
        <f t="shared" si="16"/>
        <v>2.2009152906717899</v>
      </c>
      <c r="AP42" s="20">
        <f t="shared" si="16"/>
        <v>1.8568753781712966</v>
      </c>
      <c r="AQ42" s="19">
        <f t="shared" si="16"/>
        <v>1.1342762757591052</v>
      </c>
      <c r="AR42" s="19">
        <f t="shared" si="16"/>
        <v>0.72697499621072748</v>
      </c>
      <c r="AS42" s="19">
        <f t="shared" si="16"/>
        <v>0.46163401456749131</v>
      </c>
      <c r="AT42" s="19">
        <f t="shared" si="16"/>
        <v>-0.18431373791246708</v>
      </c>
      <c r="AU42" s="19">
        <f t="shared" si="16"/>
        <v>-0.21152934200040496</v>
      </c>
      <c r="AV42" s="19">
        <f t="shared" si="16"/>
        <v>0.31407306285340386</v>
      </c>
      <c r="AW42" s="19">
        <f t="shared" si="16"/>
        <v>0.90260241743498337</v>
      </c>
      <c r="AX42" s="19">
        <f t="shared" si="16"/>
        <v>1.0990866558829415</v>
      </c>
      <c r="AY42" s="19">
        <f t="shared" si="16"/>
        <v>0.92066744171819259</v>
      </c>
      <c r="AZ42" s="19">
        <f t="shared" si="16"/>
        <v>0.76750292597347336</v>
      </c>
    </row>
    <row r="43" spans="2:52" x14ac:dyDescent="0.2">
      <c r="B43" t="str">
        <f t="shared" si="2"/>
        <v xml:space="preserve">  Transportation and public utilities</v>
      </c>
      <c r="C43" s="20"/>
      <c r="D43" s="20">
        <f t="shared" ref="D43:AI43" si="17">100*(D14/C14-1)</f>
        <v>-3.4984019824302548</v>
      </c>
      <c r="E43" s="20">
        <f t="shared" si="17"/>
        <v>-0.42297241713605827</v>
      </c>
      <c r="F43" s="20">
        <f t="shared" si="17"/>
        <v>1.6062441423714269</v>
      </c>
      <c r="G43" s="20">
        <f t="shared" si="17"/>
        <v>7.2712662394399219</v>
      </c>
      <c r="H43" s="20">
        <f t="shared" si="17"/>
        <v>3.0068354961046539</v>
      </c>
      <c r="I43" s="20">
        <f t="shared" si="17"/>
        <v>6.0306232064265108</v>
      </c>
      <c r="J43" s="20">
        <f t="shared" si="17"/>
        <v>3.6138722188198802</v>
      </c>
      <c r="K43" s="20">
        <f t="shared" si="17"/>
        <v>3.3790810704313223</v>
      </c>
      <c r="L43" s="20">
        <f t="shared" si="17"/>
        <v>6.1578436852996798</v>
      </c>
      <c r="M43" s="20">
        <f t="shared" si="17"/>
        <v>6.6943354140836187</v>
      </c>
      <c r="N43" s="20">
        <f t="shared" si="17"/>
        <v>2.8006845685040638</v>
      </c>
      <c r="O43" s="20">
        <f t="shared" si="17"/>
        <v>-2.7298052726591249</v>
      </c>
      <c r="P43" s="20">
        <f t="shared" si="17"/>
        <v>-2.3303012823871039</v>
      </c>
      <c r="Q43" s="20">
        <f t="shared" si="17"/>
        <v>1.6706332947619362</v>
      </c>
      <c r="R43" s="20">
        <f t="shared" si="17"/>
        <v>0.78618050302279308</v>
      </c>
      <c r="S43" s="20">
        <f t="shared" si="17"/>
        <v>3.6020679661751265</v>
      </c>
      <c r="T43" s="20">
        <f t="shared" si="17"/>
        <v>2.2486758158404729</v>
      </c>
      <c r="U43" s="20">
        <f t="shared" si="17"/>
        <v>5.52926423938227</v>
      </c>
      <c r="V43" s="20">
        <f t="shared" si="17"/>
        <v>1.1936734281654982</v>
      </c>
      <c r="W43" s="20">
        <f t="shared" si="17"/>
        <v>1.0206767223287727</v>
      </c>
      <c r="X43" s="20">
        <f t="shared" si="17"/>
        <v>-3.2041211060358399</v>
      </c>
      <c r="Y43" s="20">
        <f t="shared" si="17"/>
        <v>-6.0541657427053419</v>
      </c>
      <c r="Z43" s="20">
        <f t="shared" si="17"/>
        <v>-2.1056912457825705</v>
      </c>
      <c r="AA43" s="20">
        <f t="shared" si="17"/>
        <v>7.2039507603616215E-2</v>
      </c>
      <c r="AB43" s="20">
        <f t="shared" si="17"/>
        <v>-1.1752877630354486</v>
      </c>
      <c r="AC43" s="20">
        <f t="shared" si="17"/>
        <v>0.98020878394948774</v>
      </c>
      <c r="AD43" s="20">
        <f t="shared" si="17"/>
        <v>2.0970055859645731</v>
      </c>
      <c r="AE43" s="20">
        <f t="shared" si="17"/>
        <v>-1.0196078333968517</v>
      </c>
      <c r="AF43" s="20">
        <f t="shared" si="17"/>
        <v>-7.0084643582639439</v>
      </c>
      <c r="AG43" s="20">
        <f t="shared" si="17"/>
        <v>-3.0329534891512577</v>
      </c>
      <c r="AH43" s="20">
        <f t="shared" si="17"/>
        <v>2.3636145740490333</v>
      </c>
      <c r="AI43" s="20">
        <f t="shared" si="17"/>
        <v>0.80817948844980059</v>
      </c>
      <c r="AJ43" s="20">
        <f t="shared" ref="AJ43:AZ43" si="18">100*(AJ14/AI14-1)</f>
        <v>1.0148564361577739</v>
      </c>
      <c r="AK43" s="20">
        <f t="shared" si="18"/>
        <v>6.119744069660471</v>
      </c>
      <c r="AL43" s="20">
        <f t="shared" si="18"/>
        <v>4.7195545968771624</v>
      </c>
      <c r="AM43" s="20">
        <f t="shared" si="18"/>
        <v>4.2485399281321223</v>
      </c>
      <c r="AN43" s="20">
        <f t="shared" si="18"/>
        <v>3.3880513002642054</v>
      </c>
      <c r="AO43" s="20">
        <f t="shared" si="18"/>
        <v>2.5494312406477704</v>
      </c>
      <c r="AP43" s="20">
        <f t="shared" si="18"/>
        <v>1.5936059262206426</v>
      </c>
      <c r="AQ43" s="19">
        <f t="shared" si="18"/>
        <v>0.54852989516660511</v>
      </c>
      <c r="AR43" s="19">
        <f t="shared" si="18"/>
        <v>0.36543809711864217</v>
      </c>
      <c r="AS43" s="19">
        <f t="shared" si="18"/>
        <v>-0.13707982462389801</v>
      </c>
      <c r="AT43" s="19">
        <f t="shared" si="18"/>
        <v>-0.52250772426234438</v>
      </c>
      <c r="AU43" s="19">
        <f t="shared" si="18"/>
        <v>-0.24071027847608617</v>
      </c>
      <c r="AV43" s="19">
        <f t="shared" si="18"/>
        <v>0.40447821241713644</v>
      </c>
      <c r="AW43" s="19">
        <f t="shared" si="18"/>
        <v>0.67237901041605763</v>
      </c>
      <c r="AX43" s="19">
        <f t="shared" si="18"/>
        <v>0.5611545357088632</v>
      </c>
      <c r="AY43" s="19">
        <f t="shared" si="18"/>
        <v>0.48568774381656521</v>
      </c>
      <c r="AZ43" s="19">
        <f t="shared" si="18"/>
        <v>0.46007544206361217</v>
      </c>
    </row>
    <row r="44" spans="2:52" x14ac:dyDescent="0.2">
      <c r="B44" t="str">
        <f t="shared" si="2"/>
        <v xml:space="preserve">  Information</v>
      </c>
      <c r="C44" s="20"/>
      <c r="D44" s="20">
        <f t="shared" ref="D44:AI44" si="19">100*(D15/C15-1)</f>
        <v>2.9857289660501607</v>
      </c>
      <c r="E44" s="20">
        <f t="shared" si="19"/>
        <v>3.1315498057647995</v>
      </c>
      <c r="F44" s="20">
        <f t="shared" si="19"/>
        <v>-0.45048463248162918</v>
      </c>
      <c r="G44" s="20">
        <f t="shared" si="19"/>
        <v>-0.25830778389491771</v>
      </c>
      <c r="H44" s="20">
        <f t="shared" si="19"/>
        <v>4.5491082853261755</v>
      </c>
      <c r="I44" s="20">
        <f t="shared" si="19"/>
        <v>4.1055600318070651</v>
      </c>
      <c r="J44" s="20">
        <f t="shared" si="19"/>
        <v>8.2006580430736609</v>
      </c>
      <c r="K44" s="20">
        <f t="shared" si="19"/>
        <v>-0.78756190151773042</v>
      </c>
      <c r="L44" s="20">
        <f t="shared" si="19"/>
        <v>9.7338189377135009</v>
      </c>
      <c r="M44" s="20">
        <f t="shared" si="19"/>
        <v>6.6450522397463407</v>
      </c>
      <c r="N44" s="20">
        <f t="shared" si="19"/>
        <v>4.4715085311193947</v>
      </c>
      <c r="O44" s="20">
        <f t="shared" si="19"/>
        <v>6.1624674393577994</v>
      </c>
      <c r="P44" s="20">
        <f t="shared" si="19"/>
        <v>7.0648827771837786</v>
      </c>
      <c r="Q44" s="20">
        <f t="shared" si="19"/>
        <v>7.554870298147276</v>
      </c>
      <c r="R44" s="20">
        <f t="shared" si="19"/>
        <v>13.243614664473879</v>
      </c>
      <c r="S44" s="20">
        <f t="shared" si="19"/>
        <v>9.0277418886268066</v>
      </c>
      <c r="T44" s="20">
        <f t="shared" si="19"/>
        <v>7.2869584920109531</v>
      </c>
      <c r="U44" s="20">
        <f t="shared" si="19"/>
        <v>6.8244704667258071</v>
      </c>
      <c r="V44" s="20">
        <f t="shared" si="19"/>
        <v>12.332545191478683</v>
      </c>
      <c r="W44" s="20">
        <f t="shared" si="19"/>
        <v>17.514562574669679</v>
      </c>
      <c r="X44" s="20">
        <f t="shared" si="19"/>
        <v>1.6404081405180904</v>
      </c>
      <c r="Y44" s="20">
        <f t="shared" si="19"/>
        <v>-5.107267516932767</v>
      </c>
      <c r="Z44" s="20">
        <f t="shared" si="19"/>
        <v>-1.7399533796431554</v>
      </c>
      <c r="AA44" s="20">
        <f t="shared" si="19"/>
        <v>1.402535664509208</v>
      </c>
      <c r="AB44" s="20">
        <f t="shared" si="19"/>
        <v>2.1239286392053636</v>
      </c>
      <c r="AC44" s="20">
        <f t="shared" si="19"/>
        <v>4.7311927261616038</v>
      </c>
      <c r="AD44" s="20">
        <f t="shared" si="19"/>
        <v>4.9781665520235441</v>
      </c>
      <c r="AE44" s="20">
        <f t="shared" si="19"/>
        <v>4.5521982831811636</v>
      </c>
      <c r="AF44" s="20">
        <f t="shared" si="19"/>
        <v>-0.1390767467330134</v>
      </c>
      <c r="AG44" s="20">
        <f t="shared" si="19"/>
        <v>-0.47767426647274958</v>
      </c>
      <c r="AH44" s="20">
        <f t="shared" si="19"/>
        <v>1.3658639756524815</v>
      </c>
      <c r="AI44" s="20">
        <f t="shared" si="19"/>
        <v>1.1275992011117841</v>
      </c>
      <c r="AJ44" s="20">
        <f t="shared" ref="AJ44:AZ44" si="20">100*(AJ15/AI15-1)</f>
        <v>1.5757757861605048</v>
      </c>
      <c r="AK44" s="20">
        <f t="shared" si="20"/>
        <v>3.8205637629387779</v>
      </c>
      <c r="AL44" s="20">
        <f t="shared" si="20"/>
        <v>3.2659299294831801</v>
      </c>
      <c r="AM44" s="20">
        <f t="shared" si="20"/>
        <v>7.9820536680413223</v>
      </c>
      <c r="AN44" s="20">
        <f t="shared" si="20"/>
        <v>6.2278584056835173</v>
      </c>
      <c r="AO44" s="20">
        <f t="shared" si="20"/>
        <v>6.6403865872260548</v>
      </c>
      <c r="AP44" s="20">
        <f t="shared" si="20"/>
        <v>8.097920352000699</v>
      </c>
      <c r="AQ44" s="19">
        <f t="shared" si="20"/>
        <v>2.1758433329733817</v>
      </c>
      <c r="AR44" s="19">
        <f t="shared" si="20"/>
        <v>1.136798345906187</v>
      </c>
      <c r="AS44" s="19">
        <f t="shared" si="20"/>
        <v>1.0219563595550429</v>
      </c>
      <c r="AT44" s="19">
        <f t="shared" si="20"/>
        <v>1.1741530512589193</v>
      </c>
      <c r="AU44" s="19">
        <f t="shared" si="20"/>
        <v>1.3358572457002227</v>
      </c>
      <c r="AV44" s="19">
        <f t="shared" si="20"/>
        <v>1.4416591626928321</v>
      </c>
      <c r="AW44" s="19">
        <f t="shared" si="20"/>
        <v>1.4734228963899643</v>
      </c>
      <c r="AX44" s="19">
        <f t="shared" si="20"/>
        <v>1.4587212573471842</v>
      </c>
      <c r="AY44" s="19">
        <f t="shared" si="20"/>
        <v>1.4557507616541843</v>
      </c>
      <c r="AZ44" s="19">
        <f t="shared" si="20"/>
        <v>1.2835370597251927</v>
      </c>
    </row>
    <row r="45" spans="2:52" x14ac:dyDescent="0.2">
      <c r="B45" t="str">
        <f t="shared" si="2"/>
        <v xml:space="preserve">  Financial activities</v>
      </c>
      <c r="C45" s="20"/>
      <c r="D45" s="20">
        <f t="shared" ref="D45:AI45" si="21">100*(D16/C16-1)</f>
        <v>1.7830315686364839</v>
      </c>
      <c r="E45" s="20">
        <f t="shared" si="21"/>
        <v>-0.67841382120995553</v>
      </c>
      <c r="F45" s="20">
        <f t="shared" si="21"/>
        <v>1.4036976025027625</v>
      </c>
      <c r="G45" s="20">
        <f t="shared" si="21"/>
        <v>4.5246809024649615</v>
      </c>
      <c r="H45" s="20">
        <f t="shared" si="21"/>
        <v>3.7476276305498768</v>
      </c>
      <c r="I45" s="20">
        <f t="shared" si="21"/>
        <v>5.7825792054162939</v>
      </c>
      <c r="J45" s="20">
        <f t="shared" si="21"/>
        <v>1.9367752262792859</v>
      </c>
      <c r="K45" s="20">
        <f t="shared" si="21"/>
        <v>1.6961358554733685</v>
      </c>
      <c r="L45" s="20">
        <f t="shared" si="21"/>
        <v>2.7240575182047033</v>
      </c>
      <c r="M45" s="20">
        <f t="shared" si="21"/>
        <v>1.1844692822400749</v>
      </c>
      <c r="N45" s="20">
        <f t="shared" si="21"/>
        <v>-9.7517354204368356E-2</v>
      </c>
      <c r="O45" s="20">
        <f t="shared" si="21"/>
        <v>2.0012833264831498</v>
      </c>
      <c r="P45" s="20">
        <f t="shared" si="21"/>
        <v>3.2354464175045283</v>
      </c>
      <c r="Q45" s="20">
        <f t="shared" si="21"/>
        <v>2.1158963239011008</v>
      </c>
      <c r="R45" s="20">
        <f t="shared" si="21"/>
        <v>-2.771263086761222</v>
      </c>
      <c r="S45" s="20">
        <f t="shared" si="21"/>
        <v>2.8582658437886543</v>
      </c>
      <c r="T45" s="20">
        <f t="shared" si="21"/>
        <v>2.929258017978098</v>
      </c>
      <c r="U45" s="20">
        <f t="shared" si="21"/>
        <v>7.3813275605738804</v>
      </c>
      <c r="V45" s="20">
        <f t="shared" si="21"/>
        <v>5.800931625426986</v>
      </c>
      <c r="W45" s="20">
        <f t="shared" si="21"/>
        <v>1.8860025559821691</v>
      </c>
      <c r="X45" s="20">
        <f t="shared" si="21"/>
        <v>2.2977142196906719</v>
      </c>
      <c r="Y45" s="20">
        <f t="shared" si="21"/>
        <v>-0.65004067731345705</v>
      </c>
      <c r="Z45" s="20">
        <f t="shared" si="21"/>
        <v>2.8307270483288738</v>
      </c>
      <c r="AA45" s="20">
        <f t="shared" si="21"/>
        <v>-0.83146163796384842</v>
      </c>
      <c r="AB45" s="20">
        <f t="shared" si="21"/>
        <v>0.69588865169065706</v>
      </c>
      <c r="AC45" s="20">
        <f t="shared" si="21"/>
        <v>1.6080827174918655</v>
      </c>
      <c r="AD45" s="20">
        <f t="shared" si="21"/>
        <v>-0.51573973386707106</v>
      </c>
      <c r="AE45" s="20">
        <f t="shared" si="21"/>
        <v>-1.9598335246227006</v>
      </c>
      <c r="AF45" s="20">
        <f t="shared" si="21"/>
        <v>-8.0199865199533029</v>
      </c>
      <c r="AG45" s="20">
        <f t="shared" si="21"/>
        <v>-4.9912401718662629</v>
      </c>
      <c r="AH45" s="20">
        <f t="shared" si="21"/>
        <v>-1.9292102966153579</v>
      </c>
      <c r="AI45" s="20">
        <f t="shared" si="21"/>
        <v>-0.91327553055725597</v>
      </c>
      <c r="AJ45" s="20">
        <f t="shared" ref="AJ45:AZ45" si="22">100*(AJ16/AI16-1)</f>
        <v>3.1611644746623924</v>
      </c>
      <c r="AK45" s="20">
        <f t="shared" si="22"/>
        <v>0.88575395816921088</v>
      </c>
      <c r="AL45" s="20">
        <f t="shared" si="22"/>
        <v>1.3393345440908311</v>
      </c>
      <c r="AM45" s="20">
        <f t="shared" si="22"/>
        <v>1.4413179071196325</v>
      </c>
      <c r="AN45" s="20">
        <f t="shared" si="22"/>
        <v>1.2384811466530143</v>
      </c>
      <c r="AO45" s="20">
        <f t="shared" si="22"/>
        <v>2.7142480298052662</v>
      </c>
      <c r="AP45" s="20">
        <f t="shared" si="22"/>
        <v>1.6905416058518474</v>
      </c>
      <c r="AQ45" s="19">
        <f t="shared" si="22"/>
        <v>2.0137811027315378</v>
      </c>
      <c r="AR45" s="19">
        <f t="shared" si="22"/>
        <v>0.85987351575318449</v>
      </c>
      <c r="AS45" s="19">
        <f t="shared" si="22"/>
        <v>-0.11534274957795132</v>
      </c>
      <c r="AT45" s="19">
        <f t="shared" si="22"/>
        <v>-0.16731715259038493</v>
      </c>
      <c r="AU45" s="19">
        <f t="shared" si="22"/>
        <v>-2.6109360661119574E-2</v>
      </c>
      <c r="AV45" s="19">
        <f t="shared" si="22"/>
        <v>0.51274147291375805</v>
      </c>
      <c r="AW45" s="19">
        <f t="shared" si="22"/>
        <v>0.919148720969587</v>
      </c>
      <c r="AX45" s="19">
        <f t="shared" si="22"/>
        <v>0.97190194382574813</v>
      </c>
      <c r="AY45" s="19">
        <f t="shared" si="22"/>
        <v>0.91650476807918491</v>
      </c>
      <c r="AZ45" s="19">
        <f t="shared" si="22"/>
        <v>0.8084760832748783</v>
      </c>
    </row>
    <row r="46" spans="2:52" x14ac:dyDescent="0.2">
      <c r="B46" t="str">
        <f t="shared" si="2"/>
        <v xml:space="preserve">  Professional and business services</v>
      </c>
      <c r="C46" s="20"/>
      <c r="D46" s="20">
        <f t="shared" ref="D46:AI46" si="23">100*(D17/C17-1)</f>
        <v>2.5864233742063369</v>
      </c>
      <c r="E46" s="20">
        <f t="shared" si="23"/>
        <v>-11.576263610268889</v>
      </c>
      <c r="F46" s="20">
        <f t="shared" si="23"/>
        <v>6.6043761990288941</v>
      </c>
      <c r="G46" s="20">
        <f t="shared" si="23"/>
        <v>13.95941100896081</v>
      </c>
      <c r="H46" s="20">
        <f t="shared" si="23"/>
        <v>9.929010287381157</v>
      </c>
      <c r="I46" s="20">
        <f t="shared" si="23"/>
        <v>7.1846827365445121</v>
      </c>
      <c r="J46" s="20">
        <f t="shared" si="23"/>
        <v>16.830112423466925</v>
      </c>
      <c r="K46" s="20">
        <f t="shared" si="23"/>
        <v>6.6968499566192774</v>
      </c>
      <c r="L46" s="20">
        <f t="shared" si="23"/>
        <v>10.739073774069553</v>
      </c>
      <c r="M46" s="20">
        <f t="shared" si="23"/>
        <v>11.680474136928209</v>
      </c>
      <c r="N46" s="20">
        <f t="shared" si="23"/>
        <v>-0.17789341518811286</v>
      </c>
      <c r="O46" s="20">
        <f t="shared" si="23"/>
        <v>1.3075973412552955</v>
      </c>
      <c r="P46" s="20">
        <f t="shared" si="23"/>
        <v>4.2914128110988381</v>
      </c>
      <c r="Q46" s="20">
        <f t="shared" si="23"/>
        <v>7.0140979282926619</v>
      </c>
      <c r="R46" s="20">
        <f t="shared" si="23"/>
        <v>3.9295904431612128</v>
      </c>
      <c r="S46" s="20">
        <f t="shared" si="23"/>
        <v>6.2850979880592517</v>
      </c>
      <c r="T46" s="20">
        <f t="shared" si="23"/>
        <v>9.200908647150019</v>
      </c>
      <c r="U46" s="20">
        <f t="shared" si="23"/>
        <v>5.6373829097392969</v>
      </c>
      <c r="V46" s="20">
        <f t="shared" si="23"/>
        <v>5.9051708872412068</v>
      </c>
      <c r="W46" s="20">
        <f t="shared" si="23"/>
        <v>6.6794642837626705</v>
      </c>
      <c r="X46" s="20">
        <f t="shared" si="23"/>
        <v>-6.0429620749871127</v>
      </c>
      <c r="Y46" s="20">
        <f t="shared" si="23"/>
        <v>-5.9869790489391566</v>
      </c>
      <c r="Z46" s="20">
        <f t="shared" si="23"/>
        <v>-1.3685070781051523</v>
      </c>
      <c r="AA46" s="20">
        <f t="shared" si="23"/>
        <v>3.1849526307629716</v>
      </c>
      <c r="AB46" s="20">
        <f t="shared" si="23"/>
        <v>5.4156009474800149</v>
      </c>
      <c r="AC46" s="20">
        <f t="shared" si="23"/>
        <v>5.9438793077715601</v>
      </c>
      <c r="AD46" s="20">
        <f t="shared" si="23"/>
        <v>4.9816908474199506</v>
      </c>
      <c r="AE46" s="20">
        <f t="shared" si="23"/>
        <v>1.803950108879171</v>
      </c>
      <c r="AF46" s="20">
        <f t="shared" si="23"/>
        <v>-8.909468485094596</v>
      </c>
      <c r="AG46" s="20">
        <f t="shared" si="23"/>
        <v>-0.25502235434471388</v>
      </c>
      <c r="AH46" s="20">
        <f t="shared" si="23"/>
        <v>4.4945387247547375</v>
      </c>
      <c r="AI46" s="20">
        <f t="shared" si="23"/>
        <v>4.6858888767034479</v>
      </c>
      <c r="AJ46" s="20">
        <f t="shared" ref="AJ46:AZ46" si="24">100*(AJ17/AI17-1)</f>
        <v>3.9903377488103242</v>
      </c>
      <c r="AK46" s="20">
        <f t="shared" si="24"/>
        <v>3.1992047827946291</v>
      </c>
      <c r="AL46" s="20">
        <f t="shared" si="24"/>
        <v>4.1453651574106187</v>
      </c>
      <c r="AM46" s="20">
        <f t="shared" si="24"/>
        <v>3.5582277182856226</v>
      </c>
      <c r="AN46" s="20">
        <f t="shared" si="24"/>
        <v>2.4516302222876929</v>
      </c>
      <c r="AO46" s="20">
        <f t="shared" si="24"/>
        <v>2.5946296313122952</v>
      </c>
      <c r="AP46" s="20">
        <f t="shared" si="24"/>
        <v>2.5435678493400005</v>
      </c>
      <c r="AQ46" s="19">
        <f t="shared" si="24"/>
        <v>4.3382899245208328</v>
      </c>
      <c r="AR46" s="19">
        <f t="shared" si="24"/>
        <v>3.6240021588283655</v>
      </c>
      <c r="AS46" s="19">
        <f t="shared" si="24"/>
        <v>2.7876726997390744</v>
      </c>
      <c r="AT46" s="19">
        <f t="shared" si="24"/>
        <v>1.8216519210360493</v>
      </c>
      <c r="AU46" s="19">
        <f t="shared" si="24"/>
        <v>1.9314207623788882</v>
      </c>
      <c r="AV46" s="19">
        <f t="shared" si="24"/>
        <v>3.0314439843133867</v>
      </c>
      <c r="AW46" s="19">
        <f t="shared" si="24"/>
        <v>3.895398405907069</v>
      </c>
      <c r="AX46" s="19">
        <f t="shared" si="24"/>
        <v>3.8764138205178655</v>
      </c>
      <c r="AY46" s="19">
        <f t="shared" si="24"/>
        <v>3.6840806029566853</v>
      </c>
      <c r="AZ46" s="19">
        <f t="shared" si="24"/>
        <v>3.2222993697551994</v>
      </c>
    </row>
    <row r="47" spans="2:52" x14ac:dyDescent="0.2">
      <c r="B47" t="str">
        <f t="shared" si="2"/>
        <v xml:space="preserve">  Other services</v>
      </c>
      <c r="C47" s="20"/>
      <c r="D47" s="20">
        <f t="shared" ref="D47:AI47" si="25">100*(D18/C18-1)</f>
        <v>2.767787058037019</v>
      </c>
      <c r="E47" s="20">
        <f t="shared" si="25"/>
        <v>3.1695810913018763</v>
      </c>
      <c r="F47" s="20">
        <f t="shared" si="25"/>
        <v>4.3926500218998576</v>
      </c>
      <c r="G47" s="20">
        <f t="shared" si="25"/>
        <v>5.2620379482959834</v>
      </c>
      <c r="H47" s="20">
        <f t="shared" si="25"/>
        <v>3.3272668168612407</v>
      </c>
      <c r="I47" s="20">
        <f t="shared" si="25"/>
        <v>4.0287297049534709</v>
      </c>
      <c r="J47" s="20">
        <f t="shared" si="25"/>
        <v>3.052527004702088</v>
      </c>
      <c r="K47" s="20">
        <f t="shared" si="25"/>
        <v>7.9992474492527776</v>
      </c>
      <c r="L47" s="20">
        <f t="shared" si="25"/>
        <v>5.0396449440181623</v>
      </c>
      <c r="M47" s="20">
        <f t="shared" si="25"/>
        <v>4.7575209555889675</v>
      </c>
      <c r="N47" s="20">
        <f t="shared" si="25"/>
        <v>2.7537453772683573</v>
      </c>
      <c r="O47" s="20">
        <f t="shared" si="25"/>
        <v>2.8563739941944943</v>
      </c>
      <c r="P47" s="20">
        <f t="shared" si="25"/>
        <v>3.1050124380138877</v>
      </c>
      <c r="Q47" s="20">
        <f t="shared" si="25"/>
        <v>3.3850268238291958</v>
      </c>
      <c r="R47" s="20">
        <f t="shared" si="25"/>
        <v>3.2252364488683405</v>
      </c>
      <c r="S47" s="20">
        <f t="shared" si="25"/>
        <v>2.5609301844603527</v>
      </c>
      <c r="T47" s="20">
        <f t="shared" si="25"/>
        <v>4.2988511145414465</v>
      </c>
      <c r="U47" s="20">
        <f t="shared" si="25"/>
        <v>4.02522413517723</v>
      </c>
      <c r="V47" s="20">
        <f t="shared" si="25"/>
        <v>2.5526071280653317</v>
      </c>
      <c r="W47" s="20">
        <f t="shared" si="25"/>
        <v>2.4487232032510464</v>
      </c>
      <c r="X47" s="20">
        <f t="shared" si="25"/>
        <v>0.53229017090437036</v>
      </c>
      <c r="Y47" s="20">
        <f t="shared" si="25"/>
        <v>0.74229799246297024</v>
      </c>
      <c r="Z47" s="20">
        <f t="shared" si="25"/>
        <v>1.7815646034506472</v>
      </c>
      <c r="AA47" s="20">
        <f t="shared" si="25"/>
        <v>1.3788550006740508</v>
      </c>
      <c r="AB47" s="20">
        <f t="shared" si="25"/>
        <v>2.367634254973261</v>
      </c>
      <c r="AC47" s="20">
        <f t="shared" si="25"/>
        <v>1.9338920537536941</v>
      </c>
      <c r="AD47" s="20">
        <f t="shared" si="25"/>
        <v>2.8020289897684458</v>
      </c>
      <c r="AE47" s="20">
        <f t="shared" si="25"/>
        <v>2.7242055252842068</v>
      </c>
      <c r="AF47" s="20">
        <f t="shared" si="25"/>
        <v>9.3563972173504872E-2</v>
      </c>
      <c r="AG47" s="20">
        <f t="shared" si="25"/>
        <v>1.457057468116818</v>
      </c>
      <c r="AH47" s="20">
        <f t="shared" si="25"/>
        <v>2.9260271299825114</v>
      </c>
      <c r="AI47" s="20">
        <f t="shared" si="25"/>
        <v>2.3434861616294489</v>
      </c>
      <c r="AJ47" s="20">
        <f t="shared" ref="AJ47:AZ47" si="26">100*(AJ18/AI18-1)</f>
        <v>2.2473092427960584</v>
      </c>
      <c r="AK47" s="20">
        <f t="shared" si="26"/>
        <v>2.5516891619147275</v>
      </c>
      <c r="AL47" s="20">
        <f t="shared" si="26"/>
        <v>2.568179215339117</v>
      </c>
      <c r="AM47" s="20">
        <f t="shared" si="26"/>
        <v>3.8233252197428458</v>
      </c>
      <c r="AN47" s="20">
        <f t="shared" si="26"/>
        <v>2.7490397275518719</v>
      </c>
      <c r="AO47" s="20">
        <f t="shared" si="26"/>
        <v>2.9765755464061794</v>
      </c>
      <c r="AP47" s="20">
        <f t="shared" si="26"/>
        <v>2.4795989076812575</v>
      </c>
      <c r="AQ47" s="19">
        <f t="shared" si="26"/>
        <v>1.9119687129218965</v>
      </c>
      <c r="AR47" s="19">
        <f t="shared" si="26"/>
        <v>1.5869093717598703</v>
      </c>
      <c r="AS47" s="19">
        <f t="shared" si="26"/>
        <v>1.5196122515261923</v>
      </c>
      <c r="AT47" s="19">
        <f t="shared" si="26"/>
        <v>1.2876779207898315</v>
      </c>
      <c r="AU47" s="19">
        <f t="shared" si="26"/>
        <v>1.2036396837283192</v>
      </c>
      <c r="AV47" s="19">
        <f t="shared" si="26"/>
        <v>1.204191308527669</v>
      </c>
      <c r="AW47" s="19">
        <f t="shared" si="26"/>
        <v>1.2944625707375312</v>
      </c>
      <c r="AX47" s="19">
        <f t="shared" si="26"/>
        <v>1.4771143196961267</v>
      </c>
      <c r="AY47" s="19">
        <f t="shared" si="26"/>
        <v>1.5958737373718224</v>
      </c>
      <c r="AZ47" s="19">
        <f t="shared" si="26"/>
        <v>1.4016181567633401</v>
      </c>
    </row>
    <row r="48" spans="2:52" x14ac:dyDescent="0.2">
      <c r="B48" t="str">
        <f t="shared" si="2"/>
        <v xml:space="preserve">  Government</v>
      </c>
      <c r="C48" s="20"/>
      <c r="D48" s="20">
        <f t="shared" ref="D48:AI48" si="27">100*(D19/C19-1)</f>
        <v>-1.1574013641851622</v>
      </c>
      <c r="E48" s="20">
        <f t="shared" si="27"/>
        <v>-2.6412543036857361</v>
      </c>
      <c r="F48" s="20">
        <f t="shared" si="27"/>
        <v>0.81901811217914844</v>
      </c>
      <c r="G48" s="20">
        <f t="shared" si="27"/>
        <v>3.8512811563109928</v>
      </c>
      <c r="H48" s="20">
        <f t="shared" si="27"/>
        <v>2.7898253985565225</v>
      </c>
      <c r="I48" s="20">
        <f t="shared" si="27"/>
        <v>2.3933697617509964</v>
      </c>
      <c r="J48" s="20">
        <f t="shared" si="27"/>
        <v>2.7343996939303228</v>
      </c>
      <c r="K48" s="20">
        <f t="shared" si="27"/>
        <v>3.5138067909292969</v>
      </c>
      <c r="L48" s="20">
        <f t="shared" si="27"/>
        <v>3.2833624789540439</v>
      </c>
      <c r="M48" s="20">
        <f t="shared" si="27"/>
        <v>5.4077475819659604</v>
      </c>
      <c r="N48" s="20">
        <f t="shared" si="27"/>
        <v>4.0516197805591903</v>
      </c>
      <c r="O48" s="20">
        <f t="shared" si="27"/>
        <v>3.4684563248812639</v>
      </c>
      <c r="P48" s="20">
        <f t="shared" si="27"/>
        <v>1.9509577283015389</v>
      </c>
      <c r="Q48" s="20">
        <f t="shared" si="27"/>
        <v>1.655632365755566</v>
      </c>
      <c r="R48" s="20">
        <f t="shared" si="27"/>
        <v>1.9680880892386732</v>
      </c>
      <c r="S48" s="20">
        <f t="shared" si="27"/>
        <v>1.7443435868701451</v>
      </c>
      <c r="T48" s="20">
        <f t="shared" si="27"/>
        <v>1.7735149517643434</v>
      </c>
      <c r="U48" s="20">
        <f t="shared" si="27"/>
        <v>2.7463589134167465</v>
      </c>
      <c r="V48" s="20">
        <f t="shared" si="27"/>
        <v>2.3124848439120216</v>
      </c>
      <c r="W48" s="20">
        <f t="shared" si="27"/>
        <v>1.7047967253052576</v>
      </c>
      <c r="X48" s="20">
        <f t="shared" si="27"/>
        <v>3.240713329542344</v>
      </c>
      <c r="Y48" s="20">
        <f t="shared" si="27"/>
        <v>2.0557091501678615</v>
      </c>
      <c r="Z48" s="20">
        <f t="shared" si="27"/>
        <v>1.09376296700332</v>
      </c>
      <c r="AA48" s="20">
        <f t="shared" si="27"/>
        <v>1.5307422136978666E-2</v>
      </c>
      <c r="AB48" s="20">
        <f t="shared" si="27"/>
        <v>-9.3294668458976382E-2</v>
      </c>
      <c r="AC48" s="20">
        <f t="shared" si="27"/>
        <v>0.36251741296930984</v>
      </c>
      <c r="AD48" s="20">
        <f t="shared" si="27"/>
        <v>0.82869981051700847</v>
      </c>
      <c r="AE48" s="20">
        <f t="shared" si="27"/>
        <v>2.1857796363697446</v>
      </c>
      <c r="AF48" s="20">
        <f t="shared" si="27"/>
        <v>0.80506721024025119</v>
      </c>
      <c r="AG48" s="20">
        <f t="shared" si="27"/>
        <v>-0.17504057837848253</v>
      </c>
      <c r="AH48" s="20">
        <f t="shared" si="27"/>
        <v>-1.7617018284359687</v>
      </c>
      <c r="AI48" s="20">
        <f t="shared" si="27"/>
        <v>0.23931856507890537</v>
      </c>
      <c r="AJ48" s="20">
        <f t="shared" ref="AJ48:AZ48" si="28">100*(AJ19/AI19-1)</f>
        <v>1.0335000376868964</v>
      </c>
      <c r="AK48" s="20">
        <f t="shared" si="28"/>
        <v>1.4483209463125757</v>
      </c>
      <c r="AL48" s="20">
        <f t="shared" si="28"/>
        <v>2.4819363919086568</v>
      </c>
      <c r="AM48" s="20">
        <f t="shared" si="28"/>
        <v>2.3157712967786681</v>
      </c>
      <c r="AN48" s="20">
        <f t="shared" si="28"/>
        <v>1.5925943109037499</v>
      </c>
      <c r="AO48" s="20">
        <f t="shared" si="28"/>
        <v>-1.2715828507233518</v>
      </c>
      <c r="AP48" s="20">
        <f t="shared" si="28"/>
        <v>-1.2369872560585637</v>
      </c>
      <c r="AQ48" s="19">
        <f t="shared" si="28"/>
        <v>1.6870580810982139</v>
      </c>
      <c r="AR48" s="19">
        <f t="shared" si="28"/>
        <v>1.4225690652273304</v>
      </c>
      <c r="AS48" s="19">
        <f t="shared" si="28"/>
        <v>1.2165613582238777</v>
      </c>
      <c r="AT48" s="19">
        <f t="shared" si="28"/>
        <v>0.9497480532090874</v>
      </c>
      <c r="AU48" s="19">
        <f t="shared" si="28"/>
        <v>0.7514341107303979</v>
      </c>
      <c r="AV48" s="19">
        <f t="shared" si="28"/>
        <v>0.82783025251023101</v>
      </c>
      <c r="AW48" s="19">
        <f t="shared" si="28"/>
        <v>0.97050515904553158</v>
      </c>
      <c r="AX48" s="19">
        <f t="shared" si="28"/>
        <v>1.0424192582257463</v>
      </c>
      <c r="AY48" s="19">
        <f t="shared" si="28"/>
        <v>1.0363328630798474</v>
      </c>
      <c r="AZ48" s="19">
        <f t="shared" si="28"/>
        <v>0.90556214488994868</v>
      </c>
    </row>
    <row r="49" spans="2:52" x14ac:dyDescent="0.2">
      <c r="B49" t="str">
        <f t="shared" si="2"/>
        <v xml:space="preserve">   State and local</v>
      </c>
      <c r="C49" s="20"/>
      <c r="D49" s="20">
        <f t="shared" ref="D49:AI49" si="29">100*(D20/C20-1)</f>
        <v>-0.66061201935139202</v>
      </c>
      <c r="E49" s="20">
        <f t="shared" si="29"/>
        <v>-2.0326100998679042</v>
      </c>
      <c r="F49" s="20">
        <f t="shared" si="29"/>
        <v>0.86761598403242157</v>
      </c>
      <c r="G49" s="20">
        <f t="shared" si="29"/>
        <v>3.1824693488494038</v>
      </c>
      <c r="H49" s="20">
        <f t="shared" si="29"/>
        <v>2.4201083341295337</v>
      </c>
      <c r="I49" s="20">
        <f t="shared" si="29"/>
        <v>2.8434315625279316</v>
      </c>
      <c r="J49" s="20">
        <f t="shared" si="29"/>
        <v>3.0282265053097612</v>
      </c>
      <c r="K49" s="20">
        <f t="shared" si="29"/>
        <v>3.2226351387618424</v>
      </c>
      <c r="L49" s="20">
        <f t="shared" si="29"/>
        <v>3.4938426616667684</v>
      </c>
      <c r="M49" s="20">
        <f t="shared" si="29"/>
        <v>5.7713159385604174</v>
      </c>
      <c r="N49" s="20">
        <f t="shared" si="29"/>
        <v>4.854182862979739</v>
      </c>
      <c r="O49" s="20">
        <f t="shared" si="29"/>
        <v>3.9212078118441962</v>
      </c>
      <c r="P49" s="20">
        <f t="shared" si="29"/>
        <v>1.8653262586157959</v>
      </c>
      <c r="Q49" s="20">
        <f t="shared" si="29"/>
        <v>1.9543699004775039</v>
      </c>
      <c r="R49" s="20">
        <f t="shared" si="29"/>
        <v>2.5955010645629439</v>
      </c>
      <c r="S49" s="20">
        <f t="shared" si="29"/>
        <v>2.1641873218834373</v>
      </c>
      <c r="T49" s="20">
        <f t="shared" si="29"/>
        <v>1.9221107643499602</v>
      </c>
      <c r="U49" s="20">
        <f t="shared" si="29"/>
        <v>2.6042317841646012</v>
      </c>
      <c r="V49" s="20">
        <f t="shared" si="29"/>
        <v>2.3124562319748909</v>
      </c>
      <c r="W49" s="20">
        <f t="shared" si="29"/>
        <v>1.4454750841890629</v>
      </c>
      <c r="X49" s="20">
        <f t="shared" si="29"/>
        <v>3.851476253686914</v>
      </c>
      <c r="Y49" s="20">
        <f t="shared" si="29"/>
        <v>2.0993159299088182</v>
      </c>
      <c r="Z49" s="20">
        <f t="shared" si="29"/>
        <v>0.78740741948810644</v>
      </c>
      <c r="AA49" s="20">
        <f t="shared" si="29"/>
        <v>0.13399920435273049</v>
      </c>
      <c r="AB49" s="20">
        <f t="shared" si="29"/>
        <v>0.16833136549603278</v>
      </c>
      <c r="AC49" s="20">
        <f t="shared" si="29"/>
        <v>0.68949517950636086</v>
      </c>
      <c r="AD49" s="20">
        <f t="shared" si="29"/>
        <v>0.96382072650278428</v>
      </c>
      <c r="AE49" s="20">
        <f t="shared" si="29"/>
        <v>2.3318133822137987</v>
      </c>
      <c r="AF49" s="20">
        <f t="shared" si="29"/>
        <v>0.63683340380440434</v>
      </c>
      <c r="AG49" s="20">
        <f t="shared" si="29"/>
        <v>-0.18620453936744052</v>
      </c>
      <c r="AH49" s="20">
        <f t="shared" si="29"/>
        <v>-1.4660683175163891</v>
      </c>
      <c r="AI49" s="20">
        <f t="shared" si="29"/>
        <v>0.49599682811882762</v>
      </c>
      <c r="AJ49" s="20">
        <f t="shared" ref="AJ49:AZ49" si="30">100*(AJ20/AI20-1)</f>
        <v>1.4596398002484356</v>
      </c>
      <c r="AK49" s="20">
        <f t="shared" si="30"/>
        <v>1.8375854895766208</v>
      </c>
      <c r="AL49" s="20">
        <f t="shared" si="30"/>
        <v>2.8401266784538803</v>
      </c>
      <c r="AM49" s="20">
        <f t="shared" si="30"/>
        <v>2.5084455393519889</v>
      </c>
      <c r="AN49" s="20">
        <f t="shared" si="30"/>
        <v>1.7512469424399102</v>
      </c>
      <c r="AO49" s="20">
        <f t="shared" si="30"/>
        <v>-1.1249793578419043</v>
      </c>
      <c r="AP49" s="20">
        <f t="shared" si="30"/>
        <v>-1.1569510571854291</v>
      </c>
      <c r="AQ49" s="19">
        <f t="shared" si="30"/>
        <v>1.8969894405722609</v>
      </c>
      <c r="AR49" s="19">
        <f t="shared" si="30"/>
        <v>1.5719545563443349</v>
      </c>
      <c r="AS49" s="19">
        <f t="shared" si="30"/>
        <v>1.3412548428892279</v>
      </c>
      <c r="AT49" s="19">
        <f t="shared" si="30"/>
        <v>1.0451514746901092</v>
      </c>
      <c r="AU49" s="19">
        <f t="shared" si="30"/>
        <v>0.82550889652102111</v>
      </c>
      <c r="AV49" s="19">
        <f t="shared" si="30"/>
        <v>0.90913310177058726</v>
      </c>
      <c r="AW49" s="19">
        <f t="shared" si="30"/>
        <v>1.0654595477951112</v>
      </c>
      <c r="AX49" s="19">
        <f t="shared" si="30"/>
        <v>1.1435944480528093</v>
      </c>
      <c r="AY49" s="19">
        <f t="shared" si="30"/>
        <v>1.1357814700360125</v>
      </c>
      <c r="AZ49" s="19">
        <f t="shared" si="30"/>
        <v>0.99149928325723558</v>
      </c>
    </row>
    <row r="50" spans="2:52" x14ac:dyDescent="0.2">
      <c r="B50" t="str">
        <f t="shared" si="2"/>
        <v xml:space="preserve">   Federal</v>
      </c>
      <c r="C50" s="20"/>
      <c r="D50" s="20">
        <f t="shared" ref="D50:AI50" si="31">100*(D21/C21-1)</f>
        <v>-3.8210010665524319</v>
      </c>
      <c r="E50" s="20">
        <f t="shared" si="31"/>
        <v>-6.0118091875936086</v>
      </c>
      <c r="F50" s="20">
        <f t="shared" si="31"/>
        <v>0.53849838241022407</v>
      </c>
      <c r="G50" s="20">
        <f t="shared" si="31"/>
        <v>7.7244769717835782</v>
      </c>
      <c r="H50" s="20">
        <f t="shared" si="31"/>
        <v>4.8406406631367638</v>
      </c>
      <c r="I50" s="20">
        <f t="shared" si="31"/>
        <v>-4.5478403988896687E-2</v>
      </c>
      <c r="J50" s="20">
        <f t="shared" si="31"/>
        <v>1.0961573520237522</v>
      </c>
      <c r="K50" s="20">
        <f t="shared" si="31"/>
        <v>5.1682710540067678</v>
      </c>
      <c r="L50" s="20">
        <f t="shared" si="31"/>
        <v>2.1095202758612208</v>
      </c>
      <c r="M50" s="20">
        <f t="shared" si="31"/>
        <v>3.3526480461818498</v>
      </c>
      <c r="N50" s="20">
        <f t="shared" si="31"/>
        <v>-0.59109775413049848</v>
      </c>
      <c r="O50" s="20">
        <f t="shared" si="31"/>
        <v>0.70588531071837934</v>
      </c>
      <c r="P50" s="20">
        <f t="shared" si="31"/>
        <v>2.490140860355794</v>
      </c>
      <c r="Q50" s="20">
        <f t="shared" si="31"/>
        <v>-0.21391719489886052</v>
      </c>
      <c r="R50" s="20">
        <f t="shared" si="31"/>
        <v>-2.0436868064814817</v>
      </c>
      <c r="S50" s="20">
        <f t="shared" si="31"/>
        <v>-1.0673411485215833</v>
      </c>
      <c r="T50" s="20">
        <f t="shared" si="31"/>
        <v>0.74586662123417025</v>
      </c>
      <c r="U50" s="20">
        <f t="shared" si="31"/>
        <v>3.7407474428937881</v>
      </c>
      <c r="V50" s="20">
        <f t="shared" si="31"/>
        <v>2.3126828334693483</v>
      </c>
      <c r="W50" s="20">
        <f t="shared" si="31"/>
        <v>3.4992527577791366</v>
      </c>
      <c r="X50" s="20">
        <f t="shared" si="31"/>
        <v>-0.90178357112146168</v>
      </c>
      <c r="Y50" s="20">
        <f t="shared" si="31"/>
        <v>1.7457600506167958</v>
      </c>
      <c r="Z50" s="20">
        <f t="shared" si="31"/>
        <v>3.2788494159367021</v>
      </c>
      <c r="AA50" s="20">
        <f t="shared" si="31"/>
        <v>-0.81084162946128968</v>
      </c>
      <c r="AB50" s="20">
        <f t="shared" si="31"/>
        <v>-1.9316779914927418</v>
      </c>
      <c r="AC50" s="20">
        <f t="shared" si="31"/>
        <v>-1.9842769252000236</v>
      </c>
      <c r="AD50" s="20">
        <f t="shared" si="31"/>
        <v>-0.16754897457613716</v>
      </c>
      <c r="AE50" s="20">
        <f t="shared" si="31"/>
        <v>1.0968683665659951</v>
      </c>
      <c r="AF50" s="20">
        <f t="shared" si="31"/>
        <v>2.0748385081759135</v>
      </c>
      <c r="AG50" s="20">
        <f t="shared" si="31"/>
        <v>-9.196587363994313E-2</v>
      </c>
      <c r="AH50" s="20">
        <f t="shared" si="31"/>
        <v>-3.9595329250987188</v>
      </c>
      <c r="AI50" s="20">
        <f t="shared" si="31"/>
        <v>-1.7184497398995413</v>
      </c>
      <c r="AJ50" s="20">
        <f t="shared" ref="AJ50:AZ50" si="32">100*(AJ21/AI21-1)</f>
        <v>-2.2900408435472253</v>
      </c>
      <c r="AK50" s="20">
        <f t="shared" si="32"/>
        <v>-1.7041297077934336</v>
      </c>
      <c r="AL50" s="20">
        <f t="shared" si="32"/>
        <v>-0.52337914207961633</v>
      </c>
      <c r="AM50" s="20">
        <f t="shared" si="32"/>
        <v>0.6445209481234393</v>
      </c>
      <c r="AN50" s="20">
        <f t="shared" si="32"/>
        <v>0.19096025438563036</v>
      </c>
      <c r="AO50" s="20">
        <f t="shared" si="32"/>
        <v>-2.5869375479954604</v>
      </c>
      <c r="AP50" s="20">
        <f t="shared" si="32"/>
        <v>-1.9657951338762247</v>
      </c>
      <c r="AQ50" s="19">
        <f t="shared" si="32"/>
        <v>-0.24056455036116642</v>
      </c>
      <c r="AR50" s="19">
        <f t="shared" si="32"/>
        <v>2.1404785424117279E-2</v>
      </c>
      <c r="AS50" s="19">
        <f t="shared" si="32"/>
        <v>2.9049891207733047E-2</v>
      </c>
      <c r="AT50" s="19">
        <f t="shared" si="32"/>
        <v>2.9289672258259181E-2</v>
      </c>
      <c r="AU50" s="19">
        <f t="shared" si="32"/>
        <v>2.9257463075427204E-2</v>
      </c>
      <c r="AV50" s="19">
        <f t="shared" si="32"/>
        <v>2.9296157454550276E-2</v>
      </c>
      <c r="AW50" s="19">
        <f t="shared" si="32"/>
        <v>2.9287577319792035E-2</v>
      </c>
      <c r="AX50" s="19">
        <f t="shared" si="32"/>
        <v>2.9279002209392502E-2</v>
      </c>
      <c r="AY50" s="19">
        <f t="shared" si="32"/>
        <v>2.9270432118910783E-2</v>
      </c>
      <c r="AZ50" s="19">
        <f t="shared" si="32"/>
        <v>2.5651330223253055E-2</v>
      </c>
    </row>
    <row r="51" spans="2:52" x14ac:dyDescent="0.2">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19"/>
      <c r="AR51" s="19"/>
      <c r="AS51" s="19"/>
      <c r="AT51" s="19"/>
      <c r="AU51" s="19"/>
      <c r="AV51" s="19"/>
      <c r="AW51" s="19"/>
      <c r="AX51" s="19"/>
      <c r="AY51" s="19"/>
      <c r="AZ51" s="19"/>
    </row>
    <row r="52" spans="2:52" x14ac:dyDescent="0.2">
      <c r="B52" t="str">
        <f>B23</f>
        <v>Personal income (mil. $2012)</v>
      </c>
      <c r="C52" s="20"/>
      <c r="D52" s="20">
        <f t="shared" ref="D52:AI52" si="33">100*(D23/C23-1)</f>
        <v>2.37108122145675</v>
      </c>
      <c r="E52" s="20">
        <f t="shared" si="33"/>
        <v>1.2581358326113623</v>
      </c>
      <c r="F52" s="20">
        <f t="shared" si="33"/>
        <v>0.90199274030335896</v>
      </c>
      <c r="G52" s="20">
        <f t="shared" si="33"/>
        <v>4.0635638052972878</v>
      </c>
      <c r="H52" s="20">
        <f t="shared" si="33"/>
        <v>4.9495787591085971</v>
      </c>
      <c r="I52" s="20">
        <f t="shared" si="33"/>
        <v>5.9209050166829424</v>
      </c>
      <c r="J52" s="20">
        <f t="shared" si="33"/>
        <v>3.9741797758858777</v>
      </c>
      <c r="K52" s="20">
        <f t="shared" si="33"/>
        <v>6.5966268472960721</v>
      </c>
      <c r="L52" s="20">
        <f t="shared" si="33"/>
        <v>6.6052280699891108</v>
      </c>
      <c r="M52" s="20">
        <f t="shared" si="33"/>
        <v>5.3164858593417685</v>
      </c>
      <c r="N52" s="20">
        <f t="shared" si="33"/>
        <v>2.7992962079909089</v>
      </c>
      <c r="O52" s="20">
        <f t="shared" si="33"/>
        <v>4.9058545401950093</v>
      </c>
      <c r="P52" s="20">
        <f t="shared" si="33"/>
        <v>1.1001101870551366</v>
      </c>
      <c r="Q52" s="20">
        <f t="shared" si="33"/>
        <v>2.9740222241403158</v>
      </c>
      <c r="R52" s="20">
        <f t="shared" si="33"/>
        <v>3.9423105082882159</v>
      </c>
      <c r="S52" s="20">
        <f t="shared" si="33"/>
        <v>6.1070304405882903</v>
      </c>
      <c r="T52" s="20">
        <f t="shared" si="33"/>
        <v>7.2861535362491292</v>
      </c>
      <c r="U52" s="20">
        <f t="shared" si="33"/>
        <v>11.938039626436382</v>
      </c>
      <c r="V52" s="20">
        <f t="shared" si="33"/>
        <v>8.0507208674407416</v>
      </c>
      <c r="W52" s="20">
        <f t="shared" si="33"/>
        <v>3.8644697055790989</v>
      </c>
      <c r="X52" s="20">
        <f t="shared" si="33"/>
        <v>-0.78103707976797665</v>
      </c>
      <c r="Y52" s="20">
        <f t="shared" si="33"/>
        <v>-0.47117750628041799</v>
      </c>
      <c r="Z52" s="20">
        <f t="shared" si="33"/>
        <v>0.8232402557723395</v>
      </c>
      <c r="AA52" s="20">
        <f t="shared" si="33"/>
        <v>6.3108591343318476</v>
      </c>
      <c r="AB52" s="20">
        <f t="shared" si="33"/>
        <v>0.30005215491513137</v>
      </c>
      <c r="AC52" s="20">
        <f t="shared" si="33"/>
        <v>7.9435798977414818</v>
      </c>
      <c r="AD52" s="20">
        <f t="shared" si="33"/>
        <v>5.9022465667262658</v>
      </c>
      <c r="AE52" s="20">
        <f t="shared" si="33"/>
        <v>9.3864233222173965E-2</v>
      </c>
      <c r="AF52" s="20">
        <f t="shared" si="33"/>
        <v>-7.0424890771965014</v>
      </c>
      <c r="AG52" s="20">
        <f t="shared" si="33"/>
        <v>0.6528359924847793</v>
      </c>
      <c r="AH52" s="20">
        <f t="shared" si="33"/>
        <v>4.6994703185985642</v>
      </c>
      <c r="AI52" s="20">
        <f t="shared" si="33"/>
        <v>9.5546116163057313</v>
      </c>
      <c r="AJ52" s="20">
        <f t="shared" ref="AJ52:AZ52" si="34">100*(AJ23/AI23-1)</f>
        <v>1.6046071231809345</v>
      </c>
      <c r="AK52" s="20">
        <f t="shared" si="34"/>
        <v>8.4215546514191608</v>
      </c>
      <c r="AL52" s="20">
        <f t="shared" si="34"/>
        <v>6.3212978345214887</v>
      </c>
      <c r="AM52" s="20">
        <f t="shared" si="34"/>
        <v>5.5250338882739225</v>
      </c>
      <c r="AN52" s="20">
        <f t="shared" si="34"/>
        <v>5.6916583753122252</v>
      </c>
      <c r="AO52" s="20">
        <f t="shared" si="34"/>
        <v>6.1127165538702455</v>
      </c>
      <c r="AP52" s="19">
        <f t="shared" si="34"/>
        <v>5.1284173654737586</v>
      </c>
      <c r="AQ52" s="19">
        <f t="shared" si="34"/>
        <v>3.5700270810793189</v>
      </c>
      <c r="AR52" s="19">
        <f t="shared" si="34"/>
        <v>3.7425196861453625</v>
      </c>
      <c r="AS52" s="19">
        <f t="shared" si="34"/>
        <v>3.0765987262316941</v>
      </c>
      <c r="AT52" s="19">
        <f t="shared" si="34"/>
        <v>2.748052669883605</v>
      </c>
      <c r="AU52" s="19">
        <f t="shared" si="34"/>
        <v>3.0874039729136715</v>
      </c>
      <c r="AV52" s="19">
        <f t="shared" si="34"/>
        <v>3.8666562143052863</v>
      </c>
      <c r="AW52" s="19">
        <f t="shared" si="34"/>
        <v>4.0941309590430963</v>
      </c>
      <c r="AX52" s="19">
        <f t="shared" si="34"/>
        <v>3.9793362311110858</v>
      </c>
      <c r="AY52" s="19">
        <f t="shared" si="34"/>
        <v>3.9509222582241099</v>
      </c>
      <c r="AZ52" s="19">
        <f t="shared" si="34"/>
        <v>3.522022255901569</v>
      </c>
    </row>
    <row r="53" spans="2:52" x14ac:dyDescent="0.2">
      <c r="B53" t="str">
        <f>B24</f>
        <v>Personal income (mil. $)</v>
      </c>
      <c r="C53" s="20"/>
      <c r="D53" s="20">
        <f t="shared" ref="D53:AI53" si="35">100*(D24/C24-1)</f>
        <v>11.532858056011165</v>
      </c>
      <c r="E53" s="20">
        <f t="shared" si="35"/>
        <v>6.8590178908076727</v>
      </c>
      <c r="F53" s="20">
        <f t="shared" si="35"/>
        <v>5.1979604886111863</v>
      </c>
      <c r="G53" s="20">
        <f t="shared" si="35"/>
        <v>8.0035631357542325</v>
      </c>
      <c r="H53" s="20">
        <f t="shared" si="35"/>
        <v>8.6097355629449304</v>
      </c>
      <c r="I53" s="20">
        <f t="shared" si="35"/>
        <v>8.2214348410482252</v>
      </c>
      <c r="J53" s="20">
        <f t="shared" si="35"/>
        <v>7.1919017157959342</v>
      </c>
      <c r="K53" s="20">
        <f t="shared" si="35"/>
        <v>10.767209483420981</v>
      </c>
      <c r="L53" s="20">
        <f t="shared" si="35"/>
        <v>11.246593574156361</v>
      </c>
      <c r="M53" s="20">
        <f t="shared" si="35"/>
        <v>9.9362955579161962</v>
      </c>
      <c r="N53" s="20">
        <f t="shared" si="35"/>
        <v>6.2376723335800577</v>
      </c>
      <c r="O53" s="20">
        <f t="shared" si="35"/>
        <v>7.7007099496300135</v>
      </c>
      <c r="P53" s="20">
        <f t="shared" si="35"/>
        <v>3.6135437568847406</v>
      </c>
      <c r="Q53" s="20">
        <f t="shared" si="35"/>
        <v>5.1269196369203351</v>
      </c>
      <c r="R53" s="20">
        <f t="shared" si="35"/>
        <v>6.1294357223825369</v>
      </c>
      <c r="S53" s="20">
        <f t="shared" si="35"/>
        <v>8.3805492504292367</v>
      </c>
      <c r="T53" s="20">
        <f t="shared" si="35"/>
        <v>9.1487461359467392</v>
      </c>
      <c r="U53" s="20">
        <f t="shared" si="35"/>
        <v>12.8304469484124</v>
      </c>
      <c r="V53" s="20">
        <f t="shared" si="35"/>
        <v>9.664787917805473</v>
      </c>
      <c r="W53" s="20">
        <f t="shared" si="35"/>
        <v>6.432897637252033</v>
      </c>
      <c r="X53" s="20">
        <f t="shared" si="35"/>
        <v>1.1265619369546176</v>
      </c>
      <c r="Y53" s="20">
        <f t="shared" si="35"/>
        <v>0.83990434766498812</v>
      </c>
      <c r="Z53" s="20">
        <f t="shared" si="35"/>
        <v>2.7836693688076064</v>
      </c>
      <c r="AA53" s="20">
        <f t="shared" si="35"/>
        <v>9.038995065732113</v>
      </c>
      <c r="AB53" s="20">
        <f t="shared" si="35"/>
        <v>3.1080564098313168</v>
      </c>
      <c r="AC53" s="20">
        <f t="shared" si="35"/>
        <v>10.852800286248264</v>
      </c>
      <c r="AD53" s="20">
        <f t="shared" si="35"/>
        <v>8.5986260746328647</v>
      </c>
      <c r="AE53" s="20">
        <f t="shared" si="35"/>
        <v>3.0826568810361943</v>
      </c>
      <c r="AF53" s="20">
        <f t="shared" si="35"/>
        <v>-7.1375339858634863</v>
      </c>
      <c r="AG53" s="20">
        <f t="shared" si="35"/>
        <v>2.3939879336760672</v>
      </c>
      <c r="AH53" s="20">
        <f t="shared" si="35"/>
        <v>7.3526978298876777</v>
      </c>
      <c r="AI53" s="20">
        <f t="shared" si="35"/>
        <v>11.648989824405165</v>
      </c>
      <c r="AJ53" s="20">
        <f t="shared" ref="AJ53:AZ53" si="36">100*(AJ24/AI24-1)</f>
        <v>2.9616955711808224</v>
      </c>
      <c r="AK53" s="20">
        <f t="shared" si="36"/>
        <v>10.015901598095333</v>
      </c>
      <c r="AL53" s="20">
        <f t="shared" si="36"/>
        <v>6.5385765661600148</v>
      </c>
      <c r="AM53" s="20">
        <f t="shared" si="36"/>
        <v>6.6040812254415604</v>
      </c>
      <c r="AN53" s="20">
        <f t="shared" si="36"/>
        <v>7.5543937401500116</v>
      </c>
      <c r="AO53" s="20">
        <f t="shared" si="36"/>
        <v>8.3307771807549678</v>
      </c>
      <c r="AP53" s="19">
        <f t="shared" si="36"/>
        <v>6.701312168486151</v>
      </c>
      <c r="AQ53" s="19">
        <f t="shared" si="36"/>
        <v>5.7008434522718865</v>
      </c>
      <c r="AR53" s="19">
        <f t="shared" si="36"/>
        <v>5.6570991729793629</v>
      </c>
      <c r="AS53" s="19">
        <f t="shared" si="36"/>
        <v>5.2979658111427907</v>
      </c>
      <c r="AT53" s="19">
        <f t="shared" si="36"/>
        <v>4.996016520592339</v>
      </c>
      <c r="AU53" s="19">
        <f t="shared" si="36"/>
        <v>5.2406121508618675</v>
      </c>
      <c r="AV53" s="19">
        <f t="shared" si="36"/>
        <v>5.9748594221217921</v>
      </c>
      <c r="AW53" s="19">
        <f t="shared" si="36"/>
        <v>6.1901220646123134</v>
      </c>
      <c r="AX53" s="19">
        <f t="shared" si="36"/>
        <v>6.0706764316171613</v>
      </c>
      <c r="AY53" s="19">
        <f t="shared" si="36"/>
        <v>6.0347516633237008</v>
      </c>
      <c r="AZ53" s="19">
        <f t="shared" si="36"/>
        <v>5.3240885167550323</v>
      </c>
    </row>
    <row r="54" spans="2:52" x14ac:dyDescent="0.2">
      <c r="B54" t="str">
        <f>B25</f>
        <v xml:space="preserve">  Wage and salary disbursements (mil. $)</v>
      </c>
      <c r="C54" s="20"/>
      <c r="D54" s="20">
        <f t="shared" ref="D54:AI54" si="37">100*(D25/C25-1)</f>
        <v>10.430521109201241</v>
      </c>
      <c r="E54" s="20">
        <f t="shared" si="37"/>
        <v>4.0727899128130574</v>
      </c>
      <c r="F54" s="20">
        <f t="shared" si="37"/>
        <v>2.227252259567436</v>
      </c>
      <c r="G54" s="20">
        <f t="shared" si="37"/>
        <v>6.5790530197316288</v>
      </c>
      <c r="H54" s="20">
        <f t="shared" si="37"/>
        <v>8.6206604565520983</v>
      </c>
      <c r="I54" s="20">
        <f t="shared" si="37"/>
        <v>9.6198564920948471</v>
      </c>
      <c r="J54" s="20">
        <f t="shared" si="37"/>
        <v>8.3393732019213971</v>
      </c>
      <c r="K54" s="20">
        <f t="shared" si="37"/>
        <v>9.8278454669926241</v>
      </c>
      <c r="L54" s="20">
        <f t="shared" si="37"/>
        <v>10.886855135348217</v>
      </c>
      <c r="M54" s="20">
        <f t="shared" si="37"/>
        <v>11.152222755099285</v>
      </c>
      <c r="N54" s="20">
        <f t="shared" si="37"/>
        <v>6.1933078088804105</v>
      </c>
      <c r="O54" s="20">
        <f t="shared" si="37"/>
        <v>9.1257144814128601</v>
      </c>
      <c r="P54" s="20">
        <f t="shared" si="37"/>
        <v>1.0562273318318383</v>
      </c>
      <c r="Q54" s="20">
        <f t="shared" si="37"/>
        <v>3.6271558008176719</v>
      </c>
      <c r="R54" s="20">
        <f t="shared" si="37"/>
        <v>6.2185057524207998</v>
      </c>
      <c r="S54" s="20">
        <f t="shared" si="37"/>
        <v>10.318467503855167</v>
      </c>
      <c r="T54" s="20">
        <f t="shared" si="37"/>
        <v>14.178841983442902</v>
      </c>
      <c r="U54" s="20">
        <f t="shared" si="37"/>
        <v>14.657682942532757</v>
      </c>
      <c r="V54" s="20">
        <f t="shared" si="37"/>
        <v>12.946607017759138</v>
      </c>
      <c r="W54" s="20">
        <f t="shared" si="37"/>
        <v>5.3562875509000962</v>
      </c>
      <c r="X54" s="20">
        <f t="shared" si="37"/>
        <v>-1.4436992221147915</v>
      </c>
      <c r="Y54" s="20">
        <f t="shared" si="37"/>
        <v>-1.6916736071161065</v>
      </c>
      <c r="Z54" s="20">
        <f t="shared" si="37"/>
        <v>0.82628018495998212</v>
      </c>
      <c r="AA54" s="20">
        <f t="shared" si="37"/>
        <v>2.9357637005661852</v>
      </c>
      <c r="AB54" s="20">
        <f t="shared" si="37"/>
        <v>5.1865093894124747</v>
      </c>
      <c r="AC54" s="20">
        <f t="shared" si="37"/>
        <v>9.6564504585648017</v>
      </c>
      <c r="AD54" s="20">
        <f t="shared" si="37"/>
        <v>8.6435755459736576</v>
      </c>
      <c r="AE54" s="20">
        <f t="shared" si="37"/>
        <v>2.7387130092053624</v>
      </c>
      <c r="AF54" s="20">
        <f t="shared" si="37"/>
        <v>-3.7142696007506193</v>
      </c>
      <c r="AG54" s="20">
        <f t="shared" si="37"/>
        <v>1.3203649259477812</v>
      </c>
      <c r="AH54" s="20">
        <f t="shared" si="37"/>
        <v>6.4949821121331741</v>
      </c>
      <c r="AI54" s="20">
        <f t="shared" si="37"/>
        <v>7.5816040306610599</v>
      </c>
      <c r="AJ54" s="20">
        <f t="shared" ref="AJ54:AZ54" si="38">100*(AJ25/AI25-1)</f>
        <v>4.708397054699498</v>
      </c>
      <c r="AK54" s="20">
        <f t="shared" si="38"/>
        <v>7.9953578269339243</v>
      </c>
      <c r="AL54" s="20">
        <f t="shared" si="38"/>
        <v>5.8280006620142766</v>
      </c>
      <c r="AM54" s="20">
        <f t="shared" si="38"/>
        <v>7.1416160823824626</v>
      </c>
      <c r="AN54" s="20">
        <f t="shared" si="38"/>
        <v>8.2749357715440794</v>
      </c>
      <c r="AO54" s="20">
        <f t="shared" si="38"/>
        <v>10.221056979224796</v>
      </c>
      <c r="AP54" s="19">
        <f t="shared" si="38"/>
        <v>7.684797533679788</v>
      </c>
      <c r="AQ54" s="19">
        <f t="shared" si="38"/>
        <v>6.4964518992319586</v>
      </c>
      <c r="AR54" s="19">
        <f t="shared" si="38"/>
        <v>6.1398504264830622</v>
      </c>
      <c r="AS54" s="19">
        <f t="shared" si="38"/>
        <v>5.6160277141718895</v>
      </c>
      <c r="AT54" s="19">
        <f t="shared" si="38"/>
        <v>5.1842233613119459</v>
      </c>
      <c r="AU54" s="19">
        <f t="shared" si="38"/>
        <v>5.347457216549123</v>
      </c>
      <c r="AV54" s="19">
        <f t="shared" si="38"/>
        <v>6.2672633304639458</v>
      </c>
      <c r="AW54" s="19">
        <f t="shared" si="38"/>
        <v>6.690831041970724</v>
      </c>
      <c r="AX54" s="19">
        <f t="shared" si="38"/>
        <v>6.6305361986999545</v>
      </c>
      <c r="AY54" s="19">
        <f t="shared" si="38"/>
        <v>6.5327146861345886</v>
      </c>
      <c r="AZ54" s="19">
        <f t="shared" si="38"/>
        <v>5.7715568231697656</v>
      </c>
    </row>
    <row r="55" spans="2:52" x14ac:dyDescent="0.2">
      <c r="B55" t="str">
        <f>B26</f>
        <v>Per capita personal income ($)</v>
      </c>
      <c r="C55" s="20"/>
      <c r="D55" s="20">
        <f t="shared" ref="D55:AI55" si="39">100*(D26/C26-1)</f>
        <v>9.2185380515772852</v>
      </c>
      <c r="E55" s="20">
        <f t="shared" si="39"/>
        <v>5.8191237510358373</v>
      </c>
      <c r="F55" s="20">
        <f t="shared" si="39"/>
        <v>4.674784084913064</v>
      </c>
      <c r="G55" s="20">
        <f t="shared" si="39"/>
        <v>6.7313200562981734</v>
      </c>
      <c r="H55" s="20">
        <f t="shared" si="39"/>
        <v>6.498380985080221</v>
      </c>
      <c r="I55" s="20">
        <f t="shared" si="39"/>
        <v>5.9743673734614866</v>
      </c>
      <c r="J55" s="20">
        <f t="shared" si="39"/>
        <v>4.5320723897076753</v>
      </c>
      <c r="K55" s="20">
        <f t="shared" si="39"/>
        <v>7.5444039391783679</v>
      </c>
      <c r="L55" s="20">
        <f t="shared" si="39"/>
        <v>7.9475084309440946</v>
      </c>
      <c r="M55" s="20">
        <f t="shared" si="39"/>
        <v>6.3092762565937877</v>
      </c>
      <c r="N55" s="20">
        <f t="shared" si="39"/>
        <v>4.2641013986011389</v>
      </c>
      <c r="O55" s="20">
        <f t="shared" si="39"/>
        <v>5.31849225011507</v>
      </c>
      <c r="P55" s="20">
        <f t="shared" si="39"/>
        <v>1.7418434771141911</v>
      </c>
      <c r="Q55" s="20">
        <f t="shared" si="39"/>
        <v>3.8562968176089507</v>
      </c>
      <c r="R55" s="20">
        <f t="shared" si="39"/>
        <v>4.6568788301950326</v>
      </c>
      <c r="S55" s="20">
        <f t="shared" si="39"/>
        <v>6.6653034354654528</v>
      </c>
      <c r="T55" s="20">
        <f t="shared" si="39"/>
        <v>6.6098298678644252</v>
      </c>
      <c r="U55" s="20">
        <f t="shared" si="39"/>
        <v>10.532163719452958</v>
      </c>
      <c r="V55" s="20">
        <f t="shared" si="39"/>
        <v>8.3875315416229945</v>
      </c>
      <c r="W55" s="20">
        <f t="shared" si="39"/>
        <v>5.4773467952774046</v>
      </c>
      <c r="X55" s="20">
        <f t="shared" si="39"/>
        <v>-7.5611918130691347E-2</v>
      </c>
      <c r="Y55" s="20">
        <f t="shared" si="39"/>
        <v>0.25851236463310112</v>
      </c>
      <c r="Z55" s="20">
        <f t="shared" si="39"/>
        <v>2.4043710465752044</v>
      </c>
      <c r="AA55" s="20">
        <f t="shared" si="39"/>
        <v>8.1170029196133253</v>
      </c>
      <c r="AB55" s="20">
        <f t="shared" si="39"/>
        <v>1.8049448245524236</v>
      </c>
      <c r="AC55" s="20">
        <f t="shared" si="39"/>
        <v>8.9291497214077697</v>
      </c>
      <c r="AD55" s="20">
        <f t="shared" si="39"/>
        <v>6.9522401540625056</v>
      </c>
      <c r="AE55" s="20">
        <f t="shared" si="39"/>
        <v>1.585580226398986</v>
      </c>
      <c r="AF55" s="20">
        <f t="shared" si="39"/>
        <v>-8.8631348201154374</v>
      </c>
      <c r="AG55" s="20">
        <f t="shared" si="39"/>
        <v>1.189437602868515</v>
      </c>
      <c r="AH55" s="20">
        <f t="shared" si="39"/>
        <v>6.7672464188841097</v>
      </c>
      <c r="AI55" s="20">
        <f t="shared" si="39"/>
        <v>10.68735044855298</v>
      </c>
      <c r="AJ55" s="20">
        <f t="shared" ref="AJ55:AZ55" si="40">100*(AJ26/AI26-1)</f>
        <v>1.6027291139256272</v>
      </c>
      <c r="AK55" s="20">
        <f t="shared" si="40"/>
        <v>8.1163652200115344</v>
      </c>
      <c r="AL55" s="20">
        <f t="shared" si="40"/>
        <v>4.442484218531062</v>
      </c>
      <c r="AM55" s="20">
        <f t="shared" si="40"/>
        <v>4.062149724029962</v>
      </c>
      <c r="AN55" s="20">
        <f t="shared" si="40"/>
        <v>5.3048069216526939</v>
      </c>
      <c r="AO55" s="20">
        <f t="shared" si="40"/>
        <v>6.4900287300252657</v>
      </c>
      <c r="AP55" s="19">
        <f t="shared" si="40"/>
        <v>5.0088379301207686</v>
      </c>
      <c r="AQ55" s="19">
        <f t="shared" si="40"/>
        <v>4.1275617627428263</v>
      </c>
      <c r="AR55" s="19">
        <f t="shared" si="40"/>
        <v>4.1293357397204522</v>
      </c>
      <c r="AS55" s="19">
        <f t="shared" si="40"/>
        <v>3.9632375798941633</v>
      </c>
      <c r="AT55" s="19">
        <f t="shared" si="40"/>
        <v>3.8546613881768277</v>
      </c>
      <c r="AU55" s="19">
        <f t="shared" si="40"/>
        <v>4.1662819908462323</v>
      </c>
      <c r="AV55" s="19">
        <f t="shared" si="40"/>
        <v>4.879447083954469</v>
      </c>
      <c r="AW55" s="19">
        <f t="shared" si="40"/>
        <v>5.0299176839463389</v>
      </c>
      <c r="AX55" s="19">
        <f t="shared" si="40"/>
        <v>4.8678767783415511</v>
      </c>
      <c r="AY55" s="19">
        <f t="shared" si="40"/>
        <v>4.8234847510660428</v>
      </c>
      <c r="AZ55" s="19">
        <f t="shared" si="40"/>
        <v>4.2763030902690513</v>
      </c>
    </row>
    <row r="56" spans="2:52" x14ac:dyDescent="0.2">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19"/>
      <c r="AR56" s="19"/>
      <c r="AS56" s="19"/>
      <c r="AT56" s="19"/>
      <c r="AU56" s="19"/>
      <c r="AV56" s="19"/>
      <c r="AW56" s="19"/>
      <c r="AX56" s="19"/>
      <c r="AY56" s="19"/>
      <c r="AZ56" s="19"/>
    </row>
    <row r="57" spans="2:52" x14ac:dyDescent="0.2">
      <c r="B57" t="str">
        <f>B28</f>
        <v>CPI-U (1982-1984=100)</v>
      </c>
      <c r="C57" s="20"/>
      <c r="D57" s="20">
        <f t="shared" ref="D57:AI57" si="41">100*(D28/C28-1)</f>
        <v>10.689520167002042</v>
      </c>
      <c r="E57" s="20">
        <f t="shared" si="41"/>
        <v>6.7484136176935383</v>
      </c>
      <c r="F57" s="20">
        <f t="shared" si="41"/>
        <v>1.525945592380773</v>
      </c>
      <c r="G57" s="20">
        <f t="shared" si="41"/>
        <v>3.7245173435901613</v>
      </c>
      <c r="H57" s="20">
        <f t="shared" si="41"/>
        <v>2.4999779294526903</v>
      </c>
      <c r="I57" s="20">
        <f t="shared" si="41"/>
        <v>1.009798795634409</v>
      </c>
      <c r="J57" s="20">
        <f t="shared" si="41"/>
        <v>2.413938430110818</v>
      </c>
      <c r="K57" s="20">
        <f t="shared" si="41"/>
        <v>3.3661569712006845</v>
      </c>
      <c r="L57" s="20">
        <f t="shared" si="41"/>
        <v>4.6964999925923401</v>
      </c>
      <c r="M57" s="20">
        <f t="shared" si="41"/>
        <v>7.3211983020521121</v>
      </c>
      <c r="N57" s="20">
        <f t="shared" si="41"/>
        <v>5.7571013376988889</v>
      </c>
      <c r="O57" s="20">
        <f t="shared" si="41"/>
        <v>3.6539891307976191</v>
      </c>
      <c r="P57" s="20">
        <f t="shared" si="41"/>
        <v>2.8057535462458372</v>
      </c>
      <c r="Q57" s="20">
        <f t="shared" si="41"/>
        <v>3.4289709816933023</v>
      </c>
      <c r="R57" s="20">
        <f t="shared" si="41"/>
        <v>3.0108250182231622</v>
      </c>
      <c r="S57" s="20">
        <f t="shared" si="41"/>
        <v>3.4482765370550394</v>
      </c>
      <c r="T57" s="20">
        <f t="shared" si="41"/>
        <v>3.4920639726250036</v>
      </c>
      <c r="U57" s="20">
        <f t="shared" si="41"/>
        <v>2.9447857673761568</v>
      </c>
      <c r="V57" s="20">
        <f t="shared" si="41"/>
        <v>2.9648391028918475</v>
      </c>
      <c r="W57" s="20">
        <f t="shared" si="41"/>
        <v>3.7042384930952243</v>
      </c>
      <c r="X57" s="20">
        <f t="shared" si="41"/>
        <v>3.6695986186426</v>
      </c>
      <c r="Y57" s="20">
        <f t="shared" si="41"/>
        <v>1.944818517736624</v>
      </c>
      <c r="Z57" s="20">
        <f t="shared" si="41"/>
        <v>1.6634748469582128</v>
      </c>
      <c r="AA57" s="20">
        <f t="shared" si="41"/>
        <v>1.1233038443871246</v>
      </c>
      <c r="AB57" s="20">
        <f t="shared" si="41"/>
        <v>2.7610119429818836</v>
      </c>
      <c r="AC57" s="20">
        <f t="shared" si="41"/>
        <v>3.7928017995501051</v>
      </c>
      <c r="AD57" s="20">
        <f t="shared" si="41"/>
        <v>3.7890554451869285</v>
      </c>
      <c r="AE57" s="20">
        <f t="shared" si="41"/>
        <v>4.3316860397670576</v>
      </c>
      <c r="AF57" s="20">
        <f t="shared" si="41"/>
        <v>0.56151040740082259</v>
      </c>
      <c r="AG57" s="20">
        <f t="shared" si="41"/>
        <v>0.29964286109176452</v>
      </c>
      <c r="AH57" s="20">
        <f t="shared" si="41"/>
        <v>2.6247905459035215</v>
      </c>
      <c r="AI57" s="20">
        <f t="shared" si="41"/>
        <v>2.5168380007089652</v>
      </c>
      <c r="AJ57" s="20">
        <f t="shared" ref="AJ57:AZ57" si="42">100*(AJ28/AI28-1)</f>
        <v>1.2626262626262541</v>
      </c>
      <c r="AK57" s="20">
        <f t="shared" si="42"/>
        <v>1.7725396053434928</v>
      </c>
      <c r="AL57" s="20">
        <f t="shared" si="42"/>
        <v>1.404111678223563</v>
      </c>
      <c r="AM57" s="20">
        <f t="shared" si="42"/>
        <v>2.2400360956534859</v>
      </c>
      <c r="AN57" s="20">
        <f t="shared" si="42"/>
        <v>3.045481425255292</v>
      </c>
      <c r="AO57" s="20">
        <f t="shared" si="42"/>
        <v>3.1702729157536247</v>
      </c>
      <c r="AP57" s="20">
        <f t="shared" si="42"/>
        <v>2.4231751651435207</v>
      </c>
      <c r="AQ57" s="19">
        <f t="shared" si="42"/>
        <v>2.3893711898563819</v>
      </c>
      <c r="AR57" s="19">
        <f t="shared" si="42"/>
        <v>2.2252170328785903</v>
      </c>
      <c r="AS57" s="19">
        <f t="shared" si="42"/>
        <v>2.6623088924013327</v>
      </c>
      <c r="AT57" s="19">
        <f t="shared" si="42"/>
        <v>2.5651311339518257</v>
      </c>
      <c r="AU57" s="19">
        <f t="shared" si="42"/>
        <v>2.4415268022960568</v>
      </c>
      <c r="AV57" s="19">
        <f t="shared" si="42"/>
        <v>2.3766441287125906</v>
      </c>
      <c r="AW57" s="19">
        <f t="shared" si="42"/>
        <v>2.3765215149240682</v>
      </c>
      <c r="AX57" s="19">
        <f t="shared" si="42"/>
        <v>2.4151458884568822</v>
      </c>
      <c r="AY57" s="19">
        <f t="shared" si="42"/>
        <v>2.4335340420241103</v>
      </c>
      <c r="AZ57" s="19">
        <f t="shared" si="42"/>
        <v>2.3092200046983979</v>
      </c>
    </row>
    <row r="58" spans="2:52" x14ac:dyDescent="0.2">
      <c r="B58" t="str">
        <f>B29</f>
        <v>CPI-W (1982-1984=100)</v>
      </c>
      <c r="C58" s="20"/>
      <c r="D58" s="20"/>
      <c r="E58" s="20"/>
      <c r="F58" s="20"/>
      <c r="G58" s="20"/>
      <c r="H58" s="20"/>
      <c r="I58" s="20"/>
      <c r="J58" s="20"/>
      <c r="K58" s="20"/>
      <c r="L58" s="20"/>
      <c r="M58" s="20"/>
      <c r="N58" s="20"/>
      <c r="O58" s="20"/>
      <c r="P58" s="20"/>
      <c r="Q58" s="20"/>
      <c r="R58" s="20"/>
      <c r="S58" s="20"/>
      <c r="T58" s="20"/>
      <c r="U58" s="20"/>
      <c r="V58" s="20">
        <f t="shared" ref="V58:AZ58" si="43">100*(V29/U29-1)</f>
        <v>3.0003827018752371</v>
      </c>
      <c r="W58" s="20">
        <f t="shared" si="43"/>
        <v>3.7601248420896072</v>
      </c>
      <c r="X58" s="20">
        <f t="shared" si="43"/>
        <v>3.5808923583757091</v>
      </c>
      <c r="Y58" s="20">
        <f t="shared" si="43"/>
        <v>1.8046048537647907</v>
      </c>
      <c r="Z58" s="20">
        <f t="shared" si="43"/>
        <v>1.5077424612876866</v>
      </c>
      <c r="AA58" s="20">
        <f t="shared" si="43"/>
        <v>1.4452027298273773</v>
      </c>
      <c r="AB58" s="20">
        <f t="shared" si="43"/>
        <v>2.9613507452842525</v>
      </c>
      <c r="AC58" s="20">
        <f t="shared" si="43"/>
        <v>3.8178207674075981</v>
      </c>
      <c r="AD58" s="20">
        <f t="shared" si="43"/>
        <v>3.6589745171839327</v>
      </c>
      <c r="AE58" s="20">
        <f t="shared" si="43"/>
        <v>4.6652353183123108</v>
      </c>
      <c r="AF58" s="20">
        <f t="shared" si="43"/>
        <v>0.41617923801324785</v>
      </c>
      <c r="AG58" s="20">
        <f t="shared" si="43"/>
        <v>0.77895672808723226</v>
      </c>
      <c r="AH58" s="20">
        <f t="shared" si="43"/>
        <v>3.1260238422118336</v>
      </c>
      <c r="AI58" s="20">
        <f t="shared" si="43"/>
        <v>2.5149925752353308</v>
      </c>
      <c r="AJ58" s="20">
        <f t="shared" si="43"/>
        <v>1.291444360515781</v>
      </c>
      <c r="AK58" s="20">
        <f t="shared" si="43"/>
        <v>1.8699338029159573</v>
      </c>
      <c r="AL58" s="20">
        <f t="shared" si="43"/>
        <v>0.92001974083457672</v>
      </c>
      <c r="AM58" s="20">
        <f t="shared" si="43"/>
        <v>2.2904391139824121</v>
      </c>
      <c r="AN58" s="20">
        <f t="shared" si="43"/>
        <v>3.3411631317796564</v>
      </c>
      <c r="AO58" s="20">
        <f t="shared" si="43"/>
        <v>3.3077462435460614</v>
      </c>
      <c r="AP58" s="20">
        <f t="shared" si="43"/>
        <v>2.0388307763070213</v>
      </c>
      <c r="AQ58" s="19">
        <f t="shared" si="43"/>
        <v>2.2732984344039808</v>
      </c>
      <c r="AR58" s="19">
        <f t="shared" si="43"/>
        <v>2.2072167384730834</v>
      </c>
      <c r="AS58" s="19">
        <f t="shared" si="43"/>
        <v>2.7273171090422821</v>
      </c>
      <c r="AT58" s="19">
        <f t="shared" si="43"/>
        <v>2.6256356631040534</v>
      </c>
      <c r="AU58" s="19">
        <f t="shared" si="43"/>
        <v>2.4887484999801535</v>
      </c>
      <c r="AV58" s="19">
        <f t="shared" si="43"/>
        <v>2.4163731162581303</v>
      </c>
      <c r="AW58" s="19">
        <f t="shared" si="43"/>
        <v>2.4163820817139747</v>
      </c>
      <c r="AX58" s="19">
        <f t="shared" si="43"/>
        <v>2.4597381597994739</v>
      </c>
      <c r="AY58" s="19">
        <f t="shared" si="43"/>
        <v>2.4803793444982292</v>
      </c>
      <c r="AZ58" s="19">
        <f t="shared" si="43"/>
        <v>2.3726429028218421</v>
      </c>
    </row>
    <row r="59" spans="2:52" x14ac:dyDescent="0.2">
      <c r="B59" t="str">
        <f>B30</f>
        <v>Housing permits (thous.)</v>
      </c>
      <c r="C59" s="20"/>
      <c r="D59" s="20">
        <f t="shared" ref="D59:U59" si="44">100*(D30/C30-1)</f>
        <v>-30.069246861307452</v>
      </c>
      <c r="E59" s="20">
        <f t="shared" si="44"/>
        <v>-28.957736142184189</v>
      </c>
      <c r="F59" s="20">
        <f t="shared" si="44"/>
        <v>57.063719242720225</v>
      </c>
      <c r="G59" s="20">
        <f t="shared" si="44"/>
        <v>22.18038204342627</v>
      </c>
      <c r="H59" s="20">
        <f t="shared" si="44"/>
        <v>13.981079900356042</v>
      </c>
      <c r="I59" s="20">
        <f t="shared" si="44"/>
        <v>8.736388587028209</v>
      </c>
      <c r="J59" s="20">
        <f t="shared" si="44"/>
        <v>9.0225346051576505</v>
      </c>
      <c r="K59" s="20">
        <f t="shared" si="44"/>
        <v>17.636564421439903</v>
      </c>
      <c r="L59" s="20">
        <f t="shared" si="44"/>
        <v>3.7330080115817621</v>
      </c>
      <c r="M59" s="20">
        <f t="shared" si="44"/>
        <v>-13.27840409079668</v>
      </c>
      <c r="N59" s="20">
        <f t="shared" si="44"/>
        <v>-56.080654999545601</v>
      </c>
      <c r="O59" s="20">
        <f t="shared" si="44"/>
        <v>29.389008914628345</v>
      </c>
      <c r="P59" s="20">
        <f t="shared" si="44"/>
        <v>-3.0303256747200247</v>
      </c>
      <c r="Q59" s="20">
        <f t="shared" si="44"/>
        <v>13.835489286397419</v>
      </c>
      <c r="R59" s="20">
        <f t="shared" si="44"/>
        <v>-5.5550097249198789</v>
      </c>
      <c r="S59" s="20">
        <f t="shared" si="44"/>
        <v>14.270354864305324</v>
      </c>
      <c r="T59" s="20">
        <f t="shared" si="44"/>
        <v>11.011326807469079</v>
      </c>
      <c r="U59" s="20">
        <f t="shared" si="44"/>
        <v>18.173526720280563</v>
      </c>
      <c r="V59" s="20">
        <f t="shared" ref="V59:AZ59" si="45">100*(V30/U30-1)</f>
        <v>-6.8978312511333906</v>
      </c>
      <c r="W59" s="20">
        <f t="shared" si="45"/>
        <v>-3.660477266904727</v>
      </c>
      <c r="X59" s="20">
        <f t="shared" si="45"/>
        <v>-17.330109395721216</v>
      </c>
      <c r="Y59" s="20">
        <f t="shared" si="45"/>
        <v>-5.0957239400611805</v>
      </c>
      <c r="Z59" s="20">
        <f t="shared" si="45"/>
        <v>4.6700740860345258</v>
      </c>
      <c r="AA59" s="20">
        <f t="shared" si="45"/>
        <v>12.62844121251041</v>
      </c>
      <c r="AB59" s="20">
        <f t="shared" si="45"/>
        <v>8.816099985074711</v>
      </c>
      <c r="AC59" s="20">
        <f t="shared" si="45"/>
        <v>1.9786925283416634</v>
      </c>
      <c r="AD59" s="20">
        <f t="shared" si="45"/>
        <v>10.304856048022915</v>
      </c>
      <c r="AE59" s="20">
        <f t="shared" si="45"/>
        <v>-40.217581603899333</v>
      </c>
      <c r="AF59" s="20">
        <f t="shared" si="45"/>
        <v>-57.007590038803393</v>
      </c>
      <c r="AG59" s="20">
        <f t="shared" si="45"/>
        <v>46.076447682740593</v>
      </c>
      <c r="AH59" s="20">
        <f t="shared" si="45"/>
        <v>6.8512521020367201</v>
      </c>
      <c r="AI59" s="20">
        <f t="shared" si="45"/>
        <v>67.248331120145849</v>
      </c>
      <c r="AJ59" s="20">
        <f t="shared" si="45"/>
        <v>7.391268036439036</v>
      </c>
      <c r="AK59" s="20">
        <f t="shared" si="45"/>
        <v>13.874396476890304</v>
      </c>
      <c r="AL59" s="20">
        <f t="shared" si="45"/>
        <v>30.733545012260755</v>
      </c>
      <c r="AM59" s="20">
        <f t="shared" si="45"/>
        <v>-8.7964928568260774</v>
      </c>
      <c r="AN59" s="20">
        <f t="shared" si="45"/>
        <v>3.3404290584962526</v>
      </c>
      <c r="AO59" s="20">
        <f t="shared" si="45"/>
        <v>-9.7495723107558163</v>
      </c>
      <c r="AP59" s="20">
        <f t="shared" si="45"/>
        <v>14.99594966025426</v>
      </c>
      <c r="AQ59" s="19">
        <f t="shared" si="45"/>
        <v>-5.2590546515599463</v>
      </c>
      <c r="AR59" s="19">
        <f t="shared" si="45"/>
        <v>-6.5452457442704777</v>
      </c>
      <c r="AS59" s="19">
        <f t="shared" si="45"/>
        <v>-3.2231824934978892</v>
      </c>
      <c r="AT59" s="19">
        <f t="shared" si="45"/>
        <v>-6.292909873864927</v>
      </c>
      <c r="AU59" s="19">
        <f t="shared" si="45"/>
        <v>-3.2798513825593956</v>
      </c>
      <c r="AV59" s="19">
        <f t="shared" si="45"/>
        <v>0.80770021621150434</v>
      </c>
      <c r="AW59" s="19">
        <f t="shared" si="45"/>
        <v>-0.4838075146815779</v>
      </c>
      <c r="AX59" s="19">
        <f t="shared" si="45"/>
        <v>-1.423816520373844</v>
      </c>
      <c r="AY59" s="19">
        <f t="shared" si="45"/>
        <v>0.41729073564875652</v>
      </c>
      <c r="AZ59" s="19">
        <f t="shared" si="45"/>
        <v>1.0639460070082762</v>
      </c>
    </row>
    <row r="60" spans="2:52" x14ac:dyDescent="0.2">
      <c r="B60" t="str">
        <f>B31</f>
        <v>Population (thous.)</v>
      </c>
      <c r="C60" s="20"/>
      <c r="D60" s="20">
        <f t="shared" ref="D60:U60" si="46">100*(D31/C31-1)</f>
        <v>2.1328081035453028</v>
      </c>
      <c r="E60" s="20">
        <f t="shared" si="46"/>
        <v>0.99142688817051017</v>
      </c>
      <c r="F60" s="20">
        <f t="shared" si="46"/>
        <v>0.49906081359383236</v>
      </c>
      <c r="G60" s="20">
        <f t="shared" si="46"/>
        <v>1.1869898231595677</v>
      </c>
      <c r="H60" s="20">
        <f t="shared" si="46"/>
        <v>1.9810701150956955</v>
      </c>
      <c r="I60" s="20">
        <f t="shared" si="46"/>
        <v>2.1194896852503975</v>
      </c>
      <c r="J60" s="20">
        <f t="shared" si="46"/>
        <v>2.5376779448579079</v>
      </c>
      <c r="K60" s="20">
        <f t="shared" si="46"/>
        <v>2.994240422604566</v>
      </c>
      <c r="L60" s="20">
        <f t="shared" si="46"/>
        <v>3.0645245157136847</v>
      </c>
      <c r="M60" s="20">
        <f t="shared" si="46"/>
        <v>3.4142028299556149</v>
      </c>
      <c r="N60" s="20">
        <f t="shared" si="46"/>
        <v>1.8939912125406133</v>
      </c>
      <c r="O60" s="20">
        <f t="shared" si="46"/>
        <v>2.2632390004472036</v>
      </c>
      <c r="P60" s="20">
        <f t="shared" si="46"/>
        <v>1.8434712264419284</v>
      </c>
      <c r="Q60" s="20">
        <f t="shared" si="46"/>
        <v>1.2213796172590552</v>
      </c>
      <c r="R60" s="20">
        <f t="shared" si="46"/>
        <v>1.4068983341776642</v>
      </c>
      <c r="S60" s="20">
        <f t="shared" si="46"/>
        <v>1.6039726476468452</v>
      </c>
      <c r="T60" s="20">
        <f t="shared" si="46"/>
        <v>2.3807695261500506</v>
      </c>
      <c r="U60" s="20">
        <f t="shared" si="46"/>
        <v>2.0782631043272826</v>
      </c>
      <c r="V60" s="20">
        <f t="shared" ref="V60:AZ60" si="47">100*(V31/U31-1)</f>
        <v>1.1839491147123571</v>
      </c>
      <c r="W60" s="20">
        <f t="shared" si="47"/>
        <v>0.91126343957792511</v>
      </c>
      <c r="X60" s="20">
        <f t="shared" si="47"/>
        <v>1.2045853110943971</v>
      </c>
      <c r="Y60" s="20">
        <f t="shared" si="47"/>
        <v>0.5777873156937785</v>
      </c>
      <c r="Z60" s="20">
        <f t="shared" si="47"/>
        <v>0.36988366299044451</v>
      </c>
      <c r="AA60" s="20">
        <f t="shared" si="47"/>
        <v>0.82440897487841003</v>
      </c>
      <c r="AB60" s="20">
        <f t="shared" si="47"/>
        <v>1.2934765981900354</v>
      </c>
      <c r="AC60" s="20">
        <f t="shared" si="47"/>
        <v>1.777711023596007</v>
      </c>
      <c r="AD60" s="20">
        <f t="shared" si="47"/>
        <v>1.5362880377659982</v>
      </c>
      <c r="AE60" s="20">
        <f t="shared" si="47"/>
        <v>1.4873322609195938</v>
      </c>
      <c r="AF60" s="20">
        <f t="shared" si="47"/>
        <v>1.8941159896981752</v>
      </c>
      <c r="AG60" s="20">
        <f t="shared" si="47"/>
        <v>1.1802930909108555</v>
      </c>
      <c r="AH60" s="20">
        <f t="shared" si="47"/>
        <v>0.54891263702170345</v>
      </c>
      <c r="AI60" s="20">
        <f t="shared" si="47"/>
        <v>0.86267275191280746</v>
      </c>
      <c r="AJ60" s="20">
        <f t="shared" si="47"/>
        <v>1.345748771440336</v>
      </c>
      <c r="AK60" s="20">
        <f t="shared" si="47"/>
        <v>1.742731261265007</v>
      </c>
      <c r="AL60" s="20">
        <f t="shared" si="47"/>
        <v>2.0206712727040221</v>
      </c>
      <c r="AM60" s="20">
        <f t="shared" si="47"/>
        <v>2.4318675054261663</v>
      </c>
      <c r="AN60" s="20">
        <f t="shared" si="47"/>
        <v>2.1416843197477498</v>
      </c>
      <c r="AO60" s="20">
        <f t="shared" si="47"/>
        <v>1.7284766561602272</v>
      </c>
      <c r="AP60" s="20">
        <f t="shared" si="47"/>
        <v>1.6133814098393762</v>
      </c>
      <c r="AQ60" s="19">
        <f t="shared" si="47"/>
        <v>1.5105785821551088</v>
      </c>
      <c r="AR60" s="19">
        <f t="shared" si="47"/>
        <v>1.4680215999085977</v>
      </c>
      <c r="AS60" s="19">
        <f t="shared" si="47"/>
        <v>1.2845113976486022</v>
      </c>
      <c r="AT60" s="19">
        <f t="shared" si="47"/>
        <v>1.0994781390875286</v>
      </c>
      <c r="AU60" s="19">
        <f t="shared" si="47"/>
        <v>1.0308434949499068</v>
      </c>
      <c r="AV60" s="19">
        <f t="shared" si="47"/>
        <v>1.0438735758827367</v>
      </c>
      <c r="AW60" s="19">
        <f t="shared" si="47"/>
        <v>1.1045077558997196</v>
      </c>
      <c r="AX60" s="19">
        <f t="shared" si="47"/>
        <v>1.1470017527300591</v>
      </c>
      <c r="AY60" s="19">
        <f t="shared" si="47"/>
        <v>1.1554985753292835</v>
      </c>
      <c r="AZ60" s="19">
        <f t="shared" si="47"/>
        <v>1.0067662276355804</v>
      </c>
    </row>
    <row r="62" spans="2:52" x14ac:dyDescent="0.2">
      <c r="B62" s="1" t="s">
        <v>221</v>
      </c>
    </row>
    <row r="63" spans="2:52" x14ac:dyDescent="0.2">
      <c r="B63" s="1"/>
      <c r="C63" s="1">
        <f t="shared" ref="C63:AH63" si="48">C4</f>
        <v>1980</v>
      </c>
      <c r="D63" s="1">
        <f t="shared" si="48"/>
        <v>1981</v>
      </c>
      <c r="E63" s="1">
        <f t="shared" si="48"/>
        <v>1982</v>
      </c>
      <c r="F63" s="1">
        <f t="shared" si="48"/>
        <v>1983</v>
      </c>
      <c r="G63" s="1">
        <f t="shared" si="48"/>
        <v>1984</v>
      </c>
      <c r="H63" s="1">
        <f t="shared" si="48"/>
        <v>1985</v>
      </c>
      <c r="I63" s="1">
        <f t="shared" si="48"/>
        <v>1986</v>
      </c>
      <c r="J63" s="1">
        <f t="shared" si="48"/>
        <v>1987</v>
      </c>
      <c r="K63" s="1">
        <f t="shared" si="48"/>
        <v>1988</v>
      </c>
      <c r="L63" s="1">
        <f t="shared" si="48"/>
        <v>1989</v>
      </c>
      <c r="M63" s="1">
        <f t="shared" si="48"/>
        <v>1990</v>
      </c>
      <c r="N63" s="1">
        <f t="shared" si="48"/>
        <v>1991</v>
      </c>
      <c r="O63" s="1">
        <f t="shared" si="48"/>
        <v>1992</v>
      </c>
      <c r="P63" s="1">
        <f t="shared" si="48"/>
        <v>1993</v>
      </c>
      <c r="Q63" s="1">
        <f t="shared" si="48"/>
        <v>1994</v>
      </c>
      <c r="R63" s="1">
        <f t="shared" si="48"/>
        <v>1995</v>
      </c>
      <c r="S63" s="1">
        <f t="shared" si="48"/>
        <v>1996</v>
      </c>
      <c r="T63" s="1">
        <f t="shared" si="48"/>
        <v>1997</v>
      </c>
      <c r="U63" s="1">
        <f t="shared" si="48"/>
        <v>1998</v>
      </c>
      <c r="V63" s="1">
        <f t="shared" si="48"/>
        <v>1999</v>
      </c>
      <c r="W63" s="1">
        <f t="shared" si="48"/>
        <v>2000</v>
      </c>
      <c r="X63" s="1">
        <f t="shared" si="48"/>
        <v>2001</v>
      </c>
      <c r="Y63" s="1">
        <f t="shared" si="48"/>
        <v>2002</v>
      </c>
      <c r="Z63" s="1">
        <f t="shared" si="48"/>
        <v>2003</v>
      </c>
      <c r="AA63" s="1">
        <f t="shared" si="48"/>
        <v>2004</v>
      </c>
      <c r="AB63" s="1">
        <f t="shared" si="48"/>
        <v>2005</v>
      </c>
      <c r="AC63" s="1">
        <f t="shared" si="48"/>
        <v>2006</v>
      </c>
      <c r="AD63" s="1">
        <f t="shared" si="48"/>
        <v>2007</v>
      </c>
      <c r="AE63" s="1">
        <f t="shared" si="48"/>
        <v>2008</v>
      </c>
      <c r="AF63" s="1">
        <f t="shared" si="48"/>
        <v>2009</v>
      </c>
      <c r="AG63" s="1">
        <f t="shared" si="48"/>
        <v>2010</v>
      </c>
      <c r="AH63" s="1">
        <f t="shared" si="48"/>
        <v>2011</v>
      </c>
      <c r="AI63" s="1">
        <f t="shared" ref="AI63:AZ63" si="49">AI4</f>
        <v>2012</v>
      </c>
      <c r="AJ63" s="1">
        <f t="shared" si="49"/>
        <v>2013</v>
      </c>
      <c r="AK63" s="1">
        <f t="shared" si="49"/>
        <v>2014</v>
      </c>
      <c r="AL63" s="1">
        <f t="shared" si="49"/>
        <v>2015</v>
      </c>
      <c r="AM63" s="1">
        <f t="shared" si="49"/>
        <v>2016</v>
      </c>
      <c r="AN63" s="1">
        <f t="shared" si="49"/>
        <v>2017</v>
      </c>
      <c r="AO63" s="1">
        <f t="shared" si="49"/>
        <v>2018</v>
      </c>
      <c r="AP63" s="1">
        <f t="shared" si="49"/>
        <v>2019</v>
      </c>
      <c r="AQ63" s="1">
        <f t="shared" si="49"/>
        <v>2020</v>
      </c>
      <c r="AR63" s="1">
        <f t="shared" si="49"/>
        <v>2021</v>
      </c>
      <c r="AS63" s="1">
        <f t="shared" si="49"/>
        <v>2022</v>
      </c>
      <c r="AT63" s="1">
        <f t="shared" si="49"/>
        <v>2023</v>
      </c>
      <c r="AU63" s="1">
        <f t="shared" si="49"/>
        <v>2024</v>
      </c>
      <c r="AV63" s="1">
        <f t="shared" si="49"/>
        <v>2025</v>
      </c>
      <c r="AW63" s="1">
        <f t="shared" si="49"/>
        <v>2026</v>
      </c>
      <c r="AX63" s="1">
        <f t="shared" si="49"/>
        <v>2027</v>
      </c>
      <c r="AY63" s="1">
        <f t="shared" si="49"/>
        <v>2028</v>
      </c>
      <c r="AZ63" s="1">
        <f t="shared" si="49"/>
        <v>2029</v>
      </c>
    </row>
    <row r="64" spans="2:52" x14ac:dyDescent="0.2">
      <c r="B64" t="str">
        <f t="shared" ref="B64:B78" si="50">B36</f>
        <v>Employment (thous.)</v>
      </c>
      <c r="D64" s="12">
        <f t="shared" ref="D64:AI64" si="51">C7/C$7*D36</f>
        <v>0.12493030667435345</v>
      </c>
      <c r="E64" s="12">
        <f t="shared" si="51"/>
        <v>-2.259011943122935</v>
      </c>
      <c r="F64" s="12">
        <f t="shared" si="51"/>
        <v>0.52118865598684838</v>
      </c>
      <c r="G64" s="12">
        <f t="shared" si="51"/>
        <v>5.7375007353872576</v>
      </c>
      <c r="H64" s="12">
        <f t="shared" si="51"/>
        <v>4.2604961890682524</v>
      </c>
      <c r="I64" s="12">
        <f t="shared" si="51"/>
        <v>4.8579709778838076</v>
      </c>
      <c r="J64" s="12">
        <f t="shared" si="51"/>
        <v>5.3596364653306861</v>
      </c>
      <c r="K64" s="12">
        <f t="shared" si="51"/>
        <v>5.8297722215157055</v>
      </c>
      <c r="L64" s="12">
        <f t="shared" si="51"/>
        <v>6.4706425067105888</v>
      </c>
      <c r="M64" s="12">
        <f t="shared" si="51"/>
        <v>4.8227931602358165</v>
      </c>
      <c r="N64" s="12">
        <f t="shared" si="51"/>
        <v>0.53847001090296942</v>
      </c>
      <c r="O64" s="12">
        <f t="shared" si="51"/>
        <v>1.2489559734591538</v>
      </c>
      <c r="P64" s="12">
        <f t="shared" si="51"/>
        <v>0.6316046187788471</v>
      </c>
      <c r="Q64" s="12">
        <f t="shared" si="51"/>
        <v>1.3208922907401943</v>
      </c>
      <c r="R64" s="12">
        <f t="shared" si="51"/>
        <v>1.9778778745562775</v>
      </c>
      <c r="S64" s="12">
        <f t="shared" si="51"/>
        <v>3.8195606066472321</v>
      </c>
      <c r="T64" s="12">
        <f t="shared" si="51"/>
        <v>5.866916759942109</v>
      </c>
      <c r="U64" s="12">
        <f t="shared" si="51"/>
        <v>4.7664176249453405</v>
      </c>
      <c r="V64" s="12">
        <f t="shared" si="51"/>
        <v>2.5530366133800442</v>
      </c>
      <c r="W64" s="12">
        <f t="shared" si="51"/>
        <v>2.3703305023465404</v>
      </c>
      <c r="X64" s="12">
        <f t="shared" si="51"/>
        <v>-1.1105440948540046</v>
      </c>
      <c r="Y64" s="12">
        <f t="shared" si="51"/>
        <v>-3.3273872730583909</v>
      </c>
      <c r="Z64" s="12">
        <f t="shared" si="51"/>
        <v>-1.019529541491182</v>
      </c>
      <c r="AA64" s="12">
        <f t="shared" si="51"/>
        <v>0.70862334916879099</v>
      </c>
      <c r="AB64" s="12">
        <f t="shared" si="51"/>
        <v>2.5179874594041696</v>
      </c>
      <c r="AC64" s="12">
        <f t="shared" si="51"/>
        <v>3.2076121207557984</v>
      </c>
      <c r="AD64" s="12">
        <f t="shared" si="51"/>
        <v>3.0719995356150775</v>
      </c>
      <c r="AE64" s="12">
        <f t="shared" si="51"/>
        <v>1.2206375272011183</v>
      </c>
      <c r="AF64" s="12">
        <f t="shared" si="51"/>
        <v>-5.1076713736585733</v>
      </c>
      <c r="AG64" s="12">
        <f t="shared" si="51"/>
        <v>-1.2959925466626832</v>
      </c>
      <c r="AH64" s="12">
        <f t="shared" si="51"/>
        <v>1.87805311468634</v>
      </c>
      <c r="AI64" s="12">
        <f t="shared" si="51"/>
        <v>2.6142563919860251</v>
      </c>
      <c r="AJ64" s="12">
        <f t="shared" ref="AJ64:AZ64" si="52">AI7/AI$7*AJ36</f>
        <v>2.9053887109622645</v>
      </c>
      <c r="AK64" s="12">
        <f t="shared" si="52"/>
        <v>2.7730880461241725</v>
      </c>
      <c r="AL64" s="12">
        <f t="shared" si="52"/>
        <v>3.1761966345850379</v>
      </c>
      <c r="AM64" s="12">
        <f t="shared" si="52"/>
        <v>3.246308831056921</v>
      </c>
      <c r="AN64" s="12">
        <f t="shared" si="52"/>
        <v>2.4818397478592935</v>
      </c>
      <c r="AO64" s="12">
        <f t="shared" si="52"/>
        <v>2.2979454067630689</v>
      </c>
      <c r="AP64" s="12">
        <f t="shared" si="52"/>
        <v>2.1902550202161919</v>
      </c>
      <c r="AQ64" s="13">
        <f t="shared" si="52"/>
        <v>2.1172412805260388</v>
      </c>
      <c r="AR64" s="13">
        <f t="shared" si="52"/>
        <v>1.5673637931223894</v>
      </c>
      <c r="AS64" s="13">
        <f t="shared" si="52"/>
        <v>1.0692496959972431</v>
      </c>
      <c r="AT64" s="13">
        <f t="shared" si="52"/>
        <v>0.64693486670428513</v>
      </c>
      <c r="AU64" s="13">
        <f t="shared" si="52"/>
        <v>0.73930530479262568</v>
      </c>
      <c r="AV64" s="13">
        <f t="shared" si="52"/>
        <v>1.2572402662943905</v>
      </c>
      <c r="AW64" s="13">
        <f t="shared" si="52"/>
        <v>1.6338916150155924</v>
      </c>
      <c r="AX64" s="13">
        <f t="shared" si="52"/>
        <v>1.7112424758132461</v>
      </c>
      <c r="AY64" s="13">
        <f t="shared" si="52"/>
        <v>1.682132772928524</v>
      </c>
      <c r="AZ64" s="13">
        <f t="shared" si="52"/>
        <v>1.524679457467859</v>
      </c>
    </row>
    <row r="65" spans="2:52" x14ac:dyDescent="0.2">
      <c r="B65" t="str">
        <f t="shared" si="50"/>
        <v xml:space="preserve">  Goods producing</v>
      </c>
      <c r="D65" s="12">
        <f t="shared" ref="D65:AI65" si="53">C8/C$7*D37</f>
        <v>-0.83390038138956635</v>
      </c>
      <c r="E65" s="12">
        <f t="shared" si="53"/>
        <v>-1.5224928762000449</v>
      </c>
      <c r="F65" s="12">
        <f t="shared" si="53"/>
        <v>-1.3920175348166335</v>
      </c>
      <c r="G65" s="12">
        <f t="shared" si="53"/>
        <v>1.2154346787913344</v>
      </c>
      <c r="H65" s="12">
        <f t="shared" si="53"/>
        <v>1.2371647856476944</v>
      </c>
      <c r="I65" s="12">
        <f t="shared" si="53"/>
        <v>1.4856964858157027</v>
      </c>
      <c r="J65" s="12">
        <f t="shared" si="53"/>
        <v>1.4725384497919314</v>
      </c>
      <c r="K65" s="12">
        <f t="shared" si="53"/>
        <v>1.8901886768931635</v>
      </c>
      <c r="L65" s="12">
        <f t="shared" si="53"/>
        <v>2.4495223623351561</v>
      </c>
      <c r="M65" s="12">
        <f t="shared" si="53"/>
        <v>0.60579189676300327</v>
      </c>
      <c r="N65" s="12">
        <f t="shared" si="53"/>
        <v>-0.57246335775096724</v>
      </c>
      <c r="O65" s="12">
        <f t="shared" si="53"/>
        <v>-0.21542391865655428</v>
      </c>
      <c r="P65" s="12">
        <f t="shared" si="53"/>
        <v>-1.1995988037266365</v>
      </c>
      <c r="Q65" s="12">
        <f t="shared" si="53"/>
        <v>-1.0396697069944045</v>
      </c>
      <c r="R65" s="12">
        <f t="shared" si="53"/>
        <v>-0.37662487169523073</v>
      </c>
      <c r="S65" s="12">
        <f t="shared" si="53"/>
        <v>0.89142783041689877</v>
      </c>
      <c r="T65" s="12">
        <f t="shared" si="53"/>
        <v>2.3685498909410119</v>
      </c>
      <c r="U65" s="12">
        <f t="shared" si="53"/>
        <v>1.2272716224502216</v>
      </c>
      <c r="V65" s="12">
        <f t="shared" si="53"/>
        <v>-0.65121844405691864</v>
      </c>
      <c r="W65" s="12">
        <f t="shared" si="53"/>
        <v>-0.63897071686054296</v>
      </c>
      <c r="X65" s="12">
        <f t="shared" si="53"/>
        <v>-0.64270589296737934</v>
      </c>
      <c r="Y65" s="12">
        <f t="shared" si="53"/>
        <v>-1.817140722902101</v>
      </c>
      <c r="Z65" s="12">
        <f t="shared" si="53"/>
        <v>-1.2433933656257352</v>
      </c>
      <c r="AA65" s="12">
        <f t="shared" si="53"/>
        <v>-9.9014837104912337E-2</v>
      </c>
      <c r="AB65" s="12">
        <f t="shared" si="53"/>
        <v>0.87301688859053639</v>
      </c>
      <c r="AC65" s="12">
        <f t="shared" si="53"/>
        <v>1.2793450070247494</v>
      </c>
      <c r="AD65" s="12">
        <f t="shared" si="53"/>
        <v>1.0094141018593861</v>
      </c>
      <c r="AE65" s="12">
        <f t="shared" si="53"/>
        <v>-0.17488650775793985</v>
      </c>
      <c r="AF65" s="12">
        <f t="shared" si="53"/>
        <v>-2.2361318231873257</v>
      </c>
      <c r="AG65" s="12">
        <f t="shared" si="53"/>
        <v>-1.0312449807364652</v>
      </c>
      <c r="AH65" s="12">
        <f t="shared" si="53"/>
        <v>0.39771777514564327</v>
      </c>
      <c r="AI65" s="12">
        <f t="shared" si="53"/>
        <v>0.8062483201600924</v>
      </c>
      <c r="AJ65" s="12">
        <f t="shared" ref="AJ65:AZ65" si="54">AI8/AI$7*AJ37</f>
        <v>0.63744423813113271</v>
      </c>
      <c r="AK65" s="12">
        <f t="shared" si="54"/>
        <v>0.41179665666832355</v>
      </c>
      <c r="AL65" s="12">
        <f t="shared" si="54"/>
        <v>0.59911535802115734</v>
      </c>
      <c r="AM65" s="12">
        <f t="shared" si="54"/>
        <v>0.23297256432002669</v>
      </c>
      <c r="AN65" s="12">
        <f t="shared" si="54"/>
        <v>-0.1580873501961105</v>
      </c>
      <c r="AO65" s="12">
        <f t="shared" si="54"/>
        <v>0.30665500070300489</v>
      </c>
      <c r="AP65" s="12">
        <f t="shared" si="54"/>
        <v>0.34105661716687952</v>
      </c>
      <c r="AQ65" s="13">
        <f t="shared" si="54"/>
        <v>0.29763149774961611</v>
      </c>
      <c r="AR65" s="13">
        <f t="shared" si="54"/>
        <v>0.1655936460019799</v>
      </c>
      <c r="AS65" s="13">
        <f t="shared" si="54"/>
        <v>-5.3308568007417095E-2</v>
      </c>
      <c r="AT65" s="13">
        <f t="shared" si="54"/>
        <v>-0.13381890561594864</v>
      </c>
      <c r="AU65" s="13">
        <f t="shared" si="54"/>
        <v>-4.3072792144495387E-2</v>
      </c>
      <c r="AV65" s="13">
        <f t="shared" si="54"/>
        <v>0.14560772309312819</v>
      </c>
      <c r="AW65" s="13">
        <f t="shared" si="54"/>
        <v>0.21166964477842384</v>
      </c>
      <c r="AX65" s="13">
        <f t="shared" si="54"/>
        <v>0.19757809339786603</v>
      </c>
      <c r="AY65" s="13">
        <f t="shared" si="54"/>
        <v>0.19159706568085405</v>
      </c>
      <c r="AZ65" s="13">
        <f t="shared" si="54"/>
        <v>0.21418368064166482</v>
      </c>
    </row>
    <row r="66" spans="2:52" x14ac:dyDescent="0.2">
      <c r="B66" t="str">
        <f t="shared" si="50"/>
        <v xml:space="preserve">    Natural resources</v>
      </c>
      <c r="D66" s="12">
        <f t="shared" ref="D66:AI66" si="55">C9/C$7*D38</f>
        <v>-9.4724013187621713E-3</v>
      </c>
      <c r="E66" s="12">
        <f t="shared" si="55"/>
        <v>-1.4857590317659883E-2</v>
      </c>
      <c r="F66" s="12">
        <f t="shared" si="55"/>
        <v>2.8377784152992986E-2</v>
      </c>
      <c r="G66" s="12">
        <f t="shared" si="55"/>
        <v>2.3645438770207214E-3</v>
      </c>
      <c r="H66" s="12">
        <f t="shared" si="55"/>
        <v>-1.6456411927577328E-2</v>
      </c>
      <c r="I66" s="12">
        <f t="shared" si="55"/>
        <v>1.4731767282020584E-2</v>
      </c>
      <c r="J66" s="12">
        <f t="shared" si="55"/>
        <v>5.9589733892640136E-3</v>
      </c>
      <c r="K66" s="12">
        <f t="shared" si="55"/>
        <v>4.20989308857086E-3</v>
      </c>
      <c r="L66" s="12">
        <f t="shared" si="55"/>
        <v>6.5299154970495819E-3</v>
      </c>
      <c r="M66" s="12">
        <f t="shared" si="55"/>
        <v>-3.8774698685302492E-2</v>
      </c>
      <c r="N66" s="12">
        <f t="shared" si="55"/>
        <v>-1.4688088235528902E-2</v>
      </c>
      <c r="O66" s="12">
        <f t="shared" si="55"/>
        <v>-2.1608055329884912E-2</v>
      </c>
      <c r="P66" s="12">
        <f t="shared" si="55"/>
        <v>4.3048261605728678E-3</v>
      </c>
      <c r="Q66" s="12">
        <f t="shared" si="55"/>
        <v>-5.2003646105239828E-3</v>
      </c>
      <c r="R66" s="12">
        <f t="shared" si="55"/>
        <v>4.2073258932802332E-3</v>
      </c>
      <c r="S66" s="12">
        <f t="shared" si="55"/>
        <v>2.0809304998275278E-3</v>
      </c>
      <c r="T66" s="12">
        <f t="shared" si="55"/>
        <v>1.8474889204766001E-2</v>
      </c>
      <c r="U66" s="12">
        <f t="shared" si="55"/>
        <v>5.1247531044510452E-3</v>
      </c>
      <c r="V66" s="12">
        <f t="shared" si="55"/>
        <v>1.3806884682935438E-2</v>
      </c>
      <c r="W66" s="12">
        <f t="shared" si="55"/>
        <v>1.7429867107772497E-4</v>
      </c>
      <c r="X66" s="12">
        <f t="shared" si="55"/>
        <v>-6.4228797803893159E-3</v>
      </c>
      <c r="Y66" s="12">
        <f t="shared" si="55"/>
        <v>-2.812960840246214E-2</v>
      </c>
      <c r="Z66" s="12">
        <f t="shared" si="55"/>
        <v>-2.1583497283617189E-2</v>
      </c>
      <c r="AA66" s="12">
        <f t="shared" si="55"/>
        <v>-8.7129309349902977E-3</v>
      </c>
      <c r="AB66" s="12">
        <f t="shared" si="55"/>
        <v>-8.6599815872500981E-3</v>
      </c>
      <c r="AC66" s="12">
        <f t="shared" si="55"/>
        <v>1.2645572761913692E-3</v>
      </c>
      <c r="AD66" s="12">
        <f t="shared" si="55"/>
        <v>-5.875497034109916E-4</v>
      </c>
      <c r="AE66" s="12">
        <f t="shared" si="55"/>
        <v>-8.9686213383228051E-3</v>
      </c>
      <c r="AF66" s="12">
        <f t="shared" si="55"/>
        <v>-9.4484021474693716E-3</v>
      </c>
      <c r="AG66" s="12">
        <f t="shared" si="55"/>
        <v>-4.8108923428533557E-3</v>
      </c>
      <c r="AH66" s="12">
        <f t="shared" si="55"/>
        <v>-1.1989377056473753E-3</v>
      </c>
      <c r="AI66" s="12">
        <f t="shared" si="55"/>
        <v>-6.4853267000333711E-3</v>
      </c>
      <c r="AJ66" s="12">
        <f t="shared" ref="AJ66:AZ66" si="56">AI9/AI$7*AJ38</f>
        <v>4.5482364130525641E-3</v>
      </c>
      <c r="AK66" s="12">
        <f t="shared" si="56"/>
        <v>4.4179524572525358E-6</v>
      </c>
      <c r="AL66" s="12">
        <f t="shared" si="56"/>
        <v>4.8641635666153687E-3</v>
      </c>
      <c r="AM66" s="12">
        <f t="shared" si="56"/>
        <v>-1.5719025258443204E-3</v>
      </c>
      <c r="AN66" s="12">
        <f t="shared" si="56"/>
        <v>1.0377839336650719E-3</v>
      </c>
      <c r="AO66" s="12">
        <f t="shared" si="56"/>
        <v>5.0986073077590192E-4</v>
      </c>
      <c r="AP66" s="12">
        <f t="shared" si="56"/>
        <v>-4.5185954799516667E-5</v>
      </c>
      <c r="AQ66" s="13">
        <f t="shared" si="56"/>
        <v>-7.6733016148072125E-4</v>
      </c>
      <c r="AR66" s="13">
        <f t="shared" si="56"/>
        <v>-7.6675804167973701E-4</v>
      </c>
      <c r="AS66" s="13">
        <f t="shared" si="56"/>
        <v>-9.4981163320903442E-4</v>
      </c>
      <c r="AT66" s="13">
        <f t="shared" si="56"/>
        <v>-1.1049806174030896E-3</v>
      </c>
      <c r="AU66" s="13">
        <f t="shared" si="56"/>
        <v>-1.0129295039951118E-3</v>
      </c>
      <c r="AV66" s="13">
        <f t="shared" si="56"/>
        <v>-6.8308434543079663E-4</v>
      </c>
      <c r="AW66" s="13">
        <f t="shared" si="56"/>
        <v>-5.0241791381689001E-4</v>
      </c>
      <c r="AX66" s="13">
        <f t="shared" si="56"/>
        <v>-5.1251520794505208E-4</v>
      </c>
      <c r="AY66" s="13">
        <f t="shared" si="56"/>
        <v>-5.1834638236225095E-4</v>
      </c>
      <c r="AZ66" s="13">
        <f t="shared" si="56"/>
        <v>-4.1792864719742556E-4</v>
      </c>
    </row>
    <row r="67" spans="2:52" x14ac:dyDescent="0.2">
      <c r="B67" t="str">
        <f t="shared" si="50"/>
        <v xml:space="preserve">    Construction</v>
      </c>
      <c r="D67" s="12">
        <f t="shared" ref="D67:AI67" si="57">C10/C$7*D39</f>
        <v>-0.46322104986430324</v>
      </c>
      <c r="E67" s="12">
        <f t="shared" si="57"/>
        <v>-0.45092892869181406</v>
      </c>
      <c r="F67" s="12">
        <f t="shared" si="57"/>
        <v>0.20331873480545445</v>
      </c>
      <c r="G67" s="12">
        <f t="shared" si="57"/>
        <v>0.55866754400302177</v>
      </c>
      <c r="H67" s="12">
        <f t="shared" si="57"/>
        <v>0.26573397243025998</v>
      </c>
      <c r="I67" s="12">
        <f t="shared" si="57"/>
        <v>0.45160873654637013</v>
      </c>
      <c r="J67" s="12">
        <f t="shared" si="57"/>
        <v>0.30525336871299408</v>
      </c>
      <c r="K67" s="12">
        <f t="shared" si="57"/>
        <v>0.41154411152276787</v>
      </c>
      <c r="L67" s="12">
        <f t="shared" si="57"/>
        <v>0.55105222066234105</v>
      </c>
      <c r="M67" s="12">
        <f t="shared" si="57"/>
        <v>0.46827398582339747</v>
      </c>
      <c r="N67" s="12">
        <f t="shared" si="57"/>
        <v>-0.20602996587036559</v>
      </c>
      <c r="O67" s="12">
        <f t="shared" si="57"/>
        <v>0.1584817624622829</v>
      </c>
      <c r="P67" s="12">
        <f t="shared" si="57"/>
        <v>-0.28342262189153583</v>
      </c>
      <c r="Q67" s="12">
        <f t="shared" si="57"/>
        <v>-6.7554609932646129E-2</v>
      </c>
      <c r="R67" s="12">
        <f t="shared" si="57"/>
        <v>4.940276732237682E-2</v>
      </c>
      <c r="S67" s="12">
        <f t="shared" si="57"/>
        <v>0.17746181137654235</v>
      </c>
      <c r="T67" s="12">
        <f t="shared" si="57"/>
        <v>0.49290335205887459</v>
      </c>
      <c r="U67" s="12">
        <f t="shared" si="57"/>
        <v>0.40765852348909382</v>
      </c>
      <c r="V67" s="12">
        <f t="shared" si="57"/>
        <v>0.45339838936798527</v>
      </c>
      <c r="W67" s="12">
        <f t="shared" si="57"/>
        <v>0.38663218990475517</v>
      </c>
      <c r="X67" s="12">
        <f t="shared" si="57"/>
        <v>-0.13947867181418899</v>
      </c>
      <c r="Y67" s="12">
        <f t="shared" si="57"/>
        <v>-0.39241416888867658</v>
      </c>
      <c r="Z67" s="12">
        <f t="shared" si="57"/>
        <v>-0.11225259368326393</v>
      </c>
      <c r="AA67" s="12">
        <f t="shared" si="57"/>
        <v>0.17935028646208742</v>
      </c>
      <c r="AB67" s="12">
        <f t="shared" si="57"/>
        <v>0.42774862928554941</v>
      </c>
      <c r="AC67" s="12">
        <f t="shared" si="57"/>
        <v>0.61181839502193314</v>
      </c>
      <c r="AD67" s="12">
        <f t="shared" si="57"/>
        <v>0.57209983732555092</v>
      </c>
      <c r="AE67" s="12">
        <f t="shared" si="57"/>
        <v>-0.19370642735313326</v>
      </c>
      <c r="AF67" s="12">
        <f t="shared" si="57"/>
        <v>-1.4354544312859494</v>
      </c>
      <c r="AG67" s="12">
        <f t="shared" si="57"/>
        <v>-0.67329713868537477</v>
      </c>
      <c r="AH67" s="12">
        <f t="shared" si="57"/>
        <v>-0.16284027832089396</v>
      </c>
      <c r="AI67" s="12">
        <f t="shared" si="57"/>
        <v>0.1967637396981026</v>
      </c>
      <c r="AJ67" s="12">
        <f t="shared" ref="AJ67:AZ67" si="58">AI10/AI$7*AJ39</f>
        <v>0.40529536132997546</v>
      </c>
      <c r="AK67" s="12">
        <f t="shared" si="58"/>
        <v>0.41122273507256785</v>
      </c>
      <c r="AL67" s="12">
        <f t="shared" si="58"/>
        <v>0.53349938566962984</v>
      </c>
      <c r="AM67" s="12">
        <f t="shared" si="58"/>
        <v>0.39429431392048453</v>
      </c>
      <c r="AN67" s="12">
        <f t="shared" si="58"/>
        <v>0.2655688211043441</v>
      </c>
      <c r="AO67" s="12">
        <f t="shared" si="58"/>
        <v>0.319397595851662</v>
      </c>
      <c r="AP67" s="12">
        <f t="shared" si="58"/>
        <v>9.1312677259503636E-2</v>
      </c>
      <c r="AQ67" s="13">
        <f t="shared" si="58"/>
        <v>0.14621678652418379</v>
      </c>
      <c r="AR67" s="13">
        <f t="shared" si="58"/>
        <v>3.6289224914127345E-2</v>
      </c>
      <c r="AS67" s="13">
        <f t="shared" si="58"/>
        <v>-2.1463525687823733E-2</v>
      </c>
      <c r="AT67" s="13">
        <f t="shared" si="58"/>
        <v>-8.1642852588707404E-2</v>
      </c>
      <c r="AU67" s="13">
        <f t="shared" si="58"/>
        <v>-6.1661677709799453E-2</v>
      </c>
      <c r="AV67" s="13">
        <f t="shared" si="58"/>
        <v>3.8960990411819579E-2</v>
      </c>
      <c r="AW67" s="13">
        <f t="shared" si="58"/>
        <v>9.4058403338298416E-2</v>
      </c>
      <c r="AX67" s="13">
        <f t="shared" si="58"/>
        <v>8.5142437697696458E-2</v>
      </c>
      <c r="AY67" s="13">
        <f t="shared" si="58"/>
        <v>7.7084997066981686E-2</v>
      </c>
      <c r="AZ67" s="13">
        <f t="shared" si="58"/>
        <v>7.5514573410753072E-2</v>
      </c>
    </row>
    <row r="68" spans="2:52" x14ac:dyDescent="0.2">
      <c r="B68" t="str">
        <f t="shared" si="50"/>
        <v xml:space="preserve">    Manufacturing</v>
      </c>
      <c r="D68" s="12">
        <f t="shared" ref="D68:AI68" si="59">C11/C$7*D40</f>
        <v>-0.3612069302065018</v>
      </c>
      <c r="E68" s="12">
        <f t="shared" si="59"/>
        <v>-1.0567063571905693</v>
      </c>
      <c r="F68" s="12">
        <f t="shared" si="59"/>
        <v>-1.6237140537750825</v>
      </c>
      <c r="G68" s="12">
        <f t="shared" si="59"/>
        <v>0.65440259091128894</v>
      </c>
      <c r="H68" s="12">
        <f t="shared" si="59"/>
        <v>0.98788722514501282</v>
      </c>
      <c r="I68" s="12">
        <f t="shared" si="59"/>
        <v>1.019355981987311</v>
      </c>
      <c r="J68" s="12">
        <f t="shared" si="59"/>
        <v>1.1613261076896755</v>
      </c>
      <c r="K68" s="12">
        <f t="shared" si="59"/>
        <v>1.4744346722818213</v>
      </c>
      <c r="L68" s="12">
        <f t="shared" si="59"/>
        <v>1.8919402261757652</v>
      </c>
      <c r="M68" s="12">
        <f t="shared" si="59"/>
        <v>0.17629260962490748</v>
      </c>
      <c r="N68" s="12">
        <f t="shared" si="59"/>
        <v>-0.35174530364507367</v>
      </c>
      <c r="O68" s="12">
        <f t="shared" si="59"/>
        <v>-0.35229762578895057</v>
      </c>
      <c r="P68" s="12">
        <f t="shared" si="59"/>
        <v>-0.92048100799567667</v>
      </c>
      <c r="Q68" s="12">
        <f t="shared" si="59"/>
        <v>-0.96691473245123283</v>
      </c>
      <c r="R68" s="12">
        <f t="shared" si="59"/>
        <v>-0.43023496491088797</v>
      </c>
      <c r="S68" s="12">
        <f t="shared" si="59"/>
        <v>0.71188508854052435</v>
      </c>
      <c r="T68" s="12">
        <f t="shared" si="59"/>
        <v>1.8571716496773736</v>
      </c>
      <c r="U68" s="12">
        <f t="shared" si="59"/>
        <v>0.81448834585667551</v>
      </c>
      <c r="V68" s="12">
        <f t="shared" si="59"/>
        <v>-1.1184237181078376</v>
      </c>
      <c r="W68" s="12">
        <f t="shared" si="59"/>
        <v>-1.025777205436375</v>
      </c>
      <c r="X68" s="12">
        <f t="shared" si="59"/>
        <v>-0.49680434137279839</v>
      </c>
      <c r="Y68" s="12">
        <f t="shared" si="59"/>
        <v>-1.3965969456109637</v>
      </c>
      <c r="Z68" s="12">
        <f t="shared" si="59"/>
        <v>-1.1095572746588545</v>
      </c>
      <c r="AA68" s="12">
        <f t="shared" si="59"/>
        <v>-0.2696521926320094</v>
      </c>
      <c r="AB68" s="12">
        <f t="shared" si="59"/>
        <v>0.45392824089224193</v>
      </c>
      <c r="AC68" s="12">
        <f t="shared" si="59"/>
        <v>0.66626205472662248</v>
      </c>
      <c r="AD68" s="12">
        <f t="shared" si="59"/>
        <v>0.43790181423724633</v>
      </c>
      <c r="AE68" s="12">
        <f t="shared" si="59"/>
        <v>2.7788540933519967E-2</v>
      </c>
      <c r="AF68" s="12">
        <f t="shared" si="59"/>
        <v>-0.79122898975390787</v>
      </c>
      <c r="AG68" s="12">
        <f t="shared" si="59"/>
        <v>-0.35313694970823828</v>
      </c>
      <c r="AH68" s="12">
        <f t="shared" si="59"/>
        <v>0.56175699117218247</v>
      </c>
      <c r="AI68" s="12">
        <f t="shared" si="59"/>
        <v>0.61596990716202582</v>
      </c>
      <c r="AJ68" s="12">
        <f t="shared" ref="AJ68:AZ68" si="60">AI11/AI$7*AJ40</f>
        <v>0.22760064038810437</v>
      </c>
      <c r="AK68" s="12">
        <f t="shared" si="60"/>
        <v>5.6950364329648722E-4</v>
      </c>
      <c r="AL68" s="12">
        <f t="shared" si="60"/>
        <v>6.0751808784910905E-2</v>
      </c>
      <c r="AM68" s="12">
        <f t="shared" si="60"/>
        <v>-0.15974984707461459</v>
      </c>
      <c r="AN68" s="12">
        <f t="shared" si="60"/>
        <v>-0.42469395523411696</v>
      </c>
      <c r="AO68" s="12">
        <f t="shared" si="60"/>
        <v>-1.3252455879436832E-2</v>
      </c>
      <c r="AP68" s="12">
        <f t="shared" si="60"/>
        <v>0.24978891994879632</v>
      </c>
      <c r="AQ68" s="13">
        <f t="shared" si="60"/>
        <v>0.15218206551015404</v>
      </c>
      <c r="AR68" s="13">
        <f t="shared" si="60"/>
        <v>0.13007008690932295</v>
      </c>
      <c r="AS68" s="13">
        <f t="shared" si="60"/>
        <v>-3.089144228106553E-2</v>
      </c>
      <c r="AT68" s="13">
        <f t="shared" si="60"/>
        <v>-5.1072807821318622E-2</v>
      </c>
      <c r="AU68" s="13">
        <f t="shared" si="60"/>
        <v>1.9601650982476258E-2</v>
      </c>
      <c r="AV68" s="13">
        <f t="shared" si="60"/>
        <v>0.10732763546761255</v>
      </c>
      <c r="AW68" s="13">
        <f t="shared" si="60"/>
        <v>0.11811623707316526</v>
      </c>
      <c r="AX68" s="13">
        <f t="shared" si="60"/>
        <v>0.11294550619332247</v>
      </c>
      <c r="AY68" s="13">
        <f t="shared" si="60"/>
        <v>0.11503374915992109</v>
      </c>
      <c r="AZ68" s="13">
        <f t="shared" si="60"/>
        <v>0.13908431424422196</v>
      </c>
    </row>
    <row r="69" spans="2:52" x14ac:dyDescent="0.2">
      <c r="B69" t="str">
        <f t="shared" si="50"/>
        <v xml:space="preserve"> Services providing</v>
      </c>
      <c r="D69" s="12">
        <f t="shared" ref="D69:AI69" si="61">C12/C$7*D41</f>
        <v>0.95883068806389515</v>
      </c>
      <c r="E69" s="12">
        <f t="shared" si="61"/>
        <v>-0.73651906692288072</v>
      </c>
      <c r="F69" s="12">
        <f t="shared" si="61"/>
        <v>1.9132061908034741</v>
      </c>
      <c r="G69" s="12">
        <f t="shared" si="61"/>
        <v>4.5220660565959152</v>
      </c>
      <c r="H69" s="12">
        <f t="shared" si="61"/>
        <v>3.0233314034205745</v>
      </c>
      <c r="I69" s="12">
        <f t="shared" si="61"/>
        <v>3.3722744920681027</v>
      </c>
      <c r="J69" s="12">
        <f t="shared" si="61"/>
        <v>3.8870980155387498</v>
      </c>
      <c r="K69" s="12">
        <f t="shared" si="61"/>
        <v>3.9395835446225429</v>
      </c>
      <c r="L69" s="12">
        <f t="shared" si="61"/>
        <v>4.0211201443754465</v>
      </c>
      <c r="M69" s="12">
        <f t="shared" si="61"/>
        <v>4.2170012634728264</v>
      </c>
      <c r="N69" s="12">
        <f t="shared" si="61"/>
        <v>1.110933368653918</v>
      </c>
      <c r="O69" s="12">
        <f t="shared" si="61"/>
        <v>1.4643798921156899</v>
      </c>
      <c r="P69" s="12">
        <f t="shared" si="61"/>
        <v>1.8312034225054918</v>
      </c>
      <c r="Q69" s="12">
        <f t="shared" si="61"/>
        <v>2.3605619977345955</v>
      </c>
      <c r="R69" s="12">
        <f t="shared" si="61"/>
        <v>2.35450274625151</v>
      </c>
      <c r="S69" s="12">
        <f t="shared" si="61"/>
        <v>2.9281327762303269</v>
      </c>
      <c r="T69" s="12">
        <f t="shared" si="61"/>
        <v>3.4983668690011105</v>
      </c>
      <c r="U69" s="12">
        <f t="shared" si="61"/>
        <v>3.5391460024951003</v>
      </c>
      <c r="V69" s="12">
        <f t="shared" si="61"/>
        <v>3.2042550574369804</v>
      </c>
      <c r="W69" s="12">
        <f t="shared" si="61"/>
        <v>3.009301219207078</v>
      </c>
      <c r="X69" s="12">
        <f t="shared" si="61"/>
        <v>-0.4678382018866265</v>
      </c>
      <c r="Y69" s="12">
        <f t="shared" si="61"/>
        <v>-1.5102465501562865</v>
      </c>
      <c r="Z69" s="12">
        <f t="shared" si="61"/>
        <v>0.22386382413457348</v>
      </c>
      <c r="AA69" s="12">
        <f t="shared" si="61"/>
        <v>0.80763818627370754</v>
      </c>
      <c r="AB69" s="12">
        <f t="shared" si="61"/>
        <v>1.6449705708136408</v>
      </c>
      <c r="AC69" s="12">
        <f t="shared" si="61"/>
        <v>1.9282671137310232</v>
      </c>
      <c r="AD69" s="12">
        <f t="shared" si="61"/>
        <v>2.0625854337557006</v>
      </c>
      <c r="AE69" s="12">
        <f t="shared" si="61"/>
        <v>1.3955240349590496</v>
      </c>
      <c r="AF69" s="12">
        <f t="shared" si="61"/>
        <v>-2.8715395504712466</v>
      </c>
      <c r="AG69" s="12">
        <f t="shared" si="61"/>
        <v>-0.26474756592620913</v>
      </c>
      <c r="AH69" s="12">
        <f t="shared" si="61"/>
        <v>1.4803353395406951</v>
      </c>
      <c r="AI69" s="12">
        <f t="shared" si="61"/>
        <v>1.8080080718259242</v>
      </c>
      <c r="AJ69" s="12">
        <f t="shared" ref="AJ69:AZ69" si="62">AI12/AI$7*AJ41</f>
        <v>2.2679444728311489</v>
      </c>
      <c r="AK69" s="12">
        <f t="shared" si="62"/>
        <v>2.3612913894558449</v>
      </c>
      <c r="AL69" s="12">
        <f t="shared" si="62"/>
        <v>2.5770812765638715</v>
      </c>
      <c r="AM69" s="12">
        <f t="shared" si="62"/>
        <v>3.0133362667368924</v>
      </c>
      <c r="AN69" s="12">
        <f t="shared" si="62"/>
        <v>2.6399270980554088</v>
      </c>
      <c r="AO69" s="12">
        <f t="shared" si="62"/>
        <v>1.9912904060600602</v>
      </c>
      <c r="AP69" s="12">
        <f t="shared" si="62"/>
        <v>1.8491940527667061</v>
      </c>
      <c r="AQ69" s="13">
        <f t="shared" si="62"/>
        <v>1.8196055257338679</v>
      </c>
      <c r="AR69" s="13">
        <f t="shared" si="62"/>
        <v>1.4017937702038028</v>
      </c>
      <c r="AS69" s="13">
        <f t="shared" si="62"/>
        <v>1.1225391099149253</v>
      </c>
      <c r="AT69" s="13">
        <f t="shared" si="62"/>
        <v>0.78074565026964193</v>
      </c>
      <c r="AU69" s="13">
        <f t="shared" si="62"/>
        <v>0.78239827154701258</v>
      </c>
      <c r="AV69" s="13">
        <f t="shared" si="62"/>
        <v>1.1116205272697643</v>
      </c>
      <c r="AW69" s="13">
        <f t="shared" si="62"/>
        <v>1.4222285628694467</v>
      </c>
      <c r="AX69" s="13">
        <f t="shared" si="62"/>
        <v>1.5136591930973797</v>
      </c>
      <c r="AY69" s="13">
        <f t="shared" si="62"/>
        <v>1.4905267787297802</v>
      </c>
      <c r="AZ69" s="13">
        <f t="shared" si="62"/>
        <v>1.3105070664428569</v>
      </c>
    </row>
    <row r="70" spans="2:52" x14ac:dyDescent="0.2">
      <c r="B70" t="str">
        <f t="shared" si="50"/>
        <v xml:space="preserve">  Wholesale and retail trade</v>
      </c>
      <c r="D70" s="12">
        <f t="shared" ref="D70:AI70" si="63">C13/C$7*D42</f>
        <v>0.35495969095414265</v>
      </c>
      <c r="E70" s="12">
        <f t="shared" si="63"/>
        <v>-3.7834779093134312E-2</v>
      </c>
      <c r="F70" s="12">
        <f t="shared" si="63"/>
        <v>0.23744621935567523</v>
      </c>
      <c r="G70" s="12">
        <f t="shared" si="63"/>
        <v>1.0712015520583191</v>
      </c>
      <c r="H70" s="12">
        <f t="shared" si="63"/>
        <v>0.52622176304379276</v>
      </c>
      <c r="I70" s="12">
        <f t="shared" si="63"/>
        <v>0.72783097634614113</v>
      </c>
      <c r="J70" s="12">
        <f t="shared" si="63"/>
        <v>0.79132130973376014</v>
      </c>
      <c r="K70" s="12">
        <f t="shared" si="63"/>
        <v>0.88633447063222648</v>
      </c>
      <c r="L70" s="12">
        <f t="shared" si="63"/>
        <v>0.7092971995462436</v>
      </c>
      <c r="M70" s="12">
        <f t="shared" si="63"/>
        <v>0.72882976242386255</v>
      </c>
      <c r="N70" s="12">
        <f t="shared" si="63"/>
        <v>-0.2243454545937289</v>
      </c>
      <c r="O70" s="12">
        <f t="shared" si="63"/>
        <v>5.4845036139162057E-2</v>
      </c>
      <c r="P70" s="12">
        <f t="shared" si="63"/>
        <v>9.1467673529646853E-2</v>
      </c>
      <c r="Q70" s="12">
        <f t="shared" si="63"/>
        <v>0.1120534375645077</v>
      </c>
      <c r="R70" s="12">
        <f t="shared" si="63"/>
        <v>0.54924536560569692</v>
      </c>
      <c r="S70" s="12">
        <f t="shared" si="63"/>
        <v>0.63360870979374417</v>
      </c>
      <c r="T70" s="12">
        <f t="shared" si="63"/>
        <v>0.54054985682170698</v>
      </c>
      <c r="U70" s="12">
        <f t="shared" si="63"/>
        <v>0.59131267030988388</v>
      </c>
      <c r="V70" s="12">
        <f t="shared" si="63"/>
        <v>0.63065358808758398</v>
      </c>
      <c r="W70" s="12">
        <f t="shared" si="63"/>
        <v>0.35952117337173561</v>
      </c>
      <c r="X70" s="12">
        <f t="shared" si="63"/>
        <v>-0.25077920193855735</v>
      </c>
      <c r="Y70" s="12">
        <f t="shared" si="63"/>
        <v>-0.58712003547166081</v>
      </c>
      <c r="Z70" s="12">
        <f t="shared" si="63"/>
        <v>-0.18243908550987639</v>
      </c>
      <c r="AA70" s="12">
        <f t="shared" si="63"/>
        <v>3.7297117021190686E-2</v>
      </c>
      <c r="AB70" s="12">
        <f t="shared" si="63"/>
        <v>0.24255810324724875</v>
      </c>
      <c r="AC70" s="12">
        <f t="shared" si="63"/>
        <v>0.19322599900989698</v>
      </c>
      <c r="AD70" s="12">
        <f t="shared" si="63"/>
        <v>0.26437850462129897</v>
      </c>
      <c r="AE70" s="12">
        <f t="shared" si="63"/>
        <v>0.10061432988333772</v>
      </c>
      <c r="AF70" s="12">
        <f t="shared" si="63"/>
        <v>-0.96816241571097228</v>
      </c>
      <c r="AG70" s="12">
        <f t="shared" si="63"/>
        <v>-0.14524080021780328</v>
      </c>
      <c r="AH70" s="12">
        <f t="shared" si="63"/>
        <v>0.29379199605306261</v>
      </c>
      <c r="AI70" s="12">
        <f t="shared" si="63"/>
        <v>0.43473226408744459</v>
      </c>
      <c r="AJ70" s="12">
        <f t="shared" ref="AJ70:AZ70" si="64">AI13/AI$7*AJ42</f>
        <v>0.65023333447670573</v>
      </c>
      <c r="AK70" s="12">
        <f t="shared" si="64"/>
        <v>0.55461785016613829</v>
      </c>
      <c r="AL70" s="12">
        <f t="shared" si="64"/>
        <v>0.53459323239495882</v>
      </c>
      <c r="AM70" s="12">
        <f t="shared" si="64"/>
        <v>0.48669683282855791</v>
      </c>
      <c r="AN70" s="12">
        <f t="shared" si="64"/>
        <v>0.77839500771838877</v>
      </c>
      <c r="AO70" s="12">
        <f t="shared" si="64"/>
        <v>0.33861300243032622</v>
      </c>
      <c r="AP70" s="12">
        <f t="shared" si="64"/>
        <v>0.28541114941721102</v>
      </c>
      <c r="AQ70" s="13">
        <f t="shared" si="64"/>
        <v>0.17377523799287858</v>
      </c>
      <c r="AR70" s="13">
        <f t="shared" si="64"/>
        <v>0.1103031244584949</v>
      </c>
      <c r="AS70" s="13">
        <f t="shared" si="64"/>
        <v>6.9463674542463189E-2</v>
      </c>
      <c r="AT70" s="13">
        <f t="shared" si="64"/>
        <v>-2.7567593397151223E-2</v>
      </c>
      <c r="AU70" s="13">
        <f t="shared" si="64"/>
        <v>-3.1376898296296245E-2</v>
      </c>
      <c r="AV70" s="13">
        <f t="shared" si="64"/>
        <v>4.6147852566121174E-2</v>
      </c>
      <c r="AW70" s="13">
        <f t="shared" si="64"/>
        <v>0.13138720586311828</v>
      </c>
      <c r="AX70" s="13">
        <f t="shared" si="64"/>
        <v>0.15883723989516724</v>
      </c>
      <c r="AY70" s="13">
        <f t="shared" si="64"/>
        <v>0.13225175818461349</v>
      </c>
      <c r="AZ70" s="13">
        <f t="shared" si="64"/>
        <v>0.10942440056630302</v>
      </c>
    </row>
    <row r="71" spans="2:52" x14ac:dyDescent="0.2">
      <c r="B71" t="str">
        <f t="shared" si="50"/>
        <v xml:space="preserve">  Transportation and public utilities</v>
      </c>
      <c r="D71" s="12">
        <f t="shared" ref="D71:AI71" si="65">C14/C$7*D43</f>
        <v>-0.15938395488900514</v>
      </c>
      <c r="E71" s="12">
        <f t="shared" si="65"/>
        <v>-1.8572878342715031E-2</v>
      </c>
      <c r="F71" s="12">
        <f t="shared" si="65"/>
        <v>7.185568884128983E-2</v>
      </c>
      <c r="G71" s="12">
        <f t="shared" si="65"/>
        <v>0.32879289906680381</v>
      </c>
      <c r="H71" s="12">
        <f t="shared" si="65"/>
        <v>0.13793561558140738</v>
      </c>
      <c r="I71" s="12">
        <f t="shared" si="65"/>
        <v>0.27332238474338583</v>
      </c>
      <c r="J71" s="12">
        <f t="shared" si="65"/>
        <v>0.16562109950227982</v>
      </c>
      <c r="K71" s="12">
        <f t="shared" si="65"/>
        <v>0.15229481694677274</v>
      </c>
      <c r="L71" s="12">
        <f t="shared" si="65"/>
        <v>0.27110652988197848</v>
      </c>
      <c r="M71" s="12">
        <f t="shared" si="65"/>
        <v>0.29386035567902519</v>
      </c>
      <c r="N71" s="12">
        <f t="shared" si="65"/>
        <v>0.12513631578956128</v>
      </c>
      <c r="O71" s="12">
        <f t="shared" si="65"/>
        <v>-0.12471381633316775</v>
      </c>
      <c r="P71" s="12">
        <f t="shared" si="65"/>
        <v>-0.10227846621602292</v>
      </c>
      <c r="Q71" s="12">
        <f t="shared" si="65"/>
        <v>7.1167009234428896E-2</v>
      </c>
      <c r="R71" s="12">
        <f t="shared" si="65"/>
        <v>3.3605965328699597E-2</v>
      </c>
      <c r="S71" s="12">
        <f t="shared" si="65"/>
        <v>0.15217419943120669</v>
      </c>
      <c r="T71" s="12">
        <f t="shared" si="65"/>
        <v>9.4799317244358763E-2</v>
      </c>
      <c r="U71" s="12">
        <f t="shared" si="65"/>
        <v>0.22513506017996029</v>
      </c>
      <c r="V71" s="12">
        <f t="shared" si="65"/>
        <v>4.8956699376182286E-2</v>
      </c>
      <c r="W71" s="12">
        <f t="shared" si="65"/>
        <v>4.1306619237788424E-2</v>
      </c>
      <c r="X71" s="12">
        <f t="shared" si="65"/>
        <v>-0.12796067779705295</v>
      </c>
      <c r="Y71" s="12">
        <f t="shared" si="65"/>
        <v>-0.23666214450647738</v>
      </c>
      <c r="Z71" s="12">
        <f t="shared" si="65"/>
        <v>-7.9991391558614997E-2</v>
      </c>
      <c r="AA71" s="12">
        <f t="shared" si="65"/>
        <v>2.7066196255081552E-3</v>
      </c>
      <c r="AB71" s="12">
        <f t="shared" si="65"/>
        <v>-4.3877997268768051E-2</v>
      </c>
      <c r="AC71" s="12">
        <f t="shared" si="65"/>
        <v>3.5276594987773524E-2</v>
      </c>
      <c r="AD71" s="12">
        <f t="shared" si="65"/>
        <v>7.3840085434369734E-2</v>
      </c>
      <c r="AE71" s="12">
        <f t="shared" si="65"/>
        <v>-3.5562973829969667E-2</v>
      </c>
      <c r="AF71" s="12">
        <f t="shared" si="65"/>
        <v>-0.23903851255898514</v>
      </c>
      <c r="AG71" s="12">
        <f t="shared" si="65"/>
        <v>-0.10137318098679726</v>
      </c>
      <c r="AH71" s="12">
        <f t="shared" si="65"/>
        <v>7.7611015375340167E-2</v>
      </c>
      <c r="AI71" s="12">
        <f t="shared" si="65"/>
        <v>2.6663644226084481E-2</v>
      </c>
      <c r="AJ71" s="12">
        <f t="shared" ref="AJ71:AZ71" si="66">AI14/AI$7*AJ43</f>
        <v>3.2893066408268237E-2</v>
      </c>
      <c r="AK71" s="12">
        <f t="shared" si="66"/>
        <v>0.19470636328103605</v>
      </c>
      <c r="AL71" s="12">
        <f t="shared" si="66"/>
        <v>0.15504747117751411</v>
      </c>
      <c r="AM71" s="12">
        <f t="shared" si="66"/>
        <v>0.141661438921104</v>
      </c>
      <c r="AN71" s="12">
        <f t="shared" si="66"/>
        <v>0.11406630389033094</v>
      </c>
      <c r="AO71" s="12">
        <f t="shared" si="66"/>
        <v>8.6591274406263075E-2</v>
      </c>
      <c r="AP71" s="12">
        <f t="shared" si="66"/>
        <v>5.4259790046971963E-2</v>
      </c>
      <c r="AQ71" s="13">
        <f t="shared" si="66"/>
        <v>1.8567539950016192E-2</v>
      </c>
      <c r="AR71" s="13">
        <f t="shared" si="66"/>
        <v>1.2179922852568617E-2</v>
      </c>
      <c r="AS71" s="13">
        <f t="shared" si="66"/>
        <v>-4.5147557634656445E-3</v>
      </c>
      <c r="AT71" s="13">
        <f t="shared" si="66"/>
        <v>-1.7003512922250153E-2</v>
      </c>
      <c r="AU71" s="13">
        <f t="shared" si="66"/>
        <v>-7.742208296660457E-3</v>
      </c>
      <c r="AV71" s="13">
        <f t="shared" si="66"/>
        <v>1.2883081247990438E-2</v>
      </c>
      <c r="AW71" s="13">
        <f t="shared" si="66"/>
        <v>2.1235659706254011E-2</v>
      </c>
      <c r="AX71" s="13">
        <f t="shared" si="66"/>
        <v>1.7555203316181295E-2</v>
      </c>
      <c r="AY71" s="13">
        <f t="shared" si="66"/>
        <v>1.5022486472338566E-2</v>
      </c>
      <c r="AZ71" s="13">
        <f t="shared" si="66"/>
        <v>1.4062848292514713E-2</v>
      </c>
    </row>
    <row r="72" spans="2:52" x14ac:dyDescent="0.2">
      <c r="B72" t="str">
        <f t="shared" si="50"/>
        <v xml:space="preserve">  Information</v>
      </c>
      <c r="D72" s="12">
        <f t="shared" ref="D72:AI72" si="67">C15/C$7*D44</f>
        <v>8.3828453188908511E-2</v>
      </c>
      <c r="E72" s="12">
        <f t="shared" si="67"/>
        <v>9.0434723499413477E-2</v>
      </c>
      <c r="F72" s="12">
        <f t="shared" si="67"/>
        <v>-1.3726843783410259E-2</v>
      </c>
      <c r="G72" s="12">
        <f t="shared" si="67"/>
        <v>-7.7948854802723875E-3</v>
      </c>
      <c r="H72" s="12">
        <f t="shared" si="67"/>
        <v>0.12949297588253211</v>
      </c>
      <c r="I72" s="12">
        <f t="shared" si="67"/>
        <v>0.11719063004247007</v>
      </c>
      <c r="J72" s="12">
        <f t="shared" si="67"/>
        <v>0.23240296263746588</v>
      </c>
      <c r="K72" s="12">
        <f t="shared" si="67"/>
        <v>-2.2920985940660703E-2</v>
      </c>
      <c r="L72" s="12">
        <f t="shared" si="67"/>
        <v>0.26557679185281108</v>
      </c>
      <c r="M72" s="12">
        <f t="shared" si="67"/>
        <v>0.18685979805568545</v>
      </c>
      <c r="N72" s="12">
        <f t="shared" si="67"/>
        <v>0.12792532315246341</v>
      </c>
      <c r="O72" s="12">
        <f t="shared" si="67"/>
        <v>0.1831988278368781</v>
      </c>
      <c r="P72" s="12">
        <f t="shared" si="67"/>
        <v>0.22021832927967999</v>
      </c>
      <c r="Q72" s="12">
        <f t="shared" si="67"/>
        <v>0.25054639832726439</v>
      </c>
      <c r="R72" s="12">
        <f t="shared" si="67"/>
        <v>0.46622844040670808</v>
      </c>
      <c r="S72" s="12">
        <f t="shared" si="67"/>
        <v>0.35292230999372032</v>
      </c>
      <c r="T72" s="12">
        <f t="shared" si="67"/>
        <v>0.29916040054290538</v>
      </c>
      <c r="U72" s="12">
        <f t="shared" si="67"/>
        <v>0.28393140894935043</v>
      </c>
      <c r="V72" s="12">
        <f t="shared" si="67"/>
        <v>0.52317363416457585</v>
      </c>
      <c r="W72" s="12">
        <f t="shared" si="67"/>
        <v>0.81385962425460179</v>
      </c>
      <c r="X72" s="12">
        <f t="shared" si="67"/>
        <v>8.7502348032797522E-2</v>
      </c>
      <c r="Y72" s="12">
        <f t="shared" si="67"/>
        <v>-0.28000952881306795</v>
      </c>
      <c r="Z72" s="12">
        <f t="shared" si="67"/>
        <v>-9.3637823907509271E-2</v>
      </c>
      <c r="AA72" s="12">
        <f t="shared" si="67"/>
        <v>7.4929885016217848E-2</v>
      </c>
      <c r="AB72" s="12">
        <f t="shared" si="67"/>
        <v>0.1142518469188</v>
      </c>
      <c r="AC72" s="12">
        <f t="shared" si="67"/>
        <v>0.25352534906132862</v>
      </c>
      <c r="AD72" s="12">
        <f t="shared" si="67"/>
        <v>0.27069765388895334</v>
      </c>
      <c r="AE72" s="12">
        <f t="shared" si="67"/>
        <v>0.25211258320386398</v>
      </c>
      <c r="AF72" s="12">
        <f t="shared" si="67"/>
        <v>-7.9559487173455259E-3</v>
      </c>
      <c r="AG72" s="12">
        <f t="shared" si="67"/>
        <v>-2.8756350606507292E-2</v>
      </c>
      <c r="AH72" s="12">
        <f t="shared" si="67"/>
        <v>8.2907745617690265E-2</v>
      </c>
      <c r="AI72" s="12">
        <f t="shared" si="67"/>
        <v>6.8101002372190675E-2</v>
      </c>
      <c r="AJ72" s="12">
        <f t="shared" ref="AJ72:AZ72" si="68">AI15/AI$7*AJ44</f>
        <v>9.3789703357285814E-2</v>
      </c>
      <c r="AK72" s="12">
        <f t="shared" si="68"/>
        <v>0.22446065309181129</v>
      </c>
      <c r="AL72" s="12">
        <f t="shared" si="68"/>
        <v>0.1938311665415676</v>
      </c>
      <c r="AM72" s="12">
        <f t="shared" si="68"/>
        <v>0.47414255543652456</v>
      </c>
      <c r="AN72" s="12">
        <f t="shared" si="68"/>
        <v>0.38691010409917886</v>
      </c>
      <c r="AO72" s="12">
        <f t="shared" si="68"/>
        <v>0.42761823617538908</v>
      </c>
      <c r="AP72" s="12">
        <f t="shared" si="68"/>
        <v>0.54361465307895562</v>
      </c>
      <c r="AQ72" s="13">
        <f t="shared" si="68"/>
        <v>0.15450876857901968</v>
      </c>
      <c r="AR72" s="13">
        <f t="shared" si="68"/>
        <v>8.0771490995922721E-2</v>
      </c>
      <c r="AS72" s="13">
        <f t="shared" si="68"/>
        <v>7.2303952419050604E-2</v>
      </c>
      <c r="AT72" s="13">
        <f t="shared" si="68"/>
        <v>8.3033076915684137E-2</v>
      </c>
      <c r="AU72" s="13">
        <f t="shared" si="68"/>
        <v>9.4963233790911594E-2</v>
      </c>
      <c r="AV72" s="13">
        <f t="shared" si="68"/>
        <v>0.10309135205397803</v>
      </c>
      <c r="AW72" s="13">
        <f t="shared" si="68"/>
        <v>0.1055546355170946</v>
      </c>
      <c r="AX72" s="13">
        <f t="shared" si="68"/>
        <v>0.10433642763716462</v>
      </c>
      <c r="AY72" s="13">
        <f t="shared" si="68"/>
        <v>0.10386544876580518</v>
      </c>
      <c r="AZ72" s="13">
        <f t="shared" si="68"/>
        <v>9.1374394170945616E-2</v>
      </c>
    </row>
    <row r="73" spans="2:52" x14ac:dyDescent="0.2">
      <c r="B73" t="str">
        <f t="shared" si="50"/>
        <v xml:space="preserve">  Financial activities</v>
      </c>
      <c r="D73" s="12">
        <f t="shared" ref="D73:AI73" si="69">C16/C$7*D45</f>
        <v>0.1244456959626172</v>
      </c>
      <c r="E73" s="12">
        <f t="shared" si="69"/>
        <v>-4.8133638370231116E-2</v>
      </c>
      <c r="F73" s="12">
        <f t="shared" si="69"/>
        <v>0.10120325559187698</v>
      </c>
      <c r="G73" s="12">
        <f t="shared" si="69"/>
        <v>0.3290827045685869</v>
      </c>
      <c r="H73" s="12">
        <f t="shared" si="69"/>
        <v>0.26944078990927661</v>
      </c>
      <c r="I73" s="12">
        <f t="shared" si="69"/>
        <v>0.41370130230582691</v>
      </c>
      <c r="J73" s="12">
        <f t="shared" si="69"/>
        <v>0.13978392190918001</v>
      </c>
      <c r="K73" s="12">
        <f t="shared" si="69"/>
        <v>0.11843914458473305</v>
      </c>
      <c r="L73" s="12">
        <f t="shared" si="69"/>
        <v>0.18278791981183234</v>
      </c>
      <c r="M73" s="12">
        <f t="shared" si="69"/>
        <v>7.6682684785039423E-2</v>
      </c>
      <c r="N73" s="12">
        <f t="shared" si="69"/>
        <v>-6.0941557216770944E-3</v>
      </c>
      <c r="O73" s="12">
        <f t="shared" si="69"/>
        <v>0.12427512934015914</v>
      </c>
      <c r="P73" s="12">
        <f t="shared" si="69"/>
        <v>0.20240672629844234</v>
      </c>
      <c r="Q73" s="12">
        <f t="shared" si="69"/>
        <v>0.13579367919493598</v>
      </c>
      <c r="R73" s="12">
        <f t="shared" si="69"/>
        <v>-0.17924922067893026</v>
      </c>
      <c r="S73" s="12">
        <f t="shared" si="69"/>
        <v>0.17626691857060128</v>
      </c>
      <c r="T73" s="12">
        <f t="shared" si="69"/>
        <v>0.17897230511438839</v>
      </c>
      <c r="U73" s="12">
        <f t="shared" si="69"/>
        <v>0.43847138872261926</v>
      </c>
      <c r="V73" s="12">
        <f t="shared" si="69"/>
        <v>0.35319228055140994</v>
      </c>
      <c r="W73" s="12">
        <f t="shared" si="69"/>
        <v>0.11846681181268376</v>
      </c>
      <c r="X73" s="12">
        <f t="shared" si="69"/>
        <v>0.14364511245965653</v>
      </c>
      <c r="Y73" s="12">
        <f t="shared" si="69"/>
        <v>-4.2038897542501175E-2</v>
      </c>
      <c r="Z73" s="12">
        <f t="shared" si="69"/>
        <v>0.18813648088315982</v>
      </c>
      <c r="AA73" s="12">
        <f t="shared" si="69"/>
        <v>-5.7410407663408103E-2</v>
      </c>
      <c r="AB73" s="12">
        <f t="shared" si="69"/>
        <v>4.7314627068447468E-2</v>
      </c>
      <c r="AC73" s="12">
        <f t="shared" si="69"/>
        <v>0.10739293673682693</v>
      </c>
      <c r="AD73" s="12">
        <f t="shared" si="69"/>
        <v>-3.3908958632520941E-2</v>
      </c>
      <c r="AE73" s="12">
        <f t="shared" si="69"/>
        <v>-0.12437031001501149</v>
      </c>
      <c r="AF73" s="12">
        <f t="shared" si="69"/>
        <v>-0.4929537157115077</v>
      </c>
      <c r="AG73" s="12">
        <f t="shared" si="69"/>
        <v>-0.29737423575667554</v>
      </c>
      <c r="AH73" s="12">
        <f t="shared" si="69"/>
        <v>-0.11063774247023202</v>
      </c>
      <c r="AI73" s="12">
        <f t="shared" si="69"/>
        <v>-5.0417881303440784E-2</v>
      </c>
      <c r="AJ73" s="12">
        <f t="shared" ref="AJ73:AZ73" si="70">AI16/AI$7*AJ45</f>
        <v>0.16851463816411846</v>
      </c>
      <c r="AK73" s="12">
        <f t="shared" si="70"/>
        <v>4.7334932217839361E-2</v>
      </c>
      <c r="AL73" s="12">
        <f t="shared" si="70"/>
        <v>7.0260003329779983E-2</v>
      </c>
      <c r="AM73" s="12">
        <f t="shared" si="70"/>
        <v>7.4263841706661615E-2</v>
      </c>
      <c r="AN73" s="12">
        <f t="shared" si="70"/>
        <v>6.2697089092319733E-2</v>
      </c>
      <c r="AO73" s="12">
        <f t="shared" si="70"/>
        <v>0.13573949122733181</v>
      </c>
      <c r="AP73" s="12">
        <f t="shared" si="70"/>
        <v>8.4888005411591388E-2</v>
      </c>
      <c r="AQ73" s="13">
        <f t="shared" si="70"/>
        <v>0.1006245159335472</v>
      </c>
      <c r="AR73" s="13">
        <f t="shared" si="70"/>
        <v>4.292258673875133E-2</v>
      </c>
      <c r="AS73" s="13">
        <f t="shared" si="70"/>
        <v>-5.7174957833642254E-3</v>
      </c>
      <c r="AT73" s="13">
        <f t="shared" si="70"/>
        <v>-8.1966380937435728E-3</v>
      </c>
      <c r="AU73" s="13">
        <f t="shared" si="70"/>
        <v>-1.268713968147062E-3</v>
      </c>
      <c r="AV73" s="13">
        <f t="shared" si="70"/>
        <v>2.4725983357133711E-2</v>
      </c>
      <c r="AW73" s="13">
        <f t="shared" si="70"/>
        <v>4.3998304902386265E-2</v>
      </c>
      <c r="AX73" s="13">
        <f t="shared" si="70"/>
        <v>4.6196346668238505E-2</v>
      </c>
      <c r="AY73" s="13">
        <f t="shared" si="70"/>
        <v>4.3246551965823332E-2</v>
      </c>
      <c r="AZ73" s="13">
        <f t="shared" si="70"/>
        <v>3.7861820193118838E-2</v>
      </c>
    </row>
    <row r="74" spans="2:52" x14ac:dyDescent="0.2">
      <c r="B74" t="str">
        <f t="shared" si="50"/>
        <v xml:space="preserve">  Professional and business services</v>
      </c>
      <c r="D74" s="12">
        <f t="shared" ref="D74:AI74" si="71">C17/C$7*D46</f>
        <v>0.20538542687758418</v>
      </c>
      <c r="E74" s="12">
        <f t="shared" si="71"/>
        <v>-0.94185940359253006</v>
      </c>
      <c r="F74" s="12">
        <f t="shared" si="71"/>
        <v>0.48611789796190197</v>
      </c>
      <c r="G74" s="12">
        <f t="shared" si="71"/>
        <v>1.0896683076040554</v>
      </c>
      <c r="H74" s="12">
        <f t="shared" si="71"/>
        <v>0.83532281057272562</v>
      </c>
      <c r="I74" s="12">
        <f t="shared" si="71"/>
        <v>0.63730673203438992</v>
      </c>
      <c r="J74" s="12">
        <f t="shared" si="71"/>
        <v>1.5260164138789467</v>
      </c>
      <c r="K74" s="12">
        <f t="shared" si="71"/>
        <v>0.673322748736498</v>
      </c>
      <c r="L74" s="12">
        <f t="shared" si="71"/>
        <v>1.0885873451245069</v>
      </c>
      <c r="M74" s="12">
        <f t="shared" si="71"/>
        <v>1.231481634560984</v>
      </c>
      <c r="N74" s="12">
        <f t="shared" si="71"/>
        <v>-1.9982455809449122E-2</v>
      </c>
      <c r="O74" s="12">
        <f t="shared" si="71"/>
        <v>0.14583355949528137</v>
      </c>
      <c r="P74" s="12">
        <f t="shared" si="71"/>
        <v>0.47888937604476306</v>
      </c>
      <c r="Q74" s="12">
        <f t="shared" si="71"/>
        <v>0.81118682277967613</v>
      </c>
      <c r="R74" s="12">
        <f t="shared" si="71"/>
        <v>0.47999679799045919</v>
      </c>
      <c r="S74" s="12">
        <f t="shared" si="71"/>
        <v>0.78241352641078854</v>
      </c>
      <c r="T74" s="12">
        <f t="shared" si="71"/>
        <v>1.1725954550131876</v>
      </c>
      <c r="U74" s="12">
        <f t="shared" si="71"/>
        <v>0.74107303208453867</v>
      </c>
      <c r="V74" s="12">
        <f t="shared" si="71"/>
        <v>0.78272910743237412</v>
      </c>
      <c r="W74" s="12">
        <f t="shared" si="71"/>
        <v>0.9143011944325995</v>
      </c>
      <c r="X74" s="12">
        <f t="shared" si="71"/>
        <v>-0.86199400331194709</v>
      </c>
      <c r="Y74" s="12">
        <f t="shared" si="71"/>
        <v>-0.81141203263184558</v>
      </c>
      <c r="Z74" s="12">
        <f t="shared" si="71"/>
        <v>-0.18037041532597878</v>
      </c>
      <c r="AA74" s="12">
        <f t="shared" si="71"/>
        <v>0.41829948314498411</v>
      </c>
      <c r="AB74" s="12">
        <f t="shared" si="71"/>
        <v>0.72875360434725223</v>
      </c>
      <c r="AC74" s="12">
        <f t="shared" si="71"/>
        <v>0.82244877779134884</v>
      </c>
      <c r="AD74" s="12">
        <f t="shared" si="71"/>
        <v>0.70758691170108545</v>
      </c>
      <c r="AE74" s="12">
        <f t="shared" si="71"/>
        <v>0.26097589930090803</v>
      </c>
      <c r="AF74" s="12">
        <f t="shared" si="71"/>
        <v>-1.2963528822702708</v>
      </c>
      <c r="AG74" s="12">
        <f t="shared" si="71"/>
        <v>-3.5619828525835645E-2</v>
      </c>
      <c r="AH74" s="12">
        <f t="shared" si="71"/>
        <v>0.63438798917387029</v>
      </c>
      <c r="AI74" s="12">
        <f t="shared" si="71"/>
        <v>0.67838270418916591</v>
      </c>
      <c r="AJ74" s="12">
        <f t="shared" ref="AJ74:AZ74" si="72">AI17/AI$7*AJ46</f>
        <v>0.58934944748511475</v>
      </c>
      <c r="AK74" s="12">
        <f t="shared" si="72"/>
        <v>0.47748544283453748</v>
      </c>
      <c r="AL74" s="12">
        <f t="shared" si="72"/>
        <v>0.62126635212628023</v>
      </c>
      <c r="AM74" s="12">
        <f t="shared" si="72"/>
        <v>0.53828119892824389</v>
      </c>
      <c r="AN74" s="12">
        <f t="shared" si="72"/>
        <v>0.37199792234079399</v>
      </c>
      <c r="AO74" s="12">
        <f t="shared" si="72"/>
        <v>0.39357987320762422</v>
      </c>
      <c r="AP74" s="12">
        <f t="shared" si="72"/>
        <v>0.3869532971708185</v>
      </c>
      <c r="AQ74" s="13">
        <f t="shared" si="72"/>
        <v>0.66226642472359498</v>
      </c>
      <c r="AR74" s="13">
        <f t="shared" si="72"/>
        <v>0.56525869847093324</v>
      </c>
      <c r="AS74" s="13">
        <f t="shared" si="72"/>
        <v>0.44361555881235853</v>
      </c>
      <c r="AT74" s="13">
        <f t="shared" si="72"/>
        <v>0.29481689987555748</v>
      </c>
      <c r="AU74" s="13">
        <f t="shared" si="72"/>
        <v>0.31623028537120113</v>
      </c>
      <c r="AV74" s="13">
        <f t="shared" si="72"/>
        <v>0.50220986331744377</v>
      </c>
      <c r="AW74" s="13">
        <f t="shared" si="72"/>
        <v>0.65664595349504584</v>
      </c>
      <c r="AX74" s="13">
        <f t="shared" si="72"/>
        <v>0.66798587779000396</v>
      </c>
      <c r="AY74" s="13">
        <f t="shared" si="72"/>
        <v>0.6483570825532039</v>
      </c>
      <c r="AZ74" s="13">
        <f t="shared" si="72"/>
        <v>0.57825374801683982</v>
      </c>
    </row>
    <row r="75" spans="2:52" x14ac:dyDescent="0.2">
      <c r="B75" t="str">
        <f t="shared" si="50"/>
        <v xml:space="preserve">  Other services</v>
      </c>
      <c r="D75" s="12">
        <f t="shared" ref="D75:AI75" si="73">C18/C$7*D47</f>
        <v>0.5273009274394922</v>
      </c>
      <c r="E75" s="12">
        <f t="shared" si="73"/>
        <v>0.6197870621551923</v>
      </c>
      <c r="F75" s="12">
        <f t="shared" si="73"/>
        <v>0.90665525678499037</v>
      </c>
      <c r="G75" s="12">
        <f t="shared" si="73"/>
        <v>1.1279292619744752</v>
      </c>
      <c r="H75" s="12">
        <f t="shared" si="73"/>
        <v>0.70999983824983737</v>
      </c>
      <c r="I75" s="12">
        <f t="shared" si="73"/>
        <v>0.85198883980993423</v>
      </c>
      <c r="J75" s="12">
        <f t="shared" si="73"/>
        <v>0.64043806327725528</v>
      </c>
      <c r="K75" s="12">
        <f t="shared" si="73"/>
        <v>1.6415387332421052</v>
      </c>
      <c r="L75" s="12">
        <f t="shared" si="73"/>
        <v>1.0553944631270222</v>
      </c>
      <c r="M75" s="12">
        <f t="shared" si="73"/>
        <v>0.98292176356326444</v>
      </c>
      <c r="N75" s="12">
        <f t="shared" si="73"/>
        <v>0.56857990540856573</v>
      </c>
      <c r="O75" s="12">
        <f t="shared" si="73"/>
        <v>0.60276521994502807</v>
      </c>
      <c r="P75" s="12">
        <f t="shared" si="73"/>
        <v>0.66563648008249854</v>
      </c>
      <c r="Q75" s="12">
        <f t="shared" si="73"/>
        <v>0.74350050330181061</v>
      </c>
      <c r="R75" s="12">
        <f t="shared" si="73"/>
        <v>0.72283529522625578</v>
      </c>
      <c r="S75" s="12">
        <f t="shared" si="73"/>
        <v>0.58097232698414503</v>
      </c>
      <c r="T75" s="12">
        <f t="shared" si="73"/>
        <v>0.963413829460537</v>
      </c>
      <c r="U75" s="12">
        <f t="shared" si="73"/>
        <v>0.88872991649259292</v>
      </c>
      <c r="V75" s="12">
        <f t="shared" si="73"/>
        <v>0.55960331117485795</v>
      </c>
      <c r="W75" s="12">
        <f t="shared" si="73"/>
        <v>0.53682678342517154</v>
      </c>
      <c r="X75" s="12">
        <f t="shared" si="73"/>
        <v>0.11678185532368274</v>
      </c>
      <c r="Y75" s="12">
        <f t="shared" si="73"/>
        <v>0.16556205130641746</v>
      </c>
      <c r="Z75" s="12">
        <f t="shared" si="73"/>
        <v>0.41408784734401693</v>
      </c>
      <c r="AA75" s="12">
        <f t="shared" si="73"/>
        <v>0.3295559196053543</v>
      </c>
      <c r="AB75" s="12">
        <f t="shared" si="73"/>
        <v>0.56964705404211746</v>
      </c>
      <c r="AC75" s="12">
        <f t="shared" si="73"/>
        <v>0.46460733799416465</v>
      </c>
      <c r="AD75" s="12">
        <f t="shared" si="73"/>
        <v>0.66486479406869159</v>
      </c>
      <c r="AE75" s="12">
        <f t="shared" si="73"/>
        <v>0.64470578505242071</v>
      </c>
      <c r="AF75" s="12">
        <f t="shared" si="73"/>
        <v>2.2471603928728635E-2</v>
      </c>
      <c r="AG75" s="12">
        <f t="shared" si="73"/>
        <v>0.36912813693946372</v>
      </c>
      <c r="AH75" s="12">
        <f t="shared" si="73"/>
        <v>0.76194968671560692</v>
      </c>
      <c r="AI75" s="12">
        <f t="shared" si="73"/>
        <v>0.61653099125481658</v>
      </c>
      <c r="AJ75" s="12">
        <f t="shared" ref="AJ75:AZ75" si="74">AI18/AI$7*AJ47</f>
        <v>0.58966840834973322</v>
      </c>
      <c r="AK75" s="12">
        <f t="shared" si="74"/>
        <v>0.66525257208935062</v>
      </c>
      <c r="AL75" s="12">
        <f t="shared" si="74"/>
        <v>0.66810932334861373</v>
      </c>
      <c r="AM75" s="12">
        <f t="shared" si="74"/>
        <v>0.98877295377664387</v>
      </c>
      <c r="AN75" s="12">
        <f t="shared" si="74"/>
        <v>0.71491885828124702</v>
      </c>
      <c r="AO75" s="12">
        <f t="shared" si="74"/>
        <v>0.77611040363126482</v>
      </c>
      <c r="AP75" s="12">
        <f t="shared" si="74"/>
        <v>0.65081801520736549</v>
      </c>
      <c r="AQ75" s="13">
        <f t="shared" si="74"/>
        <v>0.50325354755455465</v>
      </c>
      <c r="AR75" s="13">
        <f t="shared" si="74"/>
        <v>0.41685431964060521</v>
      </c>
      <c r="AS75" s="13">
        <f t="shared" si="74"/>
        <v>0.3992533188564914</v>
      </c>
      <c r="AT75" s="13">
        <f t="shared" si="74"/>
        <v>0.33982388957692972</v>
      </c>
      <c r="AU75" s="13">
        <f t="shared" si="74"/>
        <v>0.31966803889879869</v>
      </c>
      <c r="AV75" s="13">
        <f t="shared" si="74"/>
        <v>0.32128865258150319</v>
      </c>
      <c r="AW75" s="13">
        <f t="shared" si="74"/>
        <v>0.34519286350192024</v>
      </c>
      <c r="AX75" s="13">
        <f t="shared" si="74"/>
        <v>0.39258487972847156</v>
      </c>
      <c r="AY75" s="13">
        <f t="shared" si="74"/>
        <v>0.42317220802376043</v>
      </c>
      <c r="AZ75" s="13">
        <f t="shared" si="74"/>
        <v>0.3713468525238614</v>
      </c>
    </row>
    <row r="76" spans="2:52" x14ac:dyDescent="0.2">
      <c r="B76" t="str">
        <f t="shared" si="50"/>
        <v xml:space="preserve">  Government</v>
      </c>
      <c r="D76" s="12">
        <f t="shared" ref="D76:AI76" si="75">C19/C$7*D48</f>
        <v>-0.17770555146983277</v>
      </c>
      <c r="E76" s="12">
        <f t="shared" si="75"/>
        <v>-0.40034015317887889</v>
      </c>
      <c r="F76" s="12">
        <f t="shared" si="75"/>
        <v>0.12365471605114935</v>
      </c>
      <c r="G76" s="12">
        <f t="shared" si="75"/>
        <v>0.58318621680395688</v>
      </c>
      <c r="H76" s="12">
        <f t="shared" si="75"/>
        <v>0.41491761018100126</v>
      </c>
      <c r="I76" s="12">
        <f t="shared" si="75"/>
        <v>0.35093362678597689</v>
      </c>
      <c r="J76" s="12">
        <f t="shared" si="75"/>
        <v>0.39151424459987044</v>
      </c>
      <c r="K76" s="12">
        <f t="shared" si="75"/>
        <v>0.49057461642087258</v>
      </c>
      <c r="L76" s="12">
        <f t="shared" si="75"/>
        <v>0.44836989503104352</v>
      </c>
      <c r="M76" s="12">
        <f t="shared" si="75"/>
        <v>0.71636526440495929</v>
      </c>
      <c r="N76" s="12">
        <f t="shared" si="75"/>
        <v>0.53971389042819051</v>
      </c>
      <c r="O76" s="12">
        <f t="shared" si="75"/>
        <v>0.47817593569235206</v>
      </c>
      <c r="P76" s="12">
        <f t="shared" si="75"/>
        <v>0.27486330348648547</v>
      </c>
      <c r="Q76" s="12">
        <f t="shared" si="75"/>
        <v>0.23631414733196954</v>
      </c>
      <c r="R76" s="12">
        <f t="shared" si="75"/>
        <v>0.2818401023726248</v>
      </c>
      <c r="S76" s="12">
        <f t="shared" si="75"/>
        <v>0.2497747850461135</v>
      </c>
      <c r="T76" s="12">
        <f t="shared" si="75"/>
        <v>0.24887570480401836</v>
      </c>
      <c r="U76" s="12">
        <f t="shared" si="75"/>
        <v>0.37049252575616837</v>
      </c>
      <c r="V76" s="12">
        <f t="shared" si="75"/>
        <v>0.30594643664998372</v>
      </c>
      <c r="W76" s="12">
        <f t="shared" si="75"/>
        <v>0.22501901267250679</v>
      </c>
      <c r="X76" s="12">
        <f t="shared" si="75"/>
        <v>0.4249663653447876</v>
      </c>
      <c r="Y76" s="12">
        <f t="shared" si="75"/>
        <v>0.28143403750285767</v>
      </c>
      <c r="Z76" s="12">
        <f t="shared" si="75"/>
        <v>0.15807821220934637</v>
      </c>
      <c r="AA76" s="12">
        <f t="shared" si="75"/>
        <v>2.2595695238560093E-3</v>
      </c>
      <c r="AB76" s="12">
        <f t="shared" si="75"/>
        <v>-1.3676667541464035E-2</v>
      </c>
      <c r="AC76" s="12">
        <f t="shared" si="75"/>
        <v>5.1790118149698181E-2</v>
      </c>
      <c r="AD76" s="12">
        <f t="shared" si="75"/>
        <v>0.11512644267382441</v>
      </c>
      <c r="AE76" s="12">
        <f t="shared" si="75"/>
        <v>0.29704872136350158</v>
      </c>
      <c r="AF76" s="12">
        <f t="shared" si="75"/>
        <v>0.11045232056911446</v>
      </c>
      <c r="AG76" s="12">
        <f t="shared" si="75"/>
        <v>-2.5511306772059705E-2</v>
      </c>
      <c r="AH76" s="12">
        <f t="shared" si="75"/>
        <v>-0.25967535092463928</v>
      </c>
      <c r="AI76" s="12">
        <f t="shared" si="75"/>
        <v>3.40153469996601E-2</v>
      </c>
      <c r="AJ76" s="12">
        <f t="shared" ref="AJ76:AZ76" si="76">AI19/AI$7*AJ48</f>
        <v>0.14349587458991084</v>
      </c>
      <c r="AK76" s="12">
        <f t="shared" si="76"/>
        <v>0.19743357577513826</v>
      </c>
      <c r="AL76" s="12">
        <f t="shared" si="76"/>
        <v>0.33397372764516992</v>
      </c>
      <c r="AM76" s="12">
        <f t="shared" si="76"/>
        <v>0.30951744513915647</v>
      </c>
      <c r="AN76" s="12">
        <f t="shared" si="76"/>
        <v>0.21094181263313541</v>
      </c>
      <c r="AO76" s="12">
        <f t="shared" si="76"/>
        <v>-0.1669618750181327</v>
      </c>
      <c r="AP76" s="12">
        <f t="shared" si="76"/>
        <v>-0.15675201764159344</v>
      </c>
      <c r="AQ76" s="13">
        <f t="shared" si="76"/>
        <v>0.20661545085982322</v>
      </c>
      <c r="AR76" s="13">
        <f t="shared" si="76"/>
        <v>0.17348931423717306</v>
      </c>
      <c r="AS76" s="13">
        <f t="shared" si="76"/>
        <v>0.14815414773603997</v>
      </c>
      <c r="AT76" s="13">
        <f t="shared" si="76"/>
        <v>0.11582991722141651</v>
      </c>
      <c r="AU76" s="13">
        <f t="shared" si="76"/>
        <v>9.1919557643432945E-2</v>
      </c>
      <c r="AV76" s="13">
        <f t="shared" si="76"/>
        <v>0.10127694639399398</v>
      </c>
      <c r="AW76" s="13">
        <f t="shared" si="76"/>
        <v>0.11822831182201247</v>
      </c>
      <c r="AX76" s="13">
        <f t="shared" si="76"/>
        <v>0.12616010447134948</v>
      </c>
      <c r="AY76" s="13">
        <f t="shared" si="76"/>
        <v>0.1245987428391684</v>
      </c>
      <c r="AZ76" s="13">
        <f t="shared" si="76"/>
        <v>0.10818463340168635</v>
      </c>
    </row>
    <row r="77" spans="2:52" x14ac:dyDescent="0.2">
      <c r="B77" t="str">
        <f t="shared" si="50"/>
        <v xml:space="preserve">   State and local</v>
      </c>
      <c r="D77" s="12">
        <f t="shared" ref="D77:AI77" si="77">C20/C$7*D49</f>
        <v>-8.5485387784752481E-2</v>
      </c>
      <c r="E77" s="12">
        <f t="shared" si="77"/>
        <v>-0.26096288651657895</v>
      </c>
      <c r="F77" s="12">
        <f t="shared" si="77"/>
        <v>0.11164956238270286</v>
      </c>
      <c r="G77" s="12">
        <f t="shared" si="77"/>
        <v>0.41094892737452593</v>
      </c>
      <c r="H77" s="12">
        <f t="shared" si="77"/>
        <v>0.30495468169135875</v>
      </c>
      <c r="I77" s="12">
        <f t="shared" si="77"/>
        <v>0.35197249042645629</v>
      </c>
      <c r="J77" s="12">
        <f t="shared" si="77"/>
        <v>0.36764562915584198</v>
      </c>
      <c r="K77" s="12">
        <f t="shared" si="77"/>
        <v>0.38259047144257535</v>
      </c>
      <c r="L77" s="12">
        <f t="shared" si="77"/>
        <v>0.40456977625131751</v>
      </c>
      <c r="M77" s="12">
        <f t="shared" si="77"/>
        <v>0.64960532870361132</v>
      </c>
      <c r="N77" s="12">
        <f t="shared" si="77"/>
        <v>0.55131910393734873</v>
      </c>
      <c r="O77" s="12">
        <f t="shared" si="77"/>
        <v>0.46447276788160935</v>
      </c>
      <c r="P77" s="12">
        <f t="shared" si="77"/>
        <v>0.22678213158045948</v>
      </c>
      <c r="Q77" s="12">
        <f t="shared" si="77"/>
        <v>0.2405208761541941</v>
      </c>
      <c r="R77" s="12">
        <f t="shared" si="77"/>
        <v>0.3214208626331298</v>
      </c>
      <c r="S77" s="12">
        <f t="shared" si="77"/>
        <v>0.2696311389292585</v>
      </c>
      <c r="T77" s="12">
        <f t="shared" si="77"/>
        <v>0.23565307259103552</v>
      </c>
      <c r="U77" s="12">
        <f t="shared" si="77"/>
        <v>0.30738486157640937</v>
      </c>
      <c r="V77" s="12">
        <f t="shared" si="77"/>
        <v>0.2673126681064889</v>
      </c>
      <c r="W77" s="12">
        <f t="shared" si="77"/>
        <v>0.16670038996519806</v>
      </c>
      <c r="X77" s="12">
        <f t="shared" si="77"/>
        <v>0.44016124879164276</v>
      </c>
      <c r="Y77" s="12">
        <f t="shared" si="77"/>
        <v>0.25195621116835598</v>
      </c>
      <c r="Z77" s="12">
        <f t="shared" si="77"/>
        <v>9.9808182328685893E-2</v>
      </c>
      <c r="AA77" s="12">
        <f t="shared" si="77"/>
        <v>1.7295201396649015E-2</v>
      </c>
      <c r="AB77" s="12">
        <f t="shared" si="77"/>
        <v>2.1602467109345175E-2</v>
      </c>
      <c r="AC77" s="12">
        <f t="shared" si="77"/>
        <v>8.6456949427243898E-2</v>
      </c>
      <c r="AD77" s="12">
        <f t="shared" si="77"/>
        <v>0.11790639697662574</v>
      </c>
      <c r="AE77" s="12">
        <f t="shared" si="77"/>
        <v>0.27942159868467731</v>
      </c>
      <c r="AF77" s="12">
        <f t="shared" si="77"/>
        <v>7.7149589554940889E-2</v>
      </c>
      <c r="AG77" s="12">
        <f t="shared" si="77"/>
        <v>-2.392345540240642E-2</v>
      </c>
      <c r="AH77" s="12">
        <f t="shared" si="77"/>
        <v>-0.19047747979136434</v>
      </c>
      <c r="AI77" s="12">
        <f t="shared" si="77"/>
        <v>6.2326609474953588E-2</v>
      </c>
      <c r="AJ77" s="12">
        <f t="shared" ref="AJ77:AZ77" si="78">AI20/AI$7*AJ49</f>
        <v>0.17963102989380489</v>
      </c>
      <c r="AK77" s="12">
        <f t="shared" si="78"/>
        <v>0.2229658828594431</v>
      </c>
      <c r="AL77" s="12">
        <f t="shared" si="78"/>
        <v>0.34147370045235964</v>
      </c>
      <c r="AM77" s="12">
        <f t="shared" si="78"/>
        <v>0.30061269322018286</v>
      </c>
      <c r="AN77" s="12">
        <f t="shared" si="78"/>
        <v>0.20836997601858939</v>
      </c>
      <c r="AO77" s="12">
        <f t="shared" si="78"/>
        <v>-0.13290004631012284</v>
      </c>
      <c r="AP77" s="12">
        <f t="shared" si="78"/>
        <v>-0.13210377912905974</v>
      </c>
      <c r="AQ77" s="13">
        <f t="shared" si="78"/>
        <v>0.20950858240612658</v>
      </c>
      <c r="AR77" s="13">
        <f t="shared" si="78"/>
        <v>0.17323640828525477</v>
      </c>
      <c r="AS77" s="13">
        <f t="shared" si="78"/>
        <v>0.14781895116582833</v>
      </c>
      <c r="AT77" s="13">
        <f t="shared" si="78"/>
        <v>0.1154955594718878</v>
      </c>
      <c r="AU77" s="13">
        <f t="shared" si="78"/>
        <v>9.158465911902916E-2</v>
      </c>
      <c r="AV77" s="13">
        <f t="shared" si="78"/>
        <v>0.10094851093236235</v>
      </c>
      <c r="AW77" s="13">
        <f t="shared" si="78"/>
        <v>0.11789999873421281</v>
      </c>
      <c r="AX77" s="13">
        <f t="shared" si="78"/>
        <v>0.12583836675556917</v>
      </c>
      <c r="AY77" s="13">
        <f t="shared" si="78"/>
        <v>0.1242811427023322</v>
      </c>
      <c r="AZ77" s="13">
        <f t="shared" si="78"/>
        <v>0.10791033752985137</v>
      </c>
    </row>
    <row r="78" spans="2:52" x14ac:dyDescent="0.2">
      <c r="B78" t="str">
        <f t="shared" si="50"/>
        <v xml:space="preserve">   Federal</v>
      </c>
      <c r="D78" s="12">
        <f t="shared" ref="D78:AI78" si="79">C21/C$7*D50</f>
        <v>-9.2220163685082596E-2</v>
      </c>
      <c r="E78" s="12">
        <f t="shared" si="79"/>
        <v>-0.13937726666229883</v>
      </c>
      <c r="F78" s="12">
        <f t="shared" si="79"/>
        <v>1.2005153668443697E-2</v>
      </c>
      <c r="G78" s="12">
        <f t="shared" si="79"/>
        <v>0.17223728942943084</v>
      </c>
      <c r="H78" s="12">
        <f t="shared" si="79"/>
        <v>0.10996292848964188</v>
      </c>
      <c r="I78" s="12">
        <f t="shared" si="79"/>
        <v>-1.0388636404815301E-3</v>
      </c>
      <c r="J78" s="12">
        <f t="shared" si="79"/>
        <v>2.3868615444032047E-2</v>
      </c>
      <c r="K78" s="12">
        <f t="shared" si="79"/>
        <v>0.10798414497829581</v>
      </c>
      <c r="L78" s="12">
        <f t="shared" si="79"/>
        <v>4.3800118779727636E-2</v>
      </c>
      <c r="M78" s="12">
        <f t="shared" si="79"/>
        <v>6.6759935701346168E-2</v>
      </c>
      <c r="N78" s="12">
        <f t="shared" si="79"/>
        <v>-1.1605213509156482E-2</v>
      </c>
      <c r="O78" s="12">
        <f t="shared" si="79"/>
        <v>1.3703167810738317E-2</v>
      </c>
      <c r="P78" s="12">
        <f t="shared" si="79"/>
        <v>4.8081171906025615E-2</v>
      </c>
      <c r="Q78" s="12">
        <f t="shared" si="79"/>
        <v>-4.2067288222252929E-3</v>
      </c>
      <c r="R78" s="12">
        <f t="shared" si="79"/>
        <v>-3.958076026050325E-2</v>
      </c>
      <c r="S78" s="12">
        <f t="shared" si="79"/>
        <v>-1.9856353883144617E-2</v>
      </c>
      <c r="T78" s="12">
        <f t="shared" si="79"/>
        <v>1.3222632212985344E-2</v>
      </c>
      <c r="U78" s="12">
        <f t="shared" si="79"/>
        <v>6.3107664179757675E-2</v>
      </c>
      <c r="V78" s="12">
        <f t="shared" si="79"/>
        <v>3.8633768543496788E-2</v>
      </c>
      <c r="W78" s="12">
        <f t="shared" si="79"/>
        <v>5.8318622707307873E-2</v>
      </c>
      <c r="X78" s="12">
        <f t="shared" si="79"/>
        <v>-1.5194883446857337E-2</v>
      </c>
      <c r="Y78" s="12">
        <f t="shared" si="79"/>
        <v>2.9477826334502053E-2</v>
      </c>
      <c r="Z78" s="12">
        <f t="shared" si="79"/>
        <v>5.8270029880660296E-2</v>
      </c>
      <c r="AA78" s="12">
        <f t="shared" si="79"/>
        <v>-1.5035631872792297E-2</v>
      </c>
      <c r="AB78" s="12">
        <f t="shared" si="79"/>
        <v>-3.5279134650809826E-2</v>
      </c>
      <c r="AC78" s="12">
        <f t="shared" si="79"/>
        <v>-3.46668312775439E-2</v>
      </c>
      <c r="AD78" s="12">
        <f t="shared" si="79"/>
        <v>-2.7799543027986554E-3</v>
      </c>
      <c r="AE78" s="12">
        <f t="shared" si="79"/>
        <v>1.7627122678819742E-2</v>
      </c>
      <c r="AF78" s="12">
        <f t="shared" si="79"/>
        <v>3.3302731014172471E-2</v>
      </c>
      <c r="AG78" s="12">
        <f t="shared" si="79"/>
        <v>-1.5878513696509066E-3</v>
      </c>
      <c r="AH78" s="12">
        <f t="shared" si="79"/>
        <v>-6.9197871133276495E-2</v>
      </c>
      <c r="AI78" s="12">
        <f t="shared" si="79"/>
        <v>-2.8311262475295588E-2</v>
      </c>
      <c r="AJ78" s="12">
        <f t="shared" ref="AJ78:AZ78" si="80">AI21/AI$7*AJ50</f>
        <v>-3.6135155303892795E-2</v>
      </c>
      <c r="AK78" s="12">
        <f t="shared" si="80"/>
        <v>-2.5532307084302375E-2</v>
      </c>
      <c r="AL78" s="12">
        <f t="shared" si="80"/>
        <v>-7.4999728071898104E-3</v>
      </c>
      <c r="AM78" s="12">
        <f t="shared" si="80"/>
        <v>8.9047519189752872E-3</v>
      </c>
      <c r="AN78" s="12">
        <f t="shared" si="80"/>
        <v>2.5718366145464542E-3</v>
      </c>
      <c r="AO78" s="12">
        <f t="shared" si="80"/>
        <v>-3.4061828708009521E-2</v>
      </c>
      <c r="AP78" s="12">
        <f t="shared" si="80"/>
        <v>-2.4647368456006926E-2</v>
      </c>
      <c r="AQ78" s="13">
        <f t="shared" si="80"/>
        <v>-2.8935572505575519E-3</v>
      </c>
      <c r="AR78" s="13">
        <f t="shared" si="80"/>
        <v>2.5151635877677898E-4</v>
      </c>
      <c r="AS78" s="13">
        <f t="shared" si="80"/>
        <v>3.36154274700171E-4</v>
      </c>
      <c r="AT78" s="13">
        <f t="shared" si="80"/>
        <v>3.3544068960540685E-4</v>
      </c>
      <c r="AU78" s="13">
        <f t="shared" si="80"/>
        <v>3.3301556081084609E-4</v>
      </c>
      <c r="AV78" s="13">
        <f t="shared" si="80"/>
        <v>3.3110566863573597E-4</v>
      </c>
      <c r="AW78" s="13">
        <f t="shared" si="80"/>
        <v>3.2699456134204142E-4</v>
      </c>
      <c r="AX78" s="13">
        <f t="shared" si="80"/>
        <v>3.21737715781665E-4</v>
      </c>
      <c r="AY78" s="13">
        <f t="shared" si="80"/>
        <v>3.163246342782703E-4</v>
      </c>
      <c r="AZ78" s="13">
        <f t="shared" si="80"/>
        <v>2.7270696282107569E-4</v>
      </c>
    </row>
  </sheetData>
  <pageMargins left="0.85" right="0.5" top="0.9" bottom="0.4" header="0.5" footer="0.5"/>
  <pageSetup scale="84" fitToWidth="5"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8</vt:i4>
      </vt:variant>
    </vt:vector>
  </HeadingPairs>
  <TitlesOfParts>
    <vt:vector size="18" baseType="lpstr">
      <vt:lpstr>Info</vt:lpstr>
      <vt:lpstr>Comparison vs March</vt:lpstr>
      <vt:lpstr>Optimistic ANN</vt:lpstr>
      <vt:lpstr>Optimistic QTR</vt:lpstr>
      <vt:lpstr>Baseline ANN</vt:lpstr>
      <vt:lpstr>Baseline QTR</vt:lpstr>
      <vt:lpstr>Pessimistic ANN</vt:lpstr>
      <vt:lpstr>Pessimistic QTR</vt:lpstr>
      <vt:lpstr>Reforecast 2019 ANN</vt:lpstr>
      <vt:lpstr>Reforecast 2019 QTR</vt:lpstr>
      <vt:lpstr>'Baseline ANN'!Print_Titles</vt:lpstr>
      <vt:lpstr>'Baseline QTR'!Print_Titles</vt:lpstr>
      <vt:lpstr>'Optimistic ANN'!Print_Titles</vt:lpstr>
      <vt:lpstr>'Optimistic QTR'!Print_Titles</vt:lpstr>
      <vt:lpstr>'Pessimistic ANN'!Print_Titles</vt:lpstr>
      <vt:lpstr>'Pessimistic QTR'!Print_Titles</vt:lpstr>
      <vt:lpstr>'Reforecast 2019 ANN'!Print_Titles</vt:lpstr>
      <vt:lpstr>'Reforecast 2019 QTR'!Print_Titles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Duras, Jan</dc:creator>
  <cp:lastModifiedBy>Duras, Jan</cp:lastModifiedBy>
  <cp:lastPrinted>2019-02-14T22:43:52Z</cp:lastPrinted>
  <dcterms:created xsi:type="dcterms:W3CDTF">2017-11-02T20:31:07Z</dcterms:created>
  <dcterms:modified xsi:type="dcterms:W3CDTF">2023-08-03T23:16:57Z</dcterms:modified>
</cp:coreProperties>
</file>